
<file path=[Content_Types].xml><?xml version="1.0" encoding="utf-8"?>
<Types xmlns="http://schemas.openxmlformats.org/package/2006/content-types">
  <Override PartName="/xl/pivotTables/pivotTable6.xml" ContentType="application/vnd.openxmlformats-officedocument.spreadsheetml.pivotTable+xml"/>
  <Override PartName="/xl/charts/chart6.xml" ContentType="application/vnd.openxmlformats-officedocument.drawingml.chart+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pivotTables/pivotTable3.xml" ContentType="application/vnd.openxmlformats-officedocument.spreadsheetml.pivotTable+xml"/>
  <Override PartName="/xl/pivotTables/pivotTable4.xml" ContentType="application/vnd.openxmlformats-officedocument.spreadsheetml.pivotTable+xml"/>
  <Override PartName="/xl/charts/chart4.xml" ContentType="application/vnd.openxmlformats-officedocument.drawingml.chart+xml"/>
  <Override PartName="/xl/charts/chart5.xml" ContentType="application/vnd.openxmlformats-officedocument.drawingml.chart+xml"/>
  <Override PartName="/xl/slicerCaches/slicerCache1.xml" ContentType="application/vnd.ms-excel.slicerCache+xml"/>
  <Override PartName="/xl/slicerCaches/slicerCache2.xml" ContentType="application/vnd.ms-excel.slicerCache+xml"/>
  <Override PartName="/xl/charts/style6.xml" ContentType="application/vnd.ms-office.chartstyle+xml"/>
  <Override PartName="/xl/worksheets/sheet6.xml" ContentType="application/vnd.openxmlformats-officedocument.spreadsheetml.worksheet+xml"/>
  <Override PartName="/xl/worksheets/sheet7.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charts/chart2.xml" ContentType="application/vnd.openxmlformats-officedocument.drawingml.chart+xml"/>
  <Override PartName="/xl/charts/chart3.xml" ContentType="application/vnd.openxmlformats-officedocument.drawingml.chart+xml"/>
  <Override PartName="/xl/charts/style4.xml" ContentType="application/vnd.ms-office.chartstyle+xml"/>
  <Override PartName="/xl/charts/style5.xml" ContentType="application/vnd.ms-office.chartsty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charts/style2.xml" ContentType="application/vnd.ms-office.chartstyle+xml"/>
  <Override PartName="/xl/charts/style3.xml" ContentType="application/vnd.ms-office.chartstyle+xml"/>
  <Override PartName="/xl/charts/style1.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harts/colors6.xml" ContentType="application/vnd.ms-office.chartcolorstyle+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charts/colors4.xml" ContentType="application/vnd.ms-office.chartcolorstyle+xml"/>
  <Override PartName="/xl/charts/colors5.xml" ContentType="application/vnd.ms-office.chartcolorstyle+xml"/>
  <Override PartName="/xl/sharedStrings.xml" ContentType="application/vnd.openxmlformats-officedocument.spreadsheetml.sharedStrings+xml"/>
  <Override PartName="/xl/charts/colors2.xml" ContentType="application/vnd.ms-office.chartcolorstyle+xml"/>
  <Override PartName="/xl/charts/colors3.xml" ContentType="application/vnd.ms-office.chartcolorstyle+xml"/>
  <Override PartName="/xl/pivotCache/pivotCacheRecords1.xml" ContentType="application/vnd.openxmlformats-officedocument.spreadsheetml.pivotCacheRecords+xml"/>
  <Override PartName="/xl/slicerCaches/slicerCache5.xml" ContentType="application/vnd.ms-excel.slicerCache+xml"/>
  <Override PartName="/xl/slicerCaches/slicerCache6.xml" ContentType="application/vnd.ms-excel.slicerCache+xml"/>
  <Override PartName="/xl/slicers/slicer1.xml" ContentType="application/vnd.ms-excel.slicer+xml"/>
  <Override PartName="/xl/charts/colors1.xml" ContentType="application/vnd.ms-office.chartcolorstyle+xml"/>
  <Override PartName="/docProps/core.xml" ContentType="application/vnd.openxmlformats-package.core-properties+xml"/>
  <Default Extension="bin" ContentType="application/vnd.openxmlformats-officedocument.spreadsheetml.printerSettings"/>
  <Override PartName="/xl/pivotTables/pivotTable5.xml" ContentType="application/vnd.openxmlformats-officedocument.spreadsheetml.pivotTable+xml"/>
  <Override PartName="/xl/slicerCaches/slicerCache3.xml" ContentType="application/vnd.ms-excel.slicerCach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filterPrivacy="1" codeName="ThisWorkbook" hidePivotFieldList="1"/>
  <bookViews>
    <workbookView xWindow="0" yWindow="0" windowWidth="23040" windowHeight="9384" firstSheet="1" activeTab="6"/>
  </bookViews>
  <sheets>
    <sheet name="Customer Names" sheetId="3" r:id="rId1"/>
    <sheet name="Medical Examinations" sheetId="2" r:id="rId2"/>
    <sheet name="Hospitalisation Details" sheetId="1" r:id="rId3"/>
    <sheet name="Data Exploration" sheetId="4" r:id="rId4"/>
    <sheet name="Healthcare" sheetId="6" r:id="rId5"/>
    <sheet name="pivot table" sheetId="16" r:id="rId6"/>
    <sheet name="Dashboard" sheetId="19" r:id="rId7"/>
  </sheets>
  <definedNames>
    <definedName name="_xlnm._FilterDatabase" localSheetId="3" hidden="1">'Data Exploration'!$K$1:$L$2336</definedName>
    <definedName name="_xlnm._FilterDatabase" localSheetId="4" hidden="1">Healthcare!$A$1:$Q$2336</definedName>
    <definedName name="_xlnm._FilterDatabase" localSheetId="2" hidden="1">'Hospitalisation Details'!$A$1:$K$2336</definedName>
    <definedName name="_xlnm._FilterDatabase" localSheetId="1" hidden="1">'Medical Examinations'!$A$1:$J$2336</definedName>
    <definedName name="_xlnm.Print_Area" localSheetId="6">Dashboard!$A$1:$T$38</definedName>
    <definedName name="Slicer_Any_Transplant">#N/A</definedName>
    <definedName name="Slicer_Cancer_History">#N/A</definedName>
    <definedName name="Slicer_City_Tier">#N/A</definedName>
    <definedName name="Slicer_Heart_Issues">#N/A</definedName>
    <definedName name="Slicer_Hospital_Tier">#N/A</definedName>
    <definedName name="Slicer_Weight_Status">#N/A</definedName>
  </definedNames>
  <calcPr calcId="152511"/>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I3" i="6"/>
  <c r="I4"/>
  <c r="I5"/>
  <c r="I6"/>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9"/>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2"/>
  <c r="I173"/>
  <c r="I174"/>
  <c r="I175"/>
  <c r="I176"/>
  <c r="I177"/>
  <c r="I178"/>
  <c r="I179"/>
  <c r="I180"/>
  <c r="I181"/>
  <c r="I182"/>
  <c r="I183"/>
  <c r="I184"/>
  <c r="I185"/>
  <c r="I186"/>
  <c r="I187"/>
  <c r="I188"/>
  <c r="I189"/>
  <c r="I190"/>
  <c r="I191"/>
  <c r="I192"/>
  <c r="I193"/>
  <c r="I194"/>
  <c r="I195"/>
  <c r="I196"/>
  <c r="I197"/>
  <c r="I198"/>
  <c r="I199"/>
  <c r="I200"/>
  <c r="I201"/>
  <c r="I202"/>
  <c r="I203"/>
  <c r="I204"/>
  <c r="I205"/>
  <c r="I206"/>
  <c r="I207"/>
  <c r="I208"/>
  <c r="I209"/>
  <c r="I210"/>
  <c r="I211"/>
  <c r="I212"/>
  <c r="I213"/>
  <c r="I214"/>
  <c r="I215"/>
  <c r="I216"/>
  <c r="I217"/>
  <c r="I218"/>
  <c r="I219"/>
  <c r="I220"/>
  <c r="I221"/>
  <c r="I222"/>
  <c r="I223"/>
  <c r="I224"/>
  <c r="I225"/>
  <c r="I226"/>
  <c r="I227"/>
  <c r="I228"/>
  <c r="I229"/>
  <c r="I230"/>
  <c r="I231"/>
  <c r="I232"/>
  <c r="I233"/>
  <c r="I234"/>
  <c r="I235"/>
  <c r="I236"/>
  <c r="I237"/>
  <c r="I238"/>
  <c r="I239"/>
  <c r="I240"/>
  <c r="I241"/>
  <c r="I242"/>
  <c r="I243"/>
  <c r="I244"/>
  <c r="I245"/>
  <c r="I246"/>
  <c r="I247"/>
  <c r="I248"/>
  <c r="I249"/>
  <c r="I250"/>
  <c r="I251"/>
  <c r="I252"/>
  <c r="I253"/>
  <c r="I254"/>
  <c r="I255"/>
  <c r="I256"/>
  <c r="I257"/>
  <c r="I258"/>
  <c r="I259"/>
  <c r="I260"/>
  <c r="I261"/>
  <c r="I262"/>
  <c r="I263"/>
  <c r="I264"/>
  <c r="I265"/>
  <c r="I266"/>
  <c r="I267"/>
  <c r="I268"/>
  <c r="I269"/>
  <c r="I270"/>
  <c r="I271"/>
  <c r="I272"/>
  <c r="I273"/>
  <c r="I274"/>
  <c r="I275"/>
  <c r="I276"/>
  <c r="I277"/>
  <c r="I278"/>
  <c r="I279"/>
  <c r="I280"/>
  <c r="I281"/>
  <c r="I282"/>
  <c r="I283"/>
  <c r="I284"/>
  <c r="I285"/>
  <c r="I286"/>
  <c r="I287"/>
  <c r="I288"/>
  <c r="I289"/>
  <c r="I290"/>
  <c r="I291"/>
  <c r="I292"/>
  <c r="I293"/>
  <c r="I294"/>
  <c r="I295"/>
  <c r="I296"/>
  <c r="I297"/>
  <c r="I298"/>
  <c r="I299"/>
  <c r="I300"/>
  <c r="I301"/>
  <c r="I302"/>
  <c r="I303"/>
  <c r="I304"/>
  <c r="I305"/>
  <c r="I306"/>
  <c r="I307"/>
  <c r="I308"/>
  <c r="I309"/>
  <c r="I310"/>
  <c r="I311"/>
  <c r="I312"/>
  <c r="I313"/>
  <c r="I314"/>
  <c r="I315"/>
  <c r="I316"/>
  <c r="I317"/>
  <c r="I318"/>
  <c r="I319"/>
  <c r="I320"/>
  <c r="I321"/>
  <c r="I322"/>
  <c r="I323"/>
  <c r="I324"/>
  <c r="I325"/>
  <c r="I326"/>
  <c r="I327"/>
  <c r="I328"/>
  <c r="I329"/>
  <c r="I330"/>
  <c r="I331"/>
  <c r="I332"/>
  <c r="I333"/>
  <c r="I334"/>
  <c r="I335"/>
  <c r="I336"/>
  <c r="I337"/>
  <c r="I338"/>
  <c r="I339"/>
  <c r="I340"/>
  <c r="I341"/>
  <c r="I342"/>
  <c r="I343"/>
  <c r="I344"/>
  <c r="I345"/>
  <c r="I346"/>
  <c r="I347"/>
  <c r="I348"/>
  <c r="I349"/>
  <c r="I350"/>
  <c r="I351"/>
  <c r="I352"/>
  <c r="I353"/>
  <c r="I354"/>
  <c r="I355"/>
  <c r="I356"/>
  <c r="I357"/>
  <c r="I358"/>
  <c r="I359"/>
  <c r="I360"/>
  <c r="I361"/>
  <c r="I362"/>
  <c r="I363"/>
  <c r="I364"/>
  <c r="I365"/>
  <c r="I366"/>
  <c r="I367"/>
  <c r="I368"/>
  <c r="I369"/>
  <c r="I370"/>
  <c r="I371"/>
  <c r="I372"/>
  <c r="I373"/>
  <c r="I374"/>
  <c r="I375"/>
  <c r="I376"/>
  <c r="I377"/>
  <c r="I378"/>
  <c r="I379"/>
  <c r="I380"/>
  <c r="I381"/>
  <c r="I382"/>
  <c r="I383"/>
  <c r="I384"/>
  <c r="I385"/>
  <c r="I386"/>
  <c r="I387"/>
  <c r="I388"/>
  <c r="I389"/>
  <c r="I390"/>
  <c r="I391"/>
  <c r="I392"/>
  <c r="I393"/>
  <c r="I394"/>
  <c r="I395"/>
  <c r="I396"/>
  <c r="I397"/>
  <c r="I398"/>
  <c r="I399"/>
  <c r="I400"/>
  <c r="I401"/>
  <c r="I402"/>
  <c r="I403"/>
  <c r="I404"/>
  <c r="I405"/>
  <c r="I406"/>
  <c r="I407"/>
  <c r="I408"/>
  <c r="I409"/>
  <c r="I410"/>
  <c r="I411"/>
  <c r="I412"/>
  <c r="I413"/>
  <c r="I414"/>
  <c r="I415"/>
  <c r="I416"/>
  <c r="I417"/>
  <c r="I418"/>
  <c r="I419"/>
  <c r="I420"/>
  <c r="I421"/>
  <c r="I422"/>
  <c r="I423"/>
  <c r="I424"/>
  <c r="I425"/>
  <c r="I426"/>
  <c r="I427"/>
  <c r="I428"/>
  <c r="I429"/>
  <c r="I430"/>
  <c r="I431"/>
  <c r="I432"/>
  <c r="I433"/>
  <c r="I434"/>
  <c r="I435"/>
  <c r="I436"/>
  <c r="I437"/>
  <c r="I438"/>
  <c r="I439"/>
  <c r="I440"/>
  <c r="I441"/>
  <c r="I442"/>
  <c r="I443"/>
  <c r="I444"/>
  <c r="I445"/>
  <c r="I446"/>
  <c r="I447"/>
  <c r="I448"/>
  <c r="I449"/>
  <c r="I450"/>
  <c r="I451"/>
  <c r="I452"/>
  <c r="I453"/>
  <c r="I454"/>
  <c r="I455"/>
  <c r="I456"/>
  <c r="I457"/>
  <c r="I458"/>
  <c r="I459"/>
  <c r="I460"/>
  <c r="I461"/>
  <c r="I462"/>
  <c r="I463"/>
  <c r="I464"/>
  <c r="I465"/>
  <c r="I466"/>
  <c r="I467"/>
  <c r="I468"/>
  <c r="I469"/>
  <c r="I470"/>
  <c r="I471"/>
  <c r="I472"/>
  <c r="I473"/>
  <c r="I474"/>
  <c r="I475"/>
  <c r="I476"/>
  <c r="I477"/>
  <c r="I478"/>
  <c r="I479"/>
  <c r="I480"/>
  <c r="I481"/>
  <c r="I482"/>
  <c r="I483"/>
  <c r="I484"/>
  <c r="I485"/>
  <c r="I486"/>
  <c r="I487"/>
  <c r="I488"/>
  <c r="I489"/>
  <c r="I490"/>
  <c r="I491"/>
  <c r="I492"/>
  <c r="I493"/>
  <c r="I494"/>
  <c r="I495"/>
  <c r="I496"/>
  <c r="I497"/>
  <c r="I498"/>
  <c r="I499"/>
  <c r="I500"/>
  <c r="I501"/>
  <c r="I502"/>
  <c r="I503"/>
  <c r="I504"/>
  <c r="I505"/>
  <c r="I506"/>
  <c r="I507"/>
  <c r="I508"/>
  <c r="I509"/>
  <c r="I510"/>
  <c r="I511"/>
  <c r="I512"/>
  <c r="I513"/>
  <c r="I514"/>
  <c r="I515"/>
  <c r="I516"/>
  <c r="I517"/>
  <c r="I518"/>
  <c r="I519"/>
  <c r="I520"/>
  <c r="I521"/>
  <c r="I522"/>
  <c r="I523"/>
  <c r="I524"/>
  <c r="I525"/>
  <c r="I526"/>
  <c r="I527"/>
  <c r="I528"/>
  <c r="I529"/>
  <c r="I530"/>
  <c r="I531"/>
  <c r="I532"/>
  <c r="I533"/>
  <c r="I534"/>
  <c r="I535"/>
  <c r="I536"/>
  <c r="I537"/>
  <c r="I538"/>
  <c r="I539"/>
  <c r="I540"/>
  <c r="I541"/>
  <c r="I542"/>
  <c r="I543"/>
  <c r="I544"/>
  <c r="I545"/>
  <c r="I546"/>
  <c r="I547"/>
  <c r="I548"/>
  <c r="I549"/>
  <c r="I550"/>
  <c r="I551"/>
  <c r="I552"/>
  <c r="I553"/>
  <c r="I554"/>
  <c r="I555"/>
  <c r="I556"/>
  <c r="I557"/>
  <c r="I558"/>
  <c r="I559"/>
  <c r="I560"/>
  <c r="I561"/>
  <c r="I562"/>
  <c r="I563"/>
  <c r="I564"/>
  <c r="I565"/>
  <c r="I566"/>
  <c r="I567"/>
  <c r="I568"/>
  <c r="I569"/>
  <c r="I570"/>
  <c r="I571"/>
  <c r="I572"/>
  <c r="I573"/>
  <c r="I574"/>
  <c r="I575"/>
  <c r="I576"/>
  <c r="I577"/>
  <c r="I578"/>
  <c r="I579"/>
  <c r="I580"/>
  <c r="I581"/>
  <c r="I582"/>
  <c r="I583"/>
  <c r="I584"/>
  <c r="I585"/>
  <c r="I586"/>
  <c r="I587"/>
  <c r="I588"/>
  <c r="I589"/>
  <c r="I590"/>
  <c r="I591"/>
  <c r="I592"/>
  <c r="I593"/>
  <c r="I594"/>
  <c r="I595"/>
  <c r="I596"/>
  <c r="I597"/>
  <c r="I598"/>
  <c r="I599"/>
  <c r="I600"/>
  <c r="I601"/>
  <c r="I602"/>
  <c r="I603"/>
  <c r="I604"/>
  <c r="I605"/>
  <c r="I606"/>
  <c r="I607"/>
  <c r="I608"/>
  <c r="I609"/>
  <c r="I610"/>
  <c r="I611"/>
  <c r="I612"/>
  <c r="I613"/>
  <c r="I614"/>
  <c r="I615"/>
  <c r="I616"/>
  <c r="I617"/>
  <c r="I618"/>
  <c r="I619"/>
  <c r="I620"/>
  <c r="I621"/>
  <c r="I622"/>
  <c r="I623"/>
  <c r="I624"/>
  <c r="I625"/>
  <c r="I626"/>
  <c r="I627"/>
  <c r="I628"/>
  <c r="I629"/>
  <c r="I630"/>
  <c r="I631"/>
  <c r="I632"/>
  <c r="I633"/>
  <c r="I634"/>
  <c r="I635"/>
  <c r="I636"/>
  <c r="I637"/>
  <c r="I638"/>
  <c r="I639"/>
  <c r="I640"/>
  <c r="I641"/>
  <c r="I642"/>
  <c r="I643"/>
  <c r="I644"/>
  <c r="I645"/>
  <c r="I646"/>
  <c r="I647"/>
  <c r="I648"/>
  <c r="I649"/>
  <c r="I650"/>
  <c r="I651"/>
  <c r="I652"/>
  <c r="I653"/>
  <c r="I654"/>
  <c r="I655"/>
  <c r="I656"/>
  <c r="I657"/>
  <c r="I658"/>
  <c r="I659"/>
  <c r="I660"/>
  <c r="I661"/>
  <c r="I662"/>
  <c r="I663"/>
  <c r="I664"/>
  <c r="I665"/>
  <c r="I666"/>
  <c r="I667"/>
  <c r="I668"/>
  <c r="I669"/>
  <c r="I670"/>
  <c r="I671"/>
  <c r="I672"/>
  <c r="I673"/>
  <c r="I674"/>
  <c r="I675"/>
  <c r="I676"/>
  <c r="I677"/>
  <c r="I678"/>
  <c r="I679"/>
  <c r="I680"/>
  <c r="I681"/>
  <c r="I682"/>
  <c r="I683"/>
  <c r="I684"/>
  <c r="I685"/>
  <c r="I686"/>
  <c r="I687"/>
  <c r="I688"/>
  <c r="I689"/>
  <c r="I690"/>
  <c r="I691"/>
  <c r="I692"/>
  <c r="I693"/>
  <c r="I694"/>
  <c r="I695"/>
  <c r="I696"/>
  <c r="I697"/>
  <c r="I698"/>
  <c r="I699"/>
  <c r="I700"/>
  <c r="I701"/>
  <c r="I702"/>
  <c r="I703"/>
  <c r="I704"/>
  <c r="I705"/>
  <c r="I706"/>
  <c r="I707"/>
  <c r="I708"/>
  <c r="I709"/>
  <c r="I710"/>
  <c r="I711"/>
  <c r="I712"/>
  <c r="I713"/>
  <c r="I714"/>
  <c r="I715"/>
  <c r="I716"/>
  <c r="I717"/>
  <c r="I718"/>
  <c r="I719"/>
  <c r="I720"/>
  <c r="I721"/>
  <c r="I722"/>
  <c r="I723"/>
  <c r="I724"/>
  <c r="I725"/>
  <c r="I726"/>
  <c r="I727"/>
  <c r="I728"/>
  <c r="I729"/>
  <c r="I730"/>
  <c r="I731"/>
  <c r="I732"/>
  <c r="I733"/>
  <c r="I734"/>
  <c r="I735"/>
  <c r="I736"/>
  <c r="I737"/>
  <c r="I738"/>
  <c r="I739"/>
  <c r="I740"/>
  <c r="I741"/>
  <c r="I742"/>
  <c r="I743"/>
  <c r="I744"/>
  <c r="I745"/>
  <c r="I746"/>
  <c r="I747"/>
  <c r="I748"/>
  <c r="I749"/>
  <c r="I750"/>
  <c r="I751"/>
  <c r="I752"/>
  <c r="I753"/>
  <c r="I754"/>
  <c r="I755"/>
  <c r="I756"/>
  <c r="I757"/>
  <c r="I758"/>
  <c r="I759"/>
  <c r="I760"/>
  <c r="I761"/>
  <c r="I762"/>
  <c r="I763"/>
  <c r="I764"/>
  <c r="I765"/>
  <c r="I766"/>
  <c r="I767"/>
  <c r="I768"/>
  <c r="I769"/>
  <c r="I770"/>
  <c r="I771"/>
  <c r="I772"/>
  <c r="I773"/>
  <c r="I774"/>
  <c r="I775"/>
  <c r="I776"/>
  <c r="I777"/>
  <c r="I778"/>
  <c r="I779"/>
  <c r="I780"/>
  <c r="I781"/>
  <c r="I782"/>
  <c r="I783"/>
  <c r="I784"/>
  <c r="I785"/>
  <c r="I786"/>
  <c r="I787"/>
  <c r="I788"/>
  <c r="I789"/>
  <c r="I790"/>
  <c r="I791"/>
  <c r="I792"/>
  <c r="I793"/>
  <c r="I794"/>
  <c r="I795"/>
  <c r="I796"/>
  <c r="I797"/>
  <c r="I798"/>
  <c r="I799"/>
  <c r="I800"/>
  <c r="I801"/>
  <c r="I802"/>
  <c r="I803"/>
  <c r="I804"/>
  <c r="I805"/>
  <c r="I806"/>
  <c r="I807"/>
  <c r="I808"/>
  <c r="I809"/>
  <c r="I810"/>
  <c r="I811"/>
  <c r="I812"/>
  <c r="I813"/>
  <c r="I814"/>
  <c r="I815"/>
  <c r="I816"/>
  <c r="I817"/>
  <c r="I818"/>
  <c r="I819"/>
  <c r="I820"/>
  <c r="I821"/>
  <c r="I822"/>
  <c r="I823"/>
  <c r="I824"/>
  <c r="I825"/>
  <c r="I826"/>
  <c r="I827"/>
  <c r="I828"/>
  <c r="I829"/>
  <c r="I830"/>
  <c r="I831"/>
  <c r="I832"/>
  <c r="I833"/>
  <c r="I834"/>
  <c r="I835"/>
  <c r="I836"/>
  <c r="I837"/>
  <c r="I838"/>
  <c r="I839"/>
  <c r="I840"/>
  <c r="I841"/>
  <c r="I842"/>
  <c r="I843"/>
  <c r="I844"/>
  <c r="I845"/>
  <c r="I846"/>
  <c r="I847"/>
  <c r="I848"/>
  <c r="I849"/>
  <c r="I850"/>
  <c r="I851"/>
  <c r="I852"/>
  <c r="I853"/>
  <c r="I854"/>
  <c r="I855"/>
  <c r="I856"/>
  <c r="I857"/>
  <c r="I858"/>
  <c r="I859"/>
  <c r="I860"/>
  <c r="I861"/>
  <c r="I862"/>
  <c r="I863"/>
  <c r="I864"/>
  <c r="I865"/>
  <c r="I866"/>
  <c r="I867"/>
  <c r="I868"/>
  <c r="I869"/>
  <c r="I870"/>
  <c r="I871"/>
  <c r="I872"/>
  <c r="I873"/>
  <c r="I874"/>
  <c r="I875"/>
  <c r="I876"/>
  <c r="I877"/>
  <c r="I878"/>
  <c r="I879"/>
  <c r="I880"/>
  <c r="I881"/>
  <c r="I882"/>
  <c r="I883"/>
  <c r="I884"/>
  <c r="I885"/>
  <c r="I886"/>
  <c r="I887"/>
  <c r="I888"/>
  <c r="I889"/>
  <c r="I890"/>
  <c r="I891"/>
  <c r="I892"/>
  <c r="I893"/>
  <c r="I894"/>
  <c r="I895"/>
  <c r="I896"/>
  <c r="I897"/>
  <c r="I898"/>
  <c r="I899"/>
  <c r="I900"/>
  <c r="I901"/>
  <c r="I902"/>
  <c r="I903"/>
  <c r="I904"/>
  <c r="I905"/>
  <c r="I906"/>
  <c r="I907"/>
  <c r="I908"/>
  <c r="I909"/>
  <c r="I910"/>
  <c r="I911"/>
  <c r="I912"/>
  <c r="I913"/>
  <c r="I914"/>
  <c r="I915"/>
  <c r="I916"/>
  <c r="I917"/>
  <c r="I918"/>
  <c r="I919"/>
  <c r="I920"/>
  <c r="I921"/>
  <c r="I922"/>
  <c r="I923"/>
  <c r="I924"/>
  <c r="I925"/>
  <c r="I926"/>
  <c r="I927"/>
  <c r="I928"/>
  <c r="I929"/>
  <c r="I930"/>
  <c r="I931"/>
  <c r="I932"/>
  <c r="I933"/>
  <c r="I934"/>
  <c r="I935"/>
  <c r="I936"/>
  <c r="I937"/>
  <c r="I938"/>
  <c r="I939"/>
  <c r="I940"/>
  <c r="I941"/>
  <c r="I942"/>
  <c r="I943"/>
  <c r="I944"/>
  <c r="I945"/>
  <c r="I946"/>
  <c r="I947"/>
  <c r="I948"/>
  <c r="I949"/>
  <c r="I950"/>
  <c r="I951"/>
  <c r="I952"/>
  <c r="I953"/>
  <c r="I954"/>
  <c r="I955"/>
  <c r="I956"/>
  <c r="I957"/>
  <c r="I958"/>
  <c r="I959"/>
  <c r="I960"/>
  <c r="I961"/>
  <c r="I962"/>
  <c r="I963"/>
  <c r="I964"/>
  <c r="I965"/>
  <c r="I966"/>
  <c r="I967"/>
  <c r="I968"/>
  <c r="I969"/>
  <c r="I970"/>
  <c r="I971"/>
  <c r="I972"/>
  <c r="I973"/>
  <c r="I974"/>
  <c r="I975"/>
  <c r="I976"/>
  <c r="I977"/>
  <c r="I978"/>
  <c r="I979"/>
  <c r="I980"/>
  <c r="I981"/>
  <c r="I982"/>
  <c r="I983"/>
  <c r="I984"/>
  <c r="I985"/>
  <c r="I986"/>
  <c r="I987"/>
  <c r="I988"/>
  <c r="I989"/>
  <c r="I990"/>
  <c r="I991"/>
  <c r="I992"/>
  <c r="I993"/>
  <c r="I994"/>
  <c r="I995"/>
  <c r="I996"/>
  <c r="I997"/>
  <c r="I998"/>
  <c r="I999"/>
  <c r="I1000"/>
  <c r="I1001"/>
  <c r="I1002"/>
  <c r="I1003"/>
  <c r="I1004"/>
  <c r="I1005"/>
  <c r="I1006"/>
  <c r="I1007"/>
  <c r="I1008"/>
  <c r="I1009"/>
  <c r="I1010"/>
  <c r="I1011"/>
  <c r="I1012"/>
  <c r="I1013"/>
  <c r="I1014"/>
  <c r="I1015"/>
  <c r="I1016"/>
  <c r="I1017"/>
  <c r="I1018"/>
  <c r="I1019"/>
  <c r="I1020"/>
  <c r="I1021"/>
  <c r="I1022"/>
  <c r="I1023"/>
  <c r="I1024"/>
  <c r="I1025"/>
  <c r="I1026"/>
  <c r="I1027"/>
  <c r="I1028"/>
  <c r="I1029"/>
  <c r="I1030"/>
  <c r="I1031"/>
  <c r="I1032"/>
  <c r="I1033"/>
  <c r="I1034"/>
  <c r="I1035"/>
  <c r="I1036"/>
  <c r="I1037"/>
  <c r="I1038"/>
  <c r="I1039"/>
  <c r="I1040"/>
  <c r="I1041"/>
  <c r="I1042"/>
  <c r="I1043"/>
  <c r="I1044"/>
  <c r="I1045"/>
  <c r="I1046"/>
  <c r="I1047"/>
  <c r="I1048"/>
  <c r="I1049"/>
  <c r="I1050"/>
  <c r="I1051"/>
  <c r="I1052"/>
  <c r="I1053"/>
  <c r="I1054"/>
  <c r="I1055"/>
  <c r="I1056"/>
  <c r="I1057"/>
  <c r="I1058"/>
  <c r="I1059"/>
  <c r="I1060"/>
  <c r="I1061"/>
  <c r="I1062"/>
  <c r="I1063"/>
  <c r="I1064"/>
  <c r="I1065"/>
  <c r="I1066"/>
  <c r="I1067"/>
  <c r="I1068"/>
  <c r="I1069"/>
  <c r="I1070"/>
  <c r="I1071"/>
  <c r="I1072"/>
  <c r="I1073"/>
  <c r="I1074"/>
  <c r="I1075"/>
  <c r="I1076"/>
  <c r="I1077"/>
  <c r="I1078"/>
  <c r="I1079"/>
  <c r="I1080"/>
  <c r="I1081"/>
  <c r="I1082"/>
  <c r="I1083"/>
  <c r="I1084"/>
  <c r="I1085"/>
  <c r="I1086"/>
  <c r="I1087"/>
  <c r="I1088"/>
  <c r="I1089"/>
  <c r="I1090"/>
  <c r="I1091"/>
  <c r="I1092"/>
  <c r="I1093"/>
  <c r="I1094"/>
  <c r="I1095"/>
  <c r="I1096"/>
  <c r="I1097"/>
  <c r="I1098"/>
  <c r="I1099"/>
  <c r="I1100"/>
  <c r="I1101"/>
  <c r="I1102"/>
  <c r="I1103"/>
  <c r="I1104"/>
  <c r="I1105"/>
  <c r="I1106"/>
  <c r="I1107"/>
  <c r="I1108"/>
  <c r="I1109"/>
  <c r="I1110"/>
  <c r="I1111"/>
  <c r="I1112"/>
  <c r="I1113"/>
  <c r="I1114"/>
  <c r="I1115"/>
  <c r="I1116"/>
  <c r="I1117"/>
  <c r="I1118"/>
  <c r="I1119"/>
  <c r="I1120"/>
  <c r="I1121"/>
  <c r="I1122"/>
  <c r="I1123"/>
  <c r="I1124"/>
  <c r="I1125"/>
  <c r="I1126"/>
  <c r="I1127"/>
  <c r="I1128"/>
  <c r="I1129"/>
  <c r="I1130"/>
  <c r="I1131"/>
  <c r="I1132"/>
  <c r="I1133"/>
  <c r="I1134"/>
  <c r="I1135"/>
  <c r="I1136"/>
  <c r="I1137"/>
  <c r="I1138"/>
  <c r="I1139"/>
  <c r="I1140"/>
  <c r="I1141"/>
  <c r="I1142"/>
  <c r="I1143"/>
  <c r="I1144"/>
  <c r="I1145"/>
  <c r="I1146"/>
  <c r="I1147"/>
  <c r="I1148"/>
  <c r="I1149"/>
  <c r="I1150"/>
  <c r="I1151"/>
  <c r="I1152"/>
  <c r="I1153"/>
  <c r="I1154"/>
  <c r="I1155"/>
  <c r="I1156"/>
  <c r="I1157"/>
  <c r="I1158"/>
  <c r="I1159"/>
  <c r="I1160"/>
  <c r="I1161"/>
  <c r="I1162"/>
  <c r="I1163"/>
  <c r="I1164"/>
  <c r="I1165"/>
  <c r="I1166"/>
  <c r="I1167"/>
  <c r="I1168"/>
  <c r="I1169"/>
  <c r="I1170"/>
  <c r="I1171"/>
  <c r="I1172"/>
  <c r="I1173"/>
  <c r="I1174"/>
  <c r="I1175"/>
  <c r="I1176"/>
  <c r="I1177"/>
  <c r="I1178"/>
  <c r="I1179"/>
  <c r="I1180"/>
  <c r="I1181"/>
  <c r="I1182"/>
  <c r="I1183"/>
  <c r="I1184"/>
  <c r="I1185"/>
  <c r="I1186"/>
  <c r="I1187"/>
  <c r="I1188"/>
  <c r="I1189"/>
  <c r="I1190"/>
  <c r="I1191"/>
  <c r="I1192"/>
  <c r="I1193"/>
  <c r="I1194"/>
  <c r="I1195"/>
  <c r="I1196"/>
  <c r="I1197"/>
  <c r="I1198"/>
  <c r="I1199"/>
  <c r="I1200"/>
  <c r="I1201"/>
  <c r="I1202"/>
  <c r="I1203"/>
  <c r="I1204"/>
  <c r="I1205"/>
  <c r="I1206"/>
  <c r="I1207"/>
  <c r="I1208"/>
  <c r="I1209"/>
  <c r="I1210"/>
  <c r="I1211"/>
  <c r="I1212"/>
  <c r="I1213"/>
  <c r="I1214"/>
  <c r="I1215"/>
  <c r="I1216"/>
  <c r="I1217"/>
  <c r="I1218"/>
  <c r="I1219"/>
  <c r="I1220"/>
  <c r="I1221"/>
  <c r="I1222"/>
  <c r="I1223"/>
  <c r="I1224"/>
  <c r="I1225"/>
  <c r="I1226"/>
  <c r="I1227"/>
  <c r="I1228"/>
  <c r="I1229"/>
  <c r="I1230"/>
  <c r="I1231"/>
  <c r="I1232"/>
  <c r="I1233"/>
  <c r="I1234"/>
  <c r="I1235"/>
  <c r="I1236"/>
  <c r="I1237"/>
  <c r="I1238"/>
  <c r="I1239"/>
  <c r="I1240"/>
  <c r="I1241"/>
  <c r="I1242"/>
  <c r="I1243"/>
  <c r="I1244"/>
  <c r="I1245"/>
  <c r="I1246"/>
  <c r="I1247"/>
  <c r="I1248"/>
  <c r="I1249"/>
  <c r="I1250"/>
  <c r="I1251"/>
  <c r="I1252"/>
  <c r="I1253"/>
  <c r="I1254"/>
  <c r="I1255"/>
  <c r="I1256"/>
  <c r="I1257"/>
  <c r="I1258"/>
  <c r="I1259"/>
  <c r="I1260"/>
  <c r="I1261"/>
  <c r="I1262"/>
  <c r="I1263"/>
  <c r="I1264"/>
  <c r="I1265"/>
  <c r="I1266"/>
  <c r="I1267"/>
  <c r="I1268"/>
  <c r="I1269"/>
  <c r="I1270"/>
  <c r="I1271"/>
  <c r="I1272"/>
  <c r="I1273"/>
  <c r="I1274"/>
  <c r="I1275"/>
  <c r="I1276"/>
  <c r="I1277"/>
  <c r="I1278"/>
  <c r="I1279"/>
  <c r="I1280"/>
  <c r="I1281"/>
  <c r="I1282"/>
  <c r="I1283"/>
  <c r="I1284"/>
  <c r="I1285"/>
  <c r="I1286"/>
  <c r="I1287"/>
  <c r="I1288"/>
  <c r="I1289"/>
  <c r="I1290"/>
  <c r="I1291"/>
  <c r="I1292"/>
  <c r="I1293"/>
  <c r="I1294"/>
  <c r="I1295"/>
  <c r="I1296"/>
  <c r="I1297"/>
  <c r="I1298"/>
  <c r="I1299"/>
  <c r="I1300"/>
  <c r="I1301"/>
  <c r="I1302"/>
  <c r="I1303"/>
  <c r="I1304"/>
  <c r="I1305"/>
  <c r="I1306"/>
  <c r="I1307"/>
  <c r="I1308"/>
  <c r="I1309"/>
  <c r="I1310"/>
  <c r="I1311"/>
  <c r="I1312"/>
  <c r="I1313"/>
  <c r="I1314"/>
  <c r="I1315"/>
  <c r="I1316"/>
  <c r="I1317"/>
  <c r="I1318"/>
  <c r="I1319"/>
  <c r="I1320"/>
  <c r="I1321"/>
  <c r="I1322"/>
  <c r="I1323"/>
  <c r="I1324"/>
  <c r="I1325"/>
  <c r="I1326"/>
  <c r="I1327"/>
  <c r="I1328"/>
  <c r="I1329"/>
  <c r="I1330"/>
  <c r="I1331"/>
  <c r="I1332"/>
  <c r="I1333"/>
  <c r="I1334"/>
  <c r="I1335"/>
  <c r="I1336"/>
  <c r="I1337"/>
  <c r="I1338"/>
  <c r="I1339"/>
  <c r="I1340"/>
  <c r="I1341"/>
  <c r="I1342"/>
  <c r="I1343"/>
  <c r="I1344"/>
  <c r="I1345"/>
  <c r="I1346"/>
  <c r="I1347"/>
  <c r="I1348"/>
  <c r="I1349"/>
  <c r="I1350"/>
  <c r="I1351"/>
  <c r="I1352"/>
  <c r="I1353"/>
  <c r="I1354"/>
  <c r="I1355"/>
  <c r="I1356"/>
  <c r="I1357"/>
  <c r="I1358"/>
  <c r="I1359"/>
  <c r="I1360"/>
  <c r="I1361"/>
  <c r="I1362"/>
  <c r="I1363"/>
  <c r="I1364"/>
  <c r="I1365"/>
  <c r="I1366"/>
  <c r="I1367"/>
  <c r="I1368"/>
  <c r="I1369"/>
  <c r="I1370"/>
  <c r="I1371"/>
  <c r="I1372"/>
  <c r="I1373"/>
  <c r="I1374"/>
  <c r="I1375"/>
  <c r="I1376"/>
  <c r="I1377"/>
  <c r="I1378"/>
  <c r="I1379"/>
  <c r="I1380"/>
  <c r="I1381"/>
  <c r="I1382"/>
  <c r="I1383"/>
  <c r="I1384"/>
  <c r="I1385"/>
  <c r="I1386"/>
  <c r="I1387"/>
  <c r="I1388"/>
  <c r="I1389"/>
  <c r="I1390"/>
  <c r="I1391"/>
  <c r="I1392"/>
  <c r="I1393"/>
  <c r="I1394"/>
  <c r="I1395"/>
  <c r="I1396"/>
  <c r="I1397"/>
  <c r="I1398"/>
  <c r="I1399"/>
  <c r="I1400"/>
  <c r="I1401"/>
  <c r="I1402"/>
  <c r="I1403"/>
  <c r="I1404"/>
  <c r="I1405"/>
  <c r="I1406"/>
  <c r="I1407"/>
  <c r="I1408"/>
  <c r="I1409"/>
  <c r="I1410"/>
  <c r="I1411"/>
  <c r="I1412"/>
  <c r="I1413"/>
  <c r="I1414"/>
  <c r="I1415"/>
  <c r="I1416"/>
  <c r="I1417"/>
  <c r="I1418"/>
  <c r="I1419"/>
  <c r="I1420"/>
  <c r="I1421"/>
  <c r="I1422"/>
  <c r="I1423"/>
  <c r="I1424"/>
  <c r="I1425"/>
  <c r="I1426"/>
  <c r="I1427"/>
  <c r="I1428"/>
  <c r="I1429"/>
  <c r="I1430"/>
  <c r="I1431"/>
  <c r="I1432"/>
  <c r="I1433"/>
  <c r="I1434"/>
  <c r="I1435"/>
  <c r="I1436"/>
  <c r="I1437"/>
  <c r="I1438"/>
  <c r="I1439"/>
  <c r="I1440"/>
  <c r="I1441"/>
  <c r="I1442"/>
  <c r="I1443"/>
  <c r="I1444"/>
  <c r="I1445"/>
  <c r="I1446"/>
  <c r="I1447"/>
  <c r="I1448"/>
  <c r="I1449"/>
  <c r="I1450"/>
  <c r="I1451"/>
  <c r="I1452"/>
  <c r="I1453"/>
  <c r="I1454"/>
  <c r="I1455"/>
  <c r="I1456"/>
  <c r="I1457"/>
  <c r="I1458"/>
  <c r="I1459"/>
  <c r="I1460"/>
  <c r="I1461"/>
  <c r="I1462"/>
  <c r="I1463"/>
  <c r="I1464"/>
  <c r="I1465"/>
  <c r="I1466"/>
  <c r="I1467"/>
  <c r="I1468"/>
  <c r="I1469"/>
  <c r="I1470"/>
  <c r="I1471"/>
  <c r="I1472"/>
  <c r="I1473"/>
  <c r="I1474"/>
  <c r="I1475"/>
  <c r="I1476"/>
  <c r="I1477"/>
  <c r="I1478"/>
  <c r="I1479"/>
  <c r="I1480"/>
  <c r="I1481"/>
  <c r="I1482"/>
  <c r="I1483"/>
  <c r="I1484"/>
  <c r="I1485"/>
  <c r="I1486"/>
  <c r="I1487"/>
  <c r="I1488"/>
  <c r="I1489"/>
  <c r="I1490"/>
  <c r="I1491"/>
  <c r="I1492"/>
  <c r="I1493"/>
  <c r="I1494"/>
  <c r="I1495"/>
  <c r="I1496"/>
  <c r="I1497"/>
  <c r="I1498"/>
  <c r="I1499"/>
  <c r="I1500"/>
  <c r="I1501"/>
  <c r="I1502"/>
  <c r="I1503"/>
  <c r="I1504"/>
  <c r="I1505"/>
  <c r="I1506"/>
  <c r="I1507"/>
  <c r="I1508"/>
  <c r="I1509"/>
  <c r="I1510"/>
  <c r="I1511"/>
  <c r="I1512"/>
  <c r="I1513"/>
  <c r="I1514"/>
  <c r="I1515"/>
  <c r="I1516"/>
  <c r="I1517"/>
  <c r="I1518"/>
  <c r="I1519"/>
  <c r="I1520"/>
  <c r="I1521"/>
  <c r="I1522"/>
  <c r="I1523"/>
  <c r="I1524"/>
  <c r="I1525"/>
  <c r="I1526"/>
  <c r="I1527"/>
  <c r="I1528"/>
  <c r="I1529"/>
  <c r="I1530"/>
  <c r="I1531"/>
  <c r="I1532"/>
  <c r="I1533"/>
  <c r="I1534"/>
  <c r="I1535"/>
  <c r="I1536"/>
  <c r="I1537"/>
  <c r="I1538"/>
  <c r="I1539"/>
  <c r="I1540"/>
  <c r="I1541"/>
  <c r="I1542"/>
  <c r="I1543"/>
  <c r="I1544"/>
  <c r="I1545"/>
  <c r="I1546"/>
  <c r="I1547"/>
  <c r="I1548"/>
  <c r="I1549"/>
  <c r="I1550"/>
  <c r="I1551"/>
  <c r="I1552"/>
  <c r="I1553"/>
  <c r="I1554"/>
  <c r="I1555"/>
  <c r="I1556"/>
  <c r="I1557"/>
  <c r="I1558"/>
  <c r="I1559"/>
  <c r="I1560"/>
  <c r="I1561"/>
  <c r="I1562"/>
  <c r="I1563"/>
  <c r="I1564"/>
  <c r="I1565"/>
  <c r="I1566"/>
  <c r="I1567"/>
  <c r="I1568"/>
  <c r="I1569"/>
  <c r="I1570"/>
  <c r="I1571"/>
  <c r="I1572"/>
  <c r="I1573"/>
  <c r="I1574"/>
  <c r="I1575"/>
  <c r="I1576"/>
  <c r="I1577"/>
  <c r="I1578"/>
  <c r="I1579"/>
  <c r="I1580"/>
  <c r="I1581"/>
  <c r="I1582"/>
  <c r="I1583"/>
  <c r="I1584"/>
  <c r="I1585"/>
  <c r="I1586"/>
  <c r="I1587"/>
  <c r="I1588"/>
  <c r="I1589"/>
  <c r="I1590"/>
  <c r="I1591"/>
  <c r="I1592"/>
  <c r="I1593"/>
  <c r="I1594"/>
  <c r="I1595"/>
  <c r="I1596"/>
  <c r="I1597"/>
  <c r="I1598"/>
  <c r="I1599"/>
  <c r="I1600"/>
  <c r="I1601"/>
  <c r="I1602"/>
  <c r="I1603"/>
  <c r="I1604"/>
  <c r="I1605"/>
  <c r="I1606"/>
  <c r="I1607"/>
  <c r="I1608"/>
  <c r="I1609"/>
  <c r="I1610"/>
  <c r="I1611"/>
  <c r="I1612"/>
  <c r="I1613"/>
  <c r="I1614"/>
  <c r="I1615"/>
  <c r="I1616"/>
  <c r="I1617"/>
  <c r="I1618"/>
  <c r="I1619"/>
  <c r="I1620"/>
  <c r="I1621"/>
  <c r="I1622"/>
  <c r="I1623"/>
  <c r="I1624"/>
  <c r="I1625"/>
  <c r="I1626"/>
  <c r="I1627"/>
  <c r="I1628"/>
  <c r="I1629"/>
  <c r="I1630"/>
  <c r="I1631"/>
  <c r="I1632"/>
  <c r="I1633"/>
  <c r="I1634"/>
  <c r="I1635"/>
  <c r="I1636"/>
  <c r="I1637"/>
  <c r="I1638"/>
  <c r="I1639"/>
  <c r="I1640"/>
  <c r="I1641"/>
  <c r="I1642"/>
  <c r="I1643"/>
  <c r="I1644"/>
  <c r="I1645"/>
  <c r="I1646"/>
  <c r="I1647"/>
  <c r="I1648"/>
  <c r="I1649"/>
  <c r="I1650"/>
  <c r="I1651"/>
  <c r="I1652"/>
  <c r="I1653"/>
  <c r="I1654"/>
  <c r="I1655"/>
  <c r="I1656"/>
  <c r="I1657"/>
  <c r="I1658"/>
  <c r="I1659"/>
  <c r="I1660"/>
  <c r="I1661"/>
  <c r="I1662"/>
  <c r="I1663"/>
  <c r="I1664"/>
  <c r="I1665"/>
  <c r="I1666"/>
  <c r="I1667"/>
  <c r="I1668"/>
  <c r="I1669"/>
  <c r="I1670"/>
  <c r="I1671"/>
  <c r="I1672"/>
  <c r="I1673"/>
  <c r="I1674"/>
  <c r="I1675"/>
  <c r="I1676"/>
  <c r="I1677"/>
  <c r="I1678"/>
  <c r="I1679"/>
  <c r="I1680"/>
  <c r="I1681"/>
  <c r="I1682"/>
  <c r="I1683"/>
  <c r="I1684"/>
  <c r="I1685"/>
  <c r="I1686"/>
  <c r="I1687"/>
  <c r="I1688"/>
  <c r="I1689"/>
  <c r="I1690"/>
  <c r="I1691"/>
  <c r="I1692"/>
  <c r="I1693"/>
  <c r="I1694"/>
  <c r="I1695"/>
  <c r="I1696"/>
  <c r="I1697"/>
  <c r="I1698"/>
  <c r="I1699"/>
  <c r="I1700"/>
  <c r="I1701"/>
  <c r="I1702"/>
  <c r="I1703"/>
  <c r="I1704"/>
  <c r="I1705"/>
  <c r="I1706"/>
  <c r="I1707"/>
  <c r="I1708"/>
  <c r="I1709"/>
  <c r="I1710"/>
  <c r="I1711"/>
  <c r="I1712"/>
  <c r="I1713"/>
  <c r="I1714"/>
  <c r="I1715"/>
  <c r="I1716"/>
  <c r="I1717"/>
  <c r="I1718"/>
  <c r="I1719"/>
  <c r="I1720"/>
  <c r="I1721"/>
  <c r="I1722"/>
  <c r="I1723"/>
  <c r="I1724"/>
  <c r="I1725"/>
  <c r="I1726"/>
  <c r="I1727"/>
  <c r="I1728"/>
  <c r="I1729"/>
  <c r="I1730"/>
  <c r="I1731"/>
  <c r="I1732"/>
  <c r="I1733"/>
  <c r="I1734"/>
  <c r="I1735"/>
  <c r="I1736"/>
  <c r="I1737"/>
  <c r="I1738"/>
  <c r="I1739"/>
  <c r="I1740"/>
  <c r="I1741"/>
  <c r="I1742"/>
  <c r="I1743"/>
  <c r="I1744"/>
  <c r="I1745"/>
  <c r="I1746"/>
  <c r="I1747"/>
  <c r="I1748"/>
  <c r="I1749"/>
  <c r="I1750"/>
  <c r="I1751"/>
  <c r="I1752"/>
  <c r="I1753"/>
  <c r="I1754"/>
  <c r="I1755"/>
  <c r="I1756"/>
  <c r="I1757"/>
  <c r="I1758"/>
  <c r="I1759"/>
  <c r="I1760"/>
  <c r="I1761"/>
  <c r="I1762"/>
  <c r="I1763"/>
  <c r="I1764"/>
  <c r="I1765"/>
  <c r="I1766"/>
  <c r="I1767"/>
  <c r="I1768"/>
  <c r="I1769"/>
  <c r="I1770"/>
  <c r="I1771"/>
  <c r="I1772"/>
  <c r="I1773"/>
  <c r="I1774"/>
  <c r="I1775"/>
  <c r="I1776"/>
  <c r="I1777"/>
  <c r="I1778"/>
  <c r="I1779"/>
  <c r="I1780"/>
  <c r="I1781"/>
  <c r="I1782"/>
  <c r="I1783"/>
  <c r="I1784"/>
  <c r="I1785"/>
  <c r="I1786"/>
  <c r="I1787"/>
  <c r="I1788"/>
  <c r="I1789"/>
  <c r="I1790"/>
  <c r="I1791"/>
  <c r="I1792"/>
  <c r="I1793"/>
  <c r="I1794"/>
  <c r="I1795"/>
  <c r="I1796"/>
  <c r="I1797"/>
  <c r="I1798"/>
  <c r="I1799"/>
  <c r="I1800"/>
  <c r="I1801"/>
  <c r="I1802"/>
  <c r="I1803"/>
  <c r="I1804"/>
  <c r="I1805"/>
  <c r="I1806"/>
  <c r="I1807"/>
  <c r="I1808"/>
  <c r="I1809"/>
  <c r="I1810"/>
  <c r="I1811"/>
  <c r="I1812"/>
  <c r="I1813"/>
  <c r="I1814"/>
  <c r="I1815"/>
  <c r="I1816"/>
  <c r="I1817"/>
  <c r="I1818"/>
  <c r="I1819"/>
  <c r="I1820"/>
  <c r="I1821"/>
  <c r="I1822"/>
  <c r="I1823"/>
  <c r="I1824"/>
  <c r="I1825"/>
  <c r="I1826"/>
  <c r="I1827"/>
  <c r="I1828"/>
  <c r="I1829"/>
  <c r="I1830"/>
  <c r="I1831"/>
  <c r="I1832"/>
  <c r="I1833"/>
  <c r="I1834"/>
  <c r="I1835"/>
  <c r="I1836"/>
  <c r="I1837"/>
  <c r="I1838"/>
  <c r="I1839"/>
  <c r="I1840"/>
  <c r="I1841"/>
  <c r="I1842"/>
  <c r="I1843"/>
  <c r="I1844"/>
  <c r="I1845"/>
  <c r="I1846"/>
  <c r="I1847"/>
  <c r="I1848"/>
  <c r="I1849"/>
  <c r="I1850"/>
  <c r="I1851"/>
  <c r="I1852"/>
  <c r="I1853"/>
  <c r="I1854"/>
  <c r="I1855"/>
  <c r="I1856"/>
  <c r="I1857"/>
  <c r="I1858"/>
  <c r="I1859"/>
  <c r="I1860"/>
  <c r="I1861"/>
  <c r="I1862"/>
  <c r="I1863"/>
  <c r="I1864"/>
  <c r="I1865"/>
  <c r="I1866"/>
  <c r="I1867"/>
  <c r="I1868"/>
  <c r="I1869"/>
  <c r="I1870"/>
  <c r="I1871"/>
  <c r="I1872"/>
  <c r="I1873"/>
  <c r="I1874"/>
  <c r="I1875"/>
  <c r="I1876"/>
  <c r="I1877"/>
  <c r="I1878"/>
  <c r="I1879"/>
  <c r="I1880"/>
  <c r="I1881"/>
  <c r="I1882"/>
  <c r="I1883"/>
  <c r="I1884"/>
  <c r="I1885"/>
  <c r="I1886"/>
  <c r="I1887"/>
  <c r="I1888"/>
  <c r="I1889"/>
  <c r="I1890"/>
  <c r="I1891"/>
  <c r="I1892"/>
  <c r="I1893"/>
  <c r="I1894"/>
  <c r="I1895"/>
  <c r="I1896"/>
  <c r="I1897"/>
  <c r="I1898"/>
  <c r="I1899"/>
  <c r="I1900"/>
  <c r="I1901"/>
  <c r="I1902"/>
  <c r="I1903"/>
  <c r="I1904"/>
  <c r="I1905"/>
  <c r="I1906"/>
  <c r="I1907"/>
  <c r="I1908"/>
  <c r="I1909"/>
  <c r="I1910"/>
  <c r="I1911"/>
  <c r="I1912"/>
  <c r="I1913"/>
  <c r="I1914"/>
  <c r="I1915"/>
  <c r="I1916"/>
  <c r="I1917"/>
  <c r="I1918"/>
  <c r="I1919"/>
  <c r="I1920"/>
  <c r="I1921"/>
  <c r="I1922"/>
  <c r="I1923"/>
  <c r="I1924"/>
  <c r="I1925"/>
  <c r="I1926"/>
  <c r="I1927"/>
  <c r="I1928"/>
  <c r="I1929"/>
  <c r="I1930"/>
  <c r="I1931"/>
  <c r="I1932"/>
  <c r="I1933"/>
  <c r="I1934"/>
  <c r="I1935"/>
  <c r="I1936"/>
  <c r="I1937"/>
  <c r="I1938"/>
  <c r="I1939"/>
  <c r="I1940"/>
  <c r="I1941"/>
  <c r="I1942"/>
  <c r="I1943"/>
  <c r="I1944"/>
  <c r="I1945"/>
  <c r="I1946"/>
  <c r="I1947"/>
  <c r="I1948"/>
  <c r="I1949"/>
  <c r="I1950"/>
  <c r="I1951"/>
  <c r="I1952"/>
  <c r="I1953"/>
  <c r="I1954"/>
  <c r="I1955"/>
  <c r="I1956"/>
  <c r="I1957"/>
  <c r="I1958"/>
  <c r="I1959"/>
  <c r="I1960"/>
  <c r="I1961"/>
  <c r="I1962"/>
  <c r="I1963"/>
  <c r="I1964"/>
  <c r="I1965"/>
  <c r="I1966"/>
  <c r="I1967"/>
  <c r="I1968"/>
  <c r="I1969"/>
  <c r="I1970"/>
  <c r="I1971"/>
  <c r="I1972"/>
  <c r="I1973"/>
  <c r="I1974"/>
  <c r="I1975"/>
  <c r="I1976"/>
  <c r="I1977"/>
  <c r="I1978"/>
  <c r="I1979"/>
  <c r="I1980"/>
  <c r="I1981"/>
  <c r="I1982"/>
  <c r="I1983"/>
  <c r="I1984"/>
  <c r="I1985"/>
  <c r="I1986"/>
  <c r="I1987"/>
  <c r="I1988"/>
  <c r="I1989"/>
  <c r="I1990"/>
  <c r="I1991"/>
  <c r="I1992"/>
  <c r="I1993"/>
  <c r="I1994"/>
  <c r="I1995"/>
  <c r="I1996"/>
  <c r="I1997"/>
  <c r="I1998"/>
  <c r="I1999"/>
  <c r="I2000"/>
  <c r="I2001"/>
  <c r="I2002"/>
  <c r="I2003"/>
  <c r="I2004"/>
  <c r="I2005"/>
  <c r="I2006"/>
  <c r="I2007"/>
  <c r="I2008"/>
  <c r="I2009"/>
  <c r="I2010"/>
  <c r="I2011"/>
  <c r="I2012"/>
  <c r="I2013"/>
  <c r="I2014"/>
  <c r="I2015"/>
  <c r="I2016"/>
  <c r="I2017"/>
  <c r="I2018"/>
  <c r="I2019"/>
  <c r="I2020"/>
  <c r="I2021"/>
  <c r="I2022"/>
  <c r="I2023"/>
  <c r="I2024"/>
  <c r="I2025"/>
  <c r="I2026"/>
  <c r="I2027"/>
  <c r="I2028"/>
  <c r="I2029"/>
  <c r="I2030"/>
  <c r="I2031"/>
  <c r="I2032"/>
  <c r="I2033"/>
  <c r="I2034"/>
  <c r="I2035"/>
  <c r="I2036"/>
  <c r="I2037"/>
  <c r="I2038"/>
  <c r="I2039"/>
  <c r="I2040"/>
  <c r="I2041"/>
  <c r="I2042"/>
  <c r="I2043"/>
  <c r="I2044"/>
  <c r="I2045"/>
  <c r="I2046"/>
  <c r="I2047"/>
  <c r="I2048"/>
  <c r="I2049"/>
  <c r="I2050"/>
  <c r="I2051"/>
  <c r="I2052"/>
  <c r="I2053"/>
  <c r="I2054"/>
  <c r="I2055"/>
  <c r="I2056"/>
  <c r="I2057"/>
  <c r="I2058"/>
  <c r="I2059"/>
  <c r="I2060"/>
  <c r="I2061"/>
  <c r="I2062"/>
  <c r="I2063"/>
  <c r="I2064"/>
  <c r="I2065"/>
  <c r="I2066"/>
  <c r="I2067"/>
  <c r="I2068"/>
  <c r="I2069"/>
  <c r="I2070"/>
  <c r="I2071"/>
  <c r="I2072"/>
  <c r="I2073"/>
  <c r="I2074"/>
  <c r="I2075"/>
  <c r="I2076"/>
  <c r="I2077"/>
  <c r="I2078"/>
  <c r="I2079"/>
  <c r="I2080"/>
  <c r="I2081"/>
  <c r="I2082"/>
  <c r="I2083"/>
  <c r="I2084"/>
  <c r="I2085"/>
  <c r="I2086"/>
  <c r="I2087"/>
  <c r="I2088"/>
  <c r="I2089"/>
  <c r="I2090"/>
  <c r="I2091"/>
  <c r="I2092"/>
  <c r="I2093"/>
  <c r="I2094"/>
  <c r="I2095"/>
  <c r="I2096"/>
  <c r="I2097"/>
  <c r="I2098"/>
  <c r="I2099"/>
  <c r="I2100"/>
  <c r="I2101"/>
  <c r="I2102"/>
  <c r="I2103"/>
  <c r="I2104"/>
  <c r="I2105"/>
  <c r="I2106"/>
  <c r="I2107"/>
  <c r="I2108"/>
  <c r="I2109"/>
  <c r="I2110"/>
  <c r="I2111"/>
  <c r="I2112"/>
  <c r="I2113"/>
  <c r="I2114"/>
  <c r="I2115"/>
  <c r="I2116"/>
  <c r="I2117"/>
  <c r="I2118"/>
  <c r="I2119"/>
  <c r="I2120"/>
  <c r="I2121"/>
  <c r="I2122"/>
  <c r="I2123"/>
  <c r="I2124"/>
  <c r="I2125"/>
  <c r="I2126"/>
  <c r="I2127"/>
  <c r="I2128"/>
  <c r="I2129"/>
  <c r="I2130"/>
  <c r="I2131"/>
  <c r="I2132"/>
  <c r="I2133"/>
  <c r="I2134"/>
  <c r="I2135"/>
  <c r="I2136"/>
  <c r="I2137"/>
  <c r="I2138"/>
  <c r="I2139"/>
  <c r="I2140"/>
  <c r="I2141"/>
  <c r="I2142"/>
  <c r="I2143"/>
  <c r="I2144"/>
  <c r="I2145"/>
  <c r="I2146"/>
  <c r="I2147"/>
  <c r="I2148"/>
  <c r="I2149"/>
  <c r="I2150"/>
  <c r="I2151"/>
  <c r="I2152"/>
  <c r="I2153"/>
  <c r="I2154"/>
  <c r="I2155"/>
  <c r="I2156"/>
  <c r="I2157"/>
  <c r="I2158"/>
  <c r="I2159"/>
  <c r="I2160"/>
  <c r="I2161"/>
  <c r="I2162"/>
  <c r="I2163"/>
  <c r="I2164"/>
  <c r="I2165"/>
  <c r="I2166"/>
  <c r="I2167"/>
  <c r="I2168"/>
  <c r="I2169"/>
  <c r="I2170"/>
  <c r="I2171"/>
  <c r="I2172"/>
  <c r="I2173"/>
  <c r="I2174"/>
  <c r="I2175"/>
  <c r="I2176"/>
  <c r="I2177"/>
  <c r="I2178"/>
  <c r="I2179"/>
  <c r="I2180"/>
  <c r="I2181"/>
  <c r="I2182"/>
  <c r="I2183"/>
  <c r="I2184"/>
  <c r="I2185"/>
  <c r="I2186"/>
  <c r="I2187"/>
  <c r="I2188"/>
  <c r="I2189"/>
  <c r="I2190"/>
  <c r="I2191"/>
  <c r="I2192"/>
  <c r="I2193"/>
  <c r="I2194"/>
  <c r="I2195"/>
  <c r="I2196"/>
  <c r="I2197"/>
  <c r="I2198"/>
  <c r="I2199"/>
  <c r="I2200"/>
  <c r="I2201"/>
  <c r="I2202"/>
  <c r="I2203"/>
  <c r="I2204"/>
  <c r="I2205"/>
  <c r="I2206"/>
  <c r="I2207"/>
  <c r="I2208"/>
  <c r="I2209"/>
  <c r="I2210"/>
  <c r="I2211"/>
  <c r="I2212"/>
  <c r="I2213"/>
  <c r="I2214"/>
  <c r="I2215"/>
  <c r="I2216"/>
  <c r="I2217"/>
  <c r="I2218"/>
  <c r="I2219"/>
  <c r="I2220"/>
  <c r="I2221"/>
  <c r="I2222"/>
  <c r="I2223"/>
  <c r="I2224"/>
  <c r="I2225"/>
  <c r="I2226"/>
  <c r="I2227"/>
  <c r="I2228"/>
  <c r="I2229"/>
  <c r="I2230"/>
  <c r="I2231"/>
  <c r="I2232"/>
  <c r="I2233"/>
  <c r="I2234"/>
  <c r="I2235"/>
  <c r="I2236"/>
  <c r="I2237"/>
  <c r="I2238"/>
  <c r="I2239"/>
  <c r="I2240"/>
  <c r="I2241"/>
  <c r="I2242"/>
  <c r="I2243"/>
  <c r="I2244"/>
  <c r="I2245"/>
  <c r="I2246"/>
  <c r="I2247"/>
  <c r="I2248"/>
  <c r="I2249"/>
  <c r="I2250"/>
  <c r="I2251"/>
  <c r="I2252"/>
  <c r="I2253"/>
  <c r="I2254"/>
  <c r="I2255"/>
  <c r="I2256"/>
  <c r="I2257"/>
  <c r="I2258"/>
  <c r="I2259"/>
  <c r="I2260"/>
  <c r="I2261"/>
  <c r="I2262"/>
  <c r="I2263"/>
  <c r="I2264"/>
  <c r="I2265"/>
  <c r="I2266"/>
  <c r="I2267"/>
  <c r="I2268"/>
  <c r="I2269"/>
  <c r="I2270"/>
  <c r="I2271"/>
  <c r="I2272"/>
  <c r="I2273"/>
  <c r="I2274"/>
  <c r="I2275"/>
  <c r="I2276"/>
  <c r="I2277"/>
  <c r="I2278"/>
  <c r="I2279"/>
  <c r="I2280"/>
  <c r="I2281"/>
  <c r="I2282"/>
  <c r="I2283"/>
  <c r="I2284"/>
  <c r="I2285"/>
  <c r="I2286"/>
  <c r="I2287"/>
  <c r="I2288"/>
  <c r="I2289"/>
  <c r="I2290"/>
  <c r="I2291"/>
  <c r="I2292"/>
  <c r="I2293"/>
  <c r="I2294"/>
  <c r="I2295"/>
  <c r="I2296"/>
  <c r="I2297"/>
  <c r="I2298"/>
  <c r="I2299"/>
  <c r="I2300"/>
  <c r="I2301"/>
  <c r="I2302"/>
  <c r="I2303"/>
  <c r="I2304"/>
  <c r="I2305"/>
  <c r="I2306"/>
  <c r="I2307"/>
  <c r="I2308"/>
  <c r="I2309"/>
  <c r="I2310"/>
  <c r="I2311"/>
  <c r="I2312"/>
  <c r="I2313"/>
  <c r="I2314"/>
  <c r="I2315"/>
  <c r="I2316"/>
  <c r="I2317"/>
  <c r="I2318"/>
  <c r="I2319"/>
  <c r="I2320"/>
  <c r="I2321"/>
  <c r="I2322"/>
  <c r="I2323"/>
  <c r="I2324"/>
  <c r="I2325"/>
  <c r="I2326"/>
  <c r="I2327"/>
  <c r="I2328"/>
  <c r="I2329"/>
  <c r="I2330"/>
  <c r="I2331"/>
  <c r="I2332"/>
  <c r="I2333"/>
  <c r="I2334"/>
  <c r="I2335"/>
  <c r="I2336"/>
  <c r="Q2336"/>
  <c r="P2336"/>
  <c r="O2336"/>
  <c r="N2336"/>
  <c r="M2336"/>
  <c r="H2336"/>
  <c r="G2336"/>
  <c r="F2336"/>
  <c r="E2336"/>
  <c r="D2336"/>
  <c r="C2336"/>
  <c r="B2336"/>
  <c r="Q2335" s="1"/>
  <c r="P2335"/>
  <c r="O2335"/>
  <c r="N2335"/>
  <c r="M2335"/>
  <c r="H2335"/>
  <c r="G2335"/>
  <c r="F2335"/>
  <c r="E2335"/>
  <c r="D2335"/>
  <c r="C2335"/>
  <c r="B2335"/>
  <c r="Q2334" s="1"/>
  <c r="P2334"/>
  <c r="O2334"/>
  <c r="N2334"/>
  <c r="M2334"/>
  <c r="H2334"/>
  <c r="G2334"/>
  <c r="F2334"/>
  <c r="E2334"/>
  <c r="D2334"/>
  <c r="C2334"/>
  <c r="B2334"/>
  <c r="Q2333" s="1"/>
  <c r="P2333"/>
  <c r="O2333"/>
  <c r="N2333"/>
  <c r="M2333"/>
  <c r="H2333"/>
  <c r="G2333"/>
  <c r="F2333"/>
  <c r="E2333"/>
  <c r="D2333"/>
  <c r="C2333"/>
  <c r="B2333"/>
  <c r="Q2332" s="1"/>
  <c r="P2332"/>
  <c r="O2332"/>
  <c r="N2332"/>
  <c r="M2332"/>
  <c r="H2332"/>
  <c r="G2332"/>
  <c r="F2332"/>
  <c r="E2332"/>
  <c r="D2332"/>
  <c r="C2332"/>
  <c r="B2332"/>
  <c r="Q2331" s="1"/>
  <c r="P2331"/>
  <c r="O2331"/>
  <c r="N2331"/>
  <c r="M2331"/>
  <c r="H2331"/>
  <c r="G2331"/>
  <c r="F2331"/>
  <c r="E2331"/>
  <c r="D2331"/>
  <c r="C2331"/>
  <c r="B2331"/>
  <c r="Q2330" s="1"/>
  <c r="P2330"/>
  <c r="O2330"/>
  <c r="N2330"/>
  <c r="M2330"/>
  <c r="H2330"/>
  <c r="G2330"/>
  <c r="F2330"/>
  <c r="E2330"/>
  <c r="D2330"/>
  <c r="C2330"/>
  <c r="B2330"/>
  <c r="Q2329" s="1"/>
  <c r="P2329"/>
  <c r="O2329"/>
  <c r="N2329"/>
  <c r="M2329"/>
  <c r="H2329"/>
  <c r="G2329"/>
  <c r="F2329"/>
  <c r="E2329"/>
  <c r="D2329"/>
  <c r="C2329"/>
  <c r="B2329"/>
  <c r="Q2328" s="1"/>
  <c r="P2328"/>
  <c r="O2328"/>
  <c r="N2328"/>
  <c r="M2328"/>
  <c r="H2328"/>
  <c r="G2328"/>
  <c r="F2328"/>
  <c r="E2328"/>
  <c r="D2328"/>
  <c r="C2328"/>
  <c r="B2328"/>
  <c r="Q2327" s="1"/>
  <c r="P2327"/>
  <c r="O2327"/>
  <c r="N2327"/>
  <c r="M2327"/>
  <c r="H2327"/>
  <c r="G2327"/>
  <c r="F2327"/>
  <c r="E2327"/>
  <c r="D2327"/>
  <c r="C2327"/>
  <c r="B2327"/>
  <c r="Q2326" s="1"/>
  <c r="P2326"/>
  <c r="O2326"/>
  <c r="N2326"/>
  <c r="M2326"/>
  <c r="H2326"/>
  <c r="G2326"/>
  <c r="F2326"/>
  <c r="E2326"/>
  <c r="D2326"/>
  <c r="C2326"/>
  <c r="B2326"/>
  <c r="Q2325" s="1"/>
  <c r="P2325"/>
  <c r="O2325"/>
  <c r="N2325"/>
  <c r="M2325"/>
  <c r="H2325"/>
  <c r="G2325"/>
  <c r="F2325"/>
  <c r="E2325"/>
  <c r="D2325"/>
  <c r="C2325"/>
  <c r="B2325"/>
  <c r="Q2324" s="1"/>
  <c r="P2324"/>
  <c r="O2324"/>
  <c r="N2324"/>
  <c r="M2324"/>
  <c r="H2324"/>
  <c r="G2324"/>
  <c r="F2324"/>
  <c r="E2324"/>
  <c r="D2324"/>
  <c r="C2324"/>
  <c r="B2324"/>
  <c r="Q2323" s="1"/>
  <c r="P2323"/>
  <c r="O2323"/>
  <c r="N2323"/>
  <c r="M2323"/>
  <c r="H2323"/>
  <c r="G2323"/>
  <c r="F2323"/>
  <c r="E2323"/>
  <c r="D2323"/>
  <c r="C2323"/>
  <c r="B2323"/>
  <c r="Q2322" s="1"/>
  <c r="P2322"/>
  <c r="O2322"/>
  <c r="N2322"/>
  <c r="M2322"/>
  <c r="H2322"/>
  <c r="G2322"/>
  <c r="F2322"/>
  <c r="E2322"/>
  <c r="D2322"/>
  <c r="C2322"/>
  <c r="B2322"/>
  <c r="Q2321" s="1"/>
  <c r="P2321"/>
  <c r="O2321"/>
  <c r="N2321"/>
  <c r="M2321"/>
  <c r="H2321"/>
  <c r="G2321"/>
  <c r="F2321"/>
  <c r="E2321"/>
  <c r="D2321"/>
  <c r="C2321"/>
  <c r="B2321"/>
  <c r="Q2320" s="1"/>
  <c r="P2320"/>
  <c r="O2320"/>
  <c r="N2320"/>
  <c r="M2320"/>
  <c r="H2320"/>
  <c r="G2320"/>
  <c r="F2320"/>
  <c r="E2320"/>
  <c r="D2320"/>
  <c r="C2320"/>
  <c r="B2320"/>
  <c r="Q2319" s="1"/>
  <c r="P2319"/>
  <c r="O2319"/>
  <c r="N2319"/>
  <c r="M2319"/>
  <c r="H2319"/>
  <c r="G2319"/>
  <c r="F2319"/>
  <c r="E2319"/>
  <c r="D2319"/>
  <c r="C2319"/>
  <c r="B2319"/>
  <c r="Q2318" s="1"/>
  <c r="P2318"/>
  <c r="O2318"/>
  <c r="N2318"/>
  <c r="M2318"/>
  <c r="H2318"/>
  <c r="G2318"/>
  <c r="F2318"/>
  <c r="E2318"/>
  <c r="D2318"/>
  <c r="C2318"/>
  <c r="B2318"/>
  <c r="Q2317" s="1"/>
  <c r="P2317"/>
  <c r="O2317"/>
  <c r="N2317"/>
  <c r="M2317"/>
  <c r="H2317"/>
  <c r="G2317"/>
  <c r="F2317"/>
  <c r="E2317"/>
  <c r="D2317"/>
  <c r="C2317"/>
  <c r="B2317"/>
  <c r="Q2316" s="1"/>
  <c r="P2316"/>
  <c r="O2316"/>
  <c r="N2316"/>
  <c r="M2316"/>
  <c r="H2316"/>
  <c r="G2316"/>
  <c r="F2316"/>
  <c r="E2316"/>
  <c r="D2316"/>
  <c r="C2316"/>
  <c r="B2316"/>
  <c r="Q2315" s="1"/>
  <c r="P2315"/>
  <c r="O2315"/>
  <c r="N2315"/>
  <c r="M2315"/>
  <c r="H2315"/>
  <c r="G2315"/>
  <c r="F2315"/>
  <c r="E2315"/>
  <c r="D2315"/>
  <c r="C2315"/>
  <c r="B2315"/>
  <c r="Q2314" s="1"/>
  <c r="P2314"/>
  <c r="O2314"/>
  <c r="N2314"/>
  <c r="M2314"/>
  <c r="H2314"/>
  <c r="G2314"/>
  <c r="F2314"/>
  <c r="E2314"/>
  <c r="D2314"/>
  <c r="C2314"/>
  <c r="B2314"/>
  <c r="Q2313" s="1"/>
  <c r="P2313"/>
  <c r="O2313"/>
  <c r="N2313"/>
  <c r="M2313"/>
  <c r="H2313"/>
  <c r="G2313"/>
  <c r="F2313"/>
  <c r="E2313"/>
  <c r="D2313"/>
  <c r="C2313"/>
  <c r="B2313"/>
  <c r="Q2312" s="1"/>
  <c r="P2312"/>
  <c r="O2312"/>
  <c r="N2312"/>
  <c r="M2312"/>
  <c r="H2312"/>
  <c r="G2312"/>
  <c r="F2312"/>
  <c r="E2312"/>
  <c r="D2312"/>
  <c r="C2312"/>
  <c r="B2312"/>
  <c r="Q2311" s="1"/>
  <c r="P2311"/>
  <c r="O2311"/>
  <c r="N2311"/>
  <c r="M2311"/>
  <c r="H2311"/>
  <c r="G2311"/>
  <c r="F2311"/>
  <c r="E2311"/>
  <c r="D2311"/>
  <c r="C2311"/>
  <c r="B2311"/>
  <c r="Q2310" s="1"/>
  <c r="P2310"/>
  <c r="O2310"/>
  <c r="N2310"/>
  <c r="M2310"/>
  <c r="H2310"/>
  <c r="G2310"/>
  <c r="F2310"/>
  <c r="E2310"/>
  <c r="D2310"/>
  <c r="C2310"/>
  <c r="B2310"/>
  <c r="Q2309" s="1"/>
  <c r="P2309"/>
  <c r="O2309"/>
  <c r="N2309"/>
  <c r="M2309"/>
  <c r="H2309"/>
  <c r="G2309"/>
  <c r="F2309"/>
  <c r="E2309"/>
  <c r="D2309"/>
  <c r="C2309"/>
  <c r="B2309"/>
  <c r="Q2308" s="1"/>
  <c r="P2308"/>
  <c r="O2308"/>
  <c r="N2308"/>
  <c r="M2308"/>
  <c r="H2308"/>
  <c r="G2308"/>
  <c r="F2308"/>
  <c r="E2308"/>
  <c r="D2308"/>
  <c r="C2308"/>
  <c r="B2308"/>
  <c r="Q2307" s="1"/>
  <c r="P2307"/>
  <c r="O2307"/>
  <c r="N2307"/>
  <c r="M2307"/>
  <c r="H2307"/>
  <c r="G2307"/>
  <c r="F2307"/>
  <c r="E2307"/>
  <c r="D2307"/>
  <c r="C2307"/>
  <c r="B2307"/>
  <c r="Q2306" s="1"/>
  <c r="P2306"/>
  <c r="O2306"/>
  <c r="N2306"/>
  <c r="M2306"/>
  <c r="H2306"/>
  <c r="G2306"/>
  <c r="F2306"/>
  <c r="E2306"/>
  <c r="D2306"/>
  <c r="C2306"/>
  <c r="B2306"/>
  <c r="Q2305" s="1"/>
  <c r="P2305"/>
  <c r="O2305"/>
  <c r="N2305"/>
  <c r="M2305"/>
  <c r="H2305"/>
  <c r="G2305"/>
  <c r="F2305"/>
  <c r="E2305"/>
  <c r="D2305"/>
  <c r="C2305"/>
  <c r="B2305"/>
  <c r="Q2304" s="1"/>
  <c r="P2304"/>
  <c r="O2304"/>
  <c r="N2304"/>
  <c r="M2304"/>
  <c r="H2304"/>
  <c r="G2304"/>
  <c r="F2304"/>
  <c r="E2304"/>
  <c r="D2304"/>
  <c r="C2304"/>
  <c r="B2304"/>
  <c r="Q2303" s="1"/>
  <c r="P2303"/>
  <c r="O2303"/>
  <c r="N2303"/>
  <c r="M2303"/>
  <c r="H2303"/>
  <c r="G2303"/>
  <c r="F2303"/>
  <c r="E2303"/>
  <c r="D2303"/>
  <c r="C2303"/>
  <c r="B2303"/>
  <c r="Q2302" s="1"/>
  <c r="P2302"/>
  <c r="O2302"/>
  <c r="N2302"/>
  <c r="M2302"/>
  <c r="H2302"/>
  <c r="G2302"/>
  <c r="F2302"/>
  <c r="E2302"/>
  <c r="D2302"/>
  <c r="C2302"/>
  <c r="B2302"/>
  <c r="Q2301" s="1"/>
  <c r="P2301"/>
  <c r="O2301"/>
  <c r="N2301"/>
  <c r="M2301"/>
  <c r="H2301"/>
  <c r="G2301"/>
  <c r="F2301"/>
  <c r="E2301"/>
  <c r="D2301"/>
  <c r="C2301"/>
  <c r="B2301"/>
  <c r="Q2300" s="1"/>
  <c r="P2300"/>
  <c r="O2300"/>
  <c r="N2300"/>
  <c r="M2300"/>
  <c r="H2300"/>
  <c r="G2300"/>
  <c r="F2300"/>
  <c r="E2300"/>
  <c r="D2300"/>
  <c r="C2300"/>
  <c r="B2300"/>
  <c r="Q2299" s="1"/>
  <c r="P2299"/>
  <c r="O2299"/>
  <c r="N2299"/>
  <c r="M2299"/>
  <c r="H2299"/>
  <c r="G2299"/>
  <c r="F2299"/>
  <c r="E2299"/>
  <c r="D2299"/>
  <c r="C2299"/>
  <c r="B2299"/>
  <c r="Q2298" s="1"/>
  <c r="P2298"/>
  <c r="O2298"/>
  <c r="N2298"/>
  <c r="M2298"/>
  <c r="H2298"/>
  <c r="G2298"/>
  <c r="F2298"/>
  <c r="E2298"/>
  <c r="D2298"/>
  <c r="C2298"/>
  <c r="B2298"/>
  <c r="Q2297" s="1"/>
  <c r="P2297"/>
  <c r="O2297"/>
  <c r="N2297"/>
  <c r="M2297"/>
  <c r="H2297"/>
  <c r="G2297"/>
  <c r="F2297"/>
  <c r="E2297"/>
  <c r="D2297"/>
  <c r="C2297"/>
  <c r="B2297"/>
  <c r="Q2296" s="1"/>
  <c r="P2296"/>
  <c r="O2296"/>
  <c r="N2296"/>
  <c r="M2296"/>
  <c r="H2296"/>
  <c r="G2296"/>
  <c r="F2296"/>
  <c r="E2296"/>
  <c r="D2296"/>
  <c r="C2296"/>
  <c r="B2296"/>
  <c r="Q2295" s="1"/>
  <c r="P2295"/>
  <c r="O2295"/>
  <c r="N2295"/>
  <c r="M2295"/>
  <c r="H2295"/>
  <c r="G2295"/>
  <c r="F2295"/>
  <c r="E2295"/>
  <c r="D2295"/>
  <c r="C2295"/>
  <c r="B2295"/>
  <c r="Q2294" s="1"/>
  <c r="P2294"/>
  <c r="O2294"/>
  <c r="N2294"/>
  <c r="M2294"/>
  <c r="H2294"/>
  <c r="G2294"/>
  <c r="F2294"/>
  <c r="E2294"/>
  <c r="D2294"/>
  <c r="C2294"/>
  <c r="B2294"/>
  <c r="Q2293" s="1"/>
  <c r="P2293"/>
  <c r="O2293"/>
  <c r="N2293"/>
  <c r="M2293"/>
  <c r="H2293"/>
  <c r="G2293"/>
  <c r="F2293"/>
  <c r="E2293"/>
  <c r="D2293"/>
  <c r="C2293"/>
  <c r="B2293"/>
  <c r="Q2292" s="1"/>
  <c r="P2292"/>
  <c r="O2292"/>
  <c r="N2292"/>
  <c r="M2292"/>
  <c r="H2292"/>
  <c r="G2292"/>
  <c r="F2292"/>
  <c r="E2292"/>
  <c r="D2292"/>
  <c r="C2292"/>
  <c r="B2292"/>
  <c r="Q2291" s="1"/>
  <c r="P2291"/>
  <c r="O2291"/>
  <c r="N2291"/>
  <c r="M2291"/>
  <c r="H2291"/>
  <c r="G2291"/>
  <c r="F2291"/>
  <c r="E2291"/>
  <c r="D2291"/>
  <c r="C2291"/>
  <c r="B2291"/>
  <c r="Q2290" s="1"/>
  <c r="P2290"/>
  <c r="O2290"/>
  <c r="N2290"/>
  <c r="M2290"/>
  <c r="H2290"/>
  <c r="G2290"/>
  <c r="F2290"/>
  <c r="E2290"/>
  <c r="D2290"/>
  <c r="C2290"/>
  <c r="B2290"/>
  <c r="Q2289" s="1"/>
  <c r="P2289"/>
  <c r="O2289"/>
  <c r="N2289"/>
  <c r="M2289"/>
  <c r="H2289"/>
  <c r="G2289"/>
  <c r="F2289"/>
  <c r="E2289"/>
  <c r="D2289"/>
  <c r="C2289"/>
  <c r="B2289"/>
  <c r="Q2288" s="1"/>
  <c r="P2288"/>
  <c r="O2288"/>
  <c r="N2288"/>
  <c r="M2288"/>
  <c r="H2288"/>
  <c r="G2288"/>
  <c r="F2288"/>
  <c r="E2288"/>
  <c r="D2288"/>
  <c r="C2288"/>
  <c r="B2288"/>
  <c r="Q2287" s="1"/>
  <c r="P2287"/>
  <c r="O2287"/>
  <c r="N2287"/>
  <c r="M2287"/>
  <c r="H2287"/>
  <c r="G2287"/>
  <c r="F2287"/>
  <c r="E2287"/>
  <c r="D2287"/>
  <c r="C2287"/>
  <c r="B2287"/>
  <c r="Q2286" s="1"/>
  <c r="P2286"/>
  <c r="O2286"/>
  <c r="N2286"/>
  <c r="M2286"/>
  <c r="H2286"/>
  <c r="G2286"/>
  <c r="F2286"/>
  <c r="E2286"/>
  <c r="D2286"/>
  <c r="C2286"/>
  <c r="B2286"/>
  <c r="Q2285" s="1"/>
  <c r="P2285"/>
  <c r="O2285"/>
  <c r="N2285"/>
  <c r="M2285"/>
  <c r="H2285"/>
  <c r="G2285"/>
  <c r="F2285"/>
  <c r="E2285"/>
  <c r="D2285"/>
  <c r="C2285"/>
  <c r="B2285"/>
  <c r="Q2284" s="1"/>
  <c r="P2284"/>
  <c r="O2284"/>
  <c r="N2284"/>
  <c r="M2284"/>
  <c r="H2284"/>
  <c r="G2284"/>
  <c r="F2284"/>
  <c r="E2284"/>
  <c r="D2284"/>
  <c r="C2284"/>
  <c r="B2284"/>
  <c r="Q2283" s="1"/>
  <c r="P2283"/>
  <c r="O2283"/>
  <c r="N2283"/>
  <c r="M2283"/>
  <c r="H2283"/>
  <c r="G2283"/>
  <c r="F2283"/>
  <c r="E2283"/>
  <c r="D2283"/>
  <c r="C2283"/>
  <c r="B2283"/>
  <c r="Q2282" s="1"/>
  <c r="P2282"/>
  <c r="O2282"/>
  <c r="N2282"/>
  <c r="M2282"/>
  <c r="H2282"/>
  <c r="G2282"/>
  <c r="F2282"/>
  <c r="E2282"/>
  <c r="D2282"/>
  <c r="C2282"/>
  <c r="B2282"/>
  <c r="Q2281" s="1"/>
  <c r="P2281"/>
  <c r="O2281"/>
  <c r="N2281"/>
  <c r="M2281"/>
  <c r="H2281"/>
  <c r="G2281"/>
  <c r="F2281"/>
  <c r="E2281"/>
  <c r="D2281"/>
  <c r="C2281"/>
  <c r="B2281"/>
  <c r="Q2280" s="1"/>
  <c r="P2280"/>
  <c r="O2280"/>
  <c r="N2280"/>
  <c r="M2280"/>
  <c r="H2280"/>
  <c r="G2280"/>
  <c r="F2280"/>
  <c r="E2280"/>
  <c r="D2280"/>
  <c r="C2280"/>
  <c r="B2280"/>
  <c r="Q2279" s="1"/>
  <c r="P2279"/>
  <c r="O2279"/>
  <c r="N2279"/>
  <c r="M2279"/>
  <c r="H2279"/>
  <c r="G2279"/>
  <c r="F2279"/>
  <c r="E2279"/>
  <c r="D2279"/>
  <c r="C2279"/>
  <c r="B2279"/>
  <c r="Q2278" s="1"/>
  <c r="P2278"/>
  <c r="O2278"/>
  <c r="N2278"/>
  <c r="M2278"/>
  <c r="H2278"/>
  <c r="G2278"/>
  <c r="F2278"/>
  <c r="E2278"/>
  <c r="D2278"/>
  <c r="C2278"/>
  <c r="B2278"/>
  <c r="Q2277" s="1"/>
  <c r="P2277"/>
  <c r="O2277"/>
  <c r="N2277"/>
  <c r="M2277"/>
  <c r="H2277"/>
  <c r="G2277"/>
  <c r="F2277"/>
  <c r="E2277"/>
  <c r="D2277"/>
  <c r="C2277"/>
  <c r="B2277"/>
  <c r="Q2276" s="1"/>
  <c r="P2276"/>
  <c r="O2276"/>
  <c r="N2276"/>
  <c r="M2276"/>
  <c r="H2276"/>
  <c r="G2276"/>
  <c r="F2276"/>
  <c r="E2276"/>
  <c r="D2276"/>
  <c r="C2276"/>
  <c r="B2276"/>
  <c r="Q2275" s="1"/>
  <c r="P2275"/>
  <c r="O2275"/>
  <c r="N2275"/>
  <c r="M2275"/>
  <c r="H2275"/>
  <c r="G2275"/>
  <c r="F2275"/>
  <c r="E2275"/>
  <c r="D2275"/>
  <c r="C2275"/>
  <c r="B2275"/>
  <c r="Q2274" s="1"/>
  <c r="P2274"/>
  <c r="O2274"/>
  <c r="N2274"/>
  <c r="M2274"/>
  <c r="H2274"/>
  <c r="G2274"/>
  <c r="F2274"/>
  <c r="E2274"/>
  <c r="D2274"/>
  <c r="C2274"/>
  <c r="B2274"/>
  <c r="Q2273" s="1"/>
  <c r="P2273"/>
  <c r="O2273"/>
  <c r="N2273"/>
  <c r="M2273"/>
  <c r="H2273"/>
  <c r="G2273"/>
  <c r="F2273"/>
  <c r="E2273"/>
  <c r="D2273"/>
  <c r="C2273"/>
  <c r="B2273"/>
  <c r="Q2272" s="1"/>
  <c r="P2272"/>
  <c r="O2272"/>
  <c r="N2272"/>
  <c r="M2272"/>
  <c r="H2272"/>
  <c r="G2272"/>
  <c r="F2272"/>
  <c r="E2272"/>
  <c r="D2272"/>
  <c r="C2272"/>
  <c r="B2272"/>
  <c r="Q2271" s="1"/>
  <c r="P2271"/>
  <c r="O2271"/>
  <c r="N2271"/>
  <c r="M2271"/>
  <c r="H2271"/>
  <c r="G2271"/>
  <c r="F2271"/>
  <c r="E2271"/>
  <c r="D2271"/>
  <c r="C2271"/>
  <c r="B2271"/>
  <c r="Q2270" s="1"/>
  <c r="P2270"/>
  <c r="O2270"/>
  <c r="N2270"/>
  <c r="M2270"/>
  <c r="H2270"/>
  <c r="G2270"/>
  <c r="F2270"/>
  <c r="E2270"/>
  <c r="D2270"/>
  <c r="C2270"/>
  <c r="B2270"/>
  <c r="Q2269" s="1"/>
  <c r="P2269"/>
  <c r="O2269"/>
  <c r="N2269"/>
  <c r="M2269"/>
  <c r="H2269"/>
  <c r="G2269"/>
  <c r="F2269"/>
  <c r="E2269"/>
  <c r="D2269"/>
  <c r="C2269"/>
  <c r="B2269"/>
  <c r="Q2268" s="1"/>
  <c r="P2268"/>
  <c r="O2268"/>
  <c r="N2268"/>
  <c r="M2268"/>
  <c r="H2268"/>
  <c r="G2268"/>
  <c r="F2268"/>
  <c r="E2268"/>
  <c r="D2268"/>
  <c r="C2268"/>
  <c r="B2268"/>
  <c r="Q2267" s="1"/>
  <c r="P2267"/>
  <c r="O2267"/>
  <c r="N2267"/>
  <c r="M2267"/>
  <c r="H2267"/>
  <c r="G2267"/>
  <c r="F2267"/>
  <c r="E2267"/>
  <c r="D2267"/>
  <c r="C2267"/>
  <c r="B2267"/>
  <c r="Q2266" s="1"/>
  <c r="P2266"/>
  <c r="O2266"/>
  <c r="N2266"/>
  <c r="M2266"/>
  <c r="H2266"/>
  <c r="G2266"/>
  <c r="F2266"/>
  <c r="E2266"/>
  <c r="D2266"/>
  <c r="C2266"/>
  <c r="B2266"/>
  <c r="Q2265" s="1"/>
  <c r="P2265"/>
  <c r="O2265"/>
  <c r="N2265"/>
  <c r="M2265"/>
  <c r="H2265"/>
  <c r="G2265"/>
  <c r="F2265"/>
  <c r="E2265"/>
  <c r="D2265"/>
  <c r="C2265"/>
  <c r="B2265"/>
  <c r="Q2264" s="1"/>
  <c r="P2264"/>
  <c r="O2264"/>
  <c r="N2264"/>
  <c r="M2264"/>
  <c r="H2264"/>
  <c r="G2264"/>
  <c r="F2264"/>
  <c r="E2264"/>
  <c r="D2264"/>
  <c r="C2264"/>
  <c r="B2264"/>
  <c r="Q2263" s="1"/>
  <c r="P2263"/>
  <c r="O2263"/>
  <c r="N2263"/>
  <c r="M2263"/>
  <c r="H2263"/>
  <c r="G2263"/>
  <c r="F2263"/>
  <c r="E2263"/>
  <c r="D2263"/>
  <c r="C2263"/>
  <c r="B2263"/>
  <c r="Q2262" s="1"/>
  <c r="P2262"/>
  <c r="O2262"/>
  <c r="N2262"/>
  <c r="M2262"/>
  <c r="H2262"/>
  <c r="G2262"/>
  <c r="F2262"/>
  <c r="E2262"/>
  <c r="D2262"/>
  <c r="C2262"/>
  <c r="B2262"/>
  <c r="Q2261" s="1"/>
  <c r="P2261"/>
  <c r="O2261"/>
  <c r="N2261"/>
  <c r="M2261"/>
  <c r="H2261"/>
  <c r="G2261"/>
  <c r="F2261"/>
  <c r="E2261"/>
  <c r="D2261"/>
  <c r="C2261"/>
  <c r="B2261"/>
  <c r="Q2260" s="1"/>
  <c r="P2260"/>
  <c r="O2260"/>
  <c r="N2260"/>
  <c r="M2260"/>
  <c r="H2260"/>
  <c r="G2260"/>
  <c r="F2260"/>
  <c r="E2260"/>
  <c r="D2260"/>
  <c r="C2260"/>
  <c r="B2260"/>
  <c r="Q2259" s="1"/>
  <c r="P2259"/>
  <c r="O2259"/>
  <c r="N2259"/>
  <c r="M2259"/>
  <c r="H2259"/>
  <c r="G2259"/>
  <c r="F2259"/>
  <c r="E2259"/>
  <c r="D2259"/>
  <c r="C2259"/>
  <c r="B2259"/>
  <c r="Q2258" s="1"/>
  <c r="P2258"/>
  <c r="O2258"/>
  <c r="N2258"/>
  <c r="M2258"/>
  <c r="H2258"/>
  <c r="G2258"/>
  <c r="F2258"/>
  <c r="E2258"/>
  <c r="D2258"/>
  <c r="C2258"/>
  <c r="B2258"/>
  <c r="Q2257" s="1"/>
  <c r="P2257"/>
  <c r="O2257"/>
  <c r="N2257"/>
  <c r="M2257"/>
  <c r="H2257"/>
  <c r="G2257"/>
  <c r="F2257"/>
  <c r="E2257"/>
  <c r="D2257"/>
  <c r="C2257"/>
  <c r="B2257"/>
  <c r="Q2256" s="1"/>
  <c r="P2256"/>
  <c r="O2256"/>
  <c r="N2256"/>
  <c r="M2256"/>
  <c r="H2256"/>
  <c r="G2256"/>
  <c r="F2256"/>
  <c r="E2256"/>
  <c r="D2256"/>
  <c r="C2256"/>
  <c r="B2256"/>
  <c r="Q2255" s="1"/>
  <c r="P2255"/>
  <c r="O2255"/>
  <c r="N2255"/>
  <c r="M2255"/>
  <c r="H2255"/>
  <c r="G2255"/>
  <c r="F2255"/>
  <c r="E2255"/>
  <c r="D2255"/>
  <c r="C2255"/>
  <c r="B2255"/>
  <c r="Q2254" s="1"/>
  <c r="P2254"/>
  <c r="O2254"/>
  <c r="N2254"/>
  <c r="M2254"/>
  <c r="H2254"/>
  <c r="G2254"/>
  <c r="F2254"/>
  <c r="E2254"/>
  <c r="D2254"/>
  <c r="C2254"/>
  <c r="B2254"/>
  <c r="Q2253" s="1"/>
  <c r="P2253"/>
  <c r="O2253"/>
  <c r="N2253"/>
  <c r="M2253"/>
  <c r="H2253"/>
  <c r="G2253"/>
  <c r="F2253"/>
  <c r="E2253"/>
  <c r="D2253"/>
  <c r="C2253"/>
  <c r="B2253"/>
  <c r="Q2252" s="1"/>
  <c r="P2252"/>
  <c r="O2252"/>
  <c r="N2252"/>
  <c r="M2252"/>
  <c r="H2252"/>
  <c r="G2252"/>
  <c r="F2252"/>
  <c r="E2252"/>
  <c r="D2252"/>
  <c r="C2252"/>
  <c r="B2252"/>
  <c r="Q2251" s="1"/>
  <c r="P2251"/>
  <c r="O2251"/>
  <c r="N2251"/>
  <c r="M2251"/>
  <c r="H2251"/>
  <c r="G2251"/>
  <c r="F2251"/>
  <c r="E2251"/>
  <c r="D2251"/>
  <c r="C2251"/>
  <c r="B2251"/>
  <c r="Q2250" s="1"/>
  <c r="P2250"/>
  <c r="O2250"/>
  <c r="N2250"/>
  <c r="M2250"/>
  <c r="H2250"/>
  <c r="G2250"/>
  <c r="F2250"/>
  <c r="E2250"/>
  <c r="D2250"/>
  <c r="C2250"/>
  <c r="B2250"/>
  <c r="Q2249" s="1"/>
  <c r="P2249"/>
  <c r="O2249"/>
  <c r="N2249"/>
  <c r="M2249"/>
  <c r="H2249"/>
  <c r="G2249"/>
  <c r="F2249"/>
  <c r="E2249"/>
  <c r="D2249"/>
  <c r="C2249"/>
  <c r="B2249"/>
  <c r="Q2248" s="1"/>
  <c r="P2248"/>
  <c r="O2248"/>
  <c r="N2248"/>
  <c r="M2248"/>
  <c r="H2248"/>
  <c r="G2248"/>
  <c r="F2248"/>
  <c r="E2248"/>
  <c r="D2248"/>
  <c r="C2248"/>
  <c r="B2248"/>
  <c r="Q2247" s="1"/>
  <c r="P2247"/>
  <c r="O2247"/>
  <c r="N2247"/>
  <c r="M2247"/>
  <c r="H2247"/>
  <c r="G2247"/>
  <c r="F2247"/>
  <c r="E2247"/>
  <c r="D2247"/>
  <c r="C2247"/>
  <c r="B2247"/>
  <c r="Q2246" s="1"/>
  <c r="P2246"/>
  <c r="O2246"/>
  <c r="N2246"/>
  <c r="M2246"/>
  <c r="H2246"/>
  <c r="G2246"/>
  <c r="F2246"/>
  <c r="E2246"/>
  <c r="D2246"/>
  <c r="C2246"/>
  <c r="B2246"/>
  <c r="Q2245" s="1"/>
  <c r="P2245"/>
  <c r="O2245"/>
  <c r="N2245"/>
  <c r="M2245"/>
  <c r="H2245"/>
  <c r="G2245"/>
  <c r="F2245"/>
  <c r="E2245"/>
  <c r="D2245"/>
  <c r="C2245"/>
  <c r="B2245"/>
  <c r="Q2244" s="1"/>
  <c r="P2244"/>
  <c r="O2244"/>
  <c r="N2244"/>
  <c r="M2244"/>
  <c r="H2244"/>
  <c r="G2244"/>
  <c r="F2244"/>
  <c r="E2244"/>
  <c r="D2244"/>
  <c r="C2244"/>
  <c r="B2244"/>
  <c r="Q2243" s="1"/>
  <c r="P2243"/>
  <c r="O2243"/>
  <c r="N2243"/>
  <c r="M2243"/>
  <c r="H2243"/>
  <c r="G2243"/>
  <c r="F2243"/>
  <c r="E2243"/>
  <c r="D2243"/>
  <c r="C2243"/>
  <c r="B2243"/>
  <c r="Q2242" s="1"/>
  <c r="P2242"/>
  <c r="O2242"/>
  <c r="N2242"/>
  <c r="M2242"/>
  <c r="H2242"/>
  <c r="G2242"/>
  <c r="F2242"/>
  <c r="E2242"/>
  <c r="D2242"/>
  <c r="C2242"/>
  <c r="B2242"/>
  <c r="Q2241" s="1"/>
  <c r="P2241"/>
  <c r="O2241"/>
  <c r="N2241"/>
  <c r="M2241"/>
  <c r="H2241"/>
  <c r="G2241"/>
  <c r="F2241"/>
  <c r="E2241"/>
  <c r="D2241"/>
  <c r="C2241"/>
  <c r="B2241"/>
  <c r="Q2240" s="1"/>
  <c r="P2240"/>
  <c r="O2240"/>
  <c r="N2240"/>
  <c r="M2240"/>
  <c r="H2240"/>
  <c r="G2240"/>
  <c r="F2240"/>
  <c r="E2240"/>
  <c r="D2240"/>
  <c r="C2240"/>
  <c r="B2240"/>
  <c r="Q2239" s="1"/>
  <c r="P2239"/>
  <c r="O2239"/>
  <c r="N2239"/>
  <c r="M2239"/>
  <c r="H2239"/>
  <c r="G2239"/>
  <c r="F2239"/>
  <c r="E2239"/>
  <c r="D2239"/>
  <c r="C2239"/>
  <c r="B2239"/>
  <c r="Q2238" s="1"/>
  <c r="P2238"/>
  <c r="O2238"/>
  <c r="N2238"/>
  <c r="M2238"/>
  <c r="H2238"/>
  <c r="G2238"/>
  <c r="F2238"/>
  <c r="E2238"/>
  <c r="D2238"/>
  <c r="C2238"/>
  <c r="B2238"/>
  <c r="Q2237" s="1"/>
  <c r="P2237"/>
  <c r="O2237"/>
  <c r="N2237"/>
  <c r="M2237"/>
  <c r="H2237"/>
  <c r="G2237"/>
  <c r="F2237"/>
  <c r="E2237"/>
  <c r="D2237"/>
  <c r="C2237"/>
  <c r="B2237"/>
  <c r="Q2236" s="1"/>
  <c r="P2236"/>
  <c r="O2236"/>
  <c r="N2236"/>
  <c r="M2236"/>
  <c r="H2236"/>
  <c r="G2236"/>
  <c r="F2236"/>
  <c r="E2236"/>
  <c r="D2236"/>
  <c r="C2236"/>
  <c r="B2236"/>
  <c r="Q2235" s="1"/>
  <c r="P2235"/>
  <c r="O2235"/>
  <c r="N2235"/>
  <c r="M2235"/>
  <c r="H2235"/>
  <c r="G2235"/>
  <c r="F2235"/>
  <c r="E2235"/>
  <c r="D2235"/>
  <c r="C2235"/>
  <c r="B2235"/>
  <c r="Q2234" s="1"/>
  <c r="P2234"/>
  <c r="O2234"/>
  <c r="N2234"/>
  <c r="M2234"/>
  <c r="H2234"/>
  <c r="G2234"/>
  <c r="F2234"/>
  <c r="E2234"/>
  <c r="D2234"/>
  <c r="C2234"/>
  <c r="B2234"/>
  <c r="Q2233" s="1"/>
  <c r="P2233"/>
  <c r="O2233"/>
  <c r="N2233"/>
  <c r="M2233"/>
  <c r="H2233"/>
  <c r="G2233"/>
  <c r="F2233"/>
  <c r="E2233"/>
  <c r="D2233"/>
  <c r="C2233"/>
  <c r="B2233"/>
  <c r="Q2232" s="1"/>
  <c r="P2232"/>
  <c r="O2232"/>
  <c r="N2232"/>
  <c r="M2232"/>
  <c r="H2232"/>
  <c r="G2232"/>
  <c r="F2232"/>
  <c r="E2232"/>
  <c r="D2232"/>
  <c r="C2232"/>
  <c r="B2232"/>
  <c r="Q2231" s="1"/>
  <c r="P2231"/>
  <c r="O2231"/>
  <c r="N2231"/>
  <c r="M2231"/>
  <c r="H2231"/>
  <c r="G2231"/>
  <c r="F2231"/>
  <c r="E2231"/>
  <c r="D2231"/>
  <c r="C2231"/>
  <c r="B2231"/>
  <c r="Q2230" s="1"/>
  <c r="P2230"/>
  <c r="O2230"/>
  <c r="N2230"/>
  <c r="M2230"/>
  <c r="H2230"/>
  <c r="G2230"/>
  <c r="F2230"/>
  <c r="E2230"/>
  <c r="D2230"/>
  <c r="C2230"/>
  <c r="B2230"/>
  <c r="Q2229" s="1"/>
  <c r="P2229"/>
  <c r="O2229"/>
  <c r="N2229"/>
  <c r="M2229"/>
  <c r="H2229"/>
  <c r="G2229"/>
  <c r="F2229"/>
  <c r="E2229"/>
  <c r="D2229"/>
  <c r="C2229"/>
  <c r="B2229"/>
  <c r="Q2228" s="1"/>
  <c r="P2228"/>
  <c r="O2228"/>
  <c r="N2228"/>
  <c r="M2228"/>
  <c r="H2228"/>
  <c r="G2228"/>
  <c r="F2228"/>
  <c r="E2228"/>
  <c r="D2228"/>
  <c r="C2228"/>
  <c r="B2228"/>
  <c r="Q2227" s="1"/>
  <c r="P2227"/>
  <c r="O2227"/>
  <c r="N2227"/>
  <c r="M2227"/>
  <c r="H2227"/>
  <c r="G2227"/>
  <c r="F2227"/>
  <c r="E2227"/>
  <c r="D2227"/>
  <c r="C2227"/>
  <c r="B2227"/>
  <c r="Q2226" s="1"/>
  <c r="P2226"/>
  <c r="O2226"/>
  <c r="N2226"/>
  <c r="M2226"/>
  <c r="H2226"/>
  <c r="G2226"/>
  <c r="F2226"/>
  <c r="E2226"/>
  <c r="D2226"/>
  <c r="C2226"/>
  <c r="B2226"/>
  <c r="Q2225" s="1"/>
  <c r="P2225"/>
  <c r="O2225"/>
  <c r="N2225"/>
  <c r="M2225"/>
  <c r="H2225"/>
  <c r="G2225"/>
  <c r="F2225"/>
  <c r="E2225"/>
  <c r="D2225"/>
  <c r="C2225"/>
  <c r="B2225"/>
  <c r="Q2224" s="1"/>
  <c r="P2224"/>
  <c r="O2224"/>
  <c r="N2224"/>
  <c r="M2224"/>
  <c r="H2224"/>
  <c r="G2224"/>
  <c r="F2224"/>
  <c r="E2224"/>
  <c r="D2224"/>
  <c r="C2224"/>
  <c r="B2224"/>
  <c r="Q2223" s="1"/>
  <c r="P2223"/>
  <c r="O2223"/>
  <c r="N2223"/>
  <c r="M2223"/>
  <c r="H2223"/>
  <c r="G2223"/>
  <c r="F2223"/>
  <c r="E2223"/>
  <c r="D2223"/>
  <c r="C2223"/>
  <c r="B2223"/>
  <c r="Q2222" s="1"/>
  <c r="P2222"/>
  <c r="O2222"/>
  <c r="N2222"/>
  <c r="M2222"/>
  <c r="H2222"/>
  <c r="G2222"/>
  <c r="F2222"/>
  <c r="E2222"/>
  <c r="D2222"/>
  <c r="C2222"/>
  <c r="B2222"/>
  <c r="Q2221" s="1"/>
  <c r="P2221"/>
  <c r="O2221"/>
  <c r="N2221"/>
  <c r="M2221"/>
  <c r="H2221"/>
  <c r="G2221"/>
  <c r="F2221"/>
  <c r="E2221"/>
  <c r="D2221"/>
  <c r="C2221"/>
  <c r="B2221"/>
  <c r="Q2220" s="1"/>
  <c r="P2220"/>
  <c r="O2220"/>
  <c r="N2220"/>
  <c r="M2220"/>
  <c r="H2220"/>
  <c r="G2220"/>
  <c r="F2220"/>
  <c r="E2220"/>
  <c r="D2220"/>
  <c r="C2220"/>
  <c r="B2220"/>
  <c r="Q2219" s="1"/>
  <c r="P2219"/>
  <c r="O2219"/>
  <c r="N2219"/>
  <c r="M2219"/>
  <c r="H2219"/>
  <c r="G2219"/>
  <c r="F2219"/>
  <c r="E2219"/>
  <c r="D2219"/>
  <c r="C2219"/>
  <c r="B2219"/>
  <c r="Q2218" s="1"/>
  <c r="P2218"/>
  <c r="O2218"/>
  <c r="N2218"/>
  <c r="M2218"/>
  <c r="H2218"/>
  <c r="G2218"/>
  <c r="F2218"/>
  <c r="E2218"/>
  <c r="D2218"/>
  <c r="C2218"/>
  <c r="B2218"/>
  <c r="Q2217" s="1"/>
  <c r="P2217"/>
  <c r="O2217"/>
  <c r="N2217"/>
  <c r="M2217"/>
  <c r="H2217"/>
  <c r="G2217"/>
  <c r="F2217"/>
  <c r="E2217"/>
  <c r="D2217"/>
  <c r="C2217"/>
  <c r="B2217"/>
  <c r="Q2216" s="1"/>
  <c r="P2216"/>
  <c r="O2216"/>
  <c r="N2216"/>
  <c r="M2216"/>
  <c r="H2216"/>
  <c r="G2216"/>
  <c r="F2216"/>
  <c r="E2216"/>
  <c r="D2216"/>
  <c r="C2216"/>
  <c r="B2216"/>
  <c r="Q2215" s="1"/>
  <c r="P2215"/>
  <c r="O2215"/>
  <c r="N2215"/>
  <c r="M2215"/>
  <c r="H2215"/>
  <c r="G2215"/>
  <c r="F2215"/>
  <c r="E2215"/>
  <c r="D2215"/>
  <c r="C2215"/>
  <c r="B2215"/>
  <c r="Q2214" s="1"/>
  <c r="P2214"/>
  <c r="O2214"/>
  <c r="N2214"/>
  <c r="M2214"/>
  <c r="H2214"/>
  <c r="G2214"/>
  <c r="F2214"/>
  <c r="E2214"/>
  <c r="D2214"/>
  <c r="C2214"/>
  <c r="B2214"/>
  <c r="Q2213" s="1"/>
  <c r="P2213"/>
  <c r="O2213"/>
  <c r="N2213"/>
  <c r="M2213"/>
  <c r="H2213"/>
  <c r="G2213"/>
  <c r="F2213"/>
  <c r="E2213"/>
  <c r="D2213"/>
  <c r="C2213"/>
  <c r="B2213"/>
  <c r="Q2212" s="1"/>
  <c r="P2212"/>
  <c r="O2212"/>
  <c r="N2212"/>
  <c r="M2212"/>
  <c r="H2212"/>
  <c r="G2212"/>
  <c r="F2212"/>
  <c r="E2212"/>
  <c r="D2212"/>
  <c r="C2212"/>
  <c r="B2212"/>
  <c r="Q2211" s="1"/>
  <c r="P2211"/>
  <c r="O2211"/>
  <c r="N2211"/>
  <c r="M2211"/>
  <c r="H2211"/>
  <c r="G2211"/>
  <c r="F2211"/>
  <c r="E2211"/>
  <c r="D2211"/>
  <c r="C2211"/>
  <c r="B2211"/>
  <c r="Q2210" s="1"/>
  <c r="P2210"/>
  <c r="O2210"/>
  <c r="N2210"/>
  <c r="M2210"/>
  <c r="H2210"/>
  <c r="G2210"/>
  <c r="F2210"/>
  <c r="E2210"/>
  <c r="D2210"/>
  <c r="C2210"/>
  <c r="B2210"/>
  <c r="Q2209" s="1"/>
  <c r="P2209"/>
  <c r="O2209"/>
  <c r="N2209"/>
  <c r="M2209"/>
  <c r="H2209"/>
  <c r="G2209"/>
  <c r="F2209"/>
  <c r="E2209"/>
  <c r="D2209"/>
  <c r="C2209"/>
  <c r="B2209"/>
  <c r="Q2208" s="1"/>
  <c r="P2208"/>
  <c r="O2208"/>
  <c r="N2208"/>
  <c r="M2208"/>
  <c r="H2208"/>
  <c r="G2208"/>
  <c r="F2208"/>
  <c r="E2208"/>
  <c r="D2208"/>
  <c r="C2208"/>
  <c r="B2208"/>
  <c r="Q2207" s="1"/>
  <c r="P2207"/>
  <c r="O2207"/>
  <c r="N2207"/>
  <c r="M2207"/>
  <c r="H2207"/>
  <c r="G2207"/>
  <c r="F2207"/>
  <c r="E2207"/>
  <c r="D2207"/>
  <c r="C2207"/>
  <c r="B2207"/>
  <c r="Q2206" s="1"/>
  <c r="P2206"/>
  <c r="O2206"/>
  <c r="N2206"/>
  <c r="M2206"/>
  <c r="H2206"/>
  <c r="G2206"/>
  <c r="F2206"/>
  <c r="E2206"/>
  <c r="D2206"/>
  <c r="C2206"/>
  <c r="B2206"/>
  <c r="Q2205" s="1"/>
  <c r="P2205"/>
  <c r="O2205"/>
  <c r="N2205"/>
  <c r="M2205"/>
  <c r="H2205"/>
  <c r="G2205"/>
  <c r="F2205"/>
  <c r="E2205"/>
  <c r="D2205"/>
  <c r="C2205"/>
  <c r="B2205"/>
  <c r="Q2204" s="1"/>
  <c r="P2204"/>
  <c r="O2204"/>
  <c r="N2204"/>
  <c r="M2204"/>
  <c r="H2204"/>
  <c r="G2204"/>
  <c r="F2204"/>
  <c r="E2204"/>
  <c r="D2204"/>
  <c r="C2204"/>
  <c r="B2204"/>
  <c r="Q2203" s="1"/>
  <c r="P2203"/>
  <c r="O2203"/>
  <c r="N2203"/>
  <c r="M2203"/>
  <c r="H2203"/>
  <c r="G2203"/>
  <c r="F2203"/>
  <c r="E2203"/>
  <c r="D2203"/>
  <c r="C2203"/>
  <c r="B2203"/>
  <c r="Q2202" s="1"/>
  <c r="P2202"/>
  <c r="O2202"/>
  <c r="N2202"/>
  <c r="M2202"/>
  <c r="H2202"/>
  <c r="G2202"/>
  <c r="F2202"/>
  <c r="E2202"/>
  <c r="D2202"/>
  <c r="C2202"/>
  <c r="B2202"/>
  <c r="Q2201" s="1"/>
  <c r="P2201"/>
  <c r="O2201"/>
  <c r="N2201"/>
  <c r="M2201"/>
  <c r="H2201"/>
  <c r="G2201"/>
  <c r="F2201"/>
  <c r="E2201"/>
  <c r="D2201"/>
  <c r="C2201"/>
  <c r="B2201"/>
  <c r="Q2200" s="1"/>
  <c r="P2200"/>
  <c r="O2200"/>
  <c r="N2200"/>
  <c r="M2200"/>
  <c r="H2200"/>
  <c r="G2200"/>
  <c r="F2200"/>
  <c r="E2200"/>
  <c r="D2200"/>
  <c r="C2200"/>
  <c r="B2200"/>
  <c r="Q2199" s="1"/>
  <c r="P2199"/>
  <c r="O2199"/>
  <c r="N2199"/>
  <c r="M2199"/>
  <c r="H2199"/>
  <c r="G2199"/>
  <c r="F2199"/>
  <c r="E2199"/>
  <c r="D2199"/>
  <c r="C2199"/>
  <c r="B2199"/>
  <c r="Q2198" s="1"/>
  <c r="P2198"/>
  <c r="O2198"/>
  <c r="N2198"/>
  <c r="M2198"/>
  <c r="H2198"/>
  <c r="G2198"/>
  <c r="F2198"/>
  <c r="E2198"/>
  <c r="D2198"/>
  <c r="C2198"/>
  <c r="B2198"/>
  <c r="Q2197" s="1"/>
  <c r="P2197"/>
  <c r="O2197"/>
  <c r="N2197"/>
  <c r="M2197"/>
  <c r="H2197"/>
  <c r="G2197"/>
  <c r="F2197"/>
  <c r="E2197"/>
  <c r="D2197"/>
  <c r="C2197"/>
  <c r="B2197"/>
  <c r="Q2196" s="1"/>
  <c r="P2196"/>
  <c r="O2196"/>
  <c r="N2196"/>
  <c r="M2196"/>
  <c r="H2196"/>
  <c r="G2196"/>
  <c r="F2196"/>
  <c r="E2196"/>
  <c r="D2196"/>
  <c r="C2196"/>
  <c r="B2196"/>
  <c r="Q2195" s="1"/>
  <c r="P2195"/>
  <c r="O2195"/>
  <c r="N2195"/>
  <c r="M2195"/>
  <c r="H2195"/>
  <c r="G2195"/>
  <c r="F2195"/>
  <c r="E2195"/>
  <c r="D2195"/>
  <c r="C2195"/>
  <c r="B2195"/>
  <c r="Q2194" s="1"/>
  <c r="P2194"/>
  <c r="O2194"/>
  <c r="N2194"/>
  <c r="M2194"/>
  <c r="H2194"/>
  <c r="G2194"/>
  <c r="F2194"/>
  <c r="E2194"/>
  <c r="D2194"/>
  <c r="C2194"/>
  <c r="B2194"/>
  <c r="Q2193" s="1"/>
  <c r="P2193"/>
  <c r="O2193"/>
  <c r="N2193"/>
  <c r="M2193"/>
  <c r="H2193"/>
  <c r="G2193"/>
  <c r="F2193"/>
  <c r="E2193"/>
  <c r="D2193"/>
  <c r="C2193"/>
  <c r="B2193"/>
  <c r="Q2192" s="1"/>
  <c r="P2192"/>
  <c r="O2192"/>
  <c r="N2192"/>
  <c r="M2192"/>
  <c r="H2192"/>
  <c r="G2192"/>
  <c r="F2192"/>
  <c r="E2192"/>
  <c r="D2192"/>
  <c r="C2192"/>
  <c r="B2192"/>
  <c r="Q2191" s="1"/>
  <c r="P2191"/>
  <c r="O2191"/>
  <c r="N2191"/>
  <c r="M2191"/>
  <c r="H2191"/>
  <c r="G2191"/>
  <c r="F2191"/>
  <c r="E2191"/>
  <c r="D2191"/>
  <c r="C2191"/>
  <c r="B2191"/>
  <c r="Q2190" s="1"/>
  <c r="P2190"/>
  <c r="O2190"/>
  <c r="N2190"/>
  <c r="M2190"/>
  <c r="H2190"/>
  <c r="G2190"/>
  <c r="F2190"/>
  <c r="E2190"/>
  <c r="D2190"/>
  <c r="C2190"/>
  <c r="B2190"/>
  <c r="Q2189" s="1"/>
  <c r="P2189"/>
  <c r="O2189"/>
  <c r="N2189"/>
  <c r="M2189"/>
  <c r="H2189"/>
  <c r="G2189"/>
  <c r="F2189"/>
  <c r="E2189"/>
  <c r="D2189"/>
  <c r="C2189"/>
  <c r="B2189"/>
  <c r="Q2188" s="1"/>
  <c r="P2188"/>
  <c r="O2188"/>
  <c r="N2188"/>
  <c r="M2188"/>
  <c r="H2188"/>
  <c r="G2188"/>
  <c r="F2188"/>
  <c r="E2188"/>
  <c r="D2188"/>
  <c r="C2188"/>
  <c r="B2188"/>
  <c r="Q2187" s="1"/>
  <c r="P2187"/>
  <c r="O2187"/>
  <c r="N2187"/>
  <c r="M2187"/>
  <c r="H2187"/>
  <c r="G2187"/>
  <c r="F2187"/>
  <c r="E2187"/>
  <c r="D2187"/>
  <c r="C2187"/>
  <c r="B2187"/>
  <c r="Q2186" s="1"/>
  <c r="P2186"/>
  <c r="O2186"/>
  <c r="N2186"/>
  <c r="M2186"/>
  <c r="H2186"/>
  <c r="G2186"/>
  <c r="F2186"/>
  <c r="E2186"/>
  <c r="D2186"/>
  <c r="C2186"/>
  <c r="B2186"/>
  <c r="Q2185" s="1"/>
  <c r="P2185"/>
  <c r="O2185"/>
  <c r="N2185"/>
  <c r="M2185"/>
  <c r="H2185"/>
  <c r="G2185"/>
  <c r="F2185"/>
  <c r="E2185"/>
  <c r="D2185"/>
  <c r="C2185"/>
  <c r="B2185"/>
  <c r="Q2184" s="1"/>
  <c r="P2184"/>
  <c r="O2184"/>
  <c r="N2184"/>
  <c r="M2184"/>
  <c r="H2184"/>
  <c r="G2184"/>
  <c r="F2184"/>
  <c r="E2184"/>
  <c r="D2184"/>
  <c r="C2184"/>
  <c r="B2184"/>
  <c r="Q2183" s="1"/>
  <c r="P2183"/>
  <c r="O2183"/>
  <c r="N2183"/>
  <c r="M2183"/>
  <c r="H2183"/>
  <c r="G2183"/>
  <c r="F2183"/>
  <c r="E2183"/>
  <c r="D2183"/>
  <c r="C2183"/>
  <c r="B2183"/>
  <c r="Q2182" s="1"/>
  <c r="P2182"/>
  <c r="O2182"/>
  <c r="N2182"/>
  <c r="M2182"/>
  <c r="H2182"/>
  <c r="G2182"/>
  <c r="F2182"/>
  <c r="E2182"/>
  <c r="D2182"/>
  <c r="C2182"/>
  <c r="B2182"/>
  <c r="Q2181" s="1"/>
  <c r="P2181"/>
  <c r="O2181"/>
  <c r="N2181"/>
  <c r="M2181"/>
  <c r="H2181"/>
  <c r="G2181"/>
  <c r="F2181"/>
  <c r="E2181"/>
  <c r="D2181"/>
  <c r="C2181"/>
  <c r="B2181"/>
  <c r="Q2180" s="1"/>
  <c r="P2180"/>
  <c r="O2180"/>
  <c r="N2180"/>
  <c r="M2180"/>
  <c r="H2180"/>
  <c r="G2180"/>
  <c r="F2180"/>
  <c r="E2180"/>
  <c r="D2180"/>
  <c r="C2180"/>
  <c r="B2180"/>
  <c r="Q2179" s="1"/>
  <c r="P2179"/>
  <c r="O2179"/>
  <c r="N2179"/>
  <c r="M2179"/>
  <c r="H2179"/>
  <c r="G2179"/>
  <c r="F2179"/>
  <c r="E2179"/>
  <c r="D2179"/>
  <c r="C2179"/>
  <c r="B2179"/>
  <c r="Q2178" s="1"/>
  <c r="P2178"/>
  <c r="O2178"/>
  <c r="N2178"/>
  <c r="M2178"/>
  <c r="H2178"/>
  <c r="G2178"/>
  <c r="F2178"/>
  <c r="E2178"/>
  <c r="D2178"/>
  <c r="C2178"/>
  <c r="B2178"/>
  <c r="Q2177" s="1"/>
  <c r="P2177"/>
  <c r="O2177"/>
  <c r="N2177"/>
  <c r="M2177"/>
  <c r="H2177"/>
  <c r="G2177"/>
  <c r="F2177"/>
  <c r="E2177"/>
  <c r="D2177"/>
  <c r="C2177"/>
  <c r="B2177"/>
  <c r="Q2176" s="1"/>
  <c r="P2176"/>
  <c r="O2176"/>
  <c r="N2176"/>
  <c r="M2176"/>
  <c r="H2176"/>
  <c r="G2176"/>
  <c r="F2176"/>
  <c r="E2176"/>
  <c r="D2176"/>
  <c r="C2176"/>
  <c r="B2176"/>
  <c r="Q2175" s="1"/>
  <c r="P2175"/>
  <c r="O2175"/>
  <c r="N2175"/>
  <c r="M2175"/>
  <c r="H2175"/>
  <c r="G2175"/>
  <c r="F2175"/>
  <c r="E2175"/>
  <c r="D2175"/>
  <c r="C2175"/>
  <c r="B2175"/>
  <c r="Q2174" s="1"/>
  <c r="P2174"/>
  <c r="O2174"/>
  <c r="N2174"/>
  <c r="M2174"/>
  <c r="H2174"/>
  <c r="G2174"/>
  <c r="F2174"/>
  <c r="E2174"/>
  <c r="D2174"/>
  <c r="C2174"/>
  <c r="B2174"/>
  <c r="Q2173" s="1"/>
  <c r="P2173"/>
  <c r="O2173"/>
  <c r="N2173"/>
  <c r="M2173"/>
  <c r="H2173"/>
  <c r="G2173"/>
  <c r="F2173"/>
  <c r="E2173"/>
  <c r="D2173"/>
  <c r="C2173"/>
  <c r="B2173"/>
  <c r="Q2172" s="1"/>
  <c r="P2172"/>
  <c r="O2172"/>
  <c r="N2172"/>
  <c r="M2172"/>
  <c r="H2172"/>
  <c r="G2172"/>
  <c r="F2172"/>
  <c r="E2172"/>
  <c r="D2172"/>
  <c r="C2172"/>
  <c r="B2172"/>
  <c r="Q2171" s="1"/>
  <c r="P2171"/>
  <c r="O2171"/>
  <c r="N2171"/>
  <c r="M2171"/>
  <c r="H2171"/>
  <c r="G2171"/>
  <c r="F2171"/>
  <c r="E2171"/>
  <c r="D2171"/>
  <c r="C2171"/>
  <c r="B2171"/>
  <c r="Q2170" s="1"/>
  <c r="P2170"/>
  <c r="O2170"/>
  <c r="N2170"/>
  <c r="M2170"/>
  <c r="H2170"/>
  <c r="G2170"/>
  <c r="F2170"/>
  <c r="E2170"/>
  <c r="D2170"/>
  <c r="C2170"/>
  <c r="B2170"/>
  <c r="Q2169" s="1"/>
  <c r="P2169"/>
  <c r="O2169"/>
  <c r="N2169"/>
  <c r="M2169"/>
  <c r="H2169"/>
  <c r="G2169"/>
  <c r="F2169"/>
  <c r="E2169"/>
  <c r="D2169"/>
  <c r="C2169"/>
  <c r="B2169"/>
  <c r="Q2168" s="1"/>
  <c r="P2168"/>
  <c r="O2168"/>
  <c r="N2168"/>
  <c r="M2168"/>
  <c r="H2168"/>
  <c r="G2168"/>
  <c r="F2168"/>
  <c r="E2168"/>
  <c r="D2168"/>
  <c r="C2168"/>
  <c r="B2168"/>
  <c r="Q2167" s="1"/>
  <c r="P2167"/>
  <c r="O2167"/>
  <c r="N2167"/>
  <c r="M2167"/>
  <c r="H2167"/>
  <c r="G2167"/>
  <c r="F2167"/>
  <c r="E2167"/>
  <c r="D2167"/>
  <c r="C2167"/>
  <c r="B2167"/>
  <c r="Q2166" s="1"/>
  <c r="P2166"/>
  <c r="O2166"/>
  <c r="N2166"/>
  <c r="M2166"/>
  <c r="H2166"/>
  <c r="G2166"/>
  <c r="F2166"/>
  <c r="E2166"/>
  <c r="D2166"/>
  <c r="C2166"/>
  <c r="B2166"/>
  <c r="Q2165" s="1"/>
  <c r="P2165"/>
  <c r="O2165"/>
  <c r="N2165"/>
  <c r="M2165"/>
  <c r="H2165"/>
  <c r="G2165"/>
  <c r="F2165"/>
  <c r="E2165"/>
  <c r="D2165"/>
  <c r="C2165"/>
  <c r="B2165"/>
  <c r="Q2164" s="1"/>
  <c r="P2164"/>
  <c r="O2164"/>
  <c r="N2164"/>
  <c r="M2164"/>
  <c r="H2164"/>
  <c r="G2164"/>
  <c r="F2164"/>
  <c r="E2164"/>
  <c r="D2164"/>
  <c r="C2164"/>
  <c r="B2164"/>
  <c r="Q2163" s="1"/>
  <c r="P2163"/>
  <c r="O2163"/>
  <c r="N2163"/>
  <c r="M2163"/>
  <c r="H2163"/>
  <c r="G2163"/>
  <c r="F2163"/>
  <c r="E2163"/>
  <c r="D2163"/>
  <c r="C2163"/>
  <c r="B2163"/>
  <c r="Q2162" s="1"/>
  <c r="P2162"/>
  <c r="O2162"/>
  <c r="N2162"/>
  <c r="M2162"/>
  <c r="H2162"/>
  <c r="G2162"/>
  <c r="F2162"/>
  <c r="E2162"/>
  <c r="D2162"/>
  <c r="C2162"/>
  <c r="B2162"/>
  <c r="Q2161" s="1"/>
  <c r="P2161"/>
  <c r="O2161"/>
  <c r="N2161"/>
  <c r="M2161"/>
  <c r="H2161"/>
  <c r="G2161"/>
  <c r="F2161"/>
  <c r="E2161"/>
  <c r="D2161"/>
  <c r="C2161"/>
  <c r="B2161"/>
  <c r="Q2160" s="1"/>
  <c r="P2160"/>
  <c r="O2160"/>
  <c r="N2160"/>
  <c r="M2160"/>
  <c r="H2160"/>
  <c r="G2160"/>
  <c r="F2160"/>
  <c r="E2160"/>
  <c r="D2160"/>
  <c r="C2160"/>
  <c r="B2160"/>
  <c r="Q2159" s="1"/>
  <c r="P2159"/>
  <c r="O2159"/>
  <c r="N2159"/>
  <c r="M2159"/>
  <c r="H2159"/>
  <c r="G2159"/>
  <c r="F2159"/>
  <c r="E2159"/>
  <c r="D2159"/>
  <c r="C2159"/>
  <c r="B2159"/>
  <c r="Q2158" s="1"/>
  <c r="P2158"/>
  <c r="O2158"/>
  <c r="N2158"/>
  <c r="M2158"/>
  <c r="H2158"/>
  <c r="G2158"/>
  <c r="F2158"/>
  <c r="E2158"/>
  <c r="D2158"/>
  <c r="C2158"/>
  <c r="B2158"/>
  <c r="Q2157" s="1"/>
  <c r="P2157"/>
  <c r="O2157"/>
  <c r="N2157"/>
  <c r="M2157"/>
  <c r="H2157"/>
  <c r="G2157"/>
  <c r="F2157"/>
  <c r="E2157"/>
  <c r="D2157"/>
  <c r="C2157"/>
  <c r="B2157"/>
  <c r="Q2156" s="1"/>
  <c r="P2156"/>
  <c r="O2156"/>
  <c r="N2156"/>
  <c r="M2156"/>
  <c r="H2156"/>
  <c r="G2156"/>
  <c r="F2156"/>
  <c r="E2156"/>
  <c r="D2156"/>
  <c r="C2156"/>
  <c r="B2156"/>
  <c r="Q2155" s="1"/>
  <c r="P2155"/>
  <c r="O2155"/>
  <c r="N2155"/>
  <c r="M2155"/>
  <c r="H2155"/>
  <c r="G2155"/>
  <c r="F2155"/>
  <c r="E2155"/>
  <c r="D2155"/>
  <c r="C2155"/>
  <c r="B2155"/>
  <c r="Q2154" s="1"/>
  <c r="P2154"/>
  <c r="O2154"/>
  <c r="N2154"/>
  <c r="M2154"/>
  <c r="H2154"/>
  <c r="G2154"/>
  <c r="F2154"/>
  <c r="E2154"/>
  <c r="D2154"/>
  <c r="C2154"/>
  <c r="B2154"/>
  <c r="Q2153" s="1"/>
  <c r="P2153"/>
  <c r="O2153"/>
  <c r="N2153"/>
  <c r="M2153"/>
  <c r="H2153"/>
  <c r="G2153"/>
  <c r="F2153"/>
  <c r="E2153"/>
  <c r="D2153"/>
  <c r="C2153"/>
  <c r="B2153"/>
  <c r="Q2152" s="1"/>
  <c r="P2152"/>
  <c r="O2152"/>
  <c r="N2152"/>
  <c r="M2152"/>
  <c r="H2152"/>
  <c r="G2152"/>
  <c r="F2152"/>
  <c r="E2152"/>
  <c r="D2152"/>
  <c r="C2152"/>
  <c r="B2152"/>
  <c r="Q2151" s="1"/>
  <c r="P2151"/>
  <c r="O2151"/>
  <c r="N2151"/>
  <c r="M2151"/>
  <c r="H2151"/>
  <c r="G2151"/>
  <c r="F2151"/>
  <c r="E2151"/>
  <c r="D2151"/>
  <c r="C2151"/>
  <c r="B2151"/>
  <c r="Q2150" s="1"/>
  <c r="P2150"/>
  <c r="O2150"/>
  <c r="N2150"/>
  <c r="M2150"/>
  <c r="H2150"/>
  <c r="G2150"/>
  <c r="F2150"/>
  <c r="E2150"/>
  <c r="D2150"/>
  <c r="C2150"/>
  <c r="B2150"/>
  <c r="Q2149" s="1"/>
  <c r="P2149"/>
  <c r="O2149"/>
  <c r="N2149"/>
  <c r="M2149"/>
  <c r="H2149"/>
  <c r="G2149"/>
  <c r="F2149"/>
  <c r="E2149"/>
  <c r="D2149"/>
  <c r="C2149"/>
  <c r="B2149"/>
  <c r="Q2148" s="1"/>
  <c r="P2148"/>
  <c r="O2148"/>
  <c r="N2148"/>
  <c r="M2148"/>
  <c r="H2148"/>
  <c r="G2148"/>
  <c r="F2148"/>
  <c r="E2148"/>
  <c r="D2148"/>
  <c r="C2148"/>
  <c r="B2148"/>
  <c r="Q2147" s="1"/>
  <c r="P2147"/>
  <c r="O2147"/>
  <c r="N2147"/>
  <c r="M2147"/>
  <c r="H2147"/>
  <c r="G2147"/>
  <c r="F2147"/>
  <c r="E2147"/>
  <c r="D2147"/>
  <c r="C2147"/>
  <c r="B2147"/>
  <c r="Q2146" s="1"/>
  <c r="P2146"/>
  <c r="O2146"/>
  <c r="N2146"/>
  <c r="M2146"/>
  <c r="H2146"/>
  <c r="G2146"/>
  <c r="F2146"/>
  <c r="E2146"/>
  <c r="D2146"/>
  <c r="C2146"/>
  <c r="B2146"/>
  <c r="Q2145" s="1"/>
  <c r="P2145"/>
  <c r="O2145"/>
  <c r="N2145"/>
  <c r="M2145"/>
  <c r="H2145"/>
  <c r="G2145"/>
  <c r="F2145"/>
  <c r="E2145"/>
  <c r="D2145"/>
  <c r="C2145"/>
  <c r="B2145"/>
  <c r="Q2144" s="1"/>
  <c r="P2144"/>
  <c r="O2144"/>
  <c r="N2144"/>
  <c r="M2144"/>
  <c r="H2144"/>
  <c r="G2144"/>
  <c r="F2144"/>
  <c r="E2144"/>
  <c r="D2144"/>
  <c r="C2144"/>
  <c r="B2144"/>
  <c r="Q2143" s="1"/>
  <c r="P2143"/>
  <c r="O2143"/>
  <c r="N2143"/>
  <c r="M2143"/>
  <c r="H2143"/>
  <c r="G2143"/>
  <c r="F2143"/>
  <c r="E2143"/>
  <c r="D2143"/>
  <c r="C2143"/>
  <c r="B2143"/>
  <c r="Q2142" s="1"/>
  <c r="P2142"/>
  <c r="O2142"/>
  <c r="N2142"/>
  <c r="M2142"/>
  <c r="H2142"/>
  <c r="G2142"/>
  <c r="F2142"/>
  <c r="E2142"/>
  <c r="D2142"/>
  <c r="C2142"/>
  <c r="B2142"/>
  <c r="Q2141" s="1"/>
  <c r="P2141"/>
  <c r="O2141"/>
  <c r="N2141"/>
  <c r="M2141"/>
  <c r="H2141"/>
  <c r="G2141"/>
  <c r="F2141"/>
  <c r="E2141"/>
  <c r="D2141"/>
  <c r="C2141"/>
  <c r="B2141"/>
  <c r="Q2140" s="1"/>
  <c r="P2140"/>
  <c r="O2140"/>
  <c r="N2140"/>
  <c r="M2140"/>
  <c r="H2140"/>
  <c r="G2140"/>
  <c r="F2140"/>
  <c r="E2140"/>
  <c r="D2140"/>
  <c r="C2140"/>
  <c r="B2140"/>
  <c r="Q2139" s="1"/>
  <c r="P2139"/>
  <c r="O2139"/>
  <c r="N2139"/>
  <c r="M2139"/>
  <c r="H2139"/>
  <c r="G2139"/>
  <c r="F2139"/>
  <c r="E2139"/>
  <c r="D2139"/>
  <c r="C2139"/>
  <c r="B2139"/>
  <c r="Q2138" s="1"/>
  <c r="P2138"/>
  <c r="O2138"/>
  <c r="N2138"/>
  <c r="M2138"/>
  <c r="H2138"/>
  <c r="G2138"/>
  <c r="F2138"/>
  <c r="E2138"/>
  <c r="D2138"/>
  <c r="C2138"/>
  <c r="B2138"/>
  <c r="Q2137" s="1"/>
  <c r="P2137"/>
  <c r="O2137"/>
  <c r="N2137"/>
  <c r="M2137"/>
  <c r="H2137"/>
  <c r="G2137"/>
  <c r="F2137"/>
  <c r="E2137"/>
  <c r="D2137"/>
  <c r="C2137"/>
  <c r="B2137"/>
  <c r="Q2136" s="1"/>
  <c r="P2136"/>
  <c r="O2136"/>
  <c r="N2136"/>
  <c r="M2136"/>
  <c r="H2136"/>
  <c r="G2136"/>
  <c r="F2136"/>
  <c r="E2136"/>
  <c r="D2136"/>
  <c r="C2136"/>
  <c r="B2136"/>
  <c r="Q2135" s="1"/>
  <c r="P2135"/>
  <c r="O2135"/>
  <c r="N2135"/>
  <c r="M2135"/>
  <c r="H2135"/>
  <c r="G2135"/>
  <c r="F2135"/>
  <c r="E2135"/>
  <c r="D2135"/>
  <c r="C2135"/>
  <c r="B2135"/>
  <c r="Q2134" s="1"/>
  <c r="P2134"/>
  <c r="O2134"/>
  <c r="N2134"/>
  <c r="M2134"/>
  <c r="H2134"/>
  <c r="G2134"/>
  <c r="F2134"/>
  <c r="E2134"/>
  <c r="D2134"/>
  <c r="C2134"/>
  <c r="B2134"/>
  <c r="Q2133" s="1"/>
  <c r="P2133"/>
  <c r="O2133"/>
  <c r="N2133"/>
  <c r="M2133"/>
  <c r="H2133"/>
  <c r="G2133"/>
  <c r="F2133"/>
  <c r="E2133"/>
  <c r="D2133"/>
  <c r="C2133"/>
  <c r="B2133"/>
  <c r="Q2132" s="1"/>
  <c r="P2132"/>
  <c r="O2132"/>
  <c r="N2132"/>
  <c r="M2132"/>
  <c r="H2132"/>
  <c r="G2132"/>
  <c r="F2132"/>
  <c r="E2132"/>
  <c r="D2132"/>
  <c r="C2132"/>
  <c r="B2132"/>
  <c r="Q2131" s="1"/>
  <c r="P2131"/>
  <c r="O2131"/>
  <c r="N2131"/>
  <c r="M2131"/>
  <c r="H2131"/>
  <c r="G2131"/>
  <c r="F2131"/>
  <c r="E2131"/>
  <c r="D2131"/>
  <c r="C2131"/>
  <c r="B2131"/>
  <c r="Q2130" s="1"/>
  <c r="P2130"/>
  <c r="O2130"/>
  <c r="N2130"/>
  <c r="M2130"/>
  <c r="H2130"/>
  <c r="G2130"/>
  <c r="F2130"/>
  <c r="E2130"/>
  <c r="D2130"/>
  <c r="C2130"/>
  <c r="B2130"/>
  <c r="Q2129" s="1"/>
  <c r="P2129"/>
  <c r="O2129"/>
  <c r="N2129"/>
  <c r="M2129"/>
  <c r="H2129"/>
  <c r="G2129"/>
  <c r="F2129"/>
  <c r="E2129"/>
  <c r="D2129"/>
  <c r="C2129"/>
  <c r="B2129"/>
  <c r="Q2128" s="1"/>
  <c r="P2128"/>
  <c r="O2128"/>
  <c r="N2128"/>
  <c r="M2128"/>
  <c r="H2128"/>
  <c r="G2128"/>
  <c r="F2128"/>
  <c r="E2128"/>
  <c r="D2128"/>
  <c r="C2128"/>
  <c r="B2128"/>
  <c r="Q2127" s="1"/>
  <c r="P2127"/>
  <c r="O2127"/>
  <c r="N2127"/>
  <c r="M2127"/>
  <c r="H2127"/>
  <c r="G2127"/>
  <c r="F2127"/>
  <c r="E2127"/>
  <c r="D2127"/>
  <c r="C2127"/>
  <c r="B2127"/>
  <c r="Q2126" s="1"/>
  <c r="P2126"/>
  <c r="O2126"/>
  <c r="N2126"/>
  <c r="M2126"/>
  <c r="H2126"/>
  <c r="G2126"/>
  <c r="F2126"/>
  <c r="E2126"/>
  <c r="D2126"/>
  <c r="C2126"/>
  <c r="B2126"/>
  <c r="Q2125" s="1"/>
  <c r="P2125"/>
  <c r="O2125"/>
  <c r="N2125"/>
  <c r="M2125"/>
  <c r="H2125"/>
  <c r="G2125"/>
  <c r="F2125"/>
  <c r="E2125"/>
  <c r="D2125"/>
  <c r="C2125"/>
  <c r="B2125"/>
  <c r="Q2124" s="1"/>
  <c r="P2124"/>
  <c r="O2124"/>
  <c r="N2124"/>
  <c r="M2124"/>
  <c r="H2124"/>
  <c r="G2124"/>
  <c r="F2124"/>
  <c r="E2124"/>
  <c r="D2124"/>
  <c r="C2124"/>
  <c r="B2124"/>
  <c r="Q2123" s="1"/>
  <c r="P2123"/>
  <c r="O2123"/>
  <c r="N2123"/>
  <c r="M2123"/>
  <c r="H2123"/>
  <c r="G2123"/>
  <c r="F2123"/>
  <c r="E2123"/>
  <c r="D2123"/>
  <c r="C2123"/>
  <c r="B2123"/>
  <c r="Q2122" s="1"/>
  <c r="P2122"/>
  <c r="O2122"/>
  <c r="N2122"/>
  <c r="M2122"/>
  <c r="H2122"/>
  <c r="G2122"/>
  <c r="F2122"/>
  <c r="E2122"/>
  <c r="D2122"/>
  <c r="C2122"/>
  <c r="B2122"/>
  <c r="Q2121" s="1"/>
  <c r="P2121"/>
  <c r="O2121"/>
  <c r="N2121"/>
  <c r="M2121"/>
  <c r="H2121"/>
  <c r="G2121"/>
  <c r="F2121"/>
  <c r="E2121"/>
  <c r="D2121"/>
  <c r="C2121"/>
  <c r="B2121"/>
  <c r="Q2120" s="1"/>
  <c r="P2120"/>
  <c r="O2120"/>
  <c r="N2120"/>
  <c r="M2120"/>
  <c r="H2120"/>
  <c r="G2120"/>
  <c r="F2120"/>
  <c r="E2120"/>
  <c r="D2120"/>
  <c r="C2120"/>
  <c r="B2120"/>
  <c r="Q2119" s="1"/>
  <c r="P2119"/>
  <c r="O2119"/>
  <c r="N2119"/>
  <c r="M2119"/>
  <c r="H2119"/>
  <c r="G2119"/>
  <c r="F2119"/>
  <c r="E2119"/>
  <c r="D2119"/>
  <c r="C2119"/>
  <c r="B2119"/>
  <c r="Q2118" s="1"/>
  <c r="P2118"/>
  <c r="O2118"/>
  <c r="N2118"/>
  <c r="M2118"/>
  <c r="H2118"/>
  <c r="G2118"/>
  <c r="F2118"/>
  <c r="E2118"/>
  <c r="D2118"/>
  <c r="C2118"/>
  <c r="B2118"/>
  <c r="Q2117" s="1"/>
  <c r="P2117"/>
  <c r="O2117"/>
  <c r="N2117"/>
  <c r="M2117"/>
  <c r="H2117"/>
  <c r="G2117"/>
  <c r="F2117"/>
  <c r="E2117"/>
  <c r="D2117"/>
  <c r="C2117"/>
  <c r="B2117"/>
  <c r="Q2116" s="1"/>
  <c r="P2116"/>
  <c r="O2116"/>
  <c r="N2116"/>
  <c r="M2116"/>
  <c r="H2116"/>
  <c r="G2116"/>
  <c r="F2116"/>
  <c r="E2116"/>
  <c r="D2116"/>
  <c r="C2116"/>
  <c r="B2116"/>
  <c r="Q2115" s="1"/>
  <c r="P2115"/>
  <c r="O2115"/>
  <c r="N2115"/>
  <c r="M2115"/>
  <c r="H2115"/>
  <c r="G2115"/>
  <c r="F2115"/>
  <c r="E2115"/>
  <c r="D2115"/>
  <c r="C2115"/>
  <c r="B2115"/>
  <c r="Q2114" s="1"/>
  <c r="P2114"/>
  <c r="O2114"/>
  <c r="N2114"/>
  <c r="M2114"/>
  <c r="H2114"/>
  <c r="G2114"/>
  <c r="F2114"/>
  <c r="E2114"/>
  <c r="D2114"/>
  <c r="C2114"/>
  <c r="B2114"/>
  <c r="Q2113" s="1"/>
  <c r="P2113"/>
  <c r="O2113"/>
  <c r="N2113"/>
  <c r="M2113"/>
  <c r="H2113"/>
  <c r="G2113"/>
  <c r="F2113"/>
  <c r="E2113"/>
  <c r="D2113"/>
  <c r="C2113"/>
  <c r="B2113"/>
  <c r="Q2112" s="1"/>
  <c r="P2112"/>
  <c r="O2112"/>
  <c r="N2112"/>
  <c r="M2112"/>
  <c r="H2112"/>
  <c r="G2112"/>
  <c r="F2112"/>
  <c r="E2112"/>
  <c r="D2112"/>
  <c r="C2112"/>
  <c r="B2112"/>
  <c r="Q2111" s="1"/>
  <c r="P2111"/>
  <c r="O2111"/>
  <c r="N2111"/>
  <c r="M2111"/>
  <c r="H2111"/>
  <c r="G2111"/>
  <c r="F2111"/>
  <c r="E2111"/>
  <c r="D2111"/>
  <c r="C2111"/>
  <c r="B2111"/>
  <c r="Q2110" s="1"/>
  <c r="P2110"/>
  <c r="O2110"/>
  <c r="N2110"/>
  <c r="M2110"/>
  <c r="H2110"/>
  <c r="G2110"/>
  <c r="F2110"/>
  <c r="E2110"/>
  <c r="D2110"/>
  <c r="C2110"/>
  <c r="B2110"/>
  <c r="Q2109" s="1"/>
  <c r="P2109"/>
  <c r="O2109"/>
  <c r="N2109"/>
  <c r="M2109"/>
  <c r="H2109"/>
  <c r="G2109"/>
  <c r="F2109"/>
  <c r="E2109"/>
  <c r="D2109"/>
  <c r="C2109"/>
  <c r="B2109"/>
  <c r="Q2108" s="1"/>
  <c r="P2108"/>
  <c r="O2108"/>
  <c r="N2108"/>
  <c r="M2108"/>
  <c r="H2108"/>
  <c r="G2108"/>
  <c r="F2108"/>
  <c r="E2108"/>
  <c r="D2108"/>
  <c r="C2108"/>
  <c r="B2108"/>
  <c r="Q2107" s="1"/>
  <c r="P2107"/>
  <c r="O2107"/>
  <c r="N2107"/>
  <c r="M2107"/>
  <c r="H2107"/>
  <c r="G2107"/>
  <c r="F2107"/>
  <c r="E2107"/>
  <c r="D2107"/>
  <c r="C2107"/>
  <c r="B2107"/>
  <c r="Q2106" s="1"/>
  <c r="P2106"/>
  <c r="O2106"/>
  <c r="N2106"/>
  <c r="M2106"/>
  <c r="H2106"/>
  <c r="G2106"/>
  <c r="F2106"/>
  <c r="E2106"/>
  <c r="D2106"/>
  <c r="C2106"/>
  <c r="B2106"/>
  <c r="Q2105" s="1"/>
  <c r="P2105"/>
  <c r="O2105"/>
  <c r="N2105"/>
  <c r="M2105"/>
  <c r="H2105"/>
  <c r="G2105"/>
  <c r="F2105"/>
  <c r="E2105"/>
  <c r="D2105"/>
  <c r="C2105"/>
  <c r="B2105"/>
  <c r="Q2104" s="1"/>
  <c r="P2104"/>
  <c r="O2104"/>
  <c r="N2104"/>
  <c r="M2104"/>
  <c r="H2104"/>
  <c r="G2104"/>
  <c r="F2104"/>
  <c r="E2104"/>
  <c r="D2104"/>
  <c r="C2104"/>
  <c r="B2104"/>
  <c r="Q2103" s="1"/>
  <c r="P2103"/>
  <c r="O2103"/>
  <c r="N2103"/>
  <c r="M2103"/>
  <c r="H2103"/>
  <c r="G2103"/>
  <c r="F2103"/>
  <c r="E2103"/>
  <c r="D2103"/>
  <c r="C2103"/>
  <c r="B2103"/>
  <c r="Q2102" s="1"/>
  <c r="P2102"/>
  <c r="O2102"/>
  <c r="N2102"/>
  <c r="M2102"/>
  <c r="H2102"/>
  <c r="G2102"/>
  <c r="F2102"/>
  <c r="E2102"/>
  <c r="D2102"/>
  <c r="C2102"/>
  <c r="B2102"/>
  <c r="Q2101" s="1"/>
  <c r="P2101"/>
  <c r="O2101"/>
  <c r="N2101"/>
  <c r="M2101"/>
  <c r="H2101"/>
  <c r="G2101"/>
  <c r="F2101"/>
  <c r="E2101"/>
  <c r="D2101"/>
  <c r="C2101"/>
  <c r="B2101"/>
  <c r="Q2100" s="1"/>
  <c r="P2100"/>
  <c r="O2100"/>
  <c r="N2100"/>
  <c r="M2100"/>
  <c r="H2100"/>
  <c r="G2100"/>
  <c r="F2100"/>
  <c r="E2100"/>
  <c r="D2100"/>
  <c r="C2100"/>
  <c r="B2100"/>
  <c r="Q2099" s="1"/>
  <c r="P2099"/>
  <c r="O2099"/>
  <c r="N2099"/>
  <c r="M2099"/>
  <c r="H2099"/>
  <c r="G2099"/>
  <c r="F2099"/>
  <c r="E2099"/>
  <c r="D2099"/>
  <c r="C2099"/>
  <c r="B2099"/>
  <c r="Q2098" s="1"/>
  <c r="P2098"/>
  <c r="O2098"/>
  <c r="N2098"/>
  <c r="M2098"/>
  <c r="H2098"/>
  <c r="G2098"/>
  <c r="F2098"/>
  <c r="E2098"/>
  <c r="D2098"/>
  <c r="C2098"/>
  <c r="B2098"/>
  <c r="Q2097" s="1"/>
  <c r="P2097"/>
  <c r="O2097"/>
  <c r="N2097"/>
  <c r="M2097"/>
  <c r="H2097"/>
  <c r="G2097"/>
  <c r="F2097"/>
  <c r="E2097"/>
  <c r="D2097"/>
  <c r="C2097"/>
  <c r="B2097"/>
  <c r="Q2096" s="1"/>
  <c r="P2096"/>
  <c r="O2096"/>
  <c r="N2096"/>
  <c r="M2096"/>
  <c r="H2096"/>
  <c r="G2096"/>
  <c r="F2096"/>
  <c r="E2096"/>
  <c r="D2096"/>
  <c r="C2096"/>
  <c r="B2096"/>
  <c r="Q2095" s="1"/>
  <c r="P2095"/>
  <c r="O2095"/>
  <c r="N2095"/>
  <c r="M2095"/>
  <c r="H2095"/>
  <c r="G2095"/>
  <c r="F2095"/>
  <c r="E2095"/>
  <c r="D2095"/>
  <c r="C2095"/>
  <c r="B2095"/>
  <c r="Q2094" s="1"/>
  <c r="P2094"/>
  <c r="O2094"/>
  <c r="N2094"/>
  <c r="M2094"/>
  <c r="H2094"/>
  <c r="G2094"/>
  <c r="F2094"/>
  <c r="E2094"/>
  <c r="D2094"/>
  <c r="C2094"/>
  <c r="B2094"/>
  <c r="Q2093" s="1"/>
  <c r="P2093"/>
  <c r="O2093"/>
  <c r="N2093"/>
  <c r="M2093"/>
  <c r="H2093"/>
  <c r="G2093"/>
  <c r="F2093"/>
  <c r="E2093"/>
  <c r="D2093"/>
  <c r="C2093"/>
  <c r="B2093"/>
  <c r="Q2092" s="1"/>
  <c r="P2092"/>
  <c r="O2092"/>
  <c r="N2092"/>
  <c r="M2092"/>
  <c r="H2092"/>
  <c r="G2092"/>
  <c r="F2092"/>
  <c r="E2092"/>
  <c r="D2092"/>
  <c r="C2092"/>
  <c r="B2092"/>
  <c r="Q2091" s="1"/>
  <c r="P2091"/>
  <c r="O2091"/>
  <c r="N2091"/>
  <c r="M2091"/>
  <c r="H2091"/>
  <c r="G2091"/>
  <c r="F2091"/>
  <c r="E2091"/>
  <c r="D2091"/>
  <c r="C2091"/>
  <c r="B2091"/>
  <c r="Q2090" s="1"/>
  <c r="P2090"/>
  <c r="O2090"/>
  <c r="N2090"/>
  <c r="M2090"/>
  <c r="H2090"/>
  <c r="G2090"/>
  <c r="F2090"/>
  <c r="E2090"/>
  <c r="D2090"/>
  <c r="C2090"/>
  <c r="B2090"/>
  <c r="Q2089" s="1"/>
  <c r="P2089"/>
  <c r="O2089"/>
  <c r="N2089"/>
  <c r="M2089"/>
  <c r="H2089"/>
  <c r="G2089"/>
  <c r="F2089"/>
  <c r="E2089"/>
  <c r="D2089"/>
  <c r="C2089"/>
  <c r="B2089"/>
  <c r="Q2088" s="1"/>
  <c r="P2088"/>
  <c r="O2088"/>
  <c r="N2088"/>
  <c r="M2088"/>
  <c r="H2088"/>
  <c r="G2088"/>
  <c r="F2088"/>
  <c r="E2088"/>
  <c r="D2088"/>
  <c r="C2088"/>
  <c r="B2088"/>
  <c r="Q2087" s="1"/>
  <c r="P2087"/>
  <c r="O2087"/>
  <c r="N2087"/>
  <c r="M2087"/>
  <c r="H2087"/>
  <c r="G2087"/>
  <c r="F2087"/>
  <c r="E2087"/>
  <c r="D2087"/>
  <c r="C2087"/>
  <c r="B2087"/>
  <c r="Q2086" s="1"/>
  <c r="P2086"/>
  <c r="O2086"/>
  <c r="N2086"/>
  <c r="M2086"/>
  <c r="H2086"/>
  <c r="G2086"/>
  <c r="F2086"/>
  <c r="E2086"/>
  <c r="D2086"/>
  <c r="C2086"/>
  <c r="B2086"/>
  <c r="Q2085" s="1"/>
  <c r="P2085"/>
  <c r="O2085"/>
  <c r="N2085"/>
  <c r="M2085"/>
  <c r="H2085"/>
  <c r="G2085"/>
  <c r="F2085"/>
  <c r="E2085"/>
  <c r="D2085"/>
  <c r="C2085"/>
  <c r="B2085"/>
  <c r="Q2084" s="1"/>
  <c r="P2084"/>
  <c r="O2084"/>
  <c r="N2084"/>
  <c r="M2084"/>
  <c r="H2084"/>
  <c r="G2084"/>
  <c r="F2084"/>
  <c r="E2084"/>
  <c r="D2084"/>
  <c r="C2084"/>
  <c r="B2084"/>
  <c r="Q2083" s="1"/>
  <c r="P2083"/>
  <c r="O2083"/>
  <c r="N2083"/>
  <c r="M2083"/>
  <c r="H2083"/>
  <c r="G2083"/>
  <c r="F2083"/>
  <c r="E2083"/>
  <c r="D2083"/>
  <c r="C2083"/>
  <c r="B2083"/>
  <c r="Q2082" s="1"/>
  <c r="P2082"/>
  <c r="O2082"/>
  <c r="N2082"/>
  <c r="M2082"/>
  <c r="H2082"/>
  <c r="G2082"/>
  <c r="F2082"/>
  <c r="E2082"/>
  <c r="D2082"/>
  <c r="C2082"/>
  <c r="B2082"/>
  <c r="Q2081" s="1"/>
  <c r="P2081"/>
  <c r="O2081"/>
  <c r="N2081"/>
  <c r="M2081"/>
  <c r="H2081"/>
  <c r="G2081"/>
  <c r="F2081"/>
  <c r="E2081"/>
  <c r="D2081"/>
  <c r="C2081"/>
  <c r="B2081"/>
  <c r="Q2080" s="1"/>
  <c r="P2080"/>
  <c r="O2080"/>
  <c r="N2080"/>
  <c r="M2080"/>
  <c r="H2080"/>
  <c r="G2080"/>
  <c r="F2080"/>
  <c r="E2080"/>
  <c r="D2080"/>
  <c r="C2080"/>
  <c r="B2080"/>
  <c r="Q2079" s="1"/>
  <c r="P2079"/>
  <c r="O2079"/>
  <c r="N2079"/>
  <c r="M2079"/>
  <c r="H2079"/>
  <c r="G2079"/>
  <c r="F2079"/>
  <c r="E2079"/>
  <c r="D2079"/>
  <c r="C2079"/>
  <c r="B2079"/>
  <c r="Q2078" s="1"/>
  <c r="P2078"/>
  <c r="O2078"/>
  <c r="N2078"/>
  <c r="M2078"/>
  <c r="H2078"/>
  <c r="G2078"/>
  <c r="F2078"/>
  <c r="E2078"/>
  <c r="D2078"/>
  <c r="C2078"/>
  <c r="B2078"/>
  <c r="Q2077" s="1"/>
  <c r="P2077"/>
  <c r="O2077"/>
  <c r="N2077"/>
  <c r="M2077"/>
  <c r="H2077"/>
  <c r="G2077"/>
  <c r="F2077"/>
  <c r="E2077"/>
  <c r="D2077"/>
  <c r="C2077"/>
  <c r="B2077"/>
  <c r="Q2076" s="1"/>
  <c r="P2076"/>
  <c r="O2076"/>
  <c r="N2076"/>
  <c r="M2076"/>
  <c r="H2076"/>
  <c r="G2076"/>
  <c r="F2076"/>
  <c r="E2076"/>
  <c r="D2076"/>
  <c r="C2076"/>
  <c r="B2076"/>
  <c r="Q2075" s="1"/>
  <c r="P2075"/>
  <c r="O2075"/>
  <c r="N2075"/>
  <c r="M2075"/>
  <c r="H2075"/>
  <c r="G2075"/>
  <c r="F2075"/>
  <c r="E2075"/>
  <c r="D2075"/>
  <c r="C2075"/>
  <c r="B2075"/>
  <c r="Q2074" s="1"/>
  <c r="P2074"/>
  <c r="O2074"/>
  <c r="N2074"/>
  <c r="M2074"/>
  <c r="H2074"/>
  <c r="G2074"/>
  <c r="F2074"/>
  <c r="E2074"/>
  <c r="D2074"/>
  <c r="C2074"/>
  <c r="B2074"/>
  <c r="Q2073" s="1"/>
  <c r="P2073"/>
  <c r="O2073"/>
  <c r="N2073"/>
  <c r="M2073"/>
  <c r="H2073"/>
  <c r="G2073"/>
  <c r="F2073"/>
  <c r="E2073"/>
  <c r="D2073"/>
  <c r="C2073"/>
  <c r="B2073"/>
  <c r="Q2072" s="1"/>
  <c r="P2072"/>
  <c r="O2072"/>
  <c r="N2072"/>
  <c r="M2072"/>
  <c r="H2072"/>
  <c r="G2072"/>
  <c r="F2072"/>
  <c r="E2072"/>
  <c r="D2072"/>
  <c r="C2072"/>
  <c r="B2072"/>
  <c r="Q2071" s="1"/>
  <c r="P2071"/>
  <c r="O2071"/>
  <c r="N2071"/>
  <c r="M2071"/>
  <c r="H2071"/>
  <c r="G2071"/>
  <c r="F2071"/>
  <c r="E2071"/>
  <c r="D2071"/>
  <c r="C2071"/>
  <c r="B2071"/>
  <c r="Q2070" s="1"/>
  <c r="P2070"/>
  <c r="O2070"/>
  <c r="N2070"/>
  <c r="M2070"/>
  <c r="H2070"/>
  <c r="G2070"/>
  <c r="F2070"/>
  <c r="E2070"/>
  <c r="D2070"/>
  <c r="C2070"/>
  <c r="B2070"/>
  <c r="Q2069" s="1"/>
  <c r="P2069"/>
  <c r="O2069"/>
  <c r="N2069"/>
  <c r="M2069"/>
  <c r="H2069"/>
  <c r="G2069"/>
  <c r="F2069"/>
  <c r="E2069"/>
  <c r="D2069"/>
  <c r="C2069"/>
  <c r="B2069"/>
  <c r="Q2068" s="1"/>
  <c r="P2068"/>
  <c r="O2068"/>
  <c r="N2068"/>
  <c r="M2068"/>
  <c r="H2068"/>
  <c r="G2068"/>
  <c r="F2068"/>
  <c r="E2068"/>
  <c r="D2068"/>
  <c r="C2068"/>
  <c r="B2068"/>
  <c r="Q2067" s="1"/>
  <c r="P2067"/>
  <c r="O2067"/>
  <c r="N2067"/>
  <c r="M2067"/>
  <c r="H2067"/>
  <c r="G2067"/>
  <c r="F2067"/>
  <c r="E2067"/>
  <c r="D2067"/>
  <c r="C2067"/>
  <c r="B2067"/>
  <c r="Q2066" s="1"/>
  <c r="P2066"/>
  <c r="O2066"/>
  <c r="N2066"/>
  <c r="M2066"/>
  <c r="H2066"/>
  <c r="G2066"/>
  <c r="F2066"/>
  <c r="E2066"/>
  <c r="D2066"/>
  <c r="C2066"/>
  <c r="B2066"/>
  <c r="Q2065" s="1"/>
  <c r="P2065"/>
  <c r="O2065"/>
  <c r="N2065"/>
  <c r="M2065"/>
  <c r="H2065"/>
  <c r="G2065"/>
  <c r="F2065"/>
  <c r="E2065"/>
  <c r="D2065"/>
  <c r="C2065"/>
  <c r="B2065"/>
  <c r="Q2064" s="1"/>
  <c r="P2064"/>
  <c r="O2064"/>
  <c r="N2064"/>
  <c r="M2064"/>
  <c r="H2064"/>
  <c r="G2064"/>
  <c r="F2064"/>
  <c r="E2064"/>
  <c r="D2064"/>
  <c r="C2064"/>
  <c r="B2064"/>
  <c r="Q2063" s="1"/>
  <c r="P2063"/>
  <c r="O2063"/>
  <c r="N2063"/>
  <c r="M2063"/>
  <c r="H2063"/>
  <c r="G2063"/>
  <c r="F2063"/>
  <c r="E2063"/>
  <c r="D2063"/>
  <c r="C2063"/>
  <c r="B2063"/>
  <c r="Q2062" s="1"/>
  <c r="P2062"/>
  <c r="O2062"/>
  <c r="N2062"/>
  <c r="M2062"/>
  <c r="H2062"/>
  <c r="G2062"/>
  <c r="F2062"/>
  <c r="E2062"/>
  <c r="D2062"/>
  <c r="C2062"/>
  <c r="B2062"/>
  <c r="Q2061" s="1"/>
  <c r="P2061"/>
  <c r="O2061"/>
  <c r="N2061"/>
  <c r="M2061"/>
  <c r="H2061"/>
  <c r="G2061"/>
  <c r="F2061"/>
  <c r="E2061"/>
  <c r="D2061"/>
  <c r="C2061"/>
  <c r="B2061"/>
  <c r="Q2060" s="1"/>
  <c r="P2060"/>
  <c r="O2060"/>
  <c r="N2060"/>
  <c r="M2060"/>
  <c r="H2060"/>
  <c r="G2060"/>
  <c r="F2060"/>
  <c r="E2060"/>
  <c r="D2060"/>
  <c r="C2060"/>
  <c r="B2060"/>
  <c r="Q2059" s="1"/>
  <c r="P2059"/>
  <c r="O2059"/>
  <c r="N2059"/>
  <c r="M2059"/>
  <c r="H2059"/>
  <c r="G2059"/>
  <c r="F2059"/>
  <c r="E2059"/>
  <c r="D2059"/>
  <c r="C2059"/>
  <c r="B2059"/>
  <c r="Q2058" s="1"/>
  <c r="P2058"/>
  <c r="O2058"/>
  <c r="N2058"/>
  <c r="M2058"/>
  <c r="H2058"/>
  <c r="G2058"/>
  <c r="F2058"/>
  <c r="E2058"/>
  <c r="D2058"/>
  <c r="C2058"/>
  <c r="B2058"/>
  <c r="Q2057" s="1"/>
  <c r="P2057"/>
  <c r="O2057"/>
  <c r="N2057"/>
  <c r="M2057"/>
  <c r="H2057"/>
  <c r="G2057"/>
  <c r="F2057"/>
  <c r="E2057"/>
  <c r="D2057"/>
  <c r="C2057"/>
  <c r="B2057"/>
  <c r="Q2056" s="1"/>
  <c r="P2056"/>
  <c r="O2056"/>
  <c r="N2056"/>
  <c r="M2056"/>
  <c r="H2056"/>
  <c r="G2056"/>
  <c r="F2056"/>
  <c r="E2056"/>
  <c r="D2056"/>
  <c r="C2056"/>
  <c r="B2056"/>
  <c r="Q2055" s="1"/>
  <c r="P2055"/>
  <c r="O2055"/>
  <c r="N2055"/>
  <c r="M2055"/>
  <c r="H2055"/>
  <c r="G2055"/>
  <c r="F2055"/>
  <c r="E2055"/>
  <c r="D2055"/>
  <c r="C2055"/>
  <c r="B2055"/>
  <c r="Q2054" s="1"/>
  <c r="P2054"/>
  <c r="O2054"/>
  <c r="N2054"/>
  <c r="M2054"/>
  <c r="H2054"/>
  <c r="G2054"/>
  <c r="F2054"/>
  <c r="E2054"/>
  <c r="D2054"/>
  <c r="C2054"/>
  <c r="B2054"/>
  <c r="Q2053" s="1"/>
  <c r="P2053"/>
  <c r="O2053"/>
  <c r="N2053"/>
  <c r="M2053"/>
  <c r="H2053"/>
  <c r="G2053"/>
  <c r="F2053"/>
  <c r="E2053"/>
  <c r="D2053"/>
  <c r="C2053"/>
  <c r="B2053"/>
  <c r="Q2052" s="1"/>
  <c r="P2052"/>
  <c r="O2052"/>
  <c r="N2052"/>
  <c r="M2052"/>
  <c r="H2052"/>
  <c r="G2052"/>
  <c r="F2052"/>
  <c r="E2052"/>
  <c r="D2052"/>
  <c r="C2052"/>
  <c r="B2052"/>
  <c r="Q2051" s="1"/>
  <c r="P2051"/>
  <c r="O2051"/>
  <c r="N2051"/>
  <c r="M2051"/>
  <c r="H2051"/>
  <c r="G2051"/>
  <c r="F2051"/>
  <c r="E2051"/>
  <c r="D2051"/>
  <c r="C2051"/>
  <c r="B2051"/>
  <c r="Q2050" s="1"/>
  <c r="P2050"/>
  <c r="O2050"/>
  <c r="N2050"/>
  <c r="M2050"/>
  <c r="H2050"/>
  <c r="G2050"/>
  <c r="F2050"/>
  <c r="E2050"/>
  <c r="D2050"/>
  <c r="C2050"/>
  <c r="B2050"/>
  <c r="Q2049" s="1"/>
  <c r="P2049"/>
  <c r="O2049"/>
  <c r="N2049"/>
  <c r="M2049"/>
  <c r="H2049"/>
  <c r="G2049"/>
  <c r="F2049"/>
  <c r="E2049"/>
  <c r="D2049"/>
  <c r="C2049"/>
  <c r="B2049"/>
  <c r="Q2048" s="1"/>
  <c r="P2048"/>
  <c r="O2048"/>
  <c r="N2048"/>
  <c r="M2048"/>
  <c r="H2048"/>
  <c r="G2048"/>
  <c r="F2048"/>
  <c r="E2048"/>
  <c r="D2048"/>
  <c r="C2048"/>
  <c r="B2048"/>
  <c r="Q2047" s="1"/>
  <c r="P2047"/>
  <c r="O2047"/>
  <c r="N2047"/>
  <c r="M2047"/>
  <c r="H2047"/>
  <c r="G2047"/>
  <c r="F2047"/>
  <c r="E2047"/>
  <c r="D2047"/>
  <c r="C2047"/>
  <c r="B2047"/>
  <c r="Q2046" s="1"/>
  <c r="P2046"/>
  <c r="O2046"/>
  <c r="N2046"/>
  <c r="M2046"/>
  <c r="H2046"/>
  <c r="G2046"/>
  <c r="F2046"/>
  <c r="E2046"/>
  <c r="D2046"/>
  <c r="C2046"/>
  <c r="B2046"/>
  <c r="Q2045" s="1"/>
  <c r="P2045"/>
  <c r="O2045"/>
  <c r="N2045"/>
  <c r="M2045"/>
  <c r="H2045"/>
  <c r="G2045"/>
  <c r="F2045"/>
  <c r="E2045"/>
  <c r="D2045"/>
  <c r="C2045"/>
  <c r="B2045"/>
  <c r="Q2044" s="1"/>
  <c r="P2044"/>
  <c r="O2044"/>
  <c r="N2044"/>
  <c r="M2044"/>
  <c r="H2044"/>
  <c r="G2044"/>
  <c r="F2044"/>
  <c r="E2044"/>
  <c r="D2044"/>
  <c r="C2044"/>
  <c r="B2044"/>
  <c r="Q2043" s="1"/>
  <c r="P2043"/>
  <c r="O2043"/>
  <c r="N2043"/>
  <c r="M2043"/>
  <c r="H2043"/>
  <c r="G2043"/>
  <c r="F2043"/>
  <c r="E2043"/>
  <c r="D2043"/>
  <c r="C2043"/>
  <c r="B2043"/>
  <c r="Q2042" s="1"/>
  <c r="P2042"/>
  <c r="O2042"/>
  <c r="N2042"/>
  <c r="M2042"/>
  <c r="H2042"/>
  <c r="G2042"/>
  <c r="F2042"/>
  <c r="E2042"/>
  <c r="D2042"/>
  <c r="C2042"/>
  <c r="B2042"/>
  <c r="Q2041" s="1"/>
  <c r="P2041"/>
  <c r="O2041"/>
  <c r="N2041"/>
  <c r="M2041"/>
  <c r="H2041"/>
  <c r="G2041"/>
  <c r="F2041"/>
  <c r="E2041"/>
  <c r="D2041"/>
  <c r="C2041"/>
  <c r="B2041"/>
  <c r="Q2040" s="1"/>
  <c r="P2040"/>
  <c r="O2040"/>
  <c r="N2040"/>
  <c r="M2040"/>
  <c r="H2040"/>
  <c r="G2040"/>
  <c r="F2040"/>
  <c r="E2040"/>
  <c r="D2040"/>
  <c r="C2040"/>
  <c r="B2040"/>
  <c r="Q2039" s="1"/>
  <c r="P2039"/>
  <c r="O2039"/>
  <c r="N2039"/>
  <c r="M2039"/>
  <c r="H2039"/>
  <c r="G2039"/>
  <c r="F2039"/>
  <c r="E2039"/>
  <c r="D2039"/>
  <c r="C2039"/>
  <c r="B2039"/>
  <c r="Q2038" s="1"/>
  <c r="P2038"/>
  <c r="O2038"/>
  <c r="N2038"/>
  <c r="M2038"/>
  <c r="H2038"/>
  <c r="G2038"/>
  <c r="F2038"/>
  <c r="E2038"/>
  <c r="D2038"/>
  <c r="C2038"/>
  <c r="B2038"/>
  <c r="Q2037" s="1"/>
  <c r="P2037"/>
  <c r="O2037"/>
  <c r="N2037"/>
  <c r="M2037"/>
  <c r="H2037"/>
  <c r="G2037"/>
  <c r="F2037"/>
  <c r="E2037"/>
  <c r="D2037"/>
  <c r="C2037"/>
  <c r="B2037"/>
  <c r="Q2036" s="1"/>
  <c r="P2036"/>
  <c r="O2036"/>
  <c r="N2036"/>
  <c r="M2036"/>
  <c r="H2036"/>
  <c r="G2036"/>
  <c r="F2036"/>
  <c r="E2036"/>
  <c r="D2036"/>
  <c r="C2036"/>
  <c r="B2036"/>
  <c r="Q2035" s="1"/>
  <c r="P2035"/>
  <c r="O2035"/>
  <c r="N2035"/>
  <c r="M2035"/>
  <c r="H2035"/>
  <c r="G2035"/>
  <c r="F2035"/>
  <c r="E2035"/>
  <c r="D2035"/>
  <c r="C2035"/>
  <c r="B2035"/>
  <c r="Q2034" s="1"/>
  <c r="P2034"/>
  <c r="O2034"/>
  <c r="N2034"/>
  <c r="M2034"/>
  <c r="H2034"/>
  <c r="G2034"/>
  <c r="F2034"/>
  <c r="E2034"/>
  <c r="D2034"/>
  <c r="C2034"/>
  <c r="B2034"/>
  <c r="Q2033" s="1"/>
  <c r="P2033"/>
  <c r="O2033"/>
  <c r="N2033"/>
  <c r="M2033"/>
  <c r="H2033"/>
  <c r="G2033"/>
  <c r="F2033"/>
  <c r="E2033"/>
  <c r="D2033"/>
  <c r="C2033"/>
  <c r="B2033"/>
  <c r="Q2032" s="1"/>
  <c r="P2032"/>
  <c r="O2032"/>
  <c r="N2032"/>
  <c r="M2032"/>
  <c r="H2032"/>
  <c r="G2032"/>
  <c r="F2032"/>
  <c r="E2032"/>
  <c r="D2032"/>
  <c r="C2032"/>
  <c r="B2032"/>
  <c r="Q2031" s="1"/>
  <c r="P2031"/>
  <c r="O2031"/>
  <c r="N2031"/>
  <c r="M2031"/>
  <c r="H2031"/>
  <c r="G2031"/>
  <c r="F2031"/>
  <c r="E2031"/>
  <c r="D2031"/>
  <c r="C2031"/>
  <c r="B2031"/>
  <c r="Q2030" s="1"/>
  <c r="P2030"/>
  <c r="O2030"/>
  <c r="N2030"/>
  <c r="M2030"/>
  <c r="H2030"/>
  <c r="G2030"/>
  <c r="F2030"/>
  <c r="E2030"/>
  <c r="D2030"/>
  <c r="C2030"/>
  <c r="B2030"/>
  <c r="Q2029" s="1"/>
  <c r="P2029"/>
  <c r="O2029"/>
  <c r="N2029"/>
  <c r="M2029"/>
  <c r="H2029"/>
  <c r="G2029"/>
  <c r="F2029"/>
  <c r="E2029"/>
  <c r="D2029"/>
  <c r="C2029"/>
  <c r="B2029"/>
  <c r="Q2028" s="1"/>
  <c r="P2028"/>
  <c r="O2028"/>
  <c r="N2028"/>
  <c r="M2028"/>
  <c r="H2028"/>
  <c r="G2028"/>
  <c r="F2028"/>
  <c r="E2028"/>
  <c r="D2028"/>
  <c r="C2028"/>
  <c r="B2028"/>
  <c r="Q2027" s="1"/>
  <c r="P2027"/>
  <c r="O2027"/>
  <c r="N2027"/>
  <c r="M2027"/>
  <c r="H2027"/>
  <c r="G2027"/>
  <c r="F2027"/>
  <c r="E2027"/>
  <c r="D2027"/>
  <c r="C2027"/>
  <c r="B2027"/>
  <c r="Q2026" s="1"/>
  <c r="P2026"/>
  <c r="O2026"/>
  <c r="N2026"/>
  <c r="M2026"/>
  <c r="H2026"/>
  <c r="G2026"/>
  <c r="F2026"/>
  <c r="E2026"/>
  <c r="D2026"/>
  <c r="C2026"/>
  <c r="B2026"/>
  <c r="Q2025" s="1"/>
  <c r="P2025"/>
  <c r="O2025"/>
  <c r="N2025"/>
  <c r="M2025"/>
  <c r="H2025"/>
  <c r="G2025"/>
  <c r="F2025"/>
  <c r="E2025"/>
  <c r="D2025"/>
  <c r="C2025"/>
  <c r="B2025"/>
  <c r="Q2024" s="1"/>
  <c r="P2024"/>
  <c r="O2024"/>
  <c r="N2024"/>
  <c r="M2024"/>
  <c r="H2024"/>
  <c r="G2024"/>
  <c r="F2024"/>
  <c r="E2024"/>
  <c r="D2024"/>
  <c r="C2024"/>
  <c r="B2024"/>
  <c r="Q2023" s="1"/>
  <c r="P2023"/>
  <c r="O2023"/>
  <c r="N2023"/>
  <c r="M2023"/>
  <c r="H2023"/>
  <c r="G2023"/>
  <c r="F2023"/>
  <c r="E2023"/>
  <c r="D2023"/>
  <c r="C2023"/>
  <c r="B2023"/>
  <c r="Q2022" s="1"/>
  <c r="P2022"/>
  <c r="O2022"/>
  <c r="N2022"/>
  <c r="M2022"/>
  <c r="H2022"/>
  <c r="G2022"/>
  <c r="F2022"/>
  <c r="E2022"/>
  <c r="D2022"/>
  <c r="C2022"/>
  <c r="B2022"/>
  <c r="Q2021" s="1"/>
  <c r="P2021"/>
  <c r="O2021"/>
  <c r="N2021"/>
  <c r="M2021"/>
  <c r="H2021"/>
  <c r="G2021"/>
  <c r="F2021"/>
  <c r="E2021"/>
  <c r="D2021"/>
  <c r="C2021"/>
  <c r="B2021"/>
  <c r="Q2020" s="1"/>
  <c r="P2020"/>
  <c r="O2020"/>
  <c r="N2020"/>
  <c r="M2020"/>
  <c r="H2020"/>
  <c r="G2020"/>
  <c r="F2020"/>
  <c r="E2020"/>
  <c r="D2020"/>
  <c r="C2020"/>
  <c r="B2020"/>
  <c r="Q2019" s="1"/>
  <c r="P2019"/>
  <c r="O2019"/>
  <c r="N2019"/>
  <c r="M2019"/>
  <c r="H2019"/>
  <c r="G2019"/>
  <c r="F2019"/>
  <c r="E2019"/>
  <c r="D2019"/>
  <c r="C2019"/>
  <c r="B2019"/>
  <c r="Q2018" s="1"/>
  <c r="P2018"/>
  <c r="O2018"/>
  <c r="N2018"/>
  <c r="M2018"/>
  <c r="H2018"/>
  <c r="G2018"/>
  <c r="F2018"/>
  <c r="E2018"/>
  <c r="D2018"/>
  <c r="C2018"/>
  <c r="B2018"/>
  <c r="Q2017" s="1"/>
  <c r="P2017"/>
  <c r="O2017"/>
  <c r="N2017"/>
  <c r="M2017"/>
  <c r="H2017"/>
  <c r="G2017"/>
  <c r="F2017"/>
  <c r="E2017"/>
  <c r="D2017"/>
  <c r="C2017"/>
  <c r="B2017"/>
  <c r="Q2016" s="1"/>
  <c r="P2016"/>
  <c r="O2016"/>
  <c r="N2016"/>
  <c r="M2016"/>
  <c r="H2016"/>
  <c r="G2016"/>
  <c r="F2016"/>
  <c r="E2016"/>
  <c r="D2016"/>
  <c r="C2016"/>
  <c r="B2016"/>
  <c r="Q2015" s="1"/>
  <c r="P2015"/>
  <c r="O2015"/>
  <c r="N2015"/>
  <c r="M2015"/>
  <c r="H2015"/>
  <c r="G2015"/>
  <c r="F2015"/>
  <c r="E2015"/>
  <c r="D2015"/>
  <c r="C2015"/>
  <c r="B2015"/>
  <c r="Q2014" s="1"/>
  <c r="P2014"/>
  <c r="O2014"/>
  <c r="N2014"/>
  <c r="M2014"/>
  <c r="H2014"/>
  <c r="G2014"/>
  <c r="F2014"/>
  <c r="E2014"/>
  <c r="D2014"/>
  <c r="C2014"/>
  <c r="B2014"/>
  <c r="Q2013" s="1"/>
  <c r="P2013"/>
  <c r="O2013"/>
  <c r="N2013"/>
  <c r="M2013"/>
  <c r="H2013"/>
  <c r="G2013"/>
  <c r="F2013"/>
  <c r="E2013"/>
  <c r="D2013"/>
  <c r="C2013"/>
  <c r="B2013"/>
  <c r="Q2012" s="1"/>
  <c r="P2012"/>
  <c r="O2012"/>
  <c r="N2012"/>
  <c r="M2012"/>
  <c r="H2012"/>
  <c r="G2012"/>
  <c r="F2012"/>
  <c r="E2012"/>
  <c r="D2012"/>
  <c r="C2012"/>
  <c r="B2012"/>
  <c r="Q2011" s="1"/>
  <c r="P2011"/>
  <c r="O2011"/>
  <c r="N2011"/>
  <c r="M2011"/>
  <c r="H2011"/>
  <c r="G2011"/>
  <c r="F2011"/>
  <c r="E2011"/>
  <c r="D2011"/>
  <c r="C2011"/>
  <c r="B2011"/>
  <c r="Q2010" s="1"/>
  <c r="P2010"/>
  <c r="O2010"/>
  <c r="N2010"/>
  <c r="M2010"/>
  <c r="H2010"/>
  <c r="G2010"/>
  <c r="F2010"/>
  <c r="E2010"/>
  <c r="D2010"/>
  <c r="C2010"/>
  <c r="B2010"/>
  <c r="Q2009" s="1"/>
  <c r="P2009"/>
  <c r="O2009"/>
  <c r="N2009"/>
  <c r="M2009"/>
  <c r="H2009"/>
  <c r="G2009"/>
  <c r="F2009"/>
  <c r="E2009"/>
  <c r="D2009"/>
  <c r="C2009"/>
  <c r="B2009"/>
  <c r="Q2008" s="1"/>
  <c r="P2008"/>
  <c r="O2008"/>
  <c r="N2008"/>
  <c r="M2008"/>
  <c r="H2008"/>
  <c r="G2008"/>
  <c r="F2008"/>
  <c r="E2008"/>
  <c r="D2008"/>
  <c r="C2008"/>
  <c r="B2008"/>
  <c r="Q2007" s="1"/>
  <c r="P2007"/>
  <c r="O2007"/>
  <c r="N2007"/>
  <c r="M2007"/>
  <c r="H2007"/>
  <c r="G2007"/>
  <c r="F2007"/>
  <c r="E2007"/>
  <c r="D2007"/>
  <c r="C2007"/>
  <c r="B2007"/>
  <c r="Q2006" s="1"/>
  <c r="P2006"/>
  <c r="O2006"/>
  <c r="N2006"/>
  <c r="M2006"/>
  <c r="H2006"/>
  <c r="G2006"/>
  <c r="F2006"/>
  <c r="E2006"/>
  <c r="D2006"/>
  <c r="C2006"/>
  <c r="B2006"/>
  <c r="Q2005" s="1"/>
  <c r="P2005"/>
  <c r="O2005"/>
  <c r="N2005"/>
  <c r="M2005"/>
  <c r="H2005"/>
  <c r="G2005"/>
  <c r="F2005"/>
  <c r="E2005"/>
  <c r="D2005"/>
  <c r="C2005"/>
  <c r="B2005"/>
  <c r="Q2004" s="1"/>
  <c r="P2004"/>
  <c r="O2004"/>
  <c r="N2004"/>
  <c r="M2004"/>
  <c r="H2004"/>
  <c r="G2004"/>
  <c r="F2004"/>
  <c r="E2004"/>
  <c r="D2004"/>
  <c r="C2004"/>
  <c r="B2004"/>
  <c r="Q2003" s="1"/>
  <c r="P2003"/>
  <c r="O2003"/>
  <c r="N2003"/>
  <c r="M2003"/>
  <c r="H2003"/>
  <c r="G2003"/>
  <c r="F2003"/>
  <c r="E2003"/>
  <c r="D2003"/>
  <c r="C2003"/>
  <c r="B2003"/>
  <c r="Q2002" s="1"/>
  <c r="P2002"/>
  <c r="O2002"/>
  <c r="N2002"/>
  <c r="M2002"/>
  <c r="H2002"/>
  <c r="G2002"/>
  <c r="F2002"/>
  <c r="E2002"/>
  <c r="D2002"/>
  <c r="C2002"/>
  <c r="B2002"/>
  <c r="Q2001" s="1"/>
  <c r="P2001"/>
  <c r="O2001"/>
  <c r="N2001"/>
  <c r="M2001"/>
  <c r="H2001"/>
  <c r="G2001"/>
  <c r="F2001"/>
  <c r="E2001"/>
  <c r="D2001"/>
  <c r="C2001"/>
  <c r="B2001"/>
  <c r="Q2000" s="1"/>
  <c r="P2000"/>
  <c r="O2000"/>
  <c r="N2000"/>
  <c r="M2000"/>
  <c r="H2000"/>
  <c r="G2000"/>
  <c r="F2000"/>
  <c r="E2000"/>
  <c r="D2000"/>
  <c r="C2000"/>
  <c r="B2000"/>
  <c r="Q1999" s="1"/>
  <c r="P1999"/>
  <c r="O1999"/>
  <c r="N1999"/>
  <c r="M1999"/>
  <c r="H1999"/>
  <c r="G1999"/>
  <c r="F1999"/>
  <c r="E1999"/>
  <c r="D1999"/>
  <c r="C1999"/>
  <c r="B1999"/>
  <c r="Q1998" s="1"/>
  <c r="P1998"/>
  <c r="O1998"/>
  <c r="N1998"/>
  <c r="M1998"/>
  <c r="H1998"/>
  <c r="G1998"/>
  <c r="F1998"/>
  <c r="E1998"/>
  <c r="D1998"/>
  <c r="C1998"/>
  <c r="B1998"/>
  <c r="Q1997" s="1"/>
  <c r="P1997"/>
  <c r="O1997"/>
  <c r="N1997"/>
  <c r="M1997"/>
  <c r="H1997"/>
  <c r="G1997"/>
  <c r="F1997"/>
  <c r="E1997"/>
  <c r="D1997"/>
  <c r="C1997"/>
  <c r="B1997"/>
  <c r="Q1996" s="1"/>
  <c r="P1996"/>
  <c r="O1996"/>
  <c r="N1996"/>
  <c r="M1996"/>
  <c r="H1996"/>
  <c r="G1996"/>
  <c r="F1996"/>
  <c r="E1996"/>
  <c r="D1996"/>
  <c r="C1996"/>
  <c r="B1996"/>
  <c r="Q1995" s="1"/>
  <c r="P1995"/>
  <c r="O1995"/>
  <c r="N1995"/>
  <c r="M1995"/>
  <c r="H1995"/>
  <c r="G1995"/>
  <c r="F1995"/>
  <c r="E1995"/>
  <c r="D1995"/>
  <c r="C1995"/>
  <c r="B1995"/>
  <c r="Q1994" s="1"/>
  <c r="P1994"/>
  <c r="O1994"/>
  <c r="N1994"/>
  <c r="M1994"/>
  <c r="H1994"/>
  <c r="G1994"/>
  <c r="F1994"/>
  <c r="E1994"/>
  <c r="D1994"/>
  <c r="C1994"/>
  <c r="B1994"/>
  <c r="Q1993" s="1"/>
  <c r="P1993"/>
  <c r="O1993"/>
  <c r="N1993"/>
  <c r="M1993"/>
  <c r="H1993"/>
  <c r="G1993"/>
  <c r="F1993"/>
  <c r="E1993"/>
  <c r="D1993"/>
  <c r="C1993"/>
  <c r="B1993"/>
  <c r="Q1992" s="1"/>
  <c r="P1992"/>
  <c r="O1992"/>
  <c r="N1992"/>
  <c r="M1992"/>
  <c r="H1992"/>
  <c r="G1992"/>
  <c r="F1992"/>
  <c r="E1992"/>
  <c r="D1992"/>
  <c r="C1992"/>
  <c r="B1992"/>
  <c r="Q1991" s="1"/>
  <c r="P1991"/>
  <c r="O1991"/>
  <c r="N1991"/>
  <c r="M1991"/>
  <c r="H1991"/>
  <c r="G1991"/>
  <c r="F1991"/>
  <c r="E1991"/>
  <c r="D1991"/>
  <c r="C1991"/>
  <c r="B1991"/>
  <c r="Q1990" s="1"/>
  <c r="P1990"/>
  <c r="O1990"/>
  <c r="N1990"/>
  <c r="M1990"/>
  <c r="H1990"/>
  <c r="G1990"/>
  <c r="F1990"/>
  <c r="E1990"/>
  <c r="D1990"/>
  <c r="C1990"/>
  <c r="B1990"/>
  <c r="Q1989" s="1"/>
  <c r="P1989"/>
  <c r="O1989"/>
  <c r="N1989"/>
  <c r="M1989"/>
  <c r="H1989"/>
  <c r="G1989"/>
  <c r="F1989"/>
  <c r="E1989"/>
  <c r="D1989"/>
  <c r="C1989"/>
  <c r="B1989"/>
  <c r="Q1988" s="1"/>
  <c r="P1988"/>
  <c r="O1988"/>
  <c r="N1988"/>
  <c r="M1988"/>
  <c r="H1988"/>
  <c r="G1988"/>
  <c r="F1988"/>
  <c r="E1988"/>
  <c r="D1988"/>
  <c r="C1988"/>
  <c r="B1988"/>
  <c r="Q1987" s="1"/>
  <c r="P1987"/>
  <c r="O1987"/>
  <c r="N1987"/>
  <c r="M1987"/>
  <c r="H1987"/>
  <c r="G1987"/>
  <c r="F1987"/>
  <c r="E1987"/>
  <c r="D1987"/>
  <c r="C1987"/>
  <c r="B1987"/>
  <c r="Q1986" s="1"/>
  <c r="P1986"/>
  <c r="O1986"/>
  <c r="N1986"/>
  <c r="M1986"/>
  <c r="H1986"/>
  <c r="G1986"/>
  <c r="F1986"/>
  <c r="E1986"/>
  <c r="D1986"/>
  <c r="C1986"/>
  <c r="B1986"/>
  <c r="Q1985" s="1"/>
  <c r="P1985"/>
  <c r="O1985"/>
  <c r="N1985"/>
  <c r="M1985"/>
  <c r="H1985"/>
  <c r="G1985"/>
  <c r="F1985"/>
  <c r="E1985"/>
  <c r="D1985"/>
  <c r="C1985"/>
  <c r="B1985"/>
  <c r="Q1984" s="1"/>
  <c r="P1984"/>
  <c r="O1984"/>
  <c r="N1984"/>
  <c r="M1984"/>
  <c r="H1984"/>
  <c r="G1984"/>
  <c r="F1984"/>
  <c r="E1984"/>
  <c r="D1984"/>
  <c r="C1984"/>
  <c r="B1984"/>
  <c r="Q1983" s="1"/>
  <c r="P1983"/>
  <c r="O1983"/>
  <c r="N1983"/>
  <c r="M1983"/>
  <c r="H1983"/>
  <c r="G1983"/>
  <c r="F1983"/>
  <c r="E1983"/>
  <c r="D1983"/>
  <c r="C1983"/>
  <c r="B1983"/>
  <c r="Q1982" s="1"/>
  <c r="P1982"/>
  <c r="O1982"/>
  <c r="N1982"/>
  <c r="M1982"/>
  <c r="H1982"/>
  <c r="G1982"/>
  <c r="F1982"/>
  <c r="E1982"/>
  <c r="D1982"/>
  <c r="C1982"/>
  <c r="B1982"/>
  <c r="Q1981" s="1"/>
  <c r="P1981"/>
  <c r="O1981"/>
  <c r="N1981"/>
  <c r="M1981"/>
  <c r="H1981"/>
  <c r="G1981"/>
  <c r="F1981"/>
  <c r="E1981"/>
  <c r="D1981"/>
  <c r="C1981"/>
  <c r="B1981"/>
  <c r="Q1980" s="1"/>
  <c r="P1980"/>
  <c r="O1980"/>
  <c r="N1980"/>
  <c r="M1980"/>
  <c r="H1980"/>
  <c r="G1980"/>
  <c r="F1980"/>
  <c r="E1980"/>
  <c r="D1980"/>
  <c r="C1980"/>
  <c r="B1980"/>
  <c r="Q1979" s="1"/>
  <c r="P1979"/>
  <c r="O1979"/>
  <c r="N1979"/>
  <c r="M1979"/>
  <c r="H1979"/>
  <c r="G1979"/>
  <c r="F1979"/>
  <c r="E1979"/>
  <c r="D1979"/>
  <c r="C1979"/>
  <c r="B1979"/>
  <c r="Q1978" s="1"/>
  <c r="P1978"/>
  <c r="O1978"/>
  <c r="N1978"/>
  <c r="M1978"/>
  <c r="H1978"/>
  <c r="G1978"/>
  <c r="F1978"/>
  <c r="E1978"/>
  <c r="D1978"/>
  <c r="C1978"/>
  <c r="B1978"/>
  <c r="Q1977" s="1"/>
  <c r="P1977"/>
  <c r="O1977"/>
  <c r="N1977"/>
  <c r="M1977"/>
  <c r="H1977"/>
  <c r="G1977"/>
  <c r="F1977"/>
  <c r="E1977"/>
  <c r="D1977"/>
  <c r="C1977"/>
  <c r="B1977"/>
  <c r="Q1976" s="1"/>
  <c r="P1976"/>
  <c r="O1976"/>
  <c r="N1976"/>
  <c r="M1976"/>
  <c r="H1976"/>
  <c r="G1976"/>
  <c r="F1976"/>
  <c r="E1976"/>
  <c r="D1976"/>
  <c r="C1976"/>
  <c r="B1976"/>
  <c r="Q1975" s="1"/>
  <c r="P1975"/>
  <c r="O1975"/>
  <c r="N1975"/>
  <c r="M1975"/>
  <c r="H1975"/>
  <c r="G1975"/>
  <c r="F1975"/>
  <c r="E1975"/>
  <c r="D1975"/>
  <c r="C1975"/>
  <c r="B1975"/>
  <c r="Q1974" s="1"/>
  <c r="P1974"/>
  <c r="O1974"/>
  <c r="N1974"/>
  <c r="M1974"/>
  <c r="H1974"/>
  <c r="G1974"/>
  <c r="F1974"/>
  <c r="E1974"/>
  <c r="D1974"/>
  <c r="C1974"/>
  <c r="B1974"/>
  <c r="Q1973" s="1"/>
  <c r="P1973"/>
  <c r="O1973"/>
  <c r="N1973"/>
  <c r="M1973"/>
  <c r="H1973"/>
  <c r="G1973"/>
  <c r="F1973"/>
  <c r="E1973"/>
  <c r="D1973"/>
  <c r="C1973"/>
  <c r="B1973"/>
  <c r="Q1972" s="1"/>
  <c r="P1972"/>
  <c r="O1972"/>
  <c r="N1972"/>
  <c r="M1972"/>
  <c r="H1972"/>
  <c r="G1972"/>
  <c r="F1972"/>
  <c r="E1972"/>
  <c r="D1972"/>
  <c r="C1972"/>
  <c r="B1972"/>
  <c r="Q1971" s="1"/>
  <c r="P1971"/>
  <c r="O1971"/>
  <c r="N1971"/>
  <c r="M1971"/>
  <c r="H1971"/>
  <c r="G1971"/>
  <c r="F1971"/>
  <c r="E1971"/>
  <c r="D1971"/>
  <c r="C1971"/>
  <c r="B1971"/>
  <c r="Q1970" s="1"/>
  <c r="P1970"/>
  <c r="O1970"/>
  <c r="N1970"/>
  <c r="M1970"/>
  <c r="H1970"/>
  <c r="G1970"/>
  <c r="F1970"/>
  <c r="E1970"/>
  <c r="D1970"/>
  <c r="C1970"/>
  <c r="B1970"/>
  <c r="Q1969" s="1"/>
  <c r="P1969"/>
  <c r="O1969"/>
  <c r="N1969"/>
  <c r="M1969"/>
  <c r="H1969"/>
  <c r="G1969"/>
  <c r="F1969"/>
  <c r="E1969"/>
  <c r="D1969"/>
  <c r="C1969"/>
  <c r="B1969"/>
  <c r="Q1968" s="1"/>
  <c r="P1968"/>
  <c r="O1968"/>
  <c r="N1968"/>
  <c r="M1968"/>
  <c r="H1968"/>
  <c r="G1968"/>
  <c r="F1968"/>
  <c r="E1968"/>
  <c r="D1968"/>
  <c r="C1968"/>
  <c r="B1968"/>
  <c r="Q1967" s="1"/>
  <c r="P1967"/>
  <c r="O1967"/>
  <c r="N1967"/>
  <c r="M1967"/>
  <c r="H1967"/>
  <c r="G1967"/>
  <c r="F1967"/>
  <c r="E1967"/>
  <c r="D1967"/>
  <c r="C1967"/>
  <c r="B1967"/>
  <c r="Q1966" s="1"/>
  <c r="P1966"/>
  <c r="O1966"/>
  <c r="N1966"/>
  <c r="M1966"/>
  <c r="H1966"/>
  <c r="G1966"/>
  <c r="F1966"/>
  <c r="E1966"/>
  <c r="D1966"/>
  <c r="C1966"/>
  <c r="B1966"/>
  <c r="Q1965" s="1"/>
  <c r="P1965"/>
  <c r="O1965"/>
  <c r="N1965"/>
  <c r="M1965"/>
  <c r="H1965"/>
  <c r="G1965"/>
  <c r="F1965"/>
  <c r="E1965"/>
  <c r="D1965"/>
  <c r="C1965"/>
  <c r="B1965"/>
  <c r="Q1964" s="1"/>
  <c r="P1964"/>
  <c r="O1964"/>
  <c r="N1964"/>
  <c r="M1964"/>
  <c r="H1964"/>
  <c r="G1964"/>
  <c r="F1964"/>
  <c r="E1964"/>
  <c r="D1964"/>
  <c r="C1964"/>
  <c r="B1964"/>
  <c r="Q1963" s="1"/>
  <c r="P1963"/>
  <c r="O1963"/>
  <c r="N1963"/>
  <c r="M1963"/>
  <c r="H1963"/>
  <c r="G1963"/>
  <c r="F1963"/>
  <c r="E1963"/>
  <c r="D1963"/>
  <c r="C1963"/>
  <c r="B1963"/>
  <c r="Q1962" s="1"/>
  <c r="P1962"/>
  <c r="O1962"/>
  <c r="N1962"/>
  <c r="M1962"/>
  <c r="H1962"/>
  <c r="G1962"/>
  <c r="F1962"/>
  <c r="E1962"/>
  <c r="D1962"/>
  <c r="C1962"/>
  <c r="B1962"/>
  <c r="Q1961" s="1"/>
  <c r="P1961"/>
  <c r="O1961"/>
  <c r="N1961"/>
  <c r="M1961"/>
  <c r="H1961"/>
  <c r="G1961"/>
  <c r="F1961"/>
  <c r="E1961"/>
  <c r="D1961"/>
  <c r="C1961"/>
  <c r="B1961"/>
  <c r="Q1960" s="1"/>
  <c r="P1960"/>
  <c r="O1960"/>
  <c r="N1960"/>
  <c r="M1960"/>
  <c r="H1960"/>
  <c r="G1960"/>
  <c r="F1960"/>
  <c r="E1960"/>
  <c r="D1960"/>
  <c r="C1960"/>
  <c r="B1960"/>
  <c r="Q1959" s="1"/>
  <c r="P1959"/>
  <c r="O1959"/>
  <c r="N1959"/>
  <c r="M1959"/>
  <c r="H1959"/>
  <c r="G1959"/>
  <c r="F1959"/>
  <c r="E1959"/>
  <c r="D1959"/>
  <c r="C1959"/>
  <c r="B1959"/>
  <c r="Q1958" s="1"/>
  <c r="P1958"/>
  <c r="O1958"/>
  <c r="N1958"/>
  <c r="M1958"/>
  <c r="H1958"/>
  <c r="G1958"/>
  <c r="F1958"/>
  <c r="E1958"/>
  <c r="D1958"/>
  <c r="C1958"/>
  <c r="B1958"/>
  <c r="Q1957" s="1"/>
  <c r="P1957"/>
  <c r="O1957"/>
  <c r="N1957"/>
  <c r="M1957"/>
  <c r="H1957"/>
  <c r="G1957"/>
  <c r="F1957"/>
  <c r="E1957"/>
  <c r="D1957"/>
  <c r="C1957"/>
  <c r="B1957"/>
  <c r="Q1956" s="1"/>
  <c r="P1956"/>
  <c r="O1956"/>
  <c r="N1956"/>
  <c r="M1956"/>
  <c r="H1956"/>
  <c r="G1956"/>
  <c r="F1956"/>
  <c r="E1956"/>
  <c r="D1956"/>
  <c r="C1956"/>
  <c r="B1956"/>
  <c r="Q1955" s="1"/>
  <c r="P1955"/>
  <c r="O1955"/>
  <c r="N1955"/>
  <c r="M1955"/>
  <c r="H1955"/>
  <c r="G1955"/>
  <c r="F1955"/>
  <c r="E1955"/>
  <c r="D1955"/>
  <c r="C1955"/>
  <c r="B1955"/>
  <c r="Q1954" s="1"/>
  <c r="P1954"/>
  <c r="O1954"/>
  <c r="N1954"/>
  <c r="M1954"/>
  <c r="H1954"/>
  <c r="G1954"/>
  <c r="F1954"/>
  <c r="E1954"/>
  <c r="D1954"/>
  <c r="C1954"/>
  <c r="B1954"/>
  <c r="Q1953" s="1"/>
  <c r="P1953"/>
  <c r="O1953"/>
  <c r="N1953"/>
  <c r="M1953"/>
  <c r="H1953"/>
  <c r="G1953"/>
  <c r="F1953"/>
  <c r="E1953"/>
  <c r="D1953"/>
  <c r="C1953"/>
  <c r="B1953"/>
  <c r="Q1952" s="1"/>
  <c r="P1952"/>
  <c r="O1952"/>
  <c r="N1952"/>
  <c r="M1952"/>
  <c r="H1952"/>
  <c r="G1952"/>
  <c r="F1952"/>
  <c r="E1952"/>
  <c r="D1952"/>
  <c r="C1952"/>
  <c r="B1952"/>
  <c r="Q1951" s="1"/>
  <c r="P1951"/>
  <c r="O1951"/>
  <c r="N1951"/>
  <c r="M1951"/>
  <c r="H1951"/>
  <c r="G1951"/>
  <c r="F1951"/>
  <c r="E1951"/>
  <c r="D1951"/>
  <c r="C1951"/>
  <c r="B1951"/>
  <c r="Q1950" s="1"/>
  <c r="P1950"/>
  <c r="O1950"/>
  <c r="N1950"/>
  <c r="M1950"/>
  <c r="H1950"/>
  <c r="G1950"/>
  <c r="F1950"/>
  <c r="E1950"/>
  <c r="D1950"/>
  <c r="C1950"/>
  <c r="B1950"/>
  <c r="Q1949" s="1"/>
  <c r="P1949"/>
  <c r="O1949"/>
  <c r="N1949"/>
  <c r="M1949"/>
  <c r="H1949"/>
  <c r="G1949"/>
  <c r="F1949"/>
  <c r="E1949"/>
  <c r="D1949"/>
  <c r="C1949"/>
  <c r="B1949"/>
  <c r="Q1948" s="1"/>
  <c r="P1948"/>
  <c r="O1948"/>
  <c r="N1948"/>
  <c r="M1948"/>
  <c r="H1948"/>
  <c r="G1948"/>
  <c r="F1948"/>
  <c r="E1948"/>
  <c r="D1948"/>
  <c r="C1948"/>
  <c r="B1948"/>
  <c r="Q1947" s="1"/>
  <c r="P1947"/>
  <c r="O1947"/>
  <c r="N1947"/>
  <c r="M1947"/>
  <c r="H1947"/>
  <c r="G1947"/>
  <c r="F1947"/>
  <c r="E1947"/>
  <c r="D1947"/>
  <c r="C1947"/>
  <c r="B1947"/>
  <c r="Q1946" s="1"/>
  <c r="P1946"/>
  <c r="O1946"/>
  <c r="N1946"/>
  <c r="M1946"/>
  <c r="H1946"/>
  <c r="G1946"/>
  <c r="F1946"/>
  <c r="E1946"/>
  <c r="D1946"/>
  <c r="C1946"/>
  <c r="B1946"/>
  <c r="Q1945" s="1"/>
  <c r="P1945"/>
  <c r="O1945"/>
  <c r="N1945"/>
  <c r="M1945"/>
  <c r="H1945"/>
  <c r="G1945"/>
  <c r="F1945"/>
  <c r="E1945"/>
  <c r="D1945"/>
  <c r="C1945"/>
  <c r="B1945"/>
  <c r="Q1944" s="1"/>
  <c r="P1944"/>
  <c r="O1944"/>
  <c r="N1944"/>
  <c r="M1944"/>
  <c r="H1944"/>
  <c r="G1944"/>
  <c r="F1944"/>
  <c r="E1944"/>
  <c r="D1944"/>
  <c r="C1944"/>
  <c r="B1944"/>
  <c r="Q1943" s="1"/>
  <c r="P1943"/>
  <c r="O1943"/>
  <c r="N1943"/>
  <c r="M1943"/>
  <c r="H1943"/>
  <c r="G1943"/>
  <c r="F1943"/>
  <c r="E1943"/>
  <c r="D1943"/>
  <c r="C1943"/>
  <c r="B1943"/>
  <c r="Q1942" s="1"/>
  <c r="P1942"/>
  <c r="O1942"/>
  <c r="N1942"/>
  <c r="M1942"/>
  <c r="H1942"/>
  <c r="G1942"/>
  <c r="F1942"/>
  <c r="E1942"/>
  <c r="D1942"/>
  <c r="C1942"/>
  <c r="B1942"/>
  <c r="Q1941" s="1"/>
  <c r="P1941"/>
  <c r="O1941"/>
  <c r="N1941"/>
  <c r="M1941"/>
  <c r="H1941"/>
  <c r="G1941"/>
  <c r="F1941"/>
  <c r="E1941"/>
  <c r="D1941"/>
  <c r="C1941"/>
  <c r="B1941"/>
  <c r="Q1940" s="1"/>
  <c r="P1940"/>
  <c r="O1940"/>
  <c r="N1940"/>
  <c r="M1940"/>
  <c r="H1940"/>
  <c r="G1940"/>
  <c r="F1940"/>
  <c r="E1940"/>
  <c r="D1940"/>
  <c r="C1940"/>
  <c r="B1940"/>
  <c r="Q1939" s="1"/>
  <c r="P1939"/>
  <c r="O1939"/>
  <c r="N1939"/>
  <c r="M1939"/>
  <c r="H1939"/>
  <c r="G1939"/>
  <c r="F1939"/>
  <c r="E1939"/>
  <c r="D1939"/>
  <c r="C1939"/>
  <c r="B1939"/>
  <c r="Q1938" s="1"/>
  <c r="P1938"/>
  <c r="O1938"/>
  <c r="N1938"/>
  <c r="M1938"/>
  <c r="H1938"/>
  <c r="G1938"/>
  <c r="F1938"/>
  <c r="E1938"/>
  <c r="D1938"/>
  <c r="C1938"/>
  <c r="B1938"/>
  <c r="Q1937" s="1"/>
  <c r="P1937"/>
  <c r="O1937"/>
  <c r="N1937"/>
  <c r="M1937"/>
  <c r="H1937"/>
  <c r="G1937"/>
  <c r="F1937"/>
  <c r="E1937"/>
  <c r="D1937"/>
  <c r="C1937"/>
  <c r="B1937"/>
  <c r="Q1936" s="1"/>
  <c r="P1936"/>
  <c r="O1936"/>
  <c r="N1936"/>
  <c r="M1936"/>
  <c r="H1936"/>
  <c r="G1936"/>
  <c r="F1936"/>
  <c r="E1936"/>
  <c r="D1936"/>
  <c r="C1936"/>
  <c r="B1936"/>
  <c r="Q1935" s="1"/>
  <c r="P1935"/>
  <c r="O1935"/>
  <c r="N1935"/>
  <c r="M1935"/>
  <c r="H1935"/>
  <c r="G1935"/>
  <c r="F1935"/>
  <c r="E1935"/>
  <c r="D1935"/>
  <c r="C1935"/>
  <c r="B1935"/>
  <c r="Q1934" s="1"/>
  <c r="P1934"/>
  <c r="O1934"/>
  <c r="N1934"/>
  <c r="M1934"/>
  <c r="H1934"/>
  <c r="G1934"/>
  <c r="F1934"/>
  <c r="E1934"/>
  <c r="D1934"/>
  <c r="C1934"/>
  <c r="B1934"/>
  <c r="Q1933" s="1"/>
  <c r="P1933"/>
  <c r="O1933"/>
  <c r="N1933"/>
  <c r="M1933"/>
  <c r="H1933"/>
  <c r="G1933"/>
  <c r="F1933"/>
  <c r="E1933"/>
  <c r="D1933"/>
  <c r="C1933"/>
  <c r="B1933"/>
  <c r="Q1932" s="1"/>
  <c r="P1932"/>
  <c r="O1932"/>
  <c r="N1932"/>
  <c r="M1932"/>
  <c r="H1932"/>
  <c r="G1932"/>
  <c r="F1932"/>
  <c r="E1932"/>
  <c r="D1932"/>
  <c r="C1932"/>
  <c r="B1932"/>
  <c r="Q1931" s="1"/>
  <c r="P1931"/>
  <c r="O1931"/>
  <c r="N1931"/>
  <c r="M1931"/>
  <c r="H1931"/>
  <c r="G1931"/>
  <c r="F1931"/>
  <c r="E1931"/>
  <c r="D1931"/>
  <c r="C1931"/>
  <c r="B1931"/>
  <c r="Q1930" s="1"/>
  <c r="P1930"/>
  <c r="O1930"/>
  <c r="N1930"/>
  <c r="M1930"/>
  <c r="H1930"/>
  <c r="G1930"/>
  <c r="F1930"/>
  <c r="E1930"/>
  <c r="D1930"/>
  <c r="C1930"/>
  <c r="B1930"/>
  <c r="Q1929" s="1"/>
  <c r="P1929"/>
  <c r="O1929"/>
  <c r="N1929"/>
  <c r="M1929"/>
  <c r="H1929"/>
  <c r="G1929"/>
  <c r="F1929"/>
  <c r="E1929"/>
  <c r="D1929"/>
  <c r="C1929"/>
  <c r="B1929"/>
  <c r="Q1928" s="1"/>
  <c r="P1928"/>
  <c r="O1928"/>
  <c r="N1928"/>
  <c r="M1928"/>
  <c r="H1928"/>
  <c r="G1928"/>
  <c r="F1928"/>
  <c r="E1928"/>
  <c r="D1928"/>
  <c r="C1928"/>
  <c r="B1928"/>
  <c r="Q1927" s="1"/>
  <c r="P1927"/>
  <c r="O1927"/>
  <c r="N1927"/>
  <c r="M1927"/>
  <c r="H1927"/>
  <c r="G1927"/>
  <c r="F1927"/>
  <c r="E1927"/>
  <c r="D1927"/>
  <c r="C1927"/>
  <c r="B1927"/>
  <c r="Q1926" s="1"/>
  <c r="P1926"/>
  <c r="O1926"/>
  <c r="N1926"/>
  <c r="M1926"/>
  <c r="H1926"/>
  <c r="G1926"/>
  <c r="F1926"/>
  <c r="E1926"/>
  <c r="D1926"/>
  <c r="C1926"/>
  <c r="B1926"/>
  <c r="Q1925" s="1"/>
  <c r="P1925"/>
  <c r="O1925"/>
  <c r="N1925"/>
  <c r="M1925"/>
  <c r="H1925"/>
  <c r="G1925"/>
  <c r="F1925"/>
  <c r="E1925"/>
  <c r="D1925"/>
  <c r="C1925"/>
  <c r="B1925"/>
  <c r="Q1924" s="1"/>
  <c r="P1924"/>
  <c r="O1924"/>
  <c r="N1924"/>
  <c r="M1924"/>
  <c r="H1924"/>
  <c r="G1924"/>
  <c r="F1924"/>
  <c r="E1924"/>
  <c r="D1924"/>
  <c r="C1924"/>
  <c r="B1924"/>
  <c r="Q1923" s="1"/>
  <c r="P1923"/>
  <c r="O1923"/>
  <c r="N1923"/>
  <c r="M1923"/>
  <c r="H1923"/>
  <c r="G1923"/>
  <c r="F1923"/>
  <c r="E1923"/>
  <c r="D1923"/>
  <c r="C1923"/>
  <c r="B1923"/>
  <c r="Q1922" s="1"/>
  <c r="P1922"/>
  <c r="O1922"/>
  <c r="N1922"/>
  <c r="M1922"/>
  <c r="H1922"/>
  <c r="G1922"/>
  <c r="F1922"/>
  <c r="E1922"/>
  <c r="D1922"/>
  <c r="C1922"/>
  <c r="B1922"/>
  <c r="Q1921" s="1"/>
  <c r="P1921"/>
  <c r="O1921"/>
  <c r="N1921"/>
  <c r="M1921"/>
  <c r="H1921"/>
  <c r="G1921"/>
  <c r="F1921"/>
  <c r="E1921"/>
  <c r="D1921"/>
  <c r="C1921"/>
  <c r="B1921"/>
  <c r="Q1920" s="1"/>
  <c r="P1920"/>
  <c r="O1920"/>
  <c r="N1920"/>
  <c r="M1920"/>
  <c r="H1920"/>
  <c r="G1920"/>
  <c r="F1920"/>
  <c r="E1920"/>
  <c r="D1920"/>
  <c r="C1920"/>
  <c r="B1920"/>
  <c r="Q1919" s="1"/>
  <c r="P1919"/>
  <c r="O1919"/>
  <c r="N1919"/>
  <c r="M1919"/>
  <c r="H1919"/>
  <c r="G1919"/>
  <c r="F1919"/>
  <c r="E1919"/>
  <c r="D1919"/>
  <c r="C1919"/>
  <c r="B1919"/>
  <c r="Q1918" s="1"/>
  <c r="P1918"/>
  <c r="O1918"/>
  <c r="N1918"/>
  <c r="M1918"/>
  <c r="H1918"/>
  <c r="G1918"/>
  <c r="F1918"/>
  <c r="E1918"/>
  <c r="D1918"/>
  <c r="C1918"/>
  <c r="B1918"/>
  <c r="Q1917" s="1"/>
  <c r="P1917"/>
  <c r="O1917"/>
  <c r="N1917"/>
  <c r="M1917"/>
  <c r="H1917"/>
  <c r="G1917"/>
  <c r="F1917"/>
  <c r="E1917"/>
  <c r="D1917"/>
  <c r="C1917"/>
  <c r="B1917"/>
  <c r="Q1916" s="1"/>
  <c r="P1916"/>
  <c r="O1916"/>
  <c r="N1916"/>
  <c r="M1916"/>
  <c r="H1916"/>
  <c r="G1916"/>
  <c r="F1916"/>
  <c r="E1916"/>
  <c r="D1916"/>
  <c r="C1916"/>
  <c r="B1916"/>
  <c r="Q1915" s="1"/>
  <c r="P1915"/>
  <c r="O1915"/>
  <c r="N1915"/>
  <c r="M1915"/>
  <c r="H1915"/>
  <c r="G1915"/>
  <c r="F1915"/>
  <c r="E1915"/>
  <c r="D1915"/>
  <c r="C1915"/>
  <c r="B1915"/>
  <c r="Q1914" s="1"/>
  <c r="P1914"/>
  <c r="O1914"/>
  <c r="N1914"/>
  <c r="M1914"/>
  <c r="H1914"/>
  <c r="G1914"/>
  <c r="F1914"/>
  <c r="E1914"/>
  <c r="D1914"/>
  <c r="C1914"/>
  <c r="B1914"/>
  <c r="Q1913" s="1"/>
  <c r="P1913"/>
  <c r="O1913"/>
  <c r="N1913"/>
  <c r="M1913"/>
  <c r="H1913"/>
  <c r="G1913"/>
  <c r="F1913"/>
  <c r="E1913"/>
  <c r="D1913"/>
  <c r="C1913"/>
  <c r="B1913"/>
  <c r="Q1912" s="1"/>
  <c r="P1912"/>
  <c r="O1912"/>
  <c r="N1912"/>
  <c r="M1912"/>
  <c r="H1912"/>
  <c r="G1912"/>
  <c r="F1912"/>
  <c r="E1912"/>
  <c r="D1912"/>
  <c r="C1912"/>
  <c r="B1912"/>
  <c r="Q1911" s="1"/>
  <c r="P1911"/>
  <c r="O1911"/>
  <c r="N1911"/>
  <c r="M1911"/>
  <c r="H1911"/>
  <c r="G1911"/>
  <c r="F1911"/>
  <c r="E1911"/>
  <c r="D1911"/>
  <c r="C1911"/>
  <c r="B1911"/>
  <c r="Q1910" s="1"/>
  <c r="P1910"/>
  <c r="O1910"/>
  <c r="N1910"/>
  <c r="M1910"/>
  <c r="H1910"/>
  <c r="G1910"/>
  <c r="F1910"/>
  <c r="E1910"/>
  <c r="D1910"/>
  <c r="C1910"/>
  <c r="B1910"/>
  <c r="Q1909" s="1"/>
  <c r="P1909"/>
  <c r="O1909"/>
  <c r="N1909"/>
  <c r="M1909"/>
  <c r="H1909"/>
  <c r="G1909"/>
  <c r="F1909"/>
  <c r="E1909"/>
  <c r="D1909"/>
  <c r="C1909"/>
  <c r="B1909"/>
  <c r="Q1908" s="1"/>
  <c r="P1908"/>
  <c r="O1908"/>
  <c r="N1908"/>
  <c r="M1908"/>
  <c r="H1908"/>
  <c r="G1908"/>
  <c r="F1908"/>
  <c r="E1908"/>
  <c r="D1908"/>
  <c r="C1908"/>
  <c r="B1908"/>
  <c r="Q1907" s="1"/>
  <c r="P1907"/>
  <c r="O1907"/>
  <c r="N1907"/>
  <c r="M1907"/>
  <c r="H1907"/>
  <c r="G1907"/>
  <c r="F1907"/>
  <c r="E1907"/>
  <c r="D1907"/>
  <c r="C1907"/>
  <c r="B1907"/>
  <c r="Q1906" s="1"/>
  <c r="P1906"/>
  <c r="O1906"/>
  <c r="N1906"/>
  <c r="M1906"/>
  <c r="H1906"/>
  <c r="G1906"/>
  <c r="F1906"/>
  <c r="E1906"/>
  <c r="D1906"/>
  <c r="C1906"/>
  <c r="B1906"/>
  <c r="Q1905" s="1"/>
  <c r="P1905"/>
  <c r="O1905"/>
  <c r="N1905"/>
  <c r="M1905"/>
  <c r="H1905"/>
  <c r="G1905"/>
  <c r="F1905"/>
  <c r="E1905"/>
  <c r="D1905"/>
  <c r="C1905"/>
  <c r="B1905"/>
  <c r="Q1904" s="1"/>
  <c r="P1904"/>
  <c r="O1904"/>
  <c r="N1904"/>
  <c r="M1904"/>
  <c r="H1904"/>
  <c r="G1904"/>
  <c r="F1904"/>
  <c r="E1904"/>
  <c r="D1904"/>
  <c r="C1904"/>
  <c r="B1904"/>
  <c r="Q1903" s="1"/>
  <c r="P1903"/>
  <c r="O1903"/>
  <c r="N1903"/>
  <c r="M1903"/>
  <c r="H1903"/>
  <c r="G1903"/>
  <c r="F1903"/>
  <c r="E1903"/>
  <c r="D1903"/>
  <c r="C1903"/>
  <c r="B1903"/>
  <c r="Q1902" s="1"/>
  <c r="P1902"/>
  <c r="O1902"/>
  <c r="N1902"/>
  <c r="M1902"/>
  <c r="H1902"/>
  <c r="G1902"/>
  <c r="F1902"/>
  <c r="E1902"/>
  <c r="D1902"/>
  <c r="C1902"/>
  <c r="B1902"/>
  <c r="Q1901" s="1"/>
  <c r="P1901"/>
  <c r="O1901"/>
  <c r="N1901"/>
  <c r="M1901"/>
  <c r="H1901"/>
  <c r="G1901"/>
  <c r="F1901"/>
  <c r="E1901"/>
  <c r="D1901"/>
  <c r="C1901"/>
  <c r="B1901"/>
  <c r="Q1900" s="1"/>
  <c r="P1900"/>
  <c r="O1900"/>
  <c r="N1900"/>
  <c r="M1900"/>
  <c r="H1900"/>
  <c r="G1900"/>
  <c r="F1900"/>
  <c r="E1900"/>
  <c r="D1900"/>
  <c r="C1900"/>
  <c r="B1900"/>
  <c r="Q1899" s="1"/>
  <c r="P1899"/>
  <c r="O1899"/>
  <c r="N1899"/>
  <c r="M1899"/>
  <c r="H1899"/>
  <c r="G1899"/>
  <c r="F1899"/>
  <c r="E1899"/>
  <c r="D1899"/>
  <c r="C1899"/>
  <c r="B1899"/>
  <c r="Q1898" s="1"/>
  <c r="P1898"/>
  <c r="O1898"/>
  <c r="N1898"/>
  <c r="M1898"/>
  <c r="H1898"/>
  <c r="G1898"/>
  <c r="F1898"/>
  <c r="E1898"/>
  <c r="D1898"/>
  <c r="C1898"/>
  <c r="B1898"/>
  <c r="Q1897" s="1"/>
  <c r="P1897"/>
  <c r="O1897"/>
  <c r="N1897"/>
  <c r="M1897"/>
  <c r="H1897"/>
  <c r="G1897"/>
  <c r="F1897"/>
  <c r="E1897"/>
  <c r="D1897"/>
  <c r="C1897"/>
  <c r="B1897"/>
  <c r="Q1896" s="1"/>
  <c r="P1896"/>
  <c r="O1896"/>
  <c r="N1896"/>
  <c r="M1896"/>
  <c r="H1896"/>
  <c r="G1896"/>
  <c r="F1896"/>
  <c r="E1896"/>
  <c r="D1896"/>
  <c r="C1896"/>
  <c r="B1896"/>
  <c r="Q1895" s="1"/>
  <c r="P1895"/>
  <c r="O1895"/>
  <c r="N1895"/>
  <c r="M1895"/>
  <c r="H1895"/>
  <c r="G1895"/>
  <c r="F1895"/>
  <c r="E1895"/>
  <c r="D1895"/>
  <c r="C1895"/>
  <c r="B1895"/>
  <c r="Q1894" s="1"/>
  <c r="P1894"/>
  <c r="O1894"/>
  <c r="N1894"/>
  <c r="M1894"/>
  <c r="H1894"/>
  <c r="G1894"/>
  <c r="F1894"/>
  <c r="E1894"/>
  <c r="D1894"/>
  <c r="C1894"/>
  <c r="B1894"/>
  <c r="Q1893" s="1"/>
  <c r="P1893"/>
  <c r="O1893"/>
  <c r="N1893"/>
  <c r="M1893"/>
  <c r="H1893"/>
  <c r="G1893"/>
  <c r="F1893"/>
  <c r="E1893"/>
  <c r="D1893"/>
  <c r="C1893"/>
  <c r="B1893"/>
  <c r="Q1892" s="1"/>
  <c r="P1892"/>
  <c r="O1892"/>
  <c r="N1892"/>
  <c r="M1892"/>
  <c r="H1892"/>
  <c r="G1892"/>
  <c r="F1892"/>
  <c r="E1892"/>
  <c r="D1892"/>
  <c r="C1892"/>
  <c r="B1892"/>
  <c r="Q1891" s="1"/>
  <c r="P1891"/>
  <c r="O1891"/>
  <c r="N1891"/>
  <c r="M1891"/>
  <c r="H1891"/>
  <c r="G1891"/>
  <c r="F1891"/>
  <c r="E1891"/>
  <c r="D1891"/>
  <c r="C1891"/>
  <c r="B1891"/>
  <c r="Q1890" s="1"/>
  <c r="P1890"/>
  <c r="O1890"/>
  <c r="N1890"/>
  <c r="M1890"/>
  <c r="H1890"/>
  <c r="G1890"/>
  <c r="F1890"/>
  <c r="E1890"/>
  <c r="D1890"/>
  <c r="C1890"/>
  <c r="B1890"/>
  <c r="Q1889" s="1"/>
  <c r="P1889"/>
  <c r="O1889"/>
  <c r="N1889"/>
  <c r="M1889"/>
  <c r="H1889"/>
  <c r="G1889"/>
  <c r="F1889"/>
  <c r="E1889"/>
  <c r="D1889"/>
  <c r="C1889"/>
  <c r="B1889"/>
  <c r="Q1888" s="1"/>
  <c r="P1888"/>
  <c r="O1888"/>
  <c r="N1888"/>
  <c r="M1888"/>
  <c r="H1888"/>
  <c r="G1888"/>
  <c r="F1888"/>
  <c r="E1888"/>
  <c r="D1888"/>
  <c r="C1888"/>
  <c r="B1888"/>
  <c r="Q1887" s="1"/>
  <c r="P1887"/>
  <c r="O1887"/>
  <c r="N1887"/>
  <c r="M1887"/>
  <c r="H1887"/>
  <c r="G1887"/>
  <c r="F1887"/>
  <c r="E1887"/>
  <c r="D1887"/>
  <c r="C1887"/>
  <c r="B1887"/>
  <c r="Q1886" s="1"/>
  <c r="P1886"/>
  <c r="O1886"/>
  <c r="N1886"/>
  <c r="M1886"/>
  <c r="H1886"/>
  <c r="G1886"/>
  <c r="F1886"/>
  <c r="E1886"/>
  <c r="D1886"/>
  <c r="C1886"/>
  <c r="B1886"/>
  <c r="Q1885" s="1"/>
  <c r="P1885"/>
  <c r="O1885"/>
  <c r="N1885"/>
  <c r="M1885"/>
  <c r="H1885"/>
  <c r="G1885"/>
  <c r="F1885"/>
  <c r="E1885"/>
  <c r="D1885"/>
  <c r="C1885"/>
  <c r="B1885"/>
  <c r="Q1884" s="1"/>
  <c r="P1884"/>
  <c r="O1884"/>
  <c r="N1884"/>
  <c r="M1884"/>
  <c r="H1884"/>
  <c r="G1884"/>
  <c r="F1884"/>
  <c r="E1884"/>
  <c r="D1884"/>
  <c r="C1884"/>
  <c r="B1884"/>
  <c r="Q1883" s="1"/>
  <c r="P1883"/>
  <c r="O1883"/>
  <c r="N1883"/>
  <c r="M1883"/>
  <c r="H1883"/>
  <c r="G1883"/>
  <c r="F1883"/>
  <c r="E1883"/>
  <c r="D1883"/>
  <c r="C1883"/>
  <c r="B1883"/>
  <c r="Q1882" s="1"/>
  <c r="P1882"/>
  <c r="O1882"/>
  <c r="N1882"/>
  <c r="M1882"/>
  <c r="H1882"/>
  <c r="G1882"/>
  <c r="F1882"/>
  <c r="E1882"/>
  <c r="D1882"/>
  <c r="C1882"/>
  <c r="B1882"/>
  <c r="Q1881" s="1"/>
  <c r="P1881"/>
  <c r="O1881"/>
  <c r="N1881"/>
  <c r="M1881"/>
  <c r="H1881"/>
  <c r="G1881"/>
  <c r="F1881"/>
  <c r="E1881"/>
  <c r="D1881"/>
  <c r="C1881"/>
  <c r="B1881"/>
  <c r="Q1880" s="1"/>
  <c r="P1880"/>
  <c r="O1880"/>
  <c r="N1880"/>
  <c r="M1880"/>
  <c r="H1880"/>
  <c r="G1880"/>
  <c r="F1880"/>
  <c r="E1880"/>
  <c r="D1880"/>
  <c r="C1880"/>
  <c r="B1880"/>
  <c r="Q1879" s="1"/>
  <c r="P1879"/>
  <c r="O1879"/>
  <c r="N1879"/>
  <c r="M1879"/>
  <c r="H1879"/>
  <c r="G1879"/>
  <c r="F1879"/>
  <c r="E1879"/>
  <c r="D1879"/>
  <c r="C1879"/>
  <c r="B1879"/>
  <c r="Q1878" s="1"/>
  <c r="P1878"/>
  <c r="O1878"/>
  <c r="N1878"/>
  <c r="M1878"/>
  <c r="H1878"/>
  <c r="G1878"/>
  <c r="F1878"/>
  <c r="E1878"/>
  <c r="D1878"/>
  <c r="C1878"/>
  <c r="B1878"/>
  <c r="Q1877" s="1"/>
  <c r="P1877"/>
  <c r="O1877"/>
  <c r="N1877"/>
  <c r="M1877"/>
  <c r="H1877"/>
  <c r="G1877"/>
  <c r="F1877"/>
  <c r="E1877"/>
  <c r="D1877"/>
  <c r="C1877"/>
  <c r="B1877"/>
  <c r="Q1876" s="1"/>
  <c r="P1876"/>
  <c r="O1876"/>
  <c r="N1876"/>
  <c r="M1876"/>
  <c r="H1876"/>
  <c r="G1876"/>
  <c r="F1876"/>
  <c r="E1876"/>
  <c r="D1876"/>
  <c r="C1876"/>
  <c r="B1876"/>
  <c r="Q1875" s="1"/>
  <c r="P1875"/>
  <c r="O1875"/>
  <c r="N1875"/>
  <c r="M1875"/>
  <c r="H1875"/>
  <c r="G1875"/>
  <c r="F1875"/>
  <c r="E1875"/>
  <c r="D1875"/>
  <c r="C1875"/>
  <c r="B1875"/>
  <c r="Q1874" s="1"/>
  <c r="P1874"/>
  <c r="O1874"/>
  <c r="N1874"/>
  <c r="M1874"/>
  <c r="H1874"/>
  <c r="G1874"/>
  <c r="F1874"/>
  <c r="E1874"/>
  <c r="D1874"/>
  <c r="C1874"/>
  <c r="B1874"/>
  <c r="Q1873" s="1"/>
  <c r="P1873"/>
  <c r="O1873"/>
  <c r="N1873"/>
  <c r="M1873"/>
  <c r="H1873"/>
  <c r="G1873"/>
  <c r="F1873"/>
  <c r="E1873"/>
  <c r="D1873"/>
  <c r="C1873"/>
  <c r="B1873"/>
  <c r="Q1872" s="1"/>
  <c r="P1872"/>
  <c r="O1872"/>
  <c r="N1872"/>
  <c r="M1872"/>
  <c r="H1872"/>
  <c r="G1872"/>
  <c r="F1872"/>
  <c r="E1872"/>
  <c r="D1872"/>
  <c r="C1872"/>
  <c r="B1872"/>
  <c r="Q1871" s="1"/>
  <c r="P1871"/>
  <c r="O1871"/>
  <c r="N1871"/>
  <c r="M1871"/>
  <c r="H1871"/>
  <c r="G1871"/>
  <c r="F1871"/>
  <c r="E1871"/>
  <c r="D1871"/>
  <c r="C1871"/>
  <c r="B1871"/>
  <c r="Q1870" s="1"/>
  <c r="P1870"/>
  <c r="O1870"/>
  <c r="N1870"/>
  <c r="M1870"/>
  <c r="H1870"/>
  <c r="G1870"/>
  <c r="F1870"/>
  <c r="E1870"/>
  <c r="D1870"/>
  <c r="C1870"/>
  <c r="B1870"/>
  <c r="Q1869" s="1"/>
  <c r="P1869"/>
  <c r="O1869"/>
  <c r="N1869"/>
  <c r="M1869"/>
  <c r="H1869"/>
  <c r="G1869"/>
  <c r="F1869"/>
  <c r="E1869"/>
  <c r="D1869"/>
  <c r="C1869"/>
  <c r="B1869"/>
  <c r="Q1868" s="1"/>
  <c r="P1868"/>
  <c r="O1868"/>
  <c r="N1868"/>
  <c r="M1868"/>
  <c r="H1868"/>
  <c r="G1868"/>
  <c r="F1868"/>
  <c r="E1868"/>
  <c r="D1868"/>
  <c r="C1868"/>
  <c r="B1868"/>
  <c r="Q1867" s="1"/>
  <c r="P1867"/>
  <c r="O1867"/>
  <c r="N1867"/>
  <c r="M1867"/>
  <c r="H1867"/>
  <c r="G1867"/>
  <c r="F1867"/>
  <c r="E1867"/>
  <c r="D1867"/>
  <c r="C1867"/>
  <c r="B1867"/>
  <c r="Q1866" s="1"/>
  <c r="P1866"/>
  <c r="O1866"/>
  <c r="N1866"/>
  <c r="M1866"/>
  <c r="H1866"/>
  <c r="G1866"/>
  <c r="F1866"/>
  <c r="E1866"/>
  <c r="D1866"/>
  <c r="C1866"/>
  <c r="B1866"/>
  <c r="Q1865" s="1"/>
  <c r="P1865"/>
  <c r="O1865"/>
  <c r="N1865"/>
  <c r="M1865"/>
  <c r="H1865"/>
  <c r="G1865"/>
  <c r="F1865"/>
  <c r="E1865"/>
  <c r="D1865"/>
  <c r="C1865"/>
  <c r="B1865"/>
  <c r="Q1864" s="1"/>
  <c r="P1864"/>
  <c r="O1864"/>
  <c r="N1864"/>
  <c r="M1864"/>
  <c r="H1864"/>
  <c r="G1864"/>
  <c r="F1864"/>
  <c r="E1864"/>
  <c r="D1864"/>
  <c r="C1864"/>
  <c r="B1864"/>
  <c r="Q1863" s="1"/>
  <c r="P1863"/>
  <c r="O1863"/>
  <c r="N1863"/>
  <c r="M1863"/>
  <c r="H1863"/>
  <c r="G1863"/>
  <c r="F1863"/>
  <c r="E1863"/>
  <c r="D1863"/>
  <c r="C1863"/>
  <c r="B1863"/>
  <c r="Q1862" s="1"/>
  <c r="P1862"/>
  <c r="O1862"/>
  <c r="N1862"/>
  <c r="M1862"/>
  <c r="H1862"/>
  <c r="G1862"/>
  <c r="F1862"/>
  <c r="E1862"/>
  <c r="D1862"/>
  <c r="C1862"/>
  <c r="B1862"/>
  <c r="Q1861" s="1"/>
  <c r="P1861"/>
  <c r="O1861"/>
  <c r="N1861"/>
  <c r="M1861"/>
  <c r="H1861"/>
  <c r="G1861"/>
  <c r="F1861"/>
  <c r="E1861"/>
  <c r="D1861"/>
  <c r="C1861"/>
  <c r="B1861"/>
  <c r="Q1860" s="1"/>
  <c r="P1860"/>
  <c r="O1860"/>
  <c r="N1860"/>
  <c r="M1860"/>
  <c r="H1860"/>
  <c r="G1860"/>
  <c r="F1860"/>
  <c r="E1860"/>
  <c r="D1860"/>
  <c r="C1860"/>
  <c r="B1860"/>
  <c r="Q1859" s="1"/>
  <c r="P1859"/>
  <c r="O1859"/>
  <c r="N1859"/>
  <c r="M1859"/>
  <c r="H1859"/>
  <c r="G1859"/>
  <c r="F1859"/>
  <c r="E1859"/>
  <c r="D1859"/>
  <c r="C1859"/>
  <c r="B1859"/>
  <c r="Q1858" s="1"/>
  <c r="P1858"/>
  <c r="O1858"/>
  <c r="N1858"/>
  <c r="M1858"/>
  <c r="H1858"/>
  <c r="G1858"/>
  <c r="F1858"/>
  <c r="E1858"/>
  <c r="D1858"/>
  <c r="C1858"/>
  <c r="B1858"/>
  <c r="Q1857" s="1"/>
  <c r="P1857"/>
  <c r="O1857"/>
  <c r="N1857"/>
  <c r="M1857"/>
  <c r="H1857"/>
  <c r="G1857"/>
  <c r="F1857"/>
  <c r="E1857"/>
  <c r="D1857"/>
  <c r="C1857"/>
  <c r="B1857"/>
  <c r="Q1856" s="1"/>
  <c r="P1856"/>
  <c r="O1856"/>
  <c r="N1856"/>
  <c r="M1856"/>
  <c r="H1856"/>
  <c r="G1856"/>
  <c r="F1856"/>
  <c r="E1856"/>
  <c r="D1856"/>
  <c r="C1856"/>
  <c r="B1856"/>
  <c r="Q1855" s="1"/>
  <c r="P1855"/>
  <c r="O1855"/>
  <c r="N1855"/>
  <c r="M1855"/>
  <c r="H1855"/>
  <c r="G1855"/>
  <c r="F1855"/>
  <c r="E1855"/>
  <c r="D1855"/>
  <c r="C1855"/>
  <c r="B1855"/>
  <c r="Q1854" s="1"/>
  <c r="P1854"/>
  <c r="O1854"/>
  <c r="N1854"/>
  <c r="M1854"/>
  <c r="H1854"/>
  <c r="G1854"/>
  <c r="F1854"/>
  <c r="E1854"/>
  <c r="D1854"/>
  <c r="C1854"/>
  <c r="B1854"/>
  <c r="Q1853" s="1"/>
  <c r="P1853"/>
  <c r="O1853"/>
  <c r="N1853"/>
  <c r="M1853"/>
  <c r="H1853"/>
  <c r="G1853"/>
  <c r="F1853"/>
  <c r="E1853"/>
  <c r="D1853"/>
  <c r="C1853"/>
  <c r="B1853"/>
  <c r="Q1852" s="1"/>
  <c r="P1852"/>
  <c r="O1852"/>
  <c r="N1852"/>
  <c r="M1852"/>
  <c r="H1852"/>
  <c r="G1852"/>
  <c r="F1852"/>
  <c r="E1852"/>
  <c r="D1852"/>
  <c r="C1852"/>
  <c r="B1852"/>
  <c r="Q1851" s="1"/>
  <c r="P1851"/>
  <c r="O1851"/>
  <c r="N1851"/>
  <c r="M1851"/>
  <c r="H1851"/>
  <c r="G1851"/>
  <c r="F1851"/>
  <c r="E1851"/>
  <c r="D1851"/>
  <c r="C1851"/>
  <c r="B1851"/>
  <c r="Q1850" s="1"/>
  <c r="P1850"/>
  <c r="O1850"/>
  <c r="N1850"/>
  <c r="M1850"/>
  <c r="H1850"/>
  <c r="G1850"/>
  <c r="F1850"/>
  <c r="E1850"/>
  <c r="D1850"/>
  <c r="C1850"/>
  <c r="B1850"/>
  <c r="Q1849" s="1"/>
  <c r="P1849"/>
  <c r="O1849"/>
  <c r="N1849"/>
  <c r="M1849"/>
  <c r="H1849"/>
  <c r="G1849"/>
  <c r="F1849"/>
  <c r="E1849"/>
  <c r="D1849"/>
  <c r="C1849"/>
  <c r="B1849"/>
  <c r="Q1848" s="1"/>
  <c r="P1848"/>
  <c r="O1848"/>
  <c r="N1848"/>
  <c r="M1848"/>
  <c r="H1848"/>
  <c r="G1848"/>
  <c r="F1848"/>
  <c r="E1848"/>
  <c r="D1848"/>
  <c r="C1848"/>
  <c r="B1848"/>
  <c r="Q1847" s="1"/>
  <c r="P1847"/>
  <c r="O1847"/>
  <c r="N1847"/>
  <c r="M1847"/>
  <c r="H1847"/>
  <c r="G1847"/>
  <c r="F1847"/>
  <c r="E1847"/>
  <c r="D1847"/>
  <c r="C1847"/>
  <c r="B1847"/>
  <c r="Q1846" s="1"/>
  <c r="P1846"/>
  <c r="O1846"/>
  <c r="N1846"/>
  <c r="M1846"/>
  <c r="H1846"/>
  <c r="G1846"/>
  <c r="F1846"/>
  <c r="E1846"/>
  <c r="D1846"/>
  <c r="C1846"/>
  <c r="B1846"/>
  <c r="Q1845" s="1"/>
  <c r="P1845"/>
  <c r="O1845"/>
  <c r="N1845"/>
  <c r="M1845"/>
  <c r="H1845"/>
  <c r="G1845"/>
  <c r="F1845"/>
  <c r="E1845"/>
  <c r="D1845"/>
  <c r="C1845"/>
  <c r="B1845"/>
  <c r="Q1844" s="1"/>
  <c r="P1844"/>
  <c r="O1844"/>
  <c r="N1844"/>
  <c r="M1844"/>
  <c r="H1844"/>
  <c r="G1844"/>
  <c r="F1844"/>
  <c r="E1844"/>
  <c r="D1844"/>
  <c r="C1844"/>
  <c r="B1844"/>
  <c r="Q1843" s="1"/>
  <c r="P1843"/>
  <c r="O1843"/>
  <c r="N1843"/>
  <c r="M1843"/>
  <c r="H1843"/>
  <c r="G1843"/>
  <c r="F1843"/>
  <c r="E1843"/>
  <c r="D1843"/>
  <c r="C1843"/>
  <c r="B1843"/>
  <c r="Q1842" s="1"/>
  <c r="P1842"/>
  <c r="O1842"/>
  <c r="N1842"/>
  <c r="M1842"/>
  <c r="H1842"/>
  <c r="G1842"/>
  <c r="F1842"/>
  <c r="E1842"/>
  <c r="D1842"/>
  <c r="C1842"/>
  <c r="B1842"/>
  <c r="Q1841" s="1"/>
  <c r="P1841"/>
  <c r="O1841"/>
  <c r="N1841"/>
  <c r="M1841"/>
  <c r="H1841"/>
  <c r="G1841"/>
  <c r="F1841"/>
  <c r="E1841"/>
  <c r="D1841"/>
  <c r="C1841"/>
  <c r="B1841"/>
  <c r="Q1840" s="1"/>
  <c r="P1840"/>
  <c r="O1840"/>
  <c r="N1840"/>
  <c r="M1840"/>
  <c r="H1840"/>
  <c r="G1840"/>
  <c r="F1840"/>
  <c r="E1840"/>
  <c r="D1840"/>
  <c r="C1840"/>
  <c r="B1840"/>
  <c r="Q1839" s="1"/>
  <c r="P1839"/>
  <c r="O1839"/>
  <c r="N1839"/>
  <c r="M1839"/>
  <c r="H1839"/>
  <c r="G1839"/>
  <c r="F1839"/>
  <c r="E1839"/>
  <c r="D1839"/>
  <c r="C1839"/>
  <c r="B1839"/>
  <c r="Q1838" s="1"/>
  <c r="P1838"/>
  <c r="O1838"/>
  <c r="N1838"/>
  <c r="M1838"/>
  <c r="H1838"/>
  <c r="G1838"/>
  <c r="F1838"/>
  <c r="E1838"/>
  <c r="D1838"/>
  <c r="C1838"/>
  <c r="B1838"/>
  <c r="Q1837" s="1"/>
  <c r="P1837"/>
  <c r="O1837"/>
  <c r="N1837"/>
  <c r="M1837"/>
  <c r="H1837"/>
  <c r="G1837"/>
  <c r="F1837"/>
  <c r="E1837"/>
  <c r="D1837"/>
  <c r="C1837"/>
  <c r="B1837"/>
  <c r="Q1836" s="1"/>
  <c r="P1836"/>
  <c r="O1836"/>
  <c r="N1836"/>
  <c r="M1836"/>
  <c r="H1836"/>
  <c r="G1836"/>
  <c r="F1836"/>
  <c r="E1836"/>
  <c r="D1836"/>
  <c r="C1836"/>
  <c r="B1836"/>
  <c r="Q1835" s="1"/>
  <c r="P1835"/>
  <c r="O1835"/>
  <c r="N1835"/>
  <c r="M1835"/>
  <c r="H1835"/>
  <c r="G1835"/>
  <c r="F1835"/>
  <c r="E1835"/>
  <c r="D1835"/>
  <c r="C1835"/>
  <c r="B1835"/>
  <c r="Q1834" s="1"/>
  <c r="P1834"/>
  <c r="O1834"/>
  <c r="N1834"/>
  <c r="M1834"/>
  <c r="H1834"/>
  <c r="G1834"/>
  <c r="F1834"/>
  <c r="E1834"/>
  <c r="D1834"/>
  <c r="C1834"/>
  <c r="B1834"/>
  <c r="Q1833" s="1"/>
  <c r="P1833"/>
  <c r="O1833"/>
  <c r="N1833"/>
  <c r="M1833"/>
  <c r="H1833"/>
  <c r="G1833"/>
  <c r="F1833"/>
  <c r="E1833"/>
  <c r="D1833"/>
  <c r="C1833"/>
  <c r="B1833"/>
  <c r="Q1832" s="1"/>
  <c r="P1832"/>
  <c r="O1832"/>
  <c r="N1832"/>
  <c r="M1832"/>
  <c r="H1832"/>
  <c r="G1832"/>
  <c r="F1832"/>
  <c r="E1832"/>
  <c r="D1832"/>
  <c r="C1832"/>
  <c r="B1832"/>
  <c r="Q1831" s="1"/>
  <c r="P1831"/>
  <c r="O1831"/>
  <c r="N1831"/>
  <c r="M1831"/>
  <c r="H1831"/>
  <c r="G1831"/>
  <c r="F1831"/>
  <c r="E1831"/>
  <c r="D1831"/>
  <c r="C1831"/>
  <c r="B1831"/>
  <c r="Q1830" s="1"/>
  <c r="P1830"/>
  <c r="O1830"/>
  <c r="N1830"/>
  <c r="M1830"/>
  <c r="H1830"/>
  <c r="G1830"/>
  <c r="F1830"/>
  <c r="E1830"/>
  <c r="D1830"/>
  <c r="C1830"/>
  <c r="B1830"/>
  <c r="Q1829" s="1"/>
  <c r="P1829"/>
  <c r="O1829"/>
  <c r="N1829"/>
  <c r="M1829"/>
  <c r="H1829"/>
  <c r="G1829"/>
  <c r="F1829"/>
  <c r="E1829"/>
  <c r="D1829"/>
  <c r="C1829"/>
  <c r="B1829"/>
  <c r="Q1828" s="1"/>
  <c r="P1828"/>
  <c r="O1828"/>
  <c r="N1828"/>
  <c r="M1828"/>
  <c r="H1828"/>
  <c r="G1828"/>
  <c r="F1828"/>
  <c r="E1828"/>
  <c r="D1828"/>
  <c r="C1828"/>
  <c r="B1828"/>
  <c r="Q1827" s="1"/>
  <c r="P1827"/>
  <c r="O1827"/>
  <c r="N1827"/>
  <c r="M1827"/>
  <c r="H1827"/>
  <c r="G1827"/>
  <c r="F1827"/>
  <c r="E1827"/>
  <c r="D1827"/>
  <c r="C1827"/>
  <c r="B1827"/>
  <c r="Q1826" s="1"/>
  <c r="P1826"/>
  <c r="O1826"/>
  <c r="N1826"/>
  <c r="M1826"/>
  <c r="H1826"/>
  <c r="G1826"/>
  <c r="F1826"/>
  <c r="E1826"/>
  <c r="D1826"/>
  <c r="C1826"/>
  <c r="B1826"/>
  <c r="Q1825" s="1"/>
  <c r="P1825"/>
  <c r="O1825"/>
  <c r="N1825"/>
  <c r="M1825"/>
  <c r="H1825"/>
  <c r="G1825"/>
  <c r="F1825"/>
  <c r="E1825"/>
  <c r="D1825"/>
  <c r="C1825"/>
  <c r="B1825"/>
  <c r="Q1824" s="1"/>
  <c r="P1824"/>
  <c r="O1824"/>
  <c r="N1824"/>
  <c r="M1824"/>
  <c r="H1824"/>
  <c r="G1824"/>
  <c r="F1824"/>
  <c r="E1824"/>
  <c r="D1824"/>
  <c r="C1824"/>
  <c r="B1824"/>
  <c r="Q1823" s="1"/>
  <c r="P1823"/>
  <c r="O1823"/>
  <c r="N1823"/>
  <c r="M1823"/>
  <c r="H1823"/>
  <c r="G1823"/>
  <c r="F1823"/>
  <c r="E1823"/>
  <c r="D1823"/>
  <c r="C1823"/>
  <c r="B1823"/>
  <c r="Q1822" s="1"/>
  <c r="P1822"/>
  <c r="O1822"/>
  <c r="N1822"/>
  <c r="M1822"/>
  <c r="H1822"/>
  <c r="G1822"/>
  <c r="F1822"/>
  <c r="E1822"/>
  <c r="D1822"/>
  <c r="C1822"/>
  <c r="B1822"/>
  <c r="Q1821" s="1"/>
  <c r="P1821"/>
  <c r="O1821"/>
  <c r="N1821"/>
  <c r="M1821"/>
  <c r="H1821"/>
  <c r="G1821"/>
  <c r="F1821"/>
  <c r="E1821"/>
  <c r="D1821"/>
  <c r="C1821"/>
  <c r="B1821"/>
  <c r="Q1820" s="1"/>
  <c r="P1820"/>
  <c r="O1820"/>
  <c r="N1820"/>
  <c r="M1820"/>
  <c r="H1820"/>
  <c r="G1820"/>
  <c r="F1820"/>
  <c r="E1820"/>
  <c r="D1820"/>
  <c r="C1820"/>
  <c r="B1820"/>
  <c r="Q1819" s="1"/>
  <c r="P1819"/>
  <c r="O1819"/>
  <c r="N1819"/>
  <c r="M1819"/>
  <c r="H1819"/>
  <c r="G1819"/>
  <c r="F1819"/>
  <c r="E1819"/>
  <c r="D1819"/>
  <c r="C1819"/>
  <c r="B1819"/>
  <c r="Q1818" s="1"/>
  <c r="P1818"/>
  <c r="O1818"/>
  <c r="N1818"/>
  <c r="M1818"/>
  <c r="H1818"/>
  <c r="G1818"/>
  <c r="F1818"/>
  <c r="E1818"/>
  <c r="D1818"/>
  <c r="C1818"/>
  <c r="B1818"/>
  <c r="Q1817" s="1"/>
  <c r="P1817"/>
  <c r="O1817"/>
  <c r="N1817"/>
  <c r="M1817"/>
  <c r="H1817"/>
  <c r="G1817"/>
  <c r="F1817"/>
  <c r="E1817"/>
  <c r="D1817"/>
  <c r="C1817"/>
  <c r="B1817"/>
  <c r="Q1816" s="1"/>
  <c r="P1816"/>
  <c r="O1816"/>
  <c r="N1816"/>
  <c r="M1816"/>
  <c r="H1816"/>
  <c r="G1816"/>
  <c r="F1816"/>
  <c r="E1816"/>
  <c r="D1816"/>
  <c r="C1816"/>
  <c r="B1816"/>
  <c r="Q1815" s="1"/>
  <c r="P1815"/>
  <c r="O1815"/>
  <c r="N1815"/>
  <c r="M1815"/>
  <c r="H1815"/>
  <c r="G1815"/>
  <c r="F1815"/>
  <c r="E1815"/>
  <c r="D1815"/>
  <c r="C1815"/>
  <c r="B1815"/>
  <c r="Q1814" s="1"/>
  <c r="P1814"/>
  <c r="O1814"/>
  <c r="N1814"/>
  <c r="M1814"/>
  <c r="H1814"/>
  <c r="G1814"/>
  <c r="F1814"/>
  <c r="E1814"/>
  <c r="D1814"/>
  <c r="C1814"/>
  <c r="B1814"/>
  <c r="Q1813" s="1"/>
  <c r="P1813"/>
  <c r="O1813"/>
  <c r="N1813"/>
  <c r="M1813"/>
  <c r="H1813"/>
  <c r="G1813"/>
  <c r="F1813"/>
  <c r="E1813"/>
  <c r="D1813"/>
  <c r="C1813"/>
  <c r="B1813"/>
  <c r="Q1812" s="1"/>
  <c r="P1812"/>
  <c r="O1812"/>
  <c r="N1812"/>
  <c r="M1812"/>
  <c r="H1812"/>
  <c r="G1812"/>
  <c r="F1812"/>
  <c r="E1812"/>
  <c r="D1812"/>
  <c r="C1812"/>
  <c r="B1812"/>
  <c r="Q1811" s="1"/>
  <c r="P1811"/>
  <c r="O1811"/>
  <c r="N1811"/>
  <c r="M1811"/>
  <c r="H1811"/>
  <c r="G1811"/>
  <c r="F1811"/>
  <c r="E1811"/>
  <c r="D1811"/>
  <c r="C1811"/>
  <c r="B1811"/>
  <c r="Q1810" s="1"/>
  <c r="P1810"/>
  <c r="O1810"/>
  <c r="N1810"/>
  <c r="M1810"/>
  <c r="H1810"/>
  <c r="G1810"/>
  <c r="F1810"/>
  <c r="E1810"/>
  <c r="D1810"/>
  <c r="C1810"/>
  <c r="B1810"/>
  <c r="Q1809" s="1"/>
  <c r="P1809"/>
  <c r="O1809"/>
  <c r="N1809"/>
  <c r="M1809"/>
  <c r="H1809"/>
  <c r="G1809"/>
  <c r="F1809"/>
  <c r="E1809"/>
  <c r="D1809"/>
  <c r="C1809"/>
  <c r="B1809"/>
  <c r="Q1808" s="1"/>
  <c r="P1808"/>
  <c r="O1808"/>
  <c r="N1808"/>
  <c r="M1808"/>
  <c r="H1808"/>
  <c r="G1808"/>
  <c r="F1808"/>
  <c r="E1808"/>
  <c r="D1808"/>
  <c r="C1808"/>
  <c r="B1808"/>
  <c r="Q1807" s="1"/>
  <c r="P1807"/>
  <c r="O1807"/>
  <c r="N1807"/>
  <c r="M1807"/>
  <c r="H1807"/>
  <c r="G1807"/>
  <c r="F1807"/>
  <c r="E1807"/>
  <c r="D1807"/>
  <c r="C1807"/>
  <c r="B1807"/>
  <c r="Q1806" s="1"/>
  <c r="P1806"/>
  <c r="O1806"/>
  <c r="N1806"/>
  <c r="M1806"/>
  <c r="H1806"/>
  <c r="G1806"/>
  <c r="F1806"/>
  <c r="E1806"/>
  <c r="D1806"/>
  <c r="C1806"/>
  <c r="B1806"/>
  <c r="Q1805" s="1"/>
  <c r="P1805"/>
  <c r="O1805"/>
  <c r="N1805"/>
  <c r="M1805"/>
  <c r="H1805"/>
  <c r="G1805"/>
  <c r="F1805"/>
  <c r="E1805"/>
  <c r="D1805"/>
  <c r="C1805"/>
  <c r="B1805"/>
  <c r="Q1804" s="1"/>
  <c r="P1804"/>
  <c r="O1804"/>
  <c r="N1804"/>
  <c r="M1804"/>
  <c r="H1804"/>
  <c r="G1804"/>
  <c r="F1804"/>
  <c r="E1804"/>
  <c r="D1804"/>
  <c r="C1804"/>
  <c r="B1804"/>
  <c r="Q1803" s="1"/>
  <c r="P1803"/>
  <c r="O1803"/>
  <c r="N1803"/>
  <c r="M1803"/>
  <c r="H1803"/>
  <c r="G1803"/>
  <c r="F1803"/>
  <c r="E1803"/>
  <c r="D1803"/>
  <c r="C1803"/>
  <c r="B1803"/>
  <c r="Q1802" s="1"/>
  <c r="P1802"/>
  <c r="O1802"/>
  <c r="N1802"/>
  <c r="M1802"/>
  <c r="H1802"/>
  <c r="G1802"/>
  <c r="F1802"/>
  <c r="E1802"/>
  <c r="D1802"/>
  <c r="C1802"/>
  <c r="B1802"/>
  <c r="Q1801" s="1"/>
  <c r="P1801"/>
  <c r="O1801"/>
  <c r="N1801"/>
  <c r="M1801"/>
  <c r="H1801"/>
  <c r="G1801"/>
  <c r="F1801"/>
  <c r="E1801"/>
  <c r="D1801"/>
  <c r="C1801"/>
  <c r="B1801"/>
  <c r="Q1800" s="1"/>
  <c r="P1800"/>
  <c r="O1800"/>
  <c r="N1800"/>
  <c r="M1800"/>
  <c r="H1800"/>
  <c r="G1800"/>
  <c r="F1800"/>
  <c r="E1800"/>
  <c r="D1800"/>
  <c r="C1800"/>
  <c r="B1800"/>
  <c r="Q1799" s="1"/>
  <c r="P1799"/>
  <c r="O1799"/>
  <c r="N1799"/>
  <c r="M1799"/>
  <c r="H1799"/>
  <c r="G1799"/>
  <c r="F1799"/>
  <c r="E1799"/>
  <c r="D1799"/>
  <c r="C1799"/>
  <c r="B1799"/>
  <c r="Q1798" s="1"/>
  <c r="P1798"/>
  <c r="O1798"/>
  <c r="N1798"/>
  <c r="M1798"/>
  <c r="H1798"/>
  <c r="G1798"/>
  <c r="F1798"/>
  <c r="E1798"/>
  <c r="D1798"/>
  <c r="C1798"/>
  <c r="B1798"/>
  <c r="Q1797" s="1"/>
  <c r="P1797"/>
  <c r="O1797"/>
  <c r="N1797"/>
  <c r="M1797"/>
  <c r="H1797"/>
  <c r="G1797"/>
  <c r="F1797"/>
  <c r="E1797"/>
  <c r="D1797"/>
  <c r="C1797"/>
  <c r="B1797"/>
  <c r="Q1796" s="1"/>
  <c r="P1796"/>
  <c r="O1796"/>
  <c r="N1796"/>
  <c r="M1796"/>
  <c r="H1796"/>
  <c r="G1796"/>
  <c r="F1796"/>
  <c r="E1796"/>
  <c r="D1796"/>
  <c r="C1796"/>
  <c r="B1796"/>
  <c r="Q1795" s="1"/>
  <c r="P1795"/>
  <c r="O1795"/>
  <c r="N1795"/>
  <c r="M1795"/>
  <c r="H1795"/>
  <c r="G1795"/>
  <c r="F1795"/>
  <c r="E1795"/>
  <c r="D1795"/>
  <c r="C1795"/>
  <c r="B1795"/>
  <c r="Q1794" s="1"/>
  <c r="P1794"/>
  <c r="O1794"/>
  <c r="N1794"/>
  <c r="M1794"/>
  <c r="H1794"/>
  <c r="G1794"/>
  <c r="F1794"/>
  <c r="E1794"/>
  <c r="D1794"/>
  <c r="C1794"/>
  <c r="B1794"/>
  <c r="Q1793" s="1"/>
  <c r="P1793"/>
  <c r="O1793"/>
  <c r="N1793"/>
  <c r="M1793"/>
  <c r="H1793"/>
  <c r="G1793"/>
  <c r="F1793"/>
  <c r="E1793"/>
  <c r="D1793"/>
  <c r="C1793"/>
  <c r="B1793"/>
  <c r="Q1792" s="1"/>
  <c r="P1792"/>
  <c r="O1792"/>
  <c r="N1792"/>
  <c r="M1792"/>
  <c r="H1792"/>
  <c r="G1792"/>
  <c r="F1792"/>
  <c r="E1792"/>
  <c r="D1792"/>
  <c r="C1792"/>
  <c r="B1792"/>
  <c r="Q1791" s="1"/>
  <c r="P1791"/>
  <c r="O1791"/>
  <c r="N1791"/>
  <c r="M1791"/>
  <c r="H1791"/>
  <c r="G1791"/>
  <c r="F1791"/>
  <c r="E1791"/>
  <c r="D1791"/>
  <c r="C1791"/>
  <c r="B1791"/>
  <c r="Q1790" s="1"/>
  <c r="P1790"/>
  <c r="O1790"/>
  <c r="N1790"/>
  <c r="M1790"/>
  <c r="H1790"/>
  <c r="G1790"/>
  <c r="F1790"/>
  <c r="E1790"/>
  <c r="D1790"/>
  <c r="C1790"/>
  <c r="B1790"/>
  <c r="Q1789" s="1"/>
  <c r="P1789"/>
  <c r="O1789"/>
  <c r="N1789"/>
  <c r="M1789"/>
  <c r="H1789"/>
  <c r="G1789"/>
  <c r="F1789"/>
  <c r="E1789"/>
  <c r="D1789"/>
  <c r="C1789"/>
  <c r="B1789"/>
  <c r="Q1788" s="1"/>
  <c r="P1788"/>
  <c r="O1788"/>
  <c r="N1788"/>
  <c r="M1788"/>
  <c r="H1788"/>
  <c r="G1788"/>
  <c r="F1788"/>
  <c r="E1788"/>
  <c r="D1788"/>
  <c r="C1788"/>
  <c r="B1788"/>
  <c r="Q1787" s="1"/>
  <c r="P1787"/>
  <c r="O1787"/>
  <c r="N1787"/>
  <c r="M1787"/>
  <c r="H1787"/>
  <c r="G1787"/>
  <c r="F1787"/>
  <c r="E1787"/>
  <c r="D1787"/>
  <c r="C1787"/>
  <c r="B1787"/>
  <c r="Q1786" s="1"/>
  <c r="P1786"/>
  <c r="O1786"/>
  <c r="N1786"/>
  <c r="M1786"/>
  <c r="H1786"/>
  <c r="G1786"/>
  <c r="F1786"/>
  <c r="E1786"/>
  <c r="D1786"/>
  <c r="C1786"/>
  <c r="B1786"/>
  <c r="Q1785" s="1"/>
  <c r="P1785"/>
  <c r="O1785"/>
  <c r="N1785"/>
  <c r="M1785"/>
  <c r="H1785"/>
  <c r="G1785"/>
  <c r="F1785"/>
  <c r="E1785"/>
  <c r="D1785"/>
  <c r="C1785"/>
  <c r="B1785"/>
  <c r="Q1784" s="1"/>
  <c r="P1784"/>
  <c r="O1784"/>
  <c r="N1784"/>
  <c r="M1784"/>
  <c r="H1784"/>
  <c r="G1784"/>
  <c r="F1784"/>
  <c r="E1784"/>
  <c r="D1784"/>
  <c r="C1784"/>
  <c r="B1784"/>
  <c r="Q1783" s="1"/>
  <c r="P1783"/>
  <c r="O1783"/>
  <c r="N1783"/>
  <c r="M1783"/>
  <c r="H1783"/>
  <c r="G1783"/>
  <c r="F1783"/>
  <c r="E1783"/>
  <c r="D1783"/>
  <c r="C1783"/>
  <c r="B1783"/>
  <c r="Q1782" s="1"/>
  <c r="P1782"/>
  <c r="O1782"/>
  <c r="N1782"/>
  <c r="M1782"/>
  <c r="H1782"/>
  <c r="G1782"/>
  <c r="F1782"/>
  <c r="E1782"/>
  <c r="D1782"/>
  <c r="C1782"/>
  <c r="B1782"/>
  <c r="Q1781" s="1"/>
  <c r="P1781"/>
  <c r="O1781"/>
  <c r="N1781"/>
  <c r="M1781"/>
  <c r="H1781"/>
  <c r="G1781"/>
  <c r="F1781"/>
  <c r="E1781"/>
  <c r="D1781"/>
  <c r="C1781"/>
  <c r="B1781"/>
  <c r="Q1780" s="1"/>
  <c r="P1780"/>
  <c r="O1780"/>
  <c r="N1780"/>
  <c r="M1780"/>
  <c r="H1780"/>
  <c r="G1780"/>
  <c r="F1780"/>
  <c r="E1780"/>
  <c r="D1780"/>
  <c r="C1780"/>
  <c r="B1780"/>
  <c r="Q1779" s="1"/>
  <c r="P1779"/>
  <c r="O1779"/>
  <c r="N1779"/>
  <c r="M1779"/>
  <c r="H1779"/>
  <c r="G1779"/>
  <c r="F1779"/>
  <c r="E1779"/>
  <c r="D1779"/>
  <c r="C1779"/>
  <c r="B1779"/>
  <c r="Q1778" s="1"/>
  <c r="P1778"/>
  <c r="O1778"/>
  <c r="N1778"/>
  <c r="M1778"/>
  <c r="H1778"/>
  <c r="G1778"/>
  <c r="F1778"/>
  <c r="E1778"/>
  <c r="D1778"/>
  <c r="C1778"/>
  <c r="B1778"/>
  <c r="Q1777" s="1"/>
  <c r="P1777"/>
  <c r="O1777"/>
  <c r="N1777"/>
  <c r="M1777"/>
  <c r="H1777"/>
  <c r="G1777"/>
  <c r="F1777"/>
  <c r="E1777"/>
  <c r="D1777"/>
  <c r="C1777"/>
  <c r="B1777"/>
  <c r="Q1776" s="1"/>
  <c r="P1776"/>
  <c r="O1776"/>
  <c r="N1776"/>
  <c r="M1776"/>
  <c r="H1776"/>
  <c r="G1776"/>
  <c r="F1776"/>
  <c r="E1776"/>
  <c r="D1776"/>
  <c r="C1776"/>
  <c r="B1776"/>
  <c r="Q1775" s="1"/>
  <c r="P1775"/>
  <c r="O1775"/>
  <c r="N1775"/>
  <c r="M1775"/>
  <c r="H1775"/>
  <c r="G1775"/>
  <c r="F1775"/>
  <c r="E1775"/>
  <c r="D1775"/>
  <c r="C1775"/>
  <c r="B1775"/>
  <c r="Q1774" s="1"/>
  <c r="P1774"/>
  <c r="O1774"/>
  <c r="N1774"/>
  <c r="M1774"/>
  <c r="H1774"/>
  <c r="G1774"/>
  <c r="F1774"/>
  <c r="E1774"/>
  <c r="D1774"/>
  <c r="C1774"/>
  <c r="B1774"/>
  <c r="Q1773" s="1"/>
  <c r="P1773"/>
  <c r="O1773"/>
  <c r="N1773"/>
  <c r="M1773"/>
  <c r="H1773"/>
  <c r="G1773"/>
  <c r="F1773"/>
  <c r="E1773"/>
  <c r="D1773"/>
  <c r="C1773"/>
  <c r="B1773"/>
  <c r="Q1772" s="1"/>
  <c r="P1772"/>
  <c r="O1772"/>
  <c r="N1772"/>
  <c r="M1772"/>
  <c r="H1772"/>
  <c r="G1772"/>
  <c r="F1772"/>
  <c r="E1772"/>
  <c r="D1772"/>
  <c r="C1772"/>
  <c r="B1772"/>
  <c r="Q1771" s="1"/>
  <c r="P1771"/>
  <c r="O1771"/>
  <c r="N1771"/>
  <c r="M1771"/>
  <c r="H1771"/>
  <c r="G1771"/>
  <c r="F1771"/>
  <c r="E1771"/>
  <c r="D1771"/>
  <c r="C1771"/>
  <c r="B1771"/>
  <c r="Q1770" s="1"/>
  <c r="P1770"/>
  <c r="O1770"/>
  <c r="N1770"/>
  <c r="M1770"/>
  <c r="H1770"/>
  <c r="G1770"/>
  <c r="F1770"/>
  <c r="E1770"/>
  <c r="D1770"/>
  <c r="C1770"/>
  <c r="B1770"/>
  <c r="Q1769" s="1"/>
  <c r="P1769"/>
  <c r="O1769"/>
  <c r="N1769"/>
  <c r="M1769"/>
  <c r="H1769"/>
  <c r="G1769"/>
  <c r="F1769"/>
  <c r="E1769"/>
  <c r="D1769"/>
  <c r="C1769"/>
  <c r="B1769"/>
  <c r="Q1768" s="1"/>
  <c r="P1768"/>
  <c r="O1768"/>
  <c r="N1768"/>
  <c r="M1768"/>
  <c r="H1768"/>
  <c r="G1768"/>
  <c r="F1768"/>
  <c r="E1768"/>
  <c r="D1768"/>
  <c r="C1768"/>
  <c r="B1768"/>
  <c r="Q1767" s="1"/>
  <c r="P1767"/>
  <c r="O1767"/>
  <c r="N1767"/>
  <c r="M1767"/>
  <c r="H1767"/>
  <c r="G1767"/>
  <c r="F1767"/>
  <c r="E1767"/>
  <c r="D1767"/>
  <c r="C1767"/>
  <c r="B1767"/>
  <c r="Q1766" s="1"/>
  <c r="P1766"/>
  <c r="O1766"/>
  <c r="N1766"/>
  <c r="M1766"/>
  <c r="H1766"/>
  <c r="G1766"/>
  <c r="F1766"/>
  <c r="E1766"/>
  <c r="D1766"/>
  <c r="C1766"/>
  <c r="B1766"/>
  <c r="Q1765" s="1"/>
  <c r="P1765"/>
  <c r="O1765"/>
  <c r="N1765"/>
  <c r="M1765"/>
  <c r="H1765"/>
  <c r="G1765"/>
  <c r="F1765"/>
  <c r="E1765"/>
  <c r="D1765"/>
  <c r="C1765"/>
  <c r="B1765"/>
  <c r="Q1764" s="1"/>
  <c r="P1764"/>
  <c r="O1764"/>
  <c r="N1764"/>
  <c r="M1764"/>
  <c r="H1764"/>
  <c r="G1764"/>
  <c r="F1764"/>
  <c r="E1764"/>
  <c r="D1764"/>
  <c r="C1764"/>
  <c r="B1764"/>
  <c r="Q1763" s="1"/>
  <c r="P1763"/>
  <c r="O1763"/>
  <c r="N1763"/>
  <c r="M1763"/>
  <c r="H1763"/>
  <c r="G1763"/>
  <c r="F1763"/>
  <c r="E1763"/>
  <c r="D1763"/>
  <c r="C1763"/>
  <c r="B1763"/>
  <c r="Q1762" s="1"/>
  <c r="P1762"/>
  <c r="O1762"/>
  <c r="N1762"/>
  <c r="M1762"/>
  <c r="H1762"/>
  <c r="G1762"/>
  <c r="F1762"/>
  <c r="E1762"/>
  <c r="D1762"/>
  <c r="C1762"/>
  <c r="B1762"/>
  <c r="Q1761" s="1"/>
  <c r="P1761"/>
  <c r="O1761"/>
  <c r="N1761"/>
  <c r="M1761"/>
  <c r="H1761"/>
  <c r="G1761"/>
  <c r="F1761"/>
  <c r="E1761"/>
  <c r="D1761"/>
  <c r="C1761"/>
  <c r="B1761"/>
  <c r="Q1760" s="1"/>
  <c r="P1760"/>
  <c r="O1760"/>
  <c r="N1760"/>
  <c r="M1760"/>
  <c r="H1760"/>
  <c r="G1760"/>
  <c r="F1760"/>
  <c r="E1760"/>
  <c r="D1760"/>
  <c r="C1760"/>
  <c r="B1760"/>
  <c r="Q1759" s="1"/>
  <c r="P1759"/>
  <c r="O1759"/>
  <c r="N1759"/>
  <c r="M1759"/>
  <c r="H1759"/>
  <c r="G1759"/>
  <c r="F1759"/>
  <c r="E1759"/>
  <c r="D1759"/>
  <c r="C1759"/>
  <c r="B1759"/>
  <c r="Q1758" s="1"/>
  <c r="P1758"/>
  <c r="O1758"/>
  <c r="N1758"/>
  <c r="M1758"/>
  <c r="H1758"/>
  <c r="G1758"/>
  <c r="F1758"/>
  <c r="E1758"/>
  <c r="D1758"/>
  <c r="C1758"/>
  <c r="B1758"/>
  <c r="Q1757" s="1"/>
  <c r="P1757"/>
  <c r="O1757"/>
  <c r="N1757"/>
  <c r="M1757"/>
  <c r="H1757"/>
  <c r="G1757"/>
  <c r="F1757"/>
  <c r="E1757"/>
  <c r="D1757"/>
  <c r="C1757"/>
  <c r="B1757"/>
  <c r="Q1756" s="1"/>
  <c r="P1756"/>
  <c r="O1756"/>
  <c r="N1756"/>
  <c r="M1756"/>
  <c r="H1756"/>
  <c r="G1756"/>
  <c r="F1756"/>
  <c r="E1756"/>
  <c r="D1756"/>
  <c r="C1756"/>
  <c r="B1756"/>
  <c r="Q1755" s="1"/>
  <c r="P1755"/>
  <c r="O1755"/>
  <c r="N1755"/>
  <c r="M1755"/>
  <c r="H1755"/>
  <c r="G1755"/>
  <c r="F1755"/>
  <c r="E1755"/>
  <c r="D1755"/>
  <c r="C1755"/>
  <c r="B1755"/>
  <c r="Q1754" s="1"/>
  <c r="P1754"/>
  <c r="O1754"/>
  <c r="N1754"/>
  <c r="M1754"/>
  <c r="H1754"/>
  <c r="G1754"/>
  <c r="F1754"/>
  <c r="E1754"/>
  <c r="D1754"/>
  <c r="C1754"/>
  <c r="B1754"/>
  <c r="Q1753" s="1"/>
  <c r="P1753"/>
  <c r="O1753"/>
  <c r="N1753"/>
  <c r="M1753"/>
  <c r="H1753"/>
  <c r="G1753"/>
  <c r="F1753"/>
  <c r="E1753"/>
  <c r="D1753"/>
  <c r="C1753"/>
  <c r="B1753"/>
  <c r="Q1752" s="1"/>
  <c r="P1752"/>
  <c r="O1752"/>
  <c r="N1752"/>
  <c r="M1752"/>
  <c r="H1752"/>
  <c r="G1752"/>
  <c r="F1752"/>
  <c r="E1752"/>
  <c r="D1752"/>
  <c r="C1752"/>
  <c r="B1752"/>
  <c r="Q1751" s="1"/>
  <c r="P1751"/>
  <c r="O1751"/>
  <c r="N1751"/>
  <c r="M1751"/>
  <c r="H1751"/>
  <c r="G1751"/>
  <c r="F1751"/>
  <c r="E1751"/>
  <c r="D1751"/>
  <c r="C1751"/>
  <c r="B1751"/>
  <c r="Q1750" s="1"/>
  <c r="P1750"/>
  <c r="O1750"/>
  <c r="N1750"/>
  <c r="M1750"/>
  <c r="H1750"/>
  <c r="G1750"/>
  <c r="F1750"/>
  <c r="E1750"/>
  <c r="D1750"/>
  <c r="C1750"/>
  <c r="B1750"/>
  <c r="Q1749" s="1"/>
  <c r="P1749"/>
  <c r="O1749"/>
  <c r="N1749"/>
  <c r="M1749"/>
  <c r="H1749"/>
  <c r="G1749"/>
  <c r="F1749"/>
  <c r="E1749"/>
  <c r="D1749"/>
  <c r="C1749"/>
  <c r="B1749"/>
  <c r="Q1748" s="1"/>
  <c r="P1748"/>
  <c r="O1748"/>
  <c r="N1748"/>
  <c r="M1748"/>
  <c r="H1748"/>
  <c r="G1748"/>
  <c r="F1748"/>
  <c r="E1748"/>
  <c r="D1748"/>
  <c r="C1748"/>
  <c r="B1748"/>
  <c r="Q1747" s="1"/>
  <c r="P1747"/>
  <c r="O1747"/>
  <c r="N1747"/>
  <c r="M1747"/>
  <c r="H1747"/>
  <c r="G1747"/>
  <c r="F1747"/>
  <c r="E1747"/>
  <c r="D1747"/>
  <c r="C1747"/>
  <c r="B1747"/>
  <c r="Q1746" s="1"/>
  <c r="P1746"/>
  <c r="O1746"/>
  <c r="N1746"/>
  <c r="M1746"/>
  <c r="H1746"/>
  <c r="G1746"/>
  <c r="F1746"/>
  <c r="E1746"/>
  <c r="D1746"/>
  <c r="C1746"/>
  <c r="B1746"/>
  <c r="Q1745" s="1"/>
  <c r="P1745"/>
  <c r="O1745"/>
  <c r="N1745"/>
  <c r="M1745"/>
  <c r="H1745"/>
  <c r="G1745"/>
  <c r="F1745"/>
  <c r="E1745"/>
  <c r="D1745"/>
  <c r="C1745"/>
  <c r="B1745"/>
  <c r="Q1744" s="1"/>
  <c r="P1744"/>
  <c r="O1744"/>
  <c r="N1744"/>
  <c r="M1744"/>
  <c r="H1744"/>
  <c r="G1744"/>
  <c r="F1744"/>
  <c r="E1744"/>
  <c r="D1744"/>
  <c r="C1744"/>
  <c r="B1744"/>
  <c r="Q1743" s="1"/>
  <c r="P1743"/>
  <c r="O1743"/>
  <c r="N1743"/>
  <c r="M1743"/>
  <c r="H1743"/>
  <c r="G1743"/>
  <c r="F1743"/>
  <c r="E1743"/>
  <c r="D1743"/>
  <c r="C1743"/>
  <c r="B1743"/>
  <c r="Q1742" s="1"/>
  <c r="P1742"/>
  <c r="O1742"/>
  <c r="N1742"/>
  <c r="M1742"/>
  <c r="H1742"/>
  <c r="G1742"/>
  <c r="F1742"/>
  <c r="E1742"/>
  <c r="D1742"/>
  <c r="C1742"/>
  <c r="B1742"/>
  <c r="Q1741" s="1"/>
  <c r="P1741"/>
  <c r="O1741"/>
  <c r="N1741"/>
  <c r="M1741"/>
  <c r="H1741"/>
  <c r="G1741"/>
  <c r="F1741"/>
  <c r="E1741"/>
  <c r="D1741"/>
  <c r="C1741"/>
  <c r="B1741"/>
  <c r="Q1740" s="1"/>
  <c r="P1740"/>
  <c r="O1740"/>
  <c r="N1740"/>
  <c r="M1740"/>
  <c r="H1740"/>
  <c r="G1740"/>
  <c r="F1740"/>
  <c r="E1740"/>
  <c r="D1740"/>
  <c r="C1740"/>
  <c r="B1740"/>
  <c r="Q1739" s="1"/>
  <c r="P1739"/>
  <c r="O1739"/>
  <c r="N1739"/>
  <c r="M1739"/>
  <c r="H1739"/>
  <c r="G1739"/>
  <c r="F1739"/>
  <c r="E1739"/>
  <c r="D1739"/>
  <c r="C1739"/>
  <c r="B1739"/>
  <c r="Q1738" s="1"/>
  <c r="P1738"/>
  <c r="O1738"/>
  <c r="N1738"/>
  <c r="M1738"/>
  <c r="H1738"/>
  <c r="G1738"/>
  <c r="F1738"/>
  <c r="E1738"/>
  <c r="D1738"/>
  <c r="C1738"/>
  <c r="B1738"/>
  <c r="Q1737" s="1"/>
  <c r="P1737"/>
  <c r="O1737"/>
  <c r="N1737"/>
  <c r="M1737"/>
  <c r="H1737"/>
  <c r="G1737"/>
  <c r="F1737"/>
  <c r="E1737"/>
  <c r="D1737"/>
  <c r="C1737"/>
  <c r="B1737"/>
  <c r="Q1736" s="1"/>
  <c r="P1736"/>
  <c r="O1736"/>
  <c r="N1736"/>
  <c r="M1736"/>
  <c r="H1736"/>
  <c r="G1736"/>
  <c r="F1736"/>
  <c r="E1736"/>
  <c r="D1736"/>
  <c r="C1736"/>
  <c r="B1736"/>
  <c r="Q1735" s="1"/>
  <c r="P1735"/>
  <c r="O1735"/>
  <c r="N1735"/>
  <c r="M1735"/>
  <c r="H1735"/>
  <c r="G1735"/>
  <c r="F1735"/>
  <c r="E1735"/>
  <c r="D1735"/>
  <c r="C1735"/>
  <c r="B1735"/>
  <c r="Q1734" s="1"/>
  <c r="P1734"/>
  <c r="O1734"/>
  <c r="N1734"/>
  <c r="M1734"/>
  <c r="H1734"/>
  <c r="G1734"/>
  <c r="F1734"/>
  <c r="E1734"/>
  <c r="D1734"/>
  <c r="C1734"/>
  <c r="B1734"/>
  <c r="Q1733" s="1"/>
  <c r="P1733"/>
  <c r="O1733"/>
  <c r="N1733"/>
  <c r="M1733"/>
  <c r="H1733"/>
  <c r="G1733"/>
  <c r="F1733"/>
  <c r="E1733"/>
  <c r="D1733"/>
  <c r="C1733"/>
  <c r="B1733"/>
  <c r="Q1732" s="1"/>
  <c r="P1732"/>
  <c r="O1732"/>
  <c r="N1732"/>
  <c r="M1732"/>
  <c r="H1732"/>
  <c r="G1732"/>
  <c r="F1732"/>
  <c r="E1732"/>
  <c r="D1732"/>
  <c r="C1732"/>
  <c r="B1732"/>
  <c r="Q1731" s="1"/>
  <c r="P1731"/>
  <c r="O1731"/>
  <c r="N1731"/>
  <c r="M1731"/>
  <c r="H1731"/>
  <c r="G1731"/>
  <c r="F1731"/>
  <c r="E1731"/>
  <c r="D1731"/>
  <c r="C1731"/>
  <c r="B1731"/>
  <c r="Q1730" s="1"/>
  <c r="P1730"/>
  <c r="O1730"/>
  <c r="N1730"/>
  <c r="M1730"/>
  <c r="H1730"/>
  <c r="G1730"/>
  <c r="F1730"/>
  <c r="E1730"/>
  <c r="D1730"/>
  <c r="C1730"/>
  <c r="B1730"/>
  <c r="Q1729" s="1"/>
  <c r="P1729"/>
  <c r="O1729"/>
  <c r="N1729"/>
  <c r="M1729"/>
  <c r="H1729"/>
  <c r="G1729"/>
  <c r="F1729"/>
  <c r="E1729"/>
  <c r="D1729"/>
  <c r="C1729"/>
  <c r="B1729"/>
  <c r="Q1728" s="1"/>
  <c r="P1728"/>
  <c r="O1728"/>
  <c r="N1728"/>
  <c r="M1728"/>
  <c r="H1728"/>
  <c r="G1728"/>
  <c r="F1728"/>
  <c r="E1728"/>
  <c r="D1728"/>
  <c r="C1728"/>
  <c r="B1728"/>
  <c r="Q1727" s="1"/>
  <c r="P1727"/>
  <c r="O1727"/>
  <c r="N1727"/>
  <c r="M1727"/>
  <c r="H1727"/>
  <c r="G1727"/>
  <c r="F1727"/>
  <c r="E1727"/>
  <c r="D1727"/>
  <c r="C1727"/>
  <c r="B1727"/>
  <c r="Q1726" s="1"/>
  <c r="P1726"/>
  <c r="O1726"/>
  <c r="N1726"/>
  <c r="M1726"/>
  <c r="H1726"/>
  <c r="G1726"/>
  <c r="F1726"/>
  <c r="E1726"/>
  <c r="D1726"/>
  <c r="C1726"/>
  <c r="B1726"/>
  <c r="Q1725" s="1"/>
  <c r="P1725"/>
  <c r="O1725"/>
  <c r="N1725"/>
  <c r="M1725"/>
  <c r="H1725"/>
  <c r="G1725"/>
  <c r="F1725"/>
  <c r="E1725"/>
  <c r="D1725"/>
  <c r="C1725"/>
  <c r="B1725"/>
  <c r="Q1724" s="1"/>
  <c r="P1724"/>
  <c r="O1724"/>
  <c r="N1724"/>
  <c r="M1724"/>
  <c r="H1724"/>
  <c r="G1724"/>
  <c r="F1724"/>
  <c r="E1724"/>
  <c r="D1724"/>
  <c r="C1724"/>
  <c r="B1724"/>
  <c r="Q1723" s="1"/>
  <c r="P1723"/>
  <c r="O1723"/>
  <c r="N1723"/>
  <c r="M1723"/>
  <c r="H1723"/>
  <c r="G1723"/>
  <c r="F1723"/>
  <c r="E1723"/>
  <c r="D1723"/>
  <c r="C1723"/>
  <c r="B1723"/>
  <c r="Q1722" s="1"/>
  <c r="P1722"/>
  <c r="O1722"/>
  <c r="N1722"/>
  <c r="M1722"/>
  <c r="H1722"/>
  <c r="G1722"/>
  <c r="F1722"/>
  <c r="E1722"/>
  <c r="D1722"/>
  <c r="C1722"/>
  <c r="B1722"/>
  <c r="Q1721" s="1"/>
  <c r="P1721"/>
  <c r="O1721"/>
  <c r="N1721"/>
  <c r="M1721"/>
  <c r="H1721"/>
  <c r="G1721"/>
  <c r="F1721"/>
  <c r="E1721"/>
  <c r="D1721"/>
  <c r="C1721"/>
  <c r="B1721"/>
  <c r="Q1720" s="1"/>
  <c r="P1720"/>
  <c r="O1720"/>
  <c r="N1720"/>
  <c r="M1720"/>
  <c r="H1720"/>
  <c r="G1720"/>
  <c r="F1720"/>
  <c r="E1720"/>
  <c r="D1720"/>
  <c r="C1720"/>
  <c r="B1720"/>
  <c r="Q1719" s="1"/>
  <c r="P1719"/>
  <c r="O1719"/>
  <c r="N1719"/>
  <c r="M1719"/>
  <c r="H1719"/>
  <c r="G1719"/>
  <c r="F1719"/>
  <c r="E1719"/>
  <c r="D1719"/>
  <c r="C1719"/>
  <c r="B1719"/>
  <c r="Q1718" s="1"/>
  <c r="P1718"/>
  <c r="O1718"/>
  <c r="N1718"/>
  <c r="M1718"/>
  <c r="H1718"/>
  <c r="G1718"/>
  <c r="F1718"/>
  <c r="E1718"/>
  <c r="D1718"/>
  <c r="C1718"/>
  <c r="B1718"/>
  <c r="Q1717" s="1"/>
  <c r="P1717"/>
  <c r="O1717"/>
  <c r="N1717"/>
  <c r="M1717"/>
  <c r="H1717"/>
  <c r="G1717"/>
  <c r="F1717"/>
  <c r="E1717"/>
  <c r="D1717"/>
  <c r="C1717"/>
  <c r="B1717"/>
  <c r="Q1716" s="1"/>
  <c r="P1716"/>
  <c r="O1716"/>
  <c r="N1716"/>
  <c r="M1716"/>
  <c r="H1716"/>
  <c r="G1716"/>
  <c r="F1716"/>
  <c r="E1716"/>
  <c r="D1716"/>
  <c r="C1716"/>
  <c r="B1716"/>
  <c r="Q1715" s="1"/>
  <c r="P1715"/>
  <c r="O1715"/>
  <c r="N1715"/>
  <c r="M1715"/>
  <c r="H1715"/>
  <c r="G1715"/>
  <c r="F1715"/>
  <c r="E1715"/>
  <c r="D1715"/>
  <c r="C1715"/>
  <c r="B1715"/>
  <c r="Q1714" s="1"/>
  <c r="P1714"/>
  <c r="O1714"/>
  <c r="N1714"/>
  <c r="M1714"/>
  <c r="H1714"/>
  <c r="G1714"/>
  <c r="F1714"/>
  <c r="E1714"/>
  <c r="D1714"/>
  <c r="C1714"/>
  <c r="B1714"/>
  <c r="Q1713" s="1"/>
  <c r="P1713"/>
  <c r="O1713"/>
  <c r="N1713"/>
  <c r="M1713"/>
  <c r="H1713"/>
  <c r="G1713"/>
  <c r="F1713"/>
  <c r="E1713"/>
  <c r="D1713"/>
  <c r="C1713"/>
  <c r="B1713"/>
  <c r="Q1712" s="1"/>
  <c r="P1712"/>
  <c r="O1712"/>
  <c r="N1712"/>
  <c r="M1712"/>
  <c r="H1712"/>
  <c r="G1712"/>
  <c r="F1712"/>
  <c r="E1712"/>
  <c r="D1712"/>
  <c r="C1712"/>
  <c r="B1712"/>
  <c r="Q1711" s="1"/>
  <c r="P1711"/>
  <c r="O1711"/>
  <c r="N1711"/>
  <c r="M1711"/>
  <c r="H1711"/>
  <c r="G1711"/>
  <c r="F1711"/>
  <c r="E1711"/>
  <c r="D1711"/>
  <c r="C1711"/>
  <c r="B1711"/>
  <c r="Q1710" s="1"/>
  <c r="P1710"/>
  <c r="O1710"/>
  <c r="N1710"/>
  <c r="M1710"/>
  <c r="H1710"/>
  <c r="G1710"/>
  <c r="F1710"/>
  <c r="E1710"/>
  <c r="D1710"/>
  <c r="C1710"/>
  <c r="B1710"/>
  <c r="Q1709" s="1"/>
  <c r="P1709"/>
  <c r="O1709"/>
  <c r="N1709"/>
  <c r="M1709"/>
  <c r="H1709"/>
  <c r="G1709"/>
  <c r="F1709"/>
  <c r="E1709"/>
  <c r="D1709"/>
  <c r="C1709"/>
  <c r="B1709"/>
  <c r="Q1708" s="1"/>
  <c r="P1708"/>
  <c r="O1708"/>
  <c r="N1708"/>
  <c r="M1708"/>
  <c r="H1708"/>
  <c r="G1708"/>
  <c r="F1708"/>
  <c r="E1708"/>
  <c r="D1708"/>
  <c r="C1708"/>
  <c r="B1708"/>
  <c r="Q1707" s="1"/>
  <c r="P1707"/>
  <c r="O1707"/>
  <c r="N1707"/>
  <c r="M1707"/>
  <c r="H1707"/>
  <c r="G1707"/>
  <c r="F1707"/>
  <c r="E1707"/>
  <c r="D1707"/>
  <c r="C1707"/>
  <c r="B1707"/>
  <c r="Q1706" s="1"/>
  <c r="P1706"/>
  <c r="O1706"/>
  <c r="N1706"/>
  <c r="M1706"/>
  <c r="H1706"/>
  <c r="G1706"/>
  <c r="F1706"/>
  <c r="E1706"/>
  <c r="D1706"/>
  <c r="C1706"/>
  <c r="B1706"/>
  <c r="Q1705" s="1"/>
  <c r="P1705"/>
  <c r="O1705"/>
  <c r="N1705"/>
  <c r="M1705"/>
  <c r="H1705"/>
  <c r="G1705"/>
  <c r="F1705"/>
  <c r="E1705"/>
  <c r="D1705"/>
  <c r="C1705"/>
  <c r="B1705"/>
  <c r="Q1704" s="1"/>
  <c r="P1704"/>
  <c r="O1704"/>
  <c r="N1704"/>
  <c r="M1704"/>
  <c r="H1704"/>
  <c r="G1704"/>
  <c r="F1704"/>
  <c r="E1704"/>
  <c r="D1704"/>
  <c r="C1704"/>
  <c r="B1704"/>
  <c r="Q1703" s="1"/>
  <c r="P1703"/>
  <c r="O1703"/>
  <c r="N1703"/>
  <c r="M1703"/>
  <c r="H1703"/>
  <c r="G1703"/>
  <c r="F1703"/>
  <c r="E1703"/>
  <c r="D1703"/>
  <c r="C1703"/>
  <c r="B1703"/>
  <c r="Q1702" s="1"/>
  <c r="P1702"/>
  <c r="O1702"/>
  <c r="N1702"/>
  <c r="M1702"/>
  <c r="H1702"/>
  <c r="G1702"/>
  <c r="F1702"/>
  <c r="E1702"/>
  <c r="D1702"/>
  <c r="C1702"/>
  <c r="B1702"/>
  <c r="Q1701" s="1"/>
  <c r="P1701"/>
  <c r="O1701"/>
  <c r="N1701"/>
  <c r="M1701"/>
  <c r="H1701"/>
  <c r="G1701"/>
  <c r="F1701"/>
  <c r="E1701"/>
  <c r="D1701"/>
  <c r="C1701"/>
  <c r="B1701"/>
  <c r="Q1700" s="1"/>
  <c r="P1700"/>
  <c r="O1700"/>
  <c r="N1700"/>
  <c r="M1700"/>
  <c r="H1700"/>
  <c r="G1700"/>
  <c r="F1700"/>
  <c r="E1700"/>
  <c r="D1700"/>
  <c r="C1700"/>
  <c r="B1700"/>
  <c r="Q1699" s="1"/>
  <c r="P1699"/>
  <c r="O1699"/>
  <c r="N1699"/>
  <c r="M1699"/>
  <c r="H1699"/>
  <c r="G1699"/>
  <c r="F1699"/>
  <c r="E1699"/>
  <c r="D1699"/>
  <c r="C1699"/>
  <c r="B1699"/>
  <c r="Q1698" s="1"/>
  <c r="P1698"/>
  <c r="O1698"/>
  <c r="N1698"/>
  <c r="M1698"/>
  <c r="H1698"/>
  <c r="G1698"/>
  <c r="F1698"/>
  <c r="E1698"/>
  <c r="D1698"/>
  <c r="C1698"/>
  <c r="B1698"/>
  <c r="Q1697" s="1"/>
  <c r="P1697"/>
  <c r="O1697"/>
  <c r="N1697"/>
  <c r="M1697"/>
  <c r="H1697"/>
  <c r="G1697"/>
  <c r="F1697"/>
  <c r="E1697"/>
  <c r="D1697"/>
  <c r="C1697"/>
  <c r="B1697"/>
  <c r="Q1696" s="1"/>
  <c r="P1696"/>
  <c r="O1696"/>
  <c r="N1696"/>
  <c r="M1696"/>
  <c r="H1696"/>
  <c r="G1696"/>
  <c r="F1696"/>
  <c r="E1696"/>
  <c r="D1696"/>
  <c r="C1696"/>
  <c r="B1696"/>
  <c r="Q1695" s="1"/>
  <c r="P1695"/>
  <c r="O1695"/>
  <c r="N1695"/>
  <c r="M1695"/>
  <c r="H1695"/>
  <c r="G1695"/>
  <c r="F1695"/>
  <c r="E1695"/>
  <c r="D1695"/>
  <c r="C1695"/>
  <c r="B1695"/>
  <c r="Q1694" s="1"/>
  <c r="P1694"/>
  <c r="O1694"/>
  <c r="N1694"/>
  <c r="M1694"/>
  <c r="H1694"/>
  <c r="G1694"/>
  <c r="F1694"/>
  <c r="E1694"/>
  <c r="D1694"/>
  <c r="C1694"/>
  <c r="B1694"/>
  <c r="Q1693" s="1"/>
  <c r="P1693"/>
  <c r="O1693"/>
  <c r="N1693"/>
  <c r="M1693"/>
  <c r="H1693"/>
  <c r="G1693"/>
  <c r="F1693"/>
  <c r="E1693"/>
  <c r="D1693"/>
  <c r="C1693"/>
  <c r="B1693"/>
  <c r="Q1692" s="1"/>
  <c r="P1692"/>
  <c r="O1692"/>
  <c r="N1692"/>
  <c r="M1692"/>
  <c r="H1692"/>
  <c r="G1692"/>
  <c r="F1692"/>
  <c r="E1692"/>
  <c r="D1692"/>
  <c r="C1692"/>
  <c r="B1692"/>
  <c r="Q1691" s="1"/>
  <c r="P1691"/>
  <c r="O1691"/>
  <c r="N1691"/>
  <c r="M1691"/>
  <c r="H1691"/>
  <c r="G1691"/>
  <c r="F1691"/>
  <c r="E1691"/>
  <c r="D1691"/>
  <c r="C1691"/>
  <c r="B1691"/>
  <c r="Q1690" s="1"/>
  <c r="P1690"/>
  <c r="O1690"/>
  <c r="N1690"/>
  <c r="M1690"/>
  <c r="H1690"/>
  <c r="G1690"/>
  <c r="F1690"/>
  <c r="E1690"/>
  <c r="D1690"/>
  <c r="C1690"/>
  <c r="B1690"/>
  <c r="Q1689" s="1"/>
  <c r="P1689"/>
  <c r="O1689"/>
  <c r="N1689"/>
  <c r="M1689"/>
  <c r="H1689"/>
  <c r="G1689"/>
  <c r="F1689"/>
  <c r="E1689"/>
  <c r="D1689"/>
  <c r="C1689"/>
  <c r="B1689"/>
  <c r="Q1688" s="1"/>
  <c r="P1688"/>
  <c r="O1688"/>
  <c r="N1688"/>
  <c r="M1688"/>
  <c r="H1688"/>
  <c r="G1688"/>
  <c r="F1688"/>
  <c r="E1688"/>
  <c r="D1688"/>
  <c r="C1688"/>
  <c r="B1688"/>
  <c r="Q1687" s="1"/>
  <c r="P1687"/>
  <c r="O1687"/>
  <c r="N1687"/>
  <c r="M1687"/>
  <c r="H1687"/>
  <c r="G1687"/>
  <c r="F1687"/>
  <c r="E1687"/>
  <c r="D1687"/>
  <c r="C1687"/>
  <c r="B1687"/>
  <c r="Q1686" s="1"/>
  <c r="P1686"/>
  <c r="O1686"/>
  <c r="N1686"/>
  <c r="M1686"/>
  <c r="H1686"/>
  <c r="G1686"/>
  <c r="F1686"/>
  <c r="E1686"/>
  <c r="D1686"/>
  <c r="C1686"/>
  <c r="B1686"/>
  <c r="Q1685" s="1"/>
  <c r="P1685"/>
  <c r="O1685"/>
  <c r="N1685"/>
  <c r="M1685"/>
  <c r="H1685"/>
  <c r="G1685"/>
  <c r="F1685"/>
  <c r="E1685"/>
  <c r="D1685"/>
  <c r="C1685"/>
  <c r="B1685"/>
  <c r="Q1684" s="1"/>
  <c r="P1684"/>
  <c r="O1684"/>
  <c r="N1684"/>
  <c r="M1684"/>
  <c r="H1684"/>
  <c r="G1684"/>
  <c r="F1684"/>
  <c r="E1684"/>
  <c r="D1684"/>
  <c r="C1684"/>
  <c r="B1684"/>
  <c r="Q1683" s="1"/>
  <c r="P1683"/>
  <c r="O1683"/>
  <c r="N1683"/>
  <c r="M1683"/>
  <c r="H1683"/>
  <c r="G1683"/>
  <c r="F1683"/>
  <c r="E1683"/>
  <c r="D1683"/>
  <c r="C1683"/>
  <c r="B1683"/>
  <c r="Q1682" s="1"/>
  <c r="P1682"/>
  <c r="O1682"/>
  <c r="N1682"/>
  <c r="M1682"/>
  <c r="H1682"/>
  <c r="G1682"/>
  <c r="F1682"/>
  <c r="E1682"/>
  <c r="D1682"/>
  <c r="C1682"/>
  <c r="B1682"/>
  <c r="Q1681" s="1"/>
  <c r="P1681"/>
  <c r="O1681"/>
  <c r="N1681"/>
  <c r="M1681"/>
  <c r="H1681"/>
  <c r="G1681"/>
  <c r="F1681"/>
  <c r="E1681"/>
  <c r="D1681"/>
  <c r="C1681"/>
  <c r="B1681"/>
  <c r="Q1680" s="1"/>
  <c r="P1680"/>
  <c r="O1680"/>
  <c r="N1680"/>
  <c r="M1680"/>
  <c r="H1680"/>
  <c r="G1680"/>
  <c r="F1680"/>
  <c r="E1680"/>
  <c r="D1680"/>
  <c r="C1680"/>
  <c r="B1680"/>
  <c r="Q1679" s="1"/>
  <c r="P1679"/>
  <c r="O1679"/>
  <c r="N1679"/>
  <c r="M1679"/>
  <c r="H1679"/>
  <c r="G1679"/>
  <c r="F1679"/>
  <c r="E1679"/>
  <c r="D1679"/>
  <c r="C1679"/>
  <c r="B1679"/>
  <c r="Q1678" s="1"/>
  <c r="P1678"/>
  <c r="O1678"/>
  <c r="N1678"/>
  <c r="M1678"/>
  <c r="H1678"/>
  <c r="G1678"/>
  <c r="F1678"/>
  <c r="E1678"/>
  <c r="D1678"/>
  <c r="C1678"/>
  <c r="B1678"/>
  <c r="Q1677" s="1"/>
  <c r="P1677"/>
  <c r="O1677"/>
  <c r="N1677"/>
  <c r="M1677"/>
  <c r="H1677"/>
  <c r="G1677"/>
  <c r="F1677"/>
  <c r="E1677"/>
  <c r="D1677"/>
  <c r="C1677"/>
  <c r="B1677"/>
  <c r="Q1676" s="1"/>
  <c r="P1676"/>
  <c r="O1676"/>
  <c r="N1676"/>
  <c r="M1676"/>
  <c r="H1676"/>
  <c r="G1676"/>
  <c r="F1676"/>
  <c r="E1676"/>
  <c r="D1676"/>
  <c r="C1676"/>
  <c r="B1676"/>
  <c r="Q1675" s="1"/>
  <c r="P1675"/>
  <c r="O1675"/>
  <c r="N1675"/>
  <c r="M1675"/>
  <c r="H1675"/>
  <c r="G1675"/>
  <c r="F1675"/>
  <c r="E1675"/>
  <c r="D1675"/>
  <c r="C1675"/>
  <c r="B1675"/>
  <c r="Q1674" s="1"/>
  <c r="P1674"/>
  <c r="O1674"/>
  <c r="N1674"/>
  <c r="M1674"/>
  <c r="H1674"/>
  <c r="G1674"/>
  <c r="F1674"/>
  <c r="E1674"/>
  <c r="D1674"/>
  <c r="C1674"/>
  <c r="B1674"/>
  <c r="Q1673" s="1"/>
  <c r="P1673"/>
  <c r="O1673"/>
  <c r="N1673"/>
  <c r="M1673"/>
  <c r="H1673"/>
  <c r="G1673"/>
  <c r="F1673"/>
  <c r="E1673"/>
  <c r="D1673"/>
  <c r="C1673"/>
  <c r="B1673"/>
  <c r="Q1672" s="1"/>
  <c r="P1672"/>
  <c r="O1672"/>
  <c r="N1672"/>
  <c r="M1672"/>
  <c r="H1672"/>
  <c r="G1672"/>
  <c r="F1672"/>
  <c r="E1672"/>
  <c r="D1672"/>
  <c r="C1672"/>
  <c r="B1672"/>
  <c r="Q1671" s="1"/>
  <c r="P1671"/>
  <c r="O1671"/>
  <c r="N1671"/>
  <c r="M1671"/>
  <c r="H1671"/>
  <c r="G1671"/>
  <c r="F1671"/>
  <c r="E1671"/>
  <c r="D1671"/>
  <c r="C1671"/>
  <c r="B1671"/>
  <c r="Q1670" s="1"/>
  <c r="P1670"/>
  <c r="O1670"/>
  <c r="N1670"/>
  <c r="M1670"/>
  <c r="H1670"/>
  <c r="G1670"/>
  <c r="F1670"/>
  <c r="E1670"/>
  <c r="D1670"/>
  <c r="C1670"/>
  <c r="B1670"/>
  <c r="Q1669" s="1"/>
  <c r="P1669"/>
  <c r="O1669"/>
  <c r="N1669"/>
  <c r="M1669"/>
  <c r="H1669"/>
  <c r="G1669"/>
  <c r="F1669"/>
  <c r="E1669"/>
  <c r="D1669"/>
  <c r="C1669"/>
  <c r="B1669"/>
  <c r="Q1668" s="1"/>
  <c r="P1668"/>
  <c r="O1668"/>
  <c r="N1668"/>
  <c r="M1668"/>
  <c r="H1668"/>
  <c r="G1668"/>
  <c r="F1668"/>
  <c r="E1668"/>
  <c r="D1668"/>
  <c r="C1668"/>
  <c r="B1668"/>
  <c r="Q1667" s="1"/>
  <c r="P1667"/>
  <c r="O1667"/>
  <c r="N1667"/>
  <c r="M1667"/>
  <c r="H1667"/>
  <c r="G1667"/>
  <c r="F1667"/>
  <c r="E1667"/>
  <c r="D1667"/>
  <c r="C1667"/>
  <c r="B1667"/>
  <c r="Q1666" s="1"/>
  <c r="P1666"/>
  <c r="O1666"/>
  <c r="N1666"/>
  <c r="M1666"/>
  <c r="H1666"/>
  <c r="G1666"/>
  <c r="F1666"/>
  <c r="E1666"/>
  <c r="D1666"/>
  <c r="C1666"/>
  <c r="B1666"/>
  <c r="Q1665" s="1"/>
  <c r="P1665"/>
  <c r="O1665"/>
  <c r="N1665"/>
  <c r="M1665"/>
  <c r="H1665"/>
  <c r="G1665"/>
  <c r="F1665"/>
  <c r="E1665"/>
  <c r="D1665"/>
  <c r="C1665"/>
  <c r="B1665"/>
  <c r="Q1664" s="1"/>
  <c r="P1664"/>
  <c r="O1664"/>
  <c r="N1664"/>
  <c r="M1664"/>
  <c r="H1664"/>
  <c r="G1664"/>
  <c r="F1664"/>
  <c r="E1664"/>
  <c r="D1664"/>
  <c r="C1664"/>
  <c r="B1664"/>
  <c r="Q1663" s="1"/>
  <c r="P1663"/>
  <c r="O1663"/>
  <c r="N1663"/>
  <c r="M1663"/>
  <c r="H1663"/>
  <c r="G1663"/>
  <c r="F1663"/>
  <c r="E1663"/>
  <c r="D1663"/>
  <c r="C1663"/>
  <c r="B1663"/>
  <c r="Q1662" s="1"/>
  <c r="P1662"/>
  <c r="O1662"/>
  <c r="N1662"/>
  <c r="M1662"/>
  <c r="H1662"/>
  <c r="G1662"/>
  <c r="F1662"/>
  <c r="E1662"/>
  <c r="D1662"/>
  <c r="C1662"/>
  <c r="B1662"/>
  <c r="Q1661" s="1"/>
  <c r="P1661"/>
  <c r="O1661"/>
  <c r="N1661"/>
  <c r="M1661"/>
  <c r="H1661"/>
  <c r="G1661"/>
  <c r="F1661"/>
  <c r="E1661"/>
  <c r="D1661"/>
  <c r="C1661"/>
  <c r="B1661"/>
  <c r="Q1660" s="1"/>
  <c r="P1660"/>
  <c r="O1660"/>
  <c r="N1660"/>
  <c r="M1660"/>
  <c r="H1660"/>
  <c r="G1660"/>
  <c r="F1660"/>
  <c r="E1660"/>
  <c r="D1660"/>
  <c r="C1660"/>
  <c r="B1660"/>
  <c r="Q1659" s="1"/>
  <c r="P1659"/>
  <c r="O1659"/>
  <c r="N1659"/>
  <c r="M1659"/>
  <c r="H1659"/>
  <c r="G1659"/>
  <c r="F1659"/>
  <c r="E1659"/>
  <c r="D1659"/>
  <c r="C1659"/>
  <c r="B1659"/>
  <c r="Q1658" s="1"/>
  <c r="P1658"/>
  <c r="O1658"/>
  <c r="N1658"/>
  <c r="M1658"/>
  <c r="H1658"/>
  <c r="G1658"/>
  <c r="F1658"/>
  <c r="E1658"/>
  <c r="D1658"/>
  <c r="C1658"/>
  <c r="B1658"/>
  <c r="Q1657" s="1"/>
  <c r="P1657"/>
  <c r="O1657"/>
  <c r="N1657"/>
  <c r="M1657"/>
  <c r="H1657"/>
  <c r="G1657"/>
  <c r="F1657"/>
  <c r="E1657"/>
  <c r="D1657"/>
  <c r="C1657"/>
  <c r="B1657"/>
  <c r="Q1656" s="1"/>
  <c r="P1656"/>
  <c r="O1656"/>
  <c r="N1656"/>
  <c r="M1656"/>
  <c r="H1656"/>
  <c r="G1656"/>
  <c r="F1656"/>
  <c r="E1656"/>
  <c r="D1656"/>
  <c r="C1656"/>
  <c r="B1656"/>
  <c r="Q1655" s="1"/>
  <c r="P1655"/>
  <c r="O1655"/>
  <c r="N1655"/>
  <c r="M1655"/>
  <c r="H1655"/>
  <c r="G1655"/>
  <c r="F1655"/>
  <c r="E1655"/>
  <c r="D1655"/>
  <c r="C1655"/>
  <c r="B1655"/>
  <c r="Q1654" s="1"/>
  <c r="P1654"/>
  <c r="O1654"/>
  <c r="N1654"/>
  <c r="M1654"/>
  <c r="H1654"/>
  <c r="G1654"/>
  <c r="F1654"/>
  <c r="E1654"/>
  <c r="D1654"/>
  <c r="C1654"/>
  <c r="B1654"/>
  <c r="Q1653" s="1"/>
  <c r="P1653"/>
  <c r="O1653"/>
  <c r="N1653"/>
  <c r="M1653"/>
  <c r="L1653"/>
  <c r="H1653"/>
  <c r="G1653"/>
  <c r="F1653"/>
  <c r="E1653"/>
  <c r="D1653"/>
  <c r="C1653"/>
  <c r="B1653"/>
  <c r="Q1652" s="1"/>
  <c r="P1652"/>
  <c r="O1652"/>
  <c r="N1652"/>
  <c r="M1652"/>
  <c r="H1652"/>
  <c r="G1652"/>
  <c r="F1652"/>
  <c r="E1652"/>
  <c r="D1652"/>
  <c r="C1652"/>
  <c r="B1652"/>
  <c r="Q1651" s="1"/>
  <c r="P1651"/>
  <c r="O1651"/>
  <c r="N1651"/>
  <c r="M1651"/>
  <c r="H1651"/>
  <c r="G1651"/>
  <c r="F1651"/>
  <c r="E1651"/>
  <c r="D1651"/>
  <c r="C1651"/>
  <c r="B1651"/>
  <c r="Q1650" s="1"/>
  <c r="P1650"/>
  <c r="O1650"/>
  <c r="N1650"/>
  <c r="M1650"/>
  <c r="H1650"/>
  <c r="G1650"/>
  <c r="F1650"/>
  <c r="E1650"/>
  <c r="D1650"/>
  <c r="C1650"/>
  <c r="B1650"/>
  <c r="Q1649" s="1"/>
  <c r="P1649"/>
  <c r="O1649"/>
  <c r="N1649"/>
  <c r="M1649"/>
  <c r="L1649"/>
  <c r="H1649"/>
  <c r="G1649"/>
  <c r="F1649"/>
  <c r="E1649"/>
  <c r="D1649"/>
  <c r="C1649"/>
  <c r="B1649"/>
  <c r="Q1648" s="1"/>
  <c r="P1648"/>
  <c r="O1648"/>
  <c r="N1648"/>
  <c r="M1648"/>
  <c r="H1648"/>
  <c r="G1648"/>
  <c r="F1648"/>
  <c r="E1648"/>
  <c r="D1648"/>
  <c r="C1648"/>
  <c r="B1648"/>
  <c r="Q1647" s="1"/>
  <c r="P1647"/>
  <c r="O1647"/>
  <c r="N1647"/>
  <c r="M1647"/>
  <c r="H1647"/>
  <c r="G1647"/>
  <c r="F1647"/>
  <c r="E1647"/>
  <c r="D1647"/>
  <c r="C1647"/>
  <c r="B1647"/>
  <c r="Q1646" s="1"/>
  <c r="P1646"/>
  <c r="O1646"/>
  <c r="N1646"/>
  <c r="M1646"/>
  <c r="H1646"/>
  <c r="G1646"/>
  <c r="F1646"/>
  <c r="E1646"/>
  <c r="D1646"/>
  <c r="C1646"/>
  <c r="B1646"/>
  <c r="Q1645" s="1"/>
  <c r="P1645"/>
  <c r="O1645"/>
  <c r="N1645"/>
  <c r="M1645"/>
  <c r="L1645"/>
  <c r="H1645"/>
  <c r="G1645"/>
  <c r="F1645"/>
  <c r="E1645"/>
  <c r="D1645"/>
  <c r="C1645"/>
  <c r="B1645"/>
  <c r="Q1644" s="1"/>
  <c r="P1644"/>
  <c r="O1644"/>
  <c r="N1644"/>
  <c r="M1644"/>
  <c r="H1644"/>
  <c r="G1644"/>
  <c r="F1644"/>
  <c r="E1644"/>
  <c r="D1644"/>
  <c r="C1644"/>
  <c r="B1644"/>
  <c r="Q1643" s="1"/>
  <c r="P1643"/>
  <c r="O1643"/>
  <c r="N1643"/>
  <c r="M1643"/>
  <c r="H1643"/>
  <c r="G1643"/>
  <c r="F1643"/>
  <c r="E1643"/>
  <c r="D1643"/>
  <c r="C1643"/>
  <c r="B1643"/>
  <c r="Q1642" s="1"/>
  <c r="P1642"/>
  <c r="O1642"/>
  <c r="N1642"/>
  <c r="M1642"/>
  <c r="H1642"/>
  <c r="G1642"/>
  <c r="F1642"/>
  <c r="E1642"/>
  <c r="D1642"/>
  <c r="C1642"/>
  <c r="B1642"/>
  <c r="Q1641" s="1"/>
  <c r="P1641"/>
  <c r="O1641"/>
  <c r="N1641"/>
  <c r="M1641"/>
  <c r="L1641"/>
  <c r="H1641"/>
  <c r="G1641"/>
  <c r="F1641"/>
  <c r="E1641"/>
  <c r="D1641"/>
  <c r="C1641"/>
  <c r="B1641"/>
  <c r="Q1640" s="1"/>
  <c r="P1640"/>
  <c r="O1640"/>
  <c r="N1640"/>
  <c r="M1640"/>
  <c r="H1640"/>
  <c r="G1640"/>
  <c r="F1640"/>
  <c r="E1640"/>
  <c r="D1640"/>
  <c r="C1640"/>
  <c r="B1640"/>
  <c r="Q1639" s="1"/>
  <c r="P1639"/>
  <c r="O1639"/>
  <c r="N1639"/>
  <c r="M1639"/>
  <c r="H1639"/>
  <c r="G1639"/>
  <c r="F1639"/>
  <c r="E1639"/>
  <c r="D1639"/>
  <c r="C1639"/>
  <c r="B1639"/>
  <c r="Q1638" s="1"/>
  <c r="P1638"/>
  <c r="O1638"/>
  <c r="N1638"/>
  <c r="M1638"/>
  <c r="H1638"/>
  <c r="G1638"/>
  <c r="F1638"/>
  <c r="E1638"/>
  <c r="D1638"/>
  <c r="C1638"/>
  <c r="B1638"/>
  <c r="Q1637" s="1"/>
  <c r="P1637"/>
  <c r="O1637"/>
  <c r="N1637"/>
  <c r="M1637"/>
  <c r="L1637"/>
  <c r="H1637"/>
  <c r="G1637"/>
  <c r="F1637"/>
  <c r="E1637"/>
  <c r="D1637"/>
  <c r="C1637"/>
  <c r="B1637"/>
  <c r="Q1636" s="1"/>
  <c r="P1636"/>
  <c r="O1636"/>
  <c r="N1636"/>
  <c r="M1636"/>
  <c r="H1636"/>
  <c r="G1636"/>
  <c r="F1636"/>
  <c r="E1636"/>
  <c r="D1636"/>
  <c r="C1636"/>
  <c r="B1636"/>
  <c r="Q1635" s="1"/>
  <c r="P1635"/>
  <c r="O1635"/>
  <c r="N1635"/>
  <c r="M1635"/>
  <c r="H1635"/>
  <c r="G1635"/>
  <c r="F1635"/>
  <c r="E1635"/>
  <c r="D1635"/>
  <c r="C1635"/>
  <c r="B1635"/>
  <c r="Q1634" s="1"/>
  <c r="P1634"/>
  <c r="O1634"/>
  <c r="N1634"/>
  <c r="M1634"/>
  <c r="H1634"/>
  <c r="G1634"/>
  <c r="F1634"/>
  <c r="E1634"/>
  <c r="D1634"/>
  <c r="C1634"/>
  <c r="B1634"/>
  <c r="Q1633" s="1"/>
  <c r="P1633"/>
  <c r="O1633"/>
  <c r="N1633"/>
  <c r="M1633"/>
  <c r="L1633"/>
  <c r="H1633"/>
  <c r="G1633"/>
  <c r="F1633"/>
  <c r="E1633"/>
  <c r="D1633"/>
  <c r="C1633"/>
  <c r="B1633"/>
  <c r="Q1632" s="1"/>
  <c r="P1632"/>
  <c r="O1632"/>
  <c r="N1632"/>
  <c r="M1632"/>
  <c r="H1632"/>
  <c r="G1632"/>
  <c r="F1632"/>
  <c r="E1632"/>
  <c r="D1632"/>
  <c r="C1632"/>
  <c r="B1632"/>
  <c r="Q1631" s="1"/>
  <c r="P1631"/>
  <c r="O1631"/>
  <c r="N1631"/>
  <c r="M1631"/>
  <c r="H1631"/>
  <c r="G1631"/>
  <c r="F1631"/>
  <c r="E1631"/>
  <c r="D1631"/>
  <c r="C1631"/>
  <c r="B1631"/>
  <c r="Q1630" s="1"/>
  <c r="P1630"/>
  <c r="O1630"/>
  <c r="N1630"/>
  <c r="M1630"/>
  <c r="H1630"/>
  <c r="G1630"/>
  <c r="F1630"/>
  <c r="E1630"/>
  <c r="D1630"/>
  <c r="C1630"/>
  <c r="B1630"/>
  <c r="Q1629" s="1"/>
  <c r="P1629"/>
  <c r="O1629"/>
  <c r="N1629"/>
  <c r="M1629"/>
  <c r="L1629"/>
  <c r="H1629"/>
  <c r="G1629"/>
  <c r="F1629"/>
  <c r="E1629"/>
  <c r="D1629"/>
  <c r="C1629"/>
  <c r="B1629"/>
  <c r="Q1628" s="1"/>
  <c r="P1628"/>
  <c r="O1628"/>
  <c r="N1628"/>
  <c r="M1628"/>
  <c r="H1628"/>
  <c r="G1628"/>
  <c r="F1628"/>
  <c r="E1628"/>
  <c r="D1628"/>
  <c r="C1628"/>
  <c r="B1628"/>
  <c r="Q1627" s="1"/>
  <c r="P1627"/>
  <c r="O1627"/>
  <c r="N1627"/>
  <c r="M1627"/>
  <c r="H1627"/>
  <c r="G1627"/>
  <c r="F1627"/>
  <c r="E1627"/>
  <c r="D1627"/>
  <c r="C1627"/>
  <c r="B1627"/>
  <c r="Q1626" s="1"/>
  <c r="P1626"/>
  <c r="O1626"/>
  <c r="N1626"/>
  <c r="M1626"/>
  <c r="H1626"/>
  <c r="G1626"/>
  <c r="F1626"/>
  <c r="E1626"/>
  <c r="D1626"/>
  <c r="C1626"/>
  <c r="B1626"/>
  <c r="Q1625" s="1"/>
  <c r="P1625"/>
  <c r="O1625"/>
  <c r="N1625"/>
  <c r="M1625"/>
  <c r="L1625"/>
  <c r="H1625"/>
  <c r="G1625"/>
  <c r="F1625"/>
  <c r="E1625"/>
  <c r="D1625"/>
  <c r="C1625"/>
  <c r="B1625"/>
  <c r="Q1624" s="1"/>
  <c r="P1624"/>
  <c r="O1624"/>
  <c r="N1624"/>
  <c r="M1624"/>
  <c r="H1624"/>
  <c r="G1624"/>
  <c r="F1624"/>
  <c r="E1624"/>
  <c r="D1624"/>
  <c r="C1624"/>
  <c r="B1624"/>
  <c r="Q1623" s="1"/>
  <c r="P1623"/>
  <c r="O1623"/>
  <c r="N1623"/>
  <c r="M1623"/>
  <c r="H1623"/>
  <c r="G1623"/>
  <c r="F1623"/>
  <c r="E1623"/>
  <c r="D1623"/>
  <c r="C1623"/>
  <c r="B1623"/>
  <c r="Q1622" s="1"/>
  <c r="P1622"/>
  <c r="O1622"/>
  <c r="N1622"/>
  <c r="M1622"/>
  <c r="H1622"/>
  <c r="G1622"/>
  <c r="F1622"/>
  <c r="E1622"/>
  <c r="D1622"/>
  <c r="C1622"/>
  <c r="B1622"/>
  <c r="Q1621" s="1"/>
  <c r="P1621"/>
  <c r="O1621"/>
  <c r="N1621"/>
  <c r="M1621"/>
  <c r="L1621"/>
  <c r="H1621"/>
  <c r="G1621"/>
  <c r="F1621"/>
  <c r="E1621"/>
  <c r="D1621"/>
  <c r="C1621"/>
  <c r="B1621"/>
  <c r="Q1620" s="1"/>
  <c r="P1620"/>
  <c r="O1620"/>
  <c r="N1620"/>
  <c r="M1620"/>
  <c r="H1620"/>
  <c r="G1620"/>
  <c r="F1620"/>
  <c r="E1620"/>
  <c r="D1620"/>
  <c r="C1620"/>
  <c r="B1620"/>
  <c r="Q1619" s="1"/>
  <c r="P1619"/>
  <c r="O1619"/>
  <c r="N1619"/>
  <c r="M1619"/>
  <c r="H1619"/>
  <c r="G1619"/>
  <c r="F1619"/>
  <c r="E1619"/>
  <c r="D1619"/>
  <c r="C1619"/>
  <c r="B1619"/>
  <c r="Q1618" s="1"/>
  <c r="P1618"/>
  <c r="O1618"/>
  <c r="N1618"/>
  <c r="M1618"/>
  <c r="H1618"/>
  <c r="G1618"/>
  <c r="F1618"/>
  <c r="E1618"/>
  <c r="D1618"/>
  <c r="C1618"/>
  <c r="B1618"/>
  <c r="Q1617" s="1"/>
  <c r="P1617"/>
  <c r="O1617"/>
  <c r="N1617"/>
  <c r="M1617"/>
  <c r="L1617"/>
  <c r="H1617"/>
  <c r="G1617"/>
  <c r="F1617"/>
  <c r="E1617"/>
  <c r="D1617"/>
  <c r="C1617"/>
  <c r="B1617"/>
  <c r="Q1616" s="1"/>
  <c r="P1616"/>
  <c r="O1616"/>
  <c r="N1616"/>
  <c r="M1616"/>
  <c r="H1616"/>
  <c r="G1616"/>
  <c r="F1616"/>
  <c r="E1616"/>
  <c r="D1616"/>
  <c r="C1616"/>
  <c r="B1616"/>
  <c r="Q1615" s="1"/>
  <c r="P1615"/>
  <c r="O1615"/>
  <c r="N1615"/>
  <c r="M1615"/>
  <c r="H1615"/>
  <c r="G1615"/>
  <c r="F1615"/>
  <c r="E1615"/>
  <c r="D1615"/>
  <c r="C1615"/>
  <c r="B1615"/>
  <c r="Q1614" s="1"/>
  <c r="P1614"/>
  <c r="O1614"/>
  <c r="N1614"/>
  <c r="M1614"/>
  <c r="H1614"/>
  <c r="G1614"/>
  <c r="F1614"/>
  <c r="E1614"/>
  <c r="D1614"/>
  <c r="C1614"/>
  <c r="B1614"/>
  <c r="Q1613" s="1"/>
  <c r="P1613"/>
  <c r="O1613"/>
  <c r="N1613"/>
  <c r="M1613"/>
  <c r="L1613"/>
  <c r="H1613"/>
  <c r="G1613"/>
  <c r="F1613"/>
  <c r="E1613"/>
  <c r="D1613"/>
  <c r="C1613"/>
  <c r="B1613"/>
  <c r="Q1612" s="1"/>
  <c r="P1612"/>
  <c r="O1612"/>
  <c r="N1612"/>
  <c r="M1612"/>
  <c r="H1612"/>
  <c r="G1612"/>
  <c r="F1612"/>
  <c r="E1612"/>
  <c r="D1612"/>
  <c r="C1612"/>
  <c r="B1612"/>
  <c r="Q1611" s="1"/>
  <c r="P1611"/>
  <c r="O1611"/>
  <c r="N1611"/>
  <c r="M1611"/>
  <c r="H1611"/>
  <c r="G1611"/>
  <c r="F1611"/>
  <c r="E1611"/>
  <c r="D1611"/>
  <c r="C1611"/>
  <c r="B1611"/>
  <c r="Q1610" s="1"/>
  <c r="P1610"/>
  <c r="O1610"/>
  <c r="N1610"/>
  <c r="M1610"/>
  <c r="H1610"/>
  <c r="G1610"/>
  <c r="F1610"/>
  <c r="E1610"/>
  <c r="D1610"/>
  <c r="C1610"/>
  <c r="B1610"/>
  <c r="Q1609" s="1"/>
  <c r="P1609"/>
  <c r="O1609"/>
  <c r="N1609"/>
  <c r="M1609"/>
  <c r="L1609"/>
  <c r="H1609"/>
  <c r="G1609"/>
  <c r="F1609"/>
  <c r="E1609"/>
  <c r="D1609"/>
  <c r="C1609"/>
  <c r="B1609"/>
  <c r="Q1608" s="1"/>
  <c r="P1608"/>
  <c r="O1608"/>
  <c r="N1608"/>
  <c r="M1608"/>
  <c r="H1608"/>
  <c r="G1608"/>
  <c r="F1608"/>
  <c r="E1608"/>
  <c r="D1608"/>
  <c r="C1608"/>
  <c r="B1608"/>
  <c r="Q1607" s="1"/>
  <c r="P1607"/>
  <c r="O1607"/>
  <c r="N1607"/>
  <c r="M1607"/>
  <c r="H1607"/>
  <c r="G1607"/>
  <c r="F1607"/>
  <c r="E1607"/>
  <c r="D1607"/>
  <c r="C1607"/>
  <c r="B1607"/>
  <c r="Q1606" s="1"/>
  <c r="P1606"/>
  <c r="O1606"/>
  <c r="N1606"/>
  <c r="M1606"/>
  <c r="H1606"/>
  <c r="G1606"/>
  <c r="F1606"/>
  <c r="E1606"/>
  <c r="D1606"/>
  <c r="C1606"/>
  <c r="B1606"/>
  <c r="Q1605" s="1"/>
  <c r="P1605"/>
  <c r="O1605"/>
  <c r="N1605"/>
  <c r="M1605"/>
  <c r="L1605"/>
  <c r="H1605"/>
  <c r="G1605"/>
  <c r="F1605"/>
  <c r="E1605"/>
  <c r="D1605"/>
  <c r="C1605"/>
  <c r="B1605"/>
  <c r="Q1604" s="1"/>
  <c r="P1604"/>
  <c r="O1604"/>
  <c r="N1604"/>
  <c r="M1604"/>
  <c r="H1604"/>
  <c r="G1604"/>
  <c r="F1604"/>
  <c r="E1604"/>
  <c r="D1604"/>
  <c r="C1604"/>
  <c r="B1604"/>
  <c r="Q1603" s="1"/>
  <c r="P1603"/>
  <c r="O1603"/>
  <c r="N1603"/>
  <c r="M1603"/>
  <c r="H1603"/>
  <c r="G1603"/>
  <c r="F1603"/>
  <c r="E1603"/>
  <c r="D1603"/>
  <c r="C1603"/>
  <c r="B1603"/>
  <c r="Q1602" s="1"/>
  <c r="P1602"/>
  <c r="O1602"/>
  <c r="N1602"/>
  <c r="M1602"/>
  <c r="H1602"/>
  <c r="G1602"/>
  <c r="F1602"/>
  <c r="E1602"/>
  <c r="D1602"/>
  <c r="C1602"/>
  <c r="B1602"/>
  <c r="Q1601" s="1"/>
  <c r="P1601"/>
  <c r="O1601"/>
  <c r="N1601"/>
  <c r="M1601"/>
  <c r="L1601"/>
  <c r="H1601"/>
  <c r="G1601"/>
  <c r="F1601"/>
  <c r="E1601"/>
  <c r="D1601"/>
  <c r="C1601"/>
  <c r="B1601"/>
  <c r="Q1600" s="1"/>
  <c r="P1600"/>
  <c r="O1600"/>
  <c r="N1600"/>
  <c r="M1600"/>
  <c r="H1600"/>
  <c r="G1600"/>
  <c r="F1600"/>
  <c r="E1600"/>
  <c r="D1600"/>
  <c r="C1600"/>
  <c r="B1600"/>
  <c r="Q1599" s="1"/>
  <c r="P1599"/>
  <c r="O1599"/>
  <c r="N1599"/>
  <c r="M1599"/>
  <c r="H1599"/>
  <c r="G1599"/>
  <c r="F1599"/>
  <c r="E1599"/>
  <c r="D1599"/>
  <c r="C1599"/>
  <c r="B1599"/>
  <c r="Q1598" s="1"/>
  <c r="P1598"/>
  <c r="O1598"/>
  <c r="N1598"/>
  <c r="M1598"/>
  <c r="H1598"/>
  <c r="G1598"/>
  <c r="F1598"/>
  <c r="E1598"/>
  <c r="D1598"/>
  <c r="C1598"/>
  <c r="B1598"/>
  <c r="Q1597" s="1"/>
  <c r="P1597"/>
  <c r="O1597"/>
  <c r="N1597"/>
  <c r="M1597"/>
  <c r="L1597"/>
  <c r="H1597"/>
  <c r="G1597"/>
  <c r="F1597"/>
  <c r="E1597"/>
  <c r="D1597"/>
  <c r="C1597"/>
  <c r="B1597"/>
  <c r="Q1596" s="1"/>
  <c r="P1596"/>
  <c r="O1596"/>
  <c r="N1596"/>
  <c r="M1596"/>
  <c r="H1596"/>
  <c r="G1596"/>
  <c r="F1596"/>
  <c r="E1596"/>
  <c r="D1596"/>
  <c r="C1596"/>
  <c r="B1596"/>
  <c r="Q1595" s="1"/>
  <c r="P1595"/>
  <c r="O1595"/>
  <c r="N1595"/>
  <c r="M1595"/>
  <c r="H1595"/>
  <c r="G1595"/>
  <c r="F1595"/>
  <c r="E1595"/>
  <c r="D1595"/>
  <c r="C1595"/>
  <c r="B1595"/>
  <c r="Q1594" s="1"/>
  <c r="P1594"/>
  <c r="O1594"/>
  <c r="N1594"/>
  <c r="M1594"/>
  <c r="H1594"/>
  <c r="G1594"/>
  <c r="F1594"/>
  <c r="E1594"/>
  <c r="D1594"/>
  <c r="C1594"/>
  <c r="B1594"/>
  <c r="Q1593" s="1"/>
  <c r="P1593"/>
  <c r="O1593"/>
  <c r="N1593"/>
  <c r="M1593"/>
  <c r="L1593"/>
  <c r="H1593"/>
  <c r="G1593"/>
  <c r="F1593"/>
  <c r="E1593"/>
  <c r="D1593"/>
  <c r="C1593"/>
  <c r="B1593"/>
  <c r="Q1592" s="1"/>
  <c r="P1592"/>
  <c r="O1592"/>
  <c r="N1592"/>
  <c r="M1592"/>
  <c r="H1592"/>
  <c r="G1592"/>
  <c r="F1592"/>
  <c r="E1592"/>
  <c r="D1592"/>
  <c r="C1592"/>
  <c r="B1592"/>
  <c r="Q1591" s="1"/>
  <c r="P1591"/>
  <c r="O1591"/>
  <c r="N1591"/>
  <c r="M1591"/>
  <c r="H1591"/>
  <c r="G1591"/>
  <c r="F1591"/>
  <c r="E1591"/>
  <c r="D1591"/>
  <c r="C1591"/>
  <c r="B1591"/>
  <c r="Q1590" s="1"/>
  <c r="P1590"/>
  <c r="O1590"/>
  <c r="N1590"/>
  <c r="M1590"/>
  <c r="H1590"/>
  <c r="G1590"/>
  <c r="F1590"/>
  <c r="E1590"/>
  <c r="D1590"/>
  <c r="C1590"/>
  <c r="B1590"/>
  <c r="Q1589" s="1"/>
  <c r="P1589"/>
  <c r="O1589"/>
  <c r="N1589"/>
  <c r="M1589"/>
  <c r="L1589"/>
  <c r="H1589"/>
  <c r="G1589"/>
  <c r="F1589"/>
  <c r="E1589"/>
  <c r="D1589"/>
  <c r="C1589"/>
  <c r="B1589"/>
  <c r="Q1588" s="1"/>
  <c r="P1588"/>
  <c r="O1588"/>
  <c r="N1588"/>
  <c r="M1588"/>
  <c r="H1588"/>
  <c r="G1588"/>
  <c r="F1588"/>
  <c r="E1588"/>
  <c r="D1588"/>
  <c r="C1588"/>
  <c r="B1588"/>
  <c r="Q1587" s="1"/>
  <c r="P1587"/>
  <c r="O1587"/>
  <c r="N1587"/>
  <c r="M1587"/>
  <c r="H1587"/>
  <c r="G1587"/>
  <c r="F1587"/>
  <c r="E1587"/>
  <c r="D1587"/>
  <c r="C1587"/>
  <c r="B1587"/>
  <c r="Q1586" s="1"/>
  <c r="P1586"/>
  <c r="O1586"/>
  <c r="N1586"/>
  <c r="M1586"/>
  <c r="H1586"/>
  <c r="G1586"/>
  <c r="F1586"/>
  <c r="E1586"/>
  <c r="D1586"/>
  <c r="C1586"/>
  <c r="B1586"/>
  <c r="Q1585" s="1"/>
  <c r="P1585"/>
  <c r="O1585"/>
  <c r="N1585"/>
  <c r="M1585"/>
  <c r="L1585"/>
  <c r="H1585"/>
  <c r="G1585"/>
  <c r="F1585"/>
  <c r="E1585"/>
  <c r="D1585"/>
  <c r="C1585"/>
  <c r="B1585"/>
  <c r="Q1584" s="1"/>
  <c r="P1584"/>
  <c r="O1584"/>
  <c r="N1584"/>
  <c r="M1584"/>
  <c r="H1584"/>
  <c r="G1584"/>
  <c r="F1584"/>
  <c r="E1584"/>
  <c r="D1584"/>
  <c r="C1584"/>
  <c r="B1584"/>
  <c r="Q1583" s="1"/>
  <c r="P1583"/>
  <c r="O1583"/>
  <c r="N1583"/>
  <c r="M1583"/>
  <c r="H1583"/>
  <c r="G1583"/>
  <c r="F1583"/>
  <c r="E1583"/>
  <c r="D1583"/>
  <c r="C1583"/>
  <c r="B1583"/>
  <c r="Q1582" s="1"/>
  <c r="P1582"/>
  <c r="O1582"/>
  <c r="N1582"/>
  <c r="M1582"/>
  <c r="H1582"/>
  <c r="G1582"/>
  <c r="F1582"/>
  <c r="E1582"/>
  <c r="D1582"/>
  <c r="C1582"/>
  <c r="B1582"/>
  <c r="Q1581" s="1"/>
  <c r="P1581"/>
  <c r="O1581"/>
  <c r="N1581"/>
  <c r="M1581"/>
  <c r="L1581"/>
  <c r="H1581"/>
  <c r="G1581"/>
  <c r="F1581"/>
  <c r="E1581"/>
  <c r="D1581"/>
  <c r="C1581"/>
  <c r="B1581"/>
  <c r="Q1580" s="1"/>
  <c r="P1580"/>
  <c r="O1580"/>
  <c r="N1580"/>
  <c r="M1580"/>
  <c r="H1580"/>
  <c r="G1580"/>
  <c r="F1580"/>
  <c r="E1580"/>
  <c r="D1580"/>
  <c r="C1580"/>
  <c r="B1580"/>
  <c r="Q1579" s="1"/>
  <c r="P1579"/>
  <c r="O1579"/>
  <c r="N1579"/>
  <c r="M1579"/>
  <c r="H1579"/>
  <c r="G1579"/>
  <c r="F1579"/>
  <c r="E1579"/>
  <c r="D1579"/>
  <c r="C1579"/>
  <c r="B1579"/>
  <c r="Q1578" s="1"/>
  <c r="P1578"/>
  <c r="O1578"/>
  <c r="N1578"/>
  <c r="M1578"/>
  <c r="H1578"/>
  <c r="G1578"/>
  <c r="F1578"/>
  <c r="E1578"/>
  <c r="D1578"/>
  <c r="C1578"/>
  <c r="B1578"/>
  <c r="Q1577" s="1"/>
  <c r="P1577"/>
  <c r="O1577"/>
  <c r="N1577"/>
  <c r="M1577"/>
  <c r="L1577"/>
  <c r="H1577"/>
  <c r="G1577"/>
  <c r="F1577"/>
  <c r="E1577"/>
  <c r="D1577"/>
  <c r="C1577"/>
  <c r="B1577"/>
  <c r="Q1576" s="1"/>
  <c r="P1576"/>
  <c r="O1576"/>
  <c r="N1576"/>
  <c r="M1576"/>
  <c r="H1576"/>
  <c r="G1576"/>
  <c r="F1576"/>
  <c r="E1576"/>
  <c r="D1576"/>
  <c r="C1576"/>
  <c r="B1576"/>
  <c r="Q1575" s="1"/>
  <c r="P1575"/>
  <c r="O1575"/>
  <c r="N1575"/>
  <c r="M1575"/>
  <c r="H1575"/>
  <c r="G1575"/>
  <c r="F1575"/>
  <c r="E1575"/>
  <c r="D1575"/>
  <c r="C1575"/>
  <c r="B1575"/>
  <c r="Q1574" s="1"/>
  <c r="P1574"/>
  <c r="O1574"/>
  <c r="N1574"/>
  <c r="M1574"/>
  <c r="H1574"/>
  <c r="G1574"/>
  <c r="F1574"/>
  <c r="E1574"/>
  <c r="D1574"/>
  <c r="C1574"/>
  <c r="B1574"/>
  <c r="Q1573" s="1"/>
  <c r="P1573"/>
  <c r="O1573"/>
  <c r="N1573"/>
  <c r="M1573"/>
  <c r="L1573"/>
  <c r="H1573"/>
  <c r="G1573"/>
  <c r="F1573"/>
  <c r="E1573"/>
  <c r="D1573"/>
  <c r="C1573"/>
  <c r="B1573"/>
  <c r="Q1572" s="1"/>
  <c r="P1572"/>
  <c r="O1572"/>
  <c r="N1572"/>
  <c r="M1572"/>
  <c r="H1572"/>
  <c r="G1572"/>
  <c r="F1572"/>
  <c r="E1572"/>
  <c r="D1572"/>
  <c r="C1572"/>
  <c r="B1572"/>
  <c r="Q1571" s="1"/>
  <c r="P1571"/>
  <c r="O1571"/>
  <c r="N1571"/>
  <c r="M1571"/>
  <c r="H1571"/>
  <c r="G1571"/>
  <c r="F1571"/>
  <c r="E1571"/>
  <c r="D1571"/>
  <c r="C1571"/>
  <c r="B1571"/>
  <c r="Q1570" s="1"/>
  <c r="P1570"/>
  <c r="O1570"/>
  <c r="N1570"/>
  <c r="M1570"/>
  <c r="H1570"/>
  <c r="G1570"/>
  <c r="F1570"/>
  <c r="E1570"/>
  <c r="D1570"/>
  <c r="C1570"/>
  <c r="B1570"/>
  <c r="Q1569" s="1"/>
  <c r="P1569"/>
  <c r="O1569"/>
  <c r="N1569"/>
  <c r="M1569"/>
  <c r="L1569"/>
  <c r="H1569"/>
  <c r="G1569"/>
  <c r="F1569"/>
  <c r="E1569"/>
  <c r="D1569"/>
  <c r="C1569"/>
  <c r="B1569"/>
  <c r="Q1568" s="1"/>
  <c r="P1568"/>
  <c r="O1568"/>
  <c r="N1568"/>
  <c r="M1568"/>
  <c r="H1568"/>
  <c r="G1568"/>
  <c r="F1568"/>
  <c r="E1568"/>
  <c r="D1568"/>
  <c r="C1568"/>
  <c r="B1568"/>
  <c r="Q1567" s="1"/>
  <c r="P1567"/>
  <c r="O1567"/>
  <c r="N1567"/>
  <c r="M1567"/>
  <c r="H1567"/>
  <c r="G1567"/>
  <c r="F1567"/>
  <c r="E1567"/>
  <c r="D1567"/>
  <c r="C1567"/>
  <c r="B1567"/>
  <c r="Q1566" s="1"/>
  <c r="P1566"/>
  <c r="O1566"/>
  <c r="N1566"/>
  <c r="M1566"/>
  <c r="H1566"/>
  <c r="G1566"/>
  <c r="F1566"/>
  <c r="E1566"/>
  <c r="D1566"/>
  <c r="C1566"/>
  <c r="B1566"/>
  <c r="Q1565" s="1"/>
  <c r="P1565"/>
  <c r="O1565"/>
  <c r="N1565"/>
  <c r="M1565"/>
  <c r="L1565"/>
  <c r="H1565"/>
  <c r="G1565"/>
  <c r="F1565"/>
  <c r="E1565"/>
  <c r="D1565"/>
  <c r="C1565"/>
  <c r="B1565"/>
  <c r="Q1564" s="1"/>
  <c r="P1564"/>
  <c r="O1564"/>
  <c r="N1564"/>
  <c r="M1564"/>
  <c r="H1564"/>
  <c r="G1564"/>
  <c r="F1564"/>
  <c r="E1564"/>
  <c r="D1564"/>
  <c r="C1564"/>
  <c r="B1564"/>
  <c r="Q1563" s="1"/>
  <c r="P1563"/>
  <c r="O1563"/>
  <c r="N1563"/>
  <c r="M1563"/>
  <c r="H1563"/>
  <c r="G1563"/>
  <c r="F1563"/>
  <c r="E1563"/>
  <c r="D1563"/>
  <c r="C1563"/>
  <c r="B1563"/>
  <c r="Q1562" s="1"/>
  <c r="P1562"/>
  <c r="O1562"/>
  <c r="N1562"/>
  <c r="M1562"/>
  <c r="H1562"/>
  <c r="G1562"/>
  <c r="F1562"/>
  <c r="E1562"/>
  <c r="D1562"/>
  <c r="C1562"/>
  <c r="B1562"/>
  <c r="Q1561" s="1"/>
  <c r="P1561"/>
  <c r="O1561"/>
  <c r="N1561"/>
  <c r="M1561"/>
  <c r="L1561"/>
  <c r="H1561"/>
  <c r="G1561"/>
  <c r="F1561"/>
  <c r="E1561"/>
  <c r="D1561"/>
  <c r="C1561"/>
  <c r="B1561"/>
  <c r="Q1560" s="1"/>
  <c r="P1560"/>
  <c r="O1560"/>
  <c r="N1560"/>
  <c r="M1560"/>
  <c r="H1560"/>
  <c r="G1560"/>
  <c r="F1560"/>
  <c r="E1560"/>
  <c r="D1560"/>
  <c r="C1560"/>
  <c r="B1560"/>
  <c r="Q1559" s="1"/>
  <c r="P1559"/>
  <c r="O1559"/>
  <c r="N1559"/>
  <c r="M1559"/>
  <c r="H1559"/>
  <c r="G1559"/>
  <c r="F1559"/>
  <c r="E1559"/>
  <c r="D1559"/>
  <c r="C1559"/>
  <c r="B1559"/>
  <c r="Q1558" s="1"/>
  <c r="P1558"/>
  <c r="O1558"/>
  <c r="N1558"/>
  <c r="M1558"/>
  <c r="H1558"/>
  <c r="G1558"/>
  <c r="F1558"/>
  <c r="E1558"/>
  <c r="D1558"/>
  <c r="C1558"/>
  <c r="B1558"/>
  <c r="Q1557" s="1"/>
  <c r="P1557"/>
  <c r="O1557"/>
  <c r="N1557"/>
  <c r="M1557"/>
  <c r="L1557"/>
  <c r="H1557"/>
  <c r="G1557"/>
  <c r="F1557"/>
  <c r="E1557"/>
  <c r="D1557"/>
  <c r="C1557"/>
  <c r="B1557"/>
  <c r="Q1556" s="1"/>
  <c r="P1556"/>
  <c r="O1556"/>
  <c r="N1556"/>
  <c r="M1556"/>
  <c r="H1556"/>
  <c r="G1556"/>
  <c r="F1556"/>
  <c r="E1556"/>
  <c r="D1556"/>
  <c r="C1556"/>
  <c r="B1556"/>
  <c r="Q1555" s="1"/>
  <c r="P1555"/>
  <c r="O1555"/>
  <c r="N1555"/>
  <c r="M1555"/>
  <c r="H1555"/>
  <c r="G1555"/>
  <c r="F1555"/>
  <c r="E1555"/>
  <c r="D1555"/>
  <c r="C1555"/>
  <c r="B1555"/>
  <c r="Q1554" s="1"/>
  <c r="P1554"/>
  <c r="O1554"/>
  <c r="N1554"/>
  <c r="M1554"/>
  <c r="H1554"/>
  <c r="G1554"/>
  <c r="F1554"/>
  <c r="E1554"/>
  <c r="D1554"/>
  <c r="C1554"/>
  <c r="B1554"/>
  <c r="Q1553" s="1"/>
  <c r="P1553"/>
  <c r="O1553"/>
  <c r="N1553"/>
  <c r="M1553"/>
  <c r="L1553"/>
  <c r="H1553"/>
  <c r="G1553"/>
  <c r="F1553"/>
  <c r="E1553"/>
  <c r="D1553"/>
  <c r="C1553"/>
  <c r="B1553"/>
  <c r="Q1552" s="1"/>
  <c r="P1552"/>
  <c r="O1552"/>
  <c r="N1552"/>
  <c r="M1552"/>
  <c r="H1552"/>
  <c r="G1552"/>
  <c r="F1552"/>
  <c r="E1552"/>
  <c r="D1552"/>
  <c r="C1552"/>
  <c r="B1552"/>
  <c r="Q1551" s="1"/>
  <c r="P1551"/>
  <c r="O1551"/>
  <c r="N1551"/>
  <c r="M1551"/>
  <c r="H1551"/>
  <c r="G1551"/>
  <c r="F1551"/>
  <c r="E1551"/>
  <c r="D1551"/>
  <c r="C1551"/>
  <c r="B1551"/>
  <c r="Q1550" s="1"/>
  <c r="P1550"/>
  <c r="O1550"/>
  <c r="N1550"/>
  <c r="M1550"/>
  <c r="H1550"/>
  <c r="G1550"/>
  <c r="F1550"/>
  <c r="E1550"/>
  <c r="D1550"/>
  <c r="C1550"/>
  <c r="B1550"/>
  <c r="Q1549" s="1"/>
  <c r="P1549"/>
  <c r="O1549"/>
  <c r="N1549"/>
  <c r="M1549"/>
  <c r="L1549"/>
  <c r="H1549"/>
  <c r="G1549"/>
  <c r="F1549"/>
  <c r="E1549"/>
  <c r="D1549"/>
  <c r="C1549"/>
  <c r="B1549"/>
  <c r="Q1548" s="1"/>
  <c r="P1548"/>
  <c r="O1548"/>
  <c r="N1548"/>
  <c r="M1548"/>
  <c r="H1548"/>
  <c r="G1548"/>
  <c r="F1548"/>
  <c r="E1548"/>
  <c r="D1548"/>
  <c r="C1548"/>
  <c r="B1548"/>
  <c r="Q1547" s="1"/>
  <c r="P1547"/>
  <c r="O1547"/>
  <c r="N1547"/>
  <c r="M1547"/>
  <c r="H1547"/>
  <c r="G1547"/>
  <c r="F1547"/>
  <c r="E1547"/>
  <c r="D1547"/>
  <c r="C1547"/>
  <c r="B1547"/>
  <c r="Q1546" s="1"/>
  <c r="P1546"/>
  <c r="O1546"/>
  <c r="N1546"/>
  <c r="M1546"/>
  <c r="H1546"/>
  <c r="G1546"/>
  <c r="F1546"/>
  <c r="E1546"/>
  <c r="D1546"/>
  <c r="C1546"/>
  <c r="B1546"/>
  <c r="Q1545" s="1"/>
  <c r="P1545"/>
  <c r="O1545"/>
  <c r="N1545"/>
  <c r="M1545"/>
  <c r="L1545"/>
  <c r="H1545"/>
  <c r="G1545"/>
  <c r="F1545"/>
  <c r="E1545"/>
  <c r="D1545"/>
  <c r="C1545"/>
  <c r="B1545"/>
  <c r="Q1544" s="1"/>
  <c r="P1544"/>
  <c r="O1544"/>
  <c r="N1544"/>
  <c r="M1544"/>
  <c r="H1544"/>
  <c r="G1544"/>
  <c r="F1544"/>
  <c r="E1544"/>
  <c r="D1544"/>
  <c r="C1544"/>
  <c r="B1544"/>
  <c r="Q1543" s="1"/>
  <c r="P1543"/>
  <c r="O1543"/>
  <c r="N1543"/>
  <c r="M1543"/>
  <c r="L1543"/>
  <c r="H1543"/>
  <c r="G1543"/>
  <c r="F1543"/>
  <c r="E1543"/>
  <c r="D1543"/>
  <c r="C1543"/>
  <c r="B1543"/>
  <c r="Q1542" s="1"/>
  <c r="P1542"/>
  <c r="O1542"/>
  <c r="N1542"/>
  <c r="M1542"/>
  <c r="H1542"/>
  <c r="G1542"/>
  <c r="F1542"/>
  <c r="E1542"/>
  <c r="D1542"/>
  <c r="C1542"/>
  <c r="B1542"/>
  <c r="Q1541" s="1"/>
  <c r="P1541"/>
  <c r="O1541"/>
  <c r="N1541"/>
  <c r="M1541"/>
  <c r="L1541"/>
  <c r="H1541"/>
  <c r="G1541"/>
  <c r="F1541"/>
  <c r="E1541"/>
  <c r="D1541"/>
  <c r="C1541"/>
  <c r="B1541"/>
  <c r="Q1540" s="1"/>
  <c r="P1540"/>
  <c r="O1540"/>
  <c r="N1540"/>
  <c r="M1540"/>
  <c r="H1540"/>
  <c r="G1540"/>
  <c r="F1540"/>
  <c r="E1540"/>
  <c r="D1540"/>
  <c r="C1540"/>
  <c r="B1540"/>
  <c r="Q1539" s="1"/>
  <c r="P1539"/>
  <c r="O1539"/>
  <c r="N1539"/>
  <c r="M1539"/>
  <c r="L1539"/>
  <c r="H1539"/>
  <c r="G1539"/>
  <c r="F1539"/>
  <c r="E1539"/>
  <c r="D1539"/>
  <c r="C1539"/>
  <c r="B1539"/>
  <c r="Q1538" s="1"/>
  <c r="P1538"/>
  <c r="O1538"/>
  <c r="N1538"/>
  <c r="M1538"/>
  <c r="H1538"/>
  <c r="G1538"/>
  <c r="F1538"/>
  <c r="E1538"/>
  <c r="D1538"/>
  <c r="C1538"/>
  <c r="B1538"/>
  <c r="Q1537" s="1"/>
  <c r="P1537"/>
  <c r="O1537"/>
  <c r="N1537"/>
  <c r="M1537"/>
  <c r="L1537"/>
  <c r="H1537"/>
  <c r="G1537"/>
  <c r="F1537"/>
  <c r="E1537"/>
  <c r="D1537"/>
  <c r="C1537"/>
  <c r="B1537"/>
  <c r="Q1536" s="1"/>
  <c r="P1536"/>
  <c r="O1536"/>
  <c r="N1536"/>
  <c r="M1536"/>
  <c r="H1536"/>
  <c r="G1536"/>
  <c r="F1536"/>
  <c r="E1536"/>
  <c r="D1536"/>
  <c r="C1536"/>
  <c r="B1536"/>
  <c r="Q1535" s="1"/>
  <c r="P1535"/>
  <c r="O1535"/>
  <c r="N1535"/>
  <c r="M1535"/>
  <c r="L1535"/>
  <c r="H1535"/>
  <c r="G1535"/>
  <c r="F1535"/>
  <c r="E1535"/>
  <c r="D1535"/>
  <c r="C1535"/>
  <c r="B1535"/>
  <c r="Q1534" s="1"/>
  <c r="P1534"/>
  <c r="O1534"/>
  <c r="N1534"/>
  <c r="M1534"/>
  <c r="H1534"/>
  <c r="G1534"/>
  <c r="F1534"/>
  <c r="E1534"/>
  <c r="D1534"/>
  <c r="C1534"/>
  <c r="B1534"/>
  <c r="Q1533" s="1"/>
  <c r="P1533"/>
  <c r="O1533"/>
  <c r="N1533"/>
  <c r="M1533"/>
  <c r="L1533"/>
  <c r="H1533"/>
  <c r="G1533"/>
  <c r="F1533"/>
  <c r="E1533"/>
  <c r="D1533"/>
  <c r="C1533"/>
  <c r="B1533"/>
  <c r="Q1532" s="1"/>
  <c r="P1532"/>
  <c r="O1532"/>
  <c r="N1532"/>
  <c r="M1532"/>
  <c r="H1532"/>
  <c r="G1532"/>
  <c r="F1532"/>
  <c r="E1532"/>
  <c r="D1532"/>
  <c r="C1532"/>
  <c r="B1532"/>
  <c r="Q1531" s="1"/>
  <c r="P1531"/>
  <c r="O1531"/>
  <c r="N1531"/>
  <c r="M1531"/>
  <c r="L1531"/>
  <c r="H1531"/>
  <c r="G1531"/>
  <c r="F1531"/>
  <c r="E1531"/>
  <c r="D1531"/>
  <c r="C1531"/>
  <c r="B1531"/>
  <c r="Q1530" s="1"/>
  <c r="P1530"/>
  <c r="O1530"/>
  <c r="N1530"/>
  <c r="M1530"/>
  <c r="H1530"/>
  <c r="G1530"/>
  <c r="F1530"/>
  <c r="E1530"/>
  <c r="D1530"/>
  <c r="C1530"/>
  <c r="B1530"/>
  <c r="Q1529" s="1"/>
  <c r="P1529"/>
  <c r="O1529"/>
  <c r="N1529"/>
  <c r="M1529"/>
  <c r="L1529"/>
  <c r="H1529"/>
  <c r="G1529"/>
  <c r="F1529"/>
  <c r="E1529"/>
  <c r="D1529"/>
  <c r="C1529"/>
  <c r="B1529"/>
  <c r="Q1528" s="1"/>
  <c r="P1528"/>
  <c r="O1528"/>
  <c r="N1528"/>
  <c r="M1528"/>
  <c r="H1528"/>
  <c r="G1528"/>
  <c r="F1528"/>
  <c r="E1528"/>
  <c r="D1528"/>
  <c r="C1528"/>
  <c r="B1528"/>
  <c r="Q1527" s="1"/>
  <c r="P1527"/>
  <c r="O1527"/>
  <c r="N1527"/>
  <c r="M1527"/>
  <c r="L1527"/>
  <c r="H1527"/>
  <c r="G1527"/>
  <c r="F1527"/>
  <c r="E1527"/>
  <c r="D1527"/>
  <c r="C1527"/>
  <c r="B1527"/>
  <c r="Q1526" s="1"/>
  <c r="P1526"/>
  <c r="O1526"/>
  <c r="N1526"/>
  <c r="M1526"/>
  <c r="H1526"/>
  <c r="G1526"/>
  <c r="F1526"/>
  <c r="E1526"/>
  <c r="D1526"/>
  <c r="C1526"/>
  <c r="B1526"/>
  <c r="Q1525" s="1"/>
  <c r="P1525"/>
  <c r="O1525"/>
  <c r="N1525"/>
  <c r="M1525"/>
  <c r="L1525"/>
  <c r="H1525"/>
  <c r="G1525"/>
  <c r="F1525"/>
  <c r="E1525"/>
  <c r="D1525"/>
  <c r="C1525"/>
  <c r="B1525"/>
  <c r="Q1524" s="1"/>
  <c r="P1524"/>
  <c r="O1524"/>
  <c r="N1524"/>
  <c r="M1524"/>
  <c r="H1524"/>
  <c r="G1524"/>
  <c r="F1524"/>
  <c r="E1524"/>
  <c r="D1524"/>
  <c r="C1524"/>
  <c r="B1524"/>
  <c r="Q1523" s="1"/>
  <c r="P1523"/>
  <c r="O1523"/>
  <c r="N1523"/>
  <c r="M1523"/>
  <c r="L1523"/>
  <c r="H1523"/>
  <c r="G1523"/>
  <c r="F1523"/>
  <c r="E1523"/>
  <c r="D1523"/>
  <c r="C1523"/>
  <c r="B1523"/>
  <c r="Q1522" s="1"/>
  <c r="P1522"/>
  <c r="O1522"/>
  <c r="N1522"/>
  <c r="M1522"/>
  <c r="H1522"/>
  <c r="G1522"/>
  <c r="F1522"/>
  <c r="E1522"/>
  <c r="D1522"/>
  <c r="C1522"/>
  <c r="B1522"/>
  <c r="Q1521" s="1"/>
  <c r="P1521"/>
  <c r="O1521"/>
  <c r="N1521"/>
  <c r="M1521"/>
  <c r="L1521"/>
  <c r="H1521"/>
  <c r="G1521"/>
  <c r="F1521"/>
  <c r="E1521"/>
  <c r="D1521"/>
  <c r="C1521"/>
  <c r="B1521"/>
  <c r="Q1520" s="1"/>
  <c r="P1520"/>
  <c r="O1520"/>
  <c r="N1520"/>
  <c r="M1520"/>
  <c r="H1520"/>
  <c r="G1520"/>
  <c r="F1520"/>
  <c r="E1520"/>
  <c r="D1520"/>
  <c r="C1520"/>
  <c r="B1520"/>
  <c r="Q1519" s="1"/>
  <c r="P1519"/>
  <c r="O1519"/>
  <c r="N1519"/>
  <c r="M1519"/>
  <c r="L1519"/>
  <c r="H1519"/>
  <c r="G1519"/>
  <c r="F1519"/>
  <c r="E1519"/>
  <c r="D1519"/>
  <c r="C1519"/>
  <c r="B1519"/>
  <c r="Q1518" s="1"/>
  <c r="P1518"/>
  <c r="O1518"/>
  <c r="N1518"/>
  <c r="M1518"/>
  <c r="H1518"/>
  <c r="G1518"/>
  <c r="F1518"/>
  <c r="E1518"/>
  <c r="D1518"/>
  <c r="C1518"/>
  <c r="B1518"/>
  <c r="Q1517" s="1"/>
  <c r="P1517"/>
  <c r="O1517"/>
  <c r="N1517"/>
  <c r="M1517"/>
  <c r="L1517"/>
  <c r="H1517"/>
  <c r="G1517"/>
  <c r="F1517"/>
  <c r="E1517"/>
  <c r="D1517"/>
  <c r="C1517"/>
  <c r="B1517"/>
  <c r="Q1516" s="1"/>
  <c r="P1516"/>
  <c r="O1516"/>
  <c r="N1516"/>
  <c r="M1516"/>
  <c r="H1516"/>
  <c r="G1516"/>
  <c r="F1516"/>
  <c r="E1516"/>
  <c r="D1516"/>
  <c r="C1516"/>
  <c r="B1516"/>
  <c r="Q1515" s="1"/>
  <c r="P1515"/>
  <c r="O1515"/>
  <c r="N1515"/>
  <c r="M1515"/>
  <c r="L1515"/>
  <c r="H1515"/>
  <c r="G1515"/>
  <c r="F1515"/>
  <c r="E1515"/>
  <c r="D1515"/>
  <c r="C1515"/>
  <c r="B1515"/>
  <c r="Q1514" s="1"/>
  <c r="P1514"/>
  <c r="O1514"/>
  <c r="N1514"/>
  <c r="M1514"/>
  <c r="H1514"/>
  <c r="G1514"/>
  <c r="F1514"/>
  <c r="E1514"/>
  <c r="D1514"/>
  <c r="C1514"/>
  <c r="B1514"/>
  <c r="Q1513" s="1"/>
  <c r="P1513"/>
  <c r="O1513"/>
  <c r="N1513"/>
  <c r="M1513"/>
  <c r="L1513"/>
  <c r="H1513"/>
  <c r="G1513"/>
  <c r="F1513"/>
  <c r="E1513"/>
  <c r="D1513"/>
  <c r="C1513"/>
  <c r="B1513"/>
  <c r="Q1512" s="1"/>
  <c r="P1512"/>
  <c r="O1512"/>
  <c r="N1512"/>
  <c r="M1512"/>
  <c r="H1512"/>
  <c r="G1512"/>
  <c r="F1512"/>
  <c r="E1512"/>
  <c r="D1512"/>
  <c r="C1512"/>
  <c r="B1512"/>
  <c r="Q1511" s="1"/>
  <c r="P1511"/>
  <c r="O1511"/>
  <c r="N1511"/>
  <c r="M1511"/>
  <c r="L1511"/>
  <c r="H1511"/>
  <c r="G1511"/>
  <c r="F1511"/>
  <c r="E1511"/>
  <c r="D1511"/>
  <c r="C1511"/>
  <c r="B1511"/>
  <c r="Q1510" s="1"/>
  <c r="P1510"/>
  <c r="O1510"/>
  <c r="N1510"/>
  <c r="M1510"/>
  <c r="H1510"/>
  <c r="G1510"/>
  <c r="F1510"/>
  <c r="E1510"/>
  <c r="D1510"/>
  <c r="C1510"/>
  <c r="B1510"/>
  <c r="Q1509" s="1"/>
  <c r="P1509"/>
  <c r="O1509"/>
  <c r="N1509"/>
  <c r="M1509"/>
  <c r="L1509"/>
  <c r="H1509"/>
  <c r="G1509"/>
  <c r="F1509"/>
  <c r="E1509"/>
  <c r="D1509"/>
  <c r="C1509"/>
  <c r="B1509"/>
  <c r="Q1508" s="1"/>
  <c r="P1508"/>
  <c r="O1508"/>
  <c r="N1508"/>
  <c r="M1508"/>
  <c r="H1508"/>
  <c r="G1508"/>
  <c r="F1508"/>
  <c r="E1508"/>
  <c r="D1508"/>
  <c r="C1508"/>
  <c r="B1508"/>
  <c r="Q1507" s="1"/>
  <c r="P1507"/>
  <c r="O1507"/>
  <c r="N1507"/>
  <c r="M1507"/>
  <c r="L1507"/>
  <c r="H1507"/>
  <c r="G1507"/>
  <c r="F1507"/>
  <c r="E1507"/>
  <c r="D1507"/>
  <c r="C1507"/>
  <c r="B1507"/>
  <c r="Q1506" s="1"/>
  <c r="P1506"/>
  <c r="O1506"/>
  <c r="N1506"/>
  <c r="M1506"/>
  <c r="H1506"/>
  <c r="G1506"/>
  <c r="F1506"/>
  <c r="E1506"/>
  <c r="D1506"/>
  <c r="C1506"/>
  <c r="B1506"/>
  <c r="Q1505" s="1"/>
  <c r="P1505"/>
  <c r="O1505"/>
  <c r="N1505"/>
  <c r="M1505"/>
  <c r="L1505"/>
  <c r="H1505"/>
  <c r="G1505"/>
  <c r="F1505"/>
  <c r="E1505"/>
  <c r="D1505"/>
  <c r="C1505"/>
  <c r="B1505"/>
  <c r="Q1504" s="1"/>
  <c r="P1504"/>
  <c r="O1504"/>
  <c r="N1504"/>
  <c r="M1504"/>
  <c r="H1504"/>
  <c r="G1504"/>
  <c r="F1504"/>
  <c r="E1504"/>
  <c r="D1504"/>
  <c r="C1504"/>
  <c r="B1504"/>
  <c r="Q1503" s="1"/>
  <c r="P1503"/>
  <c r="O1503"/>
  <c r="N1503"/>
  <c r="M1503"/>
  <c r="L1503"/>
  <c r="H1503"/>
  <c r="G1503"/>
  <c r="F1503"/>
  <c r="E1503"/>
  <c r="D1503"/>
  <c r="C1503"/>
  <c r="B1503"/>
  <c r="Q1502" s="1"/>
  <c r="P1502"/>
  <c r="O1502"/>
  <c r="N1502"/>
  <c r="M1502"/>
  <c r="H1502"/>
  <c r="G1502"/>
  <c r="F1502"/>
  <c r="E1502"/>
  <c r="D1502"/>
  <c r="C1502"/>
  <c r="B1502"/>
  <c r="Q1501" s="1"/>
  <c r="P1501"/>
  <c r="O1501"/>
  <c r="N1501"/>
  <c r="M1501"/>
  <c r="L1501"/>
  <c r="H1501"/>
  <c r="G1501"/>
  <c r="F1501"/>
  <c r="E1501"/>
  <c r="D1501"/>
  <c r="C1501"/>
  <c r="B1501"/>
  <c r="Q1500" s="1"/>
  <c r="P1500"/>
  <c r="O1500"/>
  <c r="N1500"/>
  <c r="M1500"/>
  <c r="H1500"/>
  <c r="G1500"/>
  <c r="F1500"/>
  <c r="E1500"/>
  <c r="D1500"/>
  <c r="C1500"/>
  <c r="B1500"/>
  <c r="Q1499" s="1"/>
  <c r="P1499"/>
  <c r="O1499"/>
  <c r="N1499"/>
  <c r="M1499"/>
  <c r="L1499"/>
  <c r="H1499"/>
  <c r="G1499"/>
  <c r="F1499"/>
  <c r="E1499"/>
  <c r="D1499"/>
  <c r="C1499"/>
  <c r="B1499"/>
  <c r="Q1498" s="1"/>
  <c r="P1498"/>
  <c r="O1498"/>
  <c r="N1498"/>
  <c r="M1498"/>
  <c r="H1498"/>
  <c r="G1498"/>
  <c r="F1498"/>
  <c r="E1498"/>
  <c r="D1498"/>
  <c r="C1498"/>
  <c r="B1498"/>
  <c r="Q1497" s="1"/>
  <c r="P1497"/>
  <c r="O1497"/>
  <c r="N1497"/>
  <c r="M1497"/>
  <c r="L1497"/>
  <c r="H1497"/>
  <c r="G1497"/>
  <c r="F1497"/>
  <c r="E1497"/>
  <c r="D1497"/>
  <c r="C1497"/>
  <c r="B1497"/>
  <c r="Q1496" s="1"/>
  <c r="P1496"/>
  <c r="O1496"/>
  <c r="N1496"/>
  <c r="M1496"/>
  <c r="H1496"/>
  <c r="G1496"/>
  <c r="F1496"/>
  <c r="E1496"/>
  <c r="D1496"/>
  <c r="C1496"/>
  <c r="B1496"/>
  <c r="Q1495" s="1"/>
  <c r="P1495"/>
  <c r="O1495"/>
  <c r="N1495"/>
  <c r="M1495"/>
  <c r="L1495"/>
  <c r="H1495"/>
  <c r="G1495"/>
  <c r="F1495"/>
  <c r="E1495"/>
  <c r="D1495"/>
  <c r="C1495"/>
  <c r="B1495"/>
  <c r="Q1494" s="1"/>
  <c r="P1494"/>
  <c r="O1494"/>
  <c r="N1494"/>
  <c r="M1494"/>
  <c r="H1494"/>
  <c r="G1494"/>
  <c r="F1494"/>
  <c r="E1494"/>
  <c r="D1494"/>
  <c r="C1494"/>
  <c r="B1494"/>
  <c r="Q1493" s="1"/>
  <c r="P1493"/>
  <c r="O1493"/>
  <c r="N1493"/>
  <c r="M1493"/>
  <c r="L1493"/>
  <c r="H1493"/>
  <c r="G1493"/>
  <c r="F1493"/>
  <c r="E1493"/>
  <c r="D1493"/>
  <c r="C1493"/>
  <c r="B1493"/>
  <c r="Q1492" s="1"/>
  <c r="P1492"/>
  <c r="O1492"/>
  <c r="N1492"/>
  <c r="M1492"/>
  <c r="H1492"/>
  <c r="G1492"/>
  <c r="F1492"/>
  <c r="E1492"/>
  <c r="D1492"/>
  <c r="C1492"/>
  <c r="B1492"/>
  <c r="Q1491" s="1"/>
  <c r="P1491"/>
  <c r="O1491"/>
  <c r="N1491"/>
  <c r="M1491"/>
  <c r="L1491"/>
  <c r="H1491"/>
  <c r="G1491"/>
  <c r="F1491"/>
  <c r="E1491"/>
  <c r="D1491"/>
  <c r="C1491"/>
  <c r="B1491"/>
  <c r="Q1490" s="1"/>
  <c r="P1490"/>
  <c r="O1490"/>
  <c r="N1490"/>
  <c r="M1490"/>
  <c r="H1490"/>
  <c r="G1490"/>
  <c r="F1490"/>
  <c r="E1490"/>
  <c r="D1490"/>
  <c r="C1490"/>
  <c r="B1490"/>
  <c r="Q1489" s="1"/>
  <c r="P1489"/>
  <c r="O1489"/>
  <c r="N1489"/>
  <c r="M1489"/>
  <c r="L1489"/>
  <c r="H1489"/>
  <c r="G1489"/>
  <c r="F1489"/>
  <c r="E1489"/>
  <c r="D1489"/>
  <c r="C1489"/>
  <c r="B1489"/>
  <c r="Q1488" s="1"/>
  <c r="P1488"/>
  <c r="O1488"/>
  <c r="N1488"/>
  <c r="M1488"/>
  <c r="H1488"/>
  <c r="G1488"/>
  <c r="F1488"/>
  <c r="E1488"/>
  <c r="D1488"/>
  <c r="C1488"/>
  <c r="B1488"/>
  <c r="Q1487" s="1"/>
  <c r="P1487"/>
  <c r="O1487"/>
  <c r="N1487"/>
  <c r="M1487"/>
  <c r="L1487"/>
  <c r="H1487"/>
  <c r="G1487"/>
  <c r="F1487"/>
  <c r="E1487"/>
  <c r="D1487"/>
  <c r="C1487"/>
  <c r="B1487"/>
  <c r="Q1486" s="1"/>
  <c r="P1486"/>
  <c r="O1486"/>
  <c r="N1486"/>
  <c r="M1486"/>
  <c r="H1486"/>
  <c r="G1486"/>
  <c r="F1486"/>
  <c r="E1486"/>
  <c r="D1486"/>
  <c r="C1486"/>
  <c r="B1486"/>
  <c r="Q1485" s="1"/>
  <c r="P1485"/>
  <c r="O1485"/>
  <c r="N1485"/>
  <c r="M1485"/>
  <c r="L1485"/>
  <c r="H1485"/>
  <c r="G1485"/>
  <c r="F1485"/>
  <c r="E1485"/>
  <c r="D1485"/>
  <c r="C1485"/>
  <c r="B1485"/>
  <c r="Q1484" s="1"/>
  <c r="P1484"/>
  <c r="O1484"/>
  <c r="N1484"/>
  <c r="M1484"/>
  <c r="H1484"/>
  <c r="G1484"/>
  <c r="F1484"/>
  <c r="E1484"/>
  <c r="D1484"/>
  <c r="C1484"/>
  <c r="B1484"/>
  <c r="Q1483" s="1"/>
  <c r="P1483"/>
  <c r="O1483"/>
  <c r="N1483"/>
  <c r="M1483"/>
  <c r="L1483"/>
  <c r="H1483"/>
  <c r="G1483"/>
  <c r="F1483"/>
  <c r="E1483"/>
  <c r="D1483"/>
  <c r="C1483"/>
  <c r="B1483"/>
  <c r="Q1482" s="1"/>
  <c r="P1482"/>
  <c r="O1482"/>
  <c r="N1482"/>
  <c r="M1482"/>
  <c r="H1482"/>
  <c r="G1482"/>
  <c r="F1482"/>
  <c r="E1482"/>
  <c r="D1482"/>
  <c r="C1482"/>
  <c r="B1482"/>
  <c r="Q1481" s="1"/>
  <c r="P1481"/>
  <c r="O1481"/>
  <c r="N1481"/>
  <c r="M1481"/>
  <c r="L1481"/>
  <c r="H1481"/>
  <c r="G1481"/>
  <c r="F1481"/>
  <c r="E1481"/>
  <c r="D1481"/>
  <c r="C1481"/>
  <c r="B1481"/>
  <c r="Q1480" s="1"/>
  <c r="P1480"/>
  <c r="O1480"/>
  <c r="N1480"/>
  <c r="M1480"/>
  <c r="H1480"/>
  <c r="G1480"/>
  <c r="F1480"/>
  <c r="E1480"/>
  <c r="D1480"/>
  <c r="C1480"/>
  <c r="B1480"/>
  <c r="Q1479" s="1"/>
  <c r="P1479"/>
  <c r="O1479"/>
  <c r="N1479"/>
  <c r="M1479"/>
  <c r="L1479"/>
  <c r="H1479"/>
  <c r="G1479"/>
  <c r="F1479"/>
  <c r="E1479"/>
  <c r="D1479"/>
  <c r="C1479"/>
  <c r="B1479"/>
  <c r="Q1478" s="1"/>
  <c r="P1478"/>
  <c r="O1478"/>
  <c r="N1478"/>
  <c r="M1478"/>
  <c r="H1478"/>
  <c r="G1478"/>
  <c r="F1478"/>
  <c r="E1478"/>
  <c r="D1478"/>
  <c r="C1478"/>
  <c r="B1478"/>
  <c r="Q1477" s="1"/>
  <c r="P1477"/>
  <c r="O1477"/>
  <c r="N1477"/>
  <c r="M1477"/>
  <c r="L1477"/>
  <c r="H1477"/>
  <c r="G1477"/>
  <c r="F1477"/>
  <c r="E1477"/>
  <c r="D1477"/>
  <c r="C1477"/>
  <c r="B1477"/>
  <c r="Q1476" s="1"/>
  <c r="P1476"/>
  <c r="O1476"/>
  <c r="N1476"/>
  <c r="M1476"/>
  <c r="H1476"/>
  <c r="G1476"/>
  <c r="F1476"/>
  <c r="E1476"/>
  <c r="D1476"/>
  <c r="C1476"/>
  <c r="B1476"/>
  <c r="Q1475" s="1"/>
  <c r="P1475"/>
  <c r="O1475"/>
  <c r="N1475"/>
  <c r="M1475"/>
  <c r="L1475"/>
  <c r="H1475"/>
  <c r="G1475"/>
  <c r="F1475"/>
  <c r="E1475"/>
  <c r="D1475"/>
  <c r="C1475"/>
  <c r="B1475"/>
  <c r="Q1474" s="1"/>
  <c r="P1474"/>
  <c r="O1474"/>
  <c r="N1474"/>
  <c r="M1474"/>
  <c r="H1474"/>
  <c r="G1474"/>
  <c r="F1474"/>
  <c r="E1474"/>
  <c r="D1474"/>
  <c r="C1474"/>
  <c r="B1474"/>
  <c r="Q1473" s="1"/>
  <c r="P1473"/>
  <c r="O1473"/>
  <c r="N1473"/>
  <c r="M1473"/>
  <c r="L1473"/>
  <c r="H1473"/>
  <c r="G1473"/>
  <c r="F1473"/>
  <c r="E1473"/>
  <c r="D1473"/>
  <c r="C1473"/>
  <c r="B1473"/>
  <c r="Q1472" s="1"/>
  <c r="P1472"/>
  <c r="O1472"/>
  <c r="N1472"/>
  <c r="M1472"/>
  <c r="H1472"/>
  <c r="G1472"/>
  <c r="F1472"/>
  <c r="E1472"/>
  <c r="D1472"/>
  <c r="C1472"/>
  <c r="B1472"/>
  <c r="Q1471" s="1"/>
  <c r="P1471"/>
  <c r="O1471"/>
  <c r="N1471"/>
  <c r="M1471"/>
  <c r="L1471"/>
  <c r="H1471"/>
  <c r="G1471"/>
  <c r="F1471"/>
  <c r="E1471"/>
  <c r="D1471"/>
  <c r="C1471"/>
  <c r="B1471"/>
  <c r="Q1470" s="1"/>
  <c r="P1470"/>
  <c r="O1470"/>
  <c r="N1470"/>
  <c r="M1470"/>
  <c r="H1470"/>
  <c r="G1470"/>
  <c r="F1470"/>
  <c r="E1470"/>
  <c r="D1470"/>
  <c r="C1470"/>
  <c r="B1470"/>
  <c r="Q1469" s="1"/>
  <c r="P1469"/>
  <c r="O1469"/>
  <c r="N1469"/>
  <c r="M1469"/>
  <c r="L1469"/>
  <c r="H1469"/>
  <c r="G1469"/>
  <c r="F1469"/>
  <c r="E1469"/>
  <c r="D1469"/>
  <c r="C1469"/>
  <c r="B1469"/>
  <c r="Q1468" s="1"/>
  <c r="P1468"/>
  <c r="O1468"/>
  <c r="N1468"/>
  <c r="M1468"/>
  <c r="H1468"/>
  <c r="G1468"/>
  <c r="F1468"/>
  <c r="E1468"/>
  <c r="D1468"/>
  <c r="C1468"/>
  <c r="B1468"/>
  <c r="Q1467" s="1"/>
  <c r="P1467"/>
  <c r="O1467"/>
  <c r="N1467"/>
  <c r="M1467"/>
  <c r="L1467"/>
  <c r="H1467"/>
  <c r="G1467"/>
  <c r="F1467"/>
  <c r="E1467"/>
  <c r="D1467"/>
  <c r="C1467"/>
  <c r="B1467"/>
  <c r="Q1466" s="1"/>
  <c r="P1466"/>
  <c r="O1466"/>
  <c r="N1466"/>
  <c r="M1466"/>
  <c r="H1466"/>
  <c r="G1466"/>
  <c r="F1466"/>
  <c r="E1466"/>
  <c r="D1466"/>
  <c r="C1466"/>
  <c r="B1466"/>
  <c r="Q1465" s="1"/>
  <c r="P1465"/>
  <c r="O1465"/>
  <c r="N1465"/>
  <c r="M1465"/>
  <c r="L1465"/>
  <c r="H1465"/>
  <c r="G1465"/>
  <c r="F1465"/>
  <c r="E1465"/>
  <c r="D1465"/>
  <c r="C1465"/>
  <c r="B1465"/>
  <c r="Q1464" s="1"/>
  <c r="P1464"/>
  <c r="O1464"/>
  <c r="N1464"/>
  <c r="M1464"/>
  <c r="H1464"/>
  <c r="G1464"/>
  <c r="F1464"/>
  <c r="E1464"/>
  <c r="D1464"/>
  <c r="C1464"/>
  <c r="B1464"/>
  <c r="Q1463" s="1"/>
  <c r="P1463"/>
  <c r="O1463"/>
  <c r="N1463"/>
  <c r="M1463"/>
  <c r="L1463"/>
  <c r="H1463"/>
  <c r="G1463"/>
  <c r="F1463"/>
  <c r="E1463"/>
  <c r="D1463"/>
  <c r="C1463"/>
  <c r="B1463"/>
  <c r="Q1462" s="1"/>
  <c r="P1462"/>
  <c r="O1462"/>
  <c r="N1462"/>
  <c r="M1462"/>
  <c r="H1462"/>
  <c r="G1462"/>
  <c r="F1462"/>
  <c r="E1462"/>
  <c r="D1462"/>
  <c r="C1462"/>
  <c r="B1462"/>
  <c r="Q1461" s="1"/>
  <c r="P1461"/>
  <c r="O1461"/>
  <c r="N1461"/>
  <c r="M1461"/>
  <c r="L1461"/>
  <c r="H1461"/>
  <c r="G1461"/>
  <c r="F1461"/>
  <c r="E1461"/>
  <c r="D1461"/>
  <c r="C1461"/>
  <c r="B1461"/>
  <c r="Q1460" s="1"/>
  <c r="P1460"/>
  <c r="O1460"/>
  <c r="N1460"/>
  <c r="M1460"/>
  <c r="H1460"/>
  <c r="G1460"/>
  <c r="F1460"/>
  <c r="E1460"/>
  <c r="D1460"/>
  <c r="C1460"/>
  <c r="B1460"/>
  <c r="Q1459" s="1"/>
  <c r="P1459"/>
  <c r="O1459"/>
  <c r="N1459"/>
  <c r="M1459"/>
  <c r="L1459"/>
  <c r="H1459"/>
  <c r="G1459"/>
  <c r="F1459"/>
  <c r="E1459"/>
  <c r="D1459"/>
  <c r="C1459"/>
  <c r="B1459"/>
  <c r="Q1458" s="1"/>
  <c r="P1458"/>
  <c r="O1458"/>
  <c r="N1458"/>
  <c r="M1458"/>
  <c r="H1458"/>
  <c r="G1458"/>
  <c r="F1458"/>
  <c r="E1458"/>
  <c r="D1458"/>
  <c r="C1458"/>
  <c r="B1458"/>
  <c r="Q1457" s="1"/>
  <c r="P1457"/>
  <c r="O1457"/>
  <c r="N1457"/>
  <c r="M1457"/>
  <c r="L1457"/>
  <c r="H1457"/>
  <c r="G1457"/>
  <c r="F1457"/>
  <c r="E1457"/>
  <c r="D1457"/>
  <c r="C1457"/>
  <c r="B1457"/>
  <c r="Q1456" s="1"/>
  <c r="P1456"/>
  <c r="O1456"/>
  <c r="N1456"/>
  <c r="M1456"/>
  <c r="H1456"/>
  <c r="G1456"/>
  <c r="F1456"/>
  <c r="E1456"/>
  <c r="D1456"/>
  <c r="C1456"/>
  <c r="B1456"/>
  <c r="Q1455" s="1"/>
  <c r="P1455"/>
  <c r="O1455"/>
  <c r="N1455"/>
  <c r="M1455"/>
  <c r="L1455"/>
  <c r="H1455"/>
  <c r="G1455"/>
  <c r="F1455"/>
  <c r="E1455"/>
  <c r="D1455"/>
  <c r="C1455"/>
  <c r="B1455"/>
  <c r="Q1454" s="1"/>
  <c r="P1454"/>
  <c r="O1454"/>
  <c r="N1454"/>
  <c r="M1454"/>
  <c r="H1454"/>
  <c r="G1454"/>
  <c r="F1454"/>
  <c r="E1454"/>
  <c r="D1454"/>
  <c r="C1454"/>
  <c r="B1454"/>
  <c r="Q1453" s="1"/>
  <c r="P1453"/>
  <c r="O1453"/>
  <c r="N1453"/>
  <c r="M1453"/>
  <c r="L1453"/>
  <c r="H1453"/>
  <c r="G1453"/>
  <c r="F1453"/>
  <c r="E1453"/>
  <c r="D1453"/>
  <c r="C1453"/>
  <c r="B1453"/>
  <c r="Q1452" s="1"/>
  <c r="P1452"/>
  <c r="O1452"/>
  <c r="N1452"/>
  <c r="M1452"/>
  <c r="H1452"/>
  <c r="G1452"/>
  <c r="F1452"/>
  <c r="E1452"/>
  <c r="D1452"/>
  <c r="C1452"/>
  <c r="B1452"/>
  <c r="Q1451" s="1"/>
  <c r="P1451"/>
  <c r="O1451"/>
  <c r="N1451"/>
  <c r="M1451"/>
  <c r="L1451"/>
  <c r="H1451"/>
  <c r="G1451"/>
  <c r="F1451"/>
  <c r="E1451"/>
  <c r="D1451"/>
  <c r="C1451"/>
  <c r="B1451"/>
  <c r="Q1450" s="1"/>
  <c r="P1450"/>
  <c r="O1450"/>
  <c r="N1450"/>
  <c r="M1450"/>
  <c r="H1450"/>
  <c r="G1450"/>
  <c r="F1450"/>
  <c r="E1450"/>
  <c r="D1450"/>
  <c r="C1450"/>
  <c r="B1450"/>
  <c r="Q1449" s="1"/>
  <c r="P1449"/>
  <c r="O1449"/>
  <c r="N1449"/>
  <c r="M1449"/>
  <c r="L1449"/>
  <c r="H1449"/>
  <c r="G1449"/>
  <c r="F1449"/>
  <c r="E1449"/>
  <c r="D1449"/>
  <c r="C1449"/>
  <c r="B1449"/>
  <c r="Q1448" s="1"/>
  <c r="P1448"/>
  <c r="O1448"/>
  <c r="N1448"/>
  <c r="M1448"/>
  <c r="H1448"/>
  <c r="G1448"/>
  <c r="F1448"/>
  <c r="E1448"/>
  <c r="D1448"/>
  <c r="C1448"/>
  <c r="B1448"/>
  <c r="Q1447" s="1"/>
  <c r="P1447"/>
  <c r="O1447"/>
  <c r="N1447"/>
  <c r="M1447"/>
  <c r="L1447"/>
  <c r="H1447"/>
  <c r="G1447"/>
  <c r="F1447"/>
  <c r="E1447"/>
  <c r="D1447"/>
  <c r="C1447"/>
  <c r="B1447"/>
  <c r="Q1446" s="1"/>
  <c r="P1446"/>
  <c r="O1446"/>
  <c r="N1446"/>
  <c r="M1446"/>
  <c r="H1446"/>
  <c r="G1446"/>
  <c r="F1446"/>
  <c r="E1446"/>
  <c r="D1446"/>
  <c r="C1446"/>
  <c r="B1446"/>
  <c r="Q1445" s="1"/>
  <c r="P1445"/>
  <c r="O1445"/>
  <c r="N1445"/>
  <c r="M1445"/>
  <c r="L1445"/>
  <c r="H1445"/>
  <c r="G1445"/>
  <c r="F1445"/>
  <c r="E1445"/>
  <c r="D1445"/>
  <c r="C1445"/>
  <c r="B1445"/>
  <c r="Q1444" s="1"/>
  <c r="P1444"/>
  <c r="O1444"/>
  <c r="N1444"/>
  <c r="M1444"/>
  <c r="H1444"/>
  <c r="G1444"/>
  <c r="F1444"/>
  <c r="E1444"/>
  <c r="D1444"/>
  <c r="C1444"/>
  <c r="B1444"/>
  <c r="Q1443" s="1"/>
  <c r="P1443"/>
  <c r="O1443"/>
  <c r="N1443"/>
  <c r="M1443"/>
  <c r="L1443"/>
  <c r="H1443"/>
  <c r="G1443"/>
  <c r="F1443"/>
  <c r="E1443"/>
  <c r="D1443"/>
  <c r="C1443"/>
  <c r="B1443"/>
  <c r="Q1442" s="1"/>
  <c r="P1442"/>
  <c r="O1442"/>
  <c r="N1442"/>
  <c r="M1442"/>
  <c r="H1442"/>
  <c r="G1442"/>
  <c r="F1442"/>
  <c r="E1442"/>
  <c r="D1442"/>
  <c r="C1442"/>
  <c r="B1442"/>
  <c r="Q1441" s="1"/>
  <c r="P1441"/>
  <c r="O1441"/>
  <c r="N1441"/>
  <c r="M1441"/>
  <c r="L1441"/>
  <c r="H1441"/>
  <c r="G1441"/>
  <c r="F1441"/>
  <c r="E1441"/>
  <c r="D1441"/>
  <c r="C1441"/>
  <c r="B1441"/>
  <c r="Q1440" s="1"/>
  <c r="P1440"/>
  <c r="O1440"/>
  <c r="N1440"/>
  <c r="M1440"/>
  <c r="H1440"/>
  <c r="G1440"/>
  <c r="F1440"/>
  <c r="E1440"/>
  <c r="D1440"/>
  <c r="C1440"/>
  <c r="B1440"/>
  <c r="Q1439" s="1"/>
  <c r="P1439"/>
  <c r="O1439"/>
  <c r="N1439"/>
  <c r="M1439"/>
  <c r="L1439"/>
  <c r="H1439"/>
  <c r="G1439"/>
  <c r="F1439"/>
  <c r="E1439"/>
  <c r="D1439"/>
  <c r="C1439"/>
  <c r="B1439"/>
  <c r="Q1438" s="1"/>
  <c r="P1438"/>
  <c r="O1438"/>
  <c r="N1438"/>
  <c r="M1438"/>
  <c r="H1438"/>
  <c r="G1438"/>
  <c r="F1438"/>
  <c r="E1438"/>
  <c r="D1438"/>
  <c r="C1438"/>
  <c r="B1438"/>
  <c r="Q1437" s="1"/>
  <c r="P1437"/>
  <c r="O1437"/>
  <c r="N1437"/>
  <c r="M1437"/>
  <c r="L1437"/>
  <c r="H1437"/>
  <c r="G1437"/>
  <c r="F1437"/>
  <c r="E1437"/>
  <c r="D1437"/>
  <c r="C1437"/>
  <c r="B1437"/>
  <c r="Q1436" s="1"/>
  <c r="P1436"/>
  <c r="O1436"/>
  <c r="N1436"/>
  <c r="M1436"/>
  <c r="H1436"/>
  <c r="G1436"/>
  <c r="F1436"/>
  <c r="E1436"/>
  <c r="D1436"/>
  <c r="C1436"/>
  <c r="B1436"/>
  <c r="Q1435" s="1"/>
  <c r="P1435"/>
  <c r="O1435"/>
  <c r="N1435"/>
  <c r="M1435"/>
  <c r="L1435"/>
  <c r="H1435"/>
  <c r="G1435"/>
  <c r="F1435"/>
  <c r="E1435"/>
  <c r="D1435"/>
  <c r="C1435"/>
  <c r="B1435"/>
  <c r="Q1434" s="1"/>
  <c r="P1434"/>
  <c r="O1434"/>
  <c r="N1434"/>
  <c r="M1434"/>
  <c r="H1434"/>
  <c r="G1434"/>
  <c r="F1434"/>
  <c r="E1434"/>
  <c r="D1434"/>
  <c r="C1434"/>
  <c r="B1434"/>
  <c r="Q1433" s="1"/>
  <c r="P1433"/>
  <c r="O1433"/>
  <c r="N1433"/>
  <c r="M1433"/>
  <c r="L1433"/>
  <c r="H1433"/>
  <c r="G1433"/>
  <c r="F1433"/>
  <c r="E1433"/>
  <c r="D1433"/>
  <c r="C1433"/>
  <c r="B1433"/>
  <c r="Q1432" s="1"/>
  <c r="P1432"/>
  <c r="O1432"/>
  <c r="N1432"/>
  <c r="M1432"/>
  <c r="H1432"/>
  <c r="G1432"/>
  <c r="F1432"/>
  <c r="E1432"/>
  <c r="D1432"/>
  <c r="C1432"/>
  <c r="B1432"/>
  <c r="Q1431" s="1"/>
  <c r="P1431"/>
  <c r="O1431"/>
  <c r="N1431"/>
  <c r="M1431"/>
  <c r="L1431"/>
  <c r="H1431"/>
  <c r="G1431"/>
  <c r="F1431"/>
  <c r="E1431"/>
  <c r="D1431"/>
  <c r="C1431"/>
  <c r="B1431"/>
  <c r="Q1430" s="1"/>
  <c r="P1430"/>
  <c r="O1430"/>
  <c r="N1430"/>
  <c r="M1430"/>
  <c r="H1430"/>
  <c r="G1430"/>
  <c r="F1430"/>
  <c r="E1430"/>
  <c r="D1430"/>
  <c r="C1430"/>
  <c r="B1430"/>
  <c r="Q1429" s="1"/>
  <c r="P1429"/>
  <c r="O1429"/>
  <c r="N1429"/>
  <c r="M1429"/>
  <c r="L1429"/>
  <c r="H1429"/>
  <c r="G1429"/>
  <c r="F1429"/>
  <c r="E1429"/>
  <c r="D1429"/>
  <c r="C1429"/>
  <c r="B1429"/>
  <c r="Q1428" s="1"/>
  <c r="P1428"/>
  <c r="O1428"/>
  <c r="N1428"/>
  <c r="M1428"/>
  <c r="H1428"/>
  <c r="G1428"/>
  <c r="F1428"/>
  <c r="E1428"/>
  <c r="D1428"/>
  <c r="C1428"/>
  <c r="B1428"/>
  <c r="Q1427" s="1"/>
  <c r="P1427"/>
  <c r="O1427"/>
  <c r="N1427"/>
  <c r="M1427"/>
  <c r="L1427"/>
  <c r="H1427"/>
  <c r="G1427"/>
  <c r="F1427"/>
  <c r="E1427"/>
  <c r="D1427"/>
  <c r="C1427"/>
  <c r="B1427"/>
  <c r="Q1426" s="1"/>
  <c r="P1426"/>
  <c r="O1426"/>
  <c r="N1426"/>
  <c r="M1426"/>
  <c r="H1426"/>
  <c r="G1426"/>
  <c r="F1426"/>
  <c r="E1426"/>
  <c r="D1426"/>
  <c r="C1426"/>
  <c r="B1426"/>
  <c r="Q1425" s="1"/>
  <c r="P1425"/>
  <c r="O1425"/>
  <c r="N1425"/>
  <c r="M1425"/>
  <c r="L1425"/>
  <c r="H1425"/>
  <c r="G1425"/>
  <c r="F1425"/>
  <c r="E1425"/>
  <c r="D1425"/>
  <c r="C1425"/>
  <c r="B1425"/>
  <c r="Q1424" s="1"/>
  <c r="P1424"/>
  <c r="O1424"/>
  <c r="N1424"/>
  <c r="M1424"/>
  <c r="H1424"/>
  <c r="G1424"/>
  <c r="F1424"/>
  <c r="E1424"/>
  <c r="D1424"/>
  <c r="C1424"/>
  <c r="B1424"/>
  <c r="Q1423" s="1"/>
  <c r="P1423"/>
  <c r="O1423"/>
  <c r="N1423"/>
  <c r="M1423"/>
  <c r="L1423"/>
  <c r="H1423"/>
  <c r="G1423"/>
  <c r="F1423"/>
  <c r="E1423"/>
  <c r="D1423"/>
  <c r="C1423"/>
  <c r="B1423"/>
  <c r="Q1422" s="1"/>
  <c r="P1422"/>
  <c r="O1422"/>
  <c r="N1422"/>
  <c r="M1422"/>
  <c r="H1422"/>
  <c r="G1422"/>
  <c r="F1422"/>
  <c r="E1422"/>
  <c r="D1422"/>
  <c r="C1422"/>
  <c r="B1422"/>
  <c r="Q1421" s="1"/>
  <c r="P1421"/>
  <c r="O1421"/>
  <c r="N1421"/>
  <c r="M1421"/>
  <c r="L1421"/>
  <c r="H1421"/>
  <c r="G1421"/>
  <c r="F1421"/>
  <c r="E1421"/>
  <c r="D1421"/>
  <c r="C1421"/>
  <c r="B1421"/>
  <c r="Q1420" s="1"/>
  <c r="P1420"/>
  <c r="O1420"/>
  <c r="N1420"/>
  <c r="M1420"/>
  <c r="H1420"/>
  <c r="G1420"/>
  <c r="F1420"/>
  <c r="E1420"/>
  <c r="D1420"/>
  <c r="C1420"/>
  <c r="B1420"/>
  <c r="Q1419" s="1"/>
  <c r="P1419"/>
  <c r="O1419"/>
  <c r="N1419"/>
  <c r="M1419"/>
  <c r="L1419"/>
  <c r="H1419"/>
  <c r="G1419"/>
  <c r="F1419"/>
  <c r="E1419"/>
  <c r="D1419"/>
  <c r="C1419"/>
  <c r="B1419"/>
  <c r="Q1418" s="1"/>
  <c r="P1418"/>
  <c r="O1418"/>
  <c r="N1418"/>
  <c r="M1418"/>
  <c r="H1418"/>
  <c r="G1418"/>
  <c r="F1418"/>
  <c r="E1418"/>
  <c r="D1418"/>
  <c r="C1418"/>
  <c r="B1418"/>
  <c r="Q1417" s="1"/>
  <c r="P1417"/>
  <c r="O1417"/>
  <c r="N1417"/>
  <c r="M1417"/>
  <c r="L1417"/>
  <c r="H1417"/>
  <c r="G1417"/>
  <c r="F1417"/>
  <c r="E1417"/>
  <c r="D1417"/>
  <c r="C1417"/>
  <c r="B1417"/>
  <c r="Q1416" s="1"/>
  <c r="P1416"/>
  <c r="O1416"/>
  <c r="N1416"/>
  <c r="M1416"/>
  <c r="H1416"/>
  <c r="G1416"/>
  <c r="F1416"/>
  <c r="E1416"/>
  <c r="D1416"/>
  <c r="C1416"/>
  <c r="B1416"/>
  <c r="Q1415" s="1"/>
  <c r="P1415"/>
  <c r="O1415"/>
  <c r="N1415"/>
  <c r="M1415"/>
  <c r="L1415"/>
  <c r="H1415"/>
  <c r="G1415"/>
  <c r="F1415"/>
  <c r="E1415"/>
  <c r="D1415"/>
  <c r="C1415"/>
  <c r="B1415"/>
  <c r="Q1414" s="1"/>
  <c r="P1414"/>
  <c r="O1414"/>
  <c r="N1414"/>
  <c r="M1414"/>
  <c r="H1414"/>
  <c r="G1414"/>
  <c r="F1414"/>
  <c r="E1414"/>
  <c r="D1414"/>
  <c r="C1414"/>
  <c r="B1414"/>
  <c r="Q1413" s="1"/>
  <c r="P1413"/>
  <c r="O1413"/>
  <c r="N1413"/>
  <c r="M1413"/>
  <c r="L1413"/>
  <c r="H1413"/>
  <c r="G1413"/>
  <c r="F1413"/>
  <c r="E1413"/>
  <c r="D1413"/>
  <c r="C1413"/>
  <c r="B1413"/>
  <c r="Q1412" s="1"/>
  <c r="P1412"/>
  <c r="O1412"/>
  <c r="N1412"/>
  <c r="M1412"/>
  <c r="H1412"/>
  <c r="G1412"/>
  <c r="F1412"/>
  <c r="E1412"/>
  <c r="D1412"/>
  <c r="C1412"/>
  <c r="B1412"/>
  <c r="Q1411" s="1"/>
  <c r="P1411"/>
  <c r="O1411"/>
  <c r="N1411"/>
  <c r="M1411"/>
  <c r="L1411"/>
  <c r="H1411"/>
  <c r="G1411"/>
  <c r="F1411"/>
  <c r="E1411"/>
  <c r="D1411"/>
  <c r="C1411"/>
  <c r="B1411"/>
  <c r="Q1410" s="1"/>
  <c r="P1410"/>
  <c r="O1410"/>
  <c r="N1410"/>
  <c r="M1410"/>
  <c r="H1410"/>
  <c r="G1410"/>
  <c r="F1410"/>
  <c r="E1410"/>
  <c r="D1410"/>
  <c r="C1410"/>
  <c r="B1410"/>
  <c r="Q1409" s="1"/>
  <c r="P1409"/>
  <c r="O1409"/>
  <c r="N1409"/>
  <c r="M1409"/>
  <c r="L1409"/>
  <c r="H1409"/>
  <c r="G1409"/>
  <c r="F1409"/>
  <c r="E1409"/>
  <c r="D1409"/>
  <c r="C1409"/>
  <c r="B1409"/>
  <c r="Q1408" s="1"/>
  <c r="P1408"/>
  <c r="O1408"/>
  <c r="N1408"/>
  <c r="M1408"/>
  <c r="H1408"/>
  <c r="G1408"/>
  <c r="F1408"/>
  <c r="E1408"/>
  <c r="D1408"/>
  <c r="C1408"/>
  <c r="B1408"/>
  <c r="Q1407" s="1"/>
  <c r="P1407"/>
  <c r="O1407"/>
  <c r="N1407"/>
  <c r="M1407"/>
  <c r="L1407"/>
  <c r="H1407"/>
  <c r="G1407"/>
  <c r="F1407"/>
  <c r="E1407"/>
  <c r="D1407"/>
  <c r="C1407"/>
  <c r="B1407"/>
  <c r="Q1406" s="1"/>
  <c r="P1406"/>
  <c r="O1406"/>
  <c r="N1406"/>
  <c r="M1406"/>
  <c r="H1406"/>
  <c r="G1406"/>
  <c r="F1406"/>
  <c r="E1406"/>
  <c r="D1406"/>
  <c r="C1406"/>
  <c r="B1406"/>
  <c r="Q1405" s="1"/>
  <c r="P1405"/>
  <c r="O1405"/>
  <c r="N1405"/>
  <c r="M1405"/>
  <c r="L1405"/>
  <c r="H1405"/>
  <c r="G1405"/>
  <c r="F1405"/>
  <c r="E1405"/>
  <c r="D1405"/>
  <c r="C1405"/>
  <c r="B1405"/>
  <c r="Q1404" s="1"/>
  <c r="P1404"/>
  <c r="O1404"/>
  <c r="N1404"/>
  <c r="M1404"/>
  <c r="H1404"/>
  <c r="G1404"/>
  <c r="F1404"/>
  <c r="E1404"/>
  <c r="D1404"/>
  <c r="C1404"/>
  <c r="B1404"/>
  <c r="Q1403" s="1"/>
  <c r="P1403"/>
  <c r="O1403"/>
  <c r="N1403"/>
  <c r="M1403"/>
  <c r="L1403"/>
  <c r="H1403"/>
  <c r="G1403"/>
  <c r="F1403"/>
  <c r="E1403"/>
  <c r="D1403"/>
  <c r="C1403"/>
  <c r="B1403"/>
  <c r="Q1402" s="1"/>
  <c r="P1402"/>
  <c r="O1402"/>
  <c r="N1402"/>
  <c r="M1402"/>
  <c r="H1402"/>
  <c r="G1402"/>
  <c r="F1402"/>
  <c r="E1402"/>
  <c r="D1402"/>
  <c r="C1402"/>
  <c r="B1402"/>
  <c r="Q1401" s="1"/>
  <c r="P1401"/>
  <c r="O1401"/>
  <c r="N1401"/>
  <c r="M1401"/>
  <c r="L1401"/>
  <c r="H1401"/>
  <c r="G1401"/>
  <c r="F1401"/>
  <c r="E1401"/>
  <c r="D1401"/>
  <c r="C1401"/>
  <c r="B1401"/>
  <c r="Q1400" s="1"/>
  <c r="P1400"/>
  <c r="O1400"/>
  <c r="N1400"/>
  <c r="M1400"/>
  <c r="H1400"/>
  <c r="G1400"/>
  <c r="F1400"/>
  <c r="E1400"/>
  <c r="D1400"/>
  <c r="C1400"/>
  <c r="B1400"/>
  <c r="Q1399" s="1"/>
  <c r="P1399"/>
  <c r="O1399"/>
  <c r="N1399"/>
  <c r="M1399"/>
  <c r="L1399"/>
  <c r="H1399"/>
  <c r="G1399"/>
  <c r="F1399"/>
  <c r="E1399"/>
  <c r="D1399"/>
  <c r="C1399"/>
  <c r="B1399"/>
  <c r="Q1398" s="1"/>
  <c r="P1398"/>
  <c r="O1398"/>
  <c r="N1398"/>
  <c r="M1398"/>
  <c r="H1398"/>
  <c r="G1398"/>
  <c r="F1398"/>
  <c r="E1398"/>
  <c r="D1398"/>
  <c r="C1398"/>
  <c r="B1398"/>
  <c r="Q1397" s="1"/>
  <c r="P1397"/>
  <c r="O1397"/>
  <c r="N1397"/>
  <c r="M1397"/>
  <c r="L1397"/>
  <c r="H1397"/>
  <c r="G1397"/>
  <c r="F1397"/>
  <c r="E1397"/>
  <c r="D1397"/>
  <c r="C1397"/>
  <c r="B1397"/>
  <c r="Q1396" s="1"/>
  <c r="P1396"/>
  <c r="O1396"/>
  <c r="N1396"/>
  <c r="M1396"/>
  <c r="H1396"/>
  <c r="G1396"/>
  <c r="F1396"/>
  <c r="E1396"/>
  <c r="D1396"/>
  <c r="C1396"/>
  <c r="B1396"/>
  <c r="Q1395" s="1"/>
  <c r="P1395"/>
  <c r="O1395"/>
  <c r="N1395"/>
  <c r="M1395"/>
  <c r="L1395"/>
  <c r="H1395"/>
  <c r="G1395"/>
  <c r="F1395"/>
  <c r="E1395"/>
  <c r="D1395"/>
  <c r="C1395"/>
  <c r="B1395"/>
  <c r="Q1394" s="1"/>
  <c r="P1394"/>
  <c r="O1394"/>
  <c r="N1394"/>
  <c r="M1394"/>
  <c r="H1394"/>
  <c r="G1394"/>
  <c r="F1394"/>
  <c r="E1394"/>
  <c r="D1394"/>
  <c r="C1394"/>
  <c r="B1394"/>
  <c r="Q1393" s="1"/>
  <c r="P1393"/>
  <c r="O1393"/>
  <c r="N1393"/>
  <c r="M1393"/>
  <c r="L1393"/>
  <c r="H1393"/>
  <c r="G1393"/>
  <c r="F1393"/>
  <c r="E1393"/>
  <c r="D1393"/>
  <c r="C1393"/>
  <c r="B1393"/>
  <c r="Q1392" s="1"/>
  <c r="P1392"/>
  <c r="O1392"/>
  <c r="N1392"/>
  <c r="M1392"/>
  <c r="H1392"/>
  <c r="G1392"/>
  <c r="F1392"/>
  <c r="E1392"/>
  <c r="D1392"/>
  <c r="C1392"/>
  <c r="B1392"/>
  <c r="Q1391" s="1"/>
  <c r="P1391"/>
  <c r="O1391"/>
  <c r="N1391"/>
  <c r="M1391"/>
  <c r="L1391"/>
  <c r="H1391"/>
  <c r="G1391"/>
  <c r="F1391"/>
  <c r="E1391"/>
  <c r="D1391"/>
  <c r="C1391"/>
  <c r="B1391"/>
  <c r="Q1390" s="1"/>
  <c r="P1390"/>
  <c r="O1390"/>
  <c r="N1390"/>
  <c r="M1390"/>
  <c r="H1390"/>
  <c r="G1390"/>
  <c r="F1390"/>
  <c r="E1390"/>
  <c r="D1390"/>
  <c r="C1390"/>
  <c r="B1390"/>
  <c r="Q1389" s="1"/>
  <c r="P1389"/>
  <c r="O1389"/>
  <c r="N1389"/>
  <c r="M1389"/>
  <c r="L1389"/>
  <c r="H1389"/>
  <c r="G1389"/>
  <c r="F1389"/>
  <c r="E1389"/>
  <c r="D1389"/>
  <c r="C1389"/>
  <c r="B1389"/>
  <c r="Q1388" s="1"/>
  <c r="P1388"/>
  <c r="O1388"/>
  <c r="N1388"/>
  <c r="M1388"/>
  <c r="H1388"/>
  <c r="G1388"/>
  <c r="F1388"/>
  <c r="E1388"/>
  <c r="D1388"/>
  <c r="C1388"/>
  <c r="B1388"/>
  <c r="Q1387" s="1"/>
  <c r="P1387"/>
  <c r="O1387"/>
  <c r="N1387"/>
  <c r="M1387"/>
  <c r="L1387"/>
  <c r="H1387"/>
  <c r="G1387"/>
  <c r="F1387"/>
  <c r="E1387"/>
  <c r="D1387"/>
  <c r="C1387"/>
  <c r="B1387"/>
  <c r="Q1386" s="1"/>
  <c r="P1386"/>
  <c r="O1386"/>
  <c r="N1386"/>
  <c r="M1386"/>
  <c r="H1386"/>
  <c r="G1386"/>
  <c r="F1386"/>
  <c r="E1386"/>
  <c r="D1386"/>
  <c r="C1386"/>
  <c r="B1386"/>
  <c r="Q1385" s="1"/>
  <c r="P1385"/>
  <c r="O1385"/>
  <c r="N1385"/>
  <c r="M1385"/>
  <c r="L1385"/>
  <c r="H1385"/>
  <c r="G1385"/>
  <c r="F1385"/>
  <c r="E1385"/>
  <c r="D1385"/>
  <c r="C1385"/>
  <c r="B1385"/>
  <c r="Q1384" s="1"/>
  <c r="P1384"/>
  <c r="O1384"/>
  <c r="N1384"/>
  <c r="M1384"/>
  <c r="H1384"/>
  <c r="G1384"/>
  <c r="F1384"/>
  <c r="E1384"/>
  <c r="D1384"/>
  <c r="C1384"/>
  <c r="B1384"/>
  <c r="Q1383" s="1"/>
  <c r="P1383"/>
  <c r="O1383"/>
  <c r="N1383"/>
  <c r="M1383"/>
  <c r="L1383"/>
  <c r="H1383"/>
  <c r="G1383"/>
  <c r="F1383"/>
  <c r="E1383"/>
  <c r="D1383"/>
  <c r="C1383"/>
  <c r="B1383"/>
  <c r="Q1382" s="1"/>
  <c r="P1382"/>
  <c r="O1382"/>
  <c r="N1382"/>
  <c r="M1382"/>
  <c r="H1382"/>
  <c r="G1382"/>
  <c r="F1382"/>
  <c r="E1382"/>
  <c r="D1382"/>
  <c r="C1382"/>
  <c r="B1382"/>
  <c r="Q1381" s="1"/>
  <c r="P1381"/>
  <c r="O1381"/>
  <c r="N1381"/>
  <c r="M1381"/>
  <c r="L1381"/>
  <c r="H1381"/>
  <c r="G1381"/>
  <c r="F1381"/>
  <c r="E1381"/>
  <c r="D1381"/>
  <c r="C1381"/>
  <c r="B1381"/>
  <c r="Q1380" s="1"/>
  <c r="P1380"/>
  <c r="O1380"/>
  <c r="N1380"/>
  <c r="M1380"/>
  <c r="H1380"/>
  <c r="G1380"/>
  <c r="F1380"/>
  <c r="E1380"/>
  <c r="D1380"/>
  <c r="C1380"/>
  <c r="B1380"/>
  <c r="Q1379" s="1"/>
  <c r="P1379"/>
  <c r="O1379"/>
  <c r="N1379"/>
  <c r="M1379"/>
  <c r="L1379"/>
  <c r="H1379"/>
  <c r="G1379"/>
  <c r="F1379"/>
  <c r="E1379"/>
  <c r="D1379"/>
  <c r="C1379"/>
  <c r="B1379"/>
  <c r="Q1378" s="1"/>
  <c r="P1378"/>
  <c r="O1378"/>
  <c r="N1378"/>
  <c r="M1378"/>
  <c r="H1378"/>
  <c r="G1378"/>
  <c r="F1378"/>
  <c r="E1378"/>
  <c r="D1378"/>
  <c r="C1378"/>
  <c r="B1378"/>
  <c r="Q1377" s="1"/>
  <c r="P1377"/>
  <c r="O1377"/>
  <c r="N1377"/>
  <c r="M1377"/>
  <c r="L1377"/>
  <c r="H1377"/>
  <c r="G1377"/>
  <c r="F1377"/>
  <c r="E1377"/>
  <c r="D1377"/>
  <c r="C1377"/>
  <c r="B1377"/>
  <c r="Q1376" s="1"/>
  <c r="P1376"/>
  <c r="O1376"/>
  <c r="N1376"/>
  <c r="M1376"/>
  <c r="H1376"/>
  <c r="G1376"/>
  <c r="F1376"/>
  <c r="E1376"/>
  <c r="D1376"/>
  <c r="C1376"/>
  <c r="B1376"/>
  <c r="Q1375" s="1"/>
  <c r="P1375"/>
  <c r="O1375"/>
  <c r="N1375"/>
  <c r="M1375"/>
  <c r="L1375"/>
  <c r="H1375"/>
  <c r="G1375"/>
  <c r="F1375"/>
  <c r="E1375"/>
  <c r="D1375"/>
  <c r="C1375"/>
  <c r="B1375"/>
  <c r="Q1374" s="1"/>
  <c r="P1374"/>
  <c r="O1374"/>
  <c r="N1374"/>
  <c r="M1374"/>
  <c r="H1374"/>
  <c r="G1374"/>
  <c r="F1374"/>
  <c r="E1374"/>
  <c r="D1374"/>
  <c r="C1374"/>
  <c r="B1374"/>
  <c r="Q1373" s="1"/>
  <c r="P1373"/>
  <c r="O1373"/>
  <c r="N1373"/>
  <c r="M1373"/>
  <c r="L1373"/>
  <c r="H1373"/>
  <c r="G1373"/>
  <c r="F1373"/>
  <c r="E1373"/>
  <c r="D1373"/>
  <c r="C1373"/>
  <c r="B1373"/>
  <c r="Q1372" s="1"/>
  <c r="P1372"/>
  <c r="O1372"/>
  <c r="N1372"/>
  <c r="M1372"/>
  <c r="H1372"/>
  <c r="G1372"/>
  <c r="F1372"/>
  <c r="E1372"/>
  <c r="D1372"/>
  <c r="C1372"/>
  <c r="B1372"/>
  <c r="Q1371" s="1"/>
  <c r="P1371"/>
  <c r="O1371"/>
  <c r="N1371"/>
  <c r="M1371"/>
  <c r="L1371"/>
  <c r="H1371"/>
  <c r="G1371"/>
  <c r="F1371"/>
  <c r="E1371"/>
  <c r="D1371"/>
  <c r="C1371"/>
  <c r="B1371"/>
  <c r="Q1370" s="1"/>
  <c r="P1370"/>
  <c r="O1370"/>
  <c r="N1370"/>
  <c r="M1370"/>
  <c r="H1370"/>
  <c r="G1370"/>
  <c r="F1370"/>
  <c r="E1370"/>
  <c r="D1370"/>
  <c r="C1370"/>
  <c r="B1370"/>
  <c r="Q1369" s="1"/>
  <c r="P1369"/>
  <c r="O1369"/>
  <c r="N1369"/>
  <c r="M1369"/>
  <c r="L1369"/>
  <c r="H1369"/>
  <c r="G1369"/>
  <c r="F1369"/>
  <c r="E1369"/>
  <c r="D1369"/>
  <c r="C1369"/>
  <c r="B1369"/>
  <c r="Q1368" s="1"/>
  <c r="P1368"/>
  <c r="O1368"/>
  <c r="N1368"/>
  <c r="M1368"/>
  <c r="H1368"/>
  <c r="G1368"/>
  <c r="F1368"/>
  <c r="E1368"/>
  <c r="D1368"/>
  <c r="C1368"/>
  <c r="B1368"/>
  <c r="Q1367" s="1"/>
  <c r="P1367"/>
  <c r="O1367"/>
  <c r="N1367"/>
  <c r="M1367"/>
  <c r="L1367"/>
  <c r="H1367"/>
  <c r="G1367"/>
  <c r="F1367"/>
  <c r="E1367"/>
  <c r="D1367"/>
  <c r="C1367"/>
  <c r="B1367"/>
  <c r="Q1366" s="1"/>
  <c r="P1366"/>
  <c r="O1366"/>
  <c r="N1366"/>
  <c r="M1366"/>
  <c r="H1366"/>
  <c r="G1366"/>
  <c r="F1366"/>
  <c r="E1366"/>
  <c r="D1366"/>
  <c r="C1366"/>
  <c r="B1366"/>
  <c r="Q1365" s="1"/>
  <c r="P1365"/>
  <c r="O1365"/>
  <c r="N1365"/>
  <c r="M1365"/>
  <c r="L1365"/>
  <c r="H1365"/>
  <c r="G1365"/>
  <c r="F1365"/>
  <c r="E1365"/>
  <c r="D1365"/>
  <c r="C1365"/>
  <c r="B1365"/>
  <c r="Q1364" s="1"/>
  <c r="P1364"/>
  <c r="O1364"/>
  <c r="N1364"/>
  <c r="M1364"/>
  <c r="H1364"/>
  <c r="G1364"/>
  <c r="F1364"/>
  <c r="E1364"/>
  <c r="D1364"/>
  <c r="C1364"/>
  <c r="B1364"/>
  <c r="Q1363" s="1"/>
  <c r="P1363"/>
  <c r="O1363"/>
  <c r="N1363"/>
  <c r="M1363"/>
  <c r="L1363"/>
  <c r="H1363"/>
  <c r="G1363"/>
  <c r="F1363"/>
  <c r="E1363"/>
  <c r="D1363"/>
  <c r="C1363"/>
  <c r="B1363"/>
  <c r="Q1362" s="1"/>
  <c r="P1362"/>
  <c r="O1362"/>
  <c r="N1362"/>
  <c r="M1362"/>
  <c r="H1362"/>
  <c r="G1362"/>
  <c r="F1362"/>
  <c r="E1362"/>
  <c r="D1362"/>
  <c r="C1362"/>
  <c r="B1362"/>
  <c r="Q1361" s="1"/>
  <c r="P1361"/>
  <c r="O1361"/>
  <c r="N1361"/>
  <c r="M1361"/>
  <c r="L1361"/>
  <c r="H1361"/>
  <c r="G1361"/>
  <c r="F1361"/>
  <c r="E1361"/>
  <c r="D1361"/>
  <c r="C1361"/>
  <c r="B1361"/>
  <c r="Q1360" s="1"/>
  <c r="P1360"/>
  <c r="O1360"/>
  <c r="N1360"/>
  <c r="M1360"/>
  <c r="H1360"/>
  <c r="G1360"/>
  <c r="F1360"/>
  <c r="E1360"/>
  <c r="D1360"/>
  <c r="C1360"/>
  <c r="B1360"/>
  <c r="Q1359" s="1"/>
  <c r="P1359"/>
  <c r="O1359"/>
  <c r="N1359"/>
  <c r="M1359"/>
  <c r="L1359"/>
  <c r="H1359"/>
  <c r="G1359"/>
  <c r="F1359"/>
  <c r="E1359"/>
  <c r="D1359"/>
  <c r="C1359"/>
  <c r="B1359"/>
  <c r="Q1358" s="1"/>
  <c r="P1358"/>
  <c r="O1358"/>
  <c r="N1358"/>
  <c r="M1358"/>
  <c r="H1358"/>
  <c r="G1358"/>
  <c r="F1358"/>
  <c r="E1358"/>
  <c r="D1358"/>
  <c r="C1358"/>
  <c r="B1358"/>
  <c r="Q1357" s="1"/>
  <c r="P1357"/>
  <c r="O1357"/>
  <c r="N1357"/>
  <c r="M1357"/>
  <c r="L1357"/>
  <c r="H1357"/>
  <c r="G1357"/>
  <c r="F1357"/>
  <c r="E1357"/>
  <c r="D1357"/>
  <c r="C1357"/>
  <c r="B1357"/>
  <c r="Q1356" s="1"/>
  <c r="P1356"/>
  <c r="O1356"/>
  <c r="N1356"/>
  <c r="M1356"/>
  <c r="H1356"/>
  <c r="G1356"/>
  <c r="F1356"/>
  <c r="E1356"/>
  <c r="D1356"/>
  <c r="C1356"/>
  <c r="B1356"/>
  <c r="Q1355" s="1"/>
  <c r="P1355"/>
  <c r="O1355"/>
  <c r="N1355"/>
  <c r="M1355"/>
  <c r="L1355"/>
  <c r="H1355"/>
  <c r="G1355"/>
  <c r="F1355"/>
  <c r="E1355"/>
  <c r="D1355"/>
  <c r="C1355"/>
  <c r="B1355"/>
  <c r="Q1354" s="1"/>
  <c r="P1354"/>
  <c r="O1354"/>
  <c r="N1354"/>
  <c r="M1354"/>
  <c r="H1354"/>
  <c r="G1354"/>
  <c r="F1354"/>
  <c r="E1354"/>
  <c r="D1354"/>
  <c r="C1354"/>
  <c r="B1354"/>
  <c r="Q1353" s="1"/>
  <c r="P1353"/>
  <c r="O1353"/>
  <c r="N1353"/>
  <c r="M1353"/>
  <c r="L1353"/>
  <c r="H1353"/>
  <c r="G1353"/>
  <c r="F1353"/>
  <c r="E1353"/>
  <c r="D1353"/>
  <c r="C1353"/>
  <c r="B1353"/>
  <c r="Q1352" s="1"/>
  <c r="P1352"/>
  <c r="O1352"/>
  <c r="N1352"/>
  <c r="M1352"/>
  <c r="H1352"/>
  <c r="G1352"/>
  <c r="F1352"/>
  <c r="E1352"/>
  <c r="D1352"/>
  <c r="C1352"/>
  <c r="B1352"/>
  <c r="Q1351" s="1"/>
  <c r="P1351"/>
  <c r="O1351"/>
  <c r="N1351"/>
  <c r="M1351"/>
  <c r="L1351"/>
  <c r="H1351"/>
  <c r="G1351"/>
  <c r="F1351"/>
  <c r="E1351"/>
  <c r="D1351"/>
  <c r="C1351"/>
  <c r="B1351"/>
  <c r="Q1350" s="1"/>
  <c r="P1350"/>
  <c r="O1350"/>
  <c r="N1350"/>
  <c r="M1350"/>
  <c r="H1350"/>
  <c r="G1350"/>
  <c r="F1350"/>
  <c r="E1350"/>
  <c r="D1350"/>
  <c r="C1350"/>
  <c r="B1350"/>
  <c r="Q1349" s="1"/>
  <c r="P1349"/>
  <c r="O1349"/>
  <c r="N1349"/>
  <c r="M1349"/>
  <c r="L1349"/>
  <c r="H1349"/>
  <c r="G1349"/>
  <c r="F1349"/>
  <c r="E1349"/>
  <c r="D1349"/>
  <c r="C1349"/>
  <c r="B1349"/>
  <c r="Q1348" s="1"/>
  <c r="P1348"/>
  <c r="O1348"/>
  <c r="N1348"/>
  <c r="M1348"/>
  <c r="H1348"/>
  <c r="G1348"/>
  <c r="F1348"/>
  <c r="E1348"/>
  <c r="D1348"/>
  <c r="C1348"/>
  <c r="B1348"/>
  <c r="Q1347" s="1"/>
  <c r="P1347"/>
  <c r="O1347"/>
  <c r="N1347"/>
  <c r="M1347"/>
  <c r="L1347"/>
  <c r="H1347"/>
  <c r="G1347"/>
  <c r="F1347"/>
  <c r="E1347"/>
  <c r="D1347"/>
  <c r="C1347"/>
  <c r="B1347"/>
  <c r="Q1346" s="1"/>
  <c r="P1346"/>
  <c r="O1346"/>
  <c r="N1346"/>
  <c r="M1346"/>
  <c r="H1346"/>
  <c r="G1346"/>
  <c r="F1346"/>
  <c r="E1346"/>
  <c r="D1346"/>
  <c r="C1346"/>
  <c r="B1346"/>
  <c r="Q1345" s="1"/>
  <c r="P1345"/>
  <c r="O1345"/>
  <c r="N1345"/>
  <c r="M1345"/>
  <c r="L1345"/>
  <c r="H1345"/>
  <c r="G1345"/>
  <c r="F1345"/>
  <c r="E1345"/>
  <c r="D1345"/>
  <c r="C1345"/>
  <c r="B1345"/>
  <c r="Q1344" s="1"/>
  <c r="P1344"/>
  <c r="O1344"/>
  <c r="N1344"/>
  <c r="M1344"/>
  <c r="H1344"/>
  <c r="G1344"/>
  <c r="F1344"/>
  <c r="E1344"/>
  <c r="D1344"/>
  <c r="C1344"/>
  <c r="B1344"/>
  <c r="Q1343" s="1"/>
  <c r="P1343"/>
  <c r="O1343"/>
  <c r="N1343"/>
  <c r="M1343"/>
  <c r="L1343"/>
  <c r="H1343"/>
  <c r="G1343"/>
  <c r="F1343"/>
  <c r="E1343"/>
  <c r="D1343"/>
  <c r="C1343"/>
  <c r="B1343"/>
  <c r="Q1342" s="1"/>
  <c r="P1342"/>
  <c r="O1342"/>
  <c r="N1342"/>
  <c r="M1342"/>
  <c r="H1342"/>
  <c r="G1342"/>
  <c r="F1342"/>
  <c r="E1342"/>
  <c r="D1342"/>
  <c r="C1342"/>
  <c r="B1342"/>
  <c r="Q1341" s="1"/>
  <c r="P1341"/>
  <c r="O1341"/>
  <c r="N1341"/>
  <c r="M1341"/>
  <c r="L1341"/>
  <c r="H1341"/>
  <c r="G1341"/>
  <c r="F1341"/>
  <c r="E1341"/>
  <c r="D1341"/>
  <c r="C1341"/>
  <c r="B1341"/>
  <c r="Q1340" s="1"/>
  <c r="P1340"/>
  <c r="O1340"/>
  <c r="N1340"/>
  <c r="M1340"/>
  <c r="H1340"/>
  <c r="G1340"/>
  <c r="F1340"/>
  <c r="E1340"/>
  <c r="D1340"/>
  <c r="C1340"/>
  <c r="B1340"/>
  <c r="Q1339" s="1"/>
  <c r="P1339"/>
  <c r="O1339"/>
  <c r="N1339"/>
  <c r="M1339"/>
  <c r="L1339"/>
  <c r="H1339"/>
  <c r="G1339"/>
  <c r="F1339"/>
  <c r="E1339"/>
  <c r="D1339"/>
  <c r="C1339"/>
  <c r="B1339"/>
  <c r="Q1338" s="1"/>
  <c r="P1338"/>
  <c r="O1338"/>
  <c r="N1338"/>
  <c r="M1338"/>
  <c r="H1338"/>
  <c r="G1338"/>
  <c r="F1338"/>
  <c r="E1338"/>
  <c r="D1338"/>
  <c r="C1338"/>
  <c r="B1338"/>
  <c r="Q1337" s="1"/>
  <c r="P1337"/>
  <c r="O1337"/>
  <c r="N1337"/>
  <c r="M1337"/>
  <c r="L1337"/>
  <c r="H1337"/>
  <c r="G1337"/>
  <c r="F1337"/>
  <c r="E1337"/>
  <c r="D1337"/>
  <c r="C1337"/>
  <c r="B1337"/>
  <c r="Q1336" s="1"/>
  <c r="P1336"/>
  <c r="O1336"/>
  <c r="N1336"/>
  <c r="M1336"/>
  <c r="H1336"/>
  <c r="G1336"/>
  <c r="F1336"/>
  <c r="E1336"/>
  <c r="D1336"/>
  <c r="C1336"/>
  <c r="B1336"/>
  <c r="Q1335" s="1"/>
  <c r="P1335"/>
  <c r="O1335"/>
  <c r="N1335"/>
  <c r="M1335"/>
  <c r="L1335"/>
  <c r="H1335"/>
  <c r="G1335"/>
  <c r="F1335"/>
  <c r="E1335"/>
  <c r="D1335"/>
  <c r="C1335"/>
  <c r="B1335"/>
  <c r="Q1334" s="1"/>
  <c r="P1334"/>
  <c r="O1334"/>
  <c r="N1334"/>
  <c r="M1334"/>
  <c r="H1334"/>
  <c r="G1334"/>
  <c r="F1334"/>
  <c r="E1334"/>
  <c r="D1334"/>
  <c r="C1334"/>
  <c r="B1334"/>
  <c r="Q1333" s="1"/>
  <c r="P1333"/>
  <c r="O1333"/>
  <c r="N1333"/>
  <c r="M1333"/>
  <c r="L1333"/>
  <c r="H1333"/>
  <c r="G1333"/>
  <c r="F1333"/>
  <c r="E1333"/>
  <c r="D1333"/>
  <c r="C1333"/>
  <c r="B1333"/>
  <c r="Q1332" s="1"/>
  <c r="P1332"/>
  <c r="O1332"/>
  <c r="N1332"/>
  <c r="M1332"/>
  <c r="H1332"/>
  <c r="G1332"/>
  <c r="F1332"/>
  <c r="E1332"/>
  <c r="D1332"/>
  <c r="C1332"/>
  <c r="B1332"/>
  <c r="Q1331" s="1"/>
  <c r="P1331"/>
  <c r="O1331"/>
  <c r="N1331"/>
  <c r="M1331"/>
  <c r="L1331"/>
  <c r="H1331"/>
  <c r="G1331"/>
  <c r="F1331"/>
  <c r="E1331"/>
  <c r="D1331"/>
  <c r="C1331"/>
  <c r="B1331"/>
  <c r="Q1330" s="1"/>
  <c r="P1330"/>
  <c r="O1330"/>
  <c r="N1330"/>
  <c r="M1330"/>
  <c r="H1330"/>
  <c r="G1330"/>
  <c r="F1330"/>
  <c r="E1330"/>
  <c r="D1330"/>
  <c r="C1330"/>
  <c r="B1330"/>
  <c r="Q1329" s="1"/>
  <c r="P1329"/>
  <c r="O1329"/>
  <c r="N1329"/>
  <c r="M1329"/>
  <c r="L1329"/>
  <c r="H1329"/>
  <c r="G1329"/>
  <c r="F1329"/>
  <c r="E1329"/>
  <c r="D1329"/>
  <c r="C1329"/>
  <c r="B1329"/>
  <c r="Q1328" s="1"/>
  <c r="P1328"/>
  <c r="O1328"/>
  <c r="N1328"/>
  <c r="M1328"/>
  <c r="H1328"/>
  <c r="G1328"/>
  <c r="F1328"/>
  <c r="E1328"/>
  <c r="D1328"/>
  <c r="C1328"/>
  <c r="B1328"/>
  <c r="Q1327" s="1"/>
  <c r="P1327"/>
  <c r="O1327"/>
  <c r="N1327"/>
  <c r="M1327"/>
  <c r="L1327"/>
  <c r="H1327"/>
  <c r="G1327"/>
  <c r="F1327"/>
  <c r="E1327"/>
  <c r="D1327"/>
  <c r="C1327"/>
  <c r="B1327"/>
  <c r="Q1326" s="1"/>
  <c r="P1326"/>
  <c r="O1326"/>
  <c r="N1326"/>
  <c r="M1326"/>
  <c r="H1326"/>
  <c r="G1326"/>
  <c r="F1326"/>
  <c r="E1326"/>
  <c r="D1326"/>
  <c r="C1326"/>
  <c r="B1326"/>
  <c r="Q1325" s="1"/>
  <c r="P1325"/>
  <c r="O1325"/>
  <c r="N1325"/>
  <c r="M1325"/>
  <c r="L1325"/>
  <c r="H1325"/>
  <c r="G1325"/>
  <c r="F1325"/>
  <c r="E1325"/>
  <c r="D1325"/>
  <c r="C1325"/>
  <c r="B1325"/>
  <c r="Q1324" s="1"/>
  <c r="P1324"/>
  <c r="O1324"/>
  <c r="N1324"/>
  <c r="M1324"/>
  <c r="H1324"/>
  <c r="G1324"/>
  <c r="F1324"/>
  <c r="E1324"/>
  <c r="D1324"/>
  <c r="C1324"/>
  <c r="B1324"/>
  <c r="Q1323" s="1"/>
  <c r="P1323"/>
  <c r="O1323"/>
  <c r="N1323"/>
  <c r="M1323"/>
  <c r="L1323"/>
  <c r="H1323"/>
  <c r="G1323"/>
  <c r="F1323"/>
  <c r="E1323"/>
  <c r="D1323"/>
  <c r="C1323"/>
  <c r="B1323"/>
  <c r="Q1322" s="1"/>
  <c r="P1322"/>
  <c r="O1322"/>
  <c r="N1322"/>
  <c r="M1322"/>
  <c r="H1322"/>
  <c r="G1322"/>
  <c r="F1322"/>
  <c r="E1322"/>
  <c r="D1322"/>
  <c r="C1322"/>
  <c r="B1322"/>
  <c r="Q1321" s="1"/>
  <c r="P1321"/>
  <c r="O1321"/>
  <c r="N1321"/>
  <c r="M1321"/>
  <c r="L1321"/>
  <c r="H1321"/>
  <c r="G1321"/>
  <c r="F1321"/>
  <c r="E1321"/>
  <c r="D1321"/>
  <c r="C1321"/>
  <c r="B1321"/>
  <c r="Q1320" s="1"/>
  <c r="P1320"/>
  <c r="O1320"/>
  <c r="N1320"/>
  <c r="M1320"/>
  <c r="H1320"/>
  <c r="G1320"/>
  <c r="F1320"/>
  <c r="E1320"/>
  <c r="D1320"/>
  <c r="C1320"/>
  <c r="B1320"/>
  <c r="Q1319" s="1"/>
  <c r="P1319"/>
  <c r="O1319"/>
  <c r="N1319"/>
  <c r="M1319"/>
  <c r="L1319"/>
  <c r="H1319"/>
  <c r="G1319"/>
  <c r="F1319"/>
  <c r="E1319"/>
  <c r="D1319"/>
  <c r="C1319"/>
  <c r="B1319"/>
  <c r="Q1318" s="1"/>
  <c r="P1318"/>
  <c r="O1318"/>
  <c r="N1318"/>
  <c r="M1318"/>
  <c r="H1318"/>
  <c r="G1318"/>
  <c r="F1318"/>
  <c r="E1318"/>
  <c r="D1318"/>
  <c r="C1318"/>
  <c r="B1318"/>
  <c r="Q1317" s="1"/>
  <c r="P1317"/>
  <c r="O1317"/>
  <c r="N1317"/>
  <c r="M1317"/>
  <c r="L1317"/>
  <c r="H1317"/>
  <c r="G1317"/>
  <c r="F1317"/>
  <c r="E1317"/>
  <c r="D1317"/>
  <c r="C1317"/>
  <c r="B1317"/>
  <c r="Q1316" s="1"/>
  <c r="P1316"/>
  <c r="O1316"/>
  <c r="N1316"/>
  <c r="M1316"/>
  <c r="H1316"/>
  <c r="G1316"/>
  <c r="F1316"/>
  <c r="E1316"/>
  <c r="D1316"/>
  <c r="C1316"/>
  <c r="B1316"/>
  <c r="Q1315" s="1"/>
  <c r="P1315"/>
  <c r="O1315"/>
  <c r="N1315"/>
  <c r="M1315"/>
  <c r="L1315"/>
  <c r="H1315"/>
  <c r="G1315"/>
  <c r="F1315"/>
  <c r="E1315"/>
  <c r="D1315"/>
  <c r="C1315"/>
  <c r="B1315"/>
  <c r="Q1314" s="1"/>
  <c r="P1314"/>
  <c r="O1314"/>
  <c r="N1314"/>
  <c r="M1314"/>
  <c r="H1314"/>
  <c r="G1314"/>
  <c r="F1314"/>
  <c r="E1314"/>
  <c r="D1314"/>
  <c r="C1314"/>
  <c r="B1314"/>
  <c r="Q1313" s="1"/>
  <c r="P1313"/>
  <c r="O1313"/>
  <c r="N1313"/>
  <c r="M1313"/>
  <c r="L1313"/>
  <c r="H1313"/>
  <c r="G1313"/>
  <c r="F1313"/>
  <c r="E1313"/>
  <c r="D1313"/>
  <c r="C1313"/>
  <c r="B1313"/>
  <c r="Q1312" s="1"/>
  <c r="P1312"/>
  <c r="O1312"/>
  <c r="N1312"/>
  <c r="M1312"/>
  <c r="H1312"/>
  <c r="G1312"/>
  <c r="F1312"/>
  <c r="E1312"/>
  <c r="D1312"/>
  <c r="C1312"/>
  <c r="B1312"/>
  <c r="Q1311" s="1"/>
  <c r="P1311"/>
  <c r="O1311"/>
  <c r="N1311"/>
  <c r="M1311"/>
  <c r="L1311"/>
  <c r="H1311"/>
  <c r="G1311"/>
  <c r="F1311"/>
  <c r="E1311"/>
  <c r="D1311"/>
  <c r="C1311"/>
  <c r="B1311"/>
  <c r="Q1310" s="1"/>
  <c r="P1310"/>
  <c r="O1310"/>
  <c r="N1310"/>
  <c r="M1310"/>
  <c r="H1310"/>
  <c r="G1310"/>
  <c r="F1310"/>
  <c r="E1310"/>
  <c r="D1310"/>
  <c r="C1310"/>
  <c r="B1310"/>
  <c r="Q1309" s="1"/>
  <c r="P1309"/>
  <c r="O1309"/>
  <c r="N1309"/>
  <c r="M1309"/>
  <c r="L1309"/>
  <c r="H1309"/>
  <c r="G1309"/>
  <c r="F1309"/>
  <c r="E1309"/>
  <c r="D1309"/>
  <c r="C1309"/>
  <c r="B1309"/>
  <c r="Q1308" s="1"/>
  <c r="P1308"/>
  <c r="O1308"/>
  <c r="N1308"/>
  <c r="M1308"/>
  <c r="H1308"/>
  <c r="G1308"/>
  <c r="F1308"/>
  <c r="E1308"/>
  <c r="D1308"/>
  <c r="C1308"/>
  <c r="B1308"/>
  <c r="Q1307" s="1"/>
  <c r="P1307"/>
  <c r="O1307"/>
  <c r="N1307"/>
  <c r="M1307"/>
  <c r="L1307"/>
  <c r="H1307"/>
  <c r="G1307"/>
  <c r="F1307"/>
  <c r="E1307"/>
  <c r="D1307"/>
  <c r="C1307"/>
  <c r="B1307"/>
  <c r="Q1306" s="1"/>
  <c r="P1306"/>
  <c r="O1306"/>
  <c r="N1306"/>
  <c r="M1306"/>
  <c r="H1306"/>
  <c r="G1306"/>
  <c r="F1306"/>
  <c r="E1306"/>
  <c r="D1306"/>
  <c r="C1306"/>
  <c r="B1306"/>
  <c r="Q1305" s="1"/>
  <c r="P1305"/>
  <c r="O1305"/>
  <c r="N1305"/>
  <c r="M1305"/>
  <c r="L1305"/>
  <c r="H1305"/>
  <c r="G1305"/>
  <c r="F1305"/>
  <c r="E1305"/>
  <c r="D1305"/>
  <c r="C1305"/>
  <c r="B1305"/>
  <c r="Q1304" s="1"/>
  <c r="P1304"/>
  <c r="O1304"/>
  <c r="N1304"/>
  <c r="M1304"/>
  <c r="H1304"/>
  <c r="G1304"/>
  <c r="F1304"/>
  <c r="E1304"/>
  <c r="D1304"/>
  <c r="C1304"/>
  <c r="B1304"/>
  <c r="Q1303" s="1"/>
  <c r="P1303"/>
  <c r="O1303"/>
  <c r="N1303"/>
  <c r="M1303"/>
  <c r="L1303"/>
  <c r="H1303"/>
  <c r="G1303"/>
  <c r="F1303"/>
  <c r="E1303"/>
  <c r="D1303"/>
  <c r="C1303"/>
  <c r="B1303"/>
  <c r="Q1302" s="1"/>
  <c r="P1302"/>
  <c r="O1302"/>
  <c r="N1302"/>
  <c r="M1302"/>
  <c r="H1302"/>
  <c r="G1302"/>
  <c r="F1302"/>
  <c r="E1302"/>
  <c r="D1302"/>
  <c r="C1302"/>
  <c r="B1302"/>
  <c r="Q1301" s="1"/>
  <c r="P1301"/>
  <c r="O1301"/>
  <c r="N1301"/>
  <c r="M1301"/>
  <c r="L1301"/>
  <c r="H1301"/>
  <c r="G1301"/>
  <c r="F1301"/>
  <c r="E1301"/>
  <c r="D1301"/>
  <c r="C1301"/>
  <c r="B1301"/>
  <c r="Q1300" s="1"/>
  <c r="P1300"/>
  <c r="O1300"/>
  <c r="N1300"/>
  <c r="M1300"/>
  <c r="H1300"/>
  <c r="G1300"/>
  <c r="F1300"/>
  <c r="E1300"/>
  <c r="D1300"/>
  <c r="C1300"/>
  <c r="B1300"/>
  <c r="Q1299" s="1"/>
  <c r="P1299"/>
  <c r="O1299"/>
  <c r="N1299"/>
  <c r="M1299"/>
  <c r="L1299"/>
  <c r="H1299"/>
  <c r="G1299"/>
  <c r="F1299"/>
  <c r="E1299"/>
  <c r="D1299"/>
  <c r="C1299"/>
  <c r="B1299"/>
  <c r="Q1298" s="1"/>
  <c r="P1298"/>
  <c r="O1298"/>
  <c r="N1298"/>
  <c r="M1298"/>
  <c r="H1298"/>
  <c r="G1298"/>
  <c r="F1298"/>
  <c r="E1298"/>
  <c r="D1298"/>
  <c r="C1298"/>
  <c r="B1298"/>
  <c r="Q1297" s="1"/>
  <c r="P1297"/>
  <c r="O1297"/>
  <c r="N1297"/>
  <c r="M1297"/>
  <c r="L1297"/>
  <c r="H1297"/>
  <c r="G1297"/>
  <c r="F1297"/>
  <c r="E1297"/>
  <c r="D1297"/>
  <c r="C1297"/>
  <c r="B1297"/>
  <c r="Q1296" s="1"/>
  <c r="P1296"/>
  <c r="O1296"/>
  <c r="N1296"/>
  <c r="M1296"/>
  <c r="H1296"/>
  <c r="G1296"/>
  <c r="F1296"/>
  <c r="E1296"/>
  <c r="D1296"/>
  <c r="C1296"/>
  <c r="B1296"/>
  <c r="Q1295" s="1"/>
  <c r="P1295"/>
  <c r="O1295"/>
  <c r="N1295"/>
  <c r="M1295"/>
  <c r="L1295"/>
  <c r="H1295"/>
  <c r="G1295"/>
  <c r="F1295"/>
  <c r="E1295"/>
  <c r="D1295"/>
  <c r="C1295"/>
  <c r="B1295"/>
  <c r="Q1294" s="1"/>
  <c r="P1294"/>
  <c r="O1294"/>
  <c r="N1294"/>
  <c r="M1294"/>
  <c r="H1294"/>
  <c r="G1294"/>
  <c r="F1294"/>
  <c r="E1294"/>
  <c r="D1294"/>
  <c r="C1294"/>
  <c r="B1294"/>
  <c r="Q1293" s="1"/>
  <c r="P1293"/>
  <c r="O1293"/>
  <c r="N1293"/>
  <c r="M1293"/>
  <c r="L1293"/>
  <c r="H1293"/>
  <c r="G1293"/>
  <c r="F1293"/>
  <c r="E1293"/>
  <c r="D1293"/>
  <c r="C1293"/>
  <c r="B1293"/>
  <c r="Q1292" s="1"/>
  <c r="P1292"/>
  <c r="O1292"/>
  <c r="N1292"/>
  <c r="M1292"/>
  <c r="H1292"/>
  <c r="G1292"/>
  <c r="F1292"/>
  <c r="E1292"/>
  <c r="D1292"/>
  <c r="C1292"/>
  <c r="B1292"/>
  <c r="Q1291" s="1"/>
  <c r="P1291"/>
  <c r="O1291"/>
  <c r="N1291"/>
  <c r="M1291"/>
  <c r="L1291"/>
  <c r="H1291"/>
  <c r="G1291"/>
  <c r="F1291"/>
  <c r="E1291"/>
  <c r="D1291"/>
  <c r="C1291"/>
  <c r="B1291"/>
  <c r="Q1290" s="1"/>
  <c r="P1290"/>
  <c r="O1290"/>
  <c r="N1290"/>
  <c r="M1290"/>
  <c r="H1290"/>
  <c r="G1290"/>
  <c r="F1290"/>
  <c r="E1290"/>
  <c r="D1290"/>
  <c r="C1290"/>
  <c r="B1290"/>
  <c r="Q1289" s="1"/>
  <c r="P1289"/>
  <c r="O1289"/>
  <c r="N1289"/>
  <c r="M1289"/>
  <c r="L1289"/>
  <c r="H1289"/>
  <c r="G1289"/>
  <c r="F1289"/>
  <c r="E1289"/>
  <c r="D1289"/>
  <c r="C1289"/>
  <c r="B1289"/>
  <c r="Q1288" s="1"/>
  <c r="P1288"/>
  <c r="O1288"/>
  <c r="N1288"/>
  <c r="M1288"/>
  <c r="H1288"/>
  <c r="G1288"/>
  <c r="F1288"/>
  <c r="E1288"/>
  <c r="D1288"/>
  <c r="C1288"/>
  <c r="B1288"/>
  <c r="Q1287" s="1"/>
  <c r="P1287"/>
  <c r="O1287"/>
  <c r="N1287"/>
  <c r="M1287"/>
  <c r="L1287"/>
  <c r="H1287"/>
  <c r="G1287"/>
  <c r="F1287"/>
  <c r="E1287"/>
  <c r="D1287"/>
  <c r="C1287"/>
  <c r="B1287"/>
  <c r="Q1286" s="1"/>
  <c r="P1286"/>
  <c r="O1286"/>
  <c r="N1286"/>
  <c r="M1286"/>
  <c r="H1286"/>
  <c r="G1286"/>
  <c r="F1286"/>
  <c r="E1286"/>
  <c r="D1286"/>
  <c r="C1286"/>
  <c r="B1286"/>
  <c r="Q1285" s="1"/>
  <c r="P1285"/>
  <c r="O1285"/>
  <c r="N1285"/>
  <c r="M1285"/>
  <c r="L1285"/>
  <c r="H1285"/>
  <c r="G1285"/>
  <c r="F1285"/>
  <c r="E1285"/>
  <c r="D1285"/>
  <c r="C1285"/>
  <c r="B1285"/>
  <c r="Q1284" s="1"/>
  <c r="P1284"/>
  <c r="O1284"/>
  <c r="N1284"/>
  <c r="M1284"/>
  <c r="H1284"/>
  <c r="G1284"/>
  <c r="F1284"/>
  <c r="E1284"/>
  <c r="D1284"/>
  <c r="C1284"/>
  <c r="B1284"/>
  <c r="Q1283" s="1"/>
  <c r="P1283"/>
  <c r="O1283"/>
  <c r="N1283"/>
  <c r="M1283"/>
  <c r="L1283"/>
  <c r="H1283"/>
  <c r="G1283"/>
  <c r="F1283"/>
  <c r="E1283"/>
  <c r="D1283"/>
  <c r="C1283"/>
  <c r="B1283"/>
  <c r="Q1282" s="1"/>
  <c r="P1282"/>
  <c r="O1282"/>
  <c r="N1282"/>
  <c r="M1282"/>
  <c r="H1282"/>
  <c r="G1282"/>
  <c r="F1282"/>
  <c r="E1282"/>
  <c r="D1282"/>
  <c r="C1282"/>
  <c r="B1282"/>
  <c r="Q1281" s="1"/>
  <c r="P1281"/>
  <c r="O1281"/>
  <c r="N1281"/>
  <c r="M1281"/>
  <c r="L1281"/>
  <c r="H1281"/>
  <c r="G1281"/>
  <c r="F1281"/>
  <c r="E1281"/>
  <c r="D1281"/>
  <c r="C1281"/>
  <c r="B1281"/>
  <c r="Q1280" s="1"/>
  <c r="P1280"/>
  <c r="O1280"/>
  <c r="N1280"/>
  <c r="M1280"/>
  <c r="H1280"/>
  <c r="G1280"/>
  <c r="F1280"/>
  <c r="E1280"/>
  <c r="D1280"/>
  <c r="C1280"/>
  <c r="B1280"/>
  <c r="Q1279" s="1"/>
  <c r="P1279"/>
  <c r="O1279"/>
  <c r="N1279"/>
  <c r="M1279"/>
  <c r="L1279"/>
  <c r="H1279"/>
  <c r="G1279"/>
  <c r="F1279"/>
  <c r="E1279"/>
  <c r="D1279"/>
  <c r="C1279"/>
  <c r="B1279"/>
  <c r="Q1278" s="1"/>
  <c r="P1278"/>
  <c r="O1278"/>
  <c r="N1278"/>
  <c r="M1278"/>
  <c r="H1278"/>
  <c r="G1278"/>
  <c r="F1278"/>
  <c r="E1278"/>
  <c r="D1278"/>
  <c r="C1278"/>
  <c r="B1278"/>
  <c r="Q1277" s="1"/>
  <c r="P1277"/>
  <c r="O1277"/>
  <c r="N1277"/>
  <c r="M1277"/>
  <c r="L1277"/>
  <c r="H1277"/>
  <c r="G1277"/>
  <c r="F1277"/>
  <c r="E1277"/>
  <c r="D1277"/>
  <c r="C1277"/>
  <c r="B1277"/>
  <c r="Q1276" s="1"/>
  <c r="P1276"/>
  <c r="O1276"/>
  <c r="N1276"/>
  <c r="M1276"/>
  <c r="H1276"/>
  <c r="G1276"/>
  <c r="F1276"/>
  <c r="E1276"/>
  <c r="D1276"/>
  <c r="C1276"/>
  <c r="B1276"/>
  <c r="Q1275" s="1"/>
  <c r="P1275"/>
  <c r="O1275"/>
  <c r="N1275"/>
  <c r="M1275"/>
  <c r="L1275"/>
  <c r="H1275"/>
  <c r="G1275"/>
  <c r="F1275"/>
  <c r="E1275"/>
  <c r="D1275"/>
  <c r="C1275"/>
  <c r="B1275"/>
  <c r="Q1274" s="1"/>
  <c r="P1274"/>
  <c r="O1274"/>
  <c r="N1274"/>
  <c r="M1274"/>
  <c r="H1274"/>
  <c r="G1274"/>
  <c r="F1274"/>
  <c r="E1274"/>
  <c r="D1274"/>
  <c r="C1274"/>
  <c r="B1274"/>
  <c r="Q1273" s="1"/>
  <c r="P1273"/>
  <c r="O1273"/>
  <c r="N1273"/>
  <c r="M1273"/>
  <c r="L1273"/>
  <c r="H1273"/>
  <c r="G1273"/>
  <c r="F1273"/>
  <c r="E1273"/>
  <c r="D1273"/>
  <c r="C1273"/>
  <c r="B1273"/>
  <c r="Q1272" s="1"/>
  <c r="P1272"/>
  <c r="O1272"/>
  <c r="N1272"/>
  <c r="M1272"/>
  <c r="H1272"/>
  <c r="G1272"/>
  <c r="F1272"/>
  <c r="E1272"/>
  <c r="D1272"/>
  <c r="C1272"/>
  <c r="B1272"/>
  <c r="Q1271" s="1"/>
  <c r="P1271"/>
  <c r="O1271"/>
  <c r="N1271"/>
  <c r="M1271"/>
  <c r="L1271"/>
  <c r="H1271"/>
  <c r="G1271"/>
  <c r="F1271"/>
  <c r="E1271"/>
  <c r="D1271"/>
  <c r="C1271"/>
  <c r="B1271"/>
  <c r="Q1270" s="1"/>
  <c r="P1270"/>
  <c r="O1270"/>
  <c r="N1270"/>
  <c r="M1270"/>
  <c r="H1270"/>
  <c r="G1270"/>
  <c r="F1270"/>
  <c r="E1270"/>
  <c r="D1270"/>
  <c r="C1270"/>
  <c r="B1270"/>
  <c r="Q1269" s="1"/>
  <c r="P1269"/>
  <c r="O1269"/>
  <c r="N1269"/>
  <c r="M1269"/>
  <c r="L1269"/>
  <c r="H1269"/>
  <c r="G1269"/>
  <c r="F1269"/>
  <c r="E1269"/>
  <c r="D1269"/>
  <c r="C1269"/>
  <c r="B1269"/>
  <c r="Q1268" s="1"/>
  <c r="P1268"/>
  <c r="O1268"/>
  <c r="N1268"/>
  <c r="M1268"/>
  <c r="H1268"/>
  <c r="G1268"/>
  <c r="F1268"/>
  <c r="E1268"/>
  <c r="D1268"/>
  <c r="C1268"/>
  <c r="B1268"/>
  <c r="Q1267" s="1"/>
  <c r="P1267"/>
  <c r="O1267"/>
  <c r="N1267"/>
  <c r="M1267"/>
  <c r="L1267"/>
  <c r="H1267"/>
  <c r="G1267"/>
  <c r="F1267"/>
  <c r="E1267"/>
  <c r="D1267"/>
  <c r="C1267"/>
  <c r="B1267"/>
  <c r="Q1266" s="1"/>
  <c r="P1266"/>
  <c r="O1266"/>
  <c r="N1266"/>
  <c r="M1266"/>
  <c r="H1266"/>
  <c r="G1266"/>
  <c r="F1266"/>
  <c r="E1266"/>
  <c r="D1266"/>
  <c r="C1266"/>
  <c r="B1266"/>
  <c r="Q1265" s="1"/>
  <c r="P1265"/>
  <c r="O1265"/>
  <c r="N1265"/>
  <c r="M1265"/>
  <c r="L1265"/>
  <c r="H1265"/>
  <c r="G1265"/>
  <c r="F1265"/>
  <c r="E1265"/>
  <c r="D1265"/>
  <c r="C1265"/>
  <c r="B1265"/>
  <c r="Q1264" s="1"/>
  <c r="P1264"/>
  <c r="O1264"/>
  <c r="N1264"/>
  <c r="M1264"/>
  <c r="H1264"/>
  <c r="G1264"/>
  <c r="F1264"/>
  <c r="E1264"/>
  <c r="D1264"/>
  <c r="C1264"/>
  <c r="B1264"/>
  <c r="Q1263" s="1"/>
  <c r="P1263"/>
  <c r="O1263"/>
  <c r="N1263"/>
  <c r="M1263"/>
  <c r="L1263"/>
  <c r="H1263"/>
  <c r="G1263"/>
  <c r="F1263"/>
  <c r="E1263"/>
  <c r="D1263"/>
  <c r="C1263"/>
  <c r="B1263"/>
  <c r="Q1262" s="1"/>
  <c r="P1262"/>
  <c r="O1262"/>
  <c r="N1262"/>
  <c r="M1262"/>
  <c r="H1262"/>
  <c r="G1262"/>
  <c r="F1262"/>
  <c r="E1262"/>
  <c r="D1262"/>
  <c r="C1262"/>
  <c r="B1262"/>
  <c r="Q1261" s="1"/>
  <c r="P1261"/>
  <c r="O1261"/>
  <c r="N1261"/>
  <c r="M1261"/>
  <c r="L1261"/>
  <c r="H1261"/>
  <c r="G1261"/>
  <c r="F1261"/>
  <c r="E1261"/>
  <c r="D1261"/>
  <c r="C1261"/>
  <c r="B1261"/>
  <c r="Q1260" s="1"/>
  <c r="P1260"/>
  <c r="O1260"/>
  <c r="N1260"/>
  <c r="M1260"/>
  <c r="H1260"/>
  <c r="G1260"/>
  <c r="F1260"/>
  <c r="E1260"/>
  <c r="D1260"/>
  <c r="C1260"/>
  <c r="B1260"/>
  <c r="Q1259" s="1"/>
  <c r="P1259"/>
  <c r="O1259"/>
  <c r="N1259"/>
  <c r="M1259"/>
  <c r="L1259"/>
  <c r="H1259"/>
  <c r="G1259"/>
  <c r="F1259"/>
  <c r="E1259"/>
  <c r="D1259"/>
  <c r="C1259"/>
  <c r="B1259"/>
  <c r="Q1258" s="1"/>
  <c r="P1258"/>
  <c r="O1258"/>
  <c r="N1258"/>
  <c r="M1258"/>
  <c r="H1258"/>
  <c r="G1258"/>
  <c r="F1258"/>
  <c r="E1258"/>
  <c r="D1258"/>
  <c r="C1258"/>
  <c r="B1258"/>
  <c r="Q1257" s="1"/>
  <c r="P1257"/>
  <c r="O1257"/>
  <c r="N1257"/>
  <c r="M1257"/>
  <c r="L1257"/>
  <c r="H1257"/>
  <c r="G1257"/>
  <c r="F1257"/>
  <c r="E1257"/>
  <c r="D1257"/>
  <c r="C1257"/>
  <c r="B1257"/>
  <c r="Q1256" s="1"/>
  <c r="P1256"/>
  <c r="O1256"/>
  <c r="N1256"/>
  <c r="M1256"/>
  <c r="H1256"/>
  <c r="G1256"/>
  <c r="F1256"/>
  <c r="E1256"/>
  <c r="D1256"/>
  <c r="C1256"/>
  <c r="B1256"/>
  <c r="Q1255" s="1"/>
  <c r="P1255"/>
  <c r="O1255"/>
  <c r="N1255"/>
  <c r="M1255"/>
  <c r="L1255"/>
  <c r="H1255"/>
  <c r="G1255"/>
  <c r="F1255"/>
  <c r="E1255"/>
  <c r="D1255"/>
  <c r="C1255"/>
  <c r="B1255"/>
  <c r="Q1254" s="1"/>
  <c r="P1254"/>
  <c r="O1254"/>
  <c r="N1254"/>
  <c r="M1254"/>
  <c r="H1254"/>
  <c r="G1254"/>
  <c r="F1254"/>
  <c r="E1254"/>
  <c r="D1254"/>
  <c r="C1254"/>
  <c r="B1254"/>
  <c r="Q1253" s="1"/>
  <c r="P1253"/>
  <c r="O1253"/>
  <c r="N1253"/>
  <c r="M1253"/>
  <c r="L1253"/>
  <c r="H1253"/>
  <c r="G1253"/>
  <c r="F1253"/>
  <c r="E1253"/>
  <c r="D1253"/>
  <c r="C1253"/>
  <c r="B1253"/>
  <c r="Q1252" s="1"/>
  <c r="P1252"/>
  <c r="O1252"/>
  <c r="N1252"/>
  <c r="M1252"/>
  <c r="H1252"/>
  <c r="G1252"/>
  <c r="F1252"/>
  <c r="E1252"/>
  <c r="D1252"/>
  <c r="C1252"/>
  <c r="B1252"/>
  <c r="Q1251" s="1"/>
  <c r="P1251"/>
  <c r="O1251"/>
  <c r="N1251"/>
  <c r="M1251"/>
  <c r="L1251"/>
  <c r="H1251"/>
  <c r="G1251"/>
  <c r="F1251"/>
  <c r="E1251"/>
  <c r="D1251"/>
  <c r="C1251"/>
  <c r="B1251"/>
  <c r="Q1250" s="1"/>
  <c r="P1250"/>
  <c r="O1250"/>
  <c r="N1250"/>
  <c r="M1250"/>
  <c r="H1250"/>
  <c r="G1250"/>
  <c r="F1250"/>
  <c r="E1250"/>
  <c r="D1250"/>
  <c r="C1250"/>
  <c r="B1250"/>
  <c r="Q1249" s="1"/>
  <c r="P1249"/>
  <c r="O1249"/>
  <c r="N1249"/>
  <c r="M1249"/>
  <c r="L1249"/>
  <c r="H1249"/>
  <c r="G1249"/>
  <c r="F1249"/>
  <c r="E1249"/>
  <c r="D1249"/>
  <c r="C1249"/>
  <c r="B1249"/>
  <c r="Q1248" s="1"/>
  <c r="P1248"/>
  <c r="O1248"/>
  <c r="N1248"/>
  <c r="M1248"/>
  <c r="H1248"/>
  <c r="G1248"/>
  <c r="F1248"/>
  <c r="E1248"/>
  <c r="D1248"/>
  <c r="C1248"/>
  <c r="B1248"/>
  <c r="Q1247" s="1"/>
  <c r="P1247"/>
  <c r="O1247"/>
  <c r="N1247"/>
  <c r="M1247"/>
  <c r="L1247"/>
  <c r="H1247"/>
  <c r="G1247"/>
  <c r="F1247"/>
  <c r="E1247"/>
  <c r="D1247"/>
  <c r="C1247"/>
  <c r="B1247"/>
  <c r="Q1246" s="1"/>
  <c r="P1246"/>
  <c r="O1246"/>
  <c r="N1246"/>
  <c r="M1246"/>
  <c r="H1246"/>
  <c r="G1246"/>
  <c r="F1246"/>
  <c r="E1246"/>
  <c r="D1246"/>
  <c r="C1246"/>
  <c r="B1246"/>
  <c r="Q1245" s="1"/>
  <c r="P1245"/>
  <c r="O1245"/>
  <c r="N1245"/>
  <c r="M1245"/>
  <c r="L1245"/>
  <c r="H1245"/>
  <c r="G1245"/>
  <c r="F1245"/>
  <c r="E1245"/>
  <c r="D1245"/>
  <c r="C1245"/>
  <c r="B1245"/>
  <c r="Q1244" s="1"/>
  <c r="P1244"/>
  <c r="O1244"/>
  <c r="N1244"/>
  <c r="M1244"/>
  <c r="H1244"/>
  <c r="G1244"/>
  <c r="F1244"/>
  <c r="E1244"/>
  <c r="D1244"/>
  <c r="C1244"/>
  <c r="B1244"/>
  <c r="Q1243" s="1"/>
  <c r="P1243"/>
  <c r="O1243"/>
  <c r="N1243"/>
  <c r="M1243"/>
  <c r="L1243"/>
  <c r="H1243"/>
  <c r="G1243"/>
  <c r="F1243"/>
  <c r="E1243"/>
  <c r="D1243"/>
  <c r="C1243"/>
  <c r="B1243"/>
  <c r="Q1242" s="1"/>
  <c r="P1242"/>
  <c r="O1242"/>
  <c r="N1242"/>
  <c r="M1242"/>
  <c r="H1242"/>
  <c r="G1242"/>
  <c r="F1242"/>
  <c r="E1242"/>
  <c r="D1242"/>
  <c r="C1242"/>
  <c r="B1242"/>
  <c r="Q1241" s="1"/>
  <c r="P1241"/>
  <c r="O1241"/>
  <c r="N1241"/>
  <c r="M1241"/>
  <c r="L1241"/>
  <c r="H1241"/>
  <c r="G1241"/>
  <c r="F1241"/>
  <c r="E1241"/>
  <c r="D1241"/>
  <c r="C1241"/>
  <c r="B1241"/>
  <c r="Q1240" s="1"/>
  <c r="P1240"/>
  <c r="O1240"/>
  <c r="N1240"/>
  <c r="M1240"/>
  <c r="H1240"/>
  <c r="G1240"/>
  <c r="F1240"/>
  <c r="E1240"/>
  <c r="D1240"/>
  <c r="C1240"/>
  <c r="B1240"/>
  <c r="Q1239" s="1"/>
  <c r="P1239"/>
  <c r="O1239"/>
  <c r="N1239"/>
  <c r="M1239"/>
  <c r="L1239"/>
  <c r="H1239"/>
  <c r="G1239"/>
  <c r="F1239"/>
  <c r="E1239"/>
  <c r="D1239"/>
  <c r="C1239"/>
  <c r="B1239"/>
  <c r="Q1238" s="1"/>
  <c r="P1238"/>
  <c r="O1238"/>
  <c r="N1238"/>
  <c r="M1238"/>
  <c r="H1238"/>
  <c r="G1238"/>
  <c r="F1238"/>
  <c r="E1238"/>
  <c r="D1238"/>
  <c r="C1238"/>
  <c r="B1238"/>
  <c r="Q1237" s="1"/>
  <c r="P1237"/>
  <c r="O1237"/>
  <c r="N1237"/>
  <c r="M1237"/>
  <c r="L1237"/>
  <c r="H1237"/>
  <c r="G1237"/>
  <c r="F1237"/>
  <c r="E1237"/>
  <c r="D1237"/>
  <c r="C1237"/>
  <c r="B1237"/>
  <c r="Q1236" s="1"/>
  <c r="P1236"/>
  <c r="O1236"/>
  <c r="N1236"/>
  <c r="M1236"/>
  <c r="H1236"/>
  <c r="G1236"/>
  <c r="F1236"/>
  <c r="E1236"/>
  <c r="D1236"/>
  <c r="C1236"/>
  <c r="B1236"/>
  <c r="Q1235" s="1"/>
  <c r="P1235"/>
  <c r="O1235"/>
  <c r="N1235"/>
  <c r="M1235"/>
  <c r="L1235"/>
  <c r="H1235"/>
  <c r="G1235"/>
  <c r="F1235"/>
  <c r="E1235"/>
  <c r="D1235"/>
  <c r="C1235"/>
  <c r="B1235"/>
  <c r="Q1234" s="1"/>
  <c r="P1234"/>
  <c r="O1234"/>
  <c r="N1234"/>
  <c r="M1234"/>
  <c r="H1234"/>
  <c r="G1234"/>
  <c r="F1234"/>
  <c r="E1234"/>
  <c r="D1234"/>
  <c r="C1234"/>
  <c r="B1234"/>
  <c r="Q1233" s="1"/>
  <c r="P1233"/>
  <c r="O1233"/>
  <c r="N1233"/>
  <c r="M1233"/>
  <c r="L1233"/>
  <c r="H1233"/>
  <c r="G1233"/>
  <c r="F1233"/>
  <c r="E1233"/>
  <c r="D1233"/>
  <c r="C1233"/>
  <c r="B1233"/>
  <c r="Q1232" s="1"/>
  <c r="P1232"/>
  <c r="O1232"/>
  <c r="N1232"/>
  <c r="M1232"/>
  <c r="H1232"/>
  <c r="G1232"/>
  <c r="F1232"/>
  <c r="E1232"/>
  <c r="D1232"/>
  <c r="C1232"/>
  <c r="B1232"/>
  <c r="Q1231" s="1"/>
  <c r="P1231"/>
  <c r="O1231"/>
  <c r="N1231"/>
  <c r="M1231"/>
  <c r="L1231"/>
  <c r="H1231"/>
  <c r="G1231"/>
  <c r="F1231"/>
  <c r="E1231"/>
  <c r="D1231"/>
  <c r="C1231"/>
  <c r="B1231"/>
  <c r="Q1230" s="1"/>
  <c r="P1230"/>
  <c r="O1230"/>
  <c r="N1230"/>
  <c r="M1230"/>
  <c r="H1230"/>
  <c r="G1230"/>
  <c r="F1230"/>
  <c r="E1230"/>
  <c r="D1230"/>
  <c r="C1230"/>
  <c r="B1230"/>
  <c r="Q1229" s="1"/>
  <c r="P1229"/>
  <c r="O1229"/>
  <c r="N1229"/>
  <c r="M1229"/>
  <c r="L1229"/>
  <c r="H1229"/>
  <c r="G1229"/>
  <c r="F1229"/>
  <c r="E1229"/>
  <c r="D1229"/>
  <c r="C1229"/>
  <c r="B1229"/>
  <c r="Q1228" s="1"/>
  <c r="P1228"/>
  <c r="O1228"/>
  <c r="N1228"/>
  <c r="M1228"/>
  <c r="H1228"/>
  <c r="G1228"/>
  <c r="F1228"/>
  <c r="E1228"/>
  <c r="D1228"/>
  <c r="C1228"/>
  <c r="B1228"/>
  <c r="Q1227" s="1"/>
  <c r="P1227"/>
  <c r="O1227"/>
  <c r="N1227"/>
  <c r="M1227"/>
  <c r="L1227"/>
  <c r="H1227"/>
  <c r="G1227"/>
  <c r="F1227"/>
  <c r="E1227"/>
  <c r="D1227"/>
  <c r="C1227"/>
  <c r="B1227"/>
  <c r="Q1226" s="1"/>
  <c r="P1226"/>
  <c r="O1226"/>
  <c r="N1226"/>
  <c r="M1226"/>
  <c r="H1226"/>
  <c r="G1226"/>
  <c r="F1226"/>
  <c r="E1226"/>
  <c r="D1226"/>
  <c r="C1226"/>
  <c r="B1226"/>
  <c r="Q1225" s="1"/>
  <c r="P1225"/>
  <c r="O1225"/>
  <c r="N1225"/>
  <c r="M1225"/>
  <c r="L1225"/>
  <c r="H1225"/>
  <c r="G1225"/>
  <c r="F1225"/>
  <c r="E1225"/>
  <c r="D1225"/>
  <c r="C1225"/>
  <c r="B1225"/>
  <c r="Q1224" s="1"/>
  <c r="P1224"/>
  <c r="O1224"/>
  <c r="N1224"/>
  <c r="M1224"/>
  <c r="H1224"/>
  <c r="G1224"/>
  <c r="F1224"/>
  <c r="E1224"/>
  <c r="D1224"/>
  <c r="C1224"/>
  <c r="B1224"/>
  <c r="Q1223" s="1"/>
  <c r="P1223"/>
  <c r="O1223"/>
  <c r="N1223"/>
  <c r="M1223"/>
  <c r="L1223"/>
  <c r="H1223"/>
  <c r="G1223"/>
  <c r="F1223"/>
  <c r="E1223"/>
  <c r="D1223"/>
  <c r="C1223"/>
  <c r="B1223"/>
  <c r="Q1222" s="1"/>
  <c r="P1222"/>
  <c r="O1222"/>
  <c r="N1222"/>
  <c r="M1222"/>
  <c r="H1222"/>
  <c r="G1222"/>
  <c r="F1222"/>
  <c r="E1222"/>
  <c r="D1222"/>
  <c r="C1222"/>
  <c r="B1222"/>
  <c r="Q1221" s="1"/>
  <c r="P1221"/>
  <c r="O1221"/>
  <c r="N1221"/>
  <c r="M1221"/>
  <c r="L1221"/>
  <c r="H1221"/>
  <c r="G1221"/>
  <c r="F1221"/>
  <c r="E1221"/>
  <c r="D1221"/>
  <c r="C1221"/>
  <c r="B1221"/>
  <c r="Q1220" s="1"/>
  <c r="P1220"/>
  <c r="O1220"/>
  <c r="N1220"/>
  <c r="M1220"/>
  <c r="H1220"/>
  <c r="G1220"/>
  <c r="F1220"/>
  <c r="E1220"/>
  <c r="D1220"/>
  <c r="C1220"/>
  <c r="B1220"/>
  <c r="Q1219" s="1"/>
  <c r="P1219"/>
  <c r="O1219"/>
  <c r="N1219"/>
  <c r="M1219"/>
  <c r="L1219"/>
  <c r="H1219"/>
  <c r="G1219"/>
  <c r="F1219"/>
  <c r="E1219"/>
  <c r="D1219"/>
  <c r="C1219"/>
  <c r="B1219"/>
  <c r="Q1218" s="1"/>
  <c r="P1218"/>
  <c r="O1218"/>
  <c r="N1218"/>
  <c r="M1218"/>
  <c r="H1218"/>
  <c r="G1218"/>
  <c r="F1218"/>
  <c r="E1218"/>
  <c r="D1218"/>
  <c r="C1218"/>
  <c r="B1218"/>
  <c r="Q1217" s="1"/>
  <c r="P1217"/>
  <c r="O1217"/>
  <c r="N1217"/>
  <c r="M1217"/>
  <c r="L1217"/>
  <c r="H1217"/>
  <c r="G1217"/>
  <c r="F1217"/>
  <c r="E1217"/>
  <c r="D1217"/>
  <c r="C1217"/>
  <c r="B1217"/>
  <c r="Q1216" s="1"/>
  <c r="P1216"/>
  <c r="O1216"/>
  <c r="N1216"/>
  <c r="M1216"/>
  <c r="H1216"/>
  <c r="G1216"/>
  <c r="F1216"/>
  <c r="E1216"/>
  <c r="D1216"/>
  <c r="C1216"/>
  <c r="B1216"/>
  <c r="Q1215" s="1"/>
  <c r="P1215"/>
  <c r="O1215"/>
  <c r="N1215"/>
  <c r="M1215"/>
  <c r="L1215"/>
  <c r="H1215"/>
  <c r="G1215"/>
  <c r="F1215"/>
  <c r="E1215"/>
  <c r="D1215"/>
  <c r="C1215"/>
  <c r="B1215"/>
  <c r="Q1214" s="1"/>
  <c r="P1214"/>
  <c r="O1214"/>
  <c r="N1214"/>
  <c r="M1214"/>
  <c r="H1214"/>
  <c r="G1214"/>
  <c r="F1214"/>
  <c r="E1214"/>
  <c r="D1214"/>
  <c r="C1214"/>
  <c r="B1214"/>
  <c r="Q1213" s="1"/>
  <c r="P1213"/>
  <c r="O1213"/>
  <c r="N1213"/>
  <c r="M1213"/>
  <c r="L1213"/>
  <c r="H1213"/>
  <c r="G1213"/>
  <c r="F1213"/>
  <c r="E1213"/>
  <c r="D1213"/>
  <c r="C1213"/>
  <c r="B1213"/>
  <c r="Q1212" s="1"/>
  <c r="P1212"/>
  <c r="O1212"/>
  <c r="N1212"/>
  <c r="M1212"/>
  <c r="H1212"/>
  <c r="G1212"/>
  <c r="F1212"/>
  <c r="E1212"/>
  <c r="D1212"/>
  <c r="C1212"/>
  <c r="B1212"/>
  <c r="Q1211" s="1"/>
  <c r="P1211"/>
  <c r="O1211"/>
  <c r="N1211"/>
  <c r="M1211"/>
  <c r="L1211"/>
  <c r="H1211"/>
  <c r="G1211"/>
  <c r="F1211"/>
  <c r="E1211"/>
  <c r="D1211"/>
  <c r="C1211"/>
  <c r="B1211"/>
  <c r="Q1210" s="1"/>
  <c r="P1210"/>
  <c r="O1210"/>
  <c r="N1210"/>
  <c r="M1210"/>
  <c r="H1210"/>
  <c r="G1210"/>
  <c r="F1210"/>
  <c r="E1210"/>
  <c r="D1210"/>
  <c r="C1210"/>
  <c r="B1210"/>
  <c r="Q1209" s="1"/>
  <c r="P1209"/>
  <c r="O1209"/>
  <c r="N1209"/>
  <c r="M1209"/>
  <c r="L1209"/>
  <c r="H1209"/>
  <c r="G1209"/>
  <c r="F1209"/>
  <c r="E1209"/>
  <c r="D1209"/>
  <c r="C1209"/>
  <c r="B1209"/>
  <c r="Q1208" s="1"/>
  <c r="P1208"/>
  <c r="O1208"/>
  <c r="N1208"/>
  <c r="M1208"/>
  <c r="H1208"/>
  <c r="G1208"/>
  <c r="F1208"/>
  <c r="E1208"/>
  <c r="D1208"/>
  <c r="C1208"/>
  <c r="B1208"/>
  <c r="Q1207" s="1"/>
  <c r="P1207"/>
  <c r="O1207"/>
  <c r="N1207"/>
  <c r="M1207"/>
  <c r="L1207"/>
  <c r="H1207"/>
  <c r="G1207"/>
  <c r="F1207"/>
  <c r="E1207"/>
  <c r="D1207"/>
  <c r="C1207"/>
  <c r="B1207"/>
  <c r="Q1206" s="1"/>
  <c r="P1206"/>
  <c r="O1206"/>
  <c r="N1206"/>
  <c r="M1206"/>
  <c r="H1206"/>
  <c r="G1206"/>
  <c r="F1206"/>
  <c r="E1206"/>
  <c r="D1206"/>
  <c r="C1206"/>
  <c r="B1206"/>
  <c r="Q1205" s="1"/>
  <c r="P1205"/>
  <c r="O1205"/>
  <c r="N1205"/>
  <c r="M1205"/>
  <c r="L1205"/>
  <c r="H1205"/>
  <c r="G1205"/>
  <c r="F1205"/>
  <c r="E1205"/>
  <c r="D1205"/>
  <c r="C1205"/>
  <c r="B1205"/>
  <c r="Q1204" s="1"/>
  <c r="P1204"/>
  <c r="O1204"/>
  <c r="N1204"/>
  <c r="M1204"/>
  <c r="H1204"/>
  <c r="G1204"/>
  <c r="F1204"/>
  <c r="E1204"/>
  <c r="D1204"/>
  <c r="C1204"/>
  <c r="B1204"/>
  <c r="Q1203" s="1"/>
  <c r="P1203"/>
  <c r="O1203"/>
  <c r="N1203"/>
  <c r="M1203"/>
  <c r="L1203"/>
  <c r="H1203"/>
  <c r="G1203"/>
  <c r="F1203"/>
  <c r="E1203"/>
  <c r="D1203"/>
  <c r="C1203"/>
  <c r="B1203"/>
  <c r="Q1202" s="1"/>
  <c r="P1202"/>
  <c r="O1202"/>
  <c r="N1202"/>
  <c r="M1202"/>
  <c r="H1202"/>
  <c r="G1202"/>
  <c r="F1202"/>
  <c r="E1202"/>
  <c r="D1202"/>
  <c r="C1202"/>
  <c r="B1202"/>
  <c r="Q1201" s="1"/>
  <c r="P1201"/>
  <c r="O1201"/>
  <c r="N1201"/>
  <c r="M1201"/>
  <c r="L1201"/>
  <c r="H1201"/>
  <c r="G1201"/>
  <c r="F1201"/>
  <c r="E1201"/>
  <c r="D1201"/>
  <c r="C1201"/>
  <c r="B1201"/>
  <c r="Q1200" s="1"/>
  <c r="P1200"/>
  <c r="O1200"/>
  <c r="N1200"/>
  <c r="M1200"/>
  <c r="H1200"/>
  <c r="G1200"/>
  <c r="F1200"/>
  <c r="E1200"/>
  <c r="D1200"/>
  <c r="C1200"/>
  <c r="B1200"/>
  <c r="Q1199" s="1"/>
  <c r="P1199"/>
  <c r="O1199"/>
  <c r="N1199"/>
  <c r="M1199"/>
  <c r="L1199"/>
  <c r="H1199"/>
  <c r="G1199"/>
  <c r="F1199"/>
  <c r="E1199"/>
  <c r="D1199"/>
  <c r="C1199"/>
  <c r="B1199"/>
  <c r="Q1198" s="1"/>
  <c r="P1198"/>
  <c r="O1198"/>
  <c r="N1198"/>
  <c r="M1198"/>
  <c r="H1198"/>
  <c r="G1198"/>
  <c r="F1198"/>
  <c r="E1198"/>
  <c r="D1198"/>
  <c r="C1198"/>
  <c r="B1198"/>
  <c r="Q1197" s="1"/>
  <c r="P1197"/>
  <c r="O1197"/>
  <c r="N1197"/>
  <c r="M1197"/>
  <c r="L1197"/>
  <c r="H1197"/>
  <c r="G1197"/>
  <c r="F1197"/>
  <c r="E1197"/>
  <c r="D1197"/>
  <c r="C1197"/>
  <c r="B1197"/>
  <c r="Q1196" s="1"/>
  <c r="P1196"/>
  <c r="O1196"/>
  <c r="N1196"/>
  <c r="M1196"/>
  <c r="H1196"/>
  <c r="G1196"/>
  <c r="F1196"/>
  <c r="E1196"/>
  <c r="D1196"/>
  <c r="C1196"/>
  <c r="B1196"/>
  <c r="Q1195" s="1"/>
  <c r="P1195"/>
  <c r="O1195"/>
  <c r="N1195"/>
  <c r="M1195"/>
  <c r="L1195"/>
  <c r="H1195"/>
  <c r="G1195"/>
  <c r="F1195"/>
  <c r="E1195"/>
  <c r="D1195"/>
  <c r="C1195"/>
  <c r="B1195"/>
  <c r="Q1194" s="1"/>
  <c r="P1194"/>
  <c r="O1194"/>
  <c r="N1194"/>
  <c r="M1194"/>
  <c r="H1194"/>
  <c r="G1194"/>
  <c r="F1194"/>
  <c r="E1194"/>
  <c r="D1194"/>
  <c r="C1194"/>
  <c r="B1194"/>
  <c r="Q1193" s="1"/>
  <c r="P1193"/>
  <c r="O1193"/>
  <c r="N1193"/>
  <c r="M1193"/>
  <c r="L1193"/>
  <c r="H1193"/>
  <c r="G1193"/>
  <c r="F1193"/>
  <c r="E1193"/>
  <c r="D1193"/>
  <c r="C1193"/>
  <c r="B1193"/>
  <c r="Q1192" s="1"/>
  <c r="P1192"/>
  <c r="O1192"/>
  <c r="N1192"/>
  <c r="M1192"/>
  <c r="H1192"/>
  <c r="G1192"/>
  <c r="F1192"/>
  <c r="E1192"/>
  <c r="D1192"/>
  <c r="C1192"/>
  <c r="B1192"/>
  <c r="Q1191" s="1"/>
  <c r="P1191"/>
  <c r="O1191"/>
  <c r="N1191"/>
  <c r="M1191"/>
  <c r="L1191"/>
  <c r="H1191"/>
  <c r="G1191"/>
  <c r="F1191"/>
  <c r="E1191"/>
  <c r="D1191"/>
  <c r="C1191"/>
  <c r="B1191"/>
  <c r="Q1190" s="1"/>
  <c r="P1190"/>
  <c r="O1190"/>
  <c r="N1190"/>
  <c r="M1190"/>
  <c r="H1190"/>
  <c r="G1190"/>
  <c r="F1190"/>
  <c r="E1190"/>
  <c r="D1190"/>
  <c r="C1190"/>
  <c r="B1190"/>
  <c r="Q1189" s="1"/>
  <c r="P1189"/>
  <c r="O1189"/>
  <c r="N1189"/>
  <c r="M1189"/>
  <c r="L1189"/>
  <c r="H1189"/>
  <c r="G1189"/>
  <c r="F1189"/>
  <c r="E1189"/>
  <c r="D1189"/>
  <c r="C1189"/>
  <c r="B1189"/>
  <c r="Q1188" s="1"/>
  <c r="P1188"/>
  <c r="O1188"/>
  <c r="N1188"/>
  <c r="M1188"/>
  <c r="H1188"/>
  <c r="G1188"/>
  <c r="F1188"/>
  <c r="E1188"/>
  <c r="D1188"/>
  <c r="C1188"/>
  <c r="B1188"/>
  <c r="Q1187" s="1"/>
  <c r="P1187"/>
  <c r="O1187"/>
  <c r="N1187"/>
  <c r="M1187"/>
  <c r="L1187"/>
  <c r="H1187"/>
  <c r="G1187"/>
  <c r="F1187"/>
  <c r="E1187"/>
  <c r="D1187"/>
  <c r="C1187"/>
  <c r="B1187"/>
  <c r="Q1186" s="1"/>
  <c r="P1186"/>
  <c r="O1186"/>
  <c r="N1186"/>
  <c r="M1186"/>
  <c r="H1186"/>
  <c r="G1186"/>
  <c r="F1186"/>
  <c r="E1186"/>
  <c r="D1186"/>
  <c r="C1186"/>
  <c r="B1186"/>
  <c r="Q1185" s="1"/>
  <c r="P1185"/>
  <c r="O1185"/>
  <c r="N1185"/>
  <c r="M1185"/>
  <c r="L1185"/>
  <c r="H1185"/>
  <c r="G1185"/>
  <c r="F1185"/>
  <c r="E1185"/>
  <c r="D1185"/>
  <c r="C1185"/>
  <c r="B1185"/>
  <c r="Q1184" s="1"/>
  <c r="P1184"/>
  <c r="O1184"/>
  <c r="N1184"/>
  <c r="M1184"/>
  <c r="H1184"/>
  <c r="G1184"/>
  <c r="F1184"/>
  <c r="E1184"/>
  <c r="D1184"/>
  <c r="C1184"/>
  <c r="B1184"/>
  <c r="Q1183" s="1"/>
  <c r="P1183"/>
  <c r="O1183"/>
  <c r="N1183"/>
  <c r="M1183"/>
  <c r="L1183"/>
  <c r="H1183"/>
  <c r="G1183"/>
  <c r="F1183"/>
  <c r="E1183"/>
  <c r="D1183"/>
  <c r="C1183"/>
  <c r="B1183"/>
  <c r="Q1182" s="1"/>
  <c r="P1182"/>
  <c r="O1182"/>
  <c r="N1182"/>
  <c r="M1182"/>
  <c r="H1182"/>
  <c r="G1182"/>
  <c r="F1182"/>
  <c r="E1182"/>
  <c r="D1182"/>
  <c r="C1182"/>
  <c r="B1182"/>
  <c r="Q1181" s="1"/>
  <c r="P1181"/>
  <c r="O1181"/>
  <c r="N1181"/>
  <c r="M1181"/>
  <c r="L1181"/>
  <c r="H1181"/>
  <c r="G1181"/>
  <c r="F1181"/>
  <c r="E1181"/>
  <c r="D1181"/>
  <c r="C1181"/>
  <c r="B1181"/>
  <c r="Q1180" s="1"/>
  <c r="P1180"/>
  <c r="O1180"/>
  <c r="N1180"/>
  <c r="M1180"/>
  <c r="H1180"/>
  <c r="G1180"/>
  <c r="F1180"/>
  <c r="E1180"/>
  <c r="D1180"/>
  <c r="C1180"/>
  <c r="B1180"/>
  <c r="Q1179" s="1"/>
  <c r="P1179"/>
  <c r="O1179"/>
  <c r="N1179"/>
  <c r="M1179"/>
  <c r="L1179"/>
  <c r="H1179"/>
  <c r="G1179"/>
  <c r="F1179"/>
  <c r="E1179"/>
  <c r="D1179"/>
  <c r="C1179"/>
  <c r="B1179"/>
  <c r="Q1178" s="1"/>
  <c r="P1178"/>
  <c r="O1178"/>
  <c r="N1178"/>
  <c r="M1178"/>
  <c r="H1178"/>
  <c r="G1178"/>
  <c r="F1178"/>
  <c r="E1178"/>
  <c r="D1178"/>
  <c r="C1178"/>
  <c r="B1178"/>
  <c r="Q1177" s="1"/>
  <c r="P1177"/>
  <c r="O1177"/>
  <c r="N1177"/>
  <c r="M1177"/>
  <c r="L1177"/>
  <c r="H1177"/>
  <c r="G1177"/>
  <c r="F1177"/>
  <c r="E1177"/>
  <c r="D1177"/>
  <c r="C1177"/>
  <c r="B1177"/>
  <c r="Q1176" s="1"/>
  <c r="P1176"/>
  <c r="O1176"/>
  <c r="N1176"/>
  <c r="M1176"/>
  <c r="H1176"/>
  <c r="G1176"/>
  <c r="F1176"/>
  <c r="E1176"/>
  <c r="D1176"/>
  <c r="C1176"/>
  <c r="B1176"/>
  <c r="Q1175" s="1"/>
  <c r="P1175"/>
  <c r="O1175"/>
  <c r="N1175"/>
  <c r="M1175"/>
  <c r="L1175"/>
  <c r="H1175"/>
  <c r="G1175"/>
  <c r="F1175"/>
  <c r="E1175"/>
  <c r="D1175"/>
  <c r="C1175"/>
  <c r="B1175"/>
  <c r="Q1174" s="1"/>
  <c r="P1174"/>
  <c r="O1174"/>
  <c r="N1174"/>
  <c r="M1174"/>
  <c r="H1174"/>
  <c r="G1174"/>
  <c r="F1174"/>
  <c r="E1174"/>
  <c r="D1174"/>
  <c r="C1174"/>
  <c r="B1174"/>
  <c r="Q1173" s="1"/>
  <c r="P1173"/>
  <c r="O1173"/>
  <c r="N1173"/>
  <c r="M1173"/>
  <c r="L1173"/>
  <c r="H1173"/>
  <c r="G1173"/>
  <c r="F1173"/>
  <c r="E1173"/>
  <c r="D1173"/>
  <c r="C1173"/>
  <c r="B1173"/>
  <c r="Q1172" s="1"/>
  <c r="P1172"/>
  <c r="O1172"/>
  <c r="N1172"/>
  <c r="M1172"/>
  <c r="H1172"/>
  <c r="G1172"/>
  <c r="F1172"/>
  <c r="E1172"/>
  <c r="D1172"/>
  <c r="C1172"/>
  <c r="B1172"/>
  <c r="Q1171" s="1"/>
  <c r="P1171"/>
  <c r="O1171"/>
  <c r="N1171"/>
  <c r="M1171"/>
  <c r="L1171"/>
  <c r="H1171"/>
  <c r="G1171"/>
  <c r="F1171"/>
  <c r="E1171"/>
  <c r="D1171"/>
  <c r="C1171"/>
  <c r="B1171"/>
  <c r="Q1170" s="1"/>
  <c r="P1170"/>
  <c r="O1170"/>
  <c r="N1170"/>
  <c r="M1170"/>
  <c r="H1170"/>
  <c r="G1170"/>
  <c r="F1170"/>
  <c r="E1170"/>
  <c r="D1170"/>
  <c r="C1170"/>
  <c r="B1170"/>
  <c r="Q1169" s="1"/>
  <c r="P1169"/>
  <c r="O1169"/>
  <c r="N1169"/>
  <c r="M1169"/>
  <c r="L1169"/>
  <c r="H1169"/>
  <c r="G1169"/>
  <c r="F1169"/>
  <c r="E1169"/>
  <c r="D1169"/>
  <c r="C1169"/>
  <c r="B1169"/>
  <c r="Q1168" s="1"/>
  <c r="P1168"/>
  <c r="O1168"/>
  <c r="N1168"/>
  <c r="M1168"/>
  <c r="H1168"/>
  <c r="G1168"/>
  <c r="F1168"/>
  <c r="E1168"/>
  <c r="D1168"/>
  <c r="C1168"/>
  <c r="B1168"/>
  <c r="Q1167" s="1"/>
  <c r="P1167"/>
  <c r="O1167"/>
  <c r="N1167"/>
  <c r="M1167"/>
  <c r="L1167"/>
  <c r="H1167"/>
  <c r="G1167"/>
  <c r="F1167"/>
  <c r="E1167"/>
  <c r="D1167"/>
  <c r="C1167"/>
  <c r="B1167"/>
  <c r="Q1166" s="1"/>
  <c r="P1166"/>
  <c r="O1166"/>
  <c r="N1166"/>
  <c r="M1166"/>
  <c r="H1166"/>
  <c r="G1166"/>
  <c r="F1166"/>
  <c r="E1166"/>
  <c r="D1166"/>
  <c r="C1166"/>
  <c r="B1166"/>
  <c r="Q1165" s="1"/>
  <c r="P1165"/>
  <c r="O1165"/>
  <c r="N1165"/>
  <c r="M1165"/>
  <c r="L1165"/>
  <c r="H1165"/>
  <c r="G1165"/>
  <c r="F1165"/>
  <c r="E1165"/>
  <c r="D1165"/>
  <c r="C1165"/>
  <c r="B1165"/>
  <c r="Q1164" s="1"/>
  <c r="P1164"/>
  <c r="O1164"/>
  <c r="N1164"/>
  <c r="M1164"/>
  <c r="H1164"/>
  <c r="G1164"/>
  <c r="F1164"/>
  <c r="E1164"/>
  <c r="D1164"/>
  <c r="C1164"/>
  <c r="B1164"/>
  <c r="Q1163" s="1"/>
  <c r="P1163"/>
  <c r="O1163"/>
  <c r="N1163"/>
  <c r="M1163"/>
  <c r="L1163"/>
  <c r="H1163"/>
  <c r="G1163"/>
  <c r="F1163"/>
  <c r="E1163"/>
  <c r="D1163"/>
  <c r="C1163"/>
  <c r="B1163"/>
  <c r="Q1162" s="1"/>
  <c r="P1162"/>
  <c r="O1162"/>
  <c r="N1162"/>
  <c r="M1162"/>
  <c r="H1162"/>
  <c r="G1162"/>
  <c r="F1162"/>
  <c r="E1162"/>
  <c r="D1162"/>
  <c r="C1162"/>
  <c r="B1162"/>
  <c r="Q1161" s="1"/>
  <c r="P1161"/>
  <c r="O1161"/>
  <c r="N1161"/>
  <c r="M1161"/>
  <c r="L1161"/>
  <c r="H1161"/>
  <c r="G1161"/>
  <c r="F1161"/>
  <c r="E1161"/>
  <c r="D1161"/>
  <c r="C1161"/>
  <c r="B1161"/>
  <c r="Q1160" s="1"/>
  <c r="P1160"/>
  <c r="O1160"/>
  <c r="N1160"/>
  <c r="M1160"/>
  <c r="H1160"/>
  <c r="G1160"/>
  <c r="F1160"/>
  <c r="E1160"/>
  <c r="D1160"/>
  <c r="C1160"/>
  <c r="B1160"/>
  <c r="Q1159" s="1"/>
  <c r="P1159"/>
  <c r="O1159"/>
  <c r="N1159"/>
  <c r="M1159"/>
  <c r="L1159"/>
  <c r="H1159"/>
  <c r="G1159"/>
  <c r="F1159"/>
  <c r="E1159"/>
  <c r="D1159"/>
  <c r="C1159"/>
  <c r="B1159"/>
  <c r="Q1158" s="1"/>
  <c r="P1158"/>
  <c r="O1158"/>
  <c r="N1158"/>
  <c r="M1158"/>
  <c r="H1158"/>
  <c r="G1158"/>
  <c r="F1158"/>
  <c r="E1158"/>
  <c r="D1158"/>
  <c r="C1158"/>
  <c r="B1158"/>
  <c r="Q1157" s="1"/>
  <c r="P1157"/>
  <c r="O1157"/>
  <c r="N1157"/>
  <c r="M1157"/>
  <c r="L1157"/>
  <c r="H1157"/>
  <c r="G1157"/>
  <c r="F1157"/>
  <c r="E1157"/>
  <c r="D1157"/>
  <c r="C1157"/>
  <c r="B1157"/>
  <c r="Q1156" s="1"/>
  <c r="P1156"/>
  <c r="O1156"/>
  <c r="N1156"/>
  <c r="M1156"/>
  <c r="H1156"/>
  <c r="G1156"/>
  <c r="F1156"/>
  <c r="E1156"/>
  <c r="D1156"/>
  <c r="C1156"/>
  <c r="B1156"/>
  <c r="Q1155" s="1"/>
  <c r="P1155"/>
  <c r="O1155"/>
  <c r="N1155"/>
  <c r="M1155"/>
  <c r="L1155"/>
  <c r="H1155"/>
  <c r="G1155"/>
  <c r="F1155"/>
  <c r="E1155"/>
  <c r="D1155"/>
  <c r="C1155"/>
  <c r="B1155"/>
  <c r="Q1154" s="1"/>
  <c r="P1154"/>
  <c r="O1154"/>
  <c r="N1154"/>
  <c r="M1154"/>
  <c r="H1154"/>
  <c r="G1154"/>
  <c r="F1154"/>
  <c r="E1154"/>
  <c r="D1154"/>
  <c r="C1154"/>
  <c r="B1154"/>
  <c r="Q1153" s="1"/>
  <c r="P1153"/>
  <c r="O1153"/>
  <c r="N1153"/>
  <c r="M1153"/>
  <c r="L1153"/>
  <c r="H1153"/>
  <c r="G1153"/>
  <c r="F1153"/>
  <c r="E1153"/>
  <c r="D1153"/>
  <c r="C1153"/>
  <c r="B1153"/>
  <c r="Q1152" s="1"/>
  <c r="P1152"/>
  <c r="O1152"/>
  <c r="N1152"/>
  <c r="M1152"/>
  <c r="H1152"/>
  <c r="G1152"/>
  <c r="F1152"/>
  <c r="E1152"/>
  <c r="D1152"/>
  <c r="C1152"/>
  <c r="B1152"/>
  <c r="Q1151" s="1"/>
  <c r="P1151"/>
  <c r="O1151"/>
  <c r="N1151"/>
  <c r="M1151"/>
  <c r="L1151"/>
  <c r="H1151"/>
  <c r="G1151"/>
  <c r="F1151"/>
  <c r="E1151"/>
  <c r="D1151"/>
  <c r="C1151"/>
  <c r="B1151"/>
  <c r="Q1150" s="1"/>
  <c r="P1150"/>
  <c r="O1150"/>
  <c r="N1150"/>
  <c r="M1150"/>
  <c r="H1150"/>
  <c r="G1150"/>
  <c r="F1150"/>
  <c r="E1150"/>
  <c r="D1150"/>
  <c r="C1150"/>
  <c r="B1150"/>
  <c r="Q1149" s="1"/>
  <c r="P1149"/>
  <c r="O1149"/>
  <c r="N1149"/>
  <c r="M1149"/>
  <c r="L1149"/>
  <c r="H1149"/>
  <c r="G1149"/>
  <c r="F1149"/>
  <c r="E1149"/>
  <c r="D1149"/>
  <c r="C1149"/>
  <c r="B1149"/>
  <c r="Q1148" s="1"/>
  <c r="P1148"/>
  <c r="O1148"/>
  <c r="N1148"/>
  <c r="M1148"/>
  <c r="H1148"/>
  <c r="G1148"/>
  <c r="F1148"/>
  <c r="E1148"/>
  <c r="D1148"/>
  <c r="C1148"/>
  <c r="B1148"/>
  <c r="Q1147" s="1"/>
  <c r="P1147"/>
  <c r="O1147"/>
  <c r="N1147"/>
  <c r="M1147"/>
  <c r="L1147"/>
  <c r="H1147"/>
  <c r="G1147"/>
  <c r="F1147"/>
  <c r="E1147"/>
  <c r="D1147"/>
  <c r="C1147"/>
  <c r="B1147"/>
  <c r="Q1146" s="1"/>
  <c r="P1146"/>
  <c r="O1146"/>
  <c r="N1146"/>
  <c r="M1146"/>
  <c r="H1146"/>
  <c r="G1146"/>
  <c r="F1146"/>
  <c r="E1146"/>
  <c r="D1146"/>
  <c r="C1146"/>
  <c r="B1146"/>
  <c r="Q1145" s="1"/>
  <c r="P1145"/>
  <c r="O1145"/>
  <c r="N1145"/>
  <c r="M1145"/>
  <c r="L1145"/>
  <c r="H1145"/>
  <c r="G1145"/>
  <c r="F1145"/>
  <c r="E1145"/>
  <c r="D1145"/>
  <c r="C1145"/>
  <c r="B1145"/>
  <c r="Q1144" s="1"/>
  <c r="P1144"/>
  <c r="O1144"/>
  <c r="N1144"/>
  <c r="M1144"/>
  <c r="H1144"/>
  <c r="G1144"/>
  <c r="F1144"/>
  <c r="E1144"/>
  <c r="D1144"/>
  <c r="C1144"/>
  <c r="B1144"/>
  <c r="Q1143" s="1"/>
  <c r="P1143"/>
  <c r="O1143"/>
  <c r="N1143"/>
  <c r="M1143"/>
  <c r="L1143"/>
  <c r="H1143"/>
  <c r="G1143"/>
  <c r="F1143"/>
  <c r="E1143"/>
  <c r="D1143"/>
  <c r="C1143"/>
  <c r="B1143"/>
  <c r="Q1142" s="1"/>
  <c r="P1142"/>
  <c r="O1142"/>
  <c r="N1142"/>
  <c r="M1142"/>
  <c r="H1142"/>
  <c r="G1142"/>
  <c r="F1142"/>
  <c r="E1142"/>
  <c r="D1142"/>
  <c r="C1142"/>
  <c r="B1142"/>
  <c r="Q1141" s="1"/>
  <c r="P1141"/>
  <c r="O1141"/>
  <c r="N1141"/>
  <c r="M1141"/>
  <c r="L1141"/>
  <c r="H1141"/>
  <c r="G1141"/>
  <c r="F1141"/>
  <c r="E1141"/>
  <c r="D1141"/>
  <c r="C1141"/>
  <c r="B1141"/>
  <c r="Q1140" s="1"/>
  <c r="P1140"/>
  <c r="O1140"/>
  <c r="N1140"/>
  <c r="M1140"/>
  <c r="H1140"/>
  <c r="G1140"/>
  <c r="F1140"/>
  <c r="E1140"/>
  <c r="D1140"/>
  <c r="C1140"/>
  <c r="B1140"/>
  <c r="Q1139" s="1"/>
  <c r="P1139"/>
  <c r="O1139"/>
  <c r="N1139"/>
  <c r="M1139"/>
  <c r="L1139"/>
  <c r="H1139"/>
  <c r="G1139"/>
  <c r="F1139"/>
  <c r="E1139"/>
  <c r="D1139"/>
  <c r="C1139"/>
  <c r="B1139"/>
  <c r="Q1138" s="1"/>
  <c r="P1138"/>
  <c r="O1138"/>
  <c r="N1138"/>
  <c r="M1138"/>
  <c r="H1138"/>
  <c r="G1138"/>
  <c r="F1138"/>
  <c r="E1138"/>
  <c r="D1138"/>
  <c r="C1138"/>
  <c r="B1138"/>
  <c r="Q1137" s="1"/>
  <c r="P1137"/>
  <c r="O1137"/>
  <c r="N1137"/>
  <c r="M1137"/>
  <c r="L1137"/>
  <c r="H1137"/>
  <c r="G1137"/>
  <c r="F1137"/>
  <c r="E1137"/>
  <c r="D1137"/>
  <c r="C1137"/>
  <c r="B1137"/>
  <c r="Q1136" s="1"/>
  <c r="P1136"/>
  <c r="O1136"/>
  <c r="N1136"/>
  <c r="M1136"/>
  <c r="H1136"/>
  <c r="G1136"/>
  <c r="F1136"/>
  <c r="E1136"/>
  <c r="D1136"/>
  <c r="C1136"/>
  <c r="B1136"/>
  <c r="Q1135" s="1"/>
  <c r="P1135"/>
  <c r="O1135"/>
  <c r="N1135"/>
  <c r="M1135"/>
  <c r="L1135"/>
  <c r="H1135"/>
  <c r="G1135"/>
  <c r="F1135"/>
  <c r="E1135"/>
  <c r="D1135"/>
  <c r="C1135"/>
  <c r="B1135"/>
  <c r="Q1134" s="1"/>
  <c r="P1134"/>
  <c r="O1134"/>
  <c r="N1134"/>
  <c r="M1134"/>
  <c r="H1134"/>
  <c r="G1134"/>
  <c r="F1134"/>
  <c r="E1134"/>
  <c r="D1134"/>
  <c r="C1134"/>
  <c r="B1134"/>
  <c r="Q1133" s="1"/>
  <c r="P1133"/>
  <c r="O1133"/>
  <c r="N1133"/>
  <c r="M1133"/>
  <c r="L1133"/>
  <c r="H1133"/>
  <c r="G1133"/>
  <c r="F1133"/>
  <c r="E1133"/>
  <c r="D1133"/>
  <c r="C1133"/>
  <c r="B1133"/>
  <c r="Q1132" s="1"/>
  <c r="P1132"/>
  <c r="O1132"/>
  <c r="N1132"/>
  <c r="M1132"/>
  <c r="H1132"/>
  <c r="G1132"/>
  <c r="F1132"/>
  <c r="E1132"/>
  <c r="D1132"/>
  <c r="C1132"/>
  <c r="B1132"/>
  <c r="Q1131" s="1"/>
  <c r="P1131"/>
  <c r="O1131"/>
  <c r="N1131"/>
  <c r="M1131"/>
  <c r="L1131"/>
  <c r="H1131"/>
  <c r="G1131"/>
  <c r="F1131"/>
  <c r="E1131"/>
  <c r="D1131"/>
  <c r="C1131"/>
  <c r="B1131"/>
  <c r="Q1130" s="1"/>
  <c r="P1130"/>
  <c r="O1130"/>
  <c r="N1130"/>
  <c r="M1130"/>
  <c r="H1130"/>
  <c r="G1130"/>
  <c r="F1130"/>
  <c r="E1130"/>
  <c r="D1130"/>
  <c r="C1130"/>
  <c r="B1130"/>
  <c r="Q1129" s="1"/>
  <c r="P1129"/>
  <c r="O1129"/>
  <c r="N1129"/>
  <c r="M1129"/>
  <c r="L1129"/>
  <c r="H1129"/>
  <c r="G1129"/>
  <c r="F1129"/>
  <c r="E1129"/>
  <c r="D1129"/>
  <c r="C1129"/>
  <c r="B1129"/>
  <c r="Q1128" s="1"/>
  <c r="P1128"/>
  <c r="O1128"/>
  <c r="N1128"/>
  <c r="M1128"/>
  <c r="H1128"/>
  <c r="G1128"/>
  <c r="F1128"/>
  <c r="E1128"/>
  <c r="D1128"/>
  <c r="C1128"/>
  <c r="B1128"/>
  <c r="Q1127" s="1"/>
  <c r="P1127"/>
  <c r="O1127"/>
  <c r="N1127"/>
  <c r="M1127"/>
  <c r="L1127"/>
  <c r="H1127"/>
  <c r="G1127"/>
  <c r="F1127"/>
  <c r="E1127"/>
  <c r="D1127"/>
  <c r="C1127"/>
  <c r="B1127"/>
  <c r="Q1126" s="1"/>
  <c r="P1126"/>
  <c r="O1126"/>
  <c r="N1126"/>
  <c r="M1126"/>
  <c r="H1126"/>
  <c r="G1126"/>
  <c r="F1126"/>
  <c r="E1126"/>
  <c r="D1126"/>
  <c r="C1126"/>
  <c r="B1126"/>
  <c r="Q1125" s="1"/>
  <c r="P1125"/>
  <c r="O1125"/>
  <c r="N1125"/>
  <c r="M1125"/>
  <c r="L1125"/>
  <c r="H1125"/>
  <c r="G1125"/>
  <c r="F1125"/>
  <c r="E1125"/>
  <c r="D1125"/>
  <c r="C1125"/>
  <c r="B1125"/>
  <c r="Q1124" s="1"/>
  <c r="P1124"/>
  <c r="O1124"/>
  <c r="N1124"/>
  <c r="M1124"/>
  <c r="H1124"/>
  <c r="G1124"/>
  <c r="F1124"/>
  <c r="E1124"/>
  <c r="D1124"/>
  <c r="C1124"/>
  <c r="B1124"/>
  <c r="Q1123" s="1"/>
  <c r="P1123"/>
  <c r="O1123"/>
  <c r="N1123"/>
  <c r="M1123"/>
  <c r="L1123"/>
  <c r="H1123"/>
  <c r="G1123"/>
  <c r="F1123"/>
  <c r="E1123"/>
  <c r="D1123"/>
  <c r="C1123"/>
  <c r="B1123"/>
  <c r="Q1122" s="1"/>
  <c r="P1122"/>
  <c r="O1122"/>
  <c r="N1122"/>
  <c r="M1122"/>
  <c r="H1122"/>
  <c r="G1122"/>
  <c r="F1122"/>
  <c r="E1122"/>
  <c r="D1122"/>
  <c r="C1122"/>
  <c r="B1122"/>
  <c r="Q1121" s="1"/>
  <c r="P1121"/>
  <c r="O1121"/>
  <c r="N1121"/>
  <c r="M1121"/>
  <c r="L1121"/>
  <c r="H1121"/>
  <c r="G1121"/>
  <c r="F1121"/>
  <c r="E1121"/>
  <c r="D1121"/>
  <c r="C1121"/>
  <c r="B1121"/>
  <c r="Q1120" s="1"/>
  <c r="P1120"/>
  <c r="O1120"/>
  <c r="N1120"/>
  <c r="M1120"/>
  <c r="H1120"/>
  <c r="G1120"/>
  <c r="F1120"/>
  <c r="E1120"/>
  <c r="D1120"/>
  <c r="C1120"/>
  <c r="B1120"/>
  <c r="Q1119" s="1"/>
  <c r="P1119"/>
  <c r="O1119"/>
  <c r="N1119"/>
  <c r="M1119"/>
  <c r="L1119"/>
  <c r="H1119"/>
  <c r="G1119"/>
  <c r="F1119"/>
  <c r="E1119"/>
  <c r="D1119"/>
  <c r="C1119"/>
  <c r="B1119"/>
  <c r="Q1118" s="1"/>
  <c r="P1118"/>
  <c r="O1118"/>
  <c r="N1118"/>
  <c r="M1118"/>
  <c r="H1118"/>
  <c r="G1118"/>
  <c r="F1118"/>
  <c r="E1118"/>
  <c r="D1118"/>
  <c r="C1118"/>
  <c r="B1118"/>
  <c r="Q1117" s="1"/>
  <c r="P1117"/>
  <c r="O1117"/>
  <c r="N1117"/>
  <c r="M1117"/>
  <c r="L1117"/>
  <c r="H1117"/>
  <c r="G1117"/>
  <c r="F1117"/>
  <c r="E1117"/>
  <c r="D1117"/>
  <c r="C1117"/>
  <c r="B1117"/>
  <c r="Q1116" s="1"/>
  <c r="P1116"/>
  <c r="O1116"/>
  <c r="N1116"/>
  <c r="M1116"/>
  <c r="H1116"/>
  <c r="G1116"/>
  <c r="F1116"/>
  <c r="E1116"/>
  <c r="D1116"/>
  <c r="C1116"/>
  <c r="B1116"/>
  <c r="Q1115" s="1"/>
  <c r="P1115"/>
  <c r="O1115"/>
  <c r="N1115"/>
  <c r="M1115"/>
  <c r="L1115"/>
  <c r="H1115"/>
  <c r="G1115"/>
  <c r="F1115"/>
  <c r="E1115"/>
  <c r="D1115"/>
  <c r="C1115"/>
  <c r="B1115"/>
  <c r="Q1114" s="1"/>
  <c r="P1114"/>
  <c r="O1114"/>
  <c r="N1114"/>
  <c r="M1114"/>
  <c r="H1114"/>
  <c r="G1114"/>
  <c r="F1114"/>
  <c r="E1114"/>
  <c r="D1114"/>
  <c r="C1114"/>
  <c r="B1114"/>
  <c r="Q1113" s="1"/>
  <c r="P1113"/>
  <c r="O1113"/>
  <c r="N1113"/>
  <c r="M1113"/>
  <c r="L1113"/>
  <c r="H1113"/>
  <c r="G1113"/>
  <c r="F1113"/>
  <c r="E1113"/>
  <c r="D1113"/>
  <c r="C1113"/>
  <c r="B1113"/>
  <c r="Q1112" s="1"/>
  <c r="P1112"/>
  <c r="O1112"/>
  <c r="N1112"/>
  <c r="M1112"/>
  <c r="H1112"/>
  <c r="G1112"/>
  <c r="F1112"/>
  <c r="E1112"/>
  <c r="D1112"/>
  <c r="C1112"/>
  <c r="B1112"/>
  <c r="Q1111" s="1"/>
  <c r="P1111"/>
  <c r="O1111"/>
  <c r="N1111"/>
  <c r="M1111"/>
  <c r="L1111"/>
  <c r="H1111"/>
  <c r="G1111"/>
  <c r="F1111"/>
  <c r="E1111"/>
  <c r="D1111"/>
  <c r="C1111"/>
  <c r="B1111"/>
  <c r="Q1110" s="1"/>
  <c r="P1110"/>
  <c r="O1110"/>
  <c r="N1110"/>
  <c r="M1110"/>
  <c r="H1110"/>
  <c r="G1110"/>
  <c r="F1110"/>
  <c r="E1110"/>
  <c r="D1110"/>
  <c r="C1110"/>
  <c r="B1110"/>
  <c r="Q1109" s="1"/>
  <c r="P1109"/>
  <c r="O1109"/>
  <c r="N1109"/>
  <c r="M1109"/>
  <c r="L1109"/>
  <c r="H1109"/>
  <c r="G1109"/>
  <c r="F1109"/>
  <c r="E1109"/>
  <c r="D1109"/>
  <c r="C1109"/>
  <c r="B1109"/>
  <c r="Q1108" s="1"/>
  <c r="P1108"/>
  <c r="O1108"/>
  <c r="N1108"/>
  <c r="M1108"/>
  <c r="H1108"/>
  <c r="G1108"/>
  <c r="F1108"/>
  <c r="E1108"/>
  <c r="D1108"/>
  <c r="C1108"/>
  <c r="B1108"/>
  <c r="Q1107" s="1"/>
  <c r="P1107"/>
  <c r="O1107"/>
  <c r="N1107"/>
  <c r="M1107"/>
  <c r="L1107"/>
  <c r="H1107"/>
  <c r="G1107"/>
  <c r="F1107"/>
  <c r="E1107"/>
  <c r="D1107"/>
  <c r="C1107"/>
  <c r="B1107"/>
  <c r="Q1106" s="1"/>
  <c r="P1106"/>
  <c r="O1106"/>
  <c r="N1106"/>
  <c r="M1106"/>
  <c r="H1106"/>
  <c r="G1106"/>
  <c r="F1106"/>
  <c r="E1106"/>
  <c r="D1106"/>
  <c r="C1106"/>
  <c r="B1106"/>
  <c r="Q1105" s="1"/>
  <c r="P1105"/>
  <c r="O1105"/>
  <c r="N1105"/>
  <c r="M1105"/>
  <c r="L1105"/>
  <c r="H1105"/>
  <c r="G1105"/>
  <c r="F1105"/>
  <c r="E1105"/>
  <c r="D1105"/>
  <c r="C1105"/>
  <c r="B1105"/>
  <c r="Q1104" s="1"/>
  <c r="P1104"/>
  <c r="O1104"/>
  <c r="N1104"/>
  <c r="M1104"/>
  <c r="H1104"/>
  <c r="G1104"/>
  <c r="F1104"/>
  <c r="E1104"/>
  <c r="D1104"/>
  <c r="C1104"/>
  <c r="B1104"/>
  <c r="Q1103" s="1"/>
  <c r="P1103"/>
  <c r="O1103"/>
  <c r="N1103"/>
  <c r="M1103"/>
  <c r="L1103"/>
  <c r="H1103"/>
  <c r="G1103"/>
  <c r="F1103"/>
  <c r="E1103"/>
  <c r="D1103"/>
  <c r="C1103"/>
  <c r="B1103"/>
  <c r="Q1102" s="1"/>
  <c r="P1102"/>
  <c r="O1102"/>
  <c r="N1102"/>
  <c r="M1102"/>
  <c r="H1102"/>
  <c r="G1102"/>
  <c r="F1102"/>
  <c r="E1102"/>
  <c r="D1102"/>
  <c r="C1102"/>
  <c r="B1102"/>
  <c r="Q1101" s="1"/>
  <c r="P1101"/>
  <c r="O1101"/>
  <c r="N1101"/>
  <c r="M1101"/>
  <c r="L1101"/>
  <c r="H1101"/>
  <c r="G1101"/>
  <c r="F1101"/>
  <c r="E1101"/>
  <c r="D1101"/>
  <c r="C1101"/>
  <c r="B1101"/>
  <c r="Q1100" s="1"/>
  <c r="P1100"/>
  <c r="O1100"/>
  <c r="N1100"/>
  <c r="M1100"/>
  <c r="H1100"/>
  <c r="G1100"/>
  <c r="F1100"/>
  <c r="E1100"/>
  <c r="D1100"/>
  <c r="C1100"/>
  <c r="B1100"/>
  <c r="Q1099" s="1"/>
  <c r="P1099"/>
  <c r="O1099"/>
  <c r="N1099"/>
  <c r="M1099"/>
  <c r="L1099"/>
  <c r="H1099"/>
  <c r="G1099"/>
  <c r="F1099"/>
  <c r="E1099"/>
  <c r="D1099"/>
  <c r="C1099"/>
  <c r="B1099"/>
  <c r="Q1098" s="1"/>
  <c r="P1098"/>
  <c r="O1098"/>
  <c r="N1098"/>
  <c r="M1098"/>
  <c r="H1098"/>
  <c r="G1098"/>
  <c r="F1098"/>
  <c r="E1098"/>
  <c r="D1098"/>
  <c r="C1098"/>
  <c r="B1098"/>
  <c r="Q1097" s="1"/>
  <c r="P1097"/>
  <c r="O1097"/>
  <c r="N1097"/>
  <c r="M1097"/>
  <c r="L1097"/>
  <c r="H1097"/>
  <c r="G1097"/>
  <c r="F1097"/>
  <c r="E1097"/>
  <c r="D1097"/>
  <c r="C1097"/>
  <c r="B1097"/>
  <c r="Q1096" s="1"/>
  <c r="P1096"/>
  <c r="O1096"/>
  <c r="N1096"/>
  <c r="M1096"/>
  <c r="H1096"/>
  <c r="G1096"/>
  <c r="F1096"/>
  <c r="E1096"/>
  <c r="D1096"/>
  <c r="C1096"/>
  <c r="B1096"/>
  <c r="Q1095" s="1"/>
  <c r="P1095"/>
  <c r="O1095"/>
  <c r="N1095"/>
  <c r="M1095"/>
  <c r="L1095"/>
  <c r="H1095"/>
  <c r="G1095"/>
  <c r="F1095"/>
  <c r="E1095"/>
  <c r="D1095"/>
  <c r="C1095"/>
  <c r="B1095"/>
  <c r="Q1094" s="1"/>
  <c r="P1094"/>
  <c r="O1094"/>
  <c r="N1094"/>
  <c r="M1094"/>
  <c r="H1094"/>
  <c r="G1094"/>
  <c r="F1094"/>
  <c r="E1094"/>
  <c r="D1094"/>
  <c r="C1094"/>
  <c r="B1094"/>
  <c r="Q1093" s="1"/>
  <c r="P1093"/>
  <c r="O1093"/>
  <c r="N1093"/>
  <c r="M1093"/>
  <c r="L1093"/>
  <c r="H1093"/>
  <c r="G1093"/>
  <c r="F1093"/>
  <c r="E1093"/>
  <c r="D1093"/>
  <c r="C1093"/>
  <c r="B1093"/>
  <c r="Q1092" s="1"/>
  <c r="P1092"/>
  <c r="O1092"/>
  <c r="N1092"/>
  <c r="M1092"/>
  <c r="H1092"/>
  <c r="G1092"/>
  <c r="F1092"/>
  <c r="E1092"/>
  <c r="D1092"/>
  <c r="C1092"/>
  <c r="B1092"/>
  <c r="Q1091" s="1"/>
  <c r="P1091"/>
  <c r="O1091"/>
  <c r="N1091"/>
  <c r="M1091"/>
  <c r="L1091"/>
  <c r="H1091"/>
  <c r="G1091"/>
  <c r="F1091"/>
  <c r="E1091"/>
  <c r="D1091"/>
  <c r="C1091"/>
  <c r="B1091"/>
  <c r="Q1090" s="1"/>
  <c r="P1090"/>
  <c r="O1090"/>
  <c r="N1090"/>
  <c r="M1090"/>
  <c r="H1090"/>
  <c r="G1090"/>
  <c r="F1090"/>
  <c r="E1090"/>
  <c r="D1090"/>
  <c r="C1090"/>
  <c r="B1090"/>
  <c r="Q1089" s="1"/>
  <c r="P1089"/>
  <c r="O1089"/>
  <c r="N1089"/>
  <c r="M1089"/>
  <c r="L1089"/>
  <c r="H1089"/>
  <c r="G1089"/>
  <c r="F1089"/>
  <c r="E1089"/>
  <c r="D1089"/>
  <c r="C1089"/>
  <c r="B1089"/>
  <c r="Q1088" s="1"/>
  <c r="P1088"/>
  <c r="O1088"/>
  <c r="N1088"/>
  <c r="M1088"/>
  <c r="H1088"/>
  <c r="G1088"/>
  <c r="F1088"/>
  <c r="E1088"/>
  <c r="D1088"/>
  <c r="C1088"/>
  <c r="B1088"/>
  <c r="Q1087" s="1"/>
  <c r="P1087"/>
  <c r="O1087"/>
  <c r="N1087"/>
  <c r="M1087"/>
  <c r="L1087"/>
  <c r="H1087"/>
  <c r="G1087"/>
  <c r="F1087"/>
  <c r="E1087"/>
  <c r="D1087"/>
  <c r="C1087"/>
  <c r="B1087"/>
  <c r="Q1086" s="1"/>
  <c r="P1086"/>
  <c r="O1086"/>
  <c r="N1086"/>
  <c r="M1086"/>
  <c r="H1086"/>
  <c r="G1086"/>
  <c r="F1086"/>
  <c r="E1086"/>
  <c r="D1086"/>
  <c r="C1086"/>
  <c r="B1086"/>
  <c r="Q1085" s="1"/>
  <c r="P1085"/>
  <c r="O1085"/>
  <c r="N1085"/>
  <c r="M1085"/>
  <c r="L1085"/>
  <c r="H1085"/>
  <c r="G1085"/>
  <c r="F1085"/>
  <c r="E1085"/>
  <c r="D1085"/>
  <c r="C1085"/>
  <c r="B1085"/>
  <c r="Q1084" s="1"/>
  <c r="P1084"/>
  <c r="O1084"/>
  <c r="N1084"/>
  <c r="M1084"/>
  <c r="H1084"/>
  <c r="G1084"/>
  <c r="F1084"/>
  <c r="E1084"/>
  <c r="D1084"/>
  <c r="C1084"/>
  <c r="B1084"/>
  <c r="Q1083" s="1"/>
  <c r="P1083"/>
  <c r="O1083"/>
  <c r="N1083"/>
  <c r="M1083"/>
  <c r="L1083"/>
  <c r="H1083"/>
  <c r="G1083"/>
  <c r="F1083"/>
  <c r="E1083"/>
  <c r="D1083"/>
  <c r="C1083"/>
  <c r="B1083"/>
  <c r="Q1082" s="1"/>
  <c r="P1082"/>
  <c r="O1082"/>
  <c r="N1082"/>
  <c r="M1082"/>
  <c r="H1082"/>
  <c r="G1082"/>
  <c r="F1082"/>
  <c r="E1082"/>
  <c r="D1082"/>
  <c r="C1082"/>
  <c r="B1082"/>
  <c r="Q1081" s="1"/>
  <c r="P1081"/>
  <c r="O1081"/>
  <c r="N1081"/>
  <c r="M1081"/>
  <c r="L1081"/>
  <c r="H1081"/>
  <c r="G1081"/>
  <c r="F1081"/>
  <c r="E1081"/>
  <c r="D1081"/>
  <c r="C1081"/>
  <c r="B1081"/>
  <c r="Q1080" s="1"/>
  <c r="P1080"/>
  <c r="O1080"/>
  <c r="N1080"/>
  <c r="M1080"/>
  <c r="H1080"/>
  <c r="G1080"/>
  <c r="F1080"/>
  <c r="E1080"/>
  <c r="D1080"/>
  <c r="C1080"/>
  <c r="B1080"/>
  <c r="Q1079" s="1"/>
  <c r="P1079"/>
  <c r="O1079"/>
  <c r="N1079"/>
  <c r="M1079"/>
  <c r="L1079"/>
  <c r="H1079"/>
  <c r="G1079"/>
  <c r="F1079"/>
  <c r="E1079"/>
  <c r="D1079"/>
  <c r="C1079"/>
  <c r="B1079"/>
  <c r="Q1078" s="1"/>
  <c r="P1078"/>
  <c r="O1078"/>
  <c r="N1078"/>
  <c r="M1078"/>
  <c r="H1078"/>
  <c r="G1078"/>
  <c r="F1078"/>
  <c r="E1078"/>
  <c r="D1078"/>
  <c r="C1078"/>
  <c r="B1078"/>
  <c r="Q1077" s="1"/>
  <c r="P1077"/>
  <c r="O1077"/>
  <c r="N1077"/>
  <c r="M1077"/>
  <c r="L1077"/>
  <c r="H1077"/>
  <c r="G1077"/>
  <c r="F1077"/>
  <c r="E1077"/>
  <c r="D1077"/>
  <c r="C1077"/>
  <c r="B1077"/>
  <c r="Q1076" s="1"/>
  <c r="P1076"/>
  <c r="O1076"/>
  <c r="N1076"/>
  <c r="M1076"/>
  <c r="H1076"/>
  <c r="G1076"/>
  <c r="F1076"/>
  <c r="E1076"/>
  <c r="D1076"/>
  <c r="C1076"/>
  <c r="B1076"/>
  <c r="Q1075" s="1"/>
  <c r="P1075"/>
  <c r="O1075"/>
  <c r="N1075"/>
  <c r="M1075"/>
  <c r="L1075"/>
  <c r="H1075"/>
  <c r="G1075"/>
  <c r="F1075"/>
  <c r="E1075"/>
  <c r="D1075"/>
  <c r="C1075"/>
  <c r="B1075"/>
  <c r="Q1074" s="1"/>
  <c r="P1074"/>
  <c r="O1074"/>
  <c r="N1074"/>
  <c r="M1074"/>
  <c r="H1074"/>
  <c r="G1074"/>
  <c r="F1074"/>
  <c r="E1074"/>
  <c r="D1074"/>
  <c r="C1074"/>
  <c r="B1074"/>
  <c r="Q1073" s="1"/>
  <c r="P1073"/>
  <c r="O1073"/>
  <c r="N1073"/>
  <c r="M1073"/>
  <c r="L1073"/>
  <c r="H1073"/>
  <c r="G1073"/>
  <c r="F1073"/>
  <c r="E1073"/>
  <c r="D1073"/>
  <c r="C1073"/>
  <c r="B1073"/>
  <c r="Q1072" s="1"/>
  <c r="P1072"/>
  <c r="O1072"/>
  <c r="N1072"/>
  <c r="M1072"/>
  <c r="H1072"/>
  <c r="G1072"/>
  <c r="F1072"/>
  <c r="E1072"/>
  <c r="D1072"/>
  <c r="C1072"/>
  <c r="B1072"/>
  <c r="Q1071" s="1"/>
  <c r="P1071"/>
  <c r="O1071"/>
  <c r="N1071"/>
  <c r="M1071"/>
  <c r="L1071"/>
  <c r="H1071"/>
  <c r="G1071"/>
  <c r="F1071"/>
  <c r="E1071"/>
  <c r="D1071"/>
  <c r="C1071"/>
  <c r="B1071"/>
  <c r="Q1070" s="1"/>
  <c r="P1070"/>
  <c r="O1070"/>
  <c r="N1070"/>
  <c r="M1070"/>
  <c r="H1070"/>
  <c r="G1070"/>
  <c r="F1070"/>
  <c r="E1070"/>
  <c r="D1070"/>
  <c r="C1070"/>
  <c r="B1070"/>
  <c r="Q1069" s="1"/>
  <c r="P1069"/>
  <c r="O1069"/>
  <c r="N1069"/>
  <c r="M1069"/>
  <c r="L1069"/>
  <c r="H1069"/>
  <c r="G1069"/>
  <c r="F1069"/>
  <c r="E1069"/>
  <c r="D1069"/>
  <c r="C1069"/>
  <c r="B1069"/>
  <c r="Q1068" s="1"/>
  <c r="P1068"/>
  <c r="O1068"/>
  <c r="N1068"/>
  <c r="M1068"/>
  <c r="H1068"/>
  <c r="G1068"/>
  <c r="F1068"/>
  <c r="E1068"/>
  <c r="D1068"/>
  <c r="C1068"/>
  <c r="B1068"/>
  <c r="Q1067" s="1"/>
  <c r="P1067"/>
  <c r="O1067"/>
  <c r="N1067"/>
  <c r="M1067"/>
  <c r="L1067"/>
  <c r="H1067"/>
  <c r="G1067"/>
  <c r="F1067"/>
  <c r="E1067"/>
  <c r="D1067"/>
  <c r="C1067"/>
  <c r="B1067"/>
  <c r="Q1066" s="1"/>
  <c r="P1066"/>
  <c r="O1066"/>
  <c r="N1066"/>
  <c r="M1066"/>
  <c r="H1066"/>
  <c r="G1066"/>
  <c r="F1066"/>
  <c r="E1066"/>
  <c r="D1066"/>
  <c r="C1066"/>
  <c r="B1066"/>
  <c r="Q1065" s="1"/>
  <c r="P1065"/>
  <c r="O1065"/>
  <c r="N1065"/>
  <c r="M1065"/>
  <c r="L1065"/>
  <c r="H1065"/>
  <c r="G1065"/>
  <c r="F1065"/>
  <c r="E1065"/>
  <c r="D1065"/>
  <c r="C1065"/>
  <c r="B1065"/>
  <c r="Q1064" s="1"/>
  <c r="P1064"/>
  <c r="O1064"/>
  <c r="N1064"/>
  <c r="M1064"/>
  <c r="H1064"/>
  <c r="G1064"/>
  <c r="F1064"/>
  <c r="E1064"/>
  <c r="D1064"/>
  <c r="C1064"/>
  <c r="B1064"/>
  <c r="Q1063" s="1"/>
  <c r="P1063"/>
  <c r="O1063"/>
  <c r="N1063"/>
  <c r="M1063"/>
  <c r="L1063"/>
  <c r="H1063"/>
  <c r="G1063"/>
  <c r="F1063"/>
  <c r="E1063"/>
  <c r="D1063"/>
  <c r="C1063"/>
  <c r="B1063"/>
  <c r="Q1062" s="1"/>
  <c r="P1062"/>
  <c r="O1062"/>
  <c r="N1062"/>
  <c r="M1062"/>
  <c r="H1062"/>
  <c r="G1062"/>
  <c r="F1062"/>
  <c r="E1062"/>
  <c r="D1062"/>
  <c r="C1062"/>
  <c r="B1062"/>
  <c r="Q1061" s="1"/>
  <c r="P1061"/>
  <c r="O1061"/>
  <c r="N1061"/>
  <c r="M1061"/>
  <c r="L1061"/>
  <c r="H1061"/>
  <c r="G1061"/>
  <c r="F1061"/>
  <c r="E1061"/>
  <c r="D1061"/>
  <c r="C1061"/>
  <c r="B1061"/>
  <c r="Q1060" s="1"/>
  <c r="P1060"/>
  <c r="O1060"/>
  <c r="N1060"/>
  <c r="M1060"/>
  <c r="H1060"/>
  <c r="G1060"/>
  <c r="F1060"/>
  <c r="E1060"/>
  <c r="D1060"/>
  <c r="C1060"/>
  <c r="B1060"/>
  <c r="Q1059" s="1"/>
  <c r="P1059"/>
  <c r="O1059"/>
  <c r="N1059"/>
  <c r="M1059"/>
  <c r="L1059"/>
  <c r="H1059"/>
  <c r="G1059"/>
  <c r="F1059"/>
  <c r="E1059"/>
  <c r="D1059"/>
  <c r="C1059"/>
  <c r="B1059"/>
  <c r="Q1058" s="1"/>
  <c r="P1058"/>
  <c r="O1058"/>
  <c r="N1058"/>
  <c r="M1058"/>
  <c r="H1058"/>
  <c r="G1058"/>
  <c r="F1058"/>
  <c r="E1058"/>
  <c r="D1058"/>
  <c r="C1058"/>
  <c r="B1058"/>
  <c r="Q1057" s="1"/>
  <c r="P1057"/>
  <c r="O1057"/>
  <c r="N1057"/>
  <c r="M1057"/>
  <c r="L1057"/>
  <c r="H1057"/>
  <c r="G1057"/>
  <c r="F1057"/>
  <c r="E1057"/>
  <c r="D1057"/>
  <c r="C1057"/>
  <c r="B1057"/>
  <c r="Q1056" s="1"/>
  <c r="P1056"/>
  <c r="O1056"/>
  <c r="N1056"/>
  <c r="M1056"/>
  <c r="H1056"/>
  <c r="G1056"/>
  <c r="F1056"/>
  <c r="E1056"/>
  <c r="D1056"/>
  <c r="C1056"/>
  <c r="B1056"/>
  <c r="Q1055" s="1"/>
  <c r="P1055"/>
  <c r="O1055"/>
  <c r="N1055"/>
  <c r="M1055"/>
  <c r="L1055"/>
  <c r="H1055"/>
  <c r="G1055"/>
  <c r="F1055"/>
  <c r="E1055"/>
  <c r="D1055"/>
  <c r="C1055"/>
  <c r="B1055"/>
  <c r="Q1054" s="1"/>
  <c r="P1054"/>
  <c r="O1054"/>
  <c r="N1054"/>
  <c r="M1054"/>
  <c r="H1054"/>
  <c r="G1054"/>
  <c r="F1054"/>
  <c r="E1054"/>
  <c r="D1054"/>
  <c r="C1054"/>
  <c r="B1054"/>
  <c r="Q1053" s="1"/>
  <c r="P1053"/>
  <c r="O1053"/>
  <c r="N1053"/>
  <c r="M1053"/>
  <c r="L1053"/>
  <c r="H1053"/>
  <c r="G1053"/>
  <c r="F1053"/>
  <c r="E1053"/>
  <c r="D1053"/>
  <c r="C1053"/>
  <c r="B1053"/>
  <c r="Q1052" s="1"/>
  <c r="P1052"/>
  <c r="O1052"/>
  <c r="N1052"/>
  <c r="M1052"/>
  <c r="H1052"/>
  <c r="G1052"/>
  <c r="F1052"/>
  <c r="E1052"/>
  <c r="D1052"/>
  <c r="C1052"/>
  <c r="B1052"/>
  <c r="Q1051" s="1"/>
  <c r="P1051"/>
  <c r="O1051"/>
  <c r="N1051"/>
  <c r="M1051"/>
  <c r="L1051"/>
  <c r="H1051"/>
  <c r="G1051"/>
  <c r="F1051"/>
  <c r="E1051"/>
  <c r="D1051"/>
  <c r="C1051"/>
  <c r="B1051"/>
  <c r="Q1050" s="1"/>
  <c r="P1050"/>
  <c r="O1050"/>
  <c r="N1050"/>
  <c r="M1050"/>
  <c r="H1050"/>
  <c r="G1050"/>
  <c r="F1050"/>
  <c r="E1050"/>
  <c r="D1050"/>
  <c r="C1050"/>
  <c r="B1050"/>
  <c r="Q1049" s="1"/>
  <c r="P1049"/>
  <c r="O1049"/>
  <c r="N1049"/>
  <c r="M1049"/>
  <c r="L1049"/>
  <c r="H1049"/>
  <c r="G1049"/>
  <c r="F1049"/>
  <c r="E1049"/>
  <c r="D1049"/>
  <c r="C1049"/>
  <c r="B1049"/>
  <c r="Q1048" s="1"/>
  <c r="P1048"/>
  <c r="O1048"/>
  <c r="N1048"/>
  <c r="M1048"/>
  <c r="H1048"/>
  <c r="G1048"/>
  <c r="F1048"/>
  <c r="E1048"/>
  <c r="D1048"/>
  <c r="C1048"/>
  <c r="B1048"/>
  <c r="Q1047" s="1"/>
  <c r="P1047"/>
  <c r="O1047"/>
  <c r="N1047"/>
  <c r="M1047"/>
  <c r="L1047"/>
  <c r="H1047"/>
  <c r="G1047"/>
  <c r="F1047"/>
  <c r="E1047"/>
  <c r="D1047"/>
  <c r="C1047"/>
  <c r="B1047"/>
  <c r="Q1046" s="1"/>
  <c r="P1046"/>
  <c r="O1046"/>
  <c r="N1046"/>
  <c r="M1046"/>
  <c r="H1046"/>
  <c r="G1046"/>
  <c r="F1046"/>
  <c r="E1046"/>
  <c r="D1046"/>
  <c r="C1046"/>
  <c r="B1046"/>
  <c r="Q1045" s="1"/>
  <c r="P1045"/>
  <c r="O1045"/>
  <c r="N1045"/>
  <c r="M1045"/>
  <c r="L1045"/>
  <c r="H1045"/>
  <c r="G1045"/>
  <c r="F1045"/>
  <c r="E1045"/>
  <c r="D1045"/>
  <c r="C1045"/>
  <c r="B1045"/>
  <c r="Q1044" s="1"/>
  <c r="P1044"/>
  <c r="O1044"/>
  <c r="N1044"/>
  <c r="M1044"/>
  <c r="H1044"/>
  <c r="G1044"/>
  <c r="F1044"/>
  <c r="E1044"/>
  <c r="D1044"/>
  <c r="C1044"/>
  <c r="B1044"/>
  <c r="Q1043" s="1"/>
  <c r="P1043"/>
  <c r="O1043"/>
  <c r="N1043"/>
  <c r="M1043"/>
  <c r="L1043"/>
  <c r="H1043"/>
  <c r="G1043"/>
  <c r="F1043"/>
  <c r="E1043"/>
  <c r="D1043"/>
  <c r="C1043"/>
  <c r="B1043"/>
  <c r="Q1042" s="1"/>
  <c r="P1042"/>
  <c r="O1042"/>
  <c r="N1042"/>
  <c r="M1042"/>
  <c r="H1042"/>
  <c r="G1042"/>
  <c r="F1042"/>
  <c r="E1042"/>
  <c r="D1042"/>
  <c r="C1042"/>
  <c r="B1042"/>
  <c r="Q1041" s="1"/>
  <c r="P1041"/>
  <c r="O1041"/>
  <c r="N1041"/>
  <c r="M1041"/>
  <c r="L1041"/>
  <c r="H1041"/>
  <c r="G1041"/>
  <c r="F1041"/>
  <c r="E1041"/>
  <c r="D1041"/>
  <c r="C1041"/>
  <c r="B1041"/>
  <c r="Q1040" s="1"/>
  <c r="P1040"/>
  <c r="O1040"/>
  <c r="N1040"/>
  <c r="M1040"/>
  <c r="H1040"/>
  <c r="G1040"/>
  <c r="F1040"/>
  <c r="E1040"/>
  <c r="D1040"/>
  <c r="C1040"/>
  <c r="B1040"/>
  <c r="Q1039" s="1"/>
  <c r="P1039"/>
  <c r="O1039"/>
  <c r="N1039"/>
  <c r="M1039"/>
  <c r="L1039"/>
  <c r="H1039"/>
  <c r="G1039"/>
  <c r="F1039"/>
  <c r="E1039"/>
  <c r="D1039"/>
  <c r="C1039"/>
  <c r="B1039"/>
  <c r="Q1038" s="1"/>
  <c r="P1038"/>
  <c r="O1038"/>
  <c r="N1038"/>
  <c r="M1038"/>
  <c r="H1038"/>
  <c r="G1038"/>
  <c r="F1038"/>
  <c r="E1038"/>
  <c r="D1038"/>
  <c r="C1038"/>
  <c r="B1038"/>
  <c r="Q1037" s="1"/>
  <c r="P1037"/>
  <c r="O1037"/>
  <c r="N1037"/>
  <c r="M1037"/>
  <c r="L1037"/>
  <c r="H1037"/>
  <c r="G1037"/>
  <c r="F1037"/>
  <c r="E1037"/>
  <c r="D1037"/>
  <c r="C1037"/>
  <c r="B1037"/>
  <c r="Q1036" s="1"/>
  <c r="P1036"/>
  <c r="O1036"/>
  <c r="N1036"/>
  <c r="M1036"/>
  <c r="H1036"/>
  <c r="G1036"/>
  <c r="F1036"/>
  <c r="E1036"/>
  <c r="D1036"/>
  <c r="C1036"/>
  <c r="B1036"/>
  <c r="Q1035" s="1"/>
  <c r="P1035"/>
  <c r="O1035"/>
  <c r="N1035"/>
  <c r="M1035"/>
  <c r="L1035"/>
  <c r="H1035"/>
  <c r="G1035"/>
  <c r="F1035"/>
  <c r="E1035"/>
  <c r="D1035"/>
  <c r="C1035"/>
  <c r="B1035"/>
  <c r="Q1034" s="1"/>
  <c r="P1034"/>
  <c r="O1034"/>
  <c r="N1034"/>
  <c r="M1034"/>
  <c r="H1034"/>
  <c r="G1034"/>
  <c r="F1034"/>
  <c r="E1034"/>
  <c r="D1034"/>
  <c r="C1034"/>
  <c r="B1034"/>
  <c r="Q1033" s="1"/>
  <c r="P1033"/>
  <c r="O1033"/>
  <c r="N1033"/>
  <c r="M1033"/>
  <c r="L1033"/>
  <c r="H1033"/>
  <c r="G1033"/>
  <c r="F1033"/>
  <c r="E1033"/>
  <c r="D1033"/>
  <c r="C1033"/>
  <c r="B1033"/>
  <c r="Q1032" s="1"/>
  <c r="P1032"/>
  <c r="O1032"/>
  <c r="N1032"/>
  <c r="M1032"/>
  <c r="H1032"/>
  <c r="G1032"/>
  <c r="F1032"/>
  <c r="E1032"/>
  <c r="D1032"/>
  <c r="C1032"/>
  <c r="B1032"/>
  <c r="Q1031" s="1"/>
  <c r="P1031"/>
  <c r="O1031"/>
  <c r="N1031"/>
  <c r="M1031"/>
  <c r="L1031"/>
  <c r="H1031"/>
  <c r="G1031"/>
  <c r="F1031"/>
  <c r="E1031"/>
  <c r="D1031"/>
  <c r="C1031"/>
  <c r="B1031"/>
  <c r="Q1030" s="1"/>
  <c r="P1030"/>
  <c r="O1030"/>
  <c r="N1030"/>
  <c r="M1030"/>
  <c r="H1030"/>
  <c r="G1030"/>
  <c r="F1030"/>
  <c r="E1030"/>
  <c r="D1030"/>
  <c r="C1030"/>
  <c r="B1030"/>
  <c r="Q1029" s="1"/>
  <c r="P1029"/>
  <c r="O1029"/>
  <c r="N1029"/>
  <c r="M1029"/>
  <c r="L1029"/>
  <c r="H1029"/>
  <c r="G1029"/>
  <c r="F1029"/>
  <c r="E1029"/>
  <c r="D1029"/>
  <c r="C1029"/>
  <c r="B1029"/>
  <c r="Q1028" s="1"/>
  <c r="P1028"/>
  <c r="O1028"/>
  <c r="N1028"/>
  <c r="M1028"/>
  <c r="H1028"/>
  <c r="G1028"/>
  <c r="F1028"/>
  <c r="E1028"/>
  <c r="D1028"/>
  <c r="C1028"/>
  <c r="B1028"/>
  <c r="Q1027" s="1"/>
  <c r="P1027"/>
  <c r="O1027"/>
  <c r="N1027"/>
  <c r="M1027"/>
  <c r="L1027"/>
  <c r="H1027"/>
  <c r="G1027"/>
  <c r="F1027"/>
  <c r="E1027"/>
  <c r="D1027"/>
  <c r="C1027"/>
  <c r="B1027"/>
  <c r="Q1026" s="1"/>
  <c r="P1026"/>
  <c r="O1026"/>
  <c r="N1026"/>
  <c r="M1026"/>
  <c r="H1026"/>
  <c r="G1026"/>
  <c r="F1026"/>
  <c r="E1026"/>
  <c r="D1026"/>
  <c r="C1026"/>
  <c r="B1026"/>
  <c r="Q1025" s="1"/>
  <c r="P1025"/>
  <c r="O1025"/>
  <c r="N1025"/>
  <c r="M1025"/>
  <c r="L1025"/>
  <c r="H1025"/>
  <c r="G1025"/>
  <c r="F1025"/>
  <c r="E1025"/>
  <c r="D1025"/>
  <c r="C1025"/>
  <c r="B1025"/>
  <c r="Q1024" s="1"/>
  <c r="P1024"/>
  <c r="O1024"/>
  <c r="N1024"/>
  <c r="M1024"/>
  <c r="H1024"/>
  <c r="G1024"/>
  <c r="F1024"/>
  <c r="E1024"/>
  <c r="D1024"/>
  <c r="C1024"/>
  <c r="B1024"/>
  <c r="Q1023" s="1"/>
  <c r="P1023"/>
  <c r="O1023"/>
  <c r="N1023"/>
  <c r="M1023"/>
  <c r="L1023"/>
  <c r="H1023"/>
  <c r="G1023"/>
  <c r="F1023"/>
  <c r="E1023"/>
  <c r="D1023"/>
  <c r="C1023"/>
  <c r="B1023"/>
  <c r="Q1022" s="1"/>
  <c r="P1022"/>
  <c r="O1022"/>
  <c r="N1022"/>
  <c r="M1022"/>
  <c r="H1022"/>
  <c r="G1022"/>
  <c r="F1022"/>
  <c r="E1022"/>
  <c r="D1022"/>
  <c r="C1022"/>
  <c r="B1022"/>
  <c r="Q1021" s="1"/>
  <c r="P1021"/>
  <c r="O1021"/>
  <c r="N1021"/>
  <c r="M1021"/>
  <c r="L1021"/>
  <c r="H1021"/>
  <c r="G1021"/>
  <c r="F1021"/>
  <c r="E1021"/>
  <c r="D1021"/>
  <c r="C1021"/>
  <c r="B1021"/>
  <c r="Q1020" s="1"/>
  <c r="P1020"/>
  <c r="O1020"/>
  <c r="N1020"/>
  <c r="M1020"/>
  <c r="H1020"/>
  <c r="G1020"/>
  <c r="F1020"/>
  <c r="E1020"/>
  <c r="D1020"/>
  <c r="C1020"/>
  <c r="B1020"/>
  <c r="Q1019" s="1"/>
  <c r="P1019"/>
  <c r="O1019"/>
  <c r="N1019"/>
  <c r="M1019"/>
  <c r="L1019"/>
  <c r="H1019"/>
  <c r="G1019"/>
  <c r="F1019"/>
  <c r="E1019"/>
  <c r="D1019"/>
  <c r="C1019"/>
  <c r="B1019"/>
  <c r="Q1018" s="1"/>
  <c r="P1018"/>
  <c r="O1018"/>
  <c r="N1018"/>
  <c r="M1018"/>
  <c r="H1018"/>
  <c r="G1018"/>
  <c r="F1018"/>
  <c r="E1018"/>
  <c r="D1018"/>
  <c r="C1018"/>
  <c r="B1018"/>
  <c r="Q1017" s="1"/>
  <c r="P1017"/>
  <c r="O1017"/>
  <c r="N1017"/>
  <c r="M1017"/>
  <c r="L1017"/>
  <c r="H1017"/>
  <c r="G1017"/>
  <c r="F1017"/>
  <c r="E1017"/>
  <c r="D1017"/>
  <c r="C1017"/>
  <c r="B1017"/>
  <c r="Q1016" s="1"/>
  <c r="P1016"/>
  <c r="O1016"/>
  <c r="N1016"/>
  <c r="M1016"/>
  <c r="H1016"/>
  <c r="G1016"/>
  <c r="F1016"/>
  <c r="E1016"/>
  <c r="D1016"/>
  <c r="C1016"/>
  <c r="B1016"/>
  <c r="Q1015" s="1"/>
  <c r="P1015"/>
  <c r="O1015"/>
  <c r="N1015"/>
  <c r="M1015"/>
  <c r="L1015"/>
  <c r="H1015"/>
  <c r="G1015"/>
  <c r="F1015"/>
  <c r="E1015"/>
  <c r="D1015"/>
  <c r="C1015"/>
  <c r="B1015"/>
  <c r="Q1014" s="1"/>
  <c r="P1014"/>
  <c r="O1014"/>
  <c r="N1014"/>
  <c r="M1014"/>
  <c r="H1014"/>
  <c r="G1014"/>
  <c r="F1014"/>
  <c r="E1014"/>
  <c r="D1014"/>
  <c r="C1014"/>
  <c r="B1014"/>
  <c r="Q1013" s="1"/>
  <c r="P1013"/>
  <c r="O1013"/>
  <c r="N1013"/>
  <c r="M1013"/>
  <c r="L1013"/>
  <c r="H1013"/>
  <c r="G1013"/>
  <c r="F1013"/>
  <c r="E1013"/>
  <c r="D1013"/>
  <c r="C1013"/>
  <c r="B1013"/>
  <c r="Q1012" s="1"/>
  <c r="P1012"/>
  <c r="O1012"/>
  <c r="N1012"/>
  <c r="M1012"/>
  <c r="H1012"/>
  <c r="G1012"/>
  <c r="F1012"/>
  <c r="E1012"/>
  <c r="D1012"/>
  <c r="C1012"/>
  <c r="B1012"/>
  <c r="Q1011" s="1"/>
  <c r="P1011"/>
  <c r="O1011"/>
  <c r="N1011"/>
  <c r="M1011"/>
  <c r="L1011"/>
  <c r="H1011"/>
  <c r="G1011"/>
  <c r="F1011"/>
  <c r="E1011"/>
  <c r="D1011"/>
  <c r="C1011"/>
  <c r="B1011"/>
  <c r="Q1010" s="1"/>
  <c r="P1010"/>
  <c r="O1010"/>
  <c r="N1010"/>
  <c r="M1010"/>
  <c r="H1010"/>
  <c r="G1010"/>
  <c r="F1010"/>
  <c r="E1010"/>
  <c r="D1010"/>
  <c r="C1010"/>
  <c r="B1010"/>
  <c r="Q1009" s="1"/>
  <c r="P1009"/>
  <c r="O1009"/>
  <c r="N1009"/>
  <c r="M1009"/>
  <c r="L1009"/>
  <c r="H1009"/>
  <c r="G1009"/>
  <c r="F1009"/>
  <c r="E1009"/>
  <c r="D1009"/>
  <c r="C1009"/>
  <c r="B1009"/>
  <c r="Q1008" s="1"/>
  <c r="P1008"/>
  <c r="O1008"/>
  <c r="N1008"/>
  <c r="M1008"/>
  <c r="H1008"/>
  <c r="G1008"/>
  <c r="F1008"/>
  <c r="E1008"/>
  <c r="D1008"/>
  <c r="C1008"/>
  <c r="B1008"/>
  <c r="Q1007" s="1"/>
  <c r="P1007"/>
  <c r="O1007"/>
  <c r="N1007"/>
  <c r="M1007"/>
  <c r="L1007"/>
  <c r="H1007"/>
  <c r="G1007"/>
  <c r="F1007"/>
  <c r="E1007"/>
  <c r="D1007"/>
  <c r="C1007"/>
  <c r="B1007"/>
  <c r="Q1006" s="1"/>
  <c r="P1006"/>
  <c r="O1006"/>
  <c r="N1006"/>
  <c r="M1006"/>
  <c r="H1006"/>
  <c r="G1006"/>
  <c r="F1006"/>
  <c r="E1006"/>
  <c r="D1006"/>
  <c r="C1006"/>
  <c r="B1006"/>
  <c r="Q1005" s="1"/>
  <c r="P1005"/>
  <c r="O1005"/>
  <c r="N1005"/>
  <c r="M1005"/>
  <c r="L1005"/>
  <c r="H1005"/>
  <c r="G1005"/>
  <c r="F1005"/>
  <c r="E1005"/>
  <c r="D1005"/>
  <c r="C1005"/>
  <c r="B1005"/>
  <c r="Q1004" s="1"/>
  <c r="P1004"/>
  <c r="O1004"/>
  <c r="N1004"/>
  <c r="M1004"/>
  <c r="H1004"/>
  <c r="G1004"/>
  <c r="F1004"/>
  <c r="E1004"/>
  <c r="D1004"/>
  <c r="C1004"/>
  <c r="B1004"/>
  <c r="Q1003" s="1"/>
  <c r="P1003"/>
  <c r="O1003"/>
  <c r="N1003"/>
  <c r="M1003"/>
  <c r="L1003"/>
  <c r="H1003"/>
  <c r="G1003"/>
  <c r="F1003"/>
  <c r="E1003"/>
  <c r="D1003"/>
  <c r="C1003"/>
  <c r="B1003"/>
  <c r="Q1002" s="1"/>
  <c r="P1002"/>
  <c r="O1002"/>
  <c r="N1002"/>
  <c r="M1002"/>
  <c r="H1002"/>
  <c r="G1002"/>
  <c r="F1002"/>
  <c r="E1002"/>
  <c r="D1002"/>
  <c r="C1002"/>
  <c r="B1002"/>
  <c r="Q1001" s="1"/>
  <c r="P1001"/>
  <c r="O1001"/>
  <c r="N1001"/>
  <c r="M1001"/>
  <c r="L1001"/>
  <c r="H1001"/>
  <c r="G1001"/>
  <c r="F1001"/>
  <c r="E1001"/>
  <c r="D1001"/>
  <c r="C1001"/>
  <c r="B1001"/>
  <c r="Q1000" s="1"/>
  <c r="P1000"/>
  <c r="O1000"/>
  <c r="N1000"/>
  <c r="M1000"/>
  <c r="H1000"/>
  <c r="G1000"/>
  <c r="F1000"/>
  <c r="E1000"/>
  <c r="D1000"/>
  <c r="C1000"/>
  <c r="B1000"/>
  <c r="Q999" s="1"/>
  <c r="P999"/>
  <c r="O999"/>
  <c r="N999"/>
  <c r="M999"/>
  <c r="L999"/>
  <c r="H999"/>
  <c r="G999"/>
  <c r="F999"/>
  <c r="E999"/>
  <c r="D999"/>
  <c r="C999"/>
  <c r="B999"/>
  <c r="Q998" s="1"/>
  <c r="P998"/>
  <c r="O998"/>
  <c r="N998"/>
  <c r="M998"/>
  <c r="H998"/>
  <c r="G998"/>
  <c r="F998"/>
  <c r="E998"/>
  <c r="D998"/>
  <c r="C998"/>
  <c r="B998"/>
  <c r="Q997" s="1"/>
  <c r="P997"/>
  <c r="O997"/>
  <c r="N997"/>
  <c r="M997"/>
  <c r="L997"/>
  <c r="H997"/>
  <c r="G997"/>
  <c r="F997"/>
  <c r="E997"/>
  <c r="D997"/>
  <c r="C997"/>
  <c r="B997"/>
  <c r="Q996" s="1"/>
  <c r="P996"/>
  <c r="O996"/>
  <c r="N996"/>
  <c r="M996"/>
  <c r="H996"/>
  <c r="G996"/>
  <c r="F996"/>
  <c r="E996"/>
  <c r="D996"/>
  <c r="C996"/>
  <c r="B996"/>
  <c r="Q995" s="1"/>
  <c r="P995"/>
  <c r="O995"/>
  <c r="N995"/>
  <c r="M995"/>
  <c r="L995"/>
  <c r="H995"/>
  <c r="G995"/>
  <c r="F995"/>
  <c r="E995"/>
  <c r="D995"/>
  <c r="C995"/>
  <c r="B995"/>
  <c r="Q994" s="1"/>
  <c r="P994"/>
  <c r="O994"/>
  <c r="N994"/>
  <c r="M994"/>
  <c r="H994"/>
  <c r="G994"/>
  <c r="F994"/>
  <c r="E994"/>
  <c r="D994"/>
  <c r="C994"/>
  <c r="B994"/>
  <c r="Q993" s="1"/>
  <c r="P993"/>
  <c r="O993"/>
  <c r="N993"/>
  <c r="M993"/>
  <c r="L993"/>
  <c r="H993"/>
  <c r="G993"/>
  <c r="F993"/>
  <c r="E993"/>
  <c r="D993"/>
  <c r="C993"/>
  <c r="B993"/>
  <c r="Q992" s="1"/>
  <c r="P992"/>
  <c r="O992"/>
  <c r="N992"/>
  <c r="M992"/>
  <c r="H992"/>
  <c r="G992"/>
  <c r="F992"/>
  <c r="E992"/>
  <c r="D992"/>
  <c r="C992"/>
  <c r="B992"/>
  <c r="Q991" s="1"/>
  <c r="P991"/>
  <c r="O991"/>
  <c r="N991"/>
  <c r="M991"/>
  <c r="L991"/>
  <c r="H991"/>
  <c r="G991"/>
  <c r="F991"/>
  <c r="E991"/>
  <c r="D991"/>
  <c r="C991"/>
  <c r="B991"/>
  <c r="Q990" s="1"/>
  <c r="P990"/>
  <c r="O990"/>
  <c r="N990"/>
  <c r="M990"/>
  <c r="H990"/>
  <c r="G990"/>
  <c r="F990"/>
  <c r="E990"/>
  <c r="D990"/>
  <c r="C990"/>
  <c r="B990"/>
  <c r="Q989" s="1"/>
  <c r="P989"/>
  <c r="O989"/>
  <c r="N989"/>
  <c r="M989"/>
  <c r="L989"/>
  <c r="H989"/>
  <c r="G989"/>
  <c r="F989"/>
  <c r="E989"/>
  <c r="D989"/>
  <c r="C989"/>
  <c r="B989"/>
  <c r="Q988" s="1"/>
  <c r="P988"/>
  <c r="O988"/>
  <c r="N988"/>
  <c r="M988"/>
  <c r="H988"/>
  <c r="G988"/>
  <c r="F988"/>
  <c r="E988"/>
  <c r="D988"/>
  <c r="C988"/>
  <c r="B988"/>
  <c r="Q987" s="1"/>
  <c r="P987"/>
  <c r="O987"/>
  <c r="N987"/>
  <c r="M987"/>
  <c r="L987"/>
  <c r="H987"/>
  <c r="G987"/>
  <c r="F987"/>
  <c r="E987"/>
  <c r="D987"/>
  <c r="C987"/>
  <c r="B987"/>
  <c r="Q986" s="1"/>
  <c r="P986"/>
  <c r="O986"/>
  <c r="N986"/>
  <c r="M986"/>
  <c r="H986"/>
  <c r="G986"/>
  <c r="F986"/>
  <c r="E986"/>
  <c r="D986"/>
  <c r="C986"/>
  <c r="B986"/>
  <c r="Q985" s="1"/>
  <c r="P985"/>
  <c r="O985"/>
  <c r="N985"/>
  <c r="M985"/>
  <c r="L985"/>
  <c r="H985"/>
  <c r="G985"/>
  <c r="F985"/>
  <c r="E985"/>
  <c r="D985"/>
  <c r="C985"/>
  <c r="B985"/>
  <c r="Q984" s="1"/>
  <c r="P984"/>
  <c r="O984"/>
  <c r="N984"/>
  <c r="M984"/>
  <c r="H984"/>
  <c r="G984"/>
  <c r="F984"/>
  <c r="E984"/>
  <c r="D984"/>
  <c r="C984"/>
  <c r="B984"/>
  <c r="Q983" s="1"/>
  <c r="P983"/>
  <c r="O983"/>
  <c r="N983"/>
  <c r="M983"/>
  <c r="L983"/>
  <c r="H983"/>
  <c r="G983"/>
  <c r="F983"/>
  <c r="E983"/>
  <c r="D983"/>
  <c r="C983"/>
  <c r="B983"/>
  <c r="Q982" s="1"/>
  <c r="P982"/>
  <c r="O982"/>
  <c r="N982"/>
  <c r="M982"/>
  <c r="H982"/>
  <c r="G982"/>
  <c r="F982"/>
  <c r="E982"/>
  <c r="D982"/>
  <c r="C982"/>
  <c r="B982"/>
  <c r="Q981" s="1"/>
  <c r="P981"/>
  <c r="O981"/>
  <c r="N981"/>
  <c r="M981"/>
  <c r="L981"/>
  <c r="H981"/>
  <c r="G981"/>
  <c r="F981"/>
  <c r="E981"/>
  <c r="D981"/>
  <c r="C981"/>
  <c r="B981"/>
  <c r="Q980" s="1"/>
  <c r="P980"/>
  <c r="O980"/>
  <c r="N980"/>
  <c r="M980"/>
  <c r="H980"/>
  <c r="G980"/>
  <c r="F980"/>
  <c r="E980"/>
  <c r="D980"/>
  <c r="C980"/>
  <c r="B980"/>
  <c r="Q979" s="1"/>
  <c r="P979"/>
  <c r="O979"/>
  <c r="N979"/>
  <c r="M979"/>
  <c r="L979"/>
  <c r="H979"/>
  <c r="G979"/>
  <c r="F979"/>
  <c r="E979"/>
  <c r="D979"/>
  <c r="C979"/>
  <c r="B979"/>
  <c r="Q978" s="1"/>
  <c r="P978"/>
  <c r="O978"/>
  <c r="N978"/>
  <c r="M978"/>
  <c r="H978"/>
  <c r="G978"/>
  <c r="F978"/>
  <c r="E978"/>
  <c r="D978"/>
  <c r="C978"/>
  <c r="B978"/>
  <c r="Q977" s="1"/>
  <c r="P977"/>
  <c r="O977"/>
  <c r="N977"/>
  <c r="M977"/>
  <c r="L977"/>
  <c r="H977"/>
  <c r="G977"/>
  <c r="F977"/>
  <c r="E977"/>
  <c r="D977"/>
  <c r="C977"/>
  <c r="B977"/>
  <c r="Q976" s="1"/>
  <c r="P976"/>
  <c r="O976"/>
  <c r="N976"/>
  <c r="M976"/>
  <c r="H976"/>
  <c r="G976"/>
  <c r="F976"/>
  <c r="E976"/>
  <c r="D976"/>
  <c r="C976"/>
  <c r="B976"/>
  <c r="Q975" s="1"/>
  <c r="P975"/>
  <c r="O975"/>
  <c r="N975"/>
  <c r="M975"/>
  <c r="L975"/>
  <c r="H975"/>
  <c r="G975"/>
  <c r="F975"/>
  <c r="E975"/>
  <c r="D975"/>
  <c r="C975"/>
  <c r="B975"/>
  <c r="Q974" s="1"/>
  <c r="P974"/>
  <c r="O974"/>
  <c r="N974"/>
  <c r="M974"/>
  <c r="H974"/>
  <c r="G974"/>
  <c r="F974"/>
  <c r="E974"/>
  <c r="D974"/>
  <c r="C974"/>
  <c r="B974"/>
  <c r="Q973" s="1"/>
  <c r="P973"/>
  <c r="O973"/>
  <c r="N973"/>
  <c r="M973"/>
  <c r="L973"/>
  <c r="H973"/>
  <c r="G973"/>
  <c r="F973"/>
  <c r="E973"/>
  <c r="D973"/>
  <c r="C973"/>
  <c r="B973"/>
  <c r="Q972" s="1"/>
  <c r="P972"/>
  <c r="O972"/>
  <c r="N972"/>
  <c r="M972"/>
  <c r="H972"/>
  <c r="G972"/>
  <c r="F972"/>
  <c r="E972"/>
  <c r="D972"/>
  <c r="C972"/>
  <c r="B972"/>
  <c r="Q971" s="1"/>
  <c r="P971"/>
  <c r="O971"/>
  <c r="N971"/>
  <c r="M971"/>
  <c r="L971"/>
  <c r="H971"/>
  <c r="G971"/>
  <c r="F971"/>
  <c r="E971"/>
  <c r="D971"/>
  <c r="C971"/>
  <c r="B971"/>
  <c r="Q970" s="1"/>
  <c r="P970"/>
  <c r="O970"/>
  <c r="N970"/>
  <c r="M970"/>
  <c r="H970"/>
  <c r="G970"/>
  <c r="F970"/>
  <c r="E970"/>
  <c r="D970"/>
  <c r="C970"/>
  <c r="B970"/>
  <c r="Q969" s="1"/>
  <c r="P969"/>
  <c r="O969"/>
  <c r="N969"/>
  <c r="M969"/>
  <c r="L969"/>
  <c r="H969"/>
  <c r="G969"/>
  <c r="F969"/>
  <c r="E969"/>
  <c r="D969"/>
  <c r="C969"/>
  <c r="B969"/>
  <c r="Q968" s="1"/>
  <c r="P968"/>
  <c r="O968"/>
  <c r="N968"/>
  <c r="M968"/>
  <c r="H968"/>
  <c r="G968"/>
  <c r="F968"/>
  <c r="E968"/>
  <c r="D968"/>
  <c r="C968"/>
  <c r="B968"/>
  <c r="Q967" s="1"/>
  <c r="P967"/>
  <c r="O967"/>
  <c r="N967"/>
  <c r="M967"/>
  <c r="L967"/>
  <c r="H967"/>
  <c r="G967"/>
  <c r="F967"/>
  <c r="E967"/>
  <c r="D967"/>
  <c r="C967"/>
  <c r="B967"/>
  <c r="Q966" s="1"/>
  <c r="P966"/>
  <c r="O966"/>
  <c r="N966"/>
  <c r="M966"/>
  <c r="H966"/>
  <c r="G966"/>
  <c r="F966"/>
  <c r="E966"/>
  <c r="D966"/>
  <c r="C966"/>
  <c r="B966"/>
  <c r="Q965" s="1"/>
  <c r="P965"/>
  <c r="O965"/>
  <c r="N965"/>
  <c r="M965"/>
  <c r="L965"/>
  <c r="H965"/>
  <c r="G965"/>
  <c r="F965"/>
  <c r="E965"/>
  <c r="D965"/>
  <c r="C965"/>
  <c r="B965"/>
  <c r="Q964" s="1"/>
  <c r="P964"/>
  <c r="O964"/>
  <c r="N964"/>
  <c r="M964"/>
  <c r="H964"/>
  <c r="G964"/>
  <c r="F964"/>
  <c r="E964"/>
  <c r="D964"/>
  <c r="C964"/>
  <c r="B964"/>
  <c r="Q963" s="1"/>
  <c r="P963"/>
  <c r="O963"/>
  <c r="N963"/>
  <c r="M963"/>
  <c r="L963"/>
  <c r="H963"/>
  <c r="G963"/>
  <c r="F963"/>
  <c r="E963"/>
  <c r="D963"/>
  <c r="C963"/>
  <c r="B963"/>
  <c r="Q962" s="1"/>
  <c r="P962"/>
  <c r="O962"/>
  <c r="N962"/>
  <c r="M962"/>
  <c r="H962"/>
  <c r="G962"/>
  <c r="F962"/>
  <c r="E962"/>
  <c r="D962"/>
  <c r="C962"/>
  <c r="B962"/>
  <c r="Q961" s="1"/>
  <c r="P961"/>
  <c r="O961"/>
  <c r="N961"/>
  <c r="M961"/>
  <c r="L961"/>
  <c r="H961"/>
  <c r="G961"/>
  <c r="F961"/>
  <c r="E961"/>
  <c r="D961"/>
  <c r="C961"/>
  <c r="B961"/>
  <c r="Q960" s="1"/>
  <c r="P960"/>
  <c r="O960"/>
  <c r="N960"/>
  <c r="M960"/>
  <c r="H960"/>
  <c r="G960"/>
  <c r="F960"/>
  <c r="E960"/>
  <c r="D960"/>
  <c r="C960"/>
  <c r="B960"/>
  <c r="Q959" s="1"/>
  <c r="P959"/>
  <c r="O959"/>
  <c r="N959"/>
  <c r="M959"/>
  <c r="L959"/>
  <c r="H959"/>
  <c r="G959"/>
  <c r="F959"/>
  <c r="E959"/>
  <c r="D959"/>
  <c r="C959"/>
  <c r="B959"/>
  <c r="Q958" s="1"/>
  <c r="P958"/>
  <c r="O958"/>
  <c r="N958"/>
  <c r="M958"/>
  <c r="H958"/>
  <c r="G958"/>
  <c r="F958"/>
  <c r="E958"/>
  <c r="D958"/>
  <c r="C958"/>
  <c r="B958"/>
  <c r="Q957" s="1"/>
  <c r="P957"/>
  <c r="O957"/>
  <c r="N957"/>
  <c r="M957"/>
  <c r="L957"/>
  <c r="H957"/>
  <c r="G957"/>
  <c r="F957"/>
  <c r="E957"/>
  <c r="D957"/>
  <c r="C957"/>
  <c r="B957"/>
  <c r="Q956" s="1"/>
  <c r="P956"/>
  <c r="O956"/>
  <c r="N956"/>
  <c r="M956"/>
  <c r="H956"/>
  <c r="G956"/>
  <c r="F956"/>
  <c r="E956"/>
  <c r="D956"/>
  <c r="C956"/>
  <c r="B956"/>
  <c r="Q955" s="1"/>
  <c r="P955"/>
  <c r="O955"/>
  <c r="N955"/>
  <c r="M955"/>
  <c r="L955"/>
  <c r="H955"/>
  <c r="G955"/>
  <c r="F955"/>
  <c r="E955"/>
  <c r="D955"/>
  <c r="C955"/>
  <c r="B955"/>
  <c r="Q954" s="1"/>
  <c r="P954"/>
  <c r="O954"/>
  <c r="N954"/>
  <c r="M954"/>
  <c r="H954"/>
  <c r="G954"/>
  <c r="F954"/>
  <c r="E954"/>
  <c r="D954"/>
  <c r="C954"/>
  <c r="B954"/>
  <c r="Q953" s="1"/>
  <c r="P953"/>
  <c r="O953"/>
  <c r="N953"/>
  <c r="M953"/>
  <c r="L953"/>
  <c r="H953"/>
  <c r="G953"/>
  <c r="F953"/>
  <c r="E953"/>
  <c r="D953"/>
  <c r="C953"/>
  <c r="B953"/>
  <c r="Q952" s="1"/>
  <c r="P952"/>
  <c r="O952"/>
  <c r="N952"/>
  <c r="M952"/>
  <c r="H952"/>
  <c r="G952"/>
  <c r="F952"/>
  <c r="E952"/>
  <c r="D952"/>
  <c r="C952"/>
  <c r="B952"/>
  <c r="Q951" s="1"/>
  <c r="P951"/>
  <c r="O951"/>
  <c r="N951"/>
  <c r="M951"/>
  <c r="L951"/>
  <c r="H951"/>
  <c r="G951"/>
  <c r="F951"/>
  <c r="E951"/>
  <c r="D951"/>
  <c r="C951"/>
  <c r="B951"/>
  <c r="Q950" s="1"/>
  <c r="P950"/>
  <c r="O950"/>
  <c r="N950"/>
  <c r="M950"/>
  <c r="H950"/>
  <c r="G950"/>
  <c r="F950"/>
  <c r="E950"/>
  <c r="D950"/>
  <c r="C950"/>
  <c r="B950"/>
  <c r="Q949" s="1"/>
  <c r="P949"/>
  <c r="O949"/>
  <c r="N949"/>
  <c r="M949"/>
  <c r="L949"/>
  <c r="H949"/>
  <c r="G949"/>
  <c r="F949"/>
  <c r="E949"/>
  <c r="D949"/>
  <c r="C949"/>
  <c r="B949"/>
  <c r="Q948" s="1"/>
  <c r="P948"/>
  <c r="O948"/>
  <c r="N948"/>
  <c r="M948"/>
  <c r="H948"/>
  <c r="G948"/>
  <c r="F948"/>
  <c r="E948"/>
  <c r="D948"/>
  <c r="C948"/>
  <c r="B948"/>
  <c r="Q947" s="1"/>
  <c r="P947"/>
  <c r="O947"/>
  <c r="N947"/>
  <c r="M947"/>
  <c r="L947"/>
  <c r="H947"/>
  <c r="G947"/>
  <c r="F947"/>
  <c r="E947"/>
  <c r="D947"/>
  <c r="C947"/>
  <c r="B947"/>
  <c r="Q946" s="1"/>
  <c r="P946"/>
  <c r="O946"/>
  <c r="N946"/>
  <c r="M946"/>
  <c r="H946"/>
  <c r="G946"/>
  <c r="F946"/>
  <c r="E946"/>
  <c r="D946"/>
  <c r="C946"/>
  <c r="B946"/>
  <c r="Q945" s="1"/>
  <c r="P945"/>
  <c r="O945"/>
  <c r="N945"/>
  <c r="M945"/>
  <c r="L945"/>
  <c r="H945"/>
  <c r="G945"/>
  <c r="F945"/>
  <c r="E945"/>
  <c r="D945"/>
  <c r="C945"/>
  <c r="B945"/>
  <c r="Q944" s="1"/>
  <c r="P944"/>
  <c r="O944"/>
  <c r="N944"/>
  <c r="M944"/>
  <c r="H944"/>
  <c r="G944"/>
  <c r="F944"/>
  <c r="E944"/>
  <c r="D944"/>
  <c r="C944"/>
  <c r="B944"/>
  <c r="Q943" s="1"/>
  <c r="P943"/>
  <c r="O943"/>
  <c r="N943"/>
  <c r="M943"/>
  <c r="L943"/>
  <c r="H943"/>
  <c r="G943"/>
  <c r="F943"/>
  <c r="E943"/>
  <c r="D943"/>
  <c r="C943"/>
  <c r="B943"/>
  <c r="Q942" s="1"/>
  <c r="P942"/>
  <c r="O942"/>
  <c r="N942"/>
  <c r="M942"/>
  <c r="H942"/>
  <c r="G942"/>
  <c r="F942"/>
  <c r="E942"/>
  <c r="D942"/>
  <c r="C942"/>
  <c r="B942"/>
  <c r="Q941" s="1"/>
  <c r="P941"/>
  <c r="O941"/>
  <c r="N941"/>
  <c r="M941"/>
  <c r="L941"/>
  <c r="H941"/>
  <c r="G941"/>
  <c r="F941"/>
  <c r="E941"/>
  <c r="D941"/>
  <c r="C941"/>
  <c r="B941"/>
  <c r="Q940" s="1"/>
  <c r="P940"/>
  <c r="O940"/>
  <c r="N940"/>
  <c r="M940"/>
  <c r="H940"/>
  <c r="G940"/>
  <c r="F940"/>
  <c r="E940"/>
  <c r="D940"/>
  <c r="C940"/>
  <c r="B940"/>
  <c r="Q939" s="1"/>
  <c r="P939"/>
  <c r="O939"/>
  <c r="N939"/>
  <c r="M939"/>
  <c r="L939"/>
  <c r="H939"/>
  <c r="G939"/>
  <c r="F939"/>
  <c r="E939"/>
  <c r="D939"/>
  <c r="C939"/>
  <c r="B939"/>
  <c r="Q938" s="1"/>
  <c r="P938"/>
  <c r="O938"/>
  <c r="N938"/>
  <c r="M938"/>
  <c r="H938"/>
  <c r="G938"/>
  <c r="F938"/>
  <c r="E938"/>
  <c r="D938"/>
  <c r="C938"/>
  <c r="B938"/>
  <c r="Q937" s="1"/>
  <c r="P937"/>
  <c r="O937"/>
  <c r="N937"/>
  <c r="M937"/>
  <c r="L937"/>
  <c r="H937"/>
  <c r="G937"/>
  <c r="F937"/>
  <c r="E937"/>
  <c r="D937"/>
  <c r="C937"/>
  <c r="B937"/>
  <c r="Q936" s="1"/>
  <c r="P936"/>
  <c r="O936"/>
  <c r="N936"/>
  <c r="M936"/>
  <c r="H936"/>
  <c r="G936"/>
  <c r="F936"/>
  <c r="E936"/>
  <c r="D936"/>
  <c r="C936"/>
  <c r="B936"/>
  <c r="Q935" s="1"/>
  <c r="P935"/>
  <c r="O935"/>
  <c r="N935"/>
  <c r="M935"/>
  <c r="L935"/>
  <c r="H935"/>
  <c r="G935"/>
  <c r="F935"/>
  <c r="E935"/>
  <c r="D935"/>
  <c r="C935"/>
  <c r="B935"/>
  <c r="Q934" s="1"/>
  <c r="P934"/>
  <c r="O934"/>
  <c r="N934"/>
  <c r="M934"/>
  <c r="H934"/>
  <c r="G934"/>
  <c r="F934"/>
  <c r="E934"/>
  <c r="D934"/>
  <c r="C934"/>
  <c r="B934"/>
  <c r="Q933" s="1"/>
  <c r="P933"/>
  <c r="O933"/>
  <c r="N933"/>
  <c r="M933"/>
  <c r="L933"/>
  <c r="H933"/>
  <c r="G933"/>
  <c r="F933"/>
  <c r="E933"/>
  <c r="D933"/>
  <c r="C933"/>
  <c r="B933"/>
  <c r="Q932" s="1"/>
  <c r="P932"/>
  <c r="O932"/>
  <c r="N932"/>
  <c r="M932"/>
  <c r="H932"/>
  <c r="G932"/>
  <c r="F932"/>
  <c r="E932"/>
  <c r="D932"/>
  <c r="C932"/>
  <c r="B932"/>
  <c r="Q931" s="1"/>
  <c r="P931"/>
  <c r="O931"/>
  <c r="N931"/>
  <c r="M931"/>
  <c r="L931"/>
  <c r="H931"/>
  <c r="G931"/>
  <c r="F931"/>
  <c r="E931"/>
  <c r="D931"/>
  <c r="C931"/>
  <c r="B931"/>
  <c r="Q930" s="1"/>
  <c r="P930"/>
  <c r="O930"/>
  <c r="N930"/>
  <c r="M930"/>
  <c r="H930"/>
  <c r="G930"/>
  <c r="F930"/>
  <c r="E930"/>
  <c r="D930"/>
  <c r="C930"/>
  <c r="B930"/>
  <c r="Q929" s="1"/>
  <c r="P929"/>
  <c r="O929"/>
  <c r="N929"/>
  <c r="M929"/>
  <c r="L929"/>
  <c r="H929"/>
  <c r="G929"/>
  <c r="F929"/>
  <c r="E929"/>
  <c r="D929"/>
  <c r="C929"/>
  <c r="B929"/>
  <c r="Q928" s="1"/>
  <c r="P928"/>
  <c r="O928"/>
  <c r="N928"/>
  <c r="M928"/>
  <c r="H928"/>
  <c r="G928"/>
  <c r="F928"/>
  <c r="E928"/>
  <c r="D928"/>
  <c r="C928"/>
  <c r="B928"/>
  <c r="Q927" s="1"/>
  <c r="P927"/>
  <c r="O927"/>
  <c r="N927"/>
  <c r="M927"/>
  <c r="L927"/>
  <c r="H927"/>
  <c r="G927"/>
  <c r="F927"/>
  <c r="E927"/>
  <c r="D927"/>
  <c r="C927"/>
  <c r="B927"/>
  <c r="Q926" s="1"/>
  <c r="P926"/>
  <c r="O926"/>
  <c r="N926"/>
  <c r="M926"/>
  <c r="H926"/>
  <c r="G926"/>
  <c r="F926"/>
  <c r="E926"/>
  <c r="D926"/>
  <c r="C926"/>
  <c r="B926"/>
  <c r="Q925" s="1"/>
  <c r="P925"/>
  <c r="O925"/>
  <c r="N925"/>
  <c r="M925"/>
  <c r="L925"/>
  <c r="H925"/>
  <c r="G925"/>
  <c r="F925"/>
  <c r="E925"/>
  <c r="D925"/>
  <c r="C925"/>
  <c r="B925"/>
  <c r="Q924" s="1"/>
  <c r="P924"/>
  <c r="O924"/>
  <c r="N924"/>
  <c r="M924"/>
  <c r="H924"/>
  <c r="G924"/>
  <c r="F924"/>
  <c r="E924"/>
  <c r="D924"/>
  <c r="C924"/>
  <c r="B924"/>
  <c r="Q923" s="1"/>
  <c r="P923"/>
  <c r="O923"/>
  <c r="N923"/>
  <c r="M923"/>
  <c r="L923"/>
  <c r="H923"/>
  <c r="G923"/>
  <c r="F923"/>
  <c r="E923"/>
  <c r="D923"/>
  <c r="C923"/>
  <c r="B923"/>
  <c r="Q922" s="1"/>
  <c r="P922"/>
  <c r="O922"/>
  <c r="N922"/>
  <c r="M922"/>
  <c r="H922"/>
  <c r="G922"/>
  <c r="F922"/>
  <c r="E922"/>
  <c r="D922"/>
  <c r="C922"/>
  <c r="B922"/>
  <c r="Q921" s="1"/>
  <c r="P921"/>
  <c r="O921"/>
  <c r="N921"/>
  <c r="M921"/>
  <c r="L921"/>
  <c r="H921"/>
  <c r="G921"/>
  <c r="F921"/>
  <c r="E921"/>
  <c r="D921"/>
  <c r="C921"/>
  <c r="B921"/>
  <c r="Q920" s="1"/>
  <c r="P920"/>
  <c r="O920"/>
  <c r="N920"/>
  <c r="M920"/>
  <c r="H920"/>
  <c r="G920"/>
  <c r="F920"/>
  <c r="E920"/>
  <c r="D920"/>
  <c r="C920"/>
  <c r="B920"/>
  <c r="Q919" s="1"/>
  <c r="P919"/>
  <c r="O919"/>
  <c r="N919"/>
  <c r="M919"/>
  <c r="L919"/>
  <c r="H919"/>
  <c r="G919"/>
  <c r="F919"/>
  <c r="E919"/>
  <c r="D919"/>
  <c r="C919"/>
  <c r="B919"/>
  <c r="Q918" s="1"/>
  <c r="P918"/>
  <c r="O918"/>
  <c r="N918"/>
  <c r="M918"/>
  <c r="H918"/>
  <c r="G918"/>
  <c r="F918"/>
  <c r="E918"/>
  <c r="D918"/>
  <c r="C918"/>
  <c r="B918"/>
  <c r="Q917" s="1"/>
  <c r="P917"/>
  <c r="O917"/>
  <c r="N917"/>
  <c r="M917"/>
  <c r="L917"/>
  <c r="H917"/>
  <c r="G917"/>
  <c r="F917"/>
  <c r="E917"/>
  <c r="D917"/>
  <c r="C917"/>
  <c r="B917"/>
  <c r="Q916" s="1"/>
  <c r="P916"/>
  <c r="O916"/>
  <c r="N916"/>
  <c r="M916"/>
  <c r="H916"/>
  <c r="G916"/>
  <c r="F916"/>
  <c r="E916"/>
  <c r="D916"/>
  <c r="C916"/>
  <c r="B916"/>
  <c r="Q915" s="1"/>
  <c r="P915"/>
  <c r="O915"/>
  <c r="N915"/>
  <c r="M915"/>
  <c r="L915"/>
  <c r="H915"/>
  <c r="G915"/>
  <c r="F915"/>
  <c r="E915"/>
  <c r="D915"/>
  <c r="C915"/>
  <c r="B915"/>
  <c r="Q914" s="1"/>
  <c r="P914"/>
  <c r="O914"/>
  <c r="N914"/>
  <c r="M914"/>
  <c r="H914"/>
  <c r="G914"/>
  <c r="F914"/>
  <c r="E914"/>
  <c r="D914"/>
  <c r="C914"/>
  <c r="B914"/>
  <c r="Q913" s="1"/>
  <c r="P913"/>
  <c r="O913"/>
  <c r="N913"/>
  <c r="M913"/>
  <c r="L913"/>
  <c r="H913"/>
  <c r="G913"/>
  <c r="F913"/>
  <c r="E913"/>
  <c r="D913"/>
  <c r="C913"/>
  <c r="B913"/>
  <c r="Q912" s="1"/>
  <c r="P912"/>
  <c r="O912"/>
  <c r="N912"/>
  <c r="M912"/>
  <c r="H912"/>
  <c r="G912"/>
  <c r="F912"/>
  <c r="E912"/>
  <c r="D912"/>
  <c r="C912"/>
  <c r="B912"/>
  <c r="Q911" s="1"/>
  <c r="P911"/>
  <c r="O911"/>
  <c r="N911"/>
  <c r="M911"/>
  <c r="L911"/>
  <c r="H911"/>
  <c r="G911"/>
  <c r="F911"/>
  <c r="E911"/>
  <c r="D911"/>
  <c r="C911"/>
  <c r="B911"/>
  <c r="Q910" s="1"/>
  <c r="P910"/>
  <c r="O910"/>
  <c r="N910"/>
  <c r="M910"/>
  <c r="H910"/>
  <c r="G910"/>
  <c r="F910"/>
  <c r="E910"/>
  <c r="D910"/>
  <c r="C910"/>
  <c r="B910"/>
  <c r="Q909" s="1"/>
  <c r="P909"/>
  <c r="O909"/>
  <c r="N909"/>
  <c r="M909"/>
  <c r="L909"/>
  <c r="H909"/>
  <c r="G909"/>
  <c r="F909"/>
  <c r="E909"/>
  <c r="D909"/>
  <c r="C909"/>
  <c r="B909"/>
  <c r="Q908" s="1"/>
  <c r="P908"/>
  <c r="O908"/>
  <c r="N908"/>
  <c r="M908"/>
  <c r="H908"/>
  <c r="G908"/>
  <c r="F908"/>
  <c r="E908"/>
  <c r="D908"/>
  <c r="C908"/>
  <c r="B908"/>
  <c r="Q907" s="1"/>
  <c r="P907"/>
  <c r="O907"/>
  <c r="N907"/>
  <c r="M907"/>
  <c r="L907"/>
  <c r="H907"/>
  <c r="G907"/>
  <c r="F907"/>
  <c r="E907"/>
  <c r="D907"/>
  <c r="C907"/>
  <c r="B907"/>
  <c r="Q906" s="1"/>
  <c r="P906"/>
  <c r="O906"/>
  <c r="N906"/>
  <c r="M906"/>
  <c r="H906"/>
  <c r="G906"/>
  <c r="F906"/>
  <c r="E906"/>
  <c r="D906"/>
  <c r="C906"/>
  <c r="B906"/>
  <c r="Q905" s="1"/>
  <c r="P905"/>
  <c r="O905"/>
  <c r="N905"/>
  <c r="M905"/>
  <c r="L905"/>
  <c r="H905"/>
  <c r="G905"/>
  <c r="F905"/>
  <c r="E905"/>
  <c r="D905"/>
  <c r="C905"/>
  <c r="B905"/>
  <c r="Q904" s="1"/>
  <c r="P904"/>
  <c r="O904"/>
  <c r="N904"/>
  <c r="M904"/>
  <c r="H904"/>
  <c r="G904"/>
  <c r="F904"/>
  <c r="E904"/>
  <c r="D904"/>
  <c r="C904"/>
  <c r="B904"/>
  <c r="Q903" s="1"/>
  <c r="P903"/>
  <c r="O903"/>
  <c r="N903"/>
  <c r="M903"/>
  <c r="L903"/>
  <c r="H903"/>
  <c r="G903"/>
  <c r="F903"/>
  <c r="E903"/>
  <c r="D903"/>
  <c r="C903"/>
  <c r="B903"/>
  <c r="Q902" s="1"/>
  <c r="P902"/>
  <c r="O902"/>
  <c r="N902"/>
  <c r="M902"/>
  <c r="H902"/>
  <c r="G902"/>
  <c r="F902"/>
  <c r="E902"/>
  <c r="D902"/>
  <c r="C902"/>
  <c r="B902"/>
  <c r="Q901" s="1"/>
  <c r="P901"/>
  <c r="O901"/>
  <c r="N901"/>
  <c r="M901"/>
  <c r="L901"/>
  <c r="H901"/>
  <c r="G901"/>
  <c r="F901"/>
  <c r="E901"/>
  <c r="D901"/>
  <c r="C901"/>
  <c r="B901"/>
  <c r="Q900" s="1"/>
  <c r="P900"/>
  <c r="O900"/>
  <c r="N900"/>
  <c r="M900"/>
  <c r="H900"/>
  <c r="G900"/>
  <c r="F900"/>
  <c r="E900"/>
  <c r="D900"/>
  <c r="C900"/>
  <c r="B900"/>
  <c r="Q899" s="1"/>
  <c r="P899"/>
  <c r="O899"/>
  <c r="N899"/>
  <c r="M899"/>
  <c r="L899"/>
  <c r="H899"/>
  <c r="G899"/>
  <c r="F899"/>
  <c r="E899"/>
  <c r="D899"/>
  <c r="C899"/>
  <c r="B899"/>
  <c r="Q898" s="1"/>
  <c r="P898"/>
  <c r="O898"/>
  <c r="N898"/>
  <c r="M898"/>
  <c r="H898"/>
  <c r="G898"/>
  <c r="F898"/>
  <c r="E898"/>
  <c r="D898"/>
  <c r="C898"/>
  <c r="B898"/>
  <c r="Q897" s="1"/>
  <c r="P897"/>
  <c r="O897"/>
  <c r="N897"/>
  <c r="M897"/>
  <c r="L897"/>
  <c r="H897"/>
  <c r="G897"/>
  <c r="F897"/>
  <c r="E897"/>
  <c r="D897"/>
  <c r="C897"/>
  <c r="B897"/>
  <c r="Q896" s="1"/>
  <c r="P896"/>
  <c r="O896"/>
  <c r="N896"/>
  <c r="M896"/>
  <c r="H896"/>
  <c r="G896"/>
  <c r="F896"/>
  <c r="E896"/>
  <c r="D896"/>
  <c r="C896"/>
  <c r="B896"/>
  <c r="Q895" s="1"/>
  <c r="P895"/>
  <c r="O895"/>
  <c r="N895"/>
  <c r="M895"/>
  <c r="L895"/>
  <c r="H895"/>
  <c r="G895"/>
  <c r="F895"/>
  <c r="E895"/>
  <c r="D895"/>
  <c r="C895"/>
  <c r="B895"/>
  <c r="Q894" s="1"/>
  <c r="P894"/>
  <c r="O894"/>
  <c r="N894"/>
  <c r="M894"/>
  <c r="H894"/>
  <c r="G894"/>
  <c r="F894"/>
  <c r="E894"/>
  <c r="D894"/>
  <c r="C894"/>
  <c r="B894"/>
  <c r="Q893" s="1"/>
  <c r="P893"/>
  <c r="O893"/>
  <c r="N893"/>
  <c r="M893"/>
  <c r="L893"/>
  <c r="H893"/>
  <c r="G893"/>
  <c r="F893"/>
  <c r="E893"/>
  <c r="D893"/>
  <c r="C893"/>
  <c r="B893"/>
  <c r="Q892" s="1"/>
  <c r="P892"/>
  <c r="O892"/>
  <c r="N892"/>
  <c r="M892"/>
  <c r="H892"/>
  <c r="G892"/>
  <c r="F892"/>
  <c r="E892"/>
  <c r="D892"/>
  <c r="C892"/>
  <c r="B892"/>
  <c r="Q891" s="1"/>
  <c r="P891"/>
  <c r="O891"/>
  <c r="N891"/>
  <c r="M891"/>
  <c r="L891"/>
  <c r="H891"/>
  <c r="G891"/>
  <c r="F891"/>
  <c r="E891"/>
  <c r="D891"/>
  <c r="C891"/>
  <c r="B891"/>
  <c r="Q890" s="1"/>
  <c r="P890"/>
  <c r="O890"/>
  <c r="N890"/>
  <c r="M890"/>
  <c r="H890"/>
  <c r="G890"/>
  <c r="F890"/>
  <c r="E890"/>
  <c r="D890"/>
  <c r="C890"/>
  <c r="B890"/>
  <c r="Q889" s="1"/>
  <c r="P889"/>
  <c r="O889"/>
  <c r="N889"/>
  <c r="M889"/>
  <c r="L889"/>
  <c r="H889"/>
  <c r="G889"/>
  <c r="F889"/>
  <c r="E889"/>
  <c r="D889"/>
  <c r="C889"/>
  <c r="B889"/>
  <c r="Q888" s="1"/>
  <c r="P888"/>
  <c r="O888"/>
  <c r="N888"/>
  <c r="M888"/>
  <c r="H888"/>
  <c r="G888"/>
  <c r="F888"/>
  <c r="E888"/>
  <c r="D888"/>
  <c r="C888"/>
  <c r="B888"/>
  <c r="Q887" s="1"/>
  <c r="P887"/>
  <c r="O887"/>
  <c r="N887"/>
  <c r="M887"/>
  <c r="L887"/>
  <c r="H887"/>
  <c r="G887"/>
  <c r="F887"/>
  <c r="E887"/>
  <c r="D887"/>
  <c r="C887"/>
  <c r="B887"/>
  <c r="Q886" s="1"/>
  <c r="P886"/>
  <c r="O886"/>
  <c r="N886"/>
  <c r="M886"/>
  <c r="H886"/>
  <c r="G886"/>
  <c r="F886"/>
  <c r="E886"/>
  <c r="D886"/>
  <c r="C886"/>
  <c r="B886"/>
  <c r="Q885" s="1"/>
  <c r="P885"/>
  <c r="O885"/>
  <c r="N885"/>
  <c r="M885"/>
  <c r="L885"/>
  <c r="H885"/>
  <c r="G885"/>
  <c r="F885"/>
  <c r="E885"/>
  <c r="D885"/>
  <c r="C885"/>
  <c r="B885"/>
  <c r="Q884" s="1"/>
  <c r="P884"/>
  <c r="O884"/>
  <c r="N884"/>
  <c r="M884"/>
  <c r="H884"/>
  <c r="G884"/>
  <c r="F884"/>
  <c r="E884"/>
  <c r="D884"/>
  <c r="C884"/>
  <c r="B884"/>
  <c r="Q883" s="1"/>
  <c r="P883"/>
  <c r="O883"/>
  <c r="N883"/>
  <c r="M883"/>
  <c r="L883"/>
  <c r="H883"/>
  <c r="G883"/>
  <c r="F883"/>
  <c r="E883"/>
  <c r="D883"/>
  <c r="C883"/>
  <c r="B883"/>
  <c r="Q882" s="1"/>
  <c r="P882"/>
  <c r="O882"/>
  <c r="N882"/>
  <c r="M882"/>
  <c r="H882"/>
  <c r="G882"/>
  <c r="F882"/>
  <c r="E882"/>
  <c r="D882"/>
  <c r="C882"/>
  <c r="B882"/>
  <c r="Q881" s="1"/>
  <c r="P881"/>
  <c r="O881"/>
  <c r="N881"/>
  <c r="M881"/>
  <c r="L881"/>
  <c r="H881"/>
  <c r="G881"/>
  <c r="F881"/>
  <c r="E881"/>
  <c r="D881"/>
  <c r="C881"/>
  <c r="B881"/>
  <c r="Q880" s="1"/>
  <c r="P880"/>
  <c r="O880"/>
  <c r="N880"/>
  <c r="M880"/>
  <c r="H880"/>
  <c r="G880"/>
  <c r="F880"/>
  <c r="E880"/>
  <c r="D880"/>
  <c r="C880"/>
  <c r="B880"/>
  <c r="Q879" s="1"/>
  <c r="P879"/>
  <c r="O879"/>
  <c r="N879"/>
  <c r="M879"/>
  <c r="L879"/>
  <c r="H879"/>
  <c r="G879"/>
  <c r="F879"/>
  <c r="E879"/>
  <c r="D879"/>
  <c r="C879"/>
  <c r="B879"/>
  <c r="Q878" s="1"/>
  <c r="P878"/>
  <c r="O878"/>
  <c r="N878"/>
  <c r="M878"/>
  <c r="H878"/>
  <c r="G878"/>
  <c r="F878"/>
  <c r="E878"/>
  <c r="D878"/>
  <c r="C878"/>
  <c r="B878"/>
  <c r="Q877" s="1"/>
  <c r="P877"/>
  <c r="O877"/>
  <c r="N877"/>
  <c r="M877"/>
  <c r="L877"/>
  <c r="H877"/>
  <c r="G877"/>
  <c r="F877"/>
  <c r="E877"/>
  <c r="D877"/>
  <c r="C877"/>
  <c r="B877"/>
  <c r="Q876" s="1"/>
  <c r="P876"/>
  <c r="O876"/>
  <c r="N876"/>
  <c r="M876"/>
  <c r="H876"/>
  <c r="G876"/>
  <c r="F876"/>
  <c r="E876"/>
  <c r="D876"/>
  <c r="C876"/>
  <c r="B876"/>
  <c r="Q875" s="1"/>
  <c r="P875"/>
  <c r="O875"/>
  <c r="N875"/>
  <c r="M875"/>
  <c r="L875"/>
  <c r="H875"/>
  <c r="G875"/>
  <c r="F875"/>
  <c r="E875"/>
  <c r="D875"/>
  <c r="C875"/>
  <c r="B875"/>
  <c r="Q874" s="1"/>
  <c r="P874"/>
  <c r="O874"/>
  <c r="N874"/>
  <c r="M874"/>
  <c r="H874"/>
  <c r="G874"/>
  <c r="F874"/>
  <c r="E874"/>
  <c r="D874"/>
  <c r="C874"/>
  <c r="B874"/>
  <c r="Q873" s="1"/>
  <c r="P873"/>
  <c r="O873"/>
  <c r="N873"/>
  <c r="M873"/>
  <c r="L873"/>
  <c r="H873"/>
  <c r="G873"/>
  <c r="F873"/>
  <c r="E873"/>
  <c r="D873"/>
  <c r="C873"/>
  <c r="B873"/>
  <c r="Q872" s="1"/>
  <c r="P872"/>
  <c r="O872"/>
  <c r="N872"/>
  <c r="M872"/>
  <c r="H872"/>
  <c r="G872"/>
  <c r="F872"/>
  <c r="E872"/>
  <c r="D872"/>
  <c r="C872"/>
  <c r="B872"/>
  <c r="Q871" s="1"/>
  <c r="P871"/>
  <c r="O871"/>
  <c r="N871"/>
  <c r="M871"/>
  <c r="L871"/>
  <c r="H871"/>
  <c r="G871"/>
  <c r="F871"/>
  <c r="E871"/>
  <c r="D871"/>
  <c r="C871"/>
  <c r="B871"/>
  <c r="Q870" s="1"/>
  <c r="P870"/>
  <c r="O870"/>
  <c r="N870"/>
  <c r="M870"/>
  <c r="H870"/>
  <c r="G870"/>
  <c r="F870"/>
  <c r="E870"/>
  <c r="D870"/>
  <c r="C870"/>
  <c r="B870"/>
  <c r="Q869" s="1"/>
  <c r="P869"/>
  <c r="O869"/>
  <c r="N869"/>
  <c r="M869"/>
  <c r="L869"/>
  <c r="H869"/>
  <c r="G869"/>
  <c r="F869"/>
  <c r="E869"/>
  <c r="D869"/>
  <c r="C869"/>
  <c r="B869"/>
  <c r="Q868" s="1"/>
  <c r="P868"/>
  <c r="O868"/>
  <c r="N868"/>
  <c r="M868"/>
  <c r="H868"/>
  <c r="G868"/>
  <c r="F868"/>
  <c r="E868"/>
  <c r="D868"/>
  <c r="C868"/>
  <c r="B868"/>
  <c r="Q867" s="1"/>
  <c r="P867"/>
  <c r="O867"/>
  <c r="N867"/>
  <c r="M867"/>
  <c r="L867"/>
  <c r="H867"/>
  <c r="G867"/>
  <c r="F867"/>
  <c r="E867"/>
  <c r="D867"/>
  <c r="C867"/>
  <c r="B867"/>
  <c r="Q866" s="1"/>
  <c r="P866"/>
  <c r="O866"/>
  <c r="N866"/>
  <c r="M866"/>
  <c r="H866"/>
  <c r="G866"/>
  <c r="F866"/>
  <c r="E866"/>
  <c r="D866"/>
  <c r="C866"/>
  <c r="B866"/>
  <c r="Q865" s="1"/>
  <c r="P865"/>
  <c r="O865"/>
  <c r="N865"/>
  <c r="M865"/>
  <c r="L865"/>
  <c r="H865"/>
  <c r="G865"/>
  <c r="F865"/>
  <c r="E865"/>
  <c r="D865"/>
  <c r="C865"/>
  <c r="B865"/>
  <c r="Q864" s="1"/>
  <c r="P864"/>
  <c r="O864"/>
  <c r="N864"/>
  <c r="M864"/>
  <c r="H864"/>
  <c r="G864"/>
  <c r="F864"/>
  <c r="E864"/>
  <c r="D864"/>
  <c r="C864"/>
  <c r="B864"/>
  <c r="Q863" s="1"/>
  <c r="P863"/>
  <c r="O863"/>
  <c r="N863"/>
  <c r="M863"/>
  <c r="L863"/>
  <c r="H863"/>
  <c r="G863"/>
  <c r="F863"/>
  <c r="E863"/>
  <c r="D863"/>
  <c r="C863"/>
  <c r="B863"/>
  <c r="Q862" s="1"/>
  <c r="P862"/>
  <c r="O862"/>
  <c r="N862"/>
  <c r="M862"/>
  <c r="H862"/>
  <c r="G862"/>
  <c r="F862"/>
  <c r="E862"/>
  <c r="D862"/>
  <c r="C862"/>
  <c r="B862"/>
  <c r="Q861" s="1"/>
  <c r="P861"/>
  <c r="O861"/>
  <c r="N861"/>
  <c r="M861"/>
  <c r="L861"/>
  <c r="H861"/>
  <c r="G861"/>
  <c r="F861"/>
  <c r="E861"/>
  <c r="D861"/>
  <c r="C861"/>
  <c r="B861"/>
  <c r="Q860" s="1"/>
  <c r="P860"/>
  <c r="O860"/>
  <c r="N860"/>
  <c r="M860"/>
  <c r="H860"/>
  <c r="G860"/>
  <c r="F860"/>
  <c r="E860"/>
  <c r="D860"/>
  <c r="C860"/>
  <c r="B860"/>
  <c r="Q859" s="1"/>
  <c r="P859"/>
  <c r="O859"/>
  <c r="N859"/>
  <c r="M859"/>
  <c r="L859"/>
  <c r="H859"/>
  <c r="G859"/>
  <c r="F859"/>
  <c r="E859"/>
  <c r="D859"/>
  <c r="C859"/>
  <c r="B859"/>
  <c r="Q858" s="1"/>
  <c r="P858"/>
  <c r="O858"/>
  <c r="N858"/>
  <c r="M858"/>
  <c r="H858"/>
  <c r="G858"/>
  <c r="F858"/>
  <c r="E858"/>
  <c r="D858"/>
  <c r="C858"/>
  <c r="B858"/>
  <c r="Q857" s="1"/>
  <c r="P857"/>
  <c r="O857"/>
  <c r="N857"/>
  <c r="M857"/>
  <c r="L857"/>
  <c r="H857"/>
  <c r="G857"/>
  <c r="F857"/>
  <c r="E857"/>
  <c r="D857"/>
  <c r="C857"/>
  <c r="B857"/>
  <c r="Q856" s="1"/>
  <c r="P856"/>
  <c r="O856"/>
  <c r="N856"/>
  <c r="M856"/>
  <c r="H856"/>
  <c r="G856"/>
  <c r="F856"/>
  <c r="E856"/>
  <c r="D856"/>
  <c r="C856"/>
  <c r="B856"/>
  <c r="Q855" s="1"/>
  <c r="P855"/>
  <c r="O855"/>
  <c r="N855"/>
  <c r="M855"/>
  <c r="L855"/>
  <c r="H855"/>
  <c r="G855"/>
  <c r="F855"/>
  <c r="E855"/>
  <c r="D855"/>
  <c r="C855"/>
  <c r="B855"/>
  <c r="Q854" s="1"/>
  <c r="P854"/>
  <c r="O854"/>
  <c r="N854"/>
  <c r="M854"/>
  <c r="H854"/>
  <c r="G854"/>
  <c r="F854"/>
  <c r="E854"/>
  <c r="D854"/>
  <c r="C854"/>
  <c r="B854"/>
  <c r="Q853" s="1"/>
  <c r="P853"/>
  <c r="O853"/>
  <c r="N853"/>
  <c r="M853"/>
  <c r="L853"/>
  <c r="H853"/>
  <c r="G853"/>
  <c r="F853"/>
  <c r="E853"/>
  <c r="D853"/>
  <c r="C853"/>
  <c r="B853"/>
  <c r="Q852" s="1"/>
  <c r="P852"/>
  <c r="O852"/>
  <c r="N852"/>
  <c r="M852"/>
  <c r="H852"/>
  <c r="G852"/>
  <c r="F852"/>
  <c r="E852"/>
  <c r="D852"/>
  <c r="C852"/>
  <c r="B852"/>
  <c r="Q851" s="1"/>
  <c r="P851"/>
  <c r="O851"/>
  <c r="N851"/>
  <c r="M851"/>
  <c r="L851"/>
  <c r="H851"/>
  <c r="G851"/>
  <c r="F851"/>
  <c r="E851"/>
  <c r="D851"/>
  <c r="C851"/>
  <c r="B851"/>
  <c r="Q850" s="1"/>
  <c r="P850"/>
  <c r="O850"/>
  <c r="N850"/>
  <c r="M850"/>
  <c r="H850"/>
  <c r="G850"/>
  <c r="F850"/>
  <c r="E850"/>
  <c r="D850"/>
  <c r="C850"/>
  <c r="B850"/>
  <c r="Q849" s="1"/>
  <c r="P849"/>
  <c r="O849"/>
  <c r="N849"/>
  <c r="M849"/>
  <c r="L849"/>
  <c r="H849"/>
  <c r="G849"/>
  <c r="F849"/>
  <c r="E849"/>
  <c r="D849"/>
  <c r="C849"/>
  <c r="B849"/>
  <c r="Q848" s="1"/>
  <c r="P848"/>
  <c r="O848"/>
  <c r="N848"/>
  <c r="M848"/>
  <c r="H848"/>
  <c r="G848"/>
  <c r="F848"/>
  <c r="E848"/>
  <c r="D848"/>
  <c r="C848"/>
  <c r="B848"/>
  <c r="Q847" s="1"/>
  <c r="P847"/>
  <c r="O847"/>
  <c r="N847"/>
  <c r="M847"/>
  <c r="L847"/>
  <c r="H847"/>
  <c r="G847"/>
  <c r="F847"/>
  <c r="E847"/>
  <c r="D847"/>
  <c r="C847"/>
  <c r="B847"/>
  <c r="Q846" s="1"/>
  <c r="P846"/>
  <c r="O846"/>
  <c r="N846"/>
  <c r="M846"/>
  <c r="H846"/>
  <c r="G846"/>
  <c r="F846"/>
  <c r="E846"/>
  <c r="D846"/>
  <c r="C846"/>
  <c r="B846"/>
  <c r="Q845" s="1"/>
  <c r="P845"/>
  <c r="O845"/>
  <c r="N845"/>
  <c r="M845"/>
  <c r="L845"/>
  <c r="H845"/>
  <c r="G845"/>
  <c r="F845"/>
  <c r="E845"/>
  <c r="D845"/>
  <c r="C845"/>
  <c r="B845"/>
  <c r="Q844" s="1"/>
  <c r="P844"/>
  <c r="O844"/>
  <c r="N844"/>
  <c r="M844"/>
  <c r="H844"/>
  <c r="G844"/>
  <c r="F844"/>
  <c r="E844"/>
  <c r="D844"/>
  <c r="C844"/>
  <c r="B844"/>
  <c r="Q843" s="1"/>
  <c r="P843"/>
  <c r="O843"/>
  <c r="N843"/>
  <c r="M843"/>
  <c r="L843"/>
  <c r="H843"/>
  <c r="G843"/>
  <c r="F843"/>
  <c r="E843"/>
  <c r="D843"/>
  <c r="C843"/>
  <c r="B843"/>
  <c r="Q842" s="1"/>
  <c r="P842"/>
  <c r="O842"/>
  <c r="N842"/>
  <c r="M842"/>
  <c r="H842"/>
  <c r="G842"/>
  <c r="F842"/>
  <c r="E842"/>
  <c r="D842"/>
  <c r="C842"/>
  <c r="B842"/>
  <c r="Q841" s="1"/>
  <c r="P841"/>
  <c r="O841"/>
  <c r="N841"/>
  <c r="M841"/>
  <c r="L841"/>
  <c r="H841"/>
  <c r="G841"/>
  <c r="F841"/>
  <c r="E841"/>
  <c r="D841"/>
  <c r="C841"/>
  <c r="B841"/>
  <c r="Q840" s="1"/>
  <c r="P840"/>
  <c r="O840"/>
  <c r="N840"/>
  <c r="M840"/>
  <c r="H840"/>
  <c r="G840"/>
  <c r="F840"/>
  <c r="E840"/>
  <c r="D840"/>
  <c r="C840"/>
  <c r="B840"/>
  <c r="Q839" s="1"/>
  <c r="P839"/>
  <c r="O839"/>
  <c r="N839"/>
  <c r="M839"/>
  <c r="L839"/>
  <c r="H839"/>
  <c r="G839"/>
  <c r="F839"/>
  <c r="E839"/>
  <c r="D839"/>
  <c r="C839"/>
  <c r="B839"/>
  <c r="Q838" s="1"/>
  <c r="P838"/>
  <c r="O838"/>
  <c r="N838"/>
  <c r="M838"/>
  <c r="H838"/>
  <c r="G838"/>
  <c r="F838"/>
  <c r="E838"/>
  <c r="D838"/>
  <c r="C838"/>
  <c r="B838"/>
  <c r="Q837" s="1"/>
  <c r="P837"/>
  <c r="O837"/>
  <c r="N837"/>
  <c r="M837"/>
  <c r="L837"/>
  <c r="H837"/>
  <c r="G837"/>
  <c r="F837"/>
  <c r="E837"/>
  <c r="D837"/>
  <c r="C837"/>
  <c r="B837"/>
  <c r="Q836" s="1"/>
  <c r="P836"/>
  <c r="O836"/>
  <c r="N836"/>
  <c r="M836"/>
  <c r="H836"/>
  <c r="G836"/>
  <c r="F836"/>
  <c r="E836"/>
  <c r="D836"/>
  <c r="C836"/>
  <c r="B836"/>
  <c r="Q835" s="1"/>
  <c r="P835"/>
  <c r="O835"/>
  <c r="N835"/>
  <c r="M835"/>
  <c r="L835"/>
  <c r="H835"/>
  <c r="G835"/>
  <c r="F835"/>
  <c r="E835"/>
  <c r="D835"/>
  <c r="C835"/>
  <c r="B835"/>
  <c r="Q834" s="1"/>
  <c r="P834"/>
  <c r="O834"/>
  <c r="N834"/>
  <c r="M834"/>
  <c r="H834"/>
  <c r="G834"/>
  <c r="F834"/>
  <c r="E834"/>
  <c r="D834"/>
  <c r="C834"/>
  <c r="B834"/>
  <c r="Q833" s="1"/>
  <c r="P833"/>
  <c r="O833"/>
  <c r="N833"/>
  <c r="M833"/>
  <c r="L833"/>
  <c r="H833"/>
  <c r="G833"/>
  <c r="F833"/>
  <c r="E833"/>
  <c r="D833"/>
  <c r="C833"/>
  <c r="B833"/>
  <c r="Q832" s="1"/>
  <c r="P832"/>
  <c r="O832"/>
  <c r="N832"/>
  <c r="M832"/>
  <c r="H832"/>
  <c r="G832"/>
  <c r="F832"/>
  <c r="E832"/>
  <c r="D832"/>
  <c r="C832"/>
  <c r="B832"/>
  <c r="Q831" s="1"/>
  <c r="P831"/>
  <c r="O831"/>
  <c r="N831"/>
  <c r="M831"/>
  <c r="L831"/>
  <c r="H831"/>
  <c r="G831"/>
  <c r="F831"/>
  <c r="E831"/>
  <c r="D831"/>
  <c r="C831"/>
  <c r="B831"/>
  <c r="Q830" s="1"/>
  <c r="P830"/>
  <c r="O830"/>
  <c r="N830"/>
  <c r="M830"/>
  <c r="H830"/>
  <c r="G830"/>
  <c r="F830"/>
  <c r="E830"/>
  <c r="D830"/>
  <c r="C830"/>
  <c r="B830"/>
  <c r="Q829" s="1"/>
  <c r="P829"/>
  <c r="O829"/>
  <c r="N829"/>
  <c r="M829"/>
  <c r="L829"/>
  <c r="H829"/>
  <c r="G829"/>
  <c r="F829"/>
  <c r="E829"/>
  <c r="D829"/>
  <c r="C829"/>
  <c r="B829"/>
  <c r="Q828" s="1"/>
  <c r="P828"/>
  <c r="O828"/>
  <c r="N828"/>
  <c r="M828"/>
  <c r="H828"/>
  <c r="G828"/>
  <c r="F828"/>
  <c r="E828"/>
  <c r="D828"/>
  <c r="C828"/>
  <c r="B828"/>
  <c r="Q827" s="1"/>
  <c r="P827"/>
  <c r="O827"/>
  <c r="N827"/>
  <c r="M827"/>
  <c r="L827"/>
  <c r="H827"/>
  <c r="G827"/>
  <c r="F827"/>
  <c r="E827"/>
  <c r="D827"/>
  <c r="C827"/>
  <c r="B827"/>
  <c r="Q826" s="1"/>
  <c r="P826"/>
  <c r="O826"/>
  <c r="N826"/>
  <c r="M826"/>
  <c r="H826"/>
  <c r="G826"/>
  <c r="F826"/>
  <c r="E826"/>
  <c r="D826"/>
  <c r="C826"/>
  <c r="B826"/>
  <c r="Q825" s="1"/>
  <c r="P825"/>
  <c r="O825"/>
  <c r="N825"/>
  <c r="M825"/>
  <c r="L825"/>
  <c r="H825"/>
  <c r="G825"/>
  <c r="F825"/>
  <c r="E825"/>
  <c r="D825"/>
  <c r="C825"/>
  <c r="B825"/>
  <c r="Q824" s="1"/>
  <c r="P824"/>
  <c r="O824"/>
  <c r="N824"/>
  <c r="M824"/>
  <c r="H824"/>
  <c r="G824"/>
  <c r="F824"/>
  <c r="E824"/>
  <c r="D824"/>
  <c r="C824"/>
  <c r="B824"/>
  <c r="Q823" s="1"/>
  <c r="P823"/>
  <c r="O823"/>
  <c r="N823"/>
  <c r="M823"/>
  <c r="L823"/>
  <c r="H823"/>
  <c r="G823"/>
  <c r="F823"/>
  <c r="E823"/>
  <c r="D823"/>
  <c r="C823"/>
  <c r="B823"/>
  <c r="Q822" s="1"/>
  <c r="P822"/>
  <c r="O822"/>
  <c r="N822"/>
  <c r="M822"/>
  <c r="H822"/>
  <c r="G822"/>
  <c r="F822"/>
  <c r="E822"/>
  <c r="D822"/>
  <c r="C822"/>
  <c r="B822"/>
  <c r="Q821" s="1"/>
  <c r="P821"/>
  <c r="O821"/>
  <c r="N821"/>
  <c r="M821"/>
  <c r="L821"/>
  <c r="H821"/>
  <c r="G821"/>
  <c r="F821"/>
  <c r="E821"/>
  <c r="D821"/>
  <c r="C821"/>
  <c r="B821"/>
  <c r="Q820" s="1"/>
  <c r="P820"/>
  <c r="O820"/>
  <c r="N820"/>
  <c r="M820"/>
  <c r="H820"/>
  <c r="G820"/>
  <c r="F820"/>
  <c r="E820"/>
  <c r="D820"/>
  <c r="C820"/>
  <c r="B820"/>
  <c r="Q819" s="1"/>
  <c r="P819"/>
  <c r="O819"/>
  <c r="N819"/>
  <c r="M819"/>
  <c r="L819"/>
  <c r="H819"/>
  <c r="G819"/>
  <c r="F819"/>
  <c r="E819"/>
  <c r="D819"/>
  <c r="C819"/>
  <c r="B819"/>
  <c r="Q818" s="1"/>
  <c r="P818"/>
  <c r="O818"/>
  <c r="N818"/>
  <c r="M818"/>
  <c r="H818"/>
  <c r="G818"/>
  <c r="F818"/>
  <c r="E818"/>
  <c r="D818"/>
  <c r="C818"/>
  <c r="B818"/>
  <c r="Q817" s="1"/>
  <c r="P817"/>
  <c r="O817"/>
  <c r="N817"/>
  <c r="M817"/>
  <c r="L817"/>
  <c r="H817"/>
  <c r="G817"/>
  <c r="F817"/>
  <c r="E817"/>
  <c r="D817"/>
  <c r="C817"/>
  <c r="B817"/>
  <c r="Q816" s="1"/>
  <c r="P816"/>
  <c r="O816"/>
  <c r="N816"/>
  <c r="M816"/>
  <c r="H816"/>
  <c r="G816"/>
  <c r="F816"/>
  <c r="E816"/>
  <c r="D816"/>
  <c r="C816"/>
  <c r="B816"/>
  <c r="Q815" s="1"/>
  <c r="P815"/>
  <c r="O815"/>
  <c r="N815"/>
  <c r="M815"/>
  <c r="L815"/>
  <c r="H815"/>
  <c r="G815"/>
  <c r="F815"/>
  <c r="E815"/>
  <c r="D815"/>
  <c r="C815"/>
  <c r="B815"/>
  <c r="Q814" s="1"/>
  <c r="P814"/>
  <c r="O814"/>
  <c r="N814"/>
  <c r="M814"/>
  <c r="H814"/>
  <c r="G814"/>
  <c r="F814"/>
  <c r="E814"/>
  <c r="D814"/>
  <c r="C814"/>
  <c r="B814"/>
  <c r="Q813" s="1"/>
  <c r="P813"/>
  <c r="O813"/>
  <c r="N813"/>
  <c r="M813"/>
  <c r="L813"/>
  <c r="H813"/>
  <c r="G813"/>
  <c r="F813"/>
  <c r="E813"/>
  <c r="D813"/>
  <c r="C813"/>
  <c r="B813"/>
  <c r="Q812" s="1"/>
  <c r="P812"/>
  <c r="O812"/>
  <c r="N812"/>
  <c r="M812"/>
  <c r="H812"/>
  <c r="G812"/>
  <c r="F812"/>
  <c r="E812"/>
  <c r="D812"/>
  <c r="C812"/>
  <c r="B812"/>
  <c r="Q811" s="1"/>
  <c r="P811"/>
  <c r="O811"/>
  <c r="N811"/>
  <c r="M811"/>
  <c r="L811"/>
  <c r="H811"/>
  <c r="G811"/>
  <c r="F811"/>
  <c r="E811"/>
  <c r="D811"/>
  <c r="C811"/>
  <c r="B811"/>
  <c r="Q810" s="1"/>
  <c r="P810"/>
  <c r="O810"/>
  <c r="N810"/>
  <c r="M810"/>
  <c r="H810"/>
  <c r="G810"/>
  <c r="F810"/>
  <c r="E810"/>
  <c r="D810"/>
  <c r="C810"/>
  <c r="B810"/>
  <c r="Q809" s="1"/>
  <c r="P809"/>
  <c r="O809"/>
  <c r="N809"/>
  <c r="M809"/>
  <c r="L809"/>
  <c r="H809"/>
  <c r="G809"/>
  <c r="F809"/>
  <c r="E809"/>
  <c r="D809"/>
  <c r="C809"/>
  <c r="B809"/>
  <c r="Q808" s="1"/>
  <c r="P808"/>
  <c r="O808"/>
  <c r="N808"/>
  <c r="M808"/>
  <c r="H808"/>
  <c r="G808"/>
  <c r="F808"/>
  <c r="E808"/>
  <c r="D808"/>
  <c r="C808"/>
  <c r="B808"/>
  <c r="Q807" s="1"/>
  <c r="P807"/>
  <c r="O807"/>
  <c r="N807"/>
  <c r="M807"/>
  <c r="L807"/>
  <c r="H807"/>
  <c r="G807"/>
  <c r="F807"/>
  <c r="E807"/>
  <c r="D807"/>
  <c r="C807"/>
  <c r="B807"/>
  <c r="Q806" s="1"/>
  <c r="P806"/>
  <c r="O806"/>
  <c r="N806"/>
  <c r="M806"/>
  <c r="H806"/>
  <c r="G806"/>
  <c r="F806"/>
  <c r="E806"/>
  <c r="D806"/>
  <c r="C806"/>
  <c r="B806"/>
  <c r="Q805" s="1"/>
  <c r="P805"/>
  <c r="O805"/>
  <c r="N805"/>
  <c r="M805"/>
  <c r="L805"/>
  <c r="H805"/>
  <c r="G805"/>
  <c r="F805"/>
  <c r="E805"/>
  <c r="D805"/>
  <c r="C805"/>
  <c r="B805"/>
  <c r="Q804" s="1"/>
  <c r="P804"/>
  <c r="O804"/>
  <c r="N804"/>
  <c r="M804"/>
  <c r="H804"/>
  <c r="G804"/>
  <c r="F804"/>
  <c r="E804"/>
  <c r="D804"/>
  <c r="C804"/>
  <c r="B804"/>
  <c r="Q803" s="1"/>
  <c r="P803"/>
  <c r="O803"/>
  <c r="N803"/>
  <c r="M803"/>
  <c r="L803"/>
  <c r="H803"/>
  <c r="G803"/>
  <c r="F803"/>
  <c r="E803"/>
  <c r="D803"/>
  <c r="C803"/>
  <c r="B803"/>
  <c r="Q802" s="1"/>
  <c r="P802"/>
  <c r="O802"/>
  <c r="N802"/>
  <c r="M802"/>
  <c r="H802"/>
  <c r="G802"/>
  <c r="F802"/>
  <c r="E802"/>
  <c r="D802"/>
  <c r="C802"/>
  <c r="B802"/>
  <c r="Q801" s="1"/>
  <c r="P801"/>
  <c r="O801"/>
  <c r="N801"/>
  <c r="M801"/>
  <c r="L801"/>
  <c r="H801"/>
  <c r="G801"/>
  <c r="F801"/>
  <c r="E801"/>
  <c r="D801"/>
  <c r="C801"/>
  <c r="B801"/>
  <c r="Q800" s="1"/>
  <c r="P800"/>
  <c r="O800"/>
  <c r="N800"/>
  <c r="M800"/>
  <c r="H800"/>
  <c r="G800"/>
  <c r="F800"/>
  <c r="E800"/>
  <c r="D800"/>
  <c r="C800"/>
  <c r="B800"/>
  <c r="Q799" s="1"/>
  <c r="P799"/>
  <c r="O799"/>
  <c r="N799"/>
  <c r="M799"/>
  <c r="L799"/>
  <c r="H799"/>
  <c r="G799"/>
  <c r="F799"/>
  <c r="E799"/>
  <c r="D799"/>
  <c r="C799"/>
  <c r="B799"/>
  <c r="Q798" s="1"/>
  <c r="P798"/>
  <c r="O798"/>
  <c r="N798"/>
  <c r="M798"/>
  <c r="H798"/>
  <c r="G798"/>
  <c r="F798"/>
  <c r="E798"/>
  <c r="D798"/>
  <c r="C798"/>
  <c r="B798"/>
  <c r="Q797" s="1"/>
  <c r="P797"/>
  <c r="O797"/>
  <c r="N797"/>
  <c r="M797"/>
  <c r="L797"/>
  <c r="H797"/>
  <c r="G797"/>
  <c r="F797"/>
  <c r="E797"/>
  <c r="D797"/>
  <c r="C797"/>
  <c r="B797"/>
  <c r="Q796" s="1"/>
  <c r="P796"/>
  <c r="O796"/>
  <c r="N796"/>
  <c r="M796"/>
  <c r="H796"/>
  <c r="G796"/>
  <c r="F796"/>
  <c r="E796"/>
  <c r="D796"/>
  <c r="C796"/>
  <c r="B796"/>
  <c r="Q795" s="1"/>
  <c r="P795"/>
  <c r="O795"/>
  <c r="N795"/>
  <c r="M795"/>
  <c r="L795"/>
  <c r="H795"/>
  <c r="G795"/>
  <c r="F795"/>
  <c r="E795"/>
  <c r="D795"/>
  <c r="C795"/>
  <c r="B795"/>
  <c r="Q794" s="1"/>
  <c r="P794"/>
  <c r="O794"/>
  <c r="N794"/>
  <c r="M794"/>
  <c r="H794"/>
  <c r="G794"/>
  <c r="F794"/>
  <c r="E794"/>
  <c r="D794"/>
  <c r="C794"/>
  <c r="B794"/>
  <c r="Q793" s="1"/>
  <c r="P793"/>
  <c r="O793"/>
  <c r="N793"/>
  <c r="M793"/>
  <c r="L793"/>
  <c r="H793"/>
  <c r="G793"/>
  <c r="F793"/>
  <c r="E793"/>
  <c r="D793"/>
  <c r="C793"/>
  <c r="B793"/>
  <c r="Q792" s="1"/>
  <c r="P792"/>
  <c r="O792"/>
  <c r="N792"/>
  <c r="M792"/>
  <c r="H792"/>
  <c r="G792"/>
  <c r="F792"/>
  <c r="E792"/>
  <c r="D792"/>
  <c r="C792"/>
  <c r="B792"/>
  <c r="Q791" s="1"/>
  <c r="P791"/>
  <c r="O791"/>
  <c r="N791"/>
  <c r="M791"/>
  <c r="L791"/>
  <c r="H791"/>
  <c r="G791"/>
  <c r="F791"/>
  <c r="E791"/>
  <c r="D791"/>
  <c r="C791"/>
  <c r="B791"/>
  <c r="Q790" s="1"/>
  <c r="P790"/>
  <c r="O790"/>
  <c r="N790"/>
  <c r="M790"/>
  <c r="H790"/>
  <c r="G790"/>
  <c r="F790"/>
  <c r="E790"/>
  <c r="D790"/>
  <c r="C790"/>
  <c r="B790"/>
  <c r="Q789" s="1"/>
  <c r="P789"/>
  <c r="O789"/>
  <c r="N789"/>
  <c r="M789"/>
  <c r="L789"/>
  <c r="H789"/>
  <c r="G789"/>
  <c r="F789"/>
  <c r="E789"/>
  <c r="D789"/>
  <c r="C789"/>
  <c r="B789"/>
  <c r="Q788" s="1"/>
  <c r="P788"/>
  <c r="O788"/>
  <c r="N788"/>
  <c r="M788"/>
  <c r="H788"/>
  <c r="G788"/>
  <c r="F788"/>
  <c r="E788"/>
  <c r="D788"/>
  <c r="C788"/>
  <c r="B788"/>
  <c r="Q787" s="1"/>
  <c r="P787"/>
  <c r="O787"/>
  <c r="N787"/>
  <c r="M787"/>
  <c r="L787"/>
  <c r="H787"/>
  <c r="G787"/>
  <c r="F787"/>
  <c r="E787"/>
  <c r="D787"/>
  <c r="C787"/>
  <c r="B787"/>
  <c r="Q786" s="1"/>
  <c r="P786"/>
  <c r="O786"/>
  <c r="N786"/>
  <c r="M786"/>
  <c r="H786"/>
  <c r="G786"/>
  <c r="F786"/>
  <c r="E786"/>
  <c r="D786"/>
  <c r="C786"/>
  <c r="B786"/>
  <c r="Q785" s="1"/>
  <c r="P785"/>
  <c r="O785"/>
  <c r="N785"/>
  <c r="M785"/>
  <c r="L785"/>
  <c r="H785"/>
  <c r="G785"/>
  <c r="F785"/>
  <c r="E785"/>
  <c r="D785"/>
  <c r="C785"/>
  <c r="B785"/>
  <c r="Q784" s="1"/>
  <c r="P784"/>
  <c r="O784"/>
  <c r="N784"/>
  <c r="M784"/>
  <c r="H784"/>
  <c r="G784"/>
  <c r="F784"/>
  <c r="E784"/>
  <c r="D784"/>
  <c r="C784"/>
  <c r="B784"/>
  <c r="Q783" s="1"/>
  <c r="P783"/>
  <c r="O783"/>
  <c r="N783"/>
  <c r="M783"/>
  <c r="L783"/>
  <c r="H783"/>
  <c r="G783"/>
  <c r="F783"/>
  <c r="E783"/>
  <c r="D783"/>
  <c r="C783"/>
  <c r="B783"/>
  <c r="Q782" s="1"/>
  <c r="P782"/>
  <c r="O782"/>
  <c r="N782"/>
  <c r="M782"/>
  <c r="H782"/>
  <c r="G782"/>
  <c r="F782"/>
  <c r="E782"/>
  <c r="D782"/>
  <c r="C782"/>
  <c r="B782"/>
  <c r="Q781" s="1"/>
  <c r="P781"/>
  <c r="O781"/>
  <c r="N781"/>
  <c r="M781"/>
  <c r="L781"/>
  <c r="H781"/>
  <c r="G781"/>
  <c r="F781"/>
  <c r="E781"/>
  <c r="D781"/>
  <c r="C781"/>
  <c r="B781"/>
  <c r="Q780" s="1"/>
  <c r="P780"/>
  <c r="O780"/>
  <c r="N780"/>
  <c r="M780"/>
  <c r="H780"/>
  <c r="G780"/>
  <c r="F780"/>
  <c r="E780"/>
  <c r="D780"/>
  <c r="C780"/>
  <c r="B780"/>
  <c r="Q779" s="1"/>
  <c r="P779"/>
  <c r="O779"/>
  <c r="N779"/>
  <c r="M779"/>
  <c r="L779"/>
  <c r="H779"/>
  <c r="G779"/>
  <c r="F779"/>
  <c r="E779"/>
  <c r="D779"/>
  <c r="C779"/>
  <c r="B779"/>
  <c r="Q778" s="1"/>
  <c r="P778"/>
  <c r="O778"/>
  <c r="N778"/>
  <c r="M778"/>
  <c r="H778"/>
  <c r="G778"/>
  <c r="F778"/>
  <c r="E778"/>
  <c r="D778"/>
  <c r="C778"/>
  <c r="B778"/>
  <c r="Q777" s="1"/>
  <c r="P777"/>
  <c r="O777"/>
  <c r="N777"/>
  <c r="M777"/>
  <c r="L777"/>
  <c r="H777"/>
  <c r="G777"/>
  <c r="F777"/>
  <c r="E777"/>
  <c r="D777"/>
  <c r="C777"/>
  <c r="B777"/>
  <c r="Q776" s="1"/>
  <c r="P776"/>
  <c r="O776"/>
  <c r="N776"/>
  <c r="M776"/>
  <c r="H776"/>
  <c r="G776"/>
  <c r="F776"/>
  <c r="E776"/>
  <c r="D776"/>
  <c r="C776"/>
  <c r="B776"/>
  <c r="Q775" s="1"/>
  <c r="P775"/>
  <c r="O775"/>
  <c r="N775"/>
  <c r="M775"/>
  <c r="L775"/>
  <c r="H775"/>
  <c r="G775"/>
  <c r="F775"/>
  <c r="E775"/>
  <c r="D775"/>
  <c r="C775"/>
  <c r="B775"/>
  <c r="Q774" s="1"/>
  <c r="P774"/>
  <c r="O774"/>
  <c r="N774"/>
  <c r="M774"/>
  <c r="H774"/>
  <c r="G774"/>
  <c r="F774"/>
  <c r="E774"/>
  <c r="D774"/>
  <c r="C774"/>
  <c r="B774"/>
  <c r="Q773" s="1"/>
  <c r="P773"/>
  <c r="O773"/>
  <c r="N773"/>
  <c r="M773"/>
  <c r="L773"/>
  <c r="H773"/>
  <c r="G773"/>
  <c r="F773"/>
  <c r="E773"/>
  <c r="D773"/>
  <c r="C773"/>
  <c r="B773"/>
  <c r="Q772" s="1"/>
  <c r="P772"/>
  <c r="O772"/>
  <c r="N772"/>
  <c r="M772"/>
  <c r="H772"/>
  <c r="G772"/>
  <c r="F772"/>
  <c r="E772"/>
  <c r="D772"/>
  <c r="C772"/>
  <c r="B772"/>
  <c r="Q771" s="1"/>
  <c r="P771"/>
  <c r="O771"/>
  <c r="N771"/>
  <c r="M771"/>
  <c r="L771"/>
  <c r="H771"/>
  <c r="G771"/>
  <c r="F771"/>
  <c r="E771"/>
  <c r="D771"/>
  <c r="C771"/>
  <c r="B771"/>
  <c r="Q770" s="1"/>
  <c r="P770"/>
  <c r="O770"/>
  <c r="N770"/>
  <c r="M770"/>
  <c r="H770"/>
  <c r="G770"/>
  <c r="F770"/>
  <c r="E770"/>
  <c r="D770"/>
  <c r="C770"/>
  <c r="B770"/>
  <c r="Q769" s="1"/>
  <c r="P769"/>
  <c r="O769"/>
  <c r="N769"/>
  <c r="M769"/>
  <c r="L769"/>
  <c r="H769"/>
  <c r="G769"/>
  <c r="F769"/>
  <c r="E769"/>
  <c r="D769"/>
  <c r="C769"/>
  <c r="B769"/>
  <c r="Q768" s="1"/>
  <c r="P768"/>
  <c r="O768"/>
  <c r="N768"/>
  <c r="M768"/>
  <c r="H768"/>
  <c r="G768"/>
  <c r="F768"/>
  <c r="E768"/>
  <c r="D768"/>
  <c r="C768"/>
  <c r="B768"/>
  <c r="Q767" s="1"/>
  <c r="P767"/>
  <c r="O767"/>
  <c r="N767"/>
  <c r="M767"/>
  <c r="L767"/>
  <c r="H767"/>
  <c r="G767"/>
  <c r="F767"/>
  <c r="E767"/>
  <c r="D767"/>
  <c r="C767"/>
  <c r="B767"/>
  <c r="Q766" s="1"/>
  <c r="P766"/>
  <c r="O766"/>
  <c r="N766"/>
  <c r="M766"/>
  <c r="H766"/>
  <c r="G766"/>
  <c r="F766"/>
  <c r="E766"/>
  <c r="D766"/>
  <c r="C766"/>
  <c r="B766"/>
  <c r="Q765" s="1"/>
  <c r="P765"/>
  <c r="O765"/>
  <c r="N765"/>
  <c r="M765"/>
  <c r="L765"/>
  <c r="H765"/>
  <c r="G765"/>
  <c r="F765"/>
  <c r="E765"/>
  <c r="D765"/>
  <c r="C765"/>
  <c r="B765"/>
  <c r="Q764" s="1"/>
  <c r="P764"/>
  <c r="O764"/>
  <c r="N764"/>
  <c r="M764"/>
  <c r="H764"/>
  <c r="G764"/>
  <c r="F764"/>
  <c r="E764"/>
  <c r="D764"/>
  <c r="C764"/>
  <c r="B764"/>
  <c r="Q763" s="1"/>
  <c r="P763"/>
  <c r="O763"/>
  <c r="N763"/>
  <c r="M763"/>
  <c r="L763"/>
  <c r="H763"/>
  <c r="G763"/>
  <c r="F763"/>
  <c r="E763"/>
  <c r="D763"/>
  <c r="C763"/>
  <c r="B763"/>
  <c r="Q762" s="1"/>
  <c r="P762"/>
  <c r="O762"/>
  <c r="N762"/>
  <c r="M762"/>
  <c r="H762"/>
  <c r="G762"/>
  <c r="F762"/>
  <c r="E762"/>
  <c r="D762"/>
  <c r="C762"/>
  <c r="B762"/>
  <c r="Q761" s="1"/>
  <c r="P761"/>
  <c r="O761"/>
  <c r="N761"/>
  <c r="M761"/>
  <c r="L761"/>
  <c r="H761"/>
  <c r="G761"/>
  <c r="F761"/>
  <c r="E761"/>
  <c r="D761"/>
  <c r="C761"/>
  <c r="B761"/>
  <c r="Q760" s="1"/>
  <c r="P760"/>
  <c r="O760"/>
  <c r="N760"/>
  <c r="M760"/>
  <c r="H760"/>
  <c r="G760"/>
  <c r="F760"/>
  <c r="E760"/>
  <c r="D760"/>
  <c r="C760"/>
  <c r="B760"/>
  <c r="Q759" s="1"/>
  <c r="P759"/>
  <c r="O759"/>
  <c r="N759"/>
  <c r="M759"/>
  <c r="L759"/>
  <c r="H759"/>
  <c r="G759"/>
  <c r="F759"/>
  <c r="E759"/>
  <c r="D759"/>
  <c r="C759"/>
  <c r="B759"/>
  <c r="Q758" s="1"/>
  <c r="P758"/>
  <c r="O758"/>
  <c r="N758"/>
  <c r="M758"/>
  <c r="H758"/>
  <c r="G758"/>
  <c r="F758"/>
  <c r="E758"/>
  <c r="D758"/>
  <c r="C758"/>
  <c r="B758"/>
  <c r="Q757" s="1"/>
  <c r="P757"/>
  <c r="O757"/>
  <c r="N757"/>
  <c r="M757"/>
  <c r="L757"/>
  <c r="H757"/>
  <c r="G757"/>
  <c r="F757"/>
  <c r="E757"/>
  <c r="D757"/>
  <c r="C757"/>
  <c r="B757"/>
  <c r="Q756" s="1"/>
  <c r="P756"/>
  <c r="O756"/>
  <c r="N756"/>
  <c r="M756"/>
  <c r="H756"/>
  <c r="G756"/>
  <c r="F756"/>
  <c r="E756"/>
  <c r="D756"/>
  <c r="C756"/>
  <c r="B756"/>
  <c r="Q755" s="1"/>
  <c r="P755"/>
  <c r="O755"/>
  <c r="N755"/>
  <c r="M755"/>
  <c r="L755"/>
  <c r="H755"/>
  <c r="G755"/>
  <c r="F755"/>
  <c r="E755"/>
  <c r="D755"/>
  <c r="C755"/>
  <c r="B755"/>
  <c r="Q754" s="1"/>
  <c r="P754"/>
  <c r="O754"/>
  <c r="N754"/>
  <c r="M754"/>
  <c r="H754"/>
  <c r="G754"/>
  <c r="F754"/>
  <c r="E754"/>
  <c r="D754"/>
  <c r="C754"/>
  <c r="B754"/>
  <c r="Q753" s="1"/>
  <c r="P753"/>
  <c r="O753"/>
  <c r="N753"/>
  <c r="M753"/>
  <c r="L753"/>
  <c r="H753"/>
  <c r="G753"/>
  <c r="F753"/>
  <c r="E753"/>
  <c r="D753"/>
  <c r="C753"/>
  <c r="B753"/>
  <c r="Q752" s="1"/>
  <c r="P752"/>
  <c r="O752"/>
  <c r="N752"/>
  <c r="M752"/>
  <c r="H752"/>
  <c r="G752"/>
  <c r="F752"/>
  <c r="E752"/>
  <c r="D752"/>
  <c r="C752"/>
  <c r="B752"/>
  <c r="Q751" s="1"/>
  <c r="P751"/>
  <c r="O751"/>
  <c r="N751"/>
  <c r="M751"/>
  <c r="L751"/>
  <c r="H751"/>
  <c r="G751"/>
  <c r="F751"/>
  <c r="E751"/>
  <c r="D751"/>
  <c r="C751"/>
  <c r="B751"/>
  <c r="Q750" s="1"/>
  <c r="P750"/>
  <c r="O750"/>
  <c r="N750"/>
  <c r="M750"/>
  <c r="H750"/>
  <c r="G750"/>
  <c r="F750"/>
  <c r="E750"/>
  <c r="D750"/>
  <c r="C750"/>
  <c r="B750"/>
  <c r="Q749" s="1"/>
  <c r="P749"/>
  <c r="O749"/>
  <c r="N749"/>
  <c r="M749"/>
  <c r="L749"/>
  <c r="H749"/>
  <c r="G749"/>
  <c r="F749"/>
  <c r="E749"/>
  <c r="D749"/>
  <c r="C749"/>
  <c r="B749"/>
  <c r="Q748" s="1"/>
  <c r="P748"/>
  <c r="O748"/>
  <c r="N748"/>
  <c r="M748"/>
  <c r="H748"/>
  <c r="G748"/>
  <c r="F748"/>
  <c r="E748"/>
  <c r="D748"/>
  <c r="C748"/>
  <c r="B748"/>
  <c r="Q747" s="1"/>
  <c r="P747"/>
  <c r="O747"/>
  <c r="N747"/>
  <c r="M747"/>
  <c r="L747"/>
  <c r="H747"/>
  <c r="G747"/>
  <c r="F747"/>
  <c r="E747"/>
  <c r="D747"/>
  <c r="C747"/>
  <c r="B747"/>
  <c r="Q746" s="1"/>
  <c r="P746"/>
  <c r="O746"/>
  <c r="N746"/>
  <c r="M746"/>
  <c r="H746"/>
  <c r="G746"/>
  <c r="F746"/>
  <c r="E746"/>
  <c r="D746"/>
  <c r="C746"/>
  <c r="B746"/>
  <c r="Q745" s="1"/>
  <c r="P745"/>
  <c r="O745"/>
  <c r="N745"/>
  <c r="M745"/>
  <c r="L745"/>
  <c r="H745"/>
  <c r="G745"/>
  <c r="F745"/>
  <c r="E745"/>
  <c r="D745"/>
  <c r="C745"/>
  <c r="B745"/>
  <c r="Q744" s="1"/>
  <c r="P744"/>
  <c r="O744"/>
  <c r="N744"/>
  <c r="M744"/>
  <c r="H744"/>
  <c r="G744"/>
  <c r="F744"/>
  <c r="E744"/>
  <c r="D744"/>
  <c r="C744"/>
  <c r="B744"/>
  <c r="Q743" s="1"/>
  <c r="P743"/>
  <c r="O743"/>
  <c r="N743"/>
  <c r="M743"/>
  <c r="L743"/>
  <c r="H743"/>
  <c r="G743"/>
  <c r="F743"/>
  <c r="E743"/>
  <c r="D743"/>
  <c r="C743"/>
  <c r="B743"/>
  <c r="Q742" s="1"/>
  <c r="P742"/>
  <c r="O742"/>
  <c r="N742"/>
  <c r="M742"/>
  <c r="H742"/>
  <c r="G742"/>
  <c r="F742"/>
  <c r="E742"/>
  <c r="D742"/>
  <c r="C742"/>
  <c r="B742"/>
  <c r="Q741" s="1"/>
  <c r="P741"/>
  <c r="O741"/>
  <c r="N741"/>
  <c r="M741"/>
  <c r="L741"/>
  <c r="H741"/>
  <c r="G741"/>
  <c r="F741"/>
  <c r="E741"/>
  <c r="D741"/>
  <c r="C741"/>
  <c r="B741"/>
  <c r="Q740" s="1"/>
  <c r="P740"/>
  <c r="O740"/>
  <c r="N740"/>
  <c r="M740"/>
  <c r="H740"/>
  <c r="G740"/>
  <c r="F740"/>
  <c r="E740"/>
  <c r="D740"/>
  <c r="C740"/>
  <c r="B740"/>
  <c r="Q739" s="1"/>
  <c r="P739"/>
  <c r="O739"/>
  <c r="N739"/>
  <c r="M739"/>
  <c r="L739"/>
  <c r="H739"/>
  <c r="G739"/>
  <c r="F739"/>
  <c r="E739"/>
  <c r="D739"/>
  <c r="C739"/>
  <c r="B739"/>
  <c r="Q738" s="1"/>
  <c r="P738"/>
  <c r="O738"/>
  <c r="N738"/>
  <c r="M738"/>
  <c r="H738"/>
  <c r="G738"/>
  <c r="F738"/>
  <c r="E738"/>
  <c r="D738"/>
  <c r="C738"/>
  <c r="B738"/>
  <c r="Q737" s="1"/>
  <c r="P737"/>
  <c r="O737"/>
  <c r="N737"/>
  <c r="M737"/>
  <c r="L737"/>
  <c r="H737"/>
  <c r="G737"/>
  <c r="F737"/>
  <c r="E737"/>
  <c r="D737"/>
  <c r="C737"/>
  <c r="B737"/>
  <c r="Q736" s="1"/>
  <c r="P736"/>
  <c r="O736"/>
  <c r="N736"/>
  <c r="M736"/>
  <c r="H736"/>
  <c r="G736"/>
  <c r="F736"/>
  <c r="E736"/>
  <c r="D736"/>
  <c r="C736"/>
  <c r="B736"/>
  <c r="Q735" s="1"/>
  <c r="P735"/>
  <c r="O735"/>
  <c r="N735"/>
  <c r="M735"/>
  <c r="L735"/>
  <c r="H735"/>
  <c r="G735"/>
  <c r="F735"/>
  <c r="E735"/>
  <c r="D735"/>
  <c r="C735"/>
  <c r="B735"/>
  <c r="Q734" s="1"/>
  <c r="P734"/>
  <c r="O734"/>
  <c r="N734"/>
  <c r="M734"/>
  <c r="H734"/>
  <c r="G734"/>
  <c r="F734"/>
  <c r="E734"/>
  <c r="D734"/>
  <c r="C734"/>
  <c r="B734"/>
  <c r="Q733" s="1"/>
  <c r="P733"/>
  <c r="O733"/>
  <c r="N733"/>
  <c r="M733"/>
  <c r="L733"/>
  <c r="H733"/>
  <c r="G733"/>
  <c r="F733"/>
  <c r="E733"/>
  <c r="D733"/>
  <c r="C733"/>
  <c r="B733"/>
  <c r="Q732" s="1"/>
  <c r="P732"/>
  <c r="O732"/>
  <c r="N732"/>
  <c r="M732"/>
  <c r="H732"/>
  <c r="G732"/>
  <c r="F732"/>
  <c r="E732"/>
  <c r="D732"/>
  <c r="C732"/>
  <c r="B732"/>
  <c r="Q731" s="1"/>
  <c r="P731"/>
  <c r="O731"/>
  <c r="N731"/>
  <c r="M731"/>
  <c r="L731"/>
  <c r="H731"/>
  <c r="G731"/>
  <c r="F731"/>
  <c r="E731"/>
  <c r="D731"/>
  <c r="C731"/>
  <c r="B731"/>
  <c r="Q730" s="1"/>
  <c r="P730"/>
  <c r="O730"/>
  <c r="N730"/>
  <c r="M730"/>
  <c r="H730"/>
  <c r="G730"/>
  <c r="F730"/>
  <c r="E730"/>
  <c r="D730"/>
  <c r="C730"/>
  <c r="B730"/>
  <c r="Q729" s="1"/>
  <c r="P729"/>
  <c r="O729"/>
  <c r="N729"/>
  <c r="M729"/>
  <c r="L729"/>
  <c r="H729"/>
  <c r="G729"/>
  <c r="F729"/>
  <c r="E729"/>
  <c r="D729"/>
  <c r="C729"/>
  <c r="B729"/>
  <c r="Q728" s="1"/>
  <c r="P728"/>
  <c r="O728"/>
  <c r="N728"/>
  <c r="M728"/>
  <c r="H728"/>
  <c r="G728"/>
  <c r="F728"/>
  <c r="E728"/>
  <c r="D728"/>
  <c r="C728"/>
  <c r="B728"/>
  <c r="Q727" s="1"/>
  <c r="P727"/>
  <c r="O727"/>
  <c r="N727"/>
  <c r="M727"/>
  <c r="L727"/>
  <c r="H727"/>
  <c r="G727"/>
  <c r="F727"/>
  <c r="E727"/>
  <c r="D727"/>
  <c r="C727"/>
  <c r="B727"/>
  <c r="Q726" s="1"/>
  <c r="P726"/>
  <c r="O726"/>
  <c r="N726"/>
  <c r="M726"/>
  <c r="H726"/>
  <c r="G726"/>
  <c r="F726"/>
  <c r="E726"/>
  <c r="D726"/>
  <c r="C726"/>
  <c r="B726"/>
  <c r="Q725" s="1"/>
  <c r="P725"/>
  <c r="O725"/>
  <c r="N725"/>
  <c r="M725"/>
  <c r="L725"/>
  <c r="H725"/>
  <c r="G725"/>
  <c r="F725"/>
  <c r="E725"/>
  <c r="D725"/>
  <c r="C725"/>
  <c r="B725"/>
  <c r="Q724" s="1"/>
  <c r="P724"/>
  <c r="O724"/>
  <c r="N724"/>
  <c r="M724"/>
  <c r="H724"/>
  <c r="G724"/>
  <c r="F724"/>
  <c r="E724"/>
  <c r="D724"/>
  <c r="C724"/>
  <c r="B724"/>
  <c r="Q723" s="1"/>
  <c r="P723"/>
  <c r="O723"/>
  <c r="N723"/>
  <c r="M723"/>
  <c r="L723"/>
  <c r="H723"/>
  <c r="G723"/>
  <c r="F723"/>
  <c r="E723"/>
  <c r="D723"/>
  <c r="C723"/>
  <c r="B723"/>
  <c r="Q722" s="1"/>
  <c r="P722"/>
  <c r="O722"/>
  <c r="N722"/>
  <c r="M722"/>
  <c r="H722"/>
  <c r="G722"/>
  <c r="F722"/>
  <c r="E722"/>
  <c r="D722"/>
  <c r="C722"/>
  <c r="B722"/>
  <c r="Q721" s="1"/>
  <c r="P721"/>
  <c r="O721"/>
  <c r="N721"/>
  <c r="M721"/>
  <c r="L721"/>
  <c r="H721"/>
  <c r="G721"/>
  <c r="F721"/>
  <c r="E721"/>
  <c r="D721"/>
  <c r="C721"/>
  <c r="B721"/>
  <c r="Q720" s="1"/>
  <c r="P720"/>
  <c r="O720"/>
  <c r="N720"/>
  <c r="M720"/>
  <c r="H720"/>
  <c r="G720"/>
  <c r="F720"/>
  <c r="E720"/>
  <c r="D720"/>
  <c r="C720"/>
  <c r="B720"/>
  <c r="Q719" s="1"/>
  <c r="P719"/>
  <c r="O719"/>
  <c r="N719"/>
  <c r="M719"/>
  <c r="L719"/>
  <c r="H719"/>
  <c r="G719"/>
  <c r="F719"/>
  <c r="E719"/>
  <c r="D719"/>
  <c r="C719"/>
  <c r="B719"/>
  <c r="Q718" s="1"/>
  <c r="P718"/>
  <c r="O718"/>
  <c r="N718"/>
  <c r="M718"/>
  <c r="H718"/>
  <c r="G718"/>
  <c r="F718"/>
  <c r="E718"/>
  <c r="D718"/>
  <c r="C718"/>
  <c r="B718"/>
  <c r="Q717" s="1"/>
  <c r="P717"/>
  <c r="O717"/>
  <c r="N717"/>
  <c r="M717"/>
  <c r="L717"/>
  <c r="H717"/>
  <c r="G717"/>
  <c r="F717"/>
  <c r="E717"/>
  <c r="D717"/>
  <c r="C717"/>
  <c r="B717"/>
  <c r="Q716" s="1"/>
  <c r="P716"/>
  <c r="O716"/>
  <c r="N716"/>
  <c r="M716"/>
  <c r="H716"/>
  <c r="G716"/>
  <c r="F716"/>
  <c r="E716"/>
  <c r="D716"/>
  <c r="C716"/>
  <c r="B716"/>
  <c r="Q715" s="1"/>
  <c r="P715"/>
  <c r="O715"/>
  <c r="N715"/>
  <c r="M715"/>
  <c r="L715"/>
  <c r="H715"/>
  <c r="G715"/>
  <c r="F715"/>
  <c r="E715"/>
  <c r="D715"/>
  <c r="C715"/>
  <c r="B715"/>
  <c r="Q714" s="1"/>
  <c r="P714"/>
  <c r="O714"/>
  <c r="N714"/>
  <c r="M714"/>
  <c r="H714"/>
  <c r="G714"/>
  <c r="F714"/>
  <c r="E714"/>
  <c r="D714"/>
  <c r="C714"/>
  <c r="B714"/>
  <c r="Q713" s="1"/>
  <c r="P713"/>
  <c r="O713"/>
  <c r="N713"/>
  <c r="M713"/>
  <c r="L713"/>
  <c r="H713"/>
  <c r="G713"/>
  <c r="F713"/>
  <c r="E713"/>
  <c r="D713"/>
  <c r="C713"/>
  <c r="B713"/>
  <c r="Q712" s="1"/>
  <c r="P712"/>
  <c r="O712"/>
  <c r="N712"/>
  <c r="M712"/>
  <c r="H712"/>
  <c r="G712"/>
  <c r="F712"/>
  <c r="E712"/>
  <c r="D712"/>
  <c r="C712"/>
  <c r="B712"/>
  <c r="Q711" s="1"/>
  <c r="P711"/>
  <c r="O711"/>
  <c r="N711"/>
  <c r="M711"/>
  <c r="L711"/>
  <c r="H711"/>
  <c r="G711"/>
  <c r="F711"/>
  <c r="E711"/>
  <c r="D711"/>
  <c r="C711"/>
  <c r="B711"/>
  <c r="Q710" s="1"/>
  <c r="P710"/>
  <c r="O710"/>
  <c r="N710"/>
  <c r="M710"/>
  <c r="H710"/>
  <c r="G710"/>
  <c r="F710"/>
  <c r="E710"/>
  <c r="D710"/>
  <c r="C710"/>
  <c r="B710"/>
  <c r="Q709" s="1"/>
  <c r="P709"/>
  <c r="O709"/>
  <c r="N709"/>
  <c r="M709"/>
  <c r="L709"/>
  <c r="H709"/>
  <c r="G709"/>
  <c r="F709"/>
  <c r="E709"/>
  <c r="D709"/>
  <c r="C709"/>
  <c r="B709"/>
  <c r="Q708" s="1"/>
  <c r="P708"/>
  <c r="O708"/>
  <c r="N708"/>
  <c r="M708"/>
  <c r="H708"/>
  <c r="G708"/>
  <c r="F708"/>
  <c r="E708"/>
  <c r="D708"/>
  <c r="C708"/>
  <c r="B708"/>
  <c r="Q707" s="1"/>
  <c r="P707"/>
  <c r="O707"/>
  <c r="N707"/>
  <c r="M707"/>
  <c r="L707"/>
  <c r="H707"/>
  <c r="G707"/>
  <c r="F707"/>
  <c r="E707"/>
  <c r="D707"/>
  <c r="C707"/>
  <c r="B707"/>
  <c r="Q706" s="1"/>
  <c r="P706"/>
  <c r="O706"/>
  <c r="N706"/>
  <c r="M706"/>
  <c r="H706"/>
  <c r="G706"/>
  <c r="F706"/>
  <c r="E706"/>
  <c r="D706"/>
  <c r="C706"/>
  <c r="B706"/>
  <c r="Q705" s="1"/>
  <c r="P705"/>
  <c r="O705"/>
  <c r="N705"/>
  <c r="M705"/>
  <c r="L705"/>
  <c r="H705"/>
  <c r="G705"/>
  <c r="F705"/>
  <c r="E705"/>
  <c r="D705"/>
  <c r="C705"/>
  <c r="B705"/>
  <c r="Q704" s="1"/>
  <c r="P704"/>
  <c r="O704"/>
  <c r="N704"/>
  <c r="M704"/>
  <c r="H704"/>
  <c r="G704"/>
  <c r="F704"/>
  <c r="E704"/>
  <c r="D704"/>
  <c r="C704"/>
  <c r="B704"/>
  <c r="Q703" s="1"/>
  <c r="P703"/>
  <c r="O703"/>
  <c r="N703"/>
  <c r="M703"/>
  <c r="L703"/>
  <c r="H703"/>
  <c r="G703"/>
  <c r="F703"/>
  <c r="E703"/>
  <c r="D703"/>
  <c r="C703"/>
  <c r="B703"/>
  <c r="Q702" s="1"/>
  <c r="P702"/>
  <c r="O702"/>
  <c r="N702"/>
  <c r="M702"/>
  <c r="H702"/>
  <c r="G702"/>
  <c r="F702"/>
  <c r="E702"/>
  <c r="D702"/>
  <c r="C702"/>
  <c r="B702"/>
  <c r="Q701" s="1"/>
  <c r="P701"/>
  <c r="O701"/>
  <c r="N701"/>
  <c r="M701"/>
  <c r="L701"/>
  <c r="H701"/>
  <c r="G701"/>
  <c r="F701"/>
  <c r="E701"/>
  <c r="D701"/>
  <c r="C701"/>
  <c r="B701"/>
  <c r="Q700" s="1"/>
  <c r="P700"/>
  <c r="O700"/>
  <c r="N700"/>
  <c r="M700"/>
  <c r="H700"/>
  <c r="G700"/>
  <c r="F700"/>
  <c r="E700"/>
  <c r="D700"/>
  <c r="C700"/>
  <c r="B700"/>
  <c r="Q699" s="1"/>
  <c r="P699"/>
  <c r="O699"/>
  <c r="N699"/>
  <c r="M699"/>
  <c r="L699"/>
  <c r="H699"/>
  <c r="G699"/>
  <c r="F699"/>
  <c r="E699"/>
  <c r="D699"/>
  <c r="C699"/>
  <c r="B699"/>
  <c r="Q698" s="1"/>
  <c r="P698"/>
  <c r="O698"/>
  <c r="N698"/>
  <c r="M698"/>
  <c r="H698"/>
  <c r="G698"/>
  <c r="F698"/>
  <c r="E698"/>
  <c r="D698"/>
  <c r="C698"/>
  <c r="B698"/>
  <c r="Q697" s="1"/>
  <c r="P697"/>
  <c r="O697"/>
  <c r="N697"/>
  <c r="M697"/>
  <c r="L697"/>
  <c r="H697"/>
  <c r="G697"/>
  <c r="F697"/>
  <c r="E697"/>
  <c r="D697"/>
  <c r="C697"/>
  <c r="B697"/>
  <c r="Q696" s="1"/>
  <c r="P696"/>
  <c r="O696"/>
  <c r="N696"/>
  <c r="M696"/>
  <c r="H696"/>
  <c r="G696"/>
  <c r="F696"/>
  <c r="E696"/>
  <c r="D696"/>
  <c r="C696"/>
  <c r="B696"/>
  <c r="Q695" s="1"/>
  <c r="P695"/>
  <c r="O695"/>
  <c r="N695"/>
  <c r="M695"/>
  <c r="L695"/>
  <c r="H695"/>
  <c r="G695"/>
  <c r="F695"/>
  <c r="E695"/>
  <c r="D695"/>
  <c r="C695"/>
  <c r="B695"/>
  <c r="Q694" s="1"/>
  <c r="P694"/>
  <c r="O694"/>
  <c r="N694"/>
  <c r="M694"/>
  <c r="H694"/>
  <c r="G694"/>
  <c r="F694"/>
  <c r="E694"/>
  <c r="D694"/>
  <c r="C694"/>
  <c r="B694"/>
  <c r="Q693" s="1"/>
  <c r="P693"/>
  <c r="O693"/>
  <c r="N693"/>
  <c r="M693"/>
  <c r="L693"/>
  <c r="H693"/>
  <c r="G693"/>
  <c r="F693"/>
  <c r="E693"/>
  <c r="D693"/>
  <c r="C693"/>
  <c r="B693"/>
  <c r="Q692" s="1"/>
  <c r="P692"/>
  <c r="O692"/>
  <c r="N692"/>
  <c r="M692"/>
  <c r="H692"/>
  <c r="G692"/>
  <c r="F692"/>
  <c r="E692"/>
  <c r="D692"/>
  <c r="C692"/>
  <c r="B692"/>
  <c r="Q691" s="1"/>
  <c r="P691"/>
  <c r="O691"/>
  <c r="N691"/>
  <c r="M691"/>
  <c r="L691"/>
  <c r="H691"/>
  <c r="G691"/>
  <c r="F691"/>
  <c r="E691"/>
  <c r="D691"/>
  <c r="C691"/>
  <c r="B691"/>
  <c r="Q690" s="1"/>
  <c r="P690"/>
  <c r="O690"/>
  <c r="N690"/>
  <c r="M690"/>
  <c r="H690"/>
  <c r="G690"/>
  <c r="F690"/>
  <c r="E690"/>
  <c r="D690"/>
  <c r="C690"/>
  <c r="B690"/>
  <c r="Q689" s="1"/>
  <c r="P689"/>
  <c r="O689"/>
  <c r="N689"/>
  <c r="M689"/>
  <c r="L689"/>
  <c r="H689"/>
  <c r="G689"/>
  <c r="F689"/>
  <c r="E689"/>
  <c r="D689"/>
  <c r="C689"/>
  <c r="B689"/>
  <c r="Q688" s="1"/>
  <c r="P688"/>
  <c r="O688"/>
  <c r="N688"/>
  <c r="M688"/>
  <c r="H688"/>
  <c r="G688"/>
  <c r="F688"/>
  <c r="E688"/>
  <c r="D688"/>
  <c r="C688"/>
  <c r="B688"/>
  <c r="Q687" s="1"/>
  <c r="P687"/>
  <c r="O687"/>
  <c r="N687"/>
  <c r="M687"/>
  <c r="L687"/>
  <c r="H687"/>
  <c r="G687"/>
  <c r="F687"/>
  <c r="E687"/>
  <c r="D687"/>
  <c r="C687"/>
  <c r="B687"/>
  <c r="Q686" s="1"/>
  <c r="P686"/>
  <c r="O686"/>
  <c r="N686"/>
  <c r="M686"/>
  <c r="H686"/>
  <c r="G686"/>
  <c r="F686"/>
  <c r="E686"/>
  <c r="D686"/>
  <c r="C686"/>
  <c r="B686"/>
  <c r="Q685" s="1"/>
  <c r="P685"/>
  <c r="O685"/>
  <c r="N685"/>
  <c r="M685"/>
  <c r="L685"/>
  <c r="H685"/>
  <c r="G685"/>
  <c r="F685"/>
  <c r="E685"/>
  <c r="D685"/>
  <c r="C685"/>
  <c r="B685"/>
  <c r="Q684" s="1"/>
  <c r="P684"/>
  <c r="O684"/>
  <c r="N684"/>
  <c r="M684"/>
  <c r="H684"/>
  <c r="G684"/>
  <c r="F684"/>
  <c r="E684"/>
  <c r="D684"/>
  <c r="C684"/>
  <c r="B684"/>
  <c r="Q683" s="1"/>
  <c r="P683"/>
  <c r="O683"/>
  <c r="N683"/>
  <c r="M683"/>
  <c r="L683"/>
  <c r="H683"/>
  <c r="G683"/>
  <c r="F683"/>
  <c r="E683"/>
  <c r="D683"/>
  <c r="C683"/>
  <c r="B683"/>
  <c r="Q682" s="1"/>
  <c r="P682"/>
  <c r="O682"/>
  <c r="N682"/>
  <c r="M682"/>
  <c r="H682"/>
  <c r="G682"/>
  <c r="F682"/>
  <c r="E682"/>
  <c r="D682"/>
  <c r="C682"/>
  <c r="B682"/>
  <c r="Q681" s="1"/>
  <c r="P681"/>
  <c r="O681"/>
  <c r="N681"/>
  <c r="M681"/>
  <c r="L681"/>
  <c r="H681"/>
  <c r="G681"/>
  <c r="F681"/>
  <c r="E681"/>
  <c r="D681"/>
  <c r="C681"/>
  <c r="B681"/>
  <c r="Q680" s="1"/>
  <c r="P680"/>
  <c r="O680"/>
  <c r="N680"/>
  <c r="M680"/>
  <c r="H680"/>
  <c r="G680"/>
  <c r="F680"/>
  <c r="E680"/>
  <c r="D680"/>
  <c r="C680"/>
  <c r="B680"/>
  <c r="Q679" s="1"/>
  <c r="P679"/>
  <c r="O679"/>
  <c r="N679"/>
  <c r="M679"/>
  <c r="L679"/>
  <c r="H679"/>
  <c r="G679"/>
  <c r="F679"/>
  <c r="E679"/>
  <c r="D679"/>
  <c r="C679"/>
  <c r="B679"/>
  <c r="Q678" s="1"/>
  <c r="P678"/>
  <c r="O678"/>
  <c r="N678"/>
  <c r="M678"/>
  <c r="H678"/>
  <c r="G678"/>
  <c r="F678"/>
  <c r="E678"/>
  <c r="D678"/>
  <c r="C678"/>
  <c r="B678"/>
  <c r="Q677" s="1"/>
  <c r="P677"/>
  <c r="O677"/>
  <c r="N677"/>
  <c r="M677"/>
  <c r="L677"/>
  <c r="H677"/>
  <c r="G677"/>
  <c r="F677"/>
  <c r="E677"/>
  <c r="D677"/>
  <c r="C677"/>
  <c r="B677"/>
  <c r="Q676" s="1"/>
  <c r="P676"/>
  <c r="O676"/>
  <c r="N676"/>
  <c r="M676"/>
  <c r="H676"/>
  <c r="G676"/>
  <c r="F676"/>
  <c r="E676"/>
  <c r="D676"/>
  <c r="C676"/>
  <c r="B676"/>
  <c r="Q675" s="1"/>
  <c r="P675"/>
  <c r="O675"/>
  <c r="N675"/>
  <c r="M675"/>
  <c r="L675"/>
  <c r="H675"/>
  <c r="G675"/>
  <c r="F675"/>
  <c r="E675"/>
  <c r="D675"/>
  <c r="C675"/>
  <c r="B675"/>
  <c r="Q674" s="1"/>
  <c r="P674"/>
  <c r="O674"/>
  <c r="N674"/>
  <c r="M674"/>
  <c r="H674"/>
  <c r="G674"/>
  <c r="F674"/>
  <c r="E674"/>
  <c r="D674"/>
  <c r="C674"/>
  <c r="B674"/>
  <c r="Q673" s="1"/>
  <c r="P673"/>
  <c r="O673"/>
  <c r="N673"/>
  <c r="M673"/>
  <c r="L673"/>
  <c r="H673"/>
  <c r="G673"/>
  <c r="F673"/>
  <c r="E673"/>
  <c r="D673"/>
  <c r="C673"/>
  <c r="B673"/>
  <c r="Q672" s="1"/>
  <c r="P672"/>
  <c r="O672"/>
  <c r="N672"/>
  <c r="M672"/>
  <c r="H672"/>
  <c r="G672"/>
  <c r="F672"/>
  <c r="E672"/>
  <c r="D672"/>
  <c r="C672"/>
  <c r="B672"/>
  <c r="Q671" s="1"/>
  <c r="P671"/>
  <c r="O671"/>
  <c r="N671"/>
  <c r="M671"/>
  <c r="L671"/>
  <c r="H671"/>
  <c r="G671"/>
  <c r="F671"/>
  <c r="E671"/>
  <c r="D671"/>
  <c r="C671"/>
  <c r="B671"/>
  <c r="Q670" s="1"/>
  <c r="P670"/>
  <c r="O670"/>
  <c r="N670"/>
  <c r="M670"/>
  <c r="H670"/>
  <c r="G670"/>
  <c r="F670"/>
  <c r="E670"/>
  <c r="D670"/>
  <c r="C670"/>
  <c r="B670"/>
  <c r="Q669" s="1"/>
  <c r="P669"/>
  <c r="O669"/>
  <c r="N669"/>
  <c r="M669"/>
  <c r="L669"/>
  <c r="H669"/>
  <c r="G669"/>
  <c r="F669"/>
  <c r="E669"/>
  <c r="D669"/>
  <c r="C669"/>
  <c r="B669"/>
  <c r="Q668" s="1"/>
  <c r="P668"/>
  <c r="O668"/>
  <c r="N668"/>
  <c r="M668"/>
  <c r="H668"/>
  <c r="G668"/>
  <c r="F668"/>
  <c r="E668"/>
  <c r="D668"/>
  <c r="C668"/>
  <c r="B668"/>
  <c r="Q667" s="1"/>
  <c r="P667"/>
  <c r="O667"/>
  <c r="N667"/>
  <c r="M667"/>
  <c r="L667"/>
  <c r="H667"/>
  <c r="G667"/>
  <c r="F667"/>
  <c r="E667"/>
  <c r="D667"/>
  <c r="C667"/>
  <c r="B667"/>
  <c r="Q666" s="1"/>
  <c r="P666"/>
  <c r="O666"/>
  <c r="N666"/>
  <c r="M666"/>
  <c r="H666"/>
  <c r="G666"/>
  <c r="F666"/>
  <c r="E666"/>
  <c r="D666"/>
  <c r="C666"/>
  <c r="B666"/>
  <c r="Q665" s="1"/>
  <c r="P665"/>
  <c r="O665"/>
  <c r="N665"/>
  <c r="M665"/>
  <c r="L665"/>
  <c r="H665"/>
  <c r="G665"/>
  <c r="F665"/>
  <c r="E665"/>
  <c r="D665"/>
  <c r="C665"/>
  <c r="B665"/>
  <c r="Q664" s="1"/>
  <c r="P664"/>
  <c r="O664"/>
  <c r="N664"/>
  <c r="M664"/>
  <c r="H664"/>
  <c r="G664"/>
  <c r="F664"/>
  <c r="E664"/>
  <c r="D664"/>
  <c r="C664"/>
  <c r="B664"/>
  <c r="Q663" s="1"/>
  <c r="P663"/>
  <c r="O663"/>
  <c r="N663"/>
  <c r="M663"/>
  <c r="L663"/>
  <c r="H663"/>
  <c r="G663"/>
  <c r="F663"/>
  <c r="E663"/>
  <c r="D663"/>
  <c r="C663"/>
  <c r="B663"/>
  <c r="Q662" s="1"/>
  <c r="P662"/>
  <c r="O662"/>
  <c r="N662"/>
  <c r="M662"/>
  <c r="H662"/>
  <c r="G662"/>
  <c r="F662"/>
  <c r="E662"/>
  <c r="D662"/>
  <c r="C662"/>
  <c r="B662"/>
  <c r="Q661" s="1"/>
  <c r="P661"/>
  <c r="O661"/>
  <c r="N661"/>
  <c r="M661"/>
  <c r="L661"/>
  <c r="H661"/>
  <c r="G661"/>
  <c r="F661"/>
  <c r="E661"/>
  <c r="D661"/>
  <c r="C661"/>
  <c r="B661"/>
  <c r="Q660" s="1"/>
  <c r="P660"/>
  <c r="O660"/>
  <c r="N660"/>
  <c r="M660"/>
  <c r="H660"/>
  <c r="G660"/>
  <c r="F660"/>
  <c r="E660"/>
  <c r="D660"/>
  <c r="C660"/>
  <c r="B660"/>
  <c r="Q659" s="1"/>
  <c r="P659"/>
  <c r="O659"/>
  <c r="N659"/>
  <c r="M659"/>
  <c r="L659"/>
  <c r="H659"/>
  <c r="G659"/>
  <c r="F659"/>
  <c r="E659"/>
  <c r="D659"/>
  <c r="C659"/>
  <c r="B659"/>
  <c r="Q658" s="1"/>
  <c r="P658"/>
  <c r="O658"/>
  <c r="N658"/>
  <c r="M658"/>
  <c r="H658"/>
  <c r="G658"/>
  <c r="F658"/>
  <c r="E658"/>
  <c r="D658"/>
  <c r="C658"/>
  <c r="B658"/>
  <c r="Q657" s="1"/>
  <c r="P657"/>
  <c r="O657"/>
  <c r="N657"/>
  <c r="M657"/>
  <c r="L657"/>
  <c r="H657"/>
  <c r="G657"/>
  <c r="F657"/>
  <c r="E657"/>
  <c r="D657"/>
  <c r="C657"/>
  <c r="B657"/>
  <c r="Q656" s="1"/>
  <c r="P656"/>
  <c r="O656"/>
  <c r="N656"/>
  <c r="M656"/>
  <c r="H656"/>
  <c r="G656"/>
  <c r="F656"/>
  <c r="E656"/>
  <c r="D656"/>
  <c r="C656"/>
  <c r="B656"/>
  <c r="Q655" s="1"/>
  <c r="P655"/>
  <c r="O655"/>
  <c r="N655"/>
  <c r="M655"/>
  <c r="L655"/>
  <c r="H655"/>
  <c r="G655"/>
  <c r="F655"/>
  <c r="E655"/>
  <c r="D655"/>
  <c r="C655"/>
  <c r="B655"/>
  <c r="Q654" s="1"/>
  <c r="P654"/>
  <c r="O654"/>
  <c r="N654"/>
  <c r="M654"/>
  <c r="H654"/>
  <c r="G654"/>
  <c r="F654"/>
  <c r="E654"/>
  <c r="D654"/>
  <c r="C654"/>
  <c r="B654"/>
  <c r="Q653" s="1"/>
  <c r="P653"/>
  <c r="O653"/>
  <c r="N653"/>
  <c r="M653"/>
  <c r="L653"/>
  <c r="H653"/>
  <c r="G653"/>
  <c r="F653"/>
  <c r="E653"/>
  <c r="D653"/>
  <c r="C653"/>
  <c r="B653"/>
  <c r="Q652" s="1"/>
  <c r="P652"/>
  <c r="O652"/>
  <c r="N652"/>
  <c r="M652"/>
  <c r="H652"/>
  <c r="G652"/>
  <c r="F652"/>
  <c r="E652"/>
  <c r="D652"/>
  <c r="C652"/>
  <c r="B652"/>
  <c r="Q651" s="1"/>
  <c r="P651"/>
  <c r="O651"/>
  <c r="N651"/>
  <c r="M651"/>
  <c r="L651"/>
  <c r="H651"/>
  <c r="G651"/>
  <c r="F651"/>
  <c r="E651"/>
  <c r="D651"/>
  <c r="C651"/>
  <c r="B651"/>
  <c r="Q650" s="1"/>
  <c r="P650"/>
  <c r="O650"/>
  <c r="N650"/>
  <c r="M650"/>
  <c r="H650"/>
  <c r="G650"/>
  <c r="F650"/>
  <c r="E650"/>
  <c r="D650"/>
  <c r="C650"/>
  <c r="B650"/>
  <c r="Q649" s="1"/>
  <c r="P649"/>
  <c r="O649"/>
  <c r="N649"/>
  <c r="M649"/>
  <c r="L649"/>
  <c r="H649"/>
  <c r="G649"/>
  <c r="F649"/>
  <c r="E649"/>
  <c r="D649"/>
  <c r="C649"/>
  <c r="B649"/>
  <c r="Q648" s="1"/>
  <c r="P648"/>
  <c r="O648"/>
  <c r="N648"/>
  <c r="M648"/>
  <c r="H648"/>
  <c r="G648"/>
  <c r="F648"/>
  <c r="E648"/>
  <c r="D648"/>
  <c r="C648"/>
  <c r="B648"/>
  <c r="Q647" s="1"/>
  <c r="P647"/>
  <c r="O647"/>
  <c r="N647"/>
  <c r="M647"/>
  <c r="L647"/>
  <c r="H647"/>
  <c r="G647"/>
  <c r="F647"/>
  <c r="E647"/>
  <c r="D647"/>
  <c r="C647"/>
  <c r="B647"/>
  <c r="Q646" s="1"/>
  <c r="P646"/>
  <c r="O646"/>
  <c r="N646"/>
  <c r="M646"/>
  <c r="H646"/>
  <c r="G646"/>
  <c r="F646"/>
  <c r="E646"/>
  <c r="D646"/>
  <c r="C646"/>
  <c r="B646"/>
  <c r="Q645" s="1"/>
  <c r="P645"/>
  <c r="O645"/>
  <c r="N645"/>
  <c r="M645"/>
  <c r="L645"/>
  <c r="H645"/>
  <c r="G645"/>
  <c r="F645"/>
  <c r="E645"/>
  <c r="D645"/>
  <c r="C645"/>
  <c r="B645"/>
  <c r="Q644" s="1"/>
  <c r="P644"/>
  <c r="O644"/>
  <c r="N644"/>
  <c r="M644"/>
  <c r="H644"/>
  <c r="G644"/>
  <c r="F644"/>
  <c r="E644"/>
  <c r="D644"/>
  <c r="C644"/>
  <c r="B644"/>
  <c r="Q643" s="1"/>
  <c r="P643"/>
  <c r="O643"/>
  <c r="N643"/>
  <c r="M643"/>
  <c r="L643"/>
  <c r="H643"/>
  <c r="G643"/>
  <c r="F643"/>
  <c r="E643"/>
  <c r="D643"/>
  <c r="C643"/>
  <c r="B643"/>
  <c r="Q642" s="1"/>
  <c r="P642"/>
  <c r="O642"/>
  <c r="N642"/>
  <c r="M642"/>
  <c r="H642"/>
  <c r="G642"/>
  <c r="F642"/>
  <c r="E642"/>
  <c r="D642"/>
  <c r="C642"/>
  <c r="B642"/>
  <c r="Q641" s="1"/>
  <c r="P641"/>
  <c r="O641"/>
  <c r="N641"/>
  <c r="M641"/>
  <c r="L641"/>
  <c r="H641"/>
  <c r="G641"/>
  <c r="F641"/>
  <c r="E641"/>
  <c r="D641"/>
  <c r="C641"/>
  <c r="B641"/>
  <c r="Q640" s="1"/>
  <c r="P640"/>
  <c r="O640"/>
  <c r="N640"/>
  <c r="M640"/>
  <c r="H640"/>
  <c r="G640"/>
  <c r="F640"/>
  <c r="E640"/>
  <c r="D640"/>
  <c r="C640"/>
  <c r="B640"/>
  <c r="Q639" s="1"/>
  <c r="P639"/>
  <c r="O639"/>
  <c r="N639"/>
  <c r="M639"/>
  <c r="L639"/>
  <c r="H639"/>
  <c r="G639"/>
  <c r="F639"/>
  <c r="E639"/>
  <c r="D639"/>
  <c r="C639"/>
  <c r="B639"/>
  <c r="Q638" s="1"/>
  <c r="P638"/>
  <c r="O638"/>
  <c r="N638"/>
  <c r="M638"/>
  <c r="H638"/>
  <c r="G638"/>
  <c r="F638"/>
  <c r="E638"/>
  <c r="D638"/>
  <c r="C638"/>
  <c r="B638"/>
  <c r="Q637" s="1"/>
  <c r="P637"/>
  <c r="O637"/>
  <c r="N637"/>
  <c r="M637"/>
  <c r="L637"/>
  <c r="H637"/>
  <c r="G637"/>
  <c r="F637"/>
  <c r="E637"/>
  <c r="D637"/>
  <c r="C637"/>
  <c r="B637"/>
  <c r="Q636" s="1"/>
  <c r="P636"/>
  <c r="O636"/>
  <c r="N636"/>
  <c r="M636"/>
  <c r="H636"/>
  <c r="G636"/>
  <c r="F636"/>
  <c r="E636"/>
  <c r="D636"/>
  <c r="C636"/>
  <c r="B636"/>
  <c r="Q635" s="1"/>
  <c r="P635"/>
  <c r="O635"/>
  <c r="N635"/>
  <c r="M635"/>
  <c r="L635"/>
  <c r="H635"/>
  <c r="G635"/>
  <c r="F635"/>
  <c r="E635"/>
  <c r="D635"/>
  <c r="C635"/>
  <c r="B635"/>
  <c r="Q634" s="1"/>
  <c r="P634"/>
  <c r="O634"/>
  <c r="N634"/>
  <c r="M634"/>
  <c r="H634"/>
  <c r="G634"/>
  <c r="F634"/>
  <c r="E634"/>
  <c r="D634"/>
  <c r="C634"/>
  <c r="B634"/>
  <c r="Q633" s="1"/>
  <c r="P633"/>
  <c r="O633"/>
  <c r="N633"/>
  <c r="M633"/>
  <c r="L633"/>
  <c r="H633"/>
  <c r="G633"/>
  <c r="F633"/>
  <c r="E633"/>
  <c r="D633"/>
  <c r="C633"/>
  <c r="B633"/>
  <c r="Q632" s="1"/>
  <c r="P632"/>
  <c r="O632"/>
  <c r="N632"/>
  <c r="M632"/>
  <c r="H632"/>
  <c r="G632"/>
  <c r="F632"/>
  <c r="E632"/>
  <c r="D632"/>
  <c r="C632"/>
  <c r="B632"/>
  <c r="Q631" s="1"/>
  <c r="P631"/>
  <c r="O631"/>
  <c r="N631"/>
  <c r="M631"/>
  <c r="L631"/>
  <c r="H631"/>
  <c r="G631"/>
  <c r="F631"/>
  <c r="E631"/>
  <c r="D631"/>
  <c r="C631"/>
  <c r="B631"/>
  <c r="Q630" s="1"/>
  <c r="P630"/>
  <c r="O630"/>
  <c r="N630"/>
  <c r="M630"/>
  <c r="H630"/>
  <c r="G630"/>
  <c r="F630"/>
  <c r="E630"/>
  <c r="D630"/>
  <c r="C630"/>
  <c r="B630"/>
  <c r="Q629" s="1"/>
  <c r="P629"/>
  <c r="O629"/>
  <c r="N629"/>
  <c r="M629"/>
  <c r="L629"/>
  <c r="H629"/>
  <c r="G629"/>
  <c r="F629"/>
  <c r="E629"/>
  <c r="D629"/>
  <c r="C629"/>
  <c r="B629"/>
  <c r="Q628" s="1"/>
  <c r="P628"/>
  <c r="O628"/>
  <c r="N628"/>
  <c r="M628"/>
  <c r="H628"/>
  <c r="G628"/>
  <c r="F628"/>
  <c r="E628"/>
  <c r="D628"/>
  <c r="C628"/>
  <c r="B628"/>
  <c r="Q627" s="1"/>
  <c r="P627"/>
  <c r="O627"/>
  <c r="N627"/>
  <c r="M627"/>
  <c r="L627"/>
  <c r="H627"/>
  <c r="G627"/>
  <c r="F627"/>
  <c r="E627"/>
  <c r="D627"/>
  <c r="C627"/>
  <c r="B627"/>
  <c r="Q626" s="1"/>
  <c r="P626"/>
  <c r="O626"/>
  <c r="N626"/>
  <c r="M626"/>
  <c r="H626"/>
  <c r="G626"/>
  <c r="F626"/>
  <c r="E626"/>
  <c r="D626"/>
  <c r="C626"/>
  <c r="B626"/>
  <c r="Q625" s="1"/>
  <c r="P625"/>
  <c r="O625"/>
  <c r="N625"/>
  <c r="M625"/>
  <c r="L625"/>
  <c r="H625"/>
  <c r="G625"/>
  <c r="F625"/>
  <c r="E625"/>
  <c r="D625"/>
  <c r="C625"/>
  <c r="B625"/>
  <c r="Q624" s="1"/>
  <c r="P624"/>
  <c r="O624"/>
  <c r="N624"/>
  <c r="M624"/>
  <c r="H624"/>
  <c r="G624"/>
  <c r="F624"/>
  <c r="E624"/>
  <c r="D624"/>
  <c r="C624"/>
  <c r="B624"/>
  <c r="Q623" s="1"/>
  <c r="P623"/>
  <c r="O623"/>
  <c r="N623"/>
  <c r="M623"/>
  <c r="L623"/>
  <c r="H623"/>
  <c r="G623"/>
  <c r="F623"/>
  <c r="E623"/>
  <c r="D623"/>
  <c r="C623"/>
  <c r="B623"/>
  <c r="Q622" s="1"/>
  <c r="P622"/>
  <c r="O622"/>
  <c r="N622"/>
  <c r="M622"/>
  <c r="H622"/>
  <c r="G622"/>
  <c r="F622"/>
  <c r="E622"/>
  <c r="D622"/>
  <c r="C622"/>
  <c r="B622"/>
  <c r="Q621" s="1"/>
  <c r="P621"/>
  <c r="O621"/>
  <c r="N621"/>
  <c r="M621"/>
  <c r="L621"/>
  <c r="H621"/>
  <c r="G621"/>
  <c r="F621"/>
  <c r="E621"/>
  <c r="D621"/>
  <c r="C621"/>
  <c r="B621"/>
  <c r="Q620" s="1"/>
  <c r="P620"/>
  <c r="O620"/>
  <c r="N620"/>
  <c r="M620"/>
  <c r="H620"/>
  <c r="G620"/>
  <c r="F620"/>
  <c r="E620"/>
  <c r="D620"/>
  <c r="C620"/>
  <c r="B620"/>
  <c r="Q619" s="1"/>
  <c r="P619"/>
  <c r="O619"/>
  <c r="N619"/>
  <c r="M619"/>
  <c r="L619"/>
  <c r="H619"/>
  <c r="G619"/>
  <c r="F619"/>
  <c r="E619"/>
  <c r="D619"/>
  <c r="C619"/>
  <c r="B619"/>
  <c r="Q618" s="1"/>
  <c r="P618"/>
  <c r="O618"/>
  <c r="N618"/>
  <c r="M618"/>
  <c r="H618"/>
  <c r="G618"/>
  <c r="F618"/>
  <c r="E618"/>
  <c r="D618"/>
  <c r="C618"/>
  <c r="B618"/>
  <c r="Q617" s="1"/>
  <c r="P617"/>
  <c r="O617"/>
  <c r="N617"/>
  <c r="M617"/>
  <c r="L617"/>
  <c r="H617"/>
  <c r="G617"/>
  <c r="F617"/>
  <c r="E617"/>
  <c r="D617"/>
  <c r="C617"/>
  <c r="B617"/>
  <c r="Q616" s="1"/>
  <c r="P616"/>
  <c r="O616"/>
  <c r="N616"/>
  <c r="M616"/>
  <c r="H616"/>
  <c r="G616"/>
  <c r="F616"/>
  <c r="E616"/>
  <c r="D616"/>
  <c r="C616"/>
  <c r="B616"/>
  <c r="Q615" s="1"/>
  <c r="P615"/>
  <c r="O615"/>
  <c r="N615"/>
  <c r="M615"/>
  <c r="L615"/>
  <c r="H615"/>
  <c r="G615"/>
  <c r="F615"/>
  <c r="E615"/>
  <c r="D615"/>
  <c r="C615"/>
  <c r="B615"/>
  <c r="Q614" s="1"/>
  <c r="P614"/>
  <c r="O614"/>
  <c r="N614"/>
  <c r="M614"/>
  <c r="H614"/>
  <c r="G614"/>
  <c r="F614"/>
  <c r="E614"/>
  <c r="D614"/>
  <c r="C614"/>
  <c r="B614"/>
  <c r="Q613" s="1"/>
  <c r="P613"/>
  <c r="O613"/>
  <c r="N613"/>
  <c r="M613"/>
  <c r="L613"/>
  <c r="H613"/>
  <c r="G613"/>
  <c r="F613"/>
  <c r="E613"/>
  <c r="D613"/>
  <c r="C613"/>
  <c r="B613"/>
  <c r="Q612" s="1"/>
  <c r="P612"/>
  <c r="O612"/>
  <c r="N612"/>
  <c r="M612"/>
  <c r="H612"/>
  <c r="G612"/>
  <c r="F612"/>
  <c r="E612"/>
  <c r="D612"/>
  <c r="C612"/>
  <c r="B612"/>
  <c r="Q611" s="1"/>
  <c r="P611"/>
  <c r="O611"/>
  <c r="N611"/>
  <c r="M611"/>
  <c r="L611"/>
  <c r="H611"/>
  <c r="G611"/>
  <c r="F611"/>
  <c r="E611"/>
  <c r="D611"/>
  <c r="C611"/>
  <c r="B611"/>
  <c r="Q610" s="1"/>
  <c r="P610"/>
  <c r="O610"/>
  <c r="N610"/>
  <c r="M610"/>
  <c r="H610"/>
  <c r="G610"/>
  <c r="F610"/>
  <c r="E610"/>
  <c r="D610"/>
  <c r="C610"/>
  <c r="B610"/>
  <c r="Q609" s="1"/>
  <c r="P609"/>
  <c r="O609"/>
  <c r="N609"/>
  <c r="M609"/>
  <c r="L609"/>
  <c r="H609"/>
  <c r="G609"/>
  <c r="F609"/>
  <c r="E609"/>
  <c r="D609"/>
  <c r="C609"/>
  <c r="B609"/>
  <c r="Q608" s="1"/>
  <c r="P608"/>
  <c r="O608"/>
  <c r="N608"/>
  <c r="M608"/>
  <c r="H608"/>
  <c r="G608"/>
  <c r="F608"/>
  <c r="E608"/>
  <c r="D608"/>
  <c r="C608"/>
  <c r="B608"/>
  <c r="Q607" s="1"/>
  <c r="P607"/>
  <c r="O607"/>
  <c r="N607"/>
  <c r="M607"/>
  <c r="L607"/>
  <c r="H607"/>
  <c r="G607"/>
  <c r="F607"/>
  <c r="E607"/>
  <c r="D607"/>
  <c r="C607"/>
  <c r="B607"/>
  <c r="Q606" s="1"/>
  <c r="P606"/>
  <c r="O606"/>
  <c r="N606"/>
  <c r="M606"/>
  <c r="H606"/>
  <c r="G606"/>
  <c r="F606"/>
  <c r="E606"/>
  <c r="D606"/>
  <c r="C606"/>
  <c r="B606"/>
  <c r="Q605" s="1"/>
  <c r="P605"/>
  <c r="O605"/>
  <c r="N605"/>
  <c r="M605"/>
  <c r="L605"/>
  <c r="H605"/>
  <c r="G605"/>
  <c r="F605"/>
  <c r="E605"/>
  <c r="D605"/>
  <c r="C605"/>
  <c r="B605"/>
  <c r="Q604" s="1"/>
  <c r="P604"/>
  <c r="O604"/>
  <c r="N604"/>
  <c r="M604"/>
  <c r="H604"/>
  <c r="G604"/>
  <c r="F604"/>
  <c r="E604"/>
  <c r="D604"/>
  <c r="C604"/>
  <c r="B604"/>
  <c r="Q603" s="1"/>
  <c r="P603"/>
  <c r="O603"/>
  <c r="N603"/>
  <c r="M603"/>
  <c r="L603"/>
  <c r="H603"/>
  <c r="G603"/>
  <c r="F603"/>
  <c r="E603"/>
  <c r="D603"/>
  <c r="C603"/>
  <c r="B603"/>
  <c r="Q602" s="1"/>
  <c r="P602"/>
  <c r="O602"/>
  <c r="N602"/>
  <c r="M602"/>
  <c r="H602"/>
  <c r="G602"/>
  <c r="F602"/>
  <c r="E602"/>
  <c r="D602"/>
  <c r="C602"/>
  <c r="B602"/>
  <c r="Q601" s="1"/>
  <c r="P601"/>
  <c r="O601"/>
  <c r="N601"/>
  <c r="M601"/>
  <c r="L601"/>
  <c r="H601"/>
  <c r="G601"/>
  <c r="F601"/>
  <c r="E601"/>
  <c r="D601"/>
  <c r="C601"/>
  <c r="B601"/>
  <c r="Q600" s="1"/>
  <c r="P600"/>
  <c r="O600"/>
  <c r="N600"/>
  <c r="M600"/>
  <c r="H600"/>
  <c r="G600"/>
  <c r="F600"/>
  <c r="E600"/>
  <c r="D600"/>
  <c r="C600"/>
  <c r="B600"/>
  <c r="Q599" s="1"/>
  <c r="P599"/>
  <c r="O599"/>
  <c r="N599"/>
  <c r="M599"/>
  <c r="L599"/>
  <c r="H599"/>
  <c r="G599"/>
  <c r="F599"/>
  <c r="E599"/>
  <c r="D599"/>
  <c r="C599"/>
  <c r="B599"/>
  <c r="Q598" s="1"/>
  <c r="P598"/>
  <c r="O598"/>
  <c r="N598"/>
  <c r="M598"/>
  <c r="H598"/>
  <c r="G598"/>
  <c r="F598"/>
  <c r="E598"/>
  <c r="D598"/>
  <c r="C598"/>
  <c r="B598"/>
  <c r="Q597" s="1"/>
  <c r="P597"/>
  <c r="O597"/>
  <c r="N597"/>
  <c r="M597"/>
  <c r="L597"/>
  <c r="H597"/>
  <c r="G597"/>
  <c r="F597"/>
  <c r="E597"/>
  <c r="D597"/>
  <c r="C597"/>
  <c r="B597"/>
  <c r="Q596" s="1"/>
  <c r="P596"/>
  <c r="O596"/>
  <c r="N596"/>
  <c r="M596"/>
  <c r="H596"/>
  <c r="G596"/>
  <c r="F596"/>
  <c r="E596"/>
  <c r="D596"/>
  <c r="C596"/>
  <c r="B596"/>
  <c r="Q595" s="1"/>
  <c r="P595"/>
  <c r="O595"/>
  <c r="N595"/>
  <c r="M595"/>
  <c r="L595"/>
  <c r="H595"/>
  <c r="G595"/>
  <c r="F595"/>
  <c r="E595"/>
  <c r="D595"/>
  <c r="C595"/>
  <c r="B595"/>
  <c r="Q594" s="1"/>
  <c r="P594"/>
  <c r="O594"/>
  <c r="N594"/>
  <c r="M594"/>
  <c r="H594"/>
  <c r="G594"/>
  <c r="F594"/>
  <c r="E594"/>
  <c r="D594"/>
  <c r="C594"/>
  <c r="B594"/>
  <c r="Q593" s="1"/>
  <c r="P593"/>
  <c r="O593"/>
  <c r="N593"/>
  <c r="M593"/>
  <c r="L593"/>
  <c r="H593"/>
  <c r="G593"/>
  <c r="F593"/>
  <c r="E593"/>
  <c r="D593"/>
  <c r="C593"/>
  <c r="B593"/>
  <c r="Q592" s="1"/>
  <c r="P592"/>
  <c r="O592"/>
  <c r="N592"/>
  <c r="M592"/>
  <c r="H592"/>
  <c r="G592"/>
  <c r="F592"/>
  <c r="E592"/>
  <c r="D592"/>
  <c r="C592"/>
  <c r="B592"/>
  <c r="Q591" s="1"/>
  <c r="P591"/>
  <c r="O591"/>
  <c r="N591"/>
  <c r="M591"/>
  <c r="L591"/>
  <c r="H591"/>
  <c r="G591"/>
  <c r="F591"/>
  <c r="E591"/>
  <c r="D591"/>
  <c r="C591"/>
  <c r="B591"/>
  <c r="Q590" s="1"/>
  <c r="P590"/>
  <c r="O590"/>
  <c r="N590"/>
  <c r="M590"/>
  <c r="H590"/>
  <c r="G590"/>
  <c r="F590"/>
  <c r="E590"/>
  <c r="D590"/>
  <c r="C590"/>
  <c r="B590"/>
  <c r="Q589" s="1"/>
  <c r="P589"/>
  <c r="O589"/>
  <c r="N589"/>
  <c r="M589"/>
  <c r="L589"/>
  <c r="H589"/>
  <c r="G589"/>
  <c r="F589"/>
  <c r="E589"/>
  <c r="D589"/>
  <c r="C589"/>
  <c r="B589"/>
  <c r="Q588" s="1"/>
  <c r="P588"/>
  <c r="O588"/>
  <c r="N588"/>
  <c r="M588"/>
  <c r="H588"/>
  <c r="G588"/>
  <c r="F588"/>
  <c r="E588"/>
  <c r="D588"/>
  <c r="C588"/>
  <c r="B588"/>
  <c r="Q587" s="1"/>
  <c r="P587"/>
  <c r="O587"/>
  <c r="N587"/>
  <c r="M587"/>
  <c r="L587"/>
  <c r="H587"/>
  <c r="G587"/>
  <c r="F587"/>
  <c r="E587"/>
  <c r="D587"/>
  <c r="C587"/>
  <c r="B587"/>
  <c r="Q586" s="1"/>
  <c r="P586"/>
  <c r="O586"/>
  <c r="N586"/>
  <c r="M586"/>
  <c r="H586"/>
  <c r="G586"/>
  <c r="F586"/>
  <c r="E586"/>
  <c r="D586"/>
  <c r="C586"/>
  <c r="B586"/>
  <c r="Q585" s="1"/>
  <c r="P585"/>
  <c r="O585"/>
  <c r="N585"/>
  <c r="M585"/>
  <c r="L585"/>
  <c r="H585"/>
  <c r="G585"/>
  <c r="F585"/>
  <c r="E585"/>
  <c r="D585"/>
  <c r="C585"/>
  <c r="B585"/>
  <c r="Q584" s="1"/>
  <c r="P584"/>
  <c r="O584"/>
  <c r="N584"/>
  <c r="M584"/>
  <c r="H584"/>
  <c r="G584"/>
  <c r="F584"/>
  <c r="E584"/>
  <c r="D584"/>
  <c r="C584"/>
  <c r="B584"/>
  <c r="Q583" s="1"/>
  <c r="P583"/>
  <c r="O583"/>
  <c r="N583"/>
  <c r="M583"/>
  <c r="L583"/>
  <c r="H583"/>
  <c r="G583"/>
  <c r="F583"/>
  <c r="E583"/>
  <c r="D583"/>
  <c r="C583"/>
  <c r="B583"/>
  <c r="Q582" s="1"/>
  <c r="P582"/>
  <c r="O582"/>
  <c r="N582"/>
  <c r="M582"/>
  <c r="H582"/>
  <c r="G582"/>
  <c r="F582"/>
  <c r="E582"/>
  <c r="D582"/>
  <c r="C582"/>
  <c r="B582"/>
  <c r="Q581" s="1"/>
  <c r="P581"/>
  <c r="O581"/>
  <c r="N581"/>
  <c r="M581"/>
  <c r="L581"/>
  <c r="H581"/>
  <c r="G581"/>
  <c r="F581"/>
  <c r="E581"/>
  <c r="D581"/>
  <c r="C581"/>
  <c r="B581"/>
  <c r="Q580" s="1"/>
  <c r="P580"/>
  <c r="O580"/>
  <c r="N580"/>
  <c r="M580"/>
  <c r="H580"/>
  <c r="G580"/>
  <c r="F580"/>
  <c r="E580"/>
  <c r="D580"/>
  <c r="C580"/>
  <c r="B580"/>
  <c r="Q579" s="1"/>
  <c r="P579"/>
  <c r="O579"/>
  <c r="N579"/>
  <c r="M579"/>
  <c r="L579"/>
  <c r="H579"/>
  <c r="G579"/>
  <c r="F579"/>
  <c r="E579"/>
  <c r="D579"/>
  <c r="C579"/>
  <c r="B579"/>
  <c r="Q578" s="1"/>
  <c r="P578"/>
  <c r="O578"/>
  <c r="N578"/>
  <c r="M578"/>
  <c r="H578"/>
  <c r="G578"/>
  <c r="F578"/>
  <c r="E578"/>
  <c r="D578"/>
  <c r="C578"/>
  <c r="B578"/>
  <c r="Q577" s="1"/>
  <c r="P577"/>
  <c r="O577"/>
  <c r="N577"/>
  <c r="M577"/>
  <c r="L577"/>
  <c r="H577"/>
  <c r="G577"/>
  <c r="F577"/>
  <c r="E577"/>
  <c r="D577"/>
  <c r="C577"/>
  <c r="B577"/>
  <c r="Q576" s="1"/>
  <c r="P576"/>
  <c r="O576"/>
  <c r="N576"/>
  <c r="M576"/>
  <c r="H576"/>
  <c r="G576"/>
  <c r="F576"/>
  <c r="E576"/>
  <c r="D576"/>
  <c r="C576"/>
  <c r="B576"/>
  <c r="Q575" s="1"/>
  <c r="P575"/>
  <c r="O575"/>
  <c r="N575"/>
  <c r="M575"/>
  <c r="L575"/>
  <c r="H575"/>
  <c r="G575"/>
  <c r="F575"/>
  <c r="E575"/>
  <c r="D575"/>
  <c r="C575"/>
  <c r="B575"/>
  <c r="Q574" s="1"/>
  <c r="P574"/>
  <c r="O574"/>
  <c r="N574"/>
  <c r="M574"/>
  <c r="H574"/>
  <c r="G574"/>
  <c r="F574"/>
  <c r="E574"/>
  <c r="D574"/>
  <c r="C574"/>
  <c r="B574"/>
  <c r="Q573" s="1"/>
  <c r="P573"/>
  <c r="O573"/>
  <c r="N573"/>
  <c r="M573"/>
  <c r="L573"/>
  <c r="H573"/>
  <c r="G573"/>
  <c r="F573"/>
  <c r="E573"/>
  <c r="D573"/>
  <c r="C573"/>
  <c r="B573"/>
  <c r="Q572" s="1"/>
  <c r="P572"/>
  <c r="O572"/>
  <c r="N572"/>
  <c r="M572"/>
  <c r="H572"/>
  <c r="G572"/>
  <c r="F572"/>
  <c r="E572"/>
  <c r="D572"/>
  <c r="C572"/>
  <c r="B572"/>
  <c r="Q571" s="1"/>
  <c r="P571"/>
  <c r="O571"/>
  <c r="N571"/>
  <c r="M571"/>
  <c r="L571"/>
  <c r="H571"/>
  <c r="G571"/>
  <c r="F571"/>
  <c r="E571"/>
  <c r="D571"/>
  <c r="C571"/>
  <c r="B571"/>
  <c r="Q570" s="1"/>
  <c r="P570"/>
  <c r="O570"/>
  <c r="N570"/>
  <c r="M570"/>
  <c r="H570"/>
  <c r="G570"/>
  <c r="F570"/>
  <c r="E570"/>
  <c r="D570"/>
  <c r="C570"/>
  <c r="B570"/>
  <c r="Q569" s="1"/>
  <c r="P569"/>
  <c r="O569"/>
  <c r="N569"/>
  <c r="M569"/>
  <c r="L569"/>
  <c r="H569"/>
  <c r="G569"/>
  <c r="F569"/>
  <c r="E569"/>
  <c r="D569"/>
  <c r="C569"/>
  <c r="B569"/>
  <c r="Q568" s="1"/>
  <c r="P568"/>
  <c r="O568"/>
  <c r="N568"/>
  <c r="M568"/>
  <c r="H568"/>
  <c r="G568"/>
  <c r="F568"/>
  <c r="E568"/>
  <c r="D568"/>
  <c r="C568"/>
  <c r="B568"/>
  <c r="Q567" s="1"/>
  <c r="P567"/>
  <c r="O567"/>
  <c r="N567"/>
  <c r="M567"/>
  <c r="L567"/>
  <c r="H567"/>
  <c r="G567"/>
  <c r="F567"/>
  <c r="E567"/>
  <c r="D567"/>
  <c r="C567"/>
  <c r="B567"/>
  <c r="Q566" s="1"/>
  <c r="P566"/>
  <c r="O566"/>
  <c r="N566"/>
  <c r="M566"/>
  <c r="H566"/>
  <c r="G566"/>
  <c r="F566"/>
  <c r="E566"/>
  <c r="D566"/>
  <c r="C566"/>
  <c r="B566"/>
  <c r="Q565" s="1"/>
  <c r="P565"/>
  <c r="O565"/>
  <c r="N565"/>
  <c r="M565"/>
  <c r="L565"/>
  <c r="H565"/>
  <c r="G565"/>
  <c r="F565"/>
  <c r="E565"/>
  <c r="D565"/>
  <c r="C565"/>
  <c r="B565"/>
  <c r="Q564" s="1"/>
  <c r="P564"/>
  <c r="O564"/>
  <c r="N564"/>
  <c r="M564"/>
  <c r="H564"/>
  <c r="G564"/>
  <c r="F564"/>
  <c r="E564"/>
  <c r="D564"/>
  <c r="C564"/>
  <c r="B564"/>
  <c r="Q563" s="1"/>
  <c r="P563"/>
  <c r="O563"/>
  <c r="N563"/>
  <c r="M563"/>
  <c r="L563"/>
  <c r="H563"/>
  <c r="G563"/>
  <c r="F563"/>
  <c r="E563"/>
  <c r="D563"/>
  <c r="C563"/>
  <c r="B563"/>
  <c r="Q562" s="1"/>
  <c r="P562"/>
  <c r="O562"/>
  <c r="N562"/>
  <c r="M562"/>
  <c r="H562"/>
  <c r="G562"/>
  <c r="F562"/>
  <c r="E562"/>
  <c r="D562"/>
  <c r="C562"/>
  <c r="B562"/>
  <c r="Q561" s="1"/>
  <c r="P561"/>
  <c r="O561"/>
  <c r="N561"/>
  <c r="M561"/>
  <c r="L561"/>
  <c r="H561"/>
  <c r="G561"/>
  <c r="F561"/>
  <c r="E561"/>
  <c r="D561"/>
  <c r="C561"/>
  <c r="B561"/>
  <c r="Q560" s="1"/>
  <c r="P560"/>
  <c r="O560"/>
  <c r="N560"/>
  <c r="M560"/>
  <c r="H560"/>
  <c r="G560"/>
  <c r="F560"/>
  <c r="E560"/>
  <c r="D560"/>
  <c r="C560"/>
  <c r="B560"/>
  <c r="Q559" s="1"/>
  <c r="P559"/>
  <c r="O559"/>
  <c r="N559"/>
  <c r="M559"/>
  <c r="L559"/>
  <c r="H559"/>
  <c r="G559"/>
  <c r="F559"/>
  <c r="E559"/>
  <c r="D559"/>
  <c r="C559"/>
  <c r="B559"/>
  <c r="Q558" s="1"/>
  <c r="P558"/>
  <c r="O558"/>
  <c r="N558"/>
  <c r="M558"/>
  <c r="H558"/>
  <c r="G558"/>
  <c r="F558"/>
  <c r="E558"/>
  <c r="D558"/>
  <c r="C558"/>
  <c r="B558"/>
  <c r="Q557" s="1"/>
  <c r="P557"/>
  <c r="O557"/>
  <c r="N557"/>
  <c r="M557"/>
  <c r="L557"/>
  <c r="H557"/>
  <c r="G557"/>
  <c r="F557"/>
  <c r="E557"/>
  <c r="D557"/>
  <c r="C557"/>
  <c r="B557"/>
  <c r="Q556" s="1"/>
  <c r="P556"/>
  <c r="O556"/>
  <c r="N556"/>
  <c r="M556"/>
  <c r="H556"/>
  <c r="G556"/>
  <c r="F556"/>
  <c r="E556"/>
  <c r="D556"/>
  <c r="C556"/>
  <c r="B556"/>
  <c r="Q555" s="1"/>
  <c r="P555"/>
  <c r="O555"/>
  <c r="N555"/>
  <c r="M555"/>
  <c r="L555"/>
  <c r="H555"/>
  <c r="G555"/>
  <c r="F555"/>
  <c r="E555"/>
  <c r="D555"/>
  <c r="C555"/>
  <c r="B555"/>
  <c r="Q554" s="1"/>
  <c r="P554"/>
  <c r="O554"/>
  <c r="N554"/>
  <c r="M554"/>
  <c r="H554"/>
  <c r="G554"/>
  <c r="F554"/>
  <c r="E554"/>
  <c r="D554"/>
  <c r="C554"/>
  <c r="B554"/>
  <c r="Q553" s="1"/>
  <c r="P553"/>
  <c r="O553"/>
  <c r="N553"/>
  <c r="M553"/>
  <c r="L553"/>
  <c r="H553"/>
  <c r="G553"/>
  <c r="F553"/>
  <c r="E553"/>
  <c r="D553"/>
  <c r="C553"/>
  <c r="B553"/>
  <c r="Q552" s="1"/>
  <c r="P552"/>
  <c r="O552"/>
  <c r="N552"/>
  <c r="M552"/>
  <c r="H552"/>
  <c r="G552"/>
  <c r="F552"/>
  <c r="E552"/>
  <c r="D552"/>
  <c r="C552"/>
  <c r="B552"/>
  <c r="Q551" s="1"/>
  <c r="P551"/>
  <c r="O551"/>
  <c r="N551"/>
  <c r="M551"/>
  <c r="L551"/>
  <c r="H551"/>
  <c r="G551"/>
  <c r="F551"/>
  <c r="E551"/>
  <c r="D551"/>
  <c r="C551"/>
  <c r="B551"/>
  <c r="Q550" s="1"/>
  <c r="P550"/>
  <c r="O550"/>
  <c r="N550"/>
  <c r="M550"/>
  <c r="H550"/>
  <c r="G550"/>
  <c r="F550"/>
  <c r="E550"/>
  <c r="D550"/>
  <c r="C550"/>
  <c r="B550"/>
  <c r="Q549" s="1"/>
  <c r="P549"/>
  <c r="O549"/>
  <c r="N549"/>
  <c r="M549"/>
  <c r="L549"/>
  <c r="H549"/>
  <c r="G549"/>
  <c r="F549"/>
  <c r="E549"/>
  <c r="D549"/>
  <c r="C549"/>
  <c r="B549"/>
  <c r="Q548" s="1"/>
  <c r="P548"/>
  <c r="O548"/>
  <c r="N548"/>
  <c r="M548"/>
  <c r="H548"/>
  <c r="G548"/>
  <c r="F548"/>
  <c r="E548"/>
  <c r="D548"/>
  <c r="C548"/>
  <c r="B548"/>
  <c r="Q547" s="1"/>
  <c r="P547"/>
  <c r="O547"/>
  <c r="N547"/>
  <c r="M547"/>
  <c r="L547"/>
  <c r="H547"/>
  <c r="G547"/>
  <c r="F547"/>
  <c r="E547"/>
  <c r="D547"/>
  <c r="C547"/>
  <c r="B547"/>
  <c r="Q546" s="1"/>
  <c r="P546"/>
  <c r="O546"/>
  <c r="N546"/>
  <c r="M546"/>
  <c r="H546"/>
  <c r="G546"/>
  <c r="F546"/>
  <c r="E546"/>
  <c r="D546"/>
  <c r="C546"/>
  <c r="B546"/>
  <c r="Q545" s="1"/>
  <c r="P545"/>
  <c r="O545"/>
  <c r="N545"/>
  <c r="M545"/>
  <c r="L545"/>
  <c r="H545"/>
  <c r="G545"/>
  <c r="F545"/>
  <c r="E545"/>
  <c r="D545"/>
  <c r="C545"/>
  <c r="B545"/>
  <c r="Q544" s="1"/>
  <c r="P544"/>
  <c r="O544"/>
  <c r="N544"/>
  <c r="M544"/>
  <c r="H544"/>
  <c r="G544"/>
  <c r="F544"/>
  <c r="E544"/>
  <c r="D544"/>
  <c r="C544"/>
  <c r="B544"/>
  <c r="Q543" s="1"/>
  <c r="P543"/>
  <c r="O543"/>
  <c r="N543"/>
  <c r="M543"/>
  <c r="L543"/>
  <c r="H543"/>
  <c r="G543"/>
  <c r="F543"/>
  <c r="E543"/>
  <c r="D543"/>
  <c r="C543"/>
  <c r="B543"/>
  <c r="Q542" s="1"/>
  <c r="P542"/>
  <c r="O542"/>
  <c r="N542"/>
  <c r="M542"/>
  <c r="H542"/>
  <c r="G542"/>
  <c r="F542"/>
  <c r="E542"/>
  <c r="D542"/>
  <c r="C542"/>
  <c r="B542"/>
  <c r="Q541" s="1"/>
  <c r="P541"/>
  <c r="O541"/>
  <c r="N541"/>
  <c r="M541"/>
  <c r="L541"/>
  <c r="H541"/>
  <c r="G541"/>
  <c r="F541"/>
  <c r="E541"/>
  <c r="D541"/>
  <c r="C541"/>
  <c r="B541"/>
  <c r="Q540" s="1"/>
  <c r="P540"/>
  <c r="O540"/>
  <c r="N540"/>
  <c r="M540"/>
  <c r="H540"/>
  <c r="G540"/>
  <c r="F540"/>
  <c r="E540"/>
  <c r="D540"/>
  <c r="C540"/>
  <c r="B540"/>
  <c r="Q539" s="1"/>
  <c r="P539"/>
  <c r="O539"/>
  <c r="N539"/>
  <c r="M539"/>
  <c r="L539"/>
  <c r="H539"/>
  <c r="G539"/>
  <c r="F539"/>
  <c r="E539"/>
  <c r="D539"/>
  <c r="C539"/>
  <c r="B539"/>
  <c r="Q538" s="1"/>
  <c r="P538"/>
  <c r="O538"/>
  <c r="N538"/>
  <c r="M538"/>
  <c r="H538"/>
  <c r="G538"/>
  <c r="F538"/>
  <c r="E538"/>
  <c r="D538"/>
  <c r="C538"/>
  <c r="B538"/>
  <c r="Q537" s="1"/>
  <c r="P537"/>
  <c r="O537"/>
  <c r="N537"/>
  <c r="M537"/>
  <c r="L537"/>
  <c r="H537"/>
  <c r="G537"/>
  <c r="F537"/>
  <c r="E537"/>
  <c r="D537"/>
  <c r="C537"/>
  <c r="B537"/>
  <c r="Q536" s="1"/>
  <c r="P536"/>
  <c r="O536"/>
  <c r="N536"/>
  <c r="M536"/>
  <c r="H536"/>
  <c r="G536"/>
  <c r="F536"/>
  <c r="E536"/>
  <c r="D536"/>
  <c r="C536"/>
  <c r="B536"/>
  <c r="Q535" s="1"/>
  <c r="P535"/>
  <c r="O535"/>
  <c r="N535"/>
  <c r="M535"/>
  <c r="L535"/>
  <c r="H535"/>
  <c r="G535"/>
  <c r="F535"/>
  <c r="E535"/>
  <c r="D535"/>
  <c r="C535"/>
  <c r="B535"/>
  <c r="Q534" s="1"/>
  <c r="P534"/>
  <c r="O534"/>
  <c r="N534"/>
  <c r="M534"/>
  <c r="H534"/>
  <c r="G534"/>
  <c r="F534"/>
  <c r="E534"/>
  <c r="D534"/>
  <c r="C534"/>
  <c r="B534"/>
  <c r="Q533" s="1"/>
  <c r="P533"/>
  <c r="O533"/>
  <c r="N533"/>
  <c r="M533"/>
  <c r="L533"/>
  <c r="H533"/>
  <c r="G533"/>
  <c r="F533"/>
  <c r="E533"/>
  <c r="D533"/>
  <c r="C533"/>
  <c r="B533"/>
  <c r="Q532" s="1"/>
  <c r="P532"/>
  <c r="O532"/>
  <c r="N532"/>
  <c r="M532"/>
  <c r="H532"/>
  <c r="G532"/>
  <c r="F532"/>
  <c r="E532"/>
  <c r="D532"/>
  <c r="C532"/>
  <c r="B532"/>
  <c r="Q531" s="1"/>
  <c r="P531"/>
  <c r="O531"/>
  <c r="N531"/>
  <c r="M531"/>
  <c r="L531"/>
  <c r="H531"/>
  <c r="G531"/>
  <c r="F531"/>
  <c r="E531"/>
  <c r="D531"/>
  <c r="C531"/>
  <c r="B531"/>
  <c r="Q530" s="1"/>
  <c r="P530"/>
  <c r="O530"/>
  <c r="N530"/>
  <c r="M530"/>
  <c r="H530"/>
  <c r="G530"/>
  <c r="F530"/>
  <c r="E530"/>
  <c r="D530"/>
  <c r="C530"/>
  <c r="B530"/>
  <c r="Q529" s="1"/>
  <c r="P529"/>
  <c r="O529"/>
  <c r="N529"/>
  <c r="M529"/>
  <c r="L529"/>
  <c r="H529"/>
  <c r="G529"/>
  <c r="F529"/>
  <c r="E529"/>
  <c r="D529"/>
  <c r="C529"/>
  <c r="B529"/>
  <c r="Q528" s="1"/>
  <c r="P528"/>
  <c r="O528"/>
  <c r="N528"/>
  <c r="M528"/>
  <c r="H528"/>
  <c r="G528"/>
  <c r="F528"/>
  <c r="E528"/>
  <c r="D528"/>
  <c r="C528"/>
  <c r="B528"/>
  <c r="Q527" s="1"/>
  <c r="P527"/>
  <c r="O527"/>
  <c r="N527"/>
  <c r="M527"/>
  <c r="L527"/>
  <c r="H527"/>
  <c r="G527"/>
  <c r="F527"/>
  <c r="E527"/>
  <c r="D527"/>
  <c r="C527"/>
  <c r="B527"/>
  <c r="Q526" s="1"/>
  <c r="P526"/>
  <c r="O526"/>
  <c r="N526"/>
  <c r="M526"/>
  <c r="H526"/>
  <c r="G526"/>
  <c r="F526"/>
  <c r="E526"/>
  <c r="D526"/>
  <c r="C526"/>
  <c r="B526"/>
  <c r="Q525" s="1"/>
  <c r="P525"/>
  <c r="O525"/>
  <c r="N525"/>
  <c r="M525"/>
  <c r="L525"/>
  <c r="H525"/>
  <c r="G525"/>
  <c r="F525"/>
  <c r="E525"/>
  <c r="D525"/>
  <c r="C525"/>
  <c r="B525"/>
  <c r="Q524" s="1"/>
  <c r="P524"/>
  <c r="O524"/>
  <c r="N524"/>
  <c r="M524"/>
  <c r="H524"/>
  <c r="G524"/>
  <c r="F524"/>
  <c r="E524"/>
  <c r="D524"/>
  <c r="C524"/>
  <c r="B524"/>
  <c r="Q523" s="1"/>
  <c r="P523"/>
  <c r="O523"/>
  <c r="N523"/>
  <c r="M523"/>
  <c r="L523"/>
  <c r="H523"/>
  <c r="G523"/>
  <c r="F523"/>
  <c r="E523"/>
  <c r="D523"/>
  <c r="C523"/>
  <c r="B523"/>
  <c r="Q522" s="1"/>
  <c r="P522"/>
  <c r="O522"/>
  <c r="N522"/>
  <c r="M522"/>
  <c r="H522"/>
  <c r="G522"/>
  <c r="F522"/>
  <c r="E522"/>
  <c r="D522"/>
  <c r="C522"/>
  <c r="B522"/>
  <c r="Q521" s="1"/>
  <c r="P521"/>
  <c r="O521"/>
  <c r="N521"/>
  <c r="M521"/>
  <c r="L521"/>
  <c r="H521"/>
  <c r="G521"/>
  <c r="F521"/>
  <c r="E521"/>
  <c r="D521"/>
  <c r="C521"/>
  <c r="B521"/>
  <c r="Q520" s="1"/>
  <c r="P520"/>
  <c r="O520"/>
  <c r="N520"/>
  <c r="M520"/>
  <c r="H520"/>
  <c r="G520"/>
  <c r="F520"/>
  <c r="E520"/>
  <c r="D520"/>
  <c r="C520"/>
  <c r="B520"/>
  <c r="Q519" s="1"/>
  <c r="P519"/>
  <c r="O519"/>
  <c r="N519"/>
  <c r="M519"/>
  <c r="L519"/>
  <c r="H519"/>
  <c r="G519"/>
  <c r="F519"/>
  <c r="E519"/>
  <c r="D519"/>
  <c r="C519"/>
  <c r="B519"/>
  <c r="Q518" s="1"/>
  <c r="P518"/>
  <c r="O518"/>
  <c r="N518"/>
  <c r="M518"/>
  <c r="H518"/>
  <c r="G518"/>
  <c r="F518"/>
  <c r="E518"/>
  <c r="D518"/>
  <c r="C518"/>
  <c r="B518"/>
  <c r="Q517" s="1"/>
  <c r="P517"/>
  <c r="O517"/>
  <c r="N517"/>
  <c r="M517"/>
  <c r="L517"/>
  <c r="H517"/>
  <c r="G517"/>
  <c r="F517"/>
  <c r="E517"/>
  <c r="D517"/>
  <c r="C517"/>
  <c r="B517"/>
  <c r="Q516" s="1"/>
  <c r="P516"/>
  <c r="O516"/>
  <c r="N516"/>
  <c r="M516"/>
  <c r="H516"/>
  <c r="G516"/>
  <c r="F516"/>
  <c r="E516"/>
  <c r="D516"/>
  <c r="C516"/>
  <c r="B516"/>
  <c r="Q515" s="1"/>
  <c r="P515"/>
  <c r="O515"/>
  <c r="N515"/>
  <c r="M515"/>
  <c r="L515"/>
  <c r="H515"/>
  <c r="G515"/>
  <c r="F515"/>
  <c r="E515"/>
  <c r="D515"/>
  <c r="C515"/>
  <c r="B515"/>
  <c r="Q514" s="1"/>
  <c r="P514"/>
  <c r="O514"/>
  <c r="N514"/>
  <c r="M514"/>
  <c r="H514"/>
  <c r="G514"/>
  <c r="F514"/>
  <c r="E514"/>
  <c r="D514"/>
  <c r="C514"/>
  <c r="B514"/>
  <c r="Q513" s="1"/>
  <c r="P513"/>
  <c r="O513"/>
  <c r="N513"/>
  <c r="M513"/>
  <c r="L513"/>
  <c r="H513"/>
  <c r="G513"/>
  <c r="F513"/>
  <c r="E513"/>
  <c r="D513"/>
  <c r="C513"/>
  <c r="B513"/>
  <c r="Q512" s="1"/>
  <c r="P512"/>
  <c r="O512"/>
  <c r="N512"/>
  <c r="M512"/>
  <c r="H512"/>
  <c r="G512"/>
  <c r="F512"/>
  <c r="E512"/>
  <c r="D512"/>
  <c r="C512"/>
  <c r="B512"/>
  <c r="Q511" s="1"/>
  <c r="P511"/>
  <c r="O511"/>
  <c r="N511"/>
  <c r="M511"/>
  <c r="L511"/>
  <c r="H511"/>
  <c r="G511"/>
  <c r="F511"/>
  <c r="E511"/>
  <c r="D511"/>
  <c r="C511"/>
  <c r="B511"/>
  <c r="Q510" s="1"/>
  <c r="P510"/>
  <c r="O510"/>
  <c r="N510"/>
  <c r="M510"/>
  <c r="H510"/>
  <c r="G510"/>
  <c r="F510"/>
  <c r="E510"/>
  <c r="D510"/>
  <c r="C510"/>
  <c r="B510"/>
  <c r="Q509" s="1"/>
  <c r="P509"/>
  <c r="O509"/>
  <c r="N509"/>
  <c r="M509"/>
  <c r="L509"/>
  <c r="H509"/>
  <c r="G509"/>
  <c r="F509"/>
  <c r="E509"/>
  <c r="D509"/>
  <c r="C509"/>
  <c r="B509"/>
  <c r="Q508" s="1"/>
  <c r="P508"/>
  <c r="O508"/>
  <c r="N508"/>
  <c r="M508"/>
  <c r="H508"/>
  <c r="G508"/>
  <c r="F508"/>
  <c r="E508"/>
  <c r="D508"/>
  <c r="C508"/>
  <c r="B508"/>
  <c r="Q507" s="1"/>
  <c r="P507"/>
  <c r="O507"/>
  <c r="N507"/>
  <c r="M507"/>
  <c r="L507"/>
  <c r="H507"/>
  <c r="G507"/>
  <c r="F507"/>
  <c r="E507"/>
  <c r="D507"/>
  <c r="C507"/>
  <c r="B507"/>
  <c r="Q506" s="1"/>
  <c r="P506"/>
  <c r="O506"/>
  <c r="N506"/>
  <c r="M506"/>
  <c r="H506"/>
  <c r="G506"/>
  <c r="F506"/>
  <c r="E506"/>
  <c r="D506"/>
  <c r="C506"/>
  <c r="B506"/>
  <c r="Q505" s="1"/>
  <c r="P505"/>
  <c r="O505"/>
  <c r="N505"/>
  <c r="M505"/>
  <c r="L505"/>
  <c r="H505"/>
  <c r="G505"/>
  <c r="F505"/>
  <c r="E505"/>
  <c r="D505"/>
  <c r="C505"/>
  <c r="B505"/>
  <c r="Q504" s="1"/>
  <c r="P504"/>
  <c r="O504"/>
  <c r="N504"/>
  <c r="M504"/>
  <c r="H504"/>
  <c r="G504"/>
  <c r="F504"/>
  <c r="E504"/>
  <c r="D504"/>
  <c r="C504"/>
  <c r="B504"/>
  <c r="Q503" s="1"/>
  <c r="P503"/>
  <c r="O503"/>
  <c r="N503"/>
  <c r="M503"/>
  <c r="L503"/>
  <c r="H503"/>
  <c r="G503"/>
  <c r="F503"/>
  <c r="E503"/>
  <c r="D503"/>
  <c r="C503"/>
  <c r="B503"/>
  <c r="Q502" s="1"/>
  <c r="P502"/>
  <c r="O502"/>
  <c r="N502"/>
  <c r="M502"/>
  <c r="H502"/>
  <c r="G502"/>
  <c r="F502"/>
  <c r="E502"/>
  <c r="D502"/>
  <c r="C502"/>
  <c r="B502"/>
  <c r="Q501" s="1"/>
  <c r="P501"/>
  <c r="O501"/>
  <c r="N501"/>
  <c r="M501"/>
  <c r="L501"/>
  <c r="H501"/>
  <c r="G501"/>
  <c r="F501"/>
  <c r="E501"/>
  <c r="D501"/>
  <c r="C501"/>
  <c r="B501"/>
  <c r="Q500" s="1"/>
  <c r="P500"/>
  <c r="O500"/>
  <c r="N500"/>
  <c r="M500"/>
  <c r="H500"/>
  <c r="G500"/>
  <c r="F500"/>
  <c r="E500"/>
  <c r="D500"/>
  <c r="C500"/>
  <c r="B500"/>
  <c r="Q499" s="1"/>
  <c r="P499"/>
  <c r="O499"/>
  <c r="N499"/>
  <c r="M499"/>
  <c r="L499"/>
  <c r="H499"/>
  <c r="G499"/>
  <c r="F499"/>
  <c r="E499"/>
  <c r="D499"/>
  <c r="C499"/>
  <c r="B499"/>
  <c r="Q498" s="1"/>
  <c r="P498"/>
  <c r="O498"/>
  <c r="N498"/>
  <c r="M498"/>
  <c r="H498"/>
  <c r="G498"/>
  <c r="F498"/>
  <c r="E498"/>
  <c r="D498"/>
  <c r="C498"/>
  <c r="B498"/>
  <c r="Q497" s="1"/>
  <c r="P497"/>
  <c r="O497"/>
  <c r="N497"/>
  <c r="M497"/>
  <c r="L497"/>
  <c r="H497"/>
  <c r="G497"/>
  <c r="F497"/>
  <c r="E497"/>
  <c r="D497"/>
  <c r="C497"/>
  <c r="B497"/>
  <c r="Q496" s="1"/>
  <c r="P496"/>
  <c r="O496"/>
  <c r="N496"/>
  <c r="M496"/>
  <c r="H496"/>
  <c r="G496"/>
  <c r="F496"/>
  <c r="E496"/>
  <c r="D496"/>
  <c r="C496"/>
  <c r="B496"/>
  <c r="Q495" s="1"/>
  <c r="P495"/>
  <c r="O495"/>
  <c r="N495"/>
  <c r="M495"/>
  <c r="L495"/>
  <c r="H495"/>
  <c r="G495"/>
  <c r="F495"/>
  <c r="E495"/>
  <c r="D495"/>
  <c r="C495"/>
  <c r="B495"/>
  <c r="Q494" s="1"/>
  <c r="P494"/>
  <c r="O494"/>
  <c r="N494"/>
  <c r="M494"/>
  <c r="H494"/>
  <c r="G494"/>
  <c r="F494"/>
  <c r="E494"/>
  <c r="D494"/>
  <c r="C494"/>
  <c r="B494"/>
  <c r="Q493" s="1"/>
  <c r="P493"/>
  <c r="O493"/>
  <c r="N493"/>
  <c r="M493"/>
  <c r="L493"/>
  <c r="H493"/>
  <c r="G493"/>
  <c r="F493"/>
  <c r="E493"/>
  <c r="D493"/>
  <c r="C493"/>
  <c r="B493"/>
  <c r="Q492" s="1"/>
  <c r="P492"/>
  <c r="O492"/>
  <c r="N492"/>
  <c r="M492"/>
  <c r="H492"/>
  <c r="G492"/>
  <c r="F492"/>
  <c r="E492"/>
  <c r="D492"/>
  <c r="C492"/>
  <c r="B492"/>
  <c r="Q491" s="1"/>
  <c r="P491"/>
  <c r="O491"/>
  <c r="N491"/>
  <c r="M491"/>
  <c r="L491"/>
  <c r="H491"/>
  <c r="G491"/>
  <c r="F491"/>
  <c r="E491"/>
  <c r="D491"/>
  <c r="C491"/>
  <c r="B491"/>
  <c r="Q490" s="1"/>
  <c r="P490"/>
  <c r="O490"/>
  <c r="N490"/>
  <c r="M490"/>
  <c r="H490"/>
  <c r="G490"/>
  <c r="F490"/>
  <c r="E490"/>
  <c r="D490"/>
  <c r="C490"/>
  <c r="B490"/>
  <c r="Q489" s="1"/>
  <c r="P489"/>
  <c r="O489"/>
  <c r="N489"/>
  <c r="M489"/>
  <c r="L489"/>
  <c r="H489"/>
  <c r="G489"/>
  <c r="F489"/>
  <c r="E489"/>
  <c r="D489"/>
  <c r="C489"/>
  <c r="B489"/>
  <c r="Q488" s="1"/>
  <c r="P488"/>
  <c r="O488"/>
  <c r="N488"/>
  <c r="M488"/>
  <c r="H488"/>
  <c r="G488"/>
  <c r="F488"/>
  <c r="E488"/>
  <c r="D488"/>
  <c r="C488"/>
  <c r="B488"/>
  <c r="Q487" s="1"/>
  <c r="P487"/>
  <c r="O487"/>
  <c r="N487"/>
  <c r="M487"/>
  <c r="L487"/>
  <c r="H487"/>
  <c r="G487"/>
  <c r="F487"/>
  <c r="E487"/>
  <c r="D487"/>
  <c r="C487"/>
  <c r="B487"/>
  <c r="Q486" s="1"/>
  <c r="P486"/>
  <c r="O486"/>
  <c r="N486"/>
  <c r="M486"/>
  <c r="H486"/>
  <c r="G486"/>
  <c r="F486"/>
  <c r="E486"/>
  <c r="D486"/>
  <c r="C486"/>
  <c r="B486"/>
  <c r="Q485" s="1"/>
  <c r="P485"/>
  <c r="O485"/>
  <c r="N485"/>
  <c r="M485"/>
  <c r="L485"/>
  <c r="H485"/>
  <c r="G485"/>
  <c r="F485"/>
  <c r="E485"/>
  <c r="D485"/>
  <c r="C485"/>
  <c r="B485"/>
  <c r="Q484" s="1"/>
  <c r="P484"/>
  <c r="O484"/>
  <c r="N484"/>
  <c r="M484"/>
  <c r="H484"/>
  <c r="G484"/>
  <c r="F484"/>
  <c r="E484"/>
  <c r="D484"/>
  <c r="C484"/>
  <c r="B484"/>
  <c r="Q483" s="1"/>
  <c r="P483"/>
  <c r="O483"/>
  <c r="N483"/>
  <c r="M483"/>
  <c r="L483"/>
  <c r="H483"/>
  <c r="G483"/>
  <c r="F483"/>
  <c r="E483"/>
  <c r="D483"/>
  <c r="C483"/>
  <c r="B483"/>
  <c r="Q482" s="1"/>
  <c r="P482"/>
  <c r="O482"/>
  <c r="N482"/>
  <c r="M482"/>
  <c r="H482"/>
  <c r="G482"/>
  <c r="F482"/>
  <c r="E482"/>
  <c r="D482"/>
  <c r="C482"/>
  <c r="B482"/>
  <c r="Q481" s="1"/>
  <c r="P481"/>
  <c r="O481"/>
  <c r="N481"/>
  <c r="M481"/>
  <c r="L481"/>
  <c r="H481"/>
  <c r="G481"/>
  <c r="F481"/>
  <c r="E481"/>
  <c r="D481"/>
  <c r="C481"/>
  <c r="B481"/>
  <c r="Q480" s="1"/>
  <c r="P480"/>
  <c r="O480"/>
  <c r="N480"/>
  <c r="M480"/>
  <c r="H480"/>
  <c r="G480"/>
  <c r="F480"/>
  <c r="E480"/>
  <c r="D480"/>
  <c r="C480"/>
  <c r="B480"/>
  <c r="Q479" s="1"/>
  <c r="P479"/>
  <c r="O479"/>
  <c r="N479"/>
  <c r="M479"/>
  <c r="L479"/>
  <c r="H479"/>
  <c r="G479"/>
  <c r="F479"/>
  <c r="E479"/>
  <c r="D479"/>
  <c r="C479"/>
  <c r="B479"/>
  <c r="Q478" s="1"/>
  <c r="P478"/>
  <c r="O478"/>
  <c r="N478"/>
  <c r="M478"/>
  <c r="H478"/>
  <c r="G478"/>
  <c r="F478"/>
  <c r="E478"/>
  <c r="D478"/>
  <c r="C478"/>
  <c r="B478"/>
  <c r="Q477" s="1"/>
  <c r="P477"/>
  <c r="O477"/>
  <c r="N477"/>
  <c r="M477"/>
  <c r="L477"/>
  <c r="H477"/>
  <c r="G477"/>
  <c r="F477"/>
  <c r="E477"/>
  <c r="D477"/>
  <c r="C477"/>
  <c r="B477"/>
  <c r="Q476" s="1"/>
  <c r="P476"/>
  <c r="O476"/>
  <c r="N476"/>
  <c r="M476"/>
  <c r="H476"/>
  <c r="G476"/>
  <c r="F476"/>
  <c r="E476"/>
  <c r="D476"/>
  <c r="C476"/>
  <c r="B476"/>
  <c r="Q475" s="1"/>
  <c r="P475"/>
  <c r="O475"/>
  <c r="N475"/>
  <c r="M475"/>
  <c r="L475"/>
  <c r="H475"/>
  <c r="G475"/>
  <c r="F475"/>
  <c r="E475"/>
  <c r="D475"/>
  <c r="C475"/>
  <c r="B475"/>
  <c r="Q474" s="1"/>
  <c r="P474"/>
  <c r="O474"/>
  <c r="N474"/>
  <c r="M474"/>
  <c r="H474"/>
  <c r="G474"/>
  <c r="F474"/>
  <c r="E474"/>
  <c r="D474"/>
  <c r="C474"/>
  <c r="B474"/>
  <c r="Q473" s="1"/>
  <c r="P473"/>
  <c r="O473"/>
  <c r="N473"/>
  <c r="M473"/>
  <c r="L473"/>
  <c r="H473"/>
  <c r="G473"/>
  <c r="F473"/>
  <c r="E473"/>
  <c r="D473"/>
  <c r="C473"/>
  <c r="B473"/>
  <c r="Q472" s="1"/>
  <c r="P472"/>
  <c r="O472"/>
  <c r="N472"/>
  <c r="M472"/>
  <c r="H472"/>
  <c r="G472"/>
  <c r="F472"/>
  <c r="E472"/>
  <c r="D472"/>
  <c r="C472"/>
  <c r="B472"/>
  <c r="Q471" s="1"/>
  <c r="P471"/>
  <c r="O471"/>
  <c r="N471"/>
  <c r="M471"/>
  <c r="L471"/>
  <c r="H471"/>
  <c r="G471"/>
  <c r="F471"/>
  <c r="E471"/>
  <c r="D471"/>
  <c r="C471"/>
  <c r="B471"/>
  <c r="Q470" s="1"/>
  <c r="P470"/>
  <c r="O470"/>
  <c r="N470"/>
  <c r="M470"/>
  <c r="H470"/>
  <c r="G470"/>
  <c r="F470"/>
  <c r="E470"/>
  <c r="D470"/>
  <c r="C470"/>
  <c r="B470"/>
  <c r="Q469" s="1"/>
  <c r="P469"/>
  <c r="O469"/>
  <c r="N469"/>
  <c r="M469"/>
  <c r="L469"/>
  <c r="H469"/>
  <c r="G469"/>
  <c r="F469"/>
  <c r="E469"/>
  <c r="D469"/>
  <c r="C469"/>
  <c r="B469"/>
  <c r="Q468" s="1"/>
  <c r="P468"/>
  <c r="O468"/>
  <c r="N468"/>
  <c r="M468"/>
  <c r="H468"/>
  <c r="G468"/>
  <c r="F468"/>
  <c r="E468"/>
  <c r="D468"/>
  <c r="C468"/>
  <c r="B468"/>
  <c r="Q467" s="1"/>
  <c r="P467"/>
  <c r="O467"/>
  <c r="N467"/>
  <c r="M467"/>
  <c r="L467"/>
  <c r="H467"/>
  <c r="G467"/>
  <c r="F467"/>
  <c r="E467"/>
  <c r="D467"/>
  <c r="C467"/>
  <c r="B467"/>
  <c r="Q466" s="1"/>
  <c r="P466"/>
  <c r="O466"/>
  <c r="N466"/>
  <c r="M466"/>
  <c r="H466"/>
  <c r="G466"/>
  <c r="F466"/>
  <c r="E466"/>
  <c r="D466"/>
  <c r="C466"/>
  <c r="B466"/>
  <c r="Q465" s="1"/>
  <c r="P465"/>
  <c r="O465"/>
  <c r="N465"/>
  <c r="M465"/>
  <c r="L465"/>
  <c r="H465"/>
  <c r="G465"/>
  <c r="F465"/>
  <c r="E465"/>
  <c r="D465"/>
  <c r="C465"/>
  <c r="B465"/>
  <c r="Q464" s="1"/>
  <c r="P464"/>
  <c r="O464"/>
  <c r="N464"/>
  <c r="M464"/>
  <c r="H464"/>
  <c r="G464"/>
  <c r="F464"/>
  <c r="E464"/>
  <c r="D464"/>
  <c r="C464"/>
  <c r="B464"/>
  <c r="Q463" s="1"/>
  <c r="P463"/>
  <c r="O463"/>
  <c r="N463"/>
  <c r="M463"/>
  <c r="L463"/>
  <c r="H463"/>
  <c r="G463"/>
  <c r="F463"/>
  <c r="E463"/>
  <c r="D463"/>
  <c r="C463"/>
  <c r="B463"/>
  <c r="Q462" s="1"/>
  <c r="P462"/>
  <c r="O462"/>
  <c r="N462"/>
  <c r="M462"/>
  <c r="H462"/>
  <c r="G462"/>
  <c r="F462"/>
  <c r="E462"/>
  <c r="D462"/>
  <c r="C462"/>
  <c r="B462"/>
  <c r="Q461" s="1"/>
  <c r="P461"/>
  <c r="O461"/>
  <c r="N461"/>
  <c r="M461"/>
  <c r="L461"/>
  <c r="H461"/>
  <c r="G461"/>
  <c r="F461"/>
  <c r="E461"/>
  <c r="D461"/>
  <c r="C461"/>
  <c r="B461"/>
  <c r="Q460" s="1"/>
  <c r="P460"/>
  <c r="O460"/>
  <c r="N460"/>
  <c r="M460"/>
  <c r="H460"/>
  <c r="G460"/>
  <c r="F460"/>
  <c r="E460"/>
  <c r="D460"/>
  <c r="C460"/>
  <c r="B460"/>
  <c r="Q459" s="1"/>
  <c r="P459"/>
  <c r="O459"/>
  <c r="N459"/>
  <c r="M459"/>
  <c r="L459"/>
  <c r="H459"/>
  <c r="G459"/>
  <c r="F459"/>
  <c r="E459"/>
  <c r="D459"/>
  <c r="C459"/>
  <c r="B459"/>
  <c r="Q458" s="1"/>
  <c r="P458"/>
  <c r="O458"/>
  <c r="N458"/>
  <c r="M458"/>
  <c r="H458"/>
  <c r="G458"/>
  <c r="F458"/>
  <c r="E458"/>
  <c r="D458"/>
  <c r="C458"/>
  <c r="B458"/>
  <c r="Q457" s="1"/>
  <c r="P457"/>
  <c r="O457"/>
  <c r="N457"/>
  <c r="M457"/>
  <c r="L457"/>
  <c r="H457"/>
  <c r="G457"/>
  <c r="F457"/>
  <c r="E457"/>
  <c r="D457"/>
  <c r="C457"/>
  <c r="B457"/>
  <c r="Q456" s="1"/>
  <c r="P456"/>
  <c r="O456"/>
  <c r="N456"/>
  <c r="M456"/>
  <c r="H456"/>
  <c r="G456"/>
  <c r="F456"/>
  <c r="E456"/>
  <c r="D456"/>
  <c r="C456"/>
  <c r="B456"/>
  <c r="Q455" s="1"/>
  <c r="P455"/>
  <c r="O455"/>
  <c r="N455"/>
  <c r="M455"/>
  <c r="L455"/>
  <c r="H455"/>
  <c r="G455"/>
  <c r="F455"/>
  <c r="E455"/>
  <c r="D455"/>
  <c r="C455"/>
  <c r="B455"/>
  <c r="Q454" s="1"/>
  <c r="P454"/>
  <c r="O454"/>
  <c r="N454"/>
  <c r="M454"/>
  <c r="H454"/>
  <c r="G454"/>
  <c r="F454"/>
  <c r="E454"/>
  <c r="D454"/>
  <c r="C454"/>
  <c r="B454"/>
  <c r="Q453" s="1"/>
  <c r="P453"/>
  <c r="O453"/>
  <c r="N453"/>
  <c r="M453"/>
  <c r="L453"/>
  <c r="H453"/>
  <c r="G453"/>
  <c r="F453"/>
  <c r="E453"/>
  <c r="D453"/>
  <c r="C453"/>
  <c r="B453"/>
  <c r="Q452" s="1"/>
  <c r="P452"/>
  <c r="O452"/>
  <c r="N452"/>
  <c r="M452"/>
  <c r="H452"/>
  <c r="G452"/>
  <c r="F452"/>
  <c r="E452"/>
  <c r="D452"/>
  <c r="C452"/>
  <c r="B452"/>
  <c r="Q451" s="1"/>
  <c r="P451"/>
  <c r="O451"/>
  <c r="N451"/>
  <c r="M451"/>
  <c r="L451"/>
  <c r="H451"/>
  <c r="G451"/>
  <c r="F451"/>
  <c r="E451"/>
  <c r="D451"/>
  <c r="C451"/>
  <c r="B451"/>
  <c r="Q450" s="1"/>
  <c r="P450"/>
  <c r="O450"/>
  <c r="N450"/>
  <c r="M450"/>
  <c r="H450"/>
  <c r="G450"/>
  <c r="F450"/>
  <c r="E450"/>
  <c r="D450"/>
  <c r="C450"/>
  <c r="B450"/>
  <c r="Q449" s="1"/>
  <c r="P449"/>
  <c r="O449"/>
  <c r="N449"/>
  <c r="M449"/>
  <c r="L449"/>
  <c r="H449"/>
  <c r="G449"/>
  <c r="F449"/>
  <c r="E449"/>
  <c r="D449"/>
  <c r="C449"/>
  <c r="B449"/>
  <c r="Q448" s="1"/>
  <c r="P448"/>
  <c r="O448"/>
  <c r="N448"/>
  <c r="M448"/>
  <c r="H448"/>
  <c r="G448"/>
  <c r="F448"/>
  <c r="E448"/>
  <c r="D448"/>
  <c r="C448"/>
  <c r="B448"/>
  <c r="Q447" s="1"/>
  <c r="P447"/>
  <c r="O447"/>
  <c r="N447"/>
  <c r="M447"/>
  <c r="L447"/>
  <c r="H447"/>
  <c r="G447"/>
  <c r="F447"/>
  <c r="E447"/>
  <c r="D447"/>
  <c r="C447"/>
  <c r="B447"/>
  <c r="Q446" s="1"/>
  <c r="P446"/>
  <c r="O446"/>
  <c r="N446"/>
  <c r="M446"/>
  <c r="H446"/>
  <c r="G446"/>
  <c r="F446"/>
  <c r="E446"/>
  <c r="D446"/>
  <c r="C446"/>
  <c r="B446"/>
  <c r="Q445" s="1"/>
  <c r="P445"/>
  <c r="O445"/>
  <c r="N445"/>
  <c r="M445"/>
  <c r="L445"/>
  <c r="H445"/>
  <c r="G445"/>
  <c r="F445"/>
  <c r="E445"/>
  <c r="D445"/>
  <c r="C445"/>
  <c r="B445"/>
  <c r="Q444" s="1"/>
  <c r="P444"/>
  <c r="O444"/>
  <c r="N444"/>
  <c r="M444"/>
  <c r="H444"/>
  <c r="G444"/>
  <c r="F444"/>
  <c r="E444"/>
  <c r="D444"/>
  <c r="C444"/>
  <c r="B444"/>
  <c r="Q443" s="1"/>
  <c r="P443"/>
  <c r="O443"/>
  <c r="N443"/>
  <c r="M443"/>
  <c r="L443"/>
  <c r="H443"/>
  <c r="G443"/>
  <c r="F443"/>
  <c r="E443"/>
  <c r="D443"/>
  <c r="C443"/>
  <c r="B443"/>
  <c r="Q442" s="1"/>
  <c r="P442"/>
  <c r="O442"/>
  <c r="N442"/>
  <c r="M442"/>
  <c r="H442"/>
  <c r="G442"/>
  <c r="F442"/>
  <c r="E442"/>
  <c r="D442"/>
  <c r="C442"/>
  <c r="B442"/>
  <c r="Q441" s="1"/>
  <c r="P441"/>
  <c r="O441"/>
  <c r="N441"/>
  <c r="M441"/>
  <c r="L441"/>
  <c r="H441"/>
  <c r="G441"/>
  <c r="F441"/>
  <c r="E441"/>
  <c r="D441"/>
  <c r="C441"/>
  <c r="B441"/>
  <c r="Q440" s="1"/>
  <c r="P440"/>
  <c r="O440"/>
  <c r="N440"/>
  <c r="M440"/>
  <c r="H440"/>
  <c r="G440"/>
  <c r="F440"/>
  <c r="E440"/>
  <c r="D440"/>
  <c r="C440"/>
  <c r="B440"/>
  <c r="Q439" s="1"/>
  <c r="P439"/>
  <c r="O439"/>
  <c r="N439"/>
  <c r="M439"/>
  <c r="L439"/>
  <c r="H439"/>
  <c r="G439"/>
  <c r="F439"/>
  <c r="E439"/>
  <c r="D439"/>
  <c r="C439"/>
  <c r="B439"/>
  <c r="Q438" s="1"/>
  <c r="P438"/>
  <c r="O438"/>
  <c r="N438"/>
  <c r="M438"/>
  <c r="H438"/>
  <c r="G438"/>
  <c r="F438"/>
  <c r="E438"/>
  <c r="D438"/>
  <c r="C438"/>
  <c r="B438"/>
  <c r="Q437" s="1"/>
  <c r="P437"/>
  <c r="O437"/>
  <c r="N437"/>
  <c r="M437"/>
  <c r="L437"/>
  <c r="H437"/>
  <c r="G437"/>
  <c r="F437"/>
  <c r="E437"/>
  <c r="D437"/>
  <c r="C437"/>
  <c r="B437"/>
  <c r="Q436" s="1"/>
  <c r="P436"/>
  <c r="O436"/>
  <c r="N436"/>
  <c r="M436"/>
  <c r="H436"/>
  <c r="G436"/>
  <c r="F436"/>
  <c r="E436"/>
  <c r="D436"/>
  <c r="C436"/>
  <c r="B436"/>
  <c r="Q435" s="1"/>
  <c r="P435"/>
  <c r="O435"/>
  <c r="N435"/>
  <c r="M435"/>
  <c r="L435"/>
  <c r="H435"/>
  <c r="G435"/>
  <c r="F435"/>
  <c r="E435"/>
  <c r="D435"/>
  <c r="C435"/>
  <c r="B435"/>
  <c r="Q434" s="1"/>
  <c r="P434"/>
  <c r="O434"/>
  <c r="N434"/>
  <c r="M434"/>
  <c r="H434"/>
  <c r="G434"/>
  <c r="F434"/>
  <c r="E434"/>
  <c r="D434"/>
  <c r="C434"/>
  <c r="B434"/>
  <c r="Q433" s="1"/>
  <c r="P433"/>
  <c r="O433"/>
  <c r="N433"/>
  <c r="M433"/>
  <c r="L433"/>
  <c r="H433"/>
  <c r="G433"/>
  <c r="F433"/>
  <c r="E433"/>
  <c r="D433"/>
  <c r="C433"/>
  <c r="B433"/>
  <c r="Q432" s="1"/>
  <c r="P432"/>
  <c r="O432"/>
  <c r="N432"/>
  <c r="M432"/>
  <c r="H432"/>
  <c r="G432"/>
  <c r="F432"/>
  <c r="E432"/>
  <c r="D432"/>
  <c r="C432"/>
  <c r="B432"/>
  <c r="Q431" s="1"/>
  <c r="P431"/>
  <c r="O431"/>
  <c r="N431"/>
  <c r="M431"/>
  <c r="L431"/>
  <c r="H431"/>
  <c r="G431"/>
  <c r="F431"/>
  <c r="E431"/>
  <c r="D431"/>
  <c r="C431"/>
  <c r="B431"/>
  <c r="Q430" s="1"/>
  <c r="P430"/>
  <c r="O430"/>
  <c r="N430"/>
  <c r="M430"/>
  <c r="H430"/>
  <c r="G430"/>
  <c r="F430"/>
  <c r="E430"/>
  <c r="D430"/>
  <c r="C430"/>
  <c r="B430"/>
  <c r="Q429" s="1"/>
  <c r="P429"/>
  <c r="O429"/>
  <c r="N429"/>
  <c r="M429"/>
  <c r="L429"/>
  <c r="H429"/>
  <c r="G429"/>
  <c r="F429"/>
  <c r="E429"/>
  <c r="D429"/>
  <c r="C429"/>
  <c r="B429"/>
  <c r="Q428" s="1"/>
  <c r="P428"/>
  <c r="O428"/>
  <c r="N428"/>
  <c r="M428"/>
  <c r="H428"/>
  <c r="G428"/>
  <c r="F428"/>
  <c r="E428"/>
  <c r="D428"/>
  <c r="C428"/>
  <c r="B428"/>
  <c r="Q427" s="1"/>
  <c r="P427"/>
  <c r="O427"/>
  <c r="N427"/>
  <c r="M427"/>
  <c r="L427"/>
  <c r="H427"/>
  <c r="G427"/>
  <c r="F427"/>
  <c r="E427"/>
  <c r="D427"/>
  <c r="C427"/>
  <c r="B427"/>
  <c r="Q426" s="1"/>
  <c r="P426"/>
  <c r="O426"/>
  <c r="N426"/>
  <c r="M426"/>
  <c r="H426"/>
  <c r="G426"/>
  <c r="F426"/>
  <c r="E426"/>
  <c r="D426"/>
  <c r="C426"/>
  <c r="B426"/>
  <c r="Q425" s="1"/>
  <c r="P425"/>
  <c r="O425"/>
  <c r="N425"/>
  <c r="M425"/>
  <c r="L425"/>
  <c r="H425"/>
  <c r="G425"/>
  <c r="F425"/>
  <c r="E425"/>
  <c r="D425"/>
  <c r="C425"/>
  <c r="B425"/>
  <c r="Q424" s="1"/>
  <c r="P424"/>
  <c r="O424"/>
  <c r="N424"/>
  <c r="M424"/>
  <c r="H424"/>
  <c r="G424"/>
  <c r="F424"/>
  <c r="E424"/>
  <c r="D424"/>
  <c r="C424"/>
  <c r="B424"/>
  <c r="Q423" s="1"/>
  <c r="P423"/>
  <c r="O423"/>
  <c r="N423"/>
  <c r="M423"/>
  <c r="L423"/>
  <c r="H423"/>
  <c r="G423"/>
  <c r="F423"/>
  <c r="E423"/>
  <c r="D423"/>
  <c r="C423"/>
  <c r="B423"/>
  <c r="Q422" s="1"/>
  <c r="P422"/>
  <c r="O422"/>
  <c r="N422"/>
  <c r="M422"/>
  <c r="H422"/>
  <c r="G422"/>
  <c r="F422"/>
  <c r="E422"/>
  <c r="D422"/>
  <c r="C422"/>
  <c r="B422"/>
  <c r="Q421" s="1"/>
  <c r="P421"/>
  <c r="O421"/>
  <c r="N421"/>
  <c r="M421"/>
  <c r="L421"/>
  <c r="H421"/>
  <c r="G421"/>
  <c r="F421"/>
  <c r="E421"/>
  <c r="D421"/>
  <c r="C421"/>
  <c r="B421"/>
  <c r="Q420" s="1"/>
  <c r="P420"/>
  <c r="O420"/>
  <c r="N420"/>
  <c r="M420"/>
  <c r="H420"/>
  <c r="G420"/>
  <c r="F420"/>
  <c r="E420"/>
  <c r="D420"/>
  <c r="C420"/>
  <c r="B420"/>
  <c r="Q419" s="1"/>
  <c r="P419"/>
  <c r="O419"/>
  <c r="N419"/>
  <c r="M419"/>
  <c r="L419"/>
  <c r="H419"/>
  <c r="G419"/>
  <c r="F419"/>
  <c r="E419"/>
  <c r="D419"/>
  <c r="C419"/>
  <c r="B419"/>
  <c r="Q418" s="1"/>
  <c r="P418"/>
  <c r="O418"/>
  <c r="N418"/>
  <c r="M418"/>
  <c r="H418"/>
  <c r="G418"/>
  <c r="F418"/>
  <c r="E418"/>
  <c r="D418"/>
  <c r="C418"/>
  <c r="B418"/>
  <c r="Q417" s="1"/>
  <c r="P417"/>
  <c r="O417"/>
  <c r="N417"/>
  <c r="M417"/>
  <c r="L417"/>
  <c r="H417"/>
  <c r="G417"/>
  <c r="F417"/>
  <c r="E417"/>
  <c r="D417"/>
  <c r="C417"/>
  <c r="B417"/>
  <c r="Q416" s="1"/>
  <c r="P416"/>
  <c r="O416"/>
  <c r="N416"/>
  <c r="M416"/>
  <c r="H416"/>
  <c r="G416"/>
  <c r="F416"/>
  <c r="E416"/>
  <c r="D416"/>
  <c r="C416"/>
  <c r="B416"/>
  <c r="Q415" s="1"/>
  <c r="P415"/>
  <c r="O415"/>
  <c r="N415"/>
  <c r="M415"/>
  <c r="L415"/>
  <c r="H415"/>
  <c r="G415"/>
  <c r="F415"/>
  <c r="E415"/>
  <c r="D415"/>
  <c r="C415"/>
  <c r="B415"/>
  <c r="Q414" s="1"/>
  <c r="P414"/>
  <c r="O414"/>
  <c r="N414"/>
  <c r="M414"/>
  <c r="H414"/>
  <c r="G414"/>
  <c r="F414"/>
  <c r="E414"/>
  <c r="D414"/>
  <c r="C414"/>
  <c r="B414"/>
  <c r="Q413" s="1"/>
  <c r="P413"/>
  <c r="O413"/>
  <c r="N413"/>
  <c r="M413"/>
  <c r="L413"/>
  <c r="H413"/>
  <c r="G413"/>
  <c r="F413"/>
  <c r="E413"/>
  <c r="D413"/>
  <c r="C413"/>
  <c r="B413"/>
  <c r="Q412" s="1"/>
  <c r="P412"/>
  <c r="O412"/>
  <c r="N412"/>
  <c r="M412"/>
  <c r="H412"/>
  <c r="G412"/>
  <c r="F412"/>
  <c r="E412"/>
  <c r="D412"/>
  <c r="C412"/>
  <c r="B412"/>
  <c r="Q411" s="1"/>
  <c r="P411"/>
  <c r="O411"/>
  <c r="N411"/>
  <c r="M411"/>
  <c r="L411"/>
  <c r="H411"/>
  <c r="G411"/>
  <c r="F411"/>
  <c r="E411"/>
  <c r="D411"/>
  <c r="C411"/>
  <c r="B411"/>
  <c r="Q410" s="1"/>
  <c r="P410"/>
  <c r="O410"/>
  <c r="N410"/>
  <c r="M410"/>
  <c r="H410"/>
  <c r="G410"/>
  <c r="F410"/>
  <c r="E410"/>
  <c r="D410"/>
  <c r="C410"/>
  <c r="B410"/>
  <c r="Q409" s="1"/>
  <c r="P409"/>
  <c r="O409"/>
  <c r="N409"/>
  <c r="M409"/>
  <c r="L409"/>
  <c r="H409"/>
  <c r="G409"/>
  <c r="F409"/>
  <c r="E409"/>
  <c r="D409"/>
  <c r="C409"/>
  <c r="B409"/>
  <c r="Q408" s="1"/>
  <c r="P408"/>
  <c r="O408"/>
  <c r="N408"/>
  <c r="M408"/>
  <c r="H408"/>
  <c r="G408"/>
  <c r="F408"/>
  <c r="E408"/>
  <c r="D408"/>
  <c r="C408"/>
  <c r="B408"/>
  <c r="Q407" s="1"/>
  <c r="P407"/>
  <c r="O407"/>
  <c r="N407"/>
  <c r="M407"/>
  <c r="L407"/>
  <c r="H407"/>
  <c r="G407"/>
  <c r="F407"/>
  <c r="E407"/>
  <c r="D407"/>
  <c r="C407"/>
  <c r="B407"/>
  <c r="Q406" s="1"/>
  <c r="P406"/>
  <c r="O406"/>
  <c r="N406"/>
  <c r="M406"/>
  <c r="H406"/>
  <c r="G406"/>
  <c r="F406"/>
  <c r="E406"/>
  <c r="D406"/>
  <c r="C406"/>
  <c r="B406"/>
  <c r="Q405" s="1"/>
  <c r="P405"/>
  <c r="O405"/>
  <c r="N405"/>
  <c r="M405"/>
  <c r="L405"/>
  <c r="H405"/>
  <c r="G405"/>
  <c r="F405"/>
  <c r="E405"/>
  <c r="D405"/>
  <c r="C405"/>
  <c r="B405"/>
  <c r="Q404" s="1"/>
  <c r="P404"/>
  <c r="O404"/>
  <c r="N404"/>
  <c r="M404"/>
  <c r="H404"/>
  <c r="G404"/>
  <c r="F404"/>
  <c r="E404"/>
  <c r="D404"/>
  <c r="C404"/>
  <c r="B404"/>
  <c r="Q403" s="1"/>
  <c r="P403"/>
  <c r="O403"/>
  <c r="N403"/>
  <c r="M403"/>
  <c r="L403"/>
  <c r="H403"/>
  <c r="G403"/>
  <c r="F403"/>
  <c r="E403"/>
  <c r="D403"/>
  <c r="C403"/>
  <c r="B403"/>
  <c r="Q402" s="1"/>
  <c r="P402"/>
  <c r="O402"/>
  <c r="N402"/>
  <c r="M402"/>
  <c r="H402"/>
  <c r="G402"/>
  <c r="F402"/>
  <c r="E402"/>
  <c r="D402"/>
  <c r="C402"/>
  <c r="B402"/>
  <c r="Q401" s="1"/>
  <c r="P401"/>
  <c r="O401"/>
  <c r="N401"/>
  <c r="M401"/>
  <c r="L401"/>
  <c r="H401"/>
  <c r="G401"/>
  <c r="F401"/>
  <c r="E401"/>
  <c r="D401"/>
  <c r="C401"/>
  <c r="B401"/>
  <c r="Q400" s="1"/>
  <c r="P400"/>
  <c r="O400"/>
  <c r="N400"/>
  <c r="M400"/>
  <c r="H400"/>
  <c r="G400"/>
  <c r="F400"/>
  <c r="E400"/>
  <c r="D400"/>
  <c r="C400"/>
  <c r="B400"/>
  <c r="Q399" s="1"/>
  <c r="P399"/>
  <c r="O399"/>
  <c r="N399"/>
  <c r="M399"/>
  <c r="L399"/>
  <c r="H399"/>
  <c r="G399"/>
  <c r="F399"/>
  <c r="E399"/>
  <c r="D399"/>
  <c r="C399"/>
  <c r="B399"/>
  <c r="Q398" s="1"/>
  <c r="P398"/>
  <c r="O398"/>
  <c r="N398"/>
  <c r="M398"/>
  <c r="H398"/>
  <c r="G398"/>
  <c r="F398"/>
  <c r="E398"/>
  <c r="D398"/>
  <c r="C398"/>
  <c r="B398"/>
  <c r="Q397" s="1"/>
  <c r="P397"/>
  <c r="O397"/>
  <c r="N397"/>
  <c r="M397"/>
  <c r="L397"/>
  <c r="H397"/>
  <c r="G397"/>
  <c r="F397"/>
  <c r="E397"/>
  <c r="D397"/>
  <c r="C397"/>
  <c r="B397"/>
  <c r="Q396" s="1"/>
  <c r="P396"/>
  <c r="O396"/>
  <c r="N396"/>
  <c r="M396"/>
  <c r="H396"/>
  <c r="G396"/>
  <c r="F396"/>
  <c r="E396"/>
  <c r="D396"/>
  <c r="C396"/>
  <c r="B396"/>
  <c r="Q395" s="1"/>
  <c r="P395"/>
  <c r="O395"/>
  <c r="N395"/>
  <c r="M395"/>
  <c r="L395"/>
  <c r="H395"/>
  <c r="G395"/>
  <c r="F395"/>
  <c r="E395"/>
  <c r="D395"/>
  <c r="C395"/>
  <c r="B395"/>
  <c r="Q394" s="1"/>
  <c r="P394"/>
  <c r="O394"/>
  <c r="N394"/>
  <c r="M394"/>
  <c r="H394"/>
  <c r="G394"/>
  <c r="F394"/>
  <c r="E394"/>
  <c r="D394"/>
  <c r="C394"/>
  <c r="B394"/>
  <c r="Q393" s="1"/>
  <c r="P393"/>
  <c r="O393"/>
  <c r="N393"/>
  <c r="M393"/>
  <c r="L393"/>
  <c r="H393"/>
  <c r="G393"/>
  <c r="F393"/>
  <c r="E393"/>
  <c r="D393"/>
  <c r="C393"/>
  <c r="B393"/>
  <c r="Q392" s="1"/>
  <c r="P392"/>
  <c r="O392"/>
  <c r="N392"/>
  <c r="M392"/>
  <c r="H392"/>
  <c r="G392"/>
  <c r="F392"/>
  <c r="E392"/>
  <c r="D392"/>
  <c r="C392"/>
  <c r="B392"/>
  <c r="Q391" s="1"/>
  <c r="P391"/>
  <c r="O391"/>
  <c r="N391"/>
  <c r="M391"/>
  <c r="L391"/>
  <c r="H391"/>
  <c r="G391"/>
  <c r="F391"/>
  <c r="E391"/>
  <c r="D391"/>
  <c r="C391"/>
  <c r="B391"/>
  <c r="Q390" s="1"/>
  <c r="P390"/>
  <c r="O390"/>
  <c r="N390"/>
  <c r="M390"/>
  <c r="H390"/>
  <c r="G390"/>
  <c r="F390"/>
  <c r="E390"/>
  <c r="D390"/>
  <c r="C390"/>
  <c r="B390"/>
  <c r="Q389" s="1"/>
  <c r="P389"/>
  <c r="O389"/>
  <c r="N389"/>
  <c r="M389"/>
  <c r="L389"/>
  <c r="H389"/>
  <c r="G389"/>
  <c r="F389"/>
  <c r="E389"/>
  <c r="D389"/>
  <c r="C389"/>
  <c r="B389"/>
  <c r="Q388" s="1"/>
  <c r="P388"/>
  <c r="O388"/>
  <c r="N388"/>
  <c r="M388"/>
  <c r="H388"/>
  <c r="G388"/>
  <c r="F388"/>
  <c r="E388"/>
  <c r="D388"/>
  <c r="C388"/>
  <c r="B388"/>
  <c r="Q387" s="1"/>
  <c r="P387"/>
  <c r="O387"/>
  <c r="N387"/>
  <c r="M387"/>
  <c r="L387"/>
  <c r="H387"/>
  <c r="G387"/>
  <c r="F387"/>
  <c r="E387"/>
  <c r="D387"/>
  <c r="C387"/>
  <c r="B387"/>
  <c r="Q386" s="1"/>
  <c r="P386"/>
  <c r="O386"/>
  <c r="N386"/>
  <c r="M386"/>
  <c r="H386"/>
  <c r="G386"/>
  <c r="F386"/>
  <c r="E386"/>
  <c r="D386"/>
  <c r="C386"/>
  <c r="B386"/>
  <c r="Q385" s="1"/>
  <c r="P385"/>
  <c r="O385"/>
  <c r="N385"/>
  <c r="M385"/>
  <c r="L385"/>
  <c r="H385"/>
  <c r="G385"/>
  <c r="F385"/>
  <c r="E385"/>
  <c r="D385"/>
  <c r="C385"/>
  <c r="B385"/>
  <c r="Q384" s="1"/>
  <c r="P384"/>
  <c r="O384"/>
  <c r="N384"/>
  <c r="M384"/>
  <c r="H384"/>
  <c r="G384"/>
  <c r="F384"/>
  <c r="E384"/>
  <c r="D384"/>
  <c r="C384"/>
  <c r="B384"/>
  <c r="Q383" s="1"/>
  <c r="P383"/>
  <c r="O383"/>
  <c r="N383"/>
  <c r="M383"/>
  <c r="L383"/>
  <c r="H383"/>
  <c r="G383"/>
  <c r="F383"/>
  <c r="E383"/>
  <c r="D383"/>
  <c r="C383"/>
  <c r="B383"/>
  <c r="Q382" s="1"/>
  <c r="P382"/>
  <c r="O382"/>
  <c r="N382"/>
  <c r="M382"/>
  <c r="H382"/>
  <c r="G382"/>
  <c r="F382"/>
  <c r="E382"/>
  <c r="D382"/>
  <c r="C382"/>
  <c r="B382"/>
  <c r="Q381" s="1"/>
  <c r="P381"/>
  <c r="O381"/>
  <c r="N381"/>
  <c r="M381"/>
  <c r="L381"/>
  <c r="H381"/>
  <c r="G381"/>
  <c r="F381"/>
  <c r="E381"/>
  <c r="D381"/>
  <c r="C381"/>
  <c r="B381"/>
  <c r="Q380" s="1"/>
  <c r="P380"/>
  <c r="O380"/>
  <c r="N380"/>
  <c r="M380"/>
  <c r="H380"/>
  <c r="G380"/>
  <c r="F380"/>
  <c r="E380"/>
  <c r="D380"/>
  <c r="C380"/>
  <c r="B380"/>
  <c r="Q379" s="1"/>
  <c r="P379"/>
  <c r="O379"/>
  <c r="N379"/>
  <c r="M379"/>
  <c r="L379"/>
  <c r="H379"/>
  <c r="G379"/>
  <c r="F379"/>
  <c r="E379"/>
  <c r="D379"/>
  <c r="C379"/>
  <c r="B379"/>
  <c r="Q378" s="1"/>
  <c r="P378"/>
  <c r="O378"/>
  <c r="N378"/>
  <c r="M378"/>
  <c r="H378"/>
  <c r="G378"/>
  <c r="F378"/>
  <c r="E378"/>
  <c r="D378"/>
  <c r="C378"/>
  <c r="B378"/>
  <c r="Q377" s="1"/>
  <c r="P377"/>
  <c r="O377"/>
  <c r="N377"/>
  <c r="M377"/>
  <c r="L377"/>
  <c r="H377"/>
  <c r="G377"/>
  <c r="F377"/>
  <c r="E377"/>
  <c r="D377"/>
  <c r="C377"/>
  <c r="B377"/>
  <c r="Q376" s="1"/>
  <c r="P376"/>
  <c r="O376"/>
  <c r="N376"/>
  <c r="M376"/>
  <c r="H376"/>
  <c r="G376"/>
  <c r="F376"/>
  <c r="E376"/>
  <c r="D376"/>
  <c r="C376"/>
  <c r="B376"/>
  <c r="Q375" s="1"/>
  <c r="P375"/>
  <c r="O375"/>
  <c r="N375"/>
  <c r="M375"/>
  <c r="L375"/>
  <c r="H375"/>
  <c r="G375"/>
  <c r="F375"/>
  <c r="E375"/>
  <c r="D375"/>
  <c r="C375"/>
  <c r="B375"/>
  <c r="Q374" s="1"/>
  <c r="P374"/>
  <c r="O374"/>
  <c r="N374"/>
  <c r="M374"/>
  <c r="H374"/>
  <c r="G374"/>
  <c r="F374"/>
  <c r="E374"/>
  <c r="D374"/>
  <c r="C374"/>
  <c r="B374"/>
  <c r="Q373" s="1"/>
  <c r="P373"/>
  <c r="O373"/>
  <c r="N373"/>
  <c r="M373"/>
  <c r="L373"/>
  <c r="H373"/>
  <c r="G373"/>
  <c r="F373"/>
  <c r="E373"/>
  <c r="D373"/>
  <c r="C373"/>
  <c r="B373"/>
  <c r="Q372" s="1"/>
  <c r="P372"/>
  <c r="O372"/>
  <c r="N372"/>
  <c r="M372"/>
  <c r="H372"/>
  <c r="G372"/>
  <c r="F372"/>
  <c r="E372"/>
  <c r="D372"/>
  <c r="C372"/>
  <c r="B372"/>
  <c r="Q371" s="1"/>
  <c r="P371"/>
  <c r="O371"/>
  <c r="N371"/>
  <c r="M371"/>
  <c r="L371"/>
  <c r="H371"/>
  <c r="G371"/>
  <c r="F371"/>
  <c r="E371"/>
  <c r="D371"/>
  <c r="C371"/>
  <c r="B371"/>
  <c r="Q370" s="1"/>
  <c r="P370"/>
  <c r="O370"/>
  <c r="N370"/>
  <c r="M370"/>
  <c r="H370"/>
  <c r="G370"/>
  <c r="F370"/>
  <c r="E370"/>
  <c r="D370"/>
  <c r="C370"/>
  <c r="B370"/>
  <c r="Q369" s="1"/>
  <c r="P369"/>
  <c r="O369"/>
  <c r="N369"/>
  <c r="M369"/>
  <c r="L369"/>
  <c r="H369"/>
  <c r="G369"/>
  <c r="F369"/>
  <c r="E369"/>
  <c r="D369"/>
  <c r="C369"/>
  <c r="B369"/>
  <c r="Q368" s="1"/>
  <c r="P368"/>
  <c r="O368"/>
  <c r="N368"/>
  <c r="M368"/>
  <c r="H368"/>
  <c r="G368"/>
  <c r="F368"/>
  <c r="E368"/>
  <c r="D368"/>
  <c r="C368"/>
  <c r="B368"/>
  <c r="Q367" s="1"/>
  <c r="P367"/>
  <c r="O367"/>
  <c r="N367"/>
  <c r="M367"/>
  <c r="L367"/>
  <c r="H367"/>
  <c r="G367"/>
  <c r="F367"/>
  <c r="E367"/>
  <c r="D367"/>
  <c r="C367"/>
  <c r="B367"/>
  <c r="Q366" s="1"/>
  <c r="P366"/>
  <c r="O366"/>
  <c r="N366"/>
  <c r="M366"/>
  <c r="H366"/>
  <c r="G366"/>
  <c r="F366"/>
  <c r="E366"/>
  <c r="D366"/>
  <c r="C366"/>
  <c r="B366"/>
  <c r="Q365" s="1"/>
  <c r="P365"/>
  <c r="O365"/>
  <c r="N365"/>
  <c r="M365"/>
  <c r="L365"/>
  <c r="H365"/>
  <c r="G365"/>
  <c r="F365"/>
  <c r="E365"/>
  <c r="D365"/>
  <c r="C365"/>
  <c r="B365"/>
  <c r="Q364" s="1"/>
  <c r="P364"/>
  <c r="O364"/>
  <c r="N364"/>
  <c r="M364"/>
  <c r="H364"/>
  <c r="G364"/>
  <c r="F364"/>
  <c r="E364"/>
  <c r="D364"/>
  <c r="C364"/>
  <c r="B364"/>
  <c r="Q363" s="1"/>
  <c r="P363"/>
  <c r="O363"/>
  <c r="N363"/>
  <c r="M363"/>
  <c r="L363"/>
  <c r="H363"/>
  <c r="G363"/>
  <c r="F363"/>
  <c r="E363"/>
  <c r="D363"/>
  <c r="C363"/>
  <c r="B363"/>
  <c r="Q362" s="1"/>
  <c r="P362"/>
  <c r="O362"/>
  <c r="N362"/>
  <c r="M362"/>
  <c r="H362"/>
  <c r="G362"/>
  <c r="F362"/>
  <c r="E362"/>
  <c r="D362"/>
  <c r="C362"/>
  <c r="B362"/>
  <c r="Q361" s="1"/>
  <c r="P361"/>
  <c r="O361"/>
  <c r="N361"/>
  <c r="M361"/>
  <c r="L361"/>
  <c r="H361"/>
  <c r="G361"/>
  <c r="F361"/>
  <c r="E361"/>
  <c r="D361"/>
  <c r="C361"/>
  <c r="B361"/>
  <c r="Q360" s="1"/>
  <c r="P360"/>
  <c r="O360"/>
  <c r="N360"/>
  <c r="M360"/>
  <c r="H360"/>
  <c r="G360"/>
  <c r="F360"/>
  <c r="E360"/>
  <c r="D360"/>
  <c r="C360"/>
  <c r="B360"/>
  <c r="Q359" s="1"/>
  <c r="P359"/>
  <c r="O359"/>
  <c r="N359"/>
  <c r="M359"/>
  <c r="L359"/>
  <c r="H359"/>
  <c r="G359"/>
  <c r="F359"/>
  <c r="E359"/>
  <c r="D359"/>
  <c r="C359"/>
  <c r="B359"/>
  <c r="Q358" s="1"/>
  <c r="P358"/>
  <c r="O358"/>
  <c r="N358"/>
  <c r="M358"/>
  <c r="H358"/>
  <c r="G358"/>
  <c r="F358"/>
  <c r="E358"/>
  <c r="D358"/>
  <c r="C358"/>
  <c r="B358"/>
  <c r="Q357" s="1"/>
  <c r="P357"/>
  <c r="O357"/>
  <c r="N357"/>
  <c r="M357"/>
  <c r="L357"/>
  <c r="H357"/>
  <c r="G357"/>
  <c r="F357"/>
  <c r="E357"/>
  <c r="D357"/>
  <c r="C357"/>
  <c r="B357"/>
  <c r="Q356" s="1"/>
  <c r="P356"/>
  <c r="O356"/>
  <c r="N356"/>
  <c r="M356"/>
  <c r="H356"/>
  <c r="G356"/>
  <c r="F356"/>
  <c r="E356"/>
  <c r="D356"/>
  <c r="C356"/>
  <c r="B356"/>
  <c r="Q355" s="1"/>
  <c r="P355"/>
  <c r="O355"/>
  <c r="N355"/>
  <c r="M355"/>
  <c r="L355"/>
  <c r="H355"/>
  <c r="G355"/>
  <c r="F355"/>
  <c r="E355"/>
  <c r="D355"/>
  <c r="C355"/>
  <c r="B355"/>
  <c r="Q354" s="1"/>
  <c r="P354"/>
  <c r="O354"/>
  <c r="N354"/>
  <c r="M354"/>
  <c r="H354"/>
  <c r="G354"/>
  <c r="F354"/>
  <c r="E354"/>
  <c r="D354"/>
  <c r="C354"/>
  <c r="B354"/>
  <c r="Q353" s="1"/>
  <c r="P353"/>
  <c r="O353"/>
  <c r="N353"/>
  <c r="M353"/>
  <c r="L353"/>
  <c r="H353"/>
  <c r="G353"/>
  <c r="F353"/>
  <c r="E353"/>
  <c r="D353"/>
  <c r="C353"/>
  <c r="B353"/>
  <c r="Q352" s="1"/>
  <c r="P352"/>
  <c r="O352"/>
  <c r="N352"/>
  <c r="M352"/>
  <c r="H352"/>
  <c r="G352"/>
  <c r="F352"/>
  <c r="E352"/>
  <c r="D352"/>
  <c r="C352"/>
  <c r="B352"/>
  <c r="Q351" s="1"/>
  <c r="P351"/>
  <c r="O351"/>
  <c r="N351"/>
  <c r="M351"/>
  <c r="L351"/>
  <c r="H351"/>
  <c r="G351"/>
  <c r="F351"/>
  <c r="E351"/>
  <c r="D351"/>
  <c r="C351"/>
  <c r="B351"/>
  <c r="Q350" s="1"/>
  <c r="P350"/>
  <c r="O350"/>
  <c r="N350"/>
  <c r="M350"/>
  <c r="H350"/>
  <c r="G350"/>
  <c r="F350"/>
  <c r="E350"/>
  <c r="D350"/>
  <c r="C350"/>
  <c r="B350"/>
  <c r="Q349" s="1"/>
  <c r="P349"/>
  <c r="O349"/>
  <c r="N349"/>
  <c r="M349"/>
  <c r="L349"/>
  <c r="H349"/>
  <c r="G349"/>
  <c r="F349"/>
  <c r="E349"/>
  <c r="D349"/>
  <c r="C349"/>
  <c r="B349"/>
  <c r="Q348" s="1"/>
  <c r="P348"/>
  <c r="O348"/>
  <c r="N348"/>
  <c r="M348"/>
  <c r="H348"/>
  <c r="G348"/>
  <c r="F348"/>
  <c r="E348"/>
  <c r="D348"/>
  <c r="C348"/>
  <c r="B348"/>
  <c r="Q347" s="1"/>
  <c r="P347"/>
  <c r="O347"/>
  <c r="N347"/>
  <c r="M347"/>
  <c r="L347"/>
  <c r="H347"/>
  <c r="G347"/>
  <c r="F347"/>
  <c r="E347"/>
  <c r="D347"/>
  <c r="C347"/>
  <c r="B347"/>
  <c r="Q346" s="1"/>
  <c r="P346"/>
  <c r="O346"/>
  <c r="N346"/>
  <c r="M346"/>
  <c r="H346"/>
  <c r="G346"/>
  <c r="F346"/>
  <c r="E346"/>
  <c r="D346"/>
  <c r="C346"/>
  <c r="B346"/>
  <c r="Q345" s="1"/>
  <c r="P345"/>
  <c r="O345"/>
  <c r="N345"/>
  <c r="M345"/>
  <c r="L345"/>
  <c r="H345"/>
  <c r="G345"/>
  <c r="F345"/>
  <c r="E345"/>
  <c r="D345"/>
  <c r="C345"/>
  <c r="B345"/>
  <c r="Q344" s="1"/>
  <c r="P344"/>
  <c r="O344"/>
  <c r="N344"/>
  <c r="M344"/>
  <c r="H344"/>
  <c r="G344"/>
  <c r="F344"/>
  <c r="E344"/>
  <c r="D344"/>
  <c r="C344"/>
  <c r="B344"/>
  <c r="Q343" s="1"/>
  <c r="P343"/>
  <c r="O343"/>
  <c r="N343"/>
  <c r="M343"/>
  <c r="L343"/>
  <c r="H343"/>
  <c r="G343"/>
  <c r="F343"/>
  <c r="E343"/>
  <c r="D343"/>
  <c r="C343"/>
  <c r="B343"/>
  <c r="Q342" s="1"/>
  <c r="P342"/>
  <c r="O342"/>
  <c r="N342"/>
  <c r="M342"/>
  <c r="H342"/>
  <c r="G342"/>
  <c r="F342"/>
  <c r="E342"/>
  <c r="D342"/>
  <c r="C342"/>
  <c r="B342"/>
  <c r="Q341" s="1"/>
  <c r="P341"/>
  <c r="O341"/>
  <c r="N341"/>
  <c r="M341"/>
  <c r="L341"/>
  <c r="H341"/>
  <c r="G341"/>
  <c r="F341"/>
  <c r="E341"/>
  <c r="D341"/>
  <c r="C341"/>
  <c r="B341"/>
  <c r="Q340" s="1"/>
  <c r="P340"/>
  <c r="O340"/>
  <c r="N340"/>
  <c r="M340"/>
  <c r="H340"/>
  <c r="G340"/>
  <c r="F340"/>
  <c r="E340"/>
  <c r="D340"/>
  <c r="C340"/>
  <c r="B340"/>
  <c r="Q339" s="1"/>
  <c r="P339"/>
  <c r="O339"/>
  <c r="N339"/>
  <c r="M339"/>
  <c r="L339"/>
  <c r="H339"/>
  <c r="G339"/>
  <c r="F339"/>
  <c r="E339"/>
  <c r="D339"/>
  <c r="C339"/>
  <c r="B339"/>
  <c r="Q338" s="1"/>
  <c r="P338"/>
  <c r="O338"/>
  <c r="N338"/>
  <c r="M338"/>
  <c r="H338"/>
  <c r="G338"/>
  <c r="F338"/>
  <c r="E338"/>
  <c r="D338"/>
  <c r="C338"/>
  <c r="B338"/>
  <c r="Q337" s="1"/>
  <c r="P337"/>
  <c r="O337"/>
  <c r="N337"/>
  <c r="M337"/>
  <c r="L337"/>
  <c r="H337"/>
  <c r="G337"/>
  <c r="F337"/>
  <c r="E337"/>
  <c r="D337"/>
  <c r="C337"/>
  <c r="B337"/>
  <c r="Q336" s="1"/>
  <c r="P336"/>
  <c r="O336"/>
  <c r="N336"/>
  <c r="M336"/>
  <c r="H336"/>
  <c r="G336"/>
  <c r="F336"/>
  <c r="E336"/>
  <c r="D336"/>
  <c r="C336"/>
  <c r="B336"/>
  <c r="Q335" s="1"/>
  <c r="P335"/>
  <c r="O335"/>
  <c r="N335"/>
  <c r="M335"/>
  <c r="L335"/>
  <c r="H335"/>
  <c r="G335"/>
  <c r="F335"/>
  <c r="E335"/>
  <c r="D335"/>
  <c r="C335"/>
  <c r="B335"/>
  <c r="Q334" s="1"/>
  <c r="P334"/>
  <c r="O334"/>
  <c r="N334"/>
  <c r="M334"/>
  <c r="H334"/>
  <c r="G334"/>
  <c r="F334"/>
  <c r="E334"/>
  <c r="D334"/>
  <c r="C334"/>
  <c r="B334"/>
  <c r="Q333" s="1"/>
  <c r="P333"/>
  <c r="O333"/>
  <c r="N333"/>
  <c r="M333"/>
  <c r="L333"/>
  <c r="H333"/>
  <c r="G333"/>
  <c r="F333"/>
  <c r="E333"/>
  <c r="D333"/>
  <c r="C333"/>
  <c r="B333"/>
  <c r="Q332" s="1"/>
  <c r="P332"/>
  <c r="O332"/>
  <c r="N332"/>
  <c r="M332"/>
  <c r="H332"/>
  <c r="G332"/>
  <c r="F332"/>
  <c r="E332"/>
  <c r="D332"/>
  <c r="C332"/>
  <c r="B332"/>
  <c r="Q331" s="1"/>
  <c r="P331"/>
  <c r="O331"/>
  <c r="N331"/>
  <c r="M331"/>
  <c r="L331"/>
  <c r="H331"/>
  <c r="G331"/>
  <c r="F331"/>
  <c r="E331"/>
  <c r="D331"/>
  <c r="C331"/>
  <c r="B331"/>
  <c r="Q330" s="1"/>
  <c r="P330"/>
  <c r="O330"/>
  <c r="N330"/>
  <c r="M330"/>
  <c r="H330"/>
  <c r="G330"/>
  <c r="F330"/>
  <c r="E330"/>
  <c r="D330"/>
  <c r="C330"/>
  <c r="B330"/>
  <c r="Q329" s="1"/>
  <c r="P329"/>
  <c r="O329"/>
  <c r="N329"/>
  <c r="M329"/>
  <c r="L329"/>
  <c r="H329"/>
  <c r="G329"/>
  <c r="F329"/>
  <c r="E329"/>
  <c r="D329"/>
  <c r="C329"/>
  <c r="B329"/>
  <c r="Q328" s="1"/>
  <c r="P328"/>
  <c r="O328"/>
  <c r="N328"/>
  <c r="M328"/>
  <c r="H328"/>
  <c r="G328"/>
  <c r="F328"/>
  <c r="E328"/>
  <c r="D328"/>
  <c r="C328"/>
  <c r="B328"/>
  <c r="Q327" s="1"/>
  <c r="P327"/>
  <c r="O327"/>
  <c r="N327"/>
  <c r="M327"/>
  <c r="L327"/>
  <c r="H327"/>
  <c r="G327"/>
  <c r="F327"/>
  <c r="E327"/>
  <c r="D327"/>
  <c r="C327"/>
  <c r="B327"/>
  <c r="Q326" s="1"/>
  <c r="P326"/>
  <c r="O326"/>
  <c r="N326"/>
  <c r="M326"/>
  <c r="H326"/>
  <c r="G326"/>
  <c r="F326"/>
  <c r="E326"/>
  <c r="D326"/>
  <c r="C326"/>
  <c r="B326"/>
  <c r="Q325" s="1"/>
  <c r="P325"/>
  <c r="O325"/>
  <c r="N325"/>
  <c r="M325"/>
  <c r="L325"/>
  <c r="H325"/>
  <c r="G325"/>
  <c r="F325"/>
  <c r="E325"/>
  <c r="D325"/>
  <c r="C325"/>
  <c r="B325"/>
  <c r="Q324" s="1"/>
  <c r="P324"/>
  <c r="O324"/>
  <c r="N324"/>
  <c r="M324"/>
  <c r="H324"/>
  <c r="G324"/>
  <c r="F324"/>
  <c r="E324"/>
  <c r="D324"/>
  <c r="C324"/>
  <c r="B324"/>
  <c r="Q323" s="1"/>
  <c r="P323"/>
  <c r="O323"/>
  <c r="N323"/>
  <c r="M323"/>
  <c r="L323"/>
  <c r="H323"/>
  <c r="G323"/>
  <c r="F323"/>
  <c r="E323"/>
  <c r="D323"/>
  <c r="C323"/>
  <c r="B323"/>
  <c r="Q322" s="1"/>
  <c r="P322"/>
  <c r="O322"/>
  <c r="N322"/>
  <c r="M322"/>
  <c r="H322"/>
  <c r="G322"/>
  <c r="F322"/>
  <c r="E322"/>
  <c r="D322"/>
  <c r="C322"/>
  <c r="B322"/>
  <c r="Q321" s="1"/>
  <c r="P321"/>
  <c r="O321"/>
  <c r="N321"/>
  <c r="M321"/>
  <c r="L321"/>
  <c r="H321"/>
  <c r="G321"/>
  <c r="F321"/>
  <c r="E321"/>
  <c r="D321"/>
  <c r="C321"/>
  <c r="B321"/>
  <c r="Q320" s="1"/>
  <c r="P320"/>
  <c r="O320"/>
  <c r="N320"/>
  <c r="M320"/>
  <c r="H320"/>
  <c r="G320"/>
  <c r="F320"/>
  <c r="E320"/>
  <c r="D320"/>
  <c r="C320"/>
  <c r="B320"/>
  <c r="Q319" s="1"/>
  <c r="P319"/>
  <c r="O319"/>
  <c r="N319"/>
  <c r="M319"/>
  <c r="L319"/>
  <c r="H319"/>
  <c r="G319"/>
  <c r="F319"/>
  <c r="E319"/>
  <c r="D319"/>
  <c r="C319"/>
  <c r="B319"/>
  <c r="Q318" s="1"/>
  <c r="P318"/>
  <c r="O318"/>
  <c r="N318"/>
  <c r="M318"/>
  <c r="H318"/>
  <c r="G318"/>
  <c r="F318"/>
  <c r="E318"/>
  <c r="D318"/>
  <c r="C318"/>
  <c r="B318"/>
  <c r="Q317" s="1"/>
  <c r="P317"/>
  <c r="O317"/>
  <c r="N317"/>
  <c r="M317"/>
  <c r="L317"/>
  <c r="H317"/>
  <c r="G317"/>
  <c r="F317"/>
  <c r="E317"/>
  <c r="D317"/>
  <c r="C317"/>
  <c r="B317"/>
  <c r="Q316" s="1"/>
  <c r="P316"/>
  <c r="O316"/>
  <c r="N316"/>
  <c r="M316"/>
  <c r="H316"/>
  <c r="G316"/>
  <c r="F316"/>
  <c r="E316"/>
  <c r="D316"/>
  <c r="C316"/>
  <c r="B316"/>
  <c r="Q315" s="1"/>
  <c r="P315"/>
  <c r="O315"/>
  <c r="N315"/>
  <c r="M315"/>
  <c r="L315"/>
  <c r="H315"/>
  <c r="G315"/>
  <c r="F315"/>
  <c r="E315"/>
  <c r="D315"/>
  <c r="C315"/>
  <c r="B315"/>
  <c r="Q314" s="1"/>
  <c r="P314"/>
  <c r="O314"/>
  <c r="N314"/>
  <c r="M314"/>
  <c r="H314"/>
  <c r="G314"/>
  <c r="F314"/>
  <c r="E314"/>
  <c r="D314"/>
  <c r="C314"/>
  <c r="B314"/>
  <c r="Q313" s="1"/>
  <c r="P313"/>
  <c r="O313"/>
  <c r="N313"/>
  <c r="M313"/>
  <c r="L313"/>
  <c r="H313"/>
  <c r="G313"/>
  <c r="F313"/>
  <c r="E313"/>
  <c r="D313"/>
  <c r="C313"/>
  <c r="B313"/>
  <c r="Q312" s="1"/>
  <c r="P312"/>
  <c r="O312"/>
  <c r="N312"/>
  <c r="M312"/>
  <c r="H312"/>
  <c r="G312"/>
  <c r="F312"/>
  <c r="E312"/>
  <c r="D312"/>
  <c r="C312"/>
  <c r="B312"/>
  <c r="Q311" s="1"/>
  <c r="P311"/>
  <c r="O311"/>
  <c r="N311"/>
  <c r="M311"/>
  <c r="L311"/>
  <c r="H311"/>
  <c r="G311"/>
  <c r="F311"/>
  <c r="E311"/>
  <c r="D311"/>
  <c r="C311"/>
  <c r="B311"/>
  <c r="Q310" s="1"/>
  <c r="P310"/>
  <c r="O310"/>
  <c r="N310"/>
  <c r="M310"/>
  <c r="H310"/>
  <c r="G310"/>
  <c r="F310"/>
  <c r="E310"/>
  <c r="D310"/>
  <c r="C310"/>
  <c r="B310"/>
  <c r="Q309" s="1"/>
  <c r="P309"/>
  <c r="O309"/>
  <c r="N309"/>
  <c r="M309"/>
  <c r="L309"/>
  <c r="H309"/>
  <c r="G309"/>
  <c r="F309"/>
  <c r="E309"/>
  <c r="D309"/>
  <c r="C309"/>
  <c r="B309"/>
  <c r="Q308" s="1"/>
  <c r="P308"/>
  <c r="O308"/>
  <c r="N308"/>
  <c r="M308"/>
  <c r="H308"/>
  <c r="G308"/>
  <c r="F308"/>
  <c r="E308"/>
  <c r="D308"/>
  <c r="C308"/>
  <c r="B308"/>
  <c r="Q307" s="1"/>
  <c r="P307"/>
  <c r="O307"/>
  <c r="N307"/>
  <c r="M307"/>
  <c r="L307"/>
  <c r="H307"/>
  <c r="G307"/>
  <c r="F307"/>
  <c r="E307"/>
  <c r="D307"/>
  <c r="C307"/>
  <c r="B307"/>
  <c r="Q306" s="1"/>
  <c r="P306"/>
  <c r="O306"/>
  <c r="N306"/>
  <c r="M306"/>
  <c r="H306"/>
  <c r="G306"/>
  <c r="F306"/>
  <c r="E306"/>
  <c r="D306"/>
  <c r="C306"/>
  <c r="B306"/>
  <c r="Q305" s="1"/>
  <c r="P305"/>
  <c r="O305"/>
  <c r="N305"/>
  <c r="M305"/>
  <c r="L305"/>
  <c r="H305"/>
  <c r="G305"/>
  <c r="F305"/>
  <c r="E305"/>
  <c r="D305"/>
  <c r="C305"/>
  <c r="B305"/>
  <c r="Q304" s="1"/>
  <c r="P304"/>
  <c r="O304"/>
  <c r="N304"/>
  <c r="M304"/>
  <c r="H304"/>
  <c r="G304"/>
  <c r="F304"/>
  <c r="E304"/>
  <c r="D304"/>
  <c r="C304"/>
  <c r="B304"/>
  <c r="Q303" s="1"/>
  <c r="P303"/>
  <c r="O303"/>
  <c r="N303"/>
  <c r="M303"/>
  <c r="L303"/>
  <c r="H303"/>
  <c r="G303"/>
  <c r="F303"/>
  <c r="E303"/>
  <c r="D303"/>
  <c r="C303"/>
  <c r="B303"/>
  <c r="Q302" s="1"/>
  <c r="P302"/>
  <c r="O302"/>
  <c r="N302"/>
  <c r="M302"/>
  <c r="H302"/>
  <c r="G302"/>
  <c r="F302"/>
  <c r="E302"/>
  <c r="D302"/>
  <c r="C302"/>
  <c r="B302"/>
  <c r="Q301" s="1"/>
  <c r="P301"/>
  <c r="O301"/>
  <c r="N301"/>
  <c r="M301"/>
  <c r="L301"/>
  <c r="H301"/>
  <c r="G301"/>
  <c r="F301"/>
  <c r="E301"/>
  <c r="D301"/>
  <c r="C301"/>
  <c r="B301"/>
  <c r="Q300" s="1"/>
  <c r="P300"/>
  <c r="O300"/>
  <c r="N300"/>
  <c r="M300"/>
  <c r="H300"/>
  <c r="G300"/>
  <c r="F300"/>
  <c r="E300"/>
  <c r="D300"/>
  <c r="C300"/>
  <c r="B300"/>
  <c r="Q299" s="1"/>
  <c r="P299"/>
  <c r="O299"/>
  <c r="N299"/>
  <c r="M299"/>
  <c r="L299"/>
  <c r="H299"/>
  <c r="G299"/>
  <c r="F299"/>
  <c r="E299"/>
  <c r="D299"/>
  <c r="C299"/>
  <c r="B299"/>
  <c r="Q298" s="1"/>
  <c r="P298"/>
  <c r="O298"/>
  <c r="N298"/>
  <c r="M298"/>
  <c r="H298"/>
  <c r="G298"/>
  <c r="F298"/>
  <c r="E298"/>
  <c r="D298"/>
  <c r="C298"/>
  <c r="B298"/>
  <c r="Q297" s="1"/>
  <c r="P297"/>
  <c r="O297"/>
  <c r="N297"/>
  <c r="M297"/>
  <c r="L297"/>
  <c r="H297"/>
  <c r="G297"/>
  <c r="F297"/>
  <c r="E297"/>
  <c r="D297"/>
  <c r="C297"/>
  <c r="B297"/>
  <c r="Q296" s="1"/>
  <c r="P296"/>
  <c r="O296"/>
  <c r="N296"/>
  <c r="M296"/>
  <c r="H296"/>
  <c r="G296"/>
  <c r="F296"/>
  <c r="E296"/>
  <c r="D296"/>
  <c r="C296"/>
  <c r="B296"/>
  <c r="Q295" s="1"/>
  <c r="P295"/>
  <c r="O295"/>
  <c r="N295"/>
  <c r="M295"/>
  <c r="L295"/>
  <c r="H295"/>
  <c r="G295"/>
  <c r="F295"/>
  <c r="E295"/>
  <c r="D295"/>
  <c r="C295"/>
  <c r="B295"/>
  <c r="Q294" s="1"/>
  <c r="P294"/>
  <c r="O294"/>
  <c r="N294"/>
  <c r="M294"/>
  <c r="H294"/>
  <c r="G294"/>
  <c r="F294"/>
  <c r="E294"/>
  <c r="D294"/>
  <c r="C294"/>
  <c r="B294"/>
  <c r="Q293" s="1"/>
  <c r="P293"/>
  <c r="O293"/>
  <c r="N293"/>
  <c r="M293"/>
  <c r="L293"/>
  <c r="H293"/>
  <c r="G293"/>
  <c r="F293"/>
  <c r="E293"/>
  <c r="D293"/>
  <c r="C293"/>
  <c r="B293"/>
  <c r="Q292" s="1"/>
  <c r="P292"/>
  <c r="O292"/>
  <c r="N292"/>
  <c r="M292"/>
  <c r="H292"/>
  <c r="G292"/>
  <c r="F292"/>
  <c r="E292"/>
  <c r="D292"/>
  <c r="C292"/>
  <c r="B292"/>
  <c r="Q291" s="1"/>
  <c r="P291"/>
  <c r="O291"/>
  <c r="N291"/>
  <c r="M291"/>
  <c r="L291"/>
  <c r="H291"/>
  <c r="G291"/>
  <c r="F291"/>
  <c r="E291"/>
  <c r="D291"/>
  <c r="C291"/>
  <c r="B291"/>
  <c r="Q290" s="1"/>
  <c r="P290"/>
  <c r="O290"/>
  <c r="N290"/>
  <c r="M290"/>
  <c r="H290"/>
  <c r="G290"/>
  <c r="F290"/>
  <c r="E290"/>
  <c r="D290"/>
  <c r="C290"/>
  <c r="B290"/>
  <c r="Q289" s="1"/>
  <c r="P289"/>
  <c r="O289"/>
  <c r="N289"/>
  <c r="M289"/>
  <c r="L289"/>
  <c r="H289"/>
  <c r="G289"/>
  <c r="F289"/>
  <c r="E289"/>
  <c r="D289"/>
  <c r="C289"/>
  <c r="B289"/>
  <c r="Q288" s="1"/>
  <c r="P288"/>
  <c r="O288"/>
  <c r="N288"/>
  <c r="M288"/>
  <c r="H288"/>
  <c r="G288"/>
  <c r="F288"/>
  <c r="E288"/>
  <c r="D288"/>
  <c r="C288"/>
  <c r="B288"/>
  <c r="Q287" s="1"/>
  <c r="P287"/>
  <c r="O287"/>
  <c r="N287"/>
  <c r="M287"/>
  <c r="L287"/>
  <c r="H287"/>
  <c r="G287"/>
  <c r="F287"/>
  <c r="E287"/>
  <c r="D287"/>
  <c r="C287"/>
  <c r="B287"/>
  <c r="Q286" s="1"/>
  <c r="P286"/>
  <c r="O286"/>
  <c r="N286"/>
  <c r="M286"/>
  <c r="H286"/>
  <c r="G286"/>
  <c r="F286"/>
  <c r="E286"/>
  <c r="D286"/>
  <c r="C286"/>
  <c r="B286"/>
  <c r="Q285" s="1"/>
  <c r="P285"/>
  <c r="O285"/>
  <c r="N285"/>
  <c r="M285"/>
  <c r="L285"/>
  <c r="H285"/>
  <c r="G285"/>
  <c r="F285"/>
  <c r="E285"/>
  <c r="D285"/>
  <c r="C285"/>
  <c r="B285"/>
  <c r="Q284" s="1"/>
  <c r="P284"/>
  <c r="O284"/>
  <c r="N284"/>
  <c r="M284"/>
  <c r="H284"/>
  <c r="G284"/>
  <c r="F284"/>
  <c r="E284"/>
  <c r="D284"/>
  <c r="C284"/>
  <c r="B284"/>
  <c r="Q283" s="1"/>
  <c r="P283"/>
  <c r="O283"/>
  <c r="N283"/>
  <c r="M283"/>
  <c r="L283"/>
  <c r="H283"/>
  <c r="G283"/>
  <c r="F283"/>
  <c r="E283"/>
  <c r="D283"/>
  <c r="C283"/>
  <c r="B283"/>
  <c r="Q282" s="1"/>
  <c r="P282"/>
  <c r="O282"/>
  <c r="N282"/>
  <c r="M282"/>
  <c r="H282"/>
  <c r="G282"/>
  <c r="F282"/>
  <c r="E282"/>
  <c r="D282"/>
  <c r="C282"/>
  <c r="B282"/>
  <c r="Q281" s="1"/>
  <c r="P281"/>
  <c r="O281"/>
  <c r="N281"/>
  <c r="M281"/>
  <c r="L281"/>
  <c r="H281"/>
  <c r="G281"/>
  <c r="F281"/>
  <c r="E281"/>
  <c r="D281"/>
  <c r="C281"/>
  <c r="B281"/>
  <c r="Q280" s="1"/>
  <c r="P280"/>
  <c r="O280"/>
  <c r="N280"/>
  <c r="M280"/>
  <c r="H280"/>
  <c r="G280"/>
  <c r="F280"/>
  <c r="E280"/>
  <c r="D280"/>
  <c r="C280"/>
  <c r="B280"/>
  <c r="Q279" s="1"/>
  <c r="P279"/>
  <c r="O279"/>
  <c r="N279"/>
  <c r="M279"/>
  <c r="L279"/>
  <c r="H279"/>
  <c r="G279"/>
  <c r="F279"/>
  <c r="E279"/>
  <c r="D279"/>
  <c r="C279"/>
  <c r="B279"/>
  <c r="Q278" s="1"/>
  <c r="P278"/>
  <c r="O278"/>
  <c r="N278"/>
  <c r="M278"/>
  <c r="H278"/>
  <c r="G278"/>
  <c r="F278"/>
  <c r="E278"/>
  <c r="D278"/>
  <c r="C278"/>
  <c r="B278"/>
  <c r="Q277" s="1"/>
  <c r="P277"/>
  <c r="O277"/>
  <c r="N277"/>
  <c r="M277"/>
  <c r="L277"/>
  <c r="H277"/>
  <c r="G277"/>
  <c r="F277"/>
  <c r="E277"/>
  <c r="D277"/>
  <c r="C277"/>
  <c r="B277"/>
  <c r="Q276" s="1"/>
  <c r="P276"/>
  <c r="O276"/>
  <c r="N276"/>
  <c r="M276"/>
  <c r="H276"/>
  <c r="G276"/>
  <c r="F276"/>
  <c r="E276"/>
  <c r="D276"/>
  <c r="C276"/>
  <c r="B276"/>
  <c r="Q275" s="1"/>
  <c r="P275"/>
  <c r="O275"/>
  <c r="N275"/>
  <c r="M275"/>
  <c r="L275"/>
  <c r="H275"/>
  <c r="G275"/>
  <c r="F275"/>
  <c r="E275"/>
  <c r="D275"/>
  <c r="C275"/>
  <c r="B275"/>
  <c r="Q274" s="1"/>
  <c r="P274"/>
  <c r="O274"/>
  <c r="N274"/>
  <c r="M274"/>
  <c r="H274"/>
  <c r="G274"/>
  <c r="F274"/>
  <c r="E274"/>
  <c r="D274"/>
  <c r="C274"/>
  <c r="B274"/>
  <c r="Q273" s="1"/>
  <c r="P273"/>
  <c r="O273"/>
  <c r="N273"/>
  <c r="M273"/>
  <c r="L273"/>
  <c r="H273"/>
  <c r="G273"/>
  <c r="F273"/>
  <c r="E273"/>
  <c r="D273"/>
  <c r="C273"/>
  <c r="B273"/>
  <c r="Q272" s="1"/>
  <c r="P272"/>
  <c r="O272"/>
  <c r="N272"/>
  <c r="M272"/>
  <c r="H272"/>
  <c r="G272"/>
  <c r="F272"/>
  <c r="E272"/>
  <c r="D272"/>
  <c r="C272"/>
  <c r="B272"/>
  <c r="Q271" s="1"/>
  <c r="P271"/>
  <c r="O271"/>
  <c r="N271"/>
  <c r="M271"/>
  <c r="L271"/>
  <c r="H271"/>
  <c r="G271"/>
  <c r="F271"/>
  <c r="E271"/>
  <c r="D271"/>
  <c r="C271"/>
  <c r="B271"/>
  <c r="Q270" s="1"/>
  <c r="P270"/>
  <c r="O270"/>
  <c r="N270"/>
  <c r="M270"/>
  <c r="H270"/>
  <c r="G270"/>
  <c r="F270"/>
  <c r="E270"/>
  <c r="D270"/>
  <c r="C270"/>
  <c r="B270"/>
  <c r="Q269" s="1"/>
  <c r="P269"/>
  <c r="O269"/>
  <c r="N269"/>
  <c r="M269"/>
  <c r="L269"/>
  <c r="H269"/>
  <c r="G269"/>
  <c r="F269"/>
  <c r="E269"/>
  <c r="D269"/>
  <c r="C269"/>
  <c r="B269"/>
  <c r="Q268" s="1"/>
  <c r="P268"/>
  <c r="O268"/>
  <c r="N268"/>
  <c r="M268"/>
  <c r="H268"/>
  <c r="G268"/>
  <c r="F268"/>
  <c r="E268"/>
  <c r="D268"/>
  <c r="C268"/>
  <c r="B268"/>
  <c r="Q267" s="1"/>
  <c r="P267"/>
  <c r="O267"/>
  <c r="N267"/>
  <c r="M267"/>
  <c r="L267"/>
  <c r="H267"/>
  <c r="G267"/>
  <c r="F267"/>
  <c r="E267"/>
  <c r="D267"/>
  <c r="C267"/>
  <c r="B267"/>
  <c r="Q266" s="1"/>
  <c r="P266"/>
  <c r="O266"/>
  <c r="N266"/>
  <c r="M266"/>
  <c r="H266"/>
  <c r="G266"/>
  <c r="F266"/>
  <c r="E266"/>
  <c r="D266"/>
  <c r="C266"/>
  <c r="B266"/>
  <c r="Q265" s="1"/>
  <c r="P265"/>
  <c r="O265"/>
  <c r="N265"/>
  <c r="M265"/>
  <c r="L265"/>
  <c r="H265"/>
  <c r="G265"/>
  <c r="F265"/>
  <c r="E265"/>
  <c r="D265"/>
  <c r="C265"/>
  <c r="B265"/>
  <c r="Q264" s="1"/>
  <c r="P264"/>
  <c r="O264"/>
  <c r="N264"/>
  <c r="M264"/>
  <c r="H264"/>
  <c r="G264"/>
  <c r="F264"/>
  <c r="E264"/>
  <c r="D264"/>
  <c r="C264"/>
  <c r="B264"/>
  <c r="Q263" s="1"/>
  <c r="P263"/>
  <c r="O263"/>
  <c r="N263"/>
  <c r="M263"/>
  <c r="L263"/>
  <c r="H263"/>
  <c r="G263"/>
  <c r="F263"/>
  <c r="E263"/>
  <c r="D263"/>
  <c r="C263"/>
  <c r="B263"/>
  <c r="Q262" s="1"/>
  <c r="P262"/>
  <c r="O262"/>
  <c r="N262"/>
  <c r="M262"/>
  <c r="H262"/>
  <c r="G262"/>
  <c r="F262"/>
  <c r="E262"/>
  <c r="D262"/>
  <c r="C262"/>
  <c r="B262"/>
  <c r="Q261" s="1"/>
  <c r="P261"/>
  <c r="O261"/>
  <c r="N261"/>
  <c r="M261"/>
  <c r="L261"/>
  <c r="H261"/>
  <c r="G261"/>
  <c r="F261"/>
  <c r="E261"/>
  <c r="D261"/>
  <c r="C261"/>
  <c r="B261"/>
  <c r="Q260" s="1"/>
  <c r="P260"/>
  <c r="O260"/>
  <c r="N260"/>
  <c r="M260"/>
  <c r="H260"/>
  <c r="G260"/>
  <c r="F260"/>
  <c r="E260"/>
  <c r="D260"/>
  <c r="C260"/>
  <c r="B260"/>
  <c r="Q259" s="1"/>
  <c r="P259"/>
  <c r="O259"/>
  <c r="N259"/>
  <c r="M259"/>
  <c r="L259"/>
  <c r="H259"/>
  <c r="G259"/>
  <c r="F259"/>
  <c r="E259"/>
  <c r="D259"/>
  <c r="C259"/>
  <c r="B259"/>
  <c r="Q258" s="1"/>
  <c r="P258"/>
  <c r="O258"/>
  <c r="N258"/>
  <c r="M258"/>
  <c r="H258"/>
  <c r="G258"/>
  <c r="F258"/>
  <c r="E258"/>
  <c r="D258"/>
  <c r="C258"/>
  <c r="B258"/>
  <c r="Q257" s="1"/>
  <c r="P257"/>
  <c r="O257"/>
  <c r="N257"/>
  <c r="M257"/>
  <c r="L257"/>
  <c r="H257"/>
  <c r="G257"/>
  <c r="F257"/>
  <c r="E257"/>
  <c r="D257"/>
  <c r="C257"/>
  <c r="B257"/>
  <c r="Q256" s="1"/>
  <c r="P256"/>
  <c r="O256"/>
  <c r="N256"/>
  <c r="M256"/>
  <c r="H256"/>
  <c r="G256"/>
  <c r="F256"/>
  <c r="E256"/>
  <c r="D256"/>
  <c r="C256"/>
  <c r="B256"/>
  <c r="Q255" s="1"/>
  <c r="P255"/>
  <c r="O255"/>
  <c r="N255"/>
  <c r="M255"/>
  <c r="L255"/>
  <c r="H255"/>
  <c r="G255"/>
  <c r="F255"/>
  <c r="E255"/>
  <c r="D255"/>
  <c r="C255"/>
  <c r="B255"/>
  <c r="Q254" s="1"/>
  <c r="P254"/>
  <c r="O254"/>
  <c r="N254"/>
  <c r="M254"/>
  <c r="H254"/>
  <c r="G254"/>
  <c r="F254"/>
  <c r="E254"/>
  <c r="D254"/>
  <c r="C254"/>
  <c r="B254"/>
  <c r="Q253" s="1"/>
  <c r="P253"/>
  <c r="O253"/>
  <c r="N253"/>
  <c r="M253"/>
  <c r="L253"/>
  <c r="H253"/>
  <c r="G253"/>
  <c r="F253"/>
  <c r="E253"/>
  <c r="D253"/>
  <c r="C253"/>
  <c r="B253"/>
  <c r="Q252" s="1"/>
  <c r="P252"/>
  <c r="O252"/>
  <c r="N252"/>
  <c r="M252"/>
  <c r="H252"/>
  <c r="G252"/>
  <c r="F252"/>
  <c r="E252"/>
  <c r="D252"/>
  <c r="C252"/>
  <c r="B252"/>
  <c r="Q251" s="1"/>
  <c r="P251"/>
  <c r="O251"/>
  <c r="N251"/>
  <c r="M251"/>
  <c r="L251"/>
  <c r="H251"/>
  <c r="G251"/>
  <c r="F251"/>
  <c r="E251"/>
  <c r="D251"/>
  <c r="C251"/>
  <c r="B251"/>
  <c r="Q250" s="1"/>
  <c r="P250"/>
  <c r="O250"/>
  <c r="N250"/>
  <c r="M250"/>
  <c r="H250"/>
  <c r="G250"/>
  <c r="F250"/>
  <c r="E250"/>
  <c r="D250"/>
  <c r="C250"/>
  <c r="B250"/>
  <c r="Q249" s="1"/>
  <c r="P249"/>
  <c r="O249"/>
  <c r="N249"/>
  <c r="M249"/>
  <c r="L249"/>
  <c r="H249"/>
  <c r="G249"/>
  <c r="F249"/>
  <c r="E249"/>
  <c r="D249"/>
  <c r="C249"/>
  <c r="B249"/>
  <c r="Q248" s="1"/>
  <c r="P248"/>
  <c r="O248"/>
  <c r="N248"/>
  <c r="M248"/>
  <c r="H248"/>
  <c r="G248"/>
  <c r="F248"/>
  <c r="E248"/>
  <c r="D248"/>
  <c r="C248"/>
  <c r="B248"/>
  <c r="Q247" s="1"/>
  <c r="P247"/>
  <c r="O247"/>
  <c r="N247"/>
  <c r="M247"/>
  <c r="L247"/>
  <c r="H247"/>
  <c r="G247"/>
  <c r="F247"/>
  <c r="E247"/>
  <c r="D247"/>
  <c r="C247"/>
  <c r="B247"/>
  <c r="Q246" s="1"/>
  <c r="P246"/>
  <c r="O246"/>
  <c r="N246"/>
  <c r="M246"/>
  <c r="H246"/>
  <c r="G246"/>
  <c r="F246"/>
  <c r="E246"/>
  <c r="D246"/>
  <c r="C246"/>
  <c r="B246"/>
  <c r="Q245" s="1"/>
  <c r="P245"/>
  <c r="O245"/>
  <c r="N245"/>
  <c r="M245"/>
  <c r="L245"/>
  <c r="H245"/>
  <c r="G245"/>
  <c r="F245"/>
  <c r="E245"/>
  <c r="D245"/>
  <c r="C245"/>
  <c r="B245"/>
  <c r="Q244" s="1"/>
  <c r="P244"/>
  <c r="O244"/>
  <c r="N244"/>
  <c r="M244"/>
  <c r="H244"/>
  <c r="G244"/>
  <c r="F244"/>
  <c r="E244"/>
  <c r="D244"/>
  <c r="C244"/>
  <c r="B244"/>
  <c r="Q243" s="1"/>
  <c r="P243"/>
  <c r="O243"/>
  <c r="N243"/>
  <c r="M243"/>
  <c r="L243"/>
  <c r="H243"/>
  <c r="G243"/>
  <c r="F243"/>
  <c r="E243"/>
  <c r="D243"/>
  <c r="C243"/>
  <c r="B243"/>
  <c r="Q242" s="1"/>
  <c r="P242"/>
  <c r="O242"/>
  <c r="N242"/>
  <c r="M242"/>
  <c r="H242"/>
  <c r="G242"/>
  <c r="F242"/>
  <c r="E242"/>
  <c r="D242"/>
  <c r="C242"/>
  <c r="B242"/>
  <c r="Q241" s="1"/>
  <c r="P241"/>
  <c r="O241"/>
  <c r="N241"/>
  <c r="M241"/>
  <c r="L241"/>
  <c r="H241"/>
  <c r="G241"/>
  <c r="F241"/>
  <c r="E241"/>
  <c r="D241"/>
  <c r="C241"/>
  <c r="B241"/>
  <c r="Q240" s="1"/>
  <c r="P240"/>
  <c r="O240"/>
  <c r="N240"/>
  <c r="M240"/>
  <c r="H240"/>
  <c r="G240"/>
  <c r="F240"/>
  <c r="E240"/>
  <c r="D240"/>
  <c r="C240"/>
  <c r="B240"/>
  <c r="Q239" s="1"/>
  <c r="P239"/>
  <c r="O239"/>
  <c r="N239"/>
  <c r="M239"/>
  <c r="L239"/>
  <c r="H239"/>
  <c r="G239"/>
  <c r="F239"/>
  <c r="E239"/>
  <c r="D239"/>
  <c r="C239"/>
  <c r="B239"/>
  <c r="Q238" s="1"/>
  <c r="P238"/>
  <c r="O238"/>
  <c r="N238"/>
  <c r="M238"/>
  <c r="H238"/>
  <c r="G238"/>
  <c r="F238"/>
  <c r="E238"/>
  <c r="D238"/>
  <c r="C238"/>
  <c r="B238"/>
  <c r="Q237" s="1"/>
  <c r="P237"/>
  <c r="O237"/>
  <c r="N237"/>
  <c r="M237"/>
  <c r="L237"/>
  <c r="H237"/>
  <c r="G237"/>
  <c r="F237"/>
  <c r="E237"/>
  <c r="D237"/>
  <c r="C237"/>
  <c r="B237"/>
  <c r="Q236" s="1"/>
  <c r="P236"/>
  <c r="O236"/>
  <c r="N236"/>
  <c r="M236"/>
  <c r="H236"/>
  <c r="G236"/>
  <c r="F236"/>
  <c r="E236"/>
  <c r="D236"/>
  <c r="C236"/>
  <c r="B236"/>
  <c r="Q235" s="1"/>
  <c r="P235"/>
  <c r="O235"/>
  <c r="N235"/>
  <c r="M235"/>
  <c r="L235"/>
  <c r="H235"/>
  <c r="G235"/>
  <c r="F235"/>
  <c r="E235"/>
  <c r="D235"/>
  <c r="C235"/>
  <c r="B235"/>
  <c r="Q234" s="1"/>
  <c r="P234"/>
  <c r="O234"/>
  <c r="N234"/>
  <c r="M234"/>
  <c r="H234"/>
  <c r="G234"/>
  <c r="F234"/>
  <c r="E234"/>
  <c r="D234"/>
  <c r="C234"/>
  <c r="B234"/>
  <c r="Q233" s="1"/>
  <c r="P233"/>
  <c r="O233"/>
  <c r="N233"/>
  <c r="M233"/>
  <c r="L233"/>
  <c r="H233"/>
  <c r="G233"/>
  <c r="F233"/>
  <c r="E233"/>
  <c r="D233"/>
  <c r="C233"/>
  <c r="B233"/>
  <c r="Q232" s="1"/>
  <c r="P232"/>
  <c r="O232"/>
  <c r="N232"/>
  <c r="M232"/>
  <c r="H232"/>
  <c r="G232"/>
  <c r="F232"/>
  <c r="E232"/>
  <c r="D232"/>
  <c r="C232"/>
  <c r="B232"/>
  <c r="Q231" s="1"/>
  <c r="P231"/>
  <c r="O231"/>
  <c r="N231"/>
  <c r="M231"/>
  <c r="L231"/>
  <c r="H231"/>
  <c r="G231"/>
  <c r="F231"/>
  <c r="E231"/>
  <c r="D231"/>
  <c r="C231"/>
  <c r="B231"/>
  <c r="Q230" s="1"/>
  <c r="P230"/>
  <c r="O230"/>
  <c r="N230"/>
  <c r="M230"/>
  <c r="H230"/>
  <c r="G230"/>
  <c r="F230"/>
  <c r="E230"/>
  <c r="D230"/>
  <c r="C230"/>
  <c r="B230"/>
  <c r="Q229" s="1"/>
  <c r="P229"/>
  <c r="O229"/>
  <c r="N229"/>
  <c r="M229"/>
  <c r="L229"/>
  <c r="H229"/>
  <c r="G229"/>
  <c r="F229"/>
  <c r="E229"/>
  <c r="D229"/>
  <c r="C229"/>
  <c r="B229"/>
  <c r="Q228" s="1"/>
  <c r="P228"/>
  <c r="O228"/>
  <c r="N228"/>
  <c r="M228"/>
  <c r="H228"/>
  <c r="G228"/>
  <c r="F228"/>
  <c r="E228"/>
  <c r="D228"/>
  <c r="C228"/>
  <c r="B228"/>
  <c r="Q227" s="1"/>
  <c r="P227"/>
  <c r="O227"/>
  <c r="N227"/>
  <c r="M227"/>
  <c r="L227"/>
  <c r="H227"/>
  <c r="G227"/>
  <c r="F227"/>
  <c r="E227"/>
  <c r="D227"/>
  <c r="C227"/>
  <c r="B227"/>
  <c r="Q226" s="1"/>
  <c r="P226"/>
  <c r="O226"/>
  <c r="N226"/>
  <c r="M226"/>
  <c r="H226"/>
  <c r="G226"/>
  <c r="F226"/>
  <c r="E226"/>
  <c r="D226"/>
  <c r="C226"/>
  <c r="B226"/>
  <c r="Q225" s="1"/>
  <c r="P225"/>
  <c r="O225"/>
  <c r="N225"/>
  <c r="M225"/>
  <c r="L225"/>
  <c r="H225"/>
  <c r="G225"/>
  <c r="F225"/>
  <c r="E225"/>
  <c r="D225"/>
  <c r="C225"/>
  <c r="B225"/>
  <c r="Q224" s="1"/>
  <c r="P224"/>
  <c r="O224"/>
  <c r="N224"/>
  <c r="M224"/>
  <c r="H224"/>
  <c r="G224"/>
  <c r="F224"/>
  <c r="E224"/>
  <c r="D224"/>
  <c r="C224"/>
  <c r="B224"/>
  <c r="Q223" s="1"/>
  <c r="P223"/>
  <c r="O223"/>
  <c r="N223"/>
  <c r="M223"/>
  <c r="L223"/>
  <c r="H223"/>
  <c r="G223"/>
  <c r="F223"/>
  <c r="E223"/>
  <c r="D223"/>
  <c r="C223"/>
  <c r="B223"/>
  <c r="Q222" s="1"/>
  <c r="P222"/>
  <c r="O222"/>
  <c r="N222"/>
  <c r="M222"/>
  <c r="H222"/>
  <c r="G222"/>
  <c r="F222"/>
  <c r="E222"/>
  <c r="D222"/>
  <c r="C222"/>
  <c r="B222"/>
  <c r="Q221" s="1"/>
  <c r="P221"/>
  <c r="O221"/>
  <c r="N221"/>
  <c r="M221"/>
  <c r="L221"/>
  <c r="H221"/>
  <c r="G221"/>
  <c r="F221"/>
  <c r="E221"/>
  <c r="D221"/>
  <c r="C221"/>
  <c r="B221"/>
  <c r="Q220" s="1"/>
  <c r="P220"/>
  <c r="O220"/>
  <c r="N220"/>
  <c r="M220"/>
  <c r="H220"/>
  <c r="G220"/>
  <c r="F220"/>
  <c r="E220"/>
  <c r="D220"/>
  <c r="C220"/>
  <c r="B220"/>
  <c r="Q219" s="1"/>
  <c r="P219"/>
  <c r="O219"/>
  <c r="N219"/>
  <c r="M219"/>
  <c r="L219"/>
  <c r="H219"/>
  <c r="G219"/>
  <c r="F219"/>
  <c r="E219"/>
  <c r="D219"/>
  <c r="C219"/>
  <c r="B219"/>
  <c r="Q218" s="1"/>
  <c r="P218"/>
  <c r="O218"/>
  <c r="N218"/>
  <c r="M218"/>
  <c r="H218"/>
  <c r="G218"/>
  <c r="F218"/>
  <c r="E218"/>
  <c r="D218"/>
  <c r="C218"/>
  <c r="B218"/>
  <c r="Q217" s="1"/>
  <c r="P217"/>
  <c r="O217"/>
  <c r="N217"/>
  <c r="M217"/>
  <c r="L217"/>
  <c r="H217"/>
  <c r="G217"/>
  <c r="F217"/>
  <c r="E217"/>
  <c r="D217"/>
  <c r="C217"/>
  <c r="B217"/>
  <c r="Q216" s="1"/>
  <c r="P216"/>
  <c r="O216"/>
  <c r="N216"/>
  <c r="M216"/>
  <c r="H216"/>
  <c r="G216"/>
  <c r="F216"/>
  <c r="E216"/>
  <c r="D216"/>
  <c r="C216"/>
  <c r="B216"/>
  <c r="Q215" s="1"/>
  <c r="P215"/>
  <c r="O215"/>
  <c r="N215"/>
  <c r="M215"/>
  <c r="L215"/>
  <c r="H215"/>
  <c r="G215"/>
  <c r="F215"/>
  <c r="E215"/>
  <c r="D215"/>
  <c r="C215"/>
  <c r="B215"/>
  <c r="Q214" s="1"/>
  <c r="P214"/>
  <c r="O214"/>
  <c r="N214"/>
  <c r="M214"/>
  <c r="H214"/>
  <c r="G214"/>
  <c r="F214"/>
  <c r="E214"/>
  <c r="D214"/>
  <c r="C214"/>
  <c r="B214"/>
  <c r="Q213" s="1"/>
  <c r="P213"/>
  <c r="O213"/>
  <c r="N213"/>
  <c r="M213"/>
  <c r="L213"/>
  <c r="H213"/>
  <c r="G213"/>
  <c r="F213"/>
  <c r="E213"/>
  <c r="D213"/>
  <c r="C213"/>
  <c r="B213"/>
  <c r="Q212" s="1"/>
  <c r="P212"/>
  <c r="O212"/>
  <c r="N212"/>
  <c r="M212"/>
  <c r="H212"/>
  <c r="G212"/>
  <c r="F212"/>
  <c r="E212"/>
  <c r="D212"/>
  <c r="C212"/>
  <c r="B212"/>
  <c r="Q211" s="1"/>
  <c r="P211"/>
  <c r="O211"/>
  <c r="N211"/>
  <c r="M211"/>
  <c r="L211"/>
  <c r="H211"/>
  <c r="G211"/>
  <c r="F211"/>
  <c r="E211"/>
  <c r="D211"/>
  <c r="C211"/>
  <c r="B211"/>
  <c r="Q210" s="1"/>
  <c r="P210"/>
  <c r="O210"/>
  <c r="N210"/>
  <c r="M210"/>
  <c r="H210"/>
  <c r="G210"/>
  <c r="F210"/>
  <c r="E210"/>
  <c r="D210"/>
  <c r="C210"/>
  <c r="B210"/>
  <c r="Q209" s="1"/>
  <c r="P209"/>
  <c r="O209"/>
  <c r="N209"/>
  <c r="M209"/>
  <c r="L209"/>
  <c r="H209"/>
  <c r="G209"/>
  <c r="F209"/>
  <c r="E209"/>
  <c r="D209"/>
  <c r="C209"/>
  <c r="B209"/>
  <c r="Q208" s="1"/>
  <c r="P208"/>
  <c r="O208"/>
  <c r="N208"/>
  <c r="M208"/>
  <c r="H208"/>
  <c r="G208"/>
  <c r="F208"/>
  <c r="E208"/>
  <c r="D208"/>
  <c r="C208"/>
  <c r="B208"/>
  <c r="Q207" s="1"/>
  <c r="P207"/>
  <c r="O207"/>
  <c r="N207"/>
  <c r="M207"/>
  <c r="L207"/>
  <c r="H207"/>
  <c r="G207"/>
  <c r="F207"/>
  <c r="E207"/>
  <c r="D207"/>
  <c r="C207"/>
  <c r="B207"/>
  <c r="Q206" s="1"/>
  <c r="P206"/>
  <c r="O206"/>
  <c r="N206"/>
  <c r="M206"/>
  <c r="H206"/>
  <c r="G206"/>
  <c r="F206"/>
  <c r="E206"/>
  <c r="D206"/>
  <c r="C206"/>
  <c r="B206"/>
  <c r="Q205" s="1"/>
  <c r="P205"/>
  <c r="O205"/>
  <c r="N205"/>
  <c r="M205"/>
  <c r="L205"/>
  <c r="H205"/>
  <c r="G205"/>
  <c r="F205"/>
  <c r="E205"/>
  <c r="D205"/>
  <c r="C205"/>
  <c r="B205"/>
  <c r="Q204" s="1"/>
  <c r="P204"/>
  <c r="O204"/>
  <c r="N204"/>
  <c r="M204"/>
  <c r="H204"/>
  <c r="G204"/>
  <c r="F204"/>
  <c r="E204"/>
  <c r="D204"/>
  <c r="C204"/>
  <c r="B204"/>
  <c r="Q203" s="1"/>
  <c r="P203"/>
  <c r="O203"/>
  <c r="N203"/>
  <c r="M203"/>
  <c r="L203"/>
  <c r="H203"/>
  <c r="G203"/>
  <c r="F203"/>
  <c r="E203"/>
  <c r="D203"/>
  <c r="C203"/>
  <c r="B203"/>
  <c r="Q202" s="1"/>
  <c r="P202"/>
  <c r="O202"/>
  <c r="N202"/>
  <c r="M202"/>
  <c r="H202"/>
  <c r="G202"/>
  <c r="F202"/>
  <c r="E202"/>
  <c r="D202"/>
  <c r="C202"/>
  <c r="B202"/>
  <c r="Q201" s="1"/>
  <c r="P201"/>
  <c r="O201"/>
  <c r="N201"/>
  <c r="M201"/>
  <c r="L201"/>
  <c r="H201"/>
  <c r="G201"/>
  <c r="F201"/>
  <c r="E201"/>
  <c r="D201"/>
  <c r="C201"/>
  <c r="B201"/>
  <c r="Q200" s="1"/>
  <c r="P200"/>
  <c r="O200"/>
  <c r="N200"/>
  <c r="M200"/>
  <c r="H200"/>
  <c r="G200"/>
  <c r="F200"/>
  <c r="E200"/>
  <c r="D200"/>
  <c r="C200"/>
  <c r="B200"/>
  <c r="Q199" s="1"/>
  <c r="P199"/>
  <c r="O199"/>
  <c r="N199"/>
  <c r="M199"/>
  <c r="L199"/>
  <c r="H199"/>
  <c r="G199"/>
  <c r="F199"/>
  <c r="E199"/>
  <c r="D199"/>
  <c r="C199"/>
  <c r="B199"/>
  <c r="Q198" s="1"/>
  <c r="P198"/>
  <c r="O198"/>
  <c r="N198"/>
  <c r="M198"/>
  <c r="H198"/>
  <c r="G198"/>
  <c r="F198"/>
  <c r="E198"/>
  <c r="D198"/>
  <c r="C198"/>
  <c r="B198"/>
  <c r="Q197" s="1"/>
  <c r="P197"/>
  <c r="O197"/>
  <c r="N197"/>
  <c r="M197"/>
  <c r="L197"/>
  <c r="H197"/>
  <c r="G197"/>
  <c r="F197"/>
  <c r="E197"/>
  <c r="D197"/>
  <c r="C197"/>
  <c r="B197"/>
  <c r="Q196" s="1"/>
  <c r="P196"/>
  <c r="O196"/>
  <c r="N196"/>
  <c r="M196"/>
  <c r="H196"/>
  <c r="G196"/>
  <c r="F196"/>
  <c r="E196"/>
  <c r="D196"/>
  <c r="C196"/>
  <c r="B196"/>
  <c r="Q195" s="1"/>
  <c r="P195"/>
  <c r="O195"/>
  <c r="N195"/>
  <c r="M195"/>
  <c r="L195"/>
  <c r="H195"/>
  <c r="G195"/>
  <c r="F195"/>
  <c r="E195"/>
  <c r="D195"/>
  <c r="C195"/>
  <c r="B195"/>
  <c r="Q194" s="1"/>
  <c r="P194"/>
  <c r="O194"/>
  <c r="N194"/>
  <c r="M194"/>
  <c r="H194"/>
  <c r="G194"/>
  <c r="F194"/>
  <c r="E194"/>
  <c r="D194"/>
  <c r="C194"/>
  <c r="B194"/>
  <c r="Q193" s="1"/>
  <c r="P193"/>
  <c r="O193"/>
  <c r="N193"/>
  <c r="M193"/>
  <c r="L193"/>
  <c r="H193"/>
  <c r="G193"/>
  <c r="F193"/>
  <c r="E193"/>
  <c r="D193"/>
  <c r="C193"/>
  <c r="B193"/>
  <c r="Q192" s="1"/>
  <c r="P192"/>
  <c r="O192"/>
  <c r="N192"/>
  <c r="M192"/>
  <c r="H192"/>
  <c r="G192"/>
  <c r="F192"/>
  <c r="E192"/>
  <c r="D192"/>
  <c r="C192"/>
  <c r="B192"/>
  <c r="Q191" s="1"/>
  <c r="P191"/>
  <c r="O191"/>
  <c r="N191"/>
  <c r="M191"/>
  <c r="L191"/>
  <c r="H191"/>
  <c r="G191"/>
  <c r="F191"/>
  <c r="E191"/>
  <c r="D191"/>
  <c r="C191"/>
  <c r="B191"/>
  <c r="Q190" s="1"/>
  <c r="P190"/>
  <c r="O190"/>
  <c r="N190"/>
  <c r="M190"/>
  <c r="H190"/>
  <c r="G190"/>
  <c r="F190"/>
  <c r="E190"/>
  <c r="D190"/>
  <c r="C190"/>
  <c r="B190"/>
  <c r="Q189" s="1"/>
  <c r="P189"/>
  <c r="O189"/>
  <c r="N189"/>
  <c r="M189"/>
  <c r="L189"/>
  <c r="H189"/>
  <c r="G189"/>
  <c r="F189"/>
  <c r="E189"/>
  <c r="D189"/>
  <c r="C189"/>
  <c r="B189"/>
  <c r="Q188" s="1"/>
  <c r="P188"/>
  <c r="O188"/>
  <c r="N188"/>
  <c r="M188"/>
  <c r="H188"/>
  <c r="G188"/>
  <c r="F188"/>
  <c r="E188"/>
  <c r="D188"/>
  <c r="C188"/>
  <c r="B188"/>
  <c r="Q187" s="1"/>
  <c r="P187"/>
  <c r="O187"/>
  <c r="N187"/>
  <c r="M187"/>
  <c r="L187"/>
  <c r="H187"/>
  <c r="G187"/>
  <c r="F187"/>
  <c r="E187"/>
  <c r="D187"/>
  <c r="C187"/>
  <c r="B187"/>
  <c r="Q186" s="1"/>
  <c r="P186"/>
  <c r="O186"/>
  <c r="N186"/>
  <c r="M186"/>
  <c r="H186"/>
  <c r="G186"/>
  <c r="F186"/>
  <c r="E186"/>
  <c r="D186"/>
  <c r="C186"/>
  <c r="B186"/>
  <c r="Q185" s="1"/>
  <c r="P185"/>
  <c r="O185"/>
  <c r="N185"/>
  <c r="M185"/>
  <c r="L185"/>
  <c r="H185"/>
  <c r="G185"/>
  <c r="F185"/>
  <c r="E185"/>
  <c r="D185"/>
  <c r="C185"/>
  <c r="B185"/>
  <c r="Q184" s="1"/>
  <c r="P184"/>
  <c r="O184"/>
  <c r="N184"/>
  <c r="M184"/>
  <c r="H184"/>
  <c r="G184"/>
  <c r="F184"/>
  <c r="E184"/>
  <c r="D184"/>
  <c r="C184"/>
  <c r="B184"/>
  <c r="Q183" s="1"/>
  <c r="P183"/>
  <c r="O183"/>
  <c r="N183"/>
  <c r="M183"/>
  <c r="L183"/>
  <c r="H183"/>
  <c r="G183"/>
  <c r="F183"/>
  <c r="E183"/>
  <c r="D183"/>
  <c r="C183"/>
  <c r="B183"/>
  <c r="Q182" s="1"/>
  <c r="P182"/>
  <c r="O182"/>
  <c r="N182"/>
  <c r="M182"/>
  <c r="H182"/>
  <c r="G182"/>
  <c r="F182"/>
  <c r="E182"/>
  <c r="D182"/>
  <c r="C182"/>
  <c r="B182"/>
  <c r="Q181" s="1"/>
  <c r="P181"/>
  <c r="O181"/>
  <c r="N181"/>
  <c r="M181"/>
  <c r="L181"/>
  <c r="H181"/>
  <c r="G181"/>
  <c r="F181"/>
  <c r="E181"/>
  <c r="D181"/>
  <c r="C181"/>
  <c r="B181"/>
  <c r="Q180" s="1"/>
  <c r="P180"/>
  <c r="O180"/>
  <c r="N180"/>
  <c r="M180"/>
  <c r="H180"/>
  <c r="G180"/>
  <c r="F180"/>
  <c r="E180"/>
  <c r="D180"/>
  <c r="C180"/>
  <c r="B180"/>
  <c r="Q179" s="1"/>
  <c r="P179"/>
  <c r="O179"/>
  <c r="N179"/>
  <c r="M179"/>
  <c r="L179"/>
  <c r="H179"/>
  <c r="G179"/>
  <c r="F179"/>
  <c r="E179"/>
  <c r="D179"/>
  <c r="C179"/>
  <c r="B179"/>
  <c r="Q178" s="1"/>
  <c r="P178"/>
  <c r="O178"/>
  <c r="N178"/>
  <c r="M178"/>
  <c r="H178"/>
  <c r="G178"/>
  <c r="F178"/>
  <c r="E178"/>
  <c r="D178"/>
  <c r="C178"/>
  <c r="B178"/>
  <c r="Q177" s="1"/>
  <c r="P177"/>
  <c r="O177"/>
  <c r="N177"/>
  <c r="M177"/>
  <c r="L177"/>
  <c r="H177"/>
  <c r="G177"/>
  <c r="F177"/>
  <c r="E177"/>
  <c r="D177"/>
  <c r="C177"/>
  <c r="B177"/>
  <c r="Q176" s="1"/>
  <c r="P176"/>
  <c r="O176"/>
  <c r="N176"/>
  <c r="M176"/>
  <c r="H176"/>
  <c r="G176"/>
  <c r="F176"/>
  <c r="E176"/>
  <c r="D176"/>
  <c r="C176"/>
  <c r="B176"/>
  <c r="Q175" s="1"/>
  <c r="P175"/>
  <c r="O175"/>
  <c r="N175"/>
  <c r="M175"/>
  <c r="L175"/>
  <c r="H175"/>
  <c r="G175"/>
  <c r="F175"/>
  <c r="E175"/>
  <c r="D175"/>
  <c r="C175"/>
  <c r="B175"/>
  <c r="Q174" s="1"/>
  <c r="P174"/>
  <c r="O174"/>
  <c r="N174"/>
  <c r="M174"/>
  <c r="H174"/>
  <c r="G174"/>
  <c r="F174"/>
  <c r="E174"/>
  <c r="D174"/>
  <c r="C174"/>
  <c r="B174"/>
  <c r="Q173" s="1"/>
  <c r="P173"/>
  <c r="O173"/>
  <c r="N173"/>
  <c r="M173"/>
  <c r="L173"/>
  <c r="H173"/>
  <c r="G173"/>
  <c r="F173"/>
  <c r="E173"/>
  <c r="D173"/>
  <c r="C173"/>
  <c r="B173"/>
  <c r="Q172" s="1"/>
  <c r="P172"/>
  <c r="O172"/>
  <c r="N172"/>
  <c r="M172"/>
  <c r="H172"/>
  <c r="G172"/>
  <c r="F172"/>
  <c r="E172"/>
  <c r="D172"/>
  <c r="C172"/>
  <c r="B172"/>
  <c r="Q171" s="1"/>
  <c r="P171"/>
  <c r="O171"/>
  <c r="N171"/>
  <c r="M171"/>
  <c r="L171"/>
  <c r="H171"/>
  <c r="G171"/>
  <c r="F171"/>
  <c r="E171"/>
  <c r="D171"/>
  <c r="C171"/>
  <c r="B171"/>
  <c r="Q170" s="1"/>
  <c r="P170"/>
  <c r="O170"/>
  <c r="N170"/>
  <c r="M170"/>
  <c r="H170"/>
  <c r="G170"/>
  <c r="F170"/>
  <c r="E170"/>
  <c r="D170"/>
  <c r="C170"/>
  <c r="B170"/>
  <c r="Q169" s="1"/>
  <c r="P169"/>
  <c r="O169"/>
  <c r="N169"/>
  <c r="M169"/>
  <c r="L169"/>
  <c r="H169"/>
  <c r="G169"/>
  <c r="F169"/>
  <c r="E169"/>
  <c r="D169"/>
  <c r="C169"/>
  <c r="B169"/>
  <c r="Q168" s="1"/>
  <c r="P168"/>
  <c r="O168"/>
  <c r="N168"/>
  <c r="M168"/>
  <c r="H168"/>
  <c r="G168"/>
  <c r="F168"/>
  <c r="E168"/>
  <c r="D168"/>
  <c r="C168"/>
  <c r="B168"/>
  <c r="Q167" s="1"/>
  <c r="P167"/>
  <c r="O167"/>
  <c r="N167"/>
  <c r="M167"/>
  <c r="L167"/>
  <c r="H167"/>
  <c r="G167"/>
  <c r="F167"/>
  <c r="E167"/>
  <c r="D167"/>
  <c r="C167"/>
  <c r="B167"/>
  <c r="Q166" s="1"/>
  <c r="P166"/>
  <c r="O166"/>
  <c r="N166"/>
  <c r="M166"/>
  <c r="H166"/>
  <c r="G166"/>
  <c r="F166"/>
  <c r="E166"/>
  <c r="D166"/>
  <c r="C166"/>
  <c r="B166"/>
  <c r="Q165" s="1"/>
  <c r="P165"/>
  <c r="O165"/>
  <c r="N165"/>
  <c r="M165"/>
  <c r="L165"/>
  <c r="H165"/>
  <c r="G165"/>
  <c r="F165"/>
  <c r="E165"/>
  <c r="D165"/>
  <c r="C165"/>
  <c r="B165"/>
  <c r="Q164" s="1"/>
  <c r="P164"/>
  <c r="O164"/>
  <c r="N164"/>
  <c r="M164"/>
  <c r="H164"/>
  <c r="G164"/>
  <c r="F164"/>
  <c r="E164"/>
  <c r="D164"/>
  <c r="C164"/>
  <c r="B164"/>
  <c r="Q163" s="1"/>
  <c r="P163"/>
  <c r="O163"/>
  <c r="N163"/>
  <c r="M163"/>
  <c r="L163"/>
  <c r="H163"/>
  <c r="G163"/>
  <c r="F163"/>
  <c r="E163"/>
  <c r="D163"/>
  <c r="C163"/>
  <c r="B163"/>
  <c r="Q162" s="1"/>
  <c r="P162"/>
  <c r="O162"/>
  <c r="N162"/>
  <c r="M162"/>
  <c r="H162"/>
  <c r="G162"/>
  <c r="F162"/>
  <c r="E162"/>
  <c r="D162"/>
  <c r="C162"/>
  <c r="B162"/>
  <c r="Q161" s="1"/>
  <c r="P161"/>
  <c r="O161"/>
  <c r="N161"/>
  <c r="M161"/>
  <c r="L161"/>
  <c r="H161"/>
  <c r="G161"/>
  <c r="F161"/>
  <c r="E161"/>
  <c r="D161"/>
  <c r="C161"/>
  <c r="B161"/>
  <c r="Q160" s="1"/>
  <c r="P160"/>
  <c r="O160"/>
  <c r="N160"/>
  <c r="M160"/>
  <c r="H160"/>
  <c r="G160"/>
  <c r="F160"/>
  <c r="E160"/>
  <c r="D160"/>
  <c r="C160"/>
  <c r="B160"/>
  <c r="Q159" s="1"/>
  <c r="P159"/>
  <c r="O159"/>
  <c r="N159"/>
  <c r="M159"/>
  <c r="L159"/>
  <c r="H159"/>
  <c r="G159"/>
  <c r="F159"/>
  <c r="E159"/>
  <c r="D159"/>
  <c r="C159"/>
  <c r="B159"/>
  <c r="Q158" s="1"/>
  <c r="P158"/>
  <c r="O158"/>
  <c r="N158"/>
  <c r="M158"/>
  <c r="H158"/>
  <c r="G158"/>
  <c r="F158"/>
  <c r="E158"/>
  <c r="D158"/>
  <c r="C158"/>
  <c r="B158"/>
  <c r="Q157" s="1"/>
  <c r="P157"/>
  <c r="O157"/>
  <c r="N157"/>
  <c r="M157"/>
  <c r="L157"/>
  <c r="H157"/>
  <c r="G157"/>
  <c r="F157"/>
  <c r="E157"/>
  <c r="D157"/>
  <c r="C157"/>
  <c r="B157"/>
  <c r="Q156" s="1"/>
  <c r="P156"/>
  <c r="O156"/>
  <c r="N156"/>
  <c r="M156"/>
  <c r="H156"/>
  <c r="G156"/>
  <c r="F156"/>
  <c r="E156"/>
  <c r="D156"/>
  <c r="C156"/>
  <c r="B156"/>
  <c r="Q155" s="1"/>
  <c r="P155"/>
  <c r="O155"/>
  <c r="N155"/>
  <c r="M155"/>
  <c r="L155"/>
  <c r="H155"/>
  <c r="G155"/>
  <c r="F155"/>
  <c r="E155"/>
  <c r="D155"/>
  <c r="C155"/>
  <c r="B155"/>
  <c r="Q154" s="1"/>
  <c r="P154"/>
  <c r="O154"/>
  <c r="N154"/>
  <c r="M154"/>
  <c r="H154"/>
  <c r="G154"/>
  <c r="F154"/>
  <c r="E154"/>
  <c r="D154"/>
  <c r="C154"/>
  <c r="B154"/>
  <c r="Q153" s="1"/>
  <c r="P153"/>
  <c r="O153"/>
  <c r="N153"/>
  <c r="M153"/>
  <c r="L153"/>
  <c r="H153"/>
  <c r="G153"/>
  <c r="F153"/>
  <c r="E153"/>
  <c r="D153"/>
  <c r="C153"/>
  <c r="B153"/>
  <c r="Q152" s="1"/>
  <c r="P152"/>
  <c r="O152"/>
  <c r="N152"/>
  <c r="M152"/>
  <c r="H152"/>
  <c r="G152"/>
  <c r="F152"/>
  <c r="E152"/>
  <c r="D152"/>
  <c r="C152"/>
  <c r="B152"/>
  <c r="Q151" s="1"/>
  <c r="P151"/>
  <c r="O151"/>
  <c r="N151"/>
  <c r="M151"/>
  <c r="L151"/>
  <c r="H151"/>
  <c r="G151"/>
  <c r="F151"/>
  <c r="E151"/>
  <c r="D151"/>
  <c r="C151"/>
  <c r="B151"/>
  <c r="Q150" s="1"/>
  <c r="P150"/>
  <c r="O150"/>
  <c r="N150"/>
  <c r="M150"/>
  <c r="H150"/>
  <c r="G150"/>
  <c r="F150"/>
  <c r="E150"/>
  <c r="D150"/>
  <c r="C150"/>
  <c r="B150"/>
  <c r="Q149" s="1"/>
  <c r="P149"/>
  <c r="O149"/>
  <c r="N149"/>
  <c r="M149"/>
  <c r="L149"/>
  <c r="H149"/>
  <c r="G149"/>
  <c r="F149"/>
  <c r="E149"/>
  <c r="D149"/>
  <c r="C149"/>
  <c r="B149"/>
  <c r="Q148" s="1"/>
  <c r="P148"/>
  <c r="O148"/>
  <c r="N148"/>
  <c r="M148"/>
  <c r="H148"/>
  <c r="G148"/>
  <c r="F148"/>
  <c r="E148"/>
  <c r="D148"/>
  <c r="C148"/>
  <c r="B148"/>
  <c r="Q147" s="1"/>
  <c r="P147"/>
  <c r="O147"/>
  <c r="N147"/>
  <c r="M147"/>
  <c r="L147"/>
  <c r="H147"/>
  <c r="G147"/>
  <c r="F147"/>
  <c r="E147"/>
  <c r="D147"/>
  <c r="C147"/>
  <c r="B147"/>
  <c r="Q146" s="1"/>
  <c r="P146"/>
  <c r="O146"/>
  <c r="N146"/>
  <c r="M146"/>
  <c r="H146"/>
  <c r="G146"/>
  <c r="F146"/>
  <c r="E146"/>
  <c r="D146"/>
  <c r="C146"/>
  <c r="B146"/>
  <c r="Q145" s="1"/>
  <c r="P145"/>
  <c r="O145"/>
  <c r="N145"/>
  <c r="M145"/>
  <c r="L145"/>
  <c r="H145"/>
  <c r="G145"/>
  <c r="F145"/>
  <c r="E145"/>
  <c r="D145"/>
  <c r="C145"/>
  <c r="B145"/>
  <c r="Q144" s="1"/>
  <c r="P144"/>
  <c r="O144"/>
  <c r="N144"/>
  <c r="M144"/>
  <c r="H144"/>
  <c r="G144"/>
  <c r="F144"/>
  <c r="E144"/>
  <c r="D144"/>
  <c r="C144"/>
  <c r="B144"/>
  <c r="Q143" s="1"/>
  <c r="P143"/>
  <c r="O143"/>
  <c r="N143"/>
  <c r="M143"/>
  <c r="L143"/>
  <c r="H143"/>
  <c r="G143"/>
  <c r="F143"/>
  <c r="E143"/>
  <c r="D143"/>
  <c r="C143"/>
  <c r="B143"/>
  <c r="Q142" s="1"/>
  <c r="P142"/>
  <c r="O142"/>
  <c r="N142"/>
  <c r="M142"/>
  <c r="H142"/>
  <c r="G142"/>
  <c r="F142"/>
  <c r="E142"/>
  <c r="D142"/>
  <c r="C142"/>
  <c r="B142"/>
  <c r="Q141" s="1"/>
  <c r="P141"/>
  <c r="O141"/>
  <c r="N141"/>
  <c r="M141"/>
  <c r="L141"/>
  <c r="H141"/>
  <c r="G141"/>
  <c r="F141"/>
  <c r="E141"/>
  <c r="D141"/>
  <c r="C141"/>
  <c r="B141"/>
  <c r="Q140" s="1"/>
  <c r="P140"/>
  <c r="O140"/>
  <c r="N140"/>
  <c r="M140"/>
  <c r="H140"/>
  <c r="G140"/>
  <c r="F140"/>
  <c r="E140"/>
  <c r="D140"/>
  <c r="C140"/>
  <c r="B140"/>
  <c r="Q139" s="1"/>
  <c r="P139"/>
  <c r="O139"/>
  <c r="N139"/>
  <c r="M139"/>
  <c r="L139"/>
  <c r="H139"/>
  <c r="G139"/>
  <c r="F139"/>
  <c r="E139"/>
  <c r="D139"/>
  <c r="C139"/>
  <c r="B139"/>
  <c r="Q138" s="1"/>
  <c r="P138"/>
  <c r="O138"/>
  <c r="N138"/>
  <c r="M138"/>
  <c r="H138"/>
  <c r="G138"/>
  <c r="F138"/>
  <c r="E138"/>
  <c r="D138"/>
  <c r="C138"/>
  <c r="B138"/>
  <c r="Q137" s="1"/>
  <c r="P137"/>
  <c r="O137"/>
  <c r="N137"/>
  <c r="M137"/>
  <c r="L137"/>
  <c r="H137"/>
  <c r="G137"/>
  <c r="F137"/>
  <c r="E137"/>
  <c r="D137"/>
  <c r="C137"/>
  <c r="B137"/>
  <c r="Q136" s="1"/>
  <c r="P136"/>
  <c r="O136"/>
  <c r="N136"/>
  <c r="M136"/>
  <c r="H136"/>
  <c r="G136"/>
  <c r="F136"/>
  <c r="E136"/>
  <c r="D136"/>
  <c r="C136"/>
  <c r="B136"/>
  <c r="Q135" s="1"/>
  <c r="P135"/>
  <c r="O135"/>
  <c r="N135"/>
  <c r="M135"/>
  <c r="L135"/>
  <c r="H135"/>
  <c r="G135"/>
  <c r="F135"/>
  <c r="E135"/>
  <c r="D135"/>
  <c r="C135"/>
  <c r="B135"/>
  <c r="Q134" s="1"/>
  <c r="P134"/>
  <c r="O134"/>
  <c r="N134"/>
  <c r="M134"/>
  <c r="H134"/>
  <c r="G134"/>
  <c r="F134"/>
  <c r="E134"/>
  <c r="D134"/>
  <c r="C134"/>
  <c r="B134"/>
  <c r="Q133" s="1"/>
  <c r="P133"/>
  <c r="O133"/>
  <c r="N133"/>
  <c r="M133"/>
  <c r="L133"/>
  <c r="H133"/>
  <c r="G133"/>
  <c r="F133"/>
  <c r="E133"/>
  <c r="D133"/>
  <c r="C133"/>
  <c r="B133"/>
  <c r="Q132" s="1"/>
  <c r="P132"/>
  <c r="O132"/>
  <c r="N132"/>
  <c r="M132"/>
  <c r="H132"/>
  <c r="G132"/>
  <c r="F132"/>
  <c r="E132"/>
  <c r="D132"/>
  <c r="C132"/>
  <c r="B132"/>
  <c r="Q131" s="1"/>
  <c r="P131"/>
  <c r="O131"/>
  <c r="N131"/>
  <c r="M131"/>
  <c r="L131"/>
  <c r="H131"/>
  <c r="G131"/>
  <c r="F131"/>
  <c r="E131"/>
  <c r="D131"/>
  <c r="C131"/>
  <c r="B131"/>
  <c r="Q130" s="1"/>
  <c r="P130"/>
  <c r="O130"/>
  <c r="N130"/>
  <c r="M130"/>
  <c r="H130"/>
  <c r="G130"/>
  <c r="F130"/>
  <c r="E130"/>
  <c r="D130"/>
  <c r="C130"/>
  <c r="B130"/>
  <c r="Q129" s="1"/>
  <c r="P129"/>
  <c r="O129"/>
  <c r="N129"/>
  <c r="M129"/>
  <c r="L129"/>
  <c r="H129"/>
  <c r="G129"/>
  <c r="F129"/>
  <c r="E129"/>
  <c r="D129"/>
  <c r="C129"/>
  <c r="B129"/>
  <c r="Q128" s="1"/>
  <c r="P128"/>
  <c r="O128"/>
  <c r="N128"/>
  <c r="M128"/>
  <c r="H128"/>
  <c r="G128"/>
  <c r="F128"/>
  <c r="E128"/>
  <c r="D128"/>
  <c r="C128"/>
  <c r="B128"/>
  <c r="Q127" s="1"/>
  <c r="P127"/>
  <c r="O127"/>
  <c r="N127"/>
  <c r="M127"/>
  <c r="L127"/>
  <c r="H127"/>
  <c r="G127"/>
  <c r="F127"/>
  <c r="E127"/>
  <c r="D127"/>
  <c r="C127"/>
  <c r="B127"/>
  <c r="Q126" s="1"/>
  <c r="P126"/>
  <c r="O126"/>
  <c r="N126"/>
  <c r="M126"/>
  <c r="H126"/>
  <c r="G126"/>
  <c r="F126"/>
  <c r="E126"/>
  <c r="D126"/>
  <c r="C126"/>
  <c r="B126"/>
  <c r="Q125" s="1"/>
  <c r="P125"/>
  <c r="O125"/>
  <c r="N125"/>
  <c r="M125"/>
  <c r="L125"/>
  <c r="H125"/>
  <c r="G125"/>
  <c r="F125"/>
  <c r="E125"/>
  <c r="D125"/>
  <c r="C125"/>
  <c r="B125"/>
  <c r="Q124" s="1"/>
  <c r="P124"/>
  <c r="O124"/>
  <c r="N124"/>
  <c r="M124"/>
  <c r="H124"/>
  <c r="G124"/>
  <c r="F124"/>
  <c r="E124"/>
  <c r="D124"/>
  <c r="C124"/>
  <c r="B124"/>
  <c r="Q123" s="1"/>
  <c r="P123"/>
  <c r="O123"/>
  <c r="N123"/>
  <c r="M123"/>
  <c r="L123"/>
  <c r="H123"/>
  <c r="G123"/>
  <c r="F123"/>
  <c r="E123"/>
  <c r="D123"/>
  <c r="C123"/>
  <c r="B123"/>
  <c r="Q122" s="1"/>
  <c r="P122"/>
  <c r="O122"/>
  <c r="N122"/>
  <c r="M122"/>
  <c r="H122"/>
  <c r="G122"/>
  <c r="F122"/>
  <c r="E122"/>
  <c r="D122"/>
  <c r="C122"/>
  <c r="B122"/>
  <c r="Q121" s="1"/>
  <c r="P121"/>
  <c r="O121"/>
  <c r="N121"/>
  <c r="M121"/>
  <c r="L121"/>
  <c r="H121"/>
  <c r="G121"/>
  <c r="F121"/>
  <c r="E121"/>
  <c r="D121"/>
  <c r="C121"/>
  <c r="B121"/>
  <c r="Q120" s="1"/>
  <c r="P120"/>
  <c r="O120"/>
  <c r="N120"/>
  <c r="M120"/>
  <c r="H120"/>
  <c r="G120"/>
  <c r="F120"/>
  <c r="E120"/>
  <c r="D120"/>
  <c r="C120"/>
  <c r="B120"/>
  <c r="Q119" s="1"/>
  <c r="P119"/>
  <c r="O119"/>
  <c r="N119"/>
  <c r="M119"/>
  <c r="L119"/>
  <c r="H119"/>
  <c r="G119"/>
  <c r="F119"/>
  <c r="E119"/>
  <c r="D119"/>
  <c r="C119"/>
  <c r="B119"/>
  <c r="Q118" s="1"/>
  <c r="P118"/>
  <c r="O118"/>
  <c r="N118"/>
  <c r="M118"/>
  <c r="H118"/>
  <c r="G118"/>
  <c r="F118"/>
  <c r="E118"/>
  <c r="D118"/>
  <c r="C118"/>
  <c r="B118"/>
  <c r="Q117" s="1"/>
  <c r="P117"/>
  <c r="O117"/>
  <c r="N117"/>
  <c r="M117"/>
  <c r="L117"/>
  <c r="H117"/>
  <c r="G117"/>
  <c r="F117"/>
  <c r="E117"/>
  <c r="D117"/>
  <c r="C117"/>
  <c r="B117"/>
  <c r="Q116" s="1"/>
  <c r="P116"/>
  <c r="O116"/>
  <c r="N116"/>
  <c r="M116"/>
  <c r="H116"/>
  <c r="G116"/>
  <c r="F116"/>
  <c r="E116"/>
  <c r="D116"/>
  <c r="C116"/>
  <c r="B116"/>
  <c r="Q115" s="1"/>
  <c r="P115"/>
  <c r="O115"/>
  <c r="N115"/>
  <c r="M115"/>
  <c r="L115"/>
  <c r="H115"/>
  <c r="G115"/>
  <c r="F115"/>
  <c r="E115"/>
  <c r="D115"/>
  <c r="C115"/>
  <c r="B115"/>
  <c r="Q114" s="1"/>
  <c r="P114"/>
  <c r="O114"/>
  <c r="N114"/>
  <c r="M114"/>
  <c r="H114"/>
  <c r="G114"/>
  <c r="F114"/>
  <c r="E114"/>
  <c r="D114"/>
  <c r="C114"/>
  <c r="B114"/>
  <c r="Q113" s="1"/>
  <c r="P113"/>
  <c r="O113"/>
  <c r="N113"/>
  <c r="M113"/>
  <c r="L113"/>
  <c r="H113"/>
  <c r="G113"/>
  <c r="F113"/>
  <c r="E113"/>
  <c r="D113"/>
  <c r="C113"/>
  <c r="B113"/>
  <c r="Q112" s="1"/>
  <c r="P112"/>
  <c r="O112"/>
  <c r="N112"/>
  <c r="M112"/>
  <c r="H112"/>
  <c r="G112"/>
  <c r="F112"/>
  <c r="E112"/>
  <c r="D112"/>
  <c r="C112"/>
  <c r="B112"/>
  <c r="Q111" s="1"/>
  <c r="P111"/>
  <c r="O111"/>
  <c r="N111"/>
  <c r="M111"/>
  <c r="L111"/>
  <c r="H111"/>
  <c r="G111"/>
  <c r="F111"/>
  <c r="E111"/>
  <c r="D111"/>
  <c r="C111"/>
  <c r="B111"/>
  <c r="Q110" s="1"/>
  <c r="P110"/>
  <c r="O110"/>
  <c r="N110"/>
  <c r="M110"/>
  <c r="H110"/>
  <c r="G110"/>
  <c r="F110"/>
  <c r="E110"/>
  <c r="D110"/>
  <c r="C110"/>
  <c r="B110"/>
  <c r="Q109" s="1"/>
  <c r="P109"/>
  <c r="O109"/>
  <c r="N109"/>
  <c r="M109"/>
  <c r="L109"/>
  <c r="H109"/>
  <c r="G109"/>
  <c r="F109"/>
  <c r="E109"/>
  <c r="D109"/>
  <c r="C109"/>
  <c r="B109"/>
  <c r="Q108" s="1"/>
  <c r="P108"/>
  <c r="O108"/>
  <c r="N108"/>
  <c r="M108"/>
  <c r="H108"/>
  <c r="G108"/>
  <c r="F108"/>
  <c r="E108"/>
  <c r="D108"/>
  <c r="C108"/>
  <c r="B108"/>
  <c r="Q107" s="1"/>
  <c r="P107"/>
  <c r="O107"/>
  <c r="N107"/>
  <c r="M107"/>
  <c r="L107"/>
  <c r="H107"/>
  <c r="G107"/>
  <c r="F107"/>
  <c r="E107"/>
  <c r="D107"/>
  <c r="C107"/>
  <c r="B107"/>
  <c r="Q106" s="1"/>
  <c r="P106"/>
  <c r="O106"/>
  <c r="N106"/>
  <c r="M106"/>
  <c r="H106"/>
  <c r="G106"/>
  <c r="F106"/>
  <c r="E106"/>
  <c r="D106"/>
  <c r="C106"/>
  <c r="B106"/>
  <c r="Q105" s="1"/>
  <c r="P105"/>
  <c r="O105"/>
  <c r="N105"/>
  <c r="M105"/>
  <c r="L105"/>
  <c r="H105"/>
  <c r="G105"/>
  <c r="F105"/>
  <c r="E105"/>
  <c r="D105"/>
  <c r="C105"/>
  <c r="B105"/>
  <c r="Q104" s="1"/>
  <c r="P104"/>
  <c r="O104"/>
  <c r="N104"/>
  <c r="M104"/>
  <c r="H104"/>
  <c r="G104"/>
  <c r="F104"/>
  <c r="E104"/>
  <c r="D104"/>
  <c r="C104"/>
  <c r="B104"/>
  <c r="Q103" s="1"/>
  <c r="P103"/>
  <c r="O103"/>
  <c r="N103"/>
  <c r="M103"/>
  <c r="L103"/>
  <c r="H103"/>
  <c r="G103"/>
  <c r="F103"/>
  <c r="E103"/>
  <c r="D103"/>
  <c r="C103"/>
  <c r="B103"/>
  <c r="Q102" s="1"/>
  <c r="P102"/>
  <c r="O102"/>
  <c r="N102"/>
  <c r="M102"/>
  <c r="H102"/>
  <c r="G102"/>
  <c r="F102"/>
  <c r="E102"/>
  <c r="D102"/>
  <c r="C102"/>
  <c r="B102"/>
  <c r="Q101" s="1"/>
  <c r="P101"/>
  <c r="O101"/>
  <c r="N101"/>
  <c r="M101"/>
  <c r="L101"/>
  <c r="H101"/>
  <c r="G101"/>
  <c r="F101"/>
  <c r="E101"/>
  <c r="D101"/>
  <c r="C101"/>
  <c r="B101"/>
  <c r="Q100" s="1"/>
  <c r="P100"/>
  <c r="O100"/>
  <c r="N100"/>
  <c r="M100"/>
  <c r="H100"/>
  <c r="G100"/>
  <c r="F100"/>
  <c r="E100"/>
  <c r="D100"/>
  <c r="C100"/>
  <c r="B100"/>
  <c r="Q99" s="1"/>
  <c r="P99"/>
  <c r="O99"/>
  <c r="N99"/>
  <c r="M99"/>
  <c r="L99"/>
  <c r="H99"/>
  <c r="G99"/>
  <c r="F99"/>
  <c r="E99"/>
  <c r="D99"/>
  <c r="C99"/>
  <c r="B99"/>
  <c r="Q98" s="1"/>
  <c r="P98"/>
  <c r="O98"/>
  <c r="N98"/>
  <c r="M98"/>
  <c r="H98"/>
  <c r="G98"/>
  <c r="F98"/>
  <c r="E98"/>
  <c r="D98"/>
  <c r="C98"/>
  <c r="B98"/>
  <c r="Q97" s="1"/>
  <c r="P97"/>
  <c r="O97"/>
  <c r="N97"/>
  <c r="M97"/>
  <c r="L97"/>
  <c r="H97"/>
  <c r="G97"/>
  <c r="F97"/>
  <c r="E97"/>
  <c r="D97"/>
  <c r="C97"/>
  <c r="B97"/>
  <c r="Q96" s="1"/>
  <c r="P96"/>
  <c r="O96"/>
  <c r="N96"/>
  <c r="M96"/>
  <c r="H96"/>
  <c r="G96"/>
  <c r="F96"/>
  <c r="E96"/>
  <c r="D96"/>
  <c r="C96"/>
  <c r="B96"/>
  <c r="Q95" s="1"/>
  <c r="P95"/>
  <c r="O95"/>
  <c r="N95"/>
  <c r="M95"/>
  <c r="L95"/>
  <c r="H95"/>
  <c r="G95"/>
  <c r="F95"/>
  <c r="E95"/>
  <c r="D95"/>
  <c r="C95"/>
  <c r="B95"/>
  <c r="Q94" s="1"/>
  <c r="P94"/>
  <c r="O94"/>
  <c r="N94"/>
  <c r="M94"/>
  <c r="H94"/>
  <c r="G94"/>
  <c r="F94"/>
  <c r="E94"/>
  <c r="D94"/>
  <c r="C94"/>
  <c r="B94"/>
  <c r="Q93" s="1"/>
  <c r="P93"/>
  <c r="O93"/>
  <c r="N93"/>
  <c r="M93"/>
  <c r="L93"/>
  <c r="H93"/>
  <c r="G93"/>
  <c r="F93"/>
  <c r="E93"/>
  <c r="D93"/>
  <c r="C93"/>
  <c r="B93"/>
  <c r="Q92" s="1"/>
  <c r="P92"/>
  <c r="O92"/>
  <c r="N92"/>
  <c r="M92"/>
  <c r="H92"/>
  <c r="G92"/>
  <c r="F92"/>
  <c r="E92"/>
  <c r="D92"/>
  <c r="C92"/>
  <c r="B92"/>
  <c r="Q91" s="1"/>
  <c r="P91"/>
  <c r="O91"/>
  <c r="N91"/>
  <c r="M91"/>
  <c r="L91"/>
  <c r="H91"/>
  <c r="G91"/>
  <c r="F91"/>
  <c r="E91"/>
  <c r="D91"/>
  <c r="C91"/>
  <c r="B91"/>
  <c r="Q90" s="1"/>
  <c r="P90"/>
  <c r="O90"/>
  <c r="N90"/>
  <c r="M90"/>
  <c r="H90"/>
  <c r="G90"/>
  <c r="F90"/>
  <c r="E90"/>
  <c r="D90"/>
  <c r="C90"/>
  <c r="B90"/>
  <c r="Q89" s="1"/>
  <c r="P89"/>
  <c r="O89"/>
  <c r="N89"/>
  <c r="M89"/>
  <c r="L89"/>
  <c r="H89"/>
  <c r="G89"/>
  <c r="F89"/>
  <c r="E89"/>
  <c r="D89"/>
  <c r="C89"/>
  <c r="B89"/>
  <c r="Q88" s="1"/>
  <c r="P88"/>
  <c r="O88"/>
  <c r="N88"/>
  <c r="M88"/>
  <c r="H88"/>
  <c r="G88"/>
  <c r="F88"/>
  <c r="E88"/>
  <c r="D88"/>
  <c r="C88"/>
  <c r="B88"/>
  <c r="Q87" s="1"/>
  <c r="P87"/>
  <c r="O87"/>
  <c r="N87"/>
  <c r="M87"/>
  <c r="L87"/>
  <c r="H87"/>
  <c r="G87"/>
  <c r="F87"/>
  <c r="E87"/>
  <c r="D87"/>
  <c r="C87"/>
  <c r="B87"/>
  <c r="Q86" s="1"/>
  <c r="P86"/>
  <c r="O86"/>
  <c r="N86"/>
  <c r="M86"/>
  <c r="H86"/>
  <c r="G86"/>
  <c r="F86"/>
  <c r="E86"/>
  <c r="D86"/>
  <c r="C86"/>
  <c r="B86"/>
  <c r="Q85" s="1"/>
  <c r="P85"/>
  <c r="O85"/>
  <c r="N85"/>
  <c r="M85"/>
  <c r="L85"/>
  <c r="H85"/>
  <c r="G85"/>
  <c r="F85"/>
  <c r="E85"/>
  <c r="D85"/>
  <c r="C85"/>
  <c r="B85"/>
  <c r="Q84" s="1"/>
  <c r="P84"/>
  <c r="O84"/>
  <c r="N84"/>
  <c r="M84"/>
  <c r="H84"/>
  <c r="G84"/>
  <c r="F84"/>
  <c r="E84"/>
  <c r="D84"/>
  <c r="C84"/>
  <c r="B84"/>
  <c r="Q83" s="1"/>
  <c r="P83"/>
  <c r="O83"/>
  <c r="N83"/>
  <c r="M83"/>
  <c r="L83"/>
  <c r="H83"/>
  <c r="G83"/>
  <c r="F83"/>
  <c r="E83"/>
  <c r="D83"/>
  <c r="C83"/>
  <c r="B83"/>
  <c r="Q82" s="1"/>
  <c r="P82"/>
  <c r="O82"/>
  <c r="N82"/>
  <c r="M82"/>
  <c r="H82"/>
  <c r="G82"/>
  <c r="F82"/>
  <c r="E82"/>
  <c r="D82"/>
  <c r="C82"/>
  <c r="B82"/>
  <c r="Q81" s="1"/>
  <c r="P81"/>
  <c r="O81"/>
  <c r="N81"/>
  <c r="M81"/>
  <c r="L81"/>
  <c r="H81"/>
  <c r="G81"/>
  <c r="F81"/>
  <c r="E81"/>
  <c r="D81"/>
  <c r="C81"/>
  <c r="B81"/>
  <c r="Q80" s="1"/>
  <c r="P80"/>
  <c r="O80"/>
  <c r="N80"/>
  <c r="M80"/>
  <c r="H80"/>
  <c r="G80"/>
  <c r="F80"/>
  <c r="E80"/>
  <c r="D80"/>
  <c r="C80"/>
  <c r="B80"/>
  <c r="Q79" s="1"/>
  <c r="P79"/>
  <c r="O79"/>
  <c r="N79"/>
  <c r="M79"/>
  <c r="L79"/>
  <c r="H79"/>
  <c r="G79"/>
  <c r="F79"/>
  <c r="E79"/>
  <c r="D79"/>
  <c r="C79"/>
  <c r="B79"/>
  <c r="Q78" s="1"/>
  <c r="P78"/>
  <c r="O78"/>
  <c r="N78"/>
  <c r="M78"/>
  <c r="H78"/>
  <c r="G78"/>
  <c r="F78"/>
  <c r="E78"/>
  <c r="D78"/>
  <c r="C78"/>
  <c r="B78"/>
  <c r="Q77" s="1"/>
  <c r="P77"/>
  <c r="O77"/>
  <c r="N77"/>
  <c r="M77"/>
  <c r="L77"/>
  <c r="H77"/>
  <c r="G77"/>
  <c r="F77"/>
  <c r="E77"/>
  <c r="D77"/>
  <c r="C77"/>
  <c r="B77"/>
  <c r="Q76" s="1"/>
  <c r="P76"/>
  <c r="O76"/>
  <c r="N76"/>
  <c r="M76"/>
  <c r="H76"/>
  <c r="G76"/>
  <c r="F76"/>
  <c r="E76"/>
  <c r="D76"/>
  <c r="C76"/>
  <c r="B76"/>
  <c r="Q75" s="1"/>
  <c r="P75"/>
  <c r="O75"/>
  <c r="N75"/>
  <c r="M75"/>
  <c r="L75"/>
  <c r="H75"/>
  <c r="G75"/>
  <c r="F75"/>
  <c r="E75"/>
  <c r="D75"/>
  <c r="C75"/>
  <c r="B75"/>
  <c r="Q74" s="1"/>
  <c r="P74"/>
  <c r="O74"/>
  <c r="N74"/>
  <c r="M74"/>
  <c r="H74"/>
  <c r="G74"/>
  <c r="F74"/>
  <c r="E74"/>
  <c r="D74"/>
  <c r="C74"/>
  <c r="B74"/>
  <c r="Q73" s="1"/>
  <c r="P73"/>
  <c r="O73"/>
  <c r="N73"/>
  <c r="M73"/>
  <c r="L73"/>
  <c r="H73"/>
  <c r="G73"/>
  <c r="F73"/>
  <c r="E73"/>
  <c r="D73"/>
  <c r="C73"/>
  <c r="B73"/>
  <c r="Q72" s="1"/>
  <c r="P72"/>
  <c r="O72"/>
  <c r="N72"/>
  <c r="M72"/>
  <c r="H72"/>
  <c r="G72"/>
  <c r="F72"/>
  <c r="E72"/>
  <c r="D72"/>
  <c r="C72"/>
  <c r="B72"/>
  <c r="Q71" s="1"/>
  <c r="P71"/>
  <c r="O71"/>
  <c r="N71"/>
  <c r="M71"/>
  <c r="L71"/>
  <c r="H71"/>
  <c r="G71"/>
  <c r="F71"/>
  <c r="E71"/>
  <c r="D71"/>
  <c r="C71"/>
  <c r="B71"/>
  <c r="Q70" s="1"/>
  <c r="P70"/>
  <c r="O70"/>
  <c r="N70"/>
  <c r="M70"/>
  <c r="H70"/>
  <c r="G70"/>
  <c r="F70"/>
  <c r="E70"/>
  <c r="D70"/>
  <c r="C70"/>
  <c r="B70"/>
  <c r="Q69" s="1"/>
  <c r="P69"/>
  <c r="O69"/>
  <c r="N69"/>
  <c r="M69"/>
  <c r="L69"/>
  <c r="H69"/>
  <c r="G69"/>
  <c r="F69"/>
  <c r="E69"/>
  <c r="D69"/>
  <c r="C69"/>
  <c r="B69"/>
  <c r="Q68" s="1"/>
  <c r="P68"/>
  <c r="O68"/>
  <c r="N68"/>
  <c r="M68"/>
  <c r="H68"/>
  <c r="G68"/>
  <c r="F68"/>
  <c r="E68"/>
  <c r="D68"/>
  <c r="C68"/>
  <c r="B68"/>
  <c r="Q67" s="1"/>
  <c r="P67"/>
  <c r="O67"/>
  <c r="N67"/>
  <c r="M67"/>
  <c r="L67"/>
  <c r="H67"/>
  <c r="G67"/>
  <c r="F67"/>
  <c r="E67"/>
  <c r="D67"/>
  <c r="C67"/>
  <c r="B67"/>
  <c r="Q66" s="1"/>
  <c r="P66"/>
  <c r="O66"/>
  <c r="N66"/>
  <c r="M66"/>
  <c r="H66"/>
  <c r="G66"/>
  <c r="F66"/>
  <c r="E66"/>
  <c r="D66"/>
  <c r="C66"/>
  <c r="B66"/>
  <c r="Q65" s="1"/>
  <c r="P65"/>
  <c r="O65"/>
  <c r="N65"/>
  <c r="M65"/>
  <c r="L65"/>
  <c r="H65"/>
  <c r="G65"/>
  <c r="F65"/>
  <c r="E65"/>
  <c r="D65"/>
  <c r="C65"/>
  <c r="B65"/>
  <c r="Q64" s="1"/>
  <c r="P64"/>
  <c r="O64"/>
  <c r="N64"/>
  <c r="M64"/>
  <c r="H64"/>
  <c r="G64"/>
  <c r="F64"/>
  <c r="E64"/>
  <c r="D64"/>
  <c r="C64"/>
  <c r="B64"/>
  <c r="Q63" s="1"/>
  <c r="P63"/>
  <c r="O63"/>
  <c r="N63"/>
  <c r="M63"/>
  <c r="L63"/>
  <c r="H63"/>
  <c r="G63"/>
  <c r="F63"/>
  <c r="E63"/>
  <c r="D63"/>
  <c r="C63"/>
  <c r="B63"/>
  <c r="Q62" s="1"/>
  <c r="P62"/>
  <c r="O62"/>
  <c r="N62"/>
  <c r="M62"/>
  <c r="H62"/>
  <c r="G62"/>
  <c r="F62"/>
  <c r="E62"/>
  <c r="D62"/>
  <c r="C62"/>
  <c r="B62"/>
  <c r="Q61" s="1"/>
  <c r="P61"/>
  <c r="O61"/>
  <c r="N61"/>
  <c r="M61"/>
  <c r="L61"/>
  <c r="H61"/>
  <c r="G61"/>
  <c r="F61"/>
  <c r="E61"/>
  <c r="D61"/>
  <c r="C61"/>
  <c r="B61"/>
  <c r="Q60" s="1"/>
  <c r="P60"/>
  <c r="O60"/>
  <c r="N60"/>
  <c r="M60"/>
  <c r="H60"/>
  <c r="G60"/>
  <c r="F60"/>
  <c r="E60"/>
  <c r="D60"/>
  <c r="C60"/>
  <c r="B60"/>
  <c r="Q59" s="1"/>
  <c r="P59"/>
  <c r="O59"/>
  <c r="N59"/>
  <c r="M59"/>
  <c r="L59"/>
  <c r="H59"/>
  <c r="G59"/>
  <c r="F59"/>
  <c r="E59"/>
  <c r="D59"/>
  <c r="C59"/>
  <c r="B59"/>
  <c r="Q58" s="1"/>
  <c r="P58"/>
  <c r="O58"/>
  <c r="N58"/>
  <c r="M58"/>
  <c r="H58"/>
  <c r="G58"/>
  <c r="F58"/>
  <c r="E58"/>
  <c r="D58"/>
  <c r="C58"/>
  <c r="B58"/>
  <c r="Q57" s="1"/>
  <c r="P57"/>
  <c r="O57"/>
  <c r="N57"/>
  <c r="M57"/>
  <c r="L57"/>
  <c r="H57"/>
  <c r="G57"/>
  <c r="F57"/>
  <c r="E57"/>
  <c r="D57"/>
  <c r="C57"/>
  <c r="B57"/>
  <c r="Q56" s="1"/>
  <c r="P56"/>
  <c r="O56"/>
  <c r="N56"/>
  <c r="M56"/>
  <c r="H56"/>
  <c r="G56"/>
  <c r="F56"/>
  <c r="E56"/>
  <c r="D56"/>
  <c r="C56"/>
  <c r="B56"/>
  <c r="Q55" s="1"/>
  <c r="P55"/>
  <c r="O55"/>
  <c r="N55"/>
  <c r="M55"/>
  <c r="L55"/>
  <c r="H55"/>
  <c r="G55"/>
  <c r="F55"/>
  <c r="E55"/>
  <c r="D55"/>
  <c r="C55"/>
  <c r="B55"/>
  <c r="Q54" s="1"/>
  <c r="P54"/>
  <c r="O54"/>
  <c r="N54"/>
  <c r="M54"/>
  <c r="H54"/>
  <c r="G54"/>
  <c r="F54"/>
  <c r="E54"/>
  <c r="D54"/>
  <c r="C54"/>
  <c r="B54"/>
  <c r="Q53" s="1"/>
  <c r="P53"/>
  <c r="O53"/>
  <c r="N53"/>
  <c r="M53"/>
  <c r="L53"/>
  <c r="H53"/>
  <c r="G53"/>
  <c r="F53"/>
  <c r="E53"/>
  <c r="D53"/>
  <c r="C53"/>
  <c r="B53"/>
  <c r="Q52" s="1"/>
  <c r="P52"/>
  <c r="O52"/>
  <c r="N52"/>
  <c r="M52"/>
  <c r="H52"/>
  <c r="G52"/>
  <c r="F52"/>
  <c r="E52"/>
  <c r="D52"/>
  <c r="C52"/>
  <c r="B52"/>
  <c r="Q51" s="1"/>
  <c r="P51"/>
  <c r="O51"/>
  <c r="N51"/>
  <c r="M51"/>
  <c r="L51"/>
  <c r="H51"/>
  <c r="G51"/>
  <c r="F51"/>
  <c r="E51"/>
  <c r="D51"/>
  <c r="C51"/>
  <c r="B51"/>
  <c r="Q50" s="1"/>
  <c r="P50"/>
  <c r="O50"/>
  <c r="N50"/>
  <c r="M50"/>
  <c r="H50"/>
  <c r="G50"/>
  <c r="F50"/>
  <c r="E50"/>
  <c r="D50"/>
  <c r="C50"/>
  <c r="B50"/>
  <c r="Q49" s="1"/>
  <c r="P49"/>
  <c r="O49"/>
  <c r="N49"/>
  <c r="M49"/>
  <c r="L49"/>
  <c r="H49"/>
  <c r="G49"/>
  <c r="F49"/>
  <c r="E49"/>
  <c r="D49"/>
  <c r="C49"/>
  <c r="B49"/>
  <c r="Q48" s="1"/>
  <c r="P48"/>
  <c r="O48"/>
  <c r="N48"/>
  <c r="M48"/>
  <c r="H48"/>
  <c r="G48"/>
  <c r="F48"/>
  <c r="E48"/>
  <c r="D48"/>
  <c r="C48"/>
  <c r="B48"/>
  <c r="Q47" s="1"/>
  <c r="P47"/>
  <c r="O47"/>
  <c r="N47"/>
  <c r="M47"/>
  <c r="L47"/>
  <c r="H47"/>
  <c r="G47"/>
  <c r="F47"/>
  <c r="E47"/>
  <c r="D47"/>
  <c r="C47"/>
  <c r="B47"/>
  <c r="Q46" s="1"/>
  <c r="P46"/>
  <c r="O46"/>
  <c r="N46"/>
  <c r="M46"/>
  <c r="H46"/>
  <c r="G46"/>
  <c r="F46"/>
  <c r="E46"/>
  <c r="D46"/>
  <c r="C46"/>
  <c r="B46"/>
  <c r="Q45" s="1"/>
  <c r="P45"/>
  <c r="O45"/>
  <c r="N45"/>
  <c r="M45"/>
  <c r="L45"/>
  <c r="H45"/>
  <c r="G45"/>
  <c r="F45"/>
  <c r="E45"/>
  <c r="D45"/>
  <c r="C45"/>
  <c r="B45"/>
  <c r="Q44" s="1"/>
  <c r="P44"/>
  <c r="O44"/>
  <c r="N44"/>
  <c r="M44"/>
  <c r="H44"/>
  <c r="G44"/>
  <c r="F44"/>
  <c r="E44"/>
  <c r="D44"/>
  <c r="C44"/>
  <c r="B44"/>
  <c r="Q43" s="1"/>
  <c r="P43"/>
  <c r="O43"/>
  <c r="N43"/>
  <c r="M43"/>
  <c r="L43"/>
  <c r="H43"/>
  <c r="G43"/>
  <c r="F43"/>
  <c r="E43"/>
  <c r="D43"/>
  <c r="C43"/>
  <c r="B43"/>
  <c r="Q42" s="1"/>
  <c r="P42"/>
  <c r="O42"/>
  <c r="N42"/>
  <c r="M42"/>
  <c r="H42"/>
  <c r="G42"/>
  <c r="F42"/>
  <c r="E42"/>
  <c r="D42"/>
  <c r="C42"/>
  <c r="B42"/>
  <c r="Q41" s="1"/>
  <c r="P41"/>
  <c r="O41"/>
  <c r="N41"/>
  <c r="M41"/>
  <c r="L41"/>
  <c r="H41"/>
  <c r="G41"/>
  <c r="F41"/>
  <c r="E41"/>
  <c r="D41"/>
  <c r="C41"/>
  <c r="B41"/>
  <c r="Q40" s="1"/>
  <c r="P40"/>
  <c r="O40"/>
  <c r="N40"/>
  <c r="M40"/>
  <c r="H40"/>
  <c r="G40"/>
  <c r="F40"/>
  <c r="E40"/>
  <c r="D40"/>
  <c r="C40"/>
  <c r="B40"/>
  <c r="Q39" s="1"/>
  <c r="P39"/>
  <c r="O39"/>
  <c r="N39"/>
  <c r="M39"/>
  <c r="L39"/>
  <c r="H39"/>
  <c r="G39"/>
  <c r="F39"/>
  <c r="E39"/>
  <c r="D39"/>
  <c r="C39"/>
  <c r="B39"/>
  <c r="Q38" s="1"/>
  <c r="P38"/>
  <c r="O38"/>
  <c r="N38"/>
  <c r="M38"/>
  <c r="H38"/>
  <c r="G38"/>
  <c r="F38"/>
  <c r="E38"/>
  <c r="D38"/>
  <c r="C38"/>
  <c r="B38"/>
  <c r="Q37" s="1"/>
  <c r="P37"/>
  <c r="O37"/>
  <c r="N37"/>
  <c r="M37"/>
  <c r="L37"/>
  <c r="H37"/>
  <c r="G37"/>
  <c r="F37"/>
  <c r="E37"/>
  <c r="D37"/>
  <c r="C37"/>
  <c r="B37"/>
  <c r="Q36" s="1"/>
  <c r="P36"/>
  <c r="O36"/>
  <c r="N36"/>
  <c r="M36"/>
  <c r="H36"/>
  <c r="G36"/>
  <c r="F36"/>
  <c r="E36"/>
  <c r="D36"/>
  <c r="C36"/>
  <c r="B36"/>
  <c r="Q35" s="1"/>
  <c r="P35"/>
  <c r="O35"/>
  <c r="N35"/>
  <c r="M35"/>
  <c r="L35"/>
  <c r="H35"/>
  <c r="G35"/>
  <c r="F35"/>
  <c r="E35"/>
  <c r="D35"/>
  <c r="C35"/>
  <c r="B35"/>
  <c r="Q34" s="1"/>
  <c r="P34"/>
  <c r="O34"/>
  <c r="N34"/>
  <c r="M34"/>
  <c r="H34"/>
  <c r="G34"/>
  <c r="F34"/>
  <c r="E34"/>
  <c r="D34"/>
  <c r="C34"/>
  <c r="B34"/>
  <c r="Q33" s="1"/>
  <c r="P33"/>
  <c r="O33"/>
  <c r="N33"/>
  <c r="M33"/>
  <c r="L33"/>
  <c r="H33"/>
  <c r="G33"/>
  <c r="F33"/>
  <c r="E33"/>
  <c r="D33"/>
  <c r="C33"/>
  <c r="B33"/>
  <c r="Q32" s="1"/>
  <c r="P32"/>
  <c r="O32"/>
  <c r="N32"/>
  <c r="M32"/>
  <c r="H32"/>
  <c r="G32"/>
  <c r="F32"/>
  <c r="E32"/>
  <c r="D32"/>
  <c r="C32"/>
  <c r="B32"/>
  <c r="Q31" s="1"/>
  <c r="P31"/>
  <c r="O31"/>
  <c r="N31"/>
  <c r="M31"/>
  <c r="L31"/>
  <c r="H31"/>
  <c r="G31"/>
  <c r="F31"/>
  <c r="E31"/>
  <c r="D31"/>
  <c r="C31"/>
  <c r="B31"/>
  <c r="Q30" s="1"/>
  <c r="P30"/>
  <c r="O30"/>
  <c r="N30"/>
  <c r="M30"/>
  <c r="H30"/>
  <c r="G30"/>
  <c r="F30"/>
  <c r="E30"/>
  <c r="D30"/>
  <c r="C30"/>
  <c r="B30"/>
  <c r="Q29" s="1"/>
  <c r="P29"/>
  <c r="O29"/>
  <c r="N29"/>
  <c r="M29"/>
  <c r="L29"/>
  <c r="H29"/>
  <c r="G29"/>
  <c r="F29"/>
  <c r="E29"/>
  <c r="D29"/>
  <c r="C29"/>
  <c r="B29"/>
  <c r="Q28" s="1"/>
  <c r="P28"/>
  <c r="O28"/>
  <c r="N28"/>
  <c r="M28"/>
  <c r="H28"/>
  <c r="G28"/>
  <c r="F28"/>
  <c r="E28"/>
  <c r="D28"/>
  <c r="C28"/>
  <c r="B28"/>
  <c r="Q27" s="1"/>
  <c r="P27"/>
  <c r="O27"/>
  <c r="N27"/>
  <c r="M27"/>
  <c r="L27"/>
  <c r="H27"/>
  <c r="G27"/>
  <c r="F27"/>
  <c r="E27"/>
  <c r="D27"/>
  <c r="C27"/>
  <c r="B27"/>
  <c r="Q26" s="1"/>
  <c r="P26"/>
  <c r="O26"/>
  <c r="N26"/>
  <c r="M26"/>
  <c r="H26"/>
  <c r="G26"/>
  <c r="F26"/>
  <c r="E26"/>
  <c r="D26"/>
  <c r="C26"/>
  <c r="B26"/>
  <c r="Q25" s="1"/>
  <c r="P25"/>
  <c r="O25"/>
  <c r="N25"/>
  <c r="M25"/>
  <c r="L25"/>
  <c r="H25"/>
  <c r="G25"/>
  <c r="F25"/>
  <c r="E25"/>
  <c r="D25"/>
  <c r="C25"/>
  <c r="B25"/>
  <c r="Q24" s="1"/>
  <c r="P24"/>
  <c r="O24"/>
  <c r="N24"/>
  <c r="M24"/>
  <c r="H24"/>
  <c r="G24"/>
  <c r="F24"/>
  <c r="E24"/>
  <c r="D24"/>
  <c r="C24"/>
  <c r="B24"/>
  <c r="Q23" s="1"/>
  <c r="P23"/>
  <c r="O23"/>
  <c r="N23"/>
  <c r="M23"/>
  <c r="L23"/>
  <c r="H23"/>
  <c r="G23"/>
  <c r="F23"/>
  <c r="E23"/>
  <c r="D23"/>
  <c r="C23"/>
  <c r="B23"/>
  <c r="Q22" s="1"/>
  <c r="P22"/>
  <c r="O22"/>
  <c r="N22"/>
  <c r="M22"/>
  <c r="H22"/>
  <c r="G22"/>
  <c r="F22"/>
  <c r="E22"/>
  <c r="D22"/>
  <c r="C22"/>
  <c r="B22"/>
  <c r="Q21" s="1"/>
  <c r="P21"/>
  <c r="O21"/>
  <c r="N21"/>
  <c r="M21"/>
  <c r="L21"/>
  <c r="H21"/>
  <c r="G21"/>
  <c r="F21"/>
  <c r="E21"/>
  <c r="D21"/>
  <c r="C21"/>
  <c r="B21"/>
  <c r="Q20" s="1"/>
  <c r="P20"/>
  <c r="O20"/>
  <c r="N20"/>
  <c r="M20"/>
  <c r="H20"/>
  <c r="G20"/>
  <c r="F20"/>
  <c r="E20"/>
  <c r="D20"/>
  <c r="C20"/>
  <c r="B20"/>
  <c r="Q19" s="1"/>
  <c r="P19"/>
  <c r="O19"/>
  <c r="N19"/>
  <c r="M19"/>
  <c r="L19"/>
  <c r="H19"/>
  <c r="G19"/>
  <c r="F19"/>
  <c r="E19"/>
  <c r="D19"/>
  <c r="C19"/>
  <c r="B19"/>
  <c r="Q18" s="1"/>
  <c r="P18"/>
  <c r="O18"/>
  <c r="N18"/>
  <c r="M18"/>
  <c r="H18"/>
  <c r="G18"/>
  <c r="F18"/>
  <c r="E18"/>
  <c r="D18"/>
  <c r="C18"/>
  <c r="B18"/>
  <c r="Q17" s="1"/>
  <c r="P17"/>
  <c r="O17"/>
  <c r="N17"/>
  <c r="M17"/>
  <c r="L17"/>
  <c r="H17"/>
  <c r="G17"/>
  <c r="F17"/>
  <c r="E17"/>
  <c r="D17"/>
  <c r="C17"/>
  <c r="B17"/>
  <c r="Q16" s="1"/>
  <c r="P16"/>
  <c r="O16"/>
  <c r="N16"/>
  <c r="M16"/>
  <c r="H16"/>
  <c r="G16"/>
  <c r="F16"/>
  <c r="E16"/>
  <c r="D16"/>
  <c r="C16"/>
  <c r="B16"/>
  <c r="Q15" s="1"/>
  <c r="P15"/>
  <c r="O15"/>
  <c r="N15"/>
  <c r="M15"/>
  <c r="L15"/>
  <c r="H15"/>
  <c r="G15"/>
  <c r="F15"/>
  <c r="E15"/>
  <c r="D15"/>
  <c r="C15"/>
  <c r="B15"/>
  <c r="Q14" s="1"/>
  <c r="P14"/>
  <c r="O14"/>
  <c r="N14"/>
  <c r="M14"/>
  <c r="H14"/>
  <c r="G14"/>
  <c r="F14"/>
  <c r="E14"/>
  <c r="D14"/>
  <c r="C14"/>
  <c r="B14"/>
  <c r="Q13" s="1"/>
  <c r="P13"/>
  <c r="O13"/>
  <c r="N13"/>
  <c r="M13"/>
  <c r="L13"/>
  <c r="H13"/>
  <c r="G13"/>
  <c r="F13"/>
  <c r="E13"/>
  <c r="D13"/>
  <c r="C13"/>
  <c r="B13"/>
  <c r="Q12" s="1"/>
  <c r="P12"/>
  <c r="O12"/>
  <c r="N12"/>
  <c r="M12"/>
  <c r="H12"/>
  <c r="G12"/>
  <c r="F12"/>
  <c r="E12"/>
  <c r="D12"/>
  <c r="C12"/>
  <c r="B12"/>
  <c r="Q11" s="1"/>
  <c r="P11"/>
  <c r="O11"/>
  <c r="N11"/>
  <c r="M11"/>
  <c r="L11"/>
  <c r="H11"/>
  <c r="G11"/>
  <c r="F11"/>
  <c r="E11"/>
  <c r="D11"/>
  <c r="C11"/>
  <c r="B11"/>
  <c r="Q10" s="1"/>
  <c r="P10"/>
  <c r="O10"/>
  <c r="N10"/>
  <c r="M10"/>
  <c r="H10"/>
  <c r="G10"/>
  <c r="F10"/>
  <c r="E10"/>
  <c r="D10"/>
  <c r="C10"/>
  <c r="B10"/>
  <c r="Q9" s="1"/>
  <c r="P9"/>
  <c r="O9"/>
  <c r="N9"/>
  <c r="M9"/>
  <c r="L9"/>
  <c r="H9"/>
  <c r="G9"/>
  <c r="F9"/>
  <c r="E9"/>
  <c r="D9"/>
  <c r="C9"/>
  <c r="B9"/>
  <c r="Q8" s="1"/>
  <c r="P8"/>
  <c r="O8"/>
  <c r="N8"/>
  <c r="M8"/>
  <c r="H8"/>
  <c r="G8"/>
  <c r="F8"/>
  <c r="E8"/>
  <c r="D8"/>
  <c r="C8"/>
  <c r="B8"/>
  <c r="Q7" s="1"/>
  <c r="P7"/>
  <c r="O7"/>
  <c r="N7"/>
  <c r="M7"/>
  <c r="L7"/>
  <c r="H7"/>
  <c r="G7"/>
  <c r="F7"/>
  <c r="E7"/>
  <c r="D7"/>
  <c r="C7"/>
  <c r="B7"/>
  <c r="Q6" s="1"/>
  <c r="P6"/>
  <c r="O6"/>
  <c r="N6"/>
  <c r="M6"/>
  <c r="H6"/>
  <c r="G6"/>
  <c r="F6"/>
  <c r="E6"/>
  <c r="D6"/>
  <c r="C6"/>
  <c r="B6"/>
  <c r="Q5" s="1"/>
  <c r="P5"/>
  <c r="O5"/>
  <c r="N5"/>
  <c r="M5"/>
  <c r="L5"/>
  <c r="H5"/>
  <c r="G5"/>
  <c r="F5"/>
  <c r="E5"/>
  <c r="D5"/>
  <c r="C5"/>
  <c r="B5"/>
  <c r="Q4" s="1"/>
  <c r="P4"/>
  <c r="O4"/>
  <c r="N4"/>
  <c r="M4"/>
  <c r="H4"/>
  <c r="G4"/>
  <c r="F4"/>
  <c r="E4"/>
  <c r="D4"/>
  <c r="C4"/>
  <c r="B4"/>
  <c r="Q3" s="1"/>
  <c r="P3"/>
  <c r="O3"/>
  <c r="N3"/>
  <c r="M3"/>
  <c r="L3"/>
  <c r="H3"/>
  <c r="G3"/>
  <c r="F3"/>
  <c r="E3"/>
  <c r="D3"/>
  <c r="C3"/>
  <c r="B3"/>
  <c r="Q2" s="1"/>
  <c r="P2"/>
  <c r="O2"/>
  <c r="N2"/>
  <c r="M2"/>
  <c r="I2"/>
  <c r="H2"/>
  <c r="G2"/>
  <c r="F2"/>
  <c r="E2"/>
  <c r="D2"/>
  <c r="C2"/>
  <c r="B2"/>
  <c r="B16" i="4"/>
  <c r="J2336" i="1"/>
  <c r="L2336" i="6" s="1"/>
  <c r="J2335" i="1"/>
  <c r="L2335" i="6" s="1"/>
  <c r="J2334" i="1"/>
  <c r="L2334" i="6" s="1"/>
  <c r="J2333" i="1"/>
  <c r="L2333" i="6" s="1"/>
  <c r="J2332" i="1"/>
  <c r="L2332" i="6" s="1"/>
  <c r="J2331" i="1"/>
  <c r="L2331" i="6" s="1"/>
  <c r="J2330" i="1"/>
  <c r="L2330" i="6" s="1"/>
  <c r="J2329" i="1"/>
  <c r="L2329" i="6" s="1"/>
  <c r="J2328" i="1"/>
  <c r="L2328" i="6" s="1"/>
  <c r="J2327" i="1"/>
  <c r="L2327" i="6" s="1"/>
  <c r="J2326" i="1"/>
  <c r="L2326" i="6" s="1"/>
  <c r="J2325" i="1"/>
  <c r="L2325" i="6" s="1"/>
  <c r="J2324" i="1"/>
  <c r="L2324" i="6" s="1"/>
  <c r="J2323" i="1"/>
  <c r="L2323" i="6" s="1"/>
  <c r="J2322" i="1"/>
  <c r="L2322" i="6" s="1"/>
  <c r="J2321" i="1"/>
  <c r="L2321" i="6" s="1"/>
  <c r="J2320" i="1"/>
  <c r="L2320" i="6" s="1"/>
  <c r="J2319" i="1"/>
  <c r="L2319" i="6" s="1"/>
  <c r="J2318" i="1"/>
  <c r="L2318" i="6" s="1"/>
  <c r="J2317" i="1"/>
  <c r="L2317" i="6" s="1"/>
  <c r="J2316" i="1"/>
  <c r="L2316" i="6" s="1"/>
  <c r="J2315" i="1"/>
  <c r="L2315" i="6" s="1"/>
  <c r="J2314" i="1"/>
  <c r="L2314" i="6" s="1"/>
  <c r="J2313" i="1"/>
  <c r="L2313" i="6" s="1"/>
  <c r="J2312" i="1"/>
  <c r="L2312" i="6" s="1"/>
  <c r="J2311" i="1"/>
  <c r="L2311" i="6" s="1"/>
  <c r="J2310" i="1"/>
  <c r="L2310" i="6" s="1"/>
  <c r="J2309" i="1"/>
  <c r="L2309" i="6" s="1"/>
  <c r="J2308" i="1"/>
  <c r="L2308" i="6" s="1"/>
  <c r="J2307" i="1"/>
  <c r="L2307" i="6" s="1"/>
  <c r="J2306" i="1"/>
  <c r="L2306" i="6" s="1"/>
  <c r="J2305" i="1"/>
  <c r="L2305" i="6" s="1"/>
  <c r="J2304" i="1"/>
  <c r="L2304" i="6" s="1"/>
  <c r="J2303" i="1"/>
  <c r="L2303" i="6" s="1"/>
  <c r="J2302" i="1"/>
  <c r="L2302" i="6" s="1"/>
  <c r="J2301" i="1"/>
  <c r="L2301" i="6" s="1"/>
  <c r="J2300" i="1"/>
  <c r="L2300" i="6" s="1"/>
  <c r="J2299" i="1"/>
  <c r="L2299" i="6" s="1"/>
  <c r="J2298" i="1"/>
  <c r="L2298" i="6" s="1"/>
  <c r="J2297" i="1"/>
  <c r="L2297" i="6" s="1"/>
  <c r="J2296" i="1"/>
  <c r="L2296" i="6" s="1"/>
  <c r="J2295" i="1"/>
  <c r="L2295" i="6" s="1"/>
  <c r="J2294" i="1"/>
  <c r="L2294" i="6" s="1"/>
  <c r="J2293" i="1"/>
  <c r="L2293" i="6" s="1"/>
  <c r="J2292" i="1"/>
  <c r="L2292" i="6" s="1"/>
  <c r="J2291" i="1"/>
  <c r="L2291" i="6" s="1"/>
  <c r="J2290" i="1"/>
  <c r="L2290" i="6" s="1"/>
  <c r="J2289" i="1"/>
  <c r="L2289" i="6" s="1"/>
  <c r="J2288" i="1"/>
  <c r="L2288" i="6" s="1"/>
  <c r="J2287" i="1"/>
  <c r="L2287" i="6" s="1"/>
  <c r="J2286" i="1"/>
  <c r="L2286" i="6" s="1"/>
  <c r="J2285" i="1"/>
  <c r="L2285" i="6" s="1"/>
  <c r="J2284" i="1"/>
  <c r="L2284" i="6" s="1"/>
  <c r="J2283" i="1"/>
  <c r="L2283" i="6" s="1"/>
  <c r="J2282" i="1"/>
  <c r="L2282" i="6" s="1"/>
  <c r="J2281" i="1"/>
  <c r="L2281" i="6" s="1"/>
  <c r="J2280" i="1"/>
  <c r="L2280" i="6" s="1"/>
  <c r="J2279" i="1"/>
  <c r="L2279" i="6" s="1"/>
  <c r="J2278" i="1"/>
  <c r="L2278" i="6" s="1"/>
  <c r="J2277" i="1"/>
  <c r="L2277" i="6" s="1"/>
  <c r="J2276" i="1"/>
  <c r="L2276" i="6" s="1"/>
  <c r="J2275" i="1"/>
  <c r="L2275" i="6" s="1"/>
  <c r="J2274" i="1"/>
  <c r="L2274" i="6" s="1"/>
  <c r="J2273" i="1"/>
  <c r="L2273" i="6" s="1"/>
  <c r="J2272" i="1"/>
  <c r="L2272" i="6" s="1"/>
  <c r="J2271" i="1"/>
  <c r="L2271" i="6" s="1"/>
  <c r="J2270" i="1"/>
  <c r="L2270" i="6" s="1"/>
  <c r="J2269" i="1"/>
  <c r="L2269" i="6" s="1"/>
  <c r="J2268" i="1"/>
  <c r="L2268" i="6" s="1"/>
  <c r="J2267" i="1"/>
  <c r="L2267" i="6" s="1"/>
  <c r="J2266" i="1"/>
  <c r="L2266" i="6" s="1"/>
  <c r="J2265" i="1"/>
  <c r="L2265" i="6" s="1"/>
  <c r="J2264" i="1"/>
  <c r="L2264" i="6" s="1"/>
  <c r="J2263" i="1"/>
  <c r="L2263" i="6" s="1"/>
  <c r="J2262" i="1"/>
  <c r="L2262" i="6" s="1"/>
  <c r="J2261" i="1"/>
  <c r="L2261" i="6" s="1"/>
  <c r="J2260" i="1"/>
  <c r="L2260" i="6" s="1"/>
  <c r="J2259" i="1"/>
  <c r="L2259" i="6" s="1"/>
  <c r="J2258" i="1"/>
  <c r="L2258" i="6" s="1"/>
  <c r="J2257" i="1"/>
  <c r="L2257" i="6" s="1"/>
  <c r="J2256" i="1"/>
  <c r="L2256" i="6" s="1"/>
  <c r="J2255" i="1"/>
  <c r="L2255" i="6" s="1"/>
  <c r="J2254" i="1"/>
  <c r="L2254" i="6" s="1"/>
  <c r="J2253" i="1"/>
  <c r="L2253" i="6" s="1"/>
  <c r="J2252" i="1"/>
  <c r="L2252" i="6" s="1"/>
  <c r="J2251" i="1"/>
  <c r="L2251" i="6" s="1"/>
  <c r="J2250" i="1"/>
  <c r="L2250" i="6" s="1"/>
  <c r="J2249" i="1"/>
  <c r="L2249" i="6" s="1"/>
  <c r="J2248" i="1"/>
  <c r="L2248" i="6" s="1"/>
  <c r="J2247" i="1"/>
  <c r="L2247" i="6" s="1"/>
  <c r="J2246" i="1"/>
  <c r="L2246" i="6" s="1"/>
  <c r="J2245" i="1"/>
  <c r="L2245" i="6" s="1"/>
  <c r="J2244" i="1"/>
  <c r="L2244" i="6" s="1"/>
  <c r="J2243" i="1"/>
  <c r="L2243" i="6" s="1"/>
  <c r="J2242" i="1"/>
  <c r="L2242" i="6" s="1"/>
  <c r="J2241" i="1"/>
  <c r="L2241" i="6" s="1"/>
  <c r="J2240" i="1"/>
  <c r="L2240" i="6" s="1"/>
  <c r="J2239" i="1"/>
  <c r="L2239" i="6" s="1"/>
  <c r="J2238" i="1"/>
  <c r="L2238" i="6" s="1"/>
  <c r="J2237" i="1"/>
  <c r="L2237" i="6" s="1"/>
  <c r="J2236" i="1"/>
  <c r="L2236" i="6" s="1"/>
  <c r="J2235" i="1"/>
  <c r="L2235" i="6" s="1"/>
  <c r="J2234" i="1"/>
  <c r="L2234" i="6" s="1"/>
  <c r="J2233" i="1"/>
  <c r="L2233" i="6" s="1"/>
  <c r="J2232" i="1"/>
  <c r="L2232" i="6" s="1"/>
  <c r="J2231" i="1"/>
  <c r="L2231" i="6" s="1"/>
  <c r="J2230" i="1"/>
  <c r="L2230" i="6" s="1"/>
  <c r="J2229" i="1"/>
  <c r="L2229" i="6" s="1"/>
  <c r="J2228" i="1"/>
  <c r="L2228" i="6" s="1"/>
  <c r="J2227" i="1"/>
  <c r="L2227" i="6" s="1"/>
  <c r="J2226" i="1"/>
  <c r="L2226" i="6" s="1"/>
  <c r="J2225" i="1"/>
  <c r="L2225" i="6" s="1"/>
  <c r="J2224" i="1"/>
  <c r="L2224" i="6" s="1"/>
  <c r="J2223" i="1"/>
  <c r="L2223" i="6" s="1"/>
  <c r="J2222" i="1"/>
  <c r="L2222" i="6" s="1"/>
  <c r="J2221" i="1"/>
  <c r="L2221" i="6" s="1"/>
  <c r="J2220" i="1"/>
  <c r="L2220" i="6" s="1"/>
  <c r="J2219" i="1"/>
  <c r="L2219" i="6" s="1"/>
  <c r="J2218" i="1"/>
  <c r="L2218" i="6" s="1"/>
  <c r="J2217" i="1"/>
  <c r="L2217" i="6" s="1"/>
  <c r="J2216" i="1"/>
  <c r="L2216" i="6" s="1"/>
  <c r="J2215" i="1"/>
  <c r="L2215" i="6" s="1"/>
  <c r="J2214" i="1"/>
  <c r="L2214" i="6" s="1"/>
  <c r="J2213" i="1"/>
  <c r="L2213" i="6" s="1"/>
  <c r="J2212" i="1"/>
  <c r="L2212" i="6" s="1"/>
  <c r="J2211" i="1"/>
  <c r="L2211" i="6" s="1"/>
  <c r="J2210" i="1"/>
  <c r="L2210" i="6" s="1"/>
  <c r="J2209" i="1"/>
  <c r="L2209" i="6" s="1"/>
  <c r="J2208" i="1"/>
  <c r="L2208" i="6" s="1"/>
  <c r="J2207" i="1"/>
  <c r="L2207" i="6" s="1"/>
  <c r="J2206" i="1"/>
  <c r="L2206" i="6" s="1"/>
  <c r="J2205" i="1"/>
  <c r="L2205" i="6" s="1"/>
  <c r="J2204" i="1"/>
  <c r="L2204" i="6" s="1"/>
  <c r="J2203" i="1"/>
  <c r="L2203" i="6" s="1"/>
  <c r="J2202" i="1"/>
  <c r="L2202" i="6" s="1"/>
  <c r="J2201" i="1"/>
  <c r="L2201" i="6" s="1"/>
  <c r="J2200" i="1"/>
  <c r="L2200" i="6" s="1"/>
  <c r="J2199" i="1"/>
  <c r="L2199" i="6" s="1"/>
  <c r="J2198" i="1"/>
  <c r="L2198" i="6" s="1"/>
  <c r="J2197" i="1"/>
  <c r="L2197" i="6" s="1"/>
  <c r="J2196" i="1"/>
  <c r="L2196" i="6" s="1"/>
  <c r="J2195" i="1"/>
  <c r="L2195" i="6" s="1"/>
  <c r="J2194" i="1"/>
  <c r="L2194" i="6" s="1"/>
  <c r="J2193" i="1"/>
  <c r="L2193" i="6" s="1"/>
  <c r="J2192" i="1"/>
  <c r="L2192" i="6" s="1"/>
  <c r="J2191" i="1"/>
  <c r="L2191" i="6" s="1"/>
  <c r="J2190" i="1"/>
  <c r="L2190" i="6" s="1"/>
  <c r="J2189" i="1"/>
  <c r="L2189" i="6" s="1"/>
  <c r="J2188" i="1"/>
  <c r="L2188" i="6" s="1"/>
  <c r="J2187" i="1"/>
  <c r="L2187" i="6" s="1"/>
  <c r="J2186" i="1"/>
  <c r="L2186" i="6" s="1"/>
  <c r="J2185" i="1"/>
  <c r="L2185" i="6" s="1"/>
  <c r="J2184" i="1"/>
  <c r="L2184" i="6" s="1"/>
  <c r="J2183" i="1"/>
  <c r="L2183" i="6" s="1"/>
  <c r="J2182" i="1"/>
  <c r="L2182" i="6" s="1"/>
  <c r="J2181" i="1"/>
  <c r="L2181" i="6" s="1"/>
  <c r="J2180" i="1"/>
  <c r="L2180" i="6" s="1"/>
  <c r="J2179" i="1"/>
  <c r="L2179" i="6" s="1"/>
  <c r="J2178" i="1"/>
  <c r="L2178" i="6" s="1"/>
  <c r="J2177" i="1"/>
  <c r="L2177" i="6" s="1"/>
  <c r="J2176" i="1"/>
  <c r="L2176" i="6" s="1"/>
  <c r="J2175" i="1"/>
  <c r="L2175" i="6" s="1"/>
  <c r="J2174" i="1"/>
  <c r="L2174" i="6" s="1"/>
  <c r="J2173" i="1"/>
  <c r="L2173" i="6" s="1"/>
  <c r="J2172" i="1"/>
  <c r="L2172" i="6" s="1"/>
  <c r="J2171" i="1"/>
  <c r="L2171" i="6" s="1"/>
  <c r="J2170" i="1"/>
  <c r="L2170" i="6" s="1"/>
  <c r="J2169" i="1"/>
  <c r="L2169" i="6" s="1"/>
  <c r="J2168" i="1"/>
  <c r="L2168" i="6" s="1"/>
  <c r="J2167" i="1"/>
  <c r="L2167" i="6" s="1"/>
  <c r="J2166" i="1"/>
  <c r="L2166" i="6" s="1"/>
  <c r="J2165" i="1"/>
  <c r="L2165" i="6" s="1"/>
  <c r="J2164" i="1"/>
  <c r="L2164" i="6" s="1"/>
  <c r="J2163" i="1"/>
  <c r="L2163" i="6" s="1"/>
  <c r="J2162" i="1"/>
  <c r="L2162" i="6" s="1"/>
  <c r="J2161" i="1"/>
  <c r="L2161" i="6" s="1"/>
  <c r="J2160" i="1"/>
  <c r="L2160" i="6" s="1"/>
  <c r="J2159" i="1"/>
  <c r="L2159" i="6" s="1"/>
  <c r="J2158" i="1"/>
  <c r="L2158" i="6" s="1"/>
  <c r="J2157" i="1"/>
  <c r="L2157" i="6" s="1"/>
  <c r="J2156" i="1"/>
  <c r="L2156" i="6" s="1"/>
  <c r="J2155" i="1"/>
  <c r="L2155" i="6" s="1"/>
  <c r="J2154" i="1"/>
  <c r="L2154" i="6" s="1"/>
  <c r="J2153" i="1"/>
  <c r="L2153" i="6" s="1"/>
  <c r="J2152" i="1"/>
  <c r="L2152" i="6" s="1"/>
  <c r="J2151" i="1"/>
  <c r="L2151" i="6" s="1"/>
  <c r="J2150" i="1"/>
  <c r="L2150" i="6" s="1"/>
  <c r="J2149" i="1"/>
  <c r="L2149" i="6" s="1"/>
  <c r="J2148" i="1"/>
  <c r="L2148" i="6" s="1"/>
  <c r="J2147" i="1"/>
  <c r="L2147" i="6" s="1"/>
  <c r="J2146" i="1"/>
  <c r="L2146" i="6" s="1"/>
  <c r="J2145" i="1"/>
  <c r="L2145" i="6" s="1"/>
  <c r="J2144" i="1"/>
  <c r="L2144" i="6" s="1"/>
  <c r="J2143" i="1"/>
  <c r="L2143" i="6" s="1"/>
  <c r="J2142" i="1"/>
  <c r="L2142" i="6" s="1"/>
  <c r="J2141" i="1"/>
  <c r="L2141" i="6" s="1"/>
  <c r="J2140" i="1"/>
  <c r="L2140" i="6" s="1"/>
  <c r="J2139" i="1"/>
  <c r="L2139" i="6" s="1"/>
  <c r="J2138" i="1"/>
  <c r="L2138" i="6" s="1"/>
  <c r="J2137" i="1"/>
  <c r="L2137" i="6" s="1"/>
  <c r="J2136" i="1"/>
  <c r="L2136" i="6" s="1"/>
  <c r="J2135" i="1"/>
  <c r="L2135" i="6" s="1"/>
  <c r="J2134" i="1"/>
  <c r="L2134" i="6" s="1"/>
  <c r="J2133" i="1"/>
  <c r="L2133" i="6" s="1"/>
  <c r="J2132" i="1"/>
  <c r="L2132" i="6" s="1"/>
  <c r="J2131" i="1"/>
  <c r="L2131" i="6" s="1"/>
  <c r="J2130" i="1"/>
  <c r="L2130" i="6" s="1"/>
  <c r="J2129" i="1"/>
  <c r="L2129" i="6" s="1"/>
  <c r="J2128" i="1"/>
  <c r="L2128" i="6" s="1"/>
  <c r="J2127" i="1"/>
  <c r="L2127" i="6" s="1"/>
  <c r="J2126" i="1"/>
  <c r="L2126" i="6" s="1"/>
  <c r="J2125" i="1"/>
  <c r="L2125" i="6" s="1"/>
  <c r="J2124" i="1"/>
  <c r="L2124" i="6" s="1"/>
  <c r="J2123" i="1"/>
  <c r="L2123" i="6" s="1"/>
  <c r="J2122" i="1"/>
  <c r="L2122" i="6" s="1"/>
  <c r="J2121" i="1"/>
  <c r="L2121" i="6" s="1"/>
  <c r="J2120" i="1"/>
  <c r="L2120" i="6" s="1"/>
  <c r="J2119" i="1"/>
  <c r="L2119" i="6" s="1"/>
  <c r="J2118" i="1"/>
  <c r="L2118" i="6" s="1"/>
  <c r="J2117" i="1"/>
  <c r="L2117" i="6" s="1"/>
  <c r="J2116" i="1"/>
  <c r="L2116" i="6" s="1"/>
  <c r="J2115" i="1"/>
  <c r="L2115" i="6" s="1"/>
  <c r="J2114" i="1"/>
  <c r="L2114" i="6" s="1"/>
  <c r="J2113" i="1"/>
  <c r="L2113" i="6" s="1"/>
  <c r="J2112" i="1"/>
  <c r="L2112" i="6" s="1"/>
  <c r="J2111" i="1"/>
  <c r="L2111" i="6" s="1"/>
  <c r="J2110" i="1"/>
  <c r="L2110" i="6" s="1"/>
  <c r="J2109" i="1"/>
  <c r="L2109" i="6" s="1"/>
  <c r="J2108" i="1"/>
  <c r="L2108" i="6" s="1"/>
  <c r="J2107" i="1"/>
  <c r="L2107" i="6" s="1"/>
  <c r="J2106" i="1"/>
  <c r="L2106" i="6" s="1"/>
  <c r="J2105" i="1"/>
  <c r="L2105" i="6" s="1"/>
  <c r="J2104" i="1"/>
  <c r="L2104" i="6" s="1"/>
  <c r="J2103" i="1"/>
  <c r="L2103" i="6" s="1"/>
  <c r="J2102" i="1"/>
  <c r="L2102" i="6" s="1"/>
  <c r="J2101" i="1"/>
  <c r="L2101" i="6" s="1"/>
  <c r="J2100" i="1"/>
  <c r="L2100" i="6" s="1"/>
  <c r="J2099" i="1"/>
  <c r="L2099" i="6" s="1"/>
  <c r="J2098" i="1"/>
  <c r="L2098" i="6" s="1"/>
  <c r="J2097" i="1"/>
  <c r="L2097" i="6" s="1"/>
  <c r="J2096" i="1"/>
  <c r="L2096" i="6" s="1"/>
  <c r="J2095" i="1"/>
  <c r="L2095" i="6" s="1"/>
  <c r="J2094" i="1"/>
  <c r="L2094" i="6" s="1"/>
  <c r="J2093" i="1"/>
  <c r="L2093" i="6" s="1"/>
  <c r="J2092" i="1"/>
  <c r="L2092" i="6" s="1"/>
  <c r="J2091" i="1"/>
  <c r="L2091" i="6" s="1"/>
  <c r="J2090" i="1"/>
  <c r="L2090" i="6" s="1"/>
  <c r="J2089" i="1"/>
  <c r="L2089" i="6" s="1"/>
  <c r="J2088" i="1"/>
  <c r="L2088" i="6" s="1"/>
  <c r="J2087" i="1"/>
  <c r="L2087" i="6" s="1"/>
  <c r="J2086" i="1"/>
  <c r="L2086" i="6" s="1"/>
  <c r="J2085" i="1"/>
  <c r="L2085" i="6" s="1"/>
  <c r="J2084" i="1"/>
  <c r="L2084" i="6" s="1"/>
  <c r="J2083" i="1"/>
  <c r="L2083" i="6" s="1"/>
  <c r="J2082" i="1"/>
  <c r="L2082" i="6" s="1"/>
  <c r="J2081" i="1"/>
  <c r="L2081" i="6" s="1"/>
  <c r="J2080" i="1"/>
  <c r="L2080" i="6" s="1"/>
  <c r="J2079" i="1"/>
  <c r="L2079" i="6" s="1"/>
  <c r="J2078" i="1"/>
  <c r="L2078" i="6" s="1"/>
  <c r="J2077" i="1"/>
  <c r="L2077" i="6" s="1"/>
  <c r="J2076" i="1"/>
  <c r="L2076" i="6" s="1"/>
  <c r="J2075" i="1"/>
  <c r="L2075" i="6" s="1"/>
  <c r="J2074" i="1"/>
  <c r="L2074" i="6" s="1"/>
  <c r="J2073" i="1"/>
  <c r="L2073" i="6" s="1"/>
  <c r="J2072" i="1"/>
  <c r="L2072" i="6" s="1"/>
  <c r="J2071" i="1"/>
  <c r="L2071" i="6" s="1"/>
  <c r="J2070" i="1"/>
  <c r="L2070" i="6" s="1"/>
  <c r="J2069" i="1"/>
  <c r="L2069" i="6" s="1"/>
  <c r="J2068" i="1"/>
  <c r="L2068" i="6" s="1"/>
  <c r="J2067" i="1"/>
  <c r="L2067" i="6" s="1"/>
  <c r="J2066" i="1"/>
  <c r="L2066" i="6" s="1"/>
  <c r="J2065" i="1"/>
  <c r="L2065" i="6" s="1"/>
  <c r="J2064" i="1"/>
  <c r="L2064" i="6" s="1"/>
  <c r="J2063" i="1"/>
  <c r="L2063" i="6" s="1"/>
  <c r="J2062" i="1"/>
  <c r="L2062" i="6" s="1"/>
  <c r="J2061" i="1"/>
  <c r="L2061" i="6" s="1"/>
  <c r="J2060" i="1"/>
  <c r="L2060" i="6" s="1"/>
  <c r="J2059" i="1"/>
  <c r="L2059" i="6" s="1"/>
  <c r="J2058" i="1"/>
  <c r="L2058" i="6" s="1"/>
  <c r="J2057" i="1"/>
  <c r="L2057" i="6" s="1"/>
  <c r="J2056" i="1"/>
  <c r="L2056" i="6" s="1"/>
  <c r="J2055" i="1"/>
  <c r="L2055" i="6" s="1"/>
  <c r="J2054" i="1"/>
  <c r="L2054" i="6" s="1"/>
  <c r="J2053" i="1"/>
  <c r="L2053" i="6" s="1"/>
  <c r="J2052" i="1"/>
  <c r="L2052" i="6" s="1"/>
  <c r="J2051" i="1"/>
  <c r="L2051" i="6" s="1"/>
  <c r="J2050" i="1"/>
  <c r="L2050" i="6" s="1"/>
  <c r="J2049" i="1"/>
  <c r="L2049" i="6" s="1"/>
  <c r="J2048" i="1"/>
  <c r="L2048" i="6" s="1"/>
  <c r="J2047" i="1"/>
  <c r="L2047" i="6" s="1"/>
  <c r="J2046" i="1"/>
  <c r="L2046" i="6" s="1"/>
  <c r="J2045" i="1"/>
  <c r="L2045" i="6" s="1"/>
  <c r="J2044" i="1"/>
  <c r="L2044" i="6" s="1"/>
  <c r="J2043" i="1"/>
  <c r="L2043" i="6" s="1"/>
  <c r="J2042" i="1"/>
  <c r="L2042" i="6" s="1"/>
  <c r="J2041" i="1"/>
  <c r="L2041" i="6" s="1"/>
  <c r="J2040" i="1"/>
  <c r="L2040" i="6" s="1"/>
  <c r="J2039" i="1"/>
  <c r="L2039" i="6" s="1"/>
  <c r="J2038" i="1"/>
  <c r="L2038" i="6" s="1"/>
  <c r="J2037" i="1"/>
  <c r="L2037" i="6" s="1"/>
  <c r="J2036" i="1"/>
  <c r="L2036" i="6" s="1"/>
  <c r="J2035" i="1"/>
  <c r="L2035" i="6" s="1"/>
  <c r="J2034" i="1"/>
  <c r="L2034" i="6" s="1"/>
  <c r="J2033" i="1"/>
  <c r="L2033" i="6" s="1"/>
  <c r="J2032" i="1"/>
  <c r="L2032" i="6" s="1"/>
  <c r="J2031" i="1"/>
  <c r="L2031" i="6" s="1"/>
  <c r="J2030" i="1"/>
  <c r="L2030" i="6" s="1"/>
  <c r="J2029" i="1"/>
  <c r="L2029" i="6" s="1"/>
  <c r="J2028" i="1"/>
  <c r="L2028" i="6" s="1"/>
  <c r="J2027" i="1"/>
  <c r="L2027" i="6" s="1"/>
  <c r="J2026" i="1"/>
  <c r="L2026" i="6" s="1"/>
  <c r="J2025" i="1"/>
  <c r="L2025" i="6" s="1"/>
  <c r="J2024" i="1"/>
  <c r="L2024" i="6" s="1"/>
  <c r="J2023" i="1"/>
  <c r="L2023" i="6" s="1"/>
  <c r="J2022" i="1"/>
  <c r="L2022" i="6" s="1"/>
  <c r="J2021" i="1"/>
  <c r="L2021" i="6" s="1"/>
  <c r="J2020" i="1"/>
  <c r="L2020" i="6" s="1"/>
  <c r="J2019" i="1"/>
  <c r="L2019" i="6" s="1"/>
  <c r="J2018" i="1"/>
  <c r="L2018" i="6" s="1"/>
  <c r="J2017" i="1"/>
  <c r="L2017" i="6" s="1"/>
  <c r="J2016" i="1"/>
  <c r="L2016" i="6" s="1"/>
  <c r="J2015" i="1"/>
  <c r="L2015" i="6" s="1"/>
  <c r="J2014" i="1"/>
  <c r="L2014" i="6" s="1"/>
  <c r="J2013" i="1"/>
  <c r="L2013" i="6" s="1"/>
  <c r="J2012" i="1"/>
  <c r="L2012" i="6" s="1"/>
  <c r="J2011" i="1"/>
  <c r="L2011" i="6" s="1"/>
  <c r="J2010" i="1"/>
  <c r="L2010" i="6" s="1"/>
  <c r="J2009" i="1"/>
  <c r="L2009" i="6" s="1"/>
  <c r="J2008" i="1"/>
  <c r="L2008" i="6" s="1"/>
  <c r="J2007" i="1"/>
  <c r="L2007" i="6" s="1"/>
  <c r="J2006" i="1"/>
  <c r="L2006" i="6" s="1"/>
  <c r="J2005" i="1"/>
  <c r="L2005" i="6" s="1"/>
  <c r="J2004" i="1"/>
  <c r="L2004" i="6" s="1"/>
  <c r="J2003" i="1"/>
  <c r="L2003" i="6" s="1"/>
  <c r="J2002" i="1"/>
  <c r="L2002" i="6" s="1"/>
  <c r="J2001" i="1"/>
  <c r="L2001" i="6" s="1"/>
  <c r="J2000" i="1"/>
  <c r="L2000" i="6" s="1"/>
  <c r="J1999" i="1"/>
  <c r="L1999" i="6" s="1"/>
  <c r="J1998" i="1"/>
  <c r="L1998" i="6" s="1"/>
  <c r="J1997" i="1"/>
  <c r="L1997" i="6" s="1"/>
  <c r="J1996" i="1"/>
  <c r="L1996" i="6" s="1"/>
  <c r="J1995" i="1"/>
  <c r="L1995" i="6" s="1"/>
  <c r="J1994" i="1"/>
  <c r="L1994" i="6" s="1"/>
  <c r="J1993" i="1"/>
  <c r="L1993" i="6" s="1"/>
  <c r="J1992" i="1"/>
  <c r="L1992" i="6" s="1"/>
  <c r="J1991" i="1"/>
  <c r="L1991" i="6" s="1"/>
  <c r="J1990" i="1"/>
  <c r="L1990" i="6" s="1"/>
  <c r="J1989" i="1"/>
  <c r="L1989" i="6" s="1"/>
  <c r="J1988" i="1"/>
  <c r="L1988" i="6" s="1"/>
  <c r="J1987" i="1"/>
  <c r="L1987" i="6" s="1"/>
  <c r="J1986" i="1"/>
  <c r="L1986" i="6" s="1"/>
  <c r="J1985" i="1"/>
  <c r="L1985" i="6" s="1"/>
  <c r="J1984" i="1"/>
  <c r="L1984" i="6" s="1"/>
  <c r="J1983" i="1"/>
  <c r="L1983" i="6" s="1"/>
  <c r="J1982" i="1"/>
  <c r="L1982" i="6" s="1"/>
  <c r="J1981" i="1"/>
  <c r="L1981" i="6" s="1"/>
  <c r="J1980" i="1"/>
  <c r="L1980" i="6" s="1"/>
  <c r="J1979" i="1"/>
  <c r="L1979" i="6" s="1"/>
  <c r="J1978" i="1"/>
  <c r="L1978" i="6" s="1"/>
  <c r="J1977" i="1"/>
  <c r="L1977" i="6" s="1"/>
  <c r="J1976" i="1"/>
  <c r="L1976" i="6" s="1"/>
  <c r="J1975" i="1"/>
  <c r="L1975" i="6" s="1"/>
  <c r="J1974" i="1"/>
  <c r="L1974" i="6" s="1"/>
  <c r="J1973" i="1"/>
  <c r="L1973" i="6" s="1"/>
  <c r="J1972" i="1"/>
  <c r="L1972" i="6" s="1"/>
  <c r="J1971" i="1"/>
  <c r="L1971" i="6" s="1"/>
  <c r="J1970" i="1"/>
  <c r="L1970" i="6" s="1"/>
  <c r="J1969" i="1"/>
  <c r="L1969" i="6" s="1"/>
  <c r="J1968" i="1"/>
  <c r="L1968" i="6" s="1"/>
  <c r="J1967" i="1"/>
  <c r="L1967" i="6" s="1"/>
  <c r="J1966" i="1"/>
  <c r="L1966" i="6" s="1"/>
  <c r="J1965" i="1"/>
  <c r="L1965" i="6" s="1"/>
  <c r="J1964" i="1"/>
  <c r="L1964" i="6" s="1"/>
  <c r="J1963" i="1"/>
  <c r="L1963" i="6" s="1"/>
  <c r="J1962" i="1"/>
  <c r="L1962" i="6" s="1"/>
  <c r="J1961" i="1"/>
  <c r="L1961" i="6" s="1"/>
  <c r="J1960" i="1"/>
  <c r="L1960" i="6" s="1"/>
  <c r="J1959" i="1"/>
  <c r="L1959" i="6" s="1"/>
  <c r="J1958" i="1"/>
  <c r="L1958" i="6" s="1"/>
  <c r="J1957" i="1"/>
  <c r="L1957" i="6" s="1"/>
  <c r="J1956" i="1"/>
  <c r="L1956" i="6" s="1"/>
  <c r="J1955" i="1"/>
  <c r="L1955" i="6" s="1"/>
  <c r="J1954" i="1"/>
  <c r="L1954" i="6" s="1"/>
  <c r="J1953" i="1"/>
  <c r="L1953" i="6" s="1"/>
  <c r="J1952" i="1"/>
  <c r="L1952" i="6" s="1"/>
  <c r="J1951" i="1"/>
  <c r="L1951" i="6" s="1"/>
  <c r="J1950" i="1"/>
  <c r="L1950" i="6" s="1"/>
  <c r="J1949" i="1"/>
  <c r="L1949" i="6" s="1"/>
  <c r="J1948" i="1"/>
  <c r="L1948" i="6" s="1"/>
  <c r="J1947" i="1"/>
  <c r="L1947" i="6" s="1"/>
  <c r="J1946" i="1"/>
  <c r="L1946" i="6" s="1"/>
  <c r="J1945" i="1"/>
  <c r="L1945" i="6" s="1"/>
  <c r="J1944" i="1"/>
  <c r="L1944" i="6" s="1"/>
  <c r="J1943" i="1"/>
  <c r="L1943" i="6" s="1"/>
  <c r="J1942" i="1"/>
  <c r="L1942" i="6" s="1"/>
  <c r="J1941" i="1"/>
  <c r="L1941" i="6" s="1"/>
  <c r="J1940" i="1"/>
  <c r="L1940" i="6" s="1"/>
  <c r="J1939" i="1"/>
  <c r="L1939" i="6" s="1"/>
  <c r="J1938" i="1"/>
  <c r="L1938" i="6" s="1"/>
  <c r="J1937" i="1"/>
  <c r="L1937" i="6" s="1"/>
  <c r="J1936" i="1"/>
  <c r="L1936" i="6" s="1"/>
  <c r="J1935" i="1"/>
  <c r="L1935" i="6" s="1"/>
  <c r="J1934" i="1"/>
  <c r="L1934" i="6" s="1"/>
  <c r="J1933" i="1"/>
  <c r="L1933" i="6" s="1"/>
  <c r="J1932" i="1"/>
  <c r="L1932" i="6" s="1"/>
  <c r="J1931" i="1"/>
  <c r="L1931" i="6" s="1"/>
  <c r="J1930" i="1"/>
  <c r="L1930" i="6" s="1"/>
  <c r="J1929" i="1"/>
  <c r="L1929" i="6" s="1"/>
  <c r="J1928" i="1"/>
  <c r="L1928" i="6" s="1"/>
  <c r="J1927" i="1"/>
  <c r="L1927" i="6" s="1"/>
  <c r="J1926" i="1"/>
  <c r="L1926" i="6" s="1"/>
  <c r="J1925" i="1"/>
  <c r="L1925" i="6" s="1"/>
  <c r="J1924" i="1"/>
  <c r="L1924" i="6" s="1"/>
  <c r="J1923" i="1"/>
  <c r="L1923" i="6" s="1"/>
  <c r="J1922" i="1"/>
  <c r="L1922" i="6" s="1"/>
  <c r="J1921" i="1"/>
  <c r="L1921" i="6" s="1"/>
  <c r="J1920" i="1"/>
  <c r="L1920" i="6" s="1"/>
  <c r="J1919" i="1"/>
  <c r="L1919" i="6" s="1"/>
  <c r="J1918" i="1"/>
  <c r="L1918" i="6" s="1"/>
  <c r="J1917" i="1"/>
  <c r="L1917" i="6" s="1"/>
  <c r="J1916" i="1"/>
  <c r="L1916" i="6" s="1"/>
  <c r="J1915" i="1"/>
  <c r="L1915" i="6" s="1"/>
  <c r="J1914" i="1"/>
  <c r="L1914" i="6" s="1"/>
  <c r="J1913" i="1"/>
  <c r="L1913" i="6" s="1"/>
  <c r="J1912" i="1"/>
  <c r="L1912" i="6" s="1"/>
  <c r="J1911" i="1"/>
  <c r="L1911" i="6" s="1"/>
  <c r="J1910" i="1"/>
  <c r="L1910" i="6" s="1"/>
  <c r="J1909" i="1"/>
  <c r="L1909" i="6" s="1"/>
  <c r="J1908" i="1"/>
  <c r="L1908" i="6" s="1"/>
  <c r="J1907" i="1"/>
  <c r="L1907" i="6" s="1"/>
  <c r="J1906" i="1"/>
  <c r="L1906" i="6" s="1"/>
  <c r="J1905" i="1"/>
  <c r="L1905" i="6" s="1"/>
  <c r="J1904" i="1"/>
  <c r="L1904" i="6" s="1"/>
  <c r="J1903" i="1"/>
  <c r="L1903" i="6" s="1"/>
  <c r="J1902" i="1"/>
  <c r="L1902" i="6" s="1"/>
  <c r="J1901" i="1"/>
  <c r="L1901" i="6" s="1"/>
  <c r="J1900" i="1"/>
  <c r="L1900" i="6" s="1"/>
  <c r="J1899" i="1"/>
  <c r="L1899" i="6" s="1"/>
  <c r="J1898" i="1"/>
  <c r="L1898" i="6" s="1"/>
  <c r="J1897" i="1"/>
  <c r="L1897" i="6" s="1"/>
  <c r="J1896" i="1"/>
  <c r="L1896" i="6" s="1"/>
  <c r="J1895" i="1"/>
  <c r="L1895" i="6" s="1"/>
  <c r="J1894" i="1"/>
  <c r="L1894" i="6" s="1"/>
  <c r="J1893" i="1"/>
  <c r="L1893" i="6" s="1"/>
  <c r="J1892" i="1"/>
  <c r="L1892" i="6" s="1"/>
  <c r="J1891" i="1"/>
  <c r="L1891" i="6" s="1"/>
  <c r="J1890" i="1"/>
  <c r="L1890" i="6" s="1"/>
  <c r="J1889" i="1"/>
  <c r="L1889" i="6" s="1"/>
  <c r="J1888" i="1"/>
  <c r="L1888" i="6" s="1"/>
  <c r="J1887" i="1"/>
  <c r="L1887" i="6" s="1"/>
  <c r="J1886" i="1"/>
  <c r="L1886" i="6" s="1"/>
  <c r="J1885" i="1"/>
  <c r="L1885" i="6" s="1"/>
  <c r="J1884" i="1"/>
  <c r="L1884" i="6" s="1"/>
  <c r="J1883" i="1"/>
  <c r="L1883" i="6" s="1"/>
  <c r="J1882" i="1"/>
  <c r="L1882" i="6" s="1"/>
  <c r="J1881" i="1"/>
  <c r="L1881" i="6" s="1"/>
  <c r="J1880" i="1"/>
  <c r="L1880" i="6" s="1"/>
  <c r="J1879" i="1"/>
  <c r="L1879" i="6" s="1"/>
  <c r="J1878" i="1"/>
  <c r="L1878" i="6" s="1"/>
  <c r="J1877" i="1"/>
  <c r="L1877" i="6" s="1"/>
  <c r="J1876" i="1"/>
  <c r="L1876" i="6" s="1"/>
  <c r="J1875" i="1"/>
  <c r="L1875" i="6" s="1"/>
  <c r="J1874" i="1"/>
  <c r="L1874" i="6" s="1"/>
  <c r="J1873" i="1"/>
  <c r="L1873" i="6" s="1"/>
  <c r="J1872" i="1"/>
  <c r="L1872" i="6" s="1"/>
  <c r="J1871" i="1"/>
  <c r="L1871" i="6" s="1"/>
  <c r="J1870" i="1"/>
  <c r="L1870" i="6" s="1"/>
  <c r="J1869" i="1"/>
  <c r="L1869" i="6" s="1"/>
  <c r="J1868" i="1"/>
  <c r="L1868" i="6" s="1"/>
  <c r="J1867" i="1"/>
  <c r="L1867" i="6" s="1"/>
  <c r="J1866" i="1"/>
  <c r="L1866" i="6" s="1"/>
  <c r="J1865" i="1"/>
  <c r="L1865" i="6" s="1"/>
  <c r="J1864" i="1"/>
  <c r="L1864" i="6" s="1"/>
  <c r="J1863" i="1"/>
  <c r="L1863" i="6" s="1"/>
  <c r="J1862" i="1"/>
  <c r="L1862" i="6" s="1"/>
  <c r="J1861" i="1"/>
  <c r="L1861" i="6" s="1"/>
  <c r="J1860" i="1"/>
  <c r="L1860" i="6" s="1"/>
  <c r="J1859" i="1"/>
  <c r="L1859" i="6" s="1"/>
  <c r="J1858" i="1"/>
  <c r="L1858" i="6" s="1"/>
  <c r="J1857" i="1"/>
  <c r="L1857" i="6" s="1"/>
  <c r="J1856" i="1"/>
  <c r="L1856" i="6" s="1"/>
  <c r="J1855" i="1"/>
  <c r="L1855" i="6" s="1"/>
  <c r="J1854" i="1"/>
  <c r="L1854" i="6" s="1"/>
  <c r="J1853" i="1"/>
  <c r="L1853" i="6" s="1"/>
  <c r="J1852" i="1"/>
  <c r="L1852" i="6" s="1"/>
  <c r="J1851" i="1"/>
  <c r="L1851" i="6" s="1"/>
  <c r="J1850" i="1"/>
  <c r="L1850" i="6" s="1"/>
  <c r="J1849" i="1"/>
  <c r="L1849" i="6" s="1"/>
  <c r="J1848" i="1"/>
  <c r="L1848" i="6" s="1"/>
  <c r="J1847" i="1"/>
  <c r="L1847" i="6" s="1"/>
  <c r="J1846" i="1"/>
  <c r="L1846" i="6" s="1"/>
  <c r="J1845" i="1"/>
  <c r="L1845" i="6" s="1"/>
  <c r="J1844" i="1"/>
  <c r="L1844" i="6" s="1"/>
  <c r="J1843" i="1"/>
  <c r="L1843" i="6" s="1"/>
  <c r="J1842" i="1"/>
  <c r="L1842" i="6" s="1"/>
  <c r="J1841" i="1"/>
  <c r="L1841" i="6" s="1"/>
  <c r="J1840" i="1"/>
  <c r="L1840" i="6" s="1"/>
  <c r="J1839" i="1"/>
  <c r="L1839" i="6" s="1"/>
  <c r="J1838" i="1"/>
  <c r="L1838" i="6" s="1"/>
  <c r="J1837" i="1"/>
  <c r="L1837" i="6" s="1"/>
  <c r="J1836" i="1"/>
  <c r="L1836" i="6" s="1"/>
  <c r="J1835" i="1"/>
  <c r="L1835" i="6" s="1"/>
  <c r="J1834" i="1"/>
  <c r="L1834" i="6" s="1"/>
  <c r="J1833" i="1"/>
  <c r="L1833" i="6" s="1"/>
  <c r="J1832" i="1"/>
  <c r="L1832" i="6" s="1"/>
  <c r="J1831" i="1"/>
  <c r="L1831" i="6" s="1"/>
  <c r="J1830" i="1"/>
  <c r="L1830" i="6" s="1"/>
  <c r="J1829" i="1"/>
  <c r="L1829" i="6" s="1"/>
  <c r="J1828" i="1"/>
  <c r="L1828" i="6" s="1"/>
  <c r="J1827" i="1"/>
  <c r="L1827" i="6" s="1"/>
  <c r="J1826" i="1"/>
  <c r="L1826" i="6" s="1"/>
  <c r="J1825" i="1"/>
  <c r="L1825" i="6" s="1"/>
  <c r="J1824" i="1"/>
  <c r="L1824" i="6" s="1"/>
  <c r="J1823" i="1"/>
  <c r="L1823" i="6" s="1"/>
  <c r="J1822" i="1"/>
  <c r="L1822" i="6" s="1"/>
  <c r="J1821" i="1"/>
  <c r="L1821" i="6" s="1"/>
  <c r="J1820" i="1"/>
  <c r="L1820" i="6" s="1"/>
  <c r="J1819" i="1"/>
  <c r="L1819" i="6" s="1"/>
  <c r="J1818" i="1"/>
  <c r="L1818" i="6" s="1"/>
  <c r="J1817" i="1"/>
  <c r="L1817" i="6" s="1"/>
  <c r="J1816" i="1"/>
  <c r="L1816" i="6" s="1"/>
  <c r="J1815" i="1"/>
  <c r="L1815" i="6" s="1"/>
  <c r="J1814" i="1"/>
  <c r="L1814" i="6" s="1"/>
  <c r="J1813" i="1"/>
  <c r="L1813" i="6" s="1"/>
  <c r="J1812" i="1"/>
  <c r="L1812" i="6" s="1"/>
  <c r="J1811" i="1"/>
  <c r="L1811" i="6" s="1"/>
  <c r="J1810" i="1"/>
  <c r="L1810" i="6" s="1"/>
  <c r="J1809" i="1"/>
  <c r="L1809" i="6" s="1"/>
  <c r="J1808" i="1"/>
  <c r="L1808" i="6" s="1"/>
  <c r="J1807" i="1"/>
  <c r="L1807" i="6" s="1"/>
  <c r="J1806" i="1"/>
  <c r="L1806" i="6" s="1"/>
  <c r="J1805" i="1"/>
  <c r="L1805" i="6" s="1"/>
  <c r="J1804" i="1"/>
  <c r="L1804" i="6" s="1"/>
  <c r="J1803" i="1"/>
  <c r="L1803" i="6" s="1"/>
  <c r="J1802" i="1"/>
  <c r="L1802" i="6" s="1"/>
  <c r="J1801" i="1"/>
  <c r="L1801" i="6" s="1"/>
  <c r="J1800" i="1"/>
  <c r="L1800" i="6" s="1"/>
  <c r="J1799" i="1"/>
  <c r="L1799" i="6" s="1"/>
  <c r="J1798" i="1"/>
  <c r="L1798" i="6" s="1"/>
  <c r="J1797" i="1"/>
  <c r="L1797" i="6" s="1"/>
  <c r="J1796" i="1"/>
  <c r="L1796" i="6" s="1"/>
  <c r="J1795" i="1"/>
  <c r="L1795" i="6" s="1"/>
  <c r="J1794" i="1"/>
  <c r="L1794" i="6" s="1"/>
  <c r="J1793" i="1"/>
  <c r="L1793" i="6" s="1"/>
  <c r="J1792" i="1"/>
  <c r="L1792" i="6" s="1"/>
  <c r="J1791" i="1"/>
  <c r="L1791" i="6" s="1"/>
  <c r="J1790" i="1"/>
  <c r="L1790" i="6" s="1"/>
  <c r="J1789" i="1"/>
  <c r="L1789" i="6" s="1"/>
  <c r="J1788" i="1"/>
  <c r="L1788" i="6" s="1"/>
  <c r="J1787" i="1"/>
  <c r="L1787" i="6" s="1"/>
  <c r="J1786" i="1"/>
  <c r="L1786" i="6" s="1"/>
  <c r="J1785" i="1"/>
  <c r="L1785" i="6" s="1"/>
  <c r="J1784" i="1"/>
  <c r="L1784" i="6" s="1"/>
  <c r="J1783" i="1"/>
  <c r="L1783" i="6" s="1"/>
  <c r="J1782" i="1"/>
  <c r="L1782" i="6" s="1"/>
  <c r="J1781" i="1"/>
  <c r="L1781" i="6" s="1"/>
  <c r="J1780" i="1"/>
  <c r="L1780" i="6" s="1"/>
  <c r="J1779" i="1"/>
  <c r="L1779" i="6" s="1"/>
  <c r="J1778" i="1"/>
  <c r="L1778" i="6" s="1"/>
  <c r="J1777" i="1"/>
  <c r="L1777" i="6" s="1"/>
  <c r="J1776" i="1"/>
  <c r="L1776" i="6" s="1"/>
  <c r="J1775" i="1"/>
  <c r="L1775" i="6" s="1"/>
  <c r="J1774" i="1"/>
  <c r="L1774" i="6" s="1"/>
  <c r="J1773" i="1"/>
  <c r="L1773" i="6" s="1"/>
  <c r="J1772" i="1"/>
  <c r="L1772" i="6" s="1"/>
  <c r="J1771" i="1"/>
  <c r="L1771" i="6" s="1"/>
  <c r="J1770" i="1"/>
  <c r="L1770" i="6" s="1"/>
  <c r="J1769" i="1"/>
  <c r="L1769" i="6" s="1"/>
  <c r="J1768" i="1"/>
  <c r="L1768" i="6" s="1"/>
  <c r="J1767" i="1"/>
  <c r="L1767" i="6" s="1"/>
  <c r="J1766" i="1"/>
  <c r="L1766" i="6" s="1"/>
  <c r="J1765" i="1"/>
  <c r="L1765" i="6" s="1"/>
  <c r="J1764" i="1"/>
  <c r="L1764" i="6" s="1"/>
  <c r="J1763" i="1"/>
  <c r="L1763" i="6" s="1"/>
  <c r="J1762" i="1"/>
  <c r="L1762" i="6" s="1"/>
  <c r="J1761" i="1"/>
  <c r="L1761" i="6" s="1"/>
  <c r="J1760" i="1"/>
  <c r="L1760" i="6" s="1"/>
  <c r="J1759" i="1"/>
  <c r="L1759" i="6" s="1"/>
  <c r="J1758" i="1"/>
  <c r="L1758" i="6" s="1"/>
  <c r="J1757" i="1"/>
  <c r="L1757" i="6" s="1"/>
  <c r="J1756" i="1"/>
  <c r="L1756" i="6" s="1"/>
  <c r="J1755" i="1"/>
  <c r="L1755" i="6" s="1"/>
  <c r="J1754" i="1"/>
  <c r="L1754" i="6" s="1"/>
  <c r="J1753" i="1"/>
  <c r="L1753" i="6" s="1"/>
  <c r="J1752" i="1"/>
  <c r="L1752" i="6" s="1"/>
  <c r="J1751" i="1"/>
  <c r="L1751" i="6" s="1"/>
  <c r="J1750" i="1"/>
  <c r="L1750" i="6" s="1"/>
  <c r="J1749" i="1"/>
  <c r="L1749" i="6" s="1"/>
  <c r="J1748" i="1"/>
  <c r="L1748" i="6" s="1"/>
  <c r="J1747" i="1"/>
  <c r="L1747" i="6" s="1"/>
  <c r="J1746" i="1"/>
  <c r="L1746" i="6" s="1"/>
  <c r="J1745" i="1"/>
  <c r="L1745" i="6" s="1"/>
  <c r="J1744" i="1"/>
  <c r="L1744" i="6" s="1"/>
  <c r="J1743" i="1"/>
  <c r="L1743" i="6" s="1"/>
  <c r="J1742" i="1"/>
  <c r="L1742" i="6" s="1"/>
  <c r="J1741" i="1"/>
  <c r="L1741" i="6" s="1"/>
  <c r="J1740" i="1"/>
  <c r="L1740" i="6" s="1"/>
  <c r="J1739" i="1"/>
  <c r="L1739" i="6" s="1"/>
  <c r="J1738" i="1"/>
  <c r="L1738" i="6" s="1"/>
  <c r="J1737" i="1"/>
  <c r="L1737" i="6" s="1"/>
  <c r="J1736" i="1"/>
  <c r="L1736" i="6" s="1"/>
  <c r="J1735" i="1"/>
  <c r="L1735" i="6" s="1"/>
  <c r="J1734" i="1"/>
  <c r="L1734" i="6" s="1"/>
  <c r="J1733" i="1"/>
  <c r="L1733" i="6" s="1"/>
  <c r="J1732" i="1"/>
  <c r="L1732" i="6" s="1"/>
  <c r="J1731" i="1"/>
  <c r="L1731" i="6" s="1"/>
  <c r="J1730" i="1"/>
  <c r="L1730" i="6" s="1"/>
  <c r="J1729" i="1"/>
  <c r="L1729" i="6" s="1"/>
  <c r="J1728" i="1"/>
  <c r="L1728" i="6" s="1"/>
  <c r="J1727" i="1"/>
  <c r="L1727" i="6" s="1"/>
  <c r="J1726" i="1"/>
  <c r="L1726" i="6" s="1"/>
  <c r="J1725" i="1"/>
  <c r="L1725" i="6" s="1"/>
  <c r="J1724" i="1"/>
  <c r="L1724" i="6" s="1"/>
  <c r="J1723" i="1"/>
  <c r="L1723" i="6" s="1"/>
  <c r="J1722" i="1"/>
  <c r="L1722" i="6" s="1"/>
  <c r="J1721" i="1"/>
  <c r="L1721" i="6" s="1"/>
  <c r="J1720" i="1"/>
  <c r="L1720" i="6" s="1"/>
  <c r="J1719" i="1"/>
  <c r="L1719" i="6" s="1"/>
  <c r="J1718" i="1"/>
  <c r="L1718" i="6" s="1"/>
  <c r="J1717" i="1"/>
  <c r="L1717" i="6" s="1"/>
  <c r="J1716" i="1"/>
  <c r="L1716" i="6" s="1"/>
  <c r="J1715" i="1"/>
  <c r="L1715" i="6" s="1"/>
  <c r="J1714" i="1"/>
  <c r="L1714" i="6" s="1"/>
  <c r="J1713" i="1"/>
  <c r="L1713" i="6" s="1"/>
  <c r="J1712" i="1"/>
  <c r="L1712" i="6" s="1"/>
  <c r="J1711" i="1"/>
  <c r="L1711" i="6" s="1"/>
  <c r="J1710" i="1"/>
  <c r="L1710" i="6" s="1"/>
  <c r="J1709" i="1"/>
  <c r="L1709" i="6" s="1"/>
  <c r="J1708" i="1"/>
  <c r="L1708" i="6" s="1"/>
  <c r="J1707" i="1"/>
  <c r="L1707" i="6" s="1"/>
  <c r="J1706" i="1"/>
  <c r="L1706" i="6" s="1"/>
  <c r="J1705" i="1"/>
  <c r="L1705" i="6" s="1"/>
  <c r="J1704" i="1"/>
  <c r="L1704" i="6" s="1"/>
  <c r="J1703" i="1"/>
  <c r="L1703" i="6" s="1"/>
  <c r="J1702" i="1"/>
  <c r="L1702" i="6" s="1"/>
  <c r="J1701" i="1"/>
  <c r="L1701" i="6" s="1"/>
  <c r="J1700" i="1"/>
  <c r="L1700" i="6" s="1"/>
  <c r="J1699" i="1"/>
  <c r="L1699" i="6" s="1"/>
  <c r="J1698" i="1"/>
  <c r="L1698" i="6" s="1"/>
  <c r="J1697" i="1"/>
  <c r="L1697" i="6" s="1"/>
  <c r="J1696" i="1"/>
  <c r="L1696" i="6" s="1"/>
  <c r="J1695" i="1"/>
  <c r="L1695" i="6" s="1"/>
  <c r="J1694" i="1"/>
  <c r="L1694" i="6" s="1"/>
  <c r="J1693" i="1"/>
  <c r="L1693" i="6" s="1"/>
  <c r="J1692" i="1"/>
  <c r="L1692" i="6" s="1"/>
  <c r="J1691" i="1"/>
  <c r="L1691" i="6" s="1"/>
  <c r="J1690" i="1"/>
  <c r="L1690" i="6" s="1"/>
  <c r="J1689" i="1"/>
  <c r="L1689" i="6" s="1"/>
  <c r="J1688" i="1"/>
  <c r="L1688" i="6" s="1"/>
  <c r="J1687" i="1"/>
  <c r="L1687" i="6" s="1"/>
  <c r="J1686" i="1"/>
  <c r="L1686" i="6" s="1"/>
  <c r="J1685" i="1"/>
  <c r="L1685" i="6" s="1"/>
  <c r="J1684" i="1"/>
  <c r="L1684" i="6" s="1"/>
  <c r="J1683" i="1"/>
  <c r="L1683" i="6" s="1"/>
  <c r="J1682" i="1"/>
  <c r="L1682" i="6" s="1"/>
  <c r="J1681" i="1"/>
  <c r="L1681" i="6" s="1"/>
  <c r="J1680" i="1"/>
  <c r="L1680" i="6" s="1"/>
  <c r="J1679" i="1"/>
  <c r="L1679" i="6" s="1"/>
  <c r="J1678" i="1"/>
  <c r="L1678" i="6" s="1"/>
  <c r="J1677" i="1"/>
  <c r="L1677" i="6" s="1"/>
  <c r="J1676" i="1"/>
  <c r="L1676" i="6" s="1"/>
  <c r="J1675" i="1"/>
  <c r="L1675" i="6" s="1"/>
  <c r="J1674" i="1"/>
  <c r="L1674" i="6" s="1"/>
  <c r="J1673" i="1"/>
  <c r="L1673" i="6" s="1"/>
  <c r="J1672" i="1"/>
  <c r="L1672" i="6" s="1"/>
  <c r="J1671" i="1"/>
  <c r="L1671" i="6" s="1"/>
  <c r="J1670" i="1"/>
  <c r="L1670" i="6" s="1"/>
  <c r="J1669" i="1"/>
  <c r="L1669" i="6" s="1"/>
  <c r="J1668" i="1"/>
  <c r="L1668" i="6" s="1"/>
  <c r="J1667" i="1"/>
  <c r="L1667" i="6" s="1"/>
  <c r="J1666" i="1"/>
  <c r="L1666" i="6" s="1"/>
  <c r="J1665" i="1"/>
  <c r="L1665" i="6" s="1"/>
  <c r="J1664" i="1"/>
  <c r="L1664" i="6" s="1"/>
  <c r="J1663" i="1"/>
  <c r="L1663" i="6" s="1"/>
  <c r="J1662" i="1"/>
  <c r="L1662" i="6" s="1"/>
  <c r="J1661" i="1"/>
  <c r="L1661" i="6" s="1"/>
  <c r="J1660" i="1"/>
  <c r="L1660" i="6" s="1"/>
  <c r="J1659" i="1"/>
  <c r="L1659" i="6" s="1"/>
  <c r="J1658" i="1"/>
  <c r="L1658" i="6" s="1"/>
  <c r="J1657" i="1"/>
  <c r="L1657" i="6" s="1"/>
  <c r="J1656" i="1"/>
  <c r="L1656" i="6" s="1"/>
  <c r="J1655" i="1"/>
  <c r="L1655" i="6" s="1"/>
  <c r="J1654" i="1"/>
  <c r="L1654" i="6" s="1"/>
  <c r="J1653" i="1"/>
  <c r="J1652"/>
  <c r="L1652" i="6" s="1"/>
  <c r="J1651" i="1"/>
  <c r="L1651" i="6" s="1"/>
  <c r="J1650" i="1"/>
  <c r="L1650" i="6" s="1"/>
  <c r="J1649" i="1"/>
  <c r="J1648"/>
  <c r="L1648" i="6" s="1"/>
  <c r="J1647" i="1"/>
  <c r="L1647" i="6" s="1"/>
  <c r="J1646" i="1"/>
  <c r="L1646" i="6" s="1"/>
  <c r="J1645" i="1"/>
  <c r="J1644"/>
  <c r="L1644" i="6" s="1"/>
  <c r="J1643" i="1"/>
  <c r="L1643" i="6" s="1"/>
  <c r="J1642" i="1"/>
  <c r="L1642" i="6" s="1"/>
  <c r="J1641" i="1"/>
  <c r="J1640"/>
  <c r="L1640" i="6" s="1"/>
  <c r="J1639" i="1"/>
  <c r="L1639" i="6" s="1"/>
  <c r="J1638" i="1"/>
  <c r="L1638" i="6" s="1"/>
  <c r="J1637" i="1"/>
  <c r="J1636"/>
  <c r="L1636" i="6" s="1"/>
  <c r="J1635" i="1"/>
  <c r="L1635" i="6" s="1"/>
  <c r="J1634" i="1"/>
  <c r="L1634" i="6" s="1"/>
  <c r="J1633" i="1"/>
  <c r="J1632"/>
  <c r="L1632" i="6" s="1"/>
  <c r="J1631" i="1"/>
  <c r="L1631" i="6" s="1"/>
  <c r="J1630" i="1"/>
  <c r="L1630" i="6" s="1"/>
  <c r="J1629" i="1"/>
  <c r="J1628"/>
  <c r="L1628" i="6" s="1"/>
  <c r="J1627" i="1"/>
  <c r="L1627" i="6" s="1"/>
  <c r="J1626" i="1"/>
  <c r="L1626" i="6" s="1"/>
  <c r="J1625" i="1"/>
  <c r="J1624"/>
  <c r="L1624" i="6" s="1"/>
  <c r="J1623" i="1"/>
  <c r="L1623" i="6" s="1"/>
  <c r="J1622" i="1"/>
  <c r="L1622" i="6" s="1"/>
  <c r="J1621" i="1"/>
  <c r="J1620"/>
  <c r="L1620" i="6" s="1"/>
  <c r="J1619" i="1"/>
  <c r="L1619" i="6" s="1"/>
  <c r="J1618" i="1"/>
  <c r="L1618" i="6" s="1"/>
  <c r="J1617" i="1"/>
  <c r="J1616"/>
  <c r="L1616" i="6" s="1"/>
  <c r="J1615" i="1"/>
  <c r="L1615" i="6" s="1"/>
  <c r="J1614" i="1"/>
  <c r="L1614" i="6" s="1"/>
  <c r="J1613" i="1"/>
  <c r="J1612"/>
  <c r="L1612" i="6" s="1"/>
  <c r="J1611" i="1"/>
  <c r="L1611" i="6" s="1"/>
  <c r="J1610" i="1"/>
  <c r="L1610" i="6" s="1"/>
  <c r="J1609" i="1"/>
  <c r="J1608"/>
  <c r="L1608" i="6" s="1"/>
  <c r="J1607" i="1"/>
  <c r="L1607" i="6" s="1"/>
  <c r="J1606" i="1"/>
  <c r="L1606" i="6" s="1"/>
  <c r="J1605" i="1"/>
  <c r="J1604"/>
  <c r="L1604" i="6" s="1"/>
  <c r="J1603" i="1"/>
  <c r="L1603" i="6" s="1"/>
  <c r="J1602" i="1"/>
  <c r="L1602" i="6" s="1"/>
  <c r="J1601" i="1"/>
  <c r="J1600"/>
  <c r="L1600" i="6" s="1"/>
  <c r="J1599" i="1"/>
  <c r="L1599" i="6" s="1"/>
  <c r="J1598" i="1"/>
  <c r="L1598" i="6" s="1"/>
  <c r="J1597" i="1"/>
  <c r="J1596"/>
  <c r="L1596" i="6" s="1"/>
  <c r="J1595" i="1"/>
  <c r="L1595" i="6" s="1"/>
  <c r="J1594" i="1"/>
  <c r="L1594" i="6" s="1"/>
  <c r="J1593" i="1"/>
  <c r="J1592"/>
  <c r="L1592" i="6" s="1"/>
  <c r="J1591" i="1"/>
  <c r="L1591" i="6" s="1"/>
  <c r="J1590" i="1"/>
  <c r="L1590" i="6" s="1"/>
  <c r="J1589" i="1"/>
  <c r="J1588"/>
  <c r="L1588" i="6" s="1"/>
  <c r="J1587" i="1"/>
  <c r="L1587" i="6" s="1"/>
  <c r="J1586" i="1"/>
  <c r="L1586" i="6" s="1"/>
  <c r="J1585" i="1"/>
  <c r="J1584"/>
  <c r="L1584" i="6" s="1"/>
  <c r="J1583" i="1"/>
  <c r="L1583" i="6" s="1"/>
  <c r="J1582" i="1"/>
  <c r="L1582" i="6" s="1"/>
  <c r="J1581" i="1"/>
  <c r="J1580"/>
  <c r="L1580" i="6" s="1"/>
  <c r="J1579" i="1"/>
  <c r="L1579" i="6" s="1"/>
  <c r="J1578" i="1"/>
  <c r="L1578" i="6" s="1"/>
  <c r="J1577" i="1"/>
  <c r="J1576"/>
  <c r="L1576" i="6" s="1"/>
  <c r="J1575" i="1"/>
  <c r="L1575" i="6" s="1"/>
  <c r="J1574" i="1"/>
  <c r="L1574" i="6" s="1"/>
  <c r="J1573" i="1"/>
  <c r="J1572"/>
  <c r="L1572" i="6" s="1"/>
  <c r="J1571" i="1"/>
  <c r="L1571" i="6" s="1"/>
  <c r="J1570" i="1"/>
  <c r="L1570" i="6" s="1"/>
  <c r="J1569" i="1"/>
  <c r="J1568"/>
  <c r="L1568" i="6" s="1"/>
  <c r="J1567" i="1"/>
  <c r="L1567" i="6" s="1"/>
  <c r="J1566" i="1"/>
  <c r="L1566" i="6" s="1"/>
  <c r="J1565" i="1"/>
  <c r="J1564"/>
  <c r="L1564" i="6" s="1"/>
  <c r="J1563" i="1"/>
  <c r="L1563" i="6" s="1"/>
  <c r="J1562" i="1"/>
  <c r="L1562" i="6" s="1"/>
  <c r="J1561" i="1"/>
  <c r="J1560"/>
  <c r="L1560" i="6" s="1"/>
  <c r="J1559" i="1"/>
  <c r="L1559" i="6" s="1"/>
  <c r="J1558" i="1"/>
  <c r="L1558" i="6" s="1"/>
  <c r="J1557" i="1"/>
  <c r="J1556"/>
  <c r="L1556" i="6" s="1"/>
  <c r="J1555" i="1"/>
  <c r="L1555" i="6" s="1"/>
  <c r="J1554" i="1"/>
  <c r="L1554" i="6" s="1"/>
  <c r="J1553" i="1"/>
  <c r="J1552"/>
  <c r="L1552" i="6" s="1"/>
  <c r="J1551" i="1"/>
  <c r="L1551" i="6" s="1"/>
  <c r="J1550" i="1"/>
  <c r="L1550" i="6" s="1"/>
  <c r="J1549" i="1"/>
  <c r="J1548"/>
  <c r="L1548" i="6" s="1"/>
  <c r="J1547" i="1"/>
  <c r="L1547" i="6" s="1"/>
  <c r="J1546" i="1"/>
  <c r="L1546" i="6" s="1"/>
  <c r="J1545" i="1"/>
  <c r="J1544"/>
  <c r="L1544" i="6" s="1"/>
  <c r="J1543" i="1"/>
  <c r="J1542"/>
  <c r="L1542" i="6" s="1"/>
  <c r="J1541" i="1"/>
  <c r="J1540"/>
  <c r="L1540" i="6" s="1"/>
  <c r="J1539" i="1"/>
  <c r="J1538"/>
  <c r="L1538" i="6" s="1"/>
  <c r="J1537" i="1"/>
  <c r="J1536"/>
  <c r="L1536" i="6" s="1"/>
  <c r="J1535" i="1"/>
  <c r="J1534"/>
  <c r="L1534" i="6" s="1"/>
  <c r="J1533" i="1"/>
  <c r="J1532"/>
  <c r="L1532" i="6" s="1"/>
  <c r="J1531" i="1"/>
  <c r="J1530"/>
  <c r="L1530" i="6" s="1"/>
  <c r="J1529" i="1"/>
  <c r="J1528"/>
  <c r="L1528" i="6" s="1"/>
  <c r="J1527" i="1"/>
  <c r="J1526"/>
  <c r="L1526" i="6" s="1"/>
  <c r="J1525" i="1"/>
  <c r="J1524"/>
  <c r="L1524" i="6" s="1"/>
  <c r="J1523" i="1"/>
  <c r="J1522"/>
  <c r="L1522" i="6" s="1"/>
  <c r="J1521" i="1"/>
  <c r="J1520"/>
  <c r="L1520" i="6" s="1"/>
  <c r="J1519" i="1"/>
  <c r="J1518"/>
  <c r="L1518" i="6" s="1"/>
  <c r="J1517" i="1"/>
  <c r="J1516"/>
  <c r="L1516" i="6" s="1"/>
  <c r="J1515" i="1"/>
  <c r="J1514"/>
  <c r="L1514" i="6" s="1"/>
  <c r="J1513" i="1"/>
  <c r="J1512"/>
  <c r="L1512" i="6" s="1"/>
  <c r="J1511" i="1"/>
  <c r="J1510"/>
  <c r="L1510" i="6" s="1"/>
  <c r="J1509" i="1"/>
  <c r="J1508"/>
  <c r="L1508" i="6" s="1"/>
  <c r="J1507" i="1"/>
  <c r="J1506"/>
  <c r="L1506" i="6" s="1"/>
  <c r="J1505" i="1"/>
  <c r="J1504"/>
  <c r="L1504" i="6" s="1"/>
  <c r="J1503" i="1"/>
  <c r="J1502"/>
  <c r="L1502" i="6" s="1"/>
  <c r="J1501" i="1"/>
  <c r="J1500"/>
  <c r="L1500" i="6" s="1"/>
  <c r="J1499" i="1"/>
  <c r="J1498"/>
  <c r="L1498" i="6" s="1"/>
  <c r="J1497" i="1"/>
  <c r="J1496"/>
  <c r="L1496" i="6" s="1"/>
  <c r="J1495" i="1"/>
  <c r="J1494"/>
  <c r="L1494" i="6" s="1"/>
  <c r="J1493" i="1"/>
  <c r="J1492"/>
  <c r="L1492" i="6" s="1"/>
  <c r="J1491" i="1"/>
  <c r="J1490"/>
  <c r="L1490" i="6" s="1"/>
  <c r="J1489" i="1"/>
  <c r="J1488"/>
  <c r="L1488" i="6" s="1"/>
  <c r="J1487" i="1"/>
  <c r="J1486"/>
  <c r="L1486" i="6" s="1"/>
  <c r="J1485" i="1"/>
  <c r="J1484"/>
  <c r="L1484" i="6" s="1"/>
  <c r="J1483" i="1"/>
  <c r="J1482"/>
  <c r="L1482" i="6" s="1"/>
  <c r="J1481" i="1"/>
  <c r="J1480"/>
  <c r="L1480" i="6" s="1"/>
  <c r="J1479" i="1"/>
  <c r="J1478"/>
  <c r="L1478" i="6" s="1"/>
  <c r="J1477" i="1"/>
  <c r="J1476"/>
  <c r="L1476" i="6" s="1"/>
  <c r="J1475" i="1"/>
  <c r="J1474"/>
  <c r="L1474" i="6" s="1"/>
  <c r="J1473" i="1"/>
  <c r="J1472"/>
  <c r="L1472" i="6" s="1"/>
  <c r="J1471" i="1"/>
  <c r="J1470"/>
  <c r="L1470" i="6" s="1"/>
  <c r="J1469" i="1"/>
  <c r="J1468"/>
  <c r="L1468" i="6" s="1"/>
  <c r="J1467" i="1"/>
  <c r="J1466"/>
  <c r="L1466" i="6" s="1"/>
  <c r="J1465" i="1"/>
  <c r="J1464"/>
  <c r="L1464" i="6" s="1"/>
  <c r="J1463" i="1"/>
  <c r="J1462"/>
  <c r="L1462" i="6" s="1"/>
  <c r="J1461" i="1"/>
  <c r="J1460"/>
  <c r="L1460" i="6" s="1"/>
  <c r="J1459" i="1"/>
  <c r="J1458"/>
  <c r="L1458" i="6" s="1"/>
  <c r="J1457" i="1"/>
  <c r="J1456"/>
  <c r="L1456" i="6" s="1"/>
  <c r="J1455" i="1"/>
  <c r="J1454"/>
  <c r="L1454" i="6" s="1"/>
  <c r="J1453" i="1"/>
  <c r="J1452"/>
  <c r="L1452" i="6" s="1"/>
  <c r="J1451" i="1"/>
  <c r="J1450"/>
  <c r="L1450" i="6" s="1"/>
  <c r="J1449" i="1"/>
  <c r="J1448"/>
  <c r="L1448" i="6" s="1"/>
  <c r="J1447" i="1"/>
  <c r="J1446"/>
  <c r="L1446" i="6" s="1"/>
  <c r="J1445" i="1"/>
  <c r="J1444"/>
  <c r="L1444" i="6" s="1"/>
  <c r="J1443" i="1"/>
  <c r="J1442"/>
  <c r="L1442" i="6" s="1"/>
  <c r="J1441" i="1"/>
  <c r="J1440"/>
  <c r="L1440" i="6" s="1"/>
  <c r="J1439" i="1"/>
  <c r="J1438"/>
  <c r="L1438" i="6" s="1"/>
  <c r="J1437" i="1"/>
  <c r="J1436"/>
  <c r="L1436" i="6" s="1"/>
  <c r="J1435" i="1"/>
  <c r="J1434"/>
  <c r="L1434" i="6" s="1"/>
  <c r="J1433" i="1"/>
  <c r="J1432"/>
  <c r="L1432" i="6" s="1"/>
  <c r="J1431" i="1"/>
  <c r="J1430"/>
  <c r="L1430" i="6" s="1"/>
  <c r="J1429" i="1"/>
  <c r="J1428"/>
  <c r="L1428" i="6" s="1"/>
  <c r="J1427" i="1"/>
  <c r="J1426"/>
  <c r="L1426" i="6" s="1"/>
  <c r="J1425" i="1"/>
  <c r="J1424"/>
  <c r="L1424" i="6" s="1"/>
  <c r="J1423" i="1"/>
  <c r="J1422"/>
  <c r="L1422" i="6" s="1"/>
  <c r="J1421" i="1"/>
  <c r="J1420"/>
  <c r="L1420" i="6" s="1"/>
  <c r="J1419" i="1"/>
  <c r="J1418"/>
  <c r="L1418" i="6" s="1"/>
  <c r="J1417" i="1"/>
  <c r="J1416"/>
  <c r="L1416" i="6" s="1"/>
  <c r="J1415" i="1"/>
  <c r="J1414"/>
  <c r="L1414" i="6" s="1"/>
  <c r="J1413" i="1"/>
  <c r="J1412"/>
  <c r="L1412" i="6" s="1"/>
  <c r="J1411" i="1"/>
  <c r="J1410"/>
  <c r="L1410" i="6" s="1"/>
  <c r="J1409" i="1"/>
  <c r="J1408"/>
  <c r="L1408" i="6" s="1"/>
  <c r="J1407" i="1"/>
  <c r="J1406"/>
  <c r="L1406" i="6" s="1"/>
  <c r="J1405" i="1"/>
  <c r="J1404"/>
  <c r="L1404" i="6" s="1"/>
  <c r="J1403" i="1"/>
  <c r="J1402"/>
  <c r="L1402" i="6" s="1"/>
  <c r="J1401" i="1"/>
  <c r="J1400"/>
  <c r="L1400" i="6" s="1"/>
  <c r="J1399" i="1"/>
  <c r="J1398"/>
  <c r="L1398" i="6" s="1"/>
  <c r="J1397" i="1"/>
  <c r="J1396"/>
  <c r="L1396" i="6" s="1"/>
  <c r="J1395" i="1"/>
  <c r="J1394"/>
  <c r="L1394" i="6" s="1"/>
  <c r="J1393" i="1"/>
  <c r="J1392"/>
  <c r="L1392" i="6" s="1"/>
  <c r="J1391" i="1"/>
  <c r="J1390"/>
  <c r="L1390" i="6" s="1"/>
  <c r="J1389" i="1"/>
  <c r="J1388"/>
  <c r="L1388" i="6" s="1"/>
  <c r="J1387" i="1"/>
  <c r="J1386"/>
  <c r="L1386" i="6" s="1"/>
  <c r="J1385" i="1"/>
  <c r="J1384"/>
  <c r="L1384" i="6" s="1"/>
  <c r="J1383" i="1"/>
  <c r="J1382"/>
  <c r="L1382" i="6" s="1"/>
  <c r="J1381" i="1"/>
  <c r="J1380"/>
  <c r="L1380" i="6" s="1"/>
  <c r="J1379" i="1"/>
  <c r="J1378"/>
  <c r="L1378" i="6" s="1"/>
  <c r="J1377" i="1"/>
  <c r="J1376"/>
  <c r="L1376" i="6" s="1"/>
  <c r="J1375" i="1"/>
  <c r="J1374"/>
  <c r="L1374" i="6" s="1"/>
  <c r="J1373" i="1"/>
  <c r="J1372"/>
  <c r="L1372" i="6" s="1"/>
  <c r="J1371" i="1"/>
  <c r="J1370"/>
  <c r="L1370" i="6" s="1"/>
  <c r="J1369" i="1"/>
  <c r="J1368"/>
  <c r="L1368" i="6" s="1"/>
  <c r="J1367" i="1"/>
  <c r="J1366"/>
  <c r="L1366" i="6" s="1"/>
  <c r="J1365" i="1"/>
  <c r="J1364"/>
  <c r="L1364" i="6" s="1"/>
  <c r="J1363" i="1"/>
  <c r="J1362"/>
  <c r="L1362" i="6" s="1"/>
  <c r="J1361" i="1"/>
  <c r="J1360"/>
  <c r="L1360" i="6" s="1"/>
  <c r="J1359" i="1"/>
  <c r="J1358"/>
  <c r="L1358" i="6" s="1"/>
  <c r="J1357" i="1"/>
  <c r="J1356"/>
  <c r="L1356" i="6" s="1"/>
  <c r="J1355" i="1"/>
  <c r="J1354"/>
  <c r="L1354" i="6" s="1"/>
  <c r="J1353" i="1"/>
  <c r="J1352"/>
  <c r="L1352" i="6" s="1"/>
  <c r="J1351" i="1"/>
  <c r="J1350"/>
  <c r="L1350" i="6" s="1"/>
  <c r="J1349" i="1"/>
  <c r="J1348"/>
  <c r="L1348" i="6" s="1"/>
  <c r="J1347" i="1"/>
  <c r="J1346"/>
  <c r="L1346" i="6" s="1"/>
  <c r="J1345" i="1"/>
  <c r="J1344"/>
  <c r="L1344" i="6" s="1"/>
  <c r="J1343" i="1"/>
  <c r="J1342"/>
  <c r="L1342" i="6" s="1"/>
  <c r="J1341" i="1"/>
  <c r="J1340"/>
  <c r="L1340" i="6" s="1"/>
  <c r="J1339" i="1"/>
  <c r="J1338"/>
  <c r="L1338" i="6" s="1"/>
  <c r="J1337" i="1"/>
  <c r="J1336"/>
  <c r="L1336" i="6" s="1"/>
  <c r="J1335" i="1"/>
  <c r="J1334"/>
  <c r="L1334" i="6" s="1"/>
  <c r="J1333" i="1"/>
  <c r="J1332"/>
  <c r="L1332" i="6" s="1"/>
  <c r="J1331" i="1"/>
  <c r="J1330"/>
  <c r="L1330" i="6" s="1"/>
  <c r="J1329" i="1"/>
  <c r="J1328"/>
  <c r="L1328" i="6" s="1"/>
  <c r="J1327" i="1"/>
  <c r="J1326"/>
  <c r="L1326" i="6" s="1"/>
  <c r="J1325" i="1"/>
  <c r="J1324"/>
  <c r="L1324" i="6" s="1"/>
  <c r="J1323" i="1"/>
  <c r="J1322"/>
  <c r="L1322" i="6" s="1"/>
  <c r="J1321" i="1"/>
  <c r="J1320"/>
  <c r="L1320" i="6" s="1"/>
  <c r="J1319" i="1"/>
  <c r="J1318"/>
  <c r="L1318" i="6" s="1"/>
  <c r="J1317" i="1"/>
  <c r="J1316"/>
  <c r="L1316" i="6" s="1"/>
  <c r="J1315" i="1"/>
  <c r="J1314"/>
  <c r="L1314" i="6" s="1"/>
  <c r="J1313" i="1"/>
  <c r="J1312"/>
  <c r="L1312" i="6" s="1"/>
  <c r="J1311" i="1"/>
  <c r="J1310"/>
  <c r="L1310" i="6" s="1"/>
  <c r="J1309" i="1"/>
  <c r="J1308"/>
  <c r="L1308" i="6" s="1"/>
  <c r="J1307" i="1"/>
  <c r="J1306"/>
  <c r="L1306" i="6" s="1"/>
  <c r="J1305" i="1"/>
  <c r="J1304"/>
  <c r="L1304" i="6" s="1"/>
  <c r="J1303" i="1"/>
  <c r="J1302"/>
  <c r="L1302" i="6" s="1"/>
  <c r="J1301" i="1"/>
  <c r="J1300"/>
  <c r="L1300" i="6" s="1"/>
  <c r="J1299" i="1"/>
  <c r="J1298"/>
  <c r="L1298" i="6" s="1"/>
  <c r="J1297" i="1"/>
  <c r="J1296"/>
  <c r="L1296" i="6" s="1"/>
  <c r="J1295" i="1"/>
  <c r="J1294"/>
  <c r="L1294" i="6" s="1"/>
  <c r="J1293" i="1"/>
  <c r="J1292"/>
  <c r="L1292" i="6" s="1"/>
  <c r="J1291" i="1"/>
  <c r="J1290"/>
  <c r="L1290" i="6" s="1"/>
  <c r="J1289" i="1"/>
  <c r="J1288"/>
  <c r="L1288" i="6" s="1"/>
  <c r="J1287" i="1"/>
  <c r="J1286"/>
  <c r="L1286" i="6" s="1"/>
  <c r="J1285" i="1"/>
  <c r="J1284"/>
  <c r="L1284" i="6" s="1"/>
  <c r="J1283" i="1"/>
  <c r="J1282"/>
  <c r="L1282" i="6" s="1"/>
  <c r="J1281" i="1"/>
  <c r="J1280"/>
  <c r="L1280" i="6" s="1"/>
  <c r="J1279" i="1"/>
  <c r="J1278"/>
  <c r="L1278" i="6" s="1"/>
  <c r="J1277" i="1"/>
  <c r="J1276"/>
  <c r="L1276" i="6" s="1"/>
  <c r="J1275" i="1"/>
  <c r="J1274"/>
  <c r="L1274" i="6" s="1"/>
  <c r="J1273" i="1"/>
  <c r="J1272"/>
  <c r="L1272" i="6" s="1"/>
  <c r="J1271" i="1"/>
  <c r="J1270"/>
  <c r="L1270" i="6" s="1"/>
  <c r="J1269" i="1"/>
  <c r="J1268"/>
  <c r="L1268" i="6" s="1"/>
  <c r="J1267" i="1"/>
  <c r="J1266"/>
  <c r="L1266" i="6" s="1"/>
  <c r="J1265" i="1"/>
  <c r="J1264"/>
  <c r="L1264" i="6" s="1"/>
  <c r="J1263" i="1"/>
  <c r="J1262"/>
  <c r="L1262" i="6" s="1"/>
  <c r="J1261" i="1"/>
  <c r="J1260"/>
  <c r="L1260" i="6" s="1"/>
  <c r="J1259" i="1"/>
  <c r="J1258"/>
  <c r="L1258" i="6" s="1"/>
  <c r="J1257" i="1"/>
  <c r="J1256"/>
  <c r="L1256" i="6" s="1"/>
  <c r="J1255" i="1"/>
  <c r="J1254"/>
  <c r="L1254" i="6" s="1"/>
  <c r="J1253" i="1"/>
  <c r="J1252"/>
  <c r="L1252" i="6" s="1"/>
  <c r="J1251" i="1"/>
  <c r="J1250"/>
  <c r="L1250" i="6" s="1"/>
  <c r="J1249" i="1"/>
  <c r="J1248"/>
  <c r="L1248" i="6" s="1"/>
  <c r="J1247" i="1"/>
  <c r="J1246"/>
  <c r="L1246" i="6" s="1"/>
  <c r="J1245" i="1"/>
  <c r="J1244"/>
  <c r="L1244" i="6" s="1"/>
  <c r="J1243" i="1"/>
  <c r="J1242"/>
  <c r="L1242" i="6" s="1"/>
  <c r="J1241" i="1"/>
  <c r="J1240"/>
  <c r="L1240" i="6" s="1"/>
  <c r="J1239" i="1"/>
  <c r="J1238"/>
  <c r="L1238" i="6" s="1"/>
  <c r="J1237" i="1"/>
  <c r="J1236"/>
  <c r="L1236" i="6" s="1"/>
  <c r="J1235" i="1"/>
  <c r="J1234"/>
  <c r="L1234" i="6" s="1"/>
  <c r="J1233" i="1"/>
  <c r="J1232"/>
  <c r="L1232" i="6" s="1"/>
  <c r="J1231" i="1"/>
  <c r="J1230"/>
  <c r="L1230" i="6" s="1"/>
  <c r="J1229" i="1"/>
  <c r="J1228"/>
  <c r="L1228" i="6" s="1"/>
  <c r="J1227" i="1"/>
  <c r="J1226"/>
  <c r="L1226" i="6" s="1"/>
  <c r="J1225" i="1"/>
  <c r="J1224"/>
  <c r="L1224" i="6" s="1"/>
  <c r="J1223" i="1"/>
  <c r="J1222"/>
  <c r="L1222" i="6" s="1"/>
  <c r="J1221" i="1"/>
  <c r="J1220"/>
  <c r="L1220" i="6" s="1"/>
  <c r="J1219" i="1"/>
  <c r="J1218"/>
  <c r="L1218" i="6" s="1"/>
  <c r="J1217" i="1"/>
  <c r="J1216"/>
  <c r="L1216" i="6" s="1"/>
  <c r="J1215" i="1"/>
  <c r="J1214"/>
  <c r="L1214" i="6" s="1"/>
  <c r="J1213" i="1"/>
  <c r="J1212"/>
  <c r="L1212" i="6" s="1"/>
  <c r="J1211" i="1"/>
  <c r="J1210"/>
  <c r="L1210" i="6" s="1"/>
  <c r="J1209" i="1"/>
  <c r="J1208"/>
  <c r="L1208" i="6" s="1"/>
  <c r="J1207" i="1"/>
  <c r="J1206"/>
  <c r="L1206" i="6" s="1"/>
  <c r="J1205" i="1"/>
  <c r="J1204"/>
  <c r="L1204" i="6" s="1"/>
  <c r="J1203" i="1"/>
  <c r="J1202"/>
  <c r="L1202" i="6" s="1"/>
  <c r="J1201" i="1"/>
  <c r="J1200"/>
  <c r="L1200" i="6" s="1"/>
  <c r="J1199" i="1"/>
  <c r="J1198"/>
  <c r="L1198" i="6" s="1"/>
  <c r="J1197" i="1"/>
  <c r="J1196"/>
  <c r="L1196" i="6" s="1"/>
  <c r="J1195" i="1"/>
  <c r="J1194"/>
  <c r="L1194" i="6" s="1"/>
  <c r="J1193" i="1"/>
  <c r="J1192"/>
  <c r="L1192" i="6" s="1"/>
  <c r="J1191" i="1"/>
  <c r="J1190"/>
  <c r="L1190" i="6" s="1"/>
  <c r="J1189" i="1"/>
  <c r="J1188"/>
  <c r="L1188" i="6" s="1"/>
  <c r="J1187" i="1"/>
  <c r="J1186"/>
  <c r="L1186" i="6" s="1"/>
  <c r="J1185" i="1"/>
  <c r="J1184"/>
  <c r="L1184" i="6" s="1"/>
  <c r="J1183" i="1"/>
  <c r="J1182"/>
  <c r="L1182" i="6" s="1"/>
  <c r="J1181" i="1"/>
  <c r="J1180"/>
  <c r="L1180" i="6" s="1"/>
  <c r="J1179" i="1"/>
  <c r="J1178"/>
  <c r="L1178" i="6" s="1"/>
  <c r="J1177" i="1"/>
  <c r="J1176"/>
  <c r="L1176" i="6" s="1"/>
  <c r="J1175" i="1"/>
  <c r="J1174"/>
  <c r="L1174" i="6" s="1"/>
  <c r="J1173" i="1"/>
  <c r="J1172"/>
  <c r="L1172" i="6" s="1"/>
  <c r="J1171" i="1"/>
  <c r="J1170"/>
  <c r="L1170" i="6" s="1"/>
  <c r="J1169" i="1"/>
  <c r="J1168"/>
  <c r="L1168" i="6" s="1"/>
  <c r="J1167" i="1"/>
  <c r="J1166"/>
  <c r="L1166" i="6" s="1"/>
  <c r="J1165" i="1"/>
  <c r="J1164"/>
  <c r="L1164" i="6" s="1"/>
  <c r="J1163" i="1"/>
  <c r="J1162"/>
  <c r="L1162" i="6" s="1"/>
  <c r="J1161" i="1"/>
  <c r="J1160"/>
  <c r="L1160" i="6" s="1"/>
  <c r="J1159" i="1"/>
  <c r="J1158"/>
  <c r="L1158" i="6" s="1"/>
  <c r="J1157" i="1"/>
  <c r="J1156"/>
  <c r="L1156" i="6" s="1"/>
  <c r="J1155" i="1"/>
  <c r="J1154"/>
  <c r="L1154" i="6" s="1"/>
  <c r="J1153" i="1"/>
  <c r="J1152"/>
  <c r="L1152" i="6" s="1"/>
  <c r="J1151" i="1"/>
  <c r="J1150"/>
  <c r="L1150" i="6" s="1"/>
  <c r="J1149" i="1"/>
  <c r="J1148"/>
  <c r="L1148" i="6" s="1"/>
  <c r="J1147" i="1"/>
  <c r="J1146"/>
  <c r="L1146" i="6" s="1"/>
  <c r="J1145" i="1"/>
  <c r="J1144"/>
  <c r="L1144" i="6" s="1"/>
  <c r="J1143" i="1"/>
  <c r="J1142"/>
  <c r="L1142" i="6" s="1"/>
  <c r="J1141" i="1"/>
  <c r="J1140"/>
  <c r="L1140" i="6" s="1"/>
  <c r="J1139" i="1"/>
  <c r="J1138"/>
  <c r="L1138" i="6" s="1"/>
  <c r="J1137" i="1"/>
  <c r="J1136"/>
  <c r="L1136" i="6" s="1"/>
  <c r="J1135" i="1"/>
  <c r="J1134"/>
  <c r="L1134" i="6" s="1"/>
  <c r="J1133" i="1"/>
  <c r="J1132"/>
  <c r="L1132" i="6" s="1"/>
  <c r="J1131" i="1"/>
  <c r="J1130"/>
  <c r="L1130" i="6" s="1"/>
  <c r="J1129" i="1"/>
  <c r="J1128"/>
  <c r="L1128" i="6" s="1"/>
  <c r="J1127" i="1"/>
  <c r="J1126"/>
  <c r="L1126" i="6" s="1"/>
  <c r="J1125" i="1"/>
  <c r="J1124"/>
  <c r="L1124" i="6" s="1"/>
  <c r="J1123" i="1"/>
  <c r="J1122"/>
  <c r="L1122" i="6" s="1"/>
  <c r="J1121" i="1"/>
  <c r="J1120"/>
  <c r="L1120" i="6" s="1"/>
  <c r="J1119" i="1"/>
  <c r="J1118"/>
  <c r="L1118" i="6" s="1"/>
  <c r="J1117" i="1"/>
  <c r="J1116"/>
  <c r="L1116" i="6" s="1"/>
  <c r="J1115" i="1"/>
  <c r="J1114"/>
  <c r="L1114" i="6" s="1"/>
  <c r="J1113" i="1"/>
  <c r="J1112"/>
  <c r="L1112" i="6" s="1"/>
  <c r="J1111" i="1"/>
  <c r="J1110"/>
  <c r="L1110" i="6" s="1"/>
  <c r="J1109" i="1"/>
  <c r="J1108"/>
  <c r="L1108" i="6" s="1"/>
  <c r="J1107" i="1"/>
  <c r="J1106"/>
  <c r="L1106" i="6" s="1"/>
  <c r="J1105" i="1"/>
  <c r="J1104"/>
  <c r="L1104" i="6" s="1"/>
  <c r="J1103" i="1"/>
  <c r="J1102"/>
  <c r="L1102" i="6" s="1"/>
  <c r="J1101" i="1"/>
  <c r="J1100"/>
  <c r="L1100" i="6" s="1"/>
  <c r="J1099" i="1"/>
  <c r="J1098"/>
  <c r="L1098" i="6" s="1"/>
  <c r="J1097" i="1"/>
  <c r="J1096"/>
  <c r="L1096" i="6" s="1"/>
  <c r="J1095" i="1"/>
  <c r="J1094"/>
  <c r="L1094" i="6" s="1"/>
  <c r="J1093" i="1"/>
  <c r="J1092"/>
  <c r="L1092" i="6" s="1"/>
  <c r="J1091" i="1"/>
  <c r="J1090"/>
  <c r="L1090" i="6" s="1"/>
  <c r="J1089" i="1"/>
  <c r="J1088"/>
  <c r="L1088" i="6" s="1"/>
  <c r="J1087" i="1"/>
  <c r="J1086"/>
  <c r="L1086" i="6" s="1"/>
  <c r="J1085" i="1"/>
  <c r="J1084"/>
  <c r="L1084" i="6" s="1"/>
  <c r="J1083" i="1"/>
  <c r="J1082"/>
  <c r="L1082" i="6" s="1"/>
  <c r="J1081" i="1"/>
  <c r="J1080"/>
  <c r="L1080" i="6" s="1"/>
  <c r="J1079" i="1"/>
  <c r="J1078"/>
  <c r="L1078" i="6" s="1"/>
  <c r="J1077" i="1"/>
  <c r="J1076"/>
  <c r="L1076" i="6" s="1"/>
  <c r="J1075" i="1"/>
  <c r="J1074"/>
  <c r="L1074" i="6" s="1"/>
  <c r="J1073" i="1"/>
  <c r="J1072"/>
  <c r="L1072" i="6" s="1"/>
  <c r="J1071" i="1"/>
  <c r="J1070"/>
  <c r="L1070" i="6" s="1"/>
  <c r="J1069" i="1"/>
  <c r="J1068"/>
  <c r="L1068" i="6" s="1"/>
  <c r="J1067" i="1"/>
  <c r="J1066"/>
  <c r="L1066" i="6" s="1"/>
  <c r="J1065" i="1"/>
  <c r="J1064"/>
  <c r="L1064" i="6" s="1"/>
  <c r="J1063" i="1"/>
  <c r="J1062"/>
  <c r="L1062" i="6" s="1"/>
  <c r="J1061" i="1"/>
  <c r="J1060"/>
  <c r="L1060" i="6" s="1"/>
  <c r="J1059" i="1"/>
  <c r="J1058"/>
  <c r="L1058" i="6" s="1"/>
  <c r="J1057" i="1"/>
  <c r="J1056"/>
  <c r="L1056" i="6" s="1"/>
  <c r="J1055" i="1"/>
  <c r="J1054"/>
  <c r="L1054" i="6" s="1"/>
  <c r="J1053" i="1"/>
  <c r="J1052"/>
  <c r="L1052" i="6" s="1"/>
  <c r="J1051" i="1"/>
  <c r="J1050"/>
  <c r="L1050" i="6" s="1"/>
  <c r="J1049" i="1"/>
  <c r="J1048"/>
  <c r="L1048" i="6" s="1"/>
  <c r="J1047" i="1"/>
  <c r="J1046"/>
  <c r="L1046" i="6" s="1"/>
  <c r="J1045" i="1"/>
  <c r="J1044"/>
  <c r="L1044" i="6" s="1"/>
  <c r="J1043" i="1"/>
  <c r="J1042"/>
  <c r="L1042" i="6" s="1"/>
  <c r="J1041" i="1"/>
  <c r="J1040"/>
  <c r="L1040" i="6" s="1"/>
  <c r="J1039" i="1"/>
  <c r="J1038"/>
  <c r="L1038" i="6" s="1"/>
  <c r="J1037" i="1"/>
  <c r="J1036"/>
  <c r="L1036" i="6" s="1"/>
  <c r="J1035" i="1"/>
  <c r="J1034"/>
  <c r="L1034" i="6" s="1"/>
  <c r="J1033" i="1"/>
  <c r="J1032"/>
  <c r="L1032" i="6" s="1"/>
  <c r="J1031" i="1"/>
  <c r="J1030"/>
  <c r="L1030" i="6" s="1"/>
  <c r="J1029" i="1"/>
  <c r="J1028"/>
  <c r="L1028" i="6" s="1"/>
  <c r="J1027" i="1"/>
  <c r="J1026"/>
  <c r="L1026" i="6" s="1"/>
  <c r="J1025" i="1"/>
  <c r="J1024"/>
  <c r="L1024" i="6" s="1"/>
  <c r="J1023" i="1"/>
  <c r="J1022"/>
  <c r="L1022" i="6" s="1"/>
  <c r="J1021" i="1"/>
  <c r="J1020"/>
  <c r="L1020" i="6" s="1"/>
  <c r="J1019" i="1"/>
  <c r="J1018"/>
  <c r="L1018" i="6" s="1"/>
  <c r="J1017" i="1"/>
  <c r="J1016"/>
  <c r="L1016" i="6" s="1"/>
  <c r="J1015" i="1"/>
  <c r="J1014"/>
  <c r="L1014" i="6" s="1"/>
  <c r="J1013" i="1"/>
  <c r="J1012"/>
  <c r="L1012" i="6" s="1"/>
  <c r="J1011" i="1"/>
  <c r="J1010"/>
  <c r="L1010" i="6" s="1"/>
  <c r="J1009" i="1"/>
  <c r="J1008"/>
  <c r="L1008" i="6" s="1"/>
  <c r="J1007" i="1"/>
  <c r="J1006"/>
  <c r="L1006" i="6" s="1"/>
  <c r="J1005" i="1"/>
  <c r="J1004"/>
  <c r="L1004" i="6" s="1"/>
  <c r="J1003" i="1"/>
  <c r="J1002"/>
  <c r="L1002" i="6" s="1"/>
  <c r="J1001" i="1"/>
  <c r="J1000"/>
  <c r="L1000" i="6" s="1"/>
  <c r="J999" i="1"/>
  <c r="J998"/>
  <c r="L998" i="6" s="1"/>
  <c r="J997" i="1"/>
  <c r="J996"/>
  <c r="L996" i="6" s="1"/>
  <c r="J995" i="1"/>
  <c r="J994"/>
  <c r="L994" i="6" s="1"/>
  <c r="J993" i="1"/>
  <c r="J992"/>
  <c r="L992" i="6" s="1"/>
  <c r="J991" i="1"/>
  <c r="J990"/>
  <c r="L990" i="6" s="1"/>
  <c r="J989" i="1"/>
  <c r="J988"/>
  <c r="L988" i="6" s="1"/>
  <c r="J987" i="1"/>
  <c r="J986"/>
  <c r="L986" i="6" s="1"/>
  <c r="J985" i="1"/>
  <c r="J984"/>
  <c r="L984" i="6" s="1"/>
  <c r="J983" i="1"/>
  <c r="J982"/>
  <c r="L982" i="6" s="1"/>
  <c r="J981" i="1"/>
  <c r="J980"/>
  <c r="L980" i="6" s="1"/>
  <c r="J979" i="1"/>
  <c r="J978"/>
  <c r="L978" i="6" s="1"/>
  <c r="J977" i="1"/>
  <c r="J976"/>
  <c r="L976" i="6" s="1"/>
  <c r="J975" i="1"/>
  <c r="J974"/>
  <c r="L974" i="6" s="1"/>
  <c r="J973" i="1"/>
  <c r="J972"/>
  <c r="L972" i="6" s="1"/>
  <c r="J971" i="1"/>
  <c r="J970"/>
  <c r="L970" i="6" s="1"/>
  <c r="J969" i="1"/>
  <c r="J968"/>
  <c r="L968" i="6" s="1"/>
  <c r="J967" i="1"/>
  <c r="J966"/>
  <c r="L966" i="6" s="1"/>
  <c r="J965" i="1"/>
  <c r="J964"/>
  <c r="L964" i="6" s="1"/>
  <c r="J963" i="1"/>
  <c r="J962"/>
  <c r="L962" i="6" s="1"/>
  <c r="J961" i="1"/>
  <c r="J960"/>
  <c r="L960" i="6" s="1"/>
  <c r="J959" i="1"/>
  <c r="J958"/>
  <c r="L958" i="6" s="1"/>
  <c r="J957" i="1"/>
  <c r="J956"/>
  <c r="L956" i="6" s="1"/>
  <c r="J955" i="1"/>
  <c r="J954"/>
  <c r="L954" i="6" s="1"/>
  <c r="J953" i="1"/>
  <c r="J952"/>
  <c r="L952" i="6" s="1"/>
  <c r="J951" i="1"/>
  <c r="J950"/>
  <c r="L950" i="6" s="1"/>
  <c r="J949" i="1"/>
  <c r="J948"/>
  <c r="L948" i="6" s="1"/>
  <c r="J947" i="1"/>
  <c r="J946"/>
  <c r="L946" i="6" s="1"/>
  <c r="J945" i="1"/>
  <c r="J944"/>
  <c r="L944" i="6" s="1"/>
  <c r="J943" i="1"/>
  <c r="J942"/>
  <c r="L942" i="6" s="1"/>
  <c r="J941" i="1"/>
  <c r="J940"/>
  <c r="L940" i="6" s="1"/>
  <c r="J939" i="1"/>
  <c r="J938"/>
  <c r="L938" i="6" s="1"/>
  <c r="J937" i="1"/>
  <c r="J936"/>
  <c r="L936" i="6" s="1"/>
  <c r="J935" i="1"/>
  <c r="J934"/>
  <c r="L934" i="6" s="1"/>
  <c r="J933" i="1"/>
  <c r="J932"/>
  <c r="L932" i="6" s="1"/>
  <c r="J931" i="1"/>
  <c r="J930"/>
  <c r="L930" i="6" s="1"/>
  <c r="J929" i="1"/>
  <c r="J928"/>
  <c r="L928" i="6" s="1"/>
  <c r="J927" i="1"/>
  <c r="J926"/>
  <c r="L926" i="6" s="1"/>
  <c r="J925" i="1"/>
  <c r="J924"/>
  <c r="L924" i="6" s="1"/>
  <c r="J923" i="1"/>
  <c r="J922"/>
  <c r="L922" i="6" s="1"/>
  <c r="J921" i="1"/>
  <c r="J920"/>
  <c r="L920" i="6" s="1"/>
  <c r="J919" i="1"/>
  <c r="J918"/>
  <c r="L918" i="6" s="1"/>
  <c r="J917" i="1"/>
  <c r="J916"/>
  <c r="L916" i="6" s="1"/>
  <c r="J915" i="1"/>
  <c r="J914"/>
  <c r="L914" i="6" s="1"/>
  <c r="J913" i="1"/>
  <c r="J912"/>
  <c r="L912" i="6" s="1"/>
  <c r="J911" i="1"/>
  <c r="J910"/>
  <c r="L910" i="6" s="1"/>
  <c r="J909" i="1"/>
  <c r="J908"/>
  <c r="L908" i="6" s="1"/>
  <c r="J907" i="1"/>
  <c r="J906"/>
  <c r="L906" i="6" s="1"/>
  <c r="J905" i="1"/>
  <c r="J904"/>
  <c r="L904" i="6" s="1"/>
  <c r="J903" i="1"/>
  <c r="J902"/>
  <c r="L902" i="6" s="1"/>
  <c r="J901" i="1"/>
  <c r="J900"/>
  <c r="L900" i="6" s="1"/>
  <c r="J899" i="1"/>
  <c r="J898"/>
  <c r="L898" i="6" s="1"/>
  <c r="J897" i="1"/>
  <c r="J896"/>
  <c r="L896" i="6" s="1"/>
  <c r="J895" i="1"/>
  <c r="J894"/>
  <c r="L894" i="6" s="1"/>
  <c r="J893" i="1"/>
  <c r="J892"/>
  <c r="L892" i="6" s="1"/>
  <c r="J891" i="1"/>
  <c r="J890"/>
  <c r="L890" i="6" s="1"/>
  <c r="J889" i="1"/>
  <c r="J888"/>
  <c r="L888" i="6" s="1"/>
  <c r="J887" i="1"/>
  <c r="J886"/>
  <c r="L886" i="6" s="1"/>
  <c r="J885" i="1"/>
  <c r="J884"/>
  <c r="L884" i="6" s="1"/>
  <c r="J883" i="1"/>
  <c r="J882"/>
  <c r="L882" i="6" s="1"/>
  <c r="J881" i="1"/>
  <c r="J880"/>
  <c r="L880" i="6" s="1"/>
  <c r="J879" i="1"/>
  <c r="J878"/>
  <c r="L878" i="6" s="1"/>
  <c r="J877" i="1"/>
  <c r="J876"/>
  <c r="L876" i="6" s="1"/>
  <c r="J875" i="1"/>
  <c r="J874"/>
  <c r="L874" i="6" s="1"/>
  <c r="J873" i="1"/>
  <c r="J872"/>
  <c r="L872" i="6" s="1"/>
  <c r="J871" i="1"/>
  <c r="J870"/>
  <c r="L870" i="6" s="1"/>
  <c r="J869" i="1"/>
  <c r="J868"/>
  <c r="L868" i="6" s="1"/>
  <c r="J867" i="1"/>
  <c r="J866"/>
  <c r="L866" i="6" s="1"/>
  <c r="J865" i="1"/>
  <c r="J864"/>
  <c r="L864" i="6" s="1"/>
  <c r="J863" i="1"/>
  <c r="J862"/>
  <c r="L862" i="6" s="1"/>
  <c r="J861" i="1"/>
  <c r="J860"/>
  <c r="L860" i="6" s="1"/>
  <c r="J859" i="1"/>
  <c r="J858"/>
  <c r="L858" i="6" s="1"/>
  <c r="J857" i="1"/>
  <c r="J856"/>
  <c r="L856" i="6" s="1"/>
  <c r="J855" i="1"/>
  <c r="J854"/>
  <c r="L854" i="6" s="1"/>
  <c r="J853" i="1"/>
  <c r="J852"/>
  <c r="L852" i="6" s="1"/>
  <c r="J851" i="1"/>
  <c r="J850"/>
  <c r="L850" i="6" s="1"/>
  <c r="J849" i="1"/>
  <c r="J848"/>
  <c r="L848" i="6" s="1"/>
  <c r="J847" i="1"/>
  <c r="J846"/>
  <c r="L846" i="6" s="1"/>
  <c r="J845" i="1"/>
  <c r="J844"/>
  <c r="L844" i="6" s="1"/>
  <c r="J843" i="1"/>
  <c r="J842"/>
  <c r="L842" i="6" s="1"/>
  <c r="J841" i="1"/>
  <c r="J840"/>
  <c r="L840" i="6" s="1"/>
  <c r="J839" i="1"/>
  <c r="J838"/>
  <c r="L838" i="6" s="1"/>
  <c r="J837" i="1"/>
  <c r="J836"/>
  <c r="L836" i="6" s="1"/>
  <c r="J835" i="1"/>
  <c r="J834"/>
  <c r="L834" i="6" s="1"/>
  <c r="J833" i="1"/>
  <c r="J832"/>
  <c r="L832" i="6" s="1"/>
  <c r="J831" i="1"/>
  <c r="J830"/>
  <c r="L830" i="6" s="1"/>
  <c r="J829" i="1"/>
  <c r="J828"/>
  <c r="L828" i="6" s="1"/>
  <c r="J827" i="1"/>
  <c r="J826"/>
  <c r="L826" i="6" s="1"/>
  <c r="J825" i="1"/>
  <c r="J824"/>
  <c r="L824" i="6" s="1"/>
  <c r="J823" i="1"/>
  <c r="J822"/>
  <c r="L822" i="6" s="1"/>
  <c r="J821" i="1"/>
  <c r="J820"/>
  <c r="L820" i="6" s="1"/>
  <c r="J819" i="1"/>
  <c r="J818"/>
  <c r="L818" i="6" s="1"/>
  <c r="J817" i="1"/>
  <c r="J816"/>
  <c r="L816" i="6" s="1"/>
  <c r="J815" i="1"/>
  <c r="J814"/>
  <c r="L814" i="6" s="1"/>
  <c r="J813" i="1"/>
  <c r="J812"/>
  <c r="L812" i="6" s="1"/>
  <c r="J811" i="1"/>
  <c r="J810"/>
  <c r="L810" i="6" s="1"/>
  <c r="J809" i="1"/>
  <c r="J808"/>
  <c r="L808" i="6" s="1"/>
  <c r="J807" i="1"/>
  <c r="J806"/>
  <c r="L806" i="6" s="1"/>
  <c r="J805" i="1"/>
  <c r="J804"/>
  <c r="L804" i="6" s="1"/>
  <c r="J803" i="1"/>
  <c r="J802"/>
  <c r="L802" i="6" s="1"/>
  <c r="J801" i="1"/>
  <c r="J800"/>
  <c r="L800" i="6" s="1"/>
  <c r="J799" i="1"/>
  <c r="J798"/>
  <c r="L798" i="6" s="1"/>
  <c r="J797" i="1"/>
  <c r="J796"/>
  <c r="L796" i="6" s="1"/>
  <c r="J795" i="1"/>
  <c r="J794"/>
  <c r="L794" i="6" s="1"/>
  <c r="J793" i="1"/>
  <c r="J792"/>
  <c r="L792" i="6" s="1"/>
  <c r="J791" i="1"/>
  <c r="J790"/>
  <c r="L790" i="6" s="1"/>
  <c r="J789" i="1"/>
  <c r="J788"/>
  <c r="L788" i="6" s="1"/>
  <c r="J787" i="1"/>
  <c r="J786"/>
  <c r="L786" i="6" s="1"/>
  <c r="J785" i="1"/>
  <c r="J784"/>
  <c r="L784" i="6" s="1"/>
  <c r="J783" i="1"/>
  <c r="J782"/>
  <c r="L782" i="6" s="1"/>
  <c r="J781" i="1"/>
  <c r="J780"/>
  <c r="L780" i="6" s="1"/>
  <c r="J779" i="1"/>
  <c r="J778"/>
  <c r="L778" i="6" s="1"/>
  <c r="J777" i="1"/>
  <c r="J776"/>
  <c r="L776" i="6" s="1"/>
  <c r="J775" i="1"/>
  <c r="J774"/>
  <c r="L774" i="6" s="1"/>
  <c r="J773" i="1"/>
  <c r="J772"/>
  <c r="L772" i="6" s="1"/>
  <c r="J771" i="1"/>
  <c r="J770"/>
  <c r="L770" i="6" s="1"/>
  <c r="J769" i="1"/>
  <c r="J768"/>
  <c r="L768" i="6" s="1"/>
  <c r="J767" i="1"/>
  <c r="J766"/>
  <c r="L766" i="6" s="1"/>
  <c r="J765" i="1"/>
  <c r="J764"/>
  <c r="L764" i="6" s="1"/>
  <c r="J763" i="1"/>
  <c r="J762"/>
  <c r="L762" i="6" s="1"/>
  <c r="J761" i="1"/>
  <c r="J760"/>
  <c r="L760" i="6" s="1"/>
  <c r="J759" i="1"/>
  <c r="J758"/>
  <c r="L758" i="6" s="1"/>
  <c r="J757" i="1"/>
  <c r="J756"/>
  <c r="L756" i="6" s="1"/>
  <c r="J755" i="1"/>
  <c r="J754"/>
  <c r="L754" i="6" s="1"/>
  <c r="J753" i="1"/>
  <c r="J752"/>
  <c r="L752" i="6" s="1"/>
  <c r="J751" i="1"/>
  <c r="J750"/>
  <c r="L750" i="6" s="1"/>
  <c r="J749" i="1"/>
  <c r="J748"/>
  <c r="L748" i="6" s="1"/>
  <c r="J747" i="1"/>
  <c r="J746"/>
  <c r="L746" i="6" s="1"/>
  <c r="J745" i="1"/>
  <c r="J744"/>
  <c r="L744" i="6" s="1"/>
  <c r="J743" i="1"/>
  <c r="J742"/>
  <c r="L742" i="6" s="1"/>
  <c r="J741" i="1"/>
  <c r="J740"/>
  <c r="L740" i="6" s="1"/>
  <c r="J739" i="1"/>
  <c r="J738"/>
  <c r="L738" i="6" s="1"/>
  <c r="J737" i="1"/>
  <c r="J736"/>
  <c r="L736" i="6" s="1"/>
  <c r="J735" i="1"/>
  <c r="J734"/>
  <c r="L734" i="6" s="1"/>
  <c r="J733" i="1"/>
  <c r="J732"/>
  <c r="L732" i="6" s="1"/>
  <c r="J731" i="1"/>
  <c r="J730"/>
  <c r="L730" i="6" s="1"/>
  <c r="J729" i="1"/>
  <c r="J728"/>
  <c r="L728" i="6" s="1"/>
  <c r="J727" i="1"/>
  <c r="J726"/>
  <c r="L726" i="6" s="1"/>
  <c r="J725" i="1"/>
  <c r="J724"/>
  <c r="L724" i="6" s="1"/>
  <c r="J723" i="1"/>
  <c r="J722"/>
  <c r="L722" i="6" s="1"/>
  <c r="J721" i="1"/>
  <c r="J720"/>
  <c r="L720" i="6" s="1"/>
  <c r="J719" i="1"/>
  <c r="J718"/>
  <c r="L718" i="6" s="1"/>
  <c r="J717" i="1"/>
  <c r="J716"/>
  <c r="L716" i="6" s="1"/>
  <c r="J715" i="1"/>
  <c r="J714"/>
  <c r="L714" i="6" s="1"/>
  <c r="J713" i="1"/>
  <c r="J712"/>
  <c r="L712" i="6" s="1"/>
  <c r="J711" i="1"/>
  <c r="J710"/>
  <c r="L710" i="6" s="1"/>
  <c r="J709" i="1"/>
  <c r="J708"/>
  <c r="L708" i="6" s="1"/>
  <c r="J707" i="1"/>
  <c r="J706"/>
  <c r="L706" i="6" s="1"/>
  <c r="J705" i="1"/>
  <c r="J704"/>
  <c r="L704" i="6" s="1"/>
  <c r="J703" i="1"/>
  <c r="J702"/>
  <c r="L702" i="6" s="1"/>
  <c r="J701" i="1"/>
  <c r="J700"/>
  <c r="L700" i="6" s="1"/>
  <c r="J699" i="1"/>
  <c r="J698"/>
  <c r="L698" i="6" s="1"/>
  <c r="J697" i="1"/>
  <c r="J696"/>
  <c r="L696" i="6" s="1"/>
  <c r="J695" i="1"/>
  <c r="J694"/>
  <c r="L694" i="6" s="1"/>
  <c r="J693" i="1"/>
  <c r="J692"/>
  <c r="L692" i="6" s="1"/>
  <c r="J691" i="1"/>
  <c r="J690"/>
  <c r="L690" i="6" s="1"/>
  <c r="J689" i="1"/>
  <c r="J688"/>
  <c r="L688" i="6" s="1"/>
  <c r="J687" i="1"/>
  <c r="J686"/>
  <c r="L686" i="6" s="1"/>
  <c r="J685" i="1"/>
  <c r="J684"/>
  <c r="L684" i="6" s="1"/>
  <c r="J683" i="1"/>
  <c r="J682"/>
  <c r="L682" i="6" s="1"/>
  <c r="J681" i="1"/>
  <c r="J680"/>
  <c r="L680" i="6" s="1"/>
  <c r="J679" i="1"/>
  <c r="J678"/>
  <c r="L678" i="6" s="1"/>
  <c r="J677" i="1"/>
  <c r="J676"/>
  <c r="L676" i="6" s="1"/>
  <c r="J675" i="1"/>
  <c r="J674"/>
  <c r="L674" i="6" s="1"/>
  <c r="J673" i="1"/>
  <c r="J672"/>
  <c r="L672" i="6" s="1"/>
  <c r="J671" i="1"/>
  <c r="J670"/>
  <c r="L670" i="6" s="1"/>
  <c r="J669" i="1"/>
  <c r="J668"/>
  <c r="L668" i="6" s="1"/>
  <c r="J667" i="1"/>
  <c r="J666"/>
  <c r="L666" i="6" s="1"/>
  <c r="J665" i="1"/>
  <c r="J664"/>
  <c r="L664" i="6" s="1"/>
  <c r="J663" i="1"/>
  <c r="J662"/>
  <c r="L662" i="6" s="1"/>
  <c r="J661" i="1"/>
  <c r="J660"/>
  <c r="L660" i="6" s="1"/>
  <c r="J659" i="1"/>
  <c r="J658"/>
  <c r="L658" i="6" s="1"/>
  <c r="J657" i="1"/>
  <c r="J656"/>
  <c r="L656" i="6" s="1"/>
  <c r="J655" i="1"/>
  <c r="J654"/>
  <c r="L654" i="6" s="1"/>
  <c r="J653" i="1"/>
  <c r="J652"/>
  <c r="L652" i="6" s="1"/>
  <c r="J651" i="1"/>
  <c r="J650"/>
  <c r="L650" i="6" s="1"/>
  <c r="J649" i="1"/>
  <c r="J648"/>
  <c r="L648" i="6" s="1"/>
  <c r="J647" i="1"/>
  <c r="J646"/>
  <c r="L646" i="6" s="1"/>
  <c r="J645" i="1"/>
  <c r="J644"/>
  <c r="L644" i="6" s="1"/>
  <c r="J643" i="1"/>
  <c r="J642"/>
  <c r="L642" i="6" s="1"/>
  <c r="J641" i="1"/>
  <c r="J640"/>
  <c r="L640" i="6" s="1"/>
  <c r="J639" i="1"/>
  <c r="J638"/>
  <c r="L638" i="6" s="1"/>
  <c r="J637" i="1"/>
  <c r="J636"/>
  <c r="L636" i="6" s="1"/>
  <c r="J635" i="1"/>
  <c r="J634"/>
  <c r="L634" i="6" s="1"/>
  <c r="J633" i="1"/>
  <c r="J632"/>
  <c r="L632" i="6" s="1"/>
  <c r="J631" i="1"/>
  <c r="J630"/>
  <c r="L630" i="6" s="1"/>
  <c r="J629" i="1"/>
  <c r="J628"/>
  <c r="L628" i="6" s="1"/>
  <c r="J627" i="1"/>
  <c r="J626"/>
  <c r="L626" i="6" s="1"/>
  <c r="J625" i="1"/>
  <c r="J624"/>
  <c r="L624" i="6" s="1"/>
  <c r="J623" i="1"/>
  <c r="J622"/>
  <c r="L622" i="6" s="1"/>
  <c r="J621" i="1"/>
  <c r="J620"/>
  <c r="L620" i="6" s="1"/>
  <c r="J619" i="1"/>
  <c r="J618"/>
  <c r="L618" i="6" s="1"/>
  <c r="J617" i="1"/>
  <c r="J616"/>
  <c r="L616" i="6" s="1"/>
  <c r="J615" i="1"/>
  <c r="J614"/>
  <c r="L614" i="6" s="1"/>
  <c r="J613" i="1"/>
  <c r="J612"/>
  <c r="L612" i="6" s="1"/>
  <c r="J611" i="1"/>
  <c r="J610"/>
  <c r="L610" i="6" s="1"/>
  <c r="J609" i="1"/>
  <c r="J608"/>
  <c r="L608" i="6" s="1"/>
  <c r="J607" i="1"/>
  <c r="J606"/>
  <c r="L606" i="6" s="1"/>
  <c r="J605" i="1"/>
  <c r="J604"/>
  <c r="L604" i="6" s="1"/>
  <c r="J603" i="1"/>
  <c r="J602"/>
  <c r="L602" i="6" s="1"/>
  <c r="J601" i="1"/>
  <c r="J600"/>
  <c r="L600" i="6" s="1"/>
  <c r="J599" i="1"/>
  <c r="J598"/>
  <c r="L598" i="6" s="1"/>
  <c r="J597" i="1"/>
  <c r="J596"/>
  <c r="L596" i="6" s="1"/>
  <c r="J595" i="1"/>
  <c r="J594"/>
  <c r="L594" i="6" s="1"/>
  <c r="J593" i="1"/>
  <c r="J592"/>
  <c r="L592" i="6" s="1"/>
  <c r="J591" i="1"/>
  <c r="J590"/>
  <c r="L590" i="6" s="1"/>
  <c r="J589" i="1"/>
  <c r="J588"/>
  <c r="L588" i="6" s="1"/>
  <c r="J587" i="1"/>
  <c r="J586"/>
  <c r="L586" i="6" s="1"/>
  <c r="J585" i="1"/>
  <c r="J584"/>
  <c r="L584" i="6" s="1"/>
  <c r="J583" i="1"/>
  <c r="J582"/>
  <c r="L582" i="6" s="1"/>
  <c r="J581" i="1"/>
  <c r="J580"/>
  <c r="L580" i="6" s="1"/>
  <c r="J579" i="1"/>
  <c r="J578"/>
  <c r="L578" i="6" s="1"/>
  <c r="J577" i="1"/>
  <c r="J576"/>
  <c r="L576" i="6" s="1"/>
  <c r="J575" i="1"/>
  <c r="J574"/>
  <c r="L574" i="6" s="1"/>
  <c r="J573" i="1"/>
  <c r="J572"/>
  <c r="L572" i="6" s="1"/>
  <c r="J571" i="1"/>
  <c r="J570"/>
  <c r="L570" i="6" s="1"/>
  <c r="J569" i="1"/>
  <c r="J568"/>
  <c r="L568" i="6" s="1"/>
  <c r="J567" i="1"/>
  <c r="J566"/>
  <c r="L566" i="6" s="1"/>
  <c r="J565" i="1"/>
  <c r="J564"/>
  <c r="L564" i="6" s="1"/>
  <c r="J563" i="1"/>
  <c r="J562"/>
  <c r="L562" i="6" s="1"/>
  <c r="J561" i="1"/>
  <c r="J560"/>
  <c r="L560" i="6" s="1"/>
  <c r="J559" i="1"/>
  <c r="J558"/>
  <c r="L558" i="6" s="1"/>
  <c r="J557" i="1"/>
  <c r="J556"/>
  <c r="L556" i="6" s="1"/>
  <c r="J555" i="1"/>
  <c r="J554"/>
  <c r="L554" i="6" s="1"/>
  <c r="J553" i="1"/>
  <c r="J552"/>
  <c r="L552" i="6" s="1"/>
  <c r="J551" i="1"/>
  <c r="J550"/>
  <c r="L550" i="6" s="1"/>
  <c r="J549" i="1"/>
  <c r="J548"/>
  <c r="L548" i="6" s="1"/>
  <c r="J547" i="1"/>
  <c r="J546"/>
  <c r="L546" i="6" s="1"/>
  <c r="J545" i="1"/>
  <c r="J544"/>
  <c r="L544" i="6" s="1"/>
  <c r="J543" i="1"/>
  <c r="J542"/>
  <c r="L542" i="6" s="1"/>
  <c r="J541" i="1"/>
  <c r="J540"/>
  <c r="L540" i="6" s="1"/>
  <c r="J539" i="1"/>
  <c r="J538"/>
  <c r="L538" i="6" s="1"/>
  <c r="J537" i="1"/>
  <c r="J536"/>
  <c r="L536" i="6" s="1"/>
  <c r="J535" i="1"/>
  <c r="J534"/>
  <c r="L534" i="6" s="1"/>
  <c r="J533" i="1"/>
  <c r="J532"/>
  <c r="L532" i="6" s="1"/>
  <c r="J531" i="1"/>
  <c r="J530"/>
  <c r="L530" i="6" s="1"/>
  <c r="J529" i="1"/>
  <c r="J528"/>
  <c r="L528" i="6" s="1"/>
  <c r="J527" i="1"/>
  <c r="J526"/>
  <c r="L526" i="6" s="1"/>
  <c r="J525" i="1"/>
  <c r="J524"/>
  <c r="L524" i="6" s="1"/>
  <c r="J523" i="1"/>
  <c r="J522"/>
  <c r="L522" i="6" s="1"/>
  <c r="J521" i="1"/>
  <c r="J520"/>
  <c r="L520" i="6" s="1"/>
  <c r="J519" i="1"/>
  <c r="J518"/>
  <c r="L518" i="6" s="1"/>
  <c r="J517" i="1"/>
  <c r="J516"/>
  <c r="L516" i="6" s="1"/>
  <c r="J515" i="1"/>
  <c r="J514"/>
  <c r="L514" i="6" s="1"/>
  <c r="J513" i="1"/>
  <c r="J512"/>
  <c r="L512" i="6" s="1"/>
  <c r="J511" i="1"/>
  <c r="J510"/>
  <c r="L510" i="6" s="1"/>
  <c r="J509" i="1"/>
  <c r="J508"/>
  <c r="L508" i="6" s="1"/>
  <c r="J507" i="1"/>
  <c r="J506"/>
  <c r="L506" i="6" s="1"/>
  <c r="J505" i="1"/>
  <c r="J504"/>
  <c r="L504" i="6" s="1"/>
  <c r="J503" i="1"/>
  <c r="J502"/>
  <c r="L502" i="6" s="1"/>
  <c r="J501" i="1"/>
  <c r="J500"/>
  <c r="L500" i="6" s="1"/>
  <c r="J499" i="1"/>
  <c r="J498"/>
  <c r="L498" i="6" s="1"/>
  <c r="J497" i="1"/>
  <c r="J496"/>
  <c r="L496" i="6" s="1"/>
  <c r="J495" i="1"/>
  <c r="J494"/>
  <c r="L494" i="6" s="1"/>
  <c r="J493" i="1"/>
  <c r="J492"/>
  <c r="L492" i="6" s="1"/>
  <c r="J491" i="1"/>
  <c r="J490"/>
  <c r="L490" i="6" s="1"/>
  <c r="J489" i="1"/>
  <c r="J488"/>
  <c r="L488" i="6" s="1"/>
  <c r="J487" i="1"/>
  <c r="J486"/>
  <c r="L486" i="6" s="1"/>
  <c r="J485" i="1"/>
  <c r="J484"/>
  <c r="L484" i="6" s="1"/>
  <c r="J483" i="1"/>
  <c r="J482"/>
  <c r="L482" i="6" s="1"/>
  <c r="J481" i="1"/>
  <c r="J480"/>
  <c r="L480" i="6" s="1"/>
  <c r="J479" i="1"/>
  <c r="J478"/>
  <c r="L478" i="6" s="1"/>
  <c r="J477" i="1"/>
  <c r="J476"/>
  <c r="L476" i="6" s="1"/>
  <c r="J475" i="1"/>
  <c r="J474"/>
  <c r="L474" i="6" s="1"/>
  <c r="J473" i="1"/>
  <c r="J472"/>
  <c r="L472" i="6" s="1"/>
  <c r="J471" i="1"/>
  <c r="J470"/>
  <c r="L470" i="6" s="1"/>
  <c r="J469" i="1"/>
  <c r="J468"/>
  <c r="L468" i="6" s="1"/>
  <c r="J467" i="1"/>
  <c r="J466"/>
  <c r="L466" i="6" s="1"/>
  <c r="J465" i="1"/>
  <c r="J464"/>
  <c r="L464" i="6" s="1"/>
  <c r="J463" i="1"/>
  <c r="J462"/>
  <c r="L462" i="6" s="1"/>
  <c r="J461" i="1"/>
  <c r="J460"/>
  <c r="L460" i="6" s="1"/>
  <c r="J459" i="1"/>
  <c r="J458"/>
  <c r="L458" i="6" s="1"/>
  <c r="J457" i="1"/>
  <c r="J456"/>
  <c r="L456" i="6" s="1"/>
  <c r="J455" i="1"/>
  <c r="J454"/>
  <c r="L454" i="6" s="1"/>
  <c r="J453" i="1"/>
  <c r="J452"/>
  <c r="L452" i="6" s="1"/>
  <c r="J451" i="1"/>
  <c r="J450"/>
  <c r="L450" i="6" s="1"/>
  <c r="J449" i="1"/>
  <c r="J448"/>
  <c r="L448" i="6" s="1"/>
  <c r="J447" i="1"/>
  <c r="J446"/>
  <c r="L446" i="6" s="1"/>
  <c r="J445" i="1"/>
  <c r="J444"/>
  <c r="L444" i="6" s="1"/>
  <c r="J443" i="1"/>
  <c r="J442"/>
  <c r="L442" i="6" s="1"/>
  <c r="J441" i="1"/>
  <c r="J440"/>
  <c r="L440" i="6" s="1"/>
  <c r="J439" i="1"/>
  <c r="J438"/>
  <c r="L438" i="6" s="1"/>
  <c r="J437" i="1"/>
  <c r="J436"/>
  <c r="L436" i="6" s="1"/>
  <c r="J435" i="1"/>
  <c r="J434"/>
  <c r="L434" i="6" s="1"/>
  <c r="J433" i="1"/>
  <c r="J432"/>
  <c r="L432" i="6" s="1"/>
  <c r="J431" i="1"/>
  <c r="J430"/>
  <c r="L430" i="6" s="1"/>
  <c r="J429" i="1"/>
  <c r="J428"/>
  <c r="L428" i="6" s="1"/>
  <c r="J427" i="1"/>
  <c r="J426"/>
  <c r="L426" i="6" s="1"/>
  <c r="J425" i="1"/>
  <c r="J424"/>
  <c r="L424" i="6" s="1"/>
  <c r="J423" i="1"/>
  <c r="J422"/>
  <c r="L422" i="6" s="1"/>
  <c r="J421" i="1"/>
  <c r="J420"/>
  <c r="L420" i="6" s="1"/>
  <c r="J419" i="1"/>
  <c r="J418"/>
  <c r="L418" i="6" s="1"/>
  <c r="J417" i="1"/>
  <c r="J416"/>
  <c r="L416" i="6" s="1"/>
  <c r="J415" i="1"/>
  <c r="J414"/>
  <c r="L414" i="6" s="1"/>
  <c r="J413" i="1"/>
  <c r="J412"/>
  <c r="L412" i="6" s="1"/>
  <c r="J411" i="1"/>
  <c r="J410"/>
  <c r="L410" i="6" s="1"/>
  <c r="J409" i="1"/>
  <c r="J408"/>
  <c r="L408" i="6" s="1"/>
  <c r="J407" i="1"/>
  <c r="J406"/>
  <c r="L406" i="6" s="1"/>
  <c r="J405" i="1"/>
  <c r="J404"/>
  <c r="L404" i="6" s="1"/>
  <c r="J403" i="1"/>
  <c r="J402"/>
  <c r="L402" i="6" s="1"/>
  <c r="J401" i="1"/>
  <c r="J400"/>
  <c r="L400" i="6" s="1"/>
  <c r="J399" i="1"/>
  <c r="J398"/>
  <c r="L398" i="6" s="1"/>
  <c r="J397" i="1"/>
  <c r="J396"/>
  <c r="L396" i="6" s="1"/>
  <c r="J395" i="1"/>
  <c r="J394"/>
  <c r="L394" i="6" s="1"/>
  <c r="J393" i="1"/>
  <c r="J392"/>
  <c r="L392" i="6" s="1"/>
  <c r="J391" i="1"/>
  <c r="J390"/>
  <c r="L390" i="6" s="1"/>
  <c r="J389" i="1"/>
  <c r="J388"/>
  <c r="L388" i="6" s="1"/>
  <c r="J387" i="1"/>
  <c r="J386"/>
  <c r="L386" i="6" s="1"/>
  <c r="J385" i="1"/>
  <c r="J384"/>
  <c r="L384" i="6" s="1"/>
  <c r="J383" i="1"/>
  <c r="J382"/>
  <c r="L382" i="6" s="1"/>
  <c r="J381" i="1"/>
  <c r="J380"/>
  <c r="L380" i="6" s="1"/>
  <c r="J379" i="1"/>
  <c r="J378"/>
  <c r="L378" i="6" s="1"/>
  <c r="J377" i="1"/>
  <c r="J376"/>
  <c r="L376" i="6" s="1"/>
  <c r="J375" i="1"/>
  <c r="J374"/>
  <c r="L374" i="6" s="1"/>
  <c r="J373" i="1"/>
  <c r="J372"/>
  <c r="L372" i="6" s="1"/>
  <c r="J371" i="1"/>
  <c r="J370"/>
  <c r="L370" i="6" s="1"/>
  <c r="J369" i="1"/>
  <c r="J368"/>
  <c r="L368" i="6" s="1"/>
  <c r="J367" i="1"/>
  <c r="J366"/>
  <c r="L366" i="6" s="1"/>
  <c r="J365" i="1"/>
  <c r="J364"/>
  <c r="L364" i="6" s="1"/>
  <c r="J363" i="1"/>
  <c r="J362"/>
  <c r="L362" i="6" s="1"/>
  <c r="J361" i="1"/>
  <c r="J360"/>
  <c r="L360" i="6" s="1"/>
  <c r="J359" i="1"/>
  <c r="J358"/>
  <c r="L358" i="6" s="1"/>
  <c r="J357" i="1"/>
  <c r="J356"/>
  <c r="L356" i="6" s="1"/>
  <c r="J355" i="1"/>
  <c r="J354"/>
  <c r="L354" i="6" s="1"/>
  <c r="J353" i="1"/>
  <c r="J352"/>
  <c r="L352" i="6" s="1"/>
  <c r="J351" i="1"/>
  <c r="J350"/>
  <c r="L350" i="6" s="1"/>
  <c r="J349" i="1"/>
  <c r="J348"/>
  <c r="L348" i="6" s="1"/>
  <c r="J347" i="1"/>
  <c r="J346"/>
  <c r="L346" i="6" s="1"/>
  <c r="J345" i="1"/>
  <c r="J344"/>
  <c r="L344" i="6" s="1"/>
  <c r="J343" i="1"/>
  <c r="J342"/>
  <c r="L342" i="6" s="1"/>
  <c r="J341" i="1"/>
  <c r="J340"/>
  <c r="L340" i="6" s="1"/>
  <c r="J339" i="1"/>
  <c r="J338"/>
  <c r="L338" i="6" s="1"/>
  <c r="J337" i="1"/>
  <c r="J336"/>
  <c r="L336" i="6" s="1"/>
  <c r="J335" i="1"/>
  <c r="J334"/>
  <c r="L334" i="6" s="1"/>
  <c r="J333" i="1"/>
  <c r="J332"/>
  <c r="L332" i="6" s="1"/>
  <c r="J331" i="1"/>
  <c r="J330"/>
  <c r="L330" i="6" s="1"/>
  <c r="J329" i="1"/>
  <c r="J328"/>
  <c r="L328" i="6" s="1"/>
  <c r="J327" i="1"/>
  <c r="J326"/>
  <c r="L326" i="6" s="1"/>
  <c r="J325" i="1"/>
  <c r="J324"/>
  <c r="L324" i="6" s="1"/>
  <c r="J323" i="1"/>
  <c r="J322"/>
  <c r="L322" i="6" s="1"/>
  <c r="J321" i="1"/>
  <c r="J320"/>
  <c r="L320" i="6" s="1"/>
  <c r="J319" i="1"/>
  <c r="J318"/>
  <c r="L318" i="6" s="1"/>
  <c r="J317" i="1"/>
  <c r="J316"/>
  <c r="L316" i="6" s="1"/>
  <c r="J315" i="1"/>
  <c r="J314"/>
  <c r="L314" i="6" s="1"/>
  <c r="J313" i="1"/>
  <c r="J312"/>
  <c r="L312" i="6" s="1"/>
  <c r="J311" i="1"/>
  <c r="J310"/>
  <c r="L310" i="6" s="1"/>
  <c r="J309" i="1"/>
  <c r="J308"/>
  <c r="L308" i="6" s="1"/>
  <c r="J307" i="1"/>
  <c r="J306"/>
  <c r="L306" i="6" s="1"/>
  <c r="J305" i="1"/>
  <c r="J304"/>
  <c r="L304" i="6" s="1"/>
  <c r="J303" i="1"/>
  <c r="J302"/>
  <c r="L302" i="6" s="1"/>
  <c r="J301" i="1"/>
  <c r="J300"/>
  <c r="L300" i="6" s="1"/>
  <c r="J299" i="1"/>
  <c r="J298"/>
  <c r="L298" i="6" s="1"/>
  <c r="J297" i="1"/>
  <c r="J296"/>
  <c r="L296" i="6" s="1"/>
  <c r="J295" i="1"/>
  <c r="J294"/>
  <c r="L294" i="6" s="1"/>
  <c r="J293" i="1"/>
  <c r="J292"/>
  <c r="L292" i="6" s="1"/>
  <c r="J291" i="1"/>
  <c r="J290"/>
  <c r="L290" i="6" s="1"/>
  <c r="J289" i="1"/>
  <c r="J288"/>
  <c r="L288" i="6" s="1"/>
  <c r="J287" i="1"/>
  <c r="J286"/>
  <c r="L286" i="6" s="1"/>
  <c r="J285" i="1"/>
  <c r="J284"/>
  <c r="L284" i="6" s="1"/>
  <c r="J283" i="1"/>
  <c r="J282"/>
  <c r="L282" i="6" s="1"/>
  <c r="J281" i="1"/>
  <c r="J280"/>
  <c r="L280" i="6" s="1"/>
  <c r="J279" i="1"/>
  <c r="J278"/>
  <c r="L278" i="6" s="1"/>
  <c r="J277" i="1"/>
  <c r="J276"/>
  <c r="L276" i="6" s="1"/>
  <c r="J275" i="1"/>
  <c r="J274"/>
  <c r="L274" i="6" s="1"/>
  <c r="J273" i="1"/>
  <c r="J272"/>
  <c r="L272" i="6" s="1"/>
  <c r="J271" i="1"/>
  <c r="J270"/>
  <c r="L270" i="6" s="1"/>
  <c r="J269" i="1"/>
  <c r="J268"/>
  <c r="L268" i="6" s="1"/>
  <c r="J267" i="1"/>
  <c r="J266"/>
  <c r="L266" i="6" s="1"/>
  <c r="J265" i="1"/>
  <c r="J264"/>
  <c r="L264" i="6" s="1"/>
  <c r="J263" i="1"/>
  <c r="J262"/>
  <c r="L262" i="6" s="1"/>
  <c r="J261" i="1"/>
  <c r="J260"/>
  <c r="L260" i="6" s="1"/>
  <c r="J259" i="1"/>
  <c r="J258"/>
  <c r="L258" i="6" s="1"/>
  <c r="J257" i="1"/>
  <c r="J256"/>
  <c r="L256" i="6" s="1"/>
  <c r="J255" i="1"/>
  <c r="J254"/>
  <c r="L254" i="6" s="1"/>
  <c r="J253" i="1"/>
  <c r="J252"/>
  <c r="L252" i="6" s="1"/>
  <c r="J251" i="1"/>
  <c r="J250"/>
  <c r="L250" i="6" s="1"/>
  <c r="J249" i="1"/>
  <c r="J248"/>
  <c r="L248" i="6" s="1"/>
  <c r="J247" i="1"/>
  <c r="J246"/>
  <c r="L246" i="6" s="1"/>
  <c r="J245" i="1"/>
  <c r="J244"/>
  <c r="L244" i="6" s="1"/>
  <c r="J243" i="1"/>
  <c r="J242"/>
  <c r="L242" i="6" s="1"/>
  <c r="J241" i="1"/>
  <c r="J240"/>
  <c r="L240" i="6" s="1"/>
  <c r="J239" i="1"/>
  <c r="J238"/>
  <c r="L238" i="6" s="1"/>
  <c r="J237" i="1"/>
  <c r="J236"/>
  <c r="L236" i="6" s="1"/>
  <c r="J235" i="1"/>
  <c r="J234"/>
  <c r="L234" i="6" s="1"/>
  <c r="J233" i="1"/>
  <c r="J232"/>
  <c r="L232" i="6" s="1"/>
  <c r="J231" i="1"/>
  <c r="J230"/>
  <c r="L230" i="6" s="1"/>
  <c r="J229" i="1"/>
  <c r="J228"/>
  <c r="L228" i="6" s="1"/>
  <c r="J227" i="1"/>
  <c r="J226"/>
  <c r="L226" i="6" s="1"/>
  <c r="J225" i="1"/>
  <c r="J224"/>
  <c r="L224" i="6" s="1"/>
  <c r="J223" i="1"/>
  <c r="J222"/>
  <c r="L222" i="6" s="1"/>
  <c r="J221" i="1"/>
  <c r="J220"/>
  <c r="L220" i="6" s="1"/>
  <c r="J219" i="1"/>
  <c r="J218"/>
  <c r="L218" i="6" s="1"/>
  <c r="J217" i="1"/>
  <c r="J216"/>
  <c r="L216" i="6" s="1"/>
  <c r="J215" i="1"/>
  <c r="J214"/>
  <c r="L214" i="6" s="1"/>
  <c r="J213" i="1"/>
  <c r="J212"/>
  <c r="L212" i="6" s="1"/>
  <c r="J211" i="1"/>
  <c r="J210"/>
  <c r="L210" i="6" s="1"/>
  <c r="J209" i="1"/>
  <c r="J208"/>
  <c r="L208" i="6" s="1"/>
  <c r="J207" i="1"/>
  <c r="J206"/>
  <c r="L206" i="6" s="1"/>
  <c r="J205" i="1"/>
  <c r="J204"/>
  <c r="L204" i="6" s="1"/>
  <c r="J203" i="1"/>
  <c r="J202"/>
  <c r="L202" i="6" s="1"/>
  <c r="J201" i="1"/>
  <c r="J200"/>
  <c r="L200" i="6" s="1"/>
  <c r="J199" i="1"/>
  <c r="J198"/>
  <c r="L198" i="6" s="1"/>
  <c r="J197" i="1"/>
  <c r="J196"/>
  <c r="L196" i="6" s="1"/>
  <c r="J195" i="1"/>
  <c r="J194"/>
  <c r="L194" i="6" s="1"/>
  <c r="J193" i="1"/>
  <c r="J192"/>
  <c r="L192" i="6" s="1"/>
  <c r="J191" i="1"/>
  <c r="J190"/>
  <c r="L190" i="6" s="1"/>
  <c r="J189" i="1"/>
  <c r="J188"/>
  <c r="L188" i="6" s="1"/>
  <c r="J187" i="1"/>
  <c r="J186"/>
  <c r="L186" i="6" s="1"/>
  <c r="J185" i="1"/>
  <c r="J184"/>
  <c r="L184" i="6" s="1"/>
  <c r="J183" i="1"/>
  <c r="J182"/>
  <c r="L182" i="6" s="1"/>
  <c r="J181" i="1"/>
  <c r="J180"/>
  <c r="L180" i="6" s="1"/>
  <c r="K180" s="1"/>
  <c r="J179" i="1"/>
  <c r="J178"/>
  <c r="L178" i="6" s="1"/>
  <c r="J177" i="1"/>
  <c r="J176"/>
  <c r="L176" i="6" s="1"/>
  <c r="K176" s="1"/>
  <c r="J175" i="1"/>
  <c r="J174"/>
  <c r="L174" i="6" s="1"/>
  <c r="J173" i="1"/>
  <c r="J172"/>
  <c r="L172" i="6" s="1"/>
  <c r="K172" s="1"/>
  <c r="J171" i="1"/>
  <c r="J170"/>
  <c r="L170" i="6" s="1"/>
  <c r="J169" i="1"/>
  <c r="J168"/>
  <c r="L168" i="6" s="1"/>
  <c r="K168" s="1"/>
  <c r="J167" i="1"/>
  <c r="J166"/>
  <c r="L166" i="6" s="1"/>
  <c r="J165" i="1"/>
  <c r="J164"/>
  <c r="L164" i="6" s="1"/>
  <c r="K164" s="1"/>
  <c r="J163" i="1"/>
  <c r="J162"/>
  <c r="L162" i="6" s="1"/>
  <c r="J161" i="1"/>
  <c r="J160"/>
  <c r="L160" i="6" s="1"/>
  <c r="K160" s="1"/>
  <c r="J159" i="1"/>
  <c r="J158"/>
  <c r="L158" i="6" s="1"/>
  <c r="J157" i="1"/>
  <c r="J156"/>
  <c r="L156" i="6" s="1"/>
  <c r="K156" s="1"/>
  <c r="J155" i="1"/>
  <c r="J154"/>
  <c r="L154" i="6" s="1"/>
  <c r="J153" i="1"/>
  <c r="J152"/>
  <c r="L152" i="6" s="1"/>
  <c r="K152" s="1"/>
  <c r="J151" i="1"/>
  <c r="J150"/>
  <c r="L150" i="6" s="1"/>
  <c r="J149" i="1"/>
  <c r="J148"/>
  <c r="L148" i="6" s="1"/>
  <c r="K148" s="1"/>
  <c r="J147" i="1"/>
  <c r="J146"/>
  <c r="L146" i="6" s="1"/>
  <c r="J145" i="1"/>
  <c r="J144"/>
  <c r="L144" i="6" s="1"/>
  <c r="K144" s="1"/>
  <c r="J143" i="1"/>
  <c r="J142"/>
  <c r="L142" i="6" s="1"/>
  <c r="J141" i="1"/>
  <c r="J140"/>
  <c r="L140" i="6" s="1"/>
  <c r="K140" s="1"/>
  <c r="J139" i="1"/>
  <c r="J138"/>
  <c r="L138" i="6" s="1"/>
  <c r="J137" i="1"/>
  <c r="J136"/>
  <c r="L136" i="6" s="1"/>
  <c r="K136" s="1"/>
  <c r="J135" i="1"/>
  <c r="J134"/>
  <c r="L134" i="6" s="1"/>
  <c r="J133" i="1"/>
  <c r="J132"/>
  <c r="L132" i="6" s="1"/>
  <c r="K132" s="1"/>
  <c r="J131" i="1"/>
  <c r="J130"/>
  <c r="L130" i="6" s="1"/>
  <c r="J129" i="1"/>
  <c r="J128"/>
  <c r="L128" i="6" s="1"/>
  <c r="K128" s="1"/>
  <c r="J127" i="1"/>
  <c r="J126"/>
  <c r="L126" i="6" s="1"/>
  <c r="J125" i="1"/>
  <c r="J124"/>
  <c r="L124" i="6" s="1"/>
  <c r="K124" s="1"/>
  <c r="J123" i="1"/>
  <c r="J122"/>
  <c r="L122" i="6" s="1"/>
  <c r="J121" i="1"/>
  <c r="J120"/>
  <c r="L120" i="6" s="1"/>
  <c r="K120" s="1"/>
  <c r="J119" i="1"/>
  <c r="J118"/>
  <c r="L118" i="6" s="1"/>
  <c r="J117" i="1"/>
  <c r="J116"/>
  <c r="L116" i="6" s="1"/>
  <c r="K116" s="1"/>
  <c r="J115" i="1"/>
  <c r="J114"/>
  <c r="L114" i="6" s="1"/>
  <c r="J113" i="1"/>
  <c r="J112"/>
  <c r="L112" i="6" s="1"/>
  <c r="K112" s="1"/>
  <c r="J111" i="1"/>
  <c r="J110"/>
  <c r="L110" i="6" s="1"/>
  <c r="J109" i="1"/>
  <c r="J108"/>
  <c r="L108" i="6" s="1"/>
  <c r="K108" s="1"/>
  <c r="J107" i="1"/>
  <c r="J106"/>
  <c r="L106" i="6" s="1"/>
  <c r="J105" i="1"/>
  <c r="J104"/>
  <c r="L104" i="6" s="1"/>
  <c r="K104" s="1"/>
  <c r="J103" i="1"/>
  <c r="J102"/>
  <c r="L102" i="6" s="1"/>
  <c r="J101" i="1"/>
  <c r="J100"/>
  <c r="L100" i="6" s="1"/>
  <c r="K100" s="1"/>
  <c r="J99" i="1"/>
  <c r="J98"/>
  <c r="L98" i="6" s="1"/>
  <c r="J97" i="1"/>
  <c r="J96"/>
  <c r="L96" i="6" s="1"/>
  <c r="K96" s="1"/>
  <c r="J95" i="1"/>
  <c r="J94"/>
  <c r="L94" i="6" s="1"/>
  <c r="J93" i="1"/>
  <c r="J92"/>
  <c r="L92" i="6" s="1"/>
  <c r="K92" s="1"/>
  <c r="J91" i="1"/>
  <c r="J90"/>
  <c r="L90" i="6" s="1"/>
  <c r="J89" i="1"/>
  <c r="J88"/>
  <c r="L88" i="6" s="1"/>
  <c r="K88" s="1"/>
  <c r="J87" i="1"/>
  <c r="J86"/>
  <c r="L86" i="6" s="1"/>
  <c r="J85" i="1"/>
  <c r="J84"/>
  <c r="L84" i="6" s="1"/>
  <c r="K84" s="1"/>
  <c r="J83" i="1"/>
  <c r="J82"/>
  <c r="L82" i="6" s="1"/>
  <c r="J81" i="1"/>
  <c r="J80"/>
  <c r="L80" i="6" s="1"/>
  <c r="K80" s="1"/>
  <c r="J79" i="1"/>
  <c r="J78"/>
  <c r="L78" i="6" s="1"/>
  <c r="J77" i="1"/>
  <c r="J76"/>
  <c r="L76" i="6" s="1"/>
  <c r="K76" s="1"/>
  <c r="J75" i="1"/>
  <c r="J74"/>
  <c r="L74" i="6" s="1"/>
  <c r="J73" i="1"/>
  <c r="J72"/>
  <c r="L72" i="6" s="1"/>
  <c r="K72" s="1"/>
  <c r="J71" i="1"/>
  <c r="J70"/>
  <c r="L70" i="6" s="1"/>
  <c r="J69" i="1"/>
  <c r="J68"/>
  <c r="L68" i="6" s="1"/>
  <c r="K68" s="1"/>
  <c r="J67" i="1"/>
  <c r="J66"/>
  <c r="L66" i="6" s="1"/>
  <c r="J65" i="1"/>
  <c r="J64"/>
  <c r="L64" i="6" s="1"/>
  <c r="K64" s="1"/>
  <c r="J63" i="1"/>
  <c r="J62"/>
  <c r="L62" i="6" s="1"/>
  <c r="J61" i="1"/>
  <c r="J60"/>
  <c r="L60" i="6" s="1"/>
  <c r="K60" s="1"/>
  <c r="J59" i="1"/>
  <c r="J58"/>
  <c r="L58" i="6" s="1"/>
  <c r="J57" i="1"/>
  <c r="J56"/>
  <c r="L56" i="6" s="1"/>
  <c r="K56" s="1"/>
  <c r="J55" i="1"/>
  <c r="J54"/>
  <c r="L54" i="6" s="1"/>
  <c r="J53" i="1"/>
  <c r="J52"/>
  <c r="L52" i="6" s="1"/>
  <c r="K52" s="1"/>
  <c r="J51" i="1"/>
  <c r="J50"/>
  <c r="L50" i="6" s="1"/>
  <c r="J49" i="1"/>
  <c r="J48"/>
  <c r="L48" i="6" s="1"/>
  <c r="K48" s="1"/>
  <c r="J47" i="1"/>
  <c r="J46"/>
  <c r="L46" i="6" s="1"/>
  <c r="J45" i="1"/>
  <c r="J44"/>
  <c r="L44" i="6" s="1"/>
  <c r="K44" s="1"/>
  <c r="J43" i="1"/>
  <c r="J42"/>
  <c r="L42" i="6" s="1"/>
  <c r="J41" i="1"/>
  <c r="J40"/>
  <c r="L40" i="6" s="1"/>
  <c r="K40" s="1"/>
  <c r="J39" i="1"/>
  <c r="J38"/>
  <c r="L38" i="6" s="1"/>
  <c r="J37" i="1"/>
  <c r="J36"/>
  <c r="L36" i="6" s="1"/>
  <c r="K36" s="1"/>
  <c r="J35" i="1"/>
  <c r="J34"/>
  <c r="L34" i="6" s="1"/>
  <c r="J33" i="1"/>
  <c r="J32"/>
  <c r="L32" i="6" s="1"/>
  <c r="K32" s="1"/>
  <c r="J31" i="1"/>
  <c r="J30"/>
  <c r="L30" i="6" s="1"/>
  <c r="J29" i="1"/>
  <c r="J28"/>
  <c r="L28" i="6" s="1"/>
  <c r="K28" s="1"/>
  <c r="J27" i="1"/>
  <c r="J26"/>
  <c r="L26" i="6" s="1"/>
  <c r="J25" i="1"/>
  <c r="J24"/>
  <c r="L24" i="6" s="1"/>
  <c r="K24" s="1"/>
  <c r="J23" i="1"/>
  <c r="J22"/>
  <c r="L22" i="6" s="1"/>
  <c r="J21" i="1"/>
  <c r="J20"/>
  <c r="L20" i="6" s="1"/>
  <c r="K20" s="1"/>
  <c r="J19" i="1"/>
  <c r="J18"/>
  <c r="L18" i="6" s="1"/>
  <c r="J17" i="1"/>
  <c r="J16"/>
  <c r="L16" i="6" s="1"/>
  <c r="K16" s="1"/>
  <c r="J15" i="1"/>
  <c r="J14"/>
  <c r="L14" i="6" s="1"/>
  <c r="J13" i="1"/>
  <c r="J12"/>
  <c r="L12" i="6" s="1"/>
  <c r="K12" s="1"/>
  <c r="J11" i="1"/>
  <c r="J10"/>
  <c r="L10" i="6" s="1"/>
  <c r="J9" i="1"/>
  <c r="J8"/>
  <c r="L8" i="6" s="1"/>
  <c r="K8" s="1"/>
  <c r="J7" i="1"/>
  <c r="J6"/>
  <c r="L6" i="6" s="1"/>
  <c r="J5" i="1"/>
  <c r="J4"/>
  <c r="L4" i="6" s="1"/>
  <c r="K4" s="1"/>
  <c r="J3" i="1"/>
  <c r="J2"/>
  <c r="L2" i="6" s="1"/>
  <c r="J2336" i="2"/>
  <c r="I2336"/>
  <c r="J2335"/>
  <c r="I2335"/>
  <c r="J2334"/>
  <c r="I2334"/>
  <c r="J2333"/>
  <c r="I2333"/>
  <c r="J2332"/>
  <c r="I2332"/>
  <c r="J2331"/>
  <c r="I2331"/>
  <c r="J2330"/>
  <c r="I2330"/>
  <c r="J2329"/>
  <c r="I2329"/>
  <c r="J2328"/>
  <c r="I2328"/>
  <c r="J2327"/>
  <c r="I2327"/>
  <c r="J2326"/>
  <c r="I2326"/>
  <c r="J2325"/>
  <c r="I2325"/>
  <c r="J2324"/>
  <c r="I2324"/>
  <c r="J2323"/>
  <c r="I2323"/>
  <c r="J2322"/>
  <c r="I2322"/>
  <c r="J2321"/>
  <c r="I2321"/>
  <c r="J2320"/>
  <c r="I2320"/>
  <c r="J2319"/>
  <c r="I2319"/>
  <c r="J2318"/>
  <c r="I2318"/>
  <c r="J2317"/>
  <c r="I2317"/>
  <c r="J2316"/>
  <c r="I2316"/>
  <c r="J2315"/>
  <c r="I2315"/>
  <c r="J2314"/>
  <c r="I2314"/>
  <c r="J2313"/>
  <c r="I2313"/>
  <c r="J2312"/>
  <c r="I2312"/>
  <c r="J2311"/>
  <c r="I2311"/>
  <c r="J2310"/>
  <c r="I2310"/>
  <c r="J2309"/>
  <c r="I2309"/>
  <c r="J2308"/>
  <c r="I2308"/>
  <c r="J2307"/>
  <c r="I2307"/>
  <c r="J2306"/>
  <c r="I2306"/>
  <c r="J2305"/>
  <c r="I2305"/>
  <c r="J2304"/>
  <c r="I2304"/>
  <c r="J2303"/>
  <c r="I2303"/>
  <c r="J2302"/>
  <c r="I2302"/>
  <c r="J2301"/>
  <c r="I2301"/>
  <c r="J2300"/>
  <c r="I2300"/>
  <c r="J2299"/>
  <c r="I2299"/>
  <c r="J2298"/>
  <c r="I2298"/>
  <c r="J2297"/>
  <c r="I2297"/>
  <c r="J2296"/>
  <c r="I2296"/>
  <c r="J2295"/>
  <c r="I2295"/>
  <c r="J2294"/>
  <c r="I2294"/>
  <c r="J2293"/>
  <c r="I2293"/>
  <c r="J2292"/>
  <c r="I2292"/>
  <c r="J2291"/>
  <c r="I2291"/>
  <c r="J2290"/>
  <c r="I2290"/>
  <c r="J2289"/>
  <c r="I2289"/>
  <c r="J2288"/>
  <c r="I2288"/>
  <c r="J2287"/>
  <c r="I2287"/>
  <c r="J2286"/>
  <c r="I2286"/>
  <c r="J2285"/>
  <c r="I2285"/>
  <c r="J2284"/>
  <c r="I2284"/>
  <c r="J2283"/>
  <c r="I2283"/>
  <c r="J2282"/>
  <c r="I2282"/>
  <c r="J2281"/>
  <c r="I2281"/>
  <c r="J2280"/>
  <c r="I2280"/>
  <c r="J2279"/>
  <c r="I2279"/>
  <c r="J2278"/>
  <c r="I2278"/>
  <c r="J2277"/>
  <c r="I2277"/>
  <c r="J2276"/>
  <c r="I2276"/>
  <c r="J2275"/>
  <c r="I2275"/>
  <c r="J2274"/>
  <c r="I2274"/>
  <c r="J2273"/>
  <c r="I2273"/>
  <c r="J2272"/>
  <c r="I2272"/>
  <c r="J2271"/>
  <c r="I2271"/>
  <c r="J2270"/>
  <c r="I2270"/>
  <c r="J2269"/>
  <c r="I2269"/>
  <c r="J2268"/>
  <c r="I2268"/>
  <c r="J2267"/>
  <c r="I2267"/>
  <c r="J2266"/>
  <c r="I2266"/>
  <c r="J2265"/>
  <c r="I2265"/>
  <c r="J2264"/>
  <c r="I2264"/>
  <c r="J2263"/>
  <c r="I2263"/>
  <c r="J2262"/>
  <c r="I2262"/>
  <c r="J2261"/>
  <c r="I2261"/>
  <c r="J2260"/>
  <c r="I2260"/>
  <c r="J2259"/>
  <c r="I2259"/>
  <c r="J2258"/>
  <c r="I2258"/>
  <c r="J2257"/>
  <c r="I2257"/>
  <c r="J2256"/>
  <c r="I2256"/>
  <c r="J2255"/>
  <c r="I2255"/>
  <c r="J2254"/>
  <c r="I2254"/>
  <c r="J2253"/>
  <c r="I2253"/>
  <c r="J2252"/>
  <c r="I2252"/>
  <c r="J2251"/>
  <c r="I2251"/>
  <c r="J2250"/>
  <c r="I2250"/>
  <c r="J2249"/>
  <c r="I2249"/>
  <c r="J2248"/>
  <c r="I2248"/>
  <c r="J2247"/>
  <c r="I2247"/>
  <c r="J2246"/>
  <c r="I2246"/>
  <c r="J2245"/>
  <c r="I2245"/>
  <c r="J2244"/>
  <c r="I2244"/>
  <c r="J2243"/>
  <c r="I2243"/>
  <c r="J2242"/>
  <c r="I2242"/>
  <c r="J2241"/>
  <c r="I2241"/>
  <c r="J2240"/>
  <c r="I2240"/>
  <c r="J2239"/>
  <c r="I2239"/>
  <c r="J2238"/>
  <c r="I2238"/>
  <c r="J2237"/>
  <c r="I2237"/>
  <c r="J2236"/>
  <c r="I2236"/>
  <c r="J2235"/>
  <c r="I2235"/>
  <c r="J2234"/>
  <c r="I2234"/>
  <c r="J2233"/>
  <c r="I2233"/>
  <c r="J2232"/>
  <c r="I2232"/>
  <c r="J2231"/>
  <c r="I2231"/>
  <c r="J2230"/>
  <c r="I2230"/>
  <c r="J2229"/>
  <c r="I2229"/>
  <c r="J2228"/>
  <c r="I2228"/>
  <c r="J2227"/>
  <c r="I2227"/>
  <c r="J2226"/>
  <c r="I2226"/>
  <c r="J2225"/>
  <c r="I2225"/>
  <c r="J2224"/>
  <c r="I2224"/>
  <c r="J2223"/>
  <c r="I2223"/>
  <c r="J2222"/>
  <c r="I2222"/>
  <c r="J2221"/>
  <c r="I2221"/>
  <c r="J2220"/>
  <c r="I2220"/>
  <c r="J2219"/>
  <c r="I2219"/>
  <c r="J2218"/>
  <c r="I2218"/>
  <c r="J2217"/>
  <c r="I2217"/>
  <c r="J2216"/>
  <c r="I2216"/>
  <c r="J2215"/>
  <c r="I2215"/>
  <c r="J2214"/>
  <c r="I2214"/>
  <c r="J2213"/>
  <c r="I2213"/>
  <c r="J2212"/>
  <c r="I2212"/>
  <c r="J2211"/>
  <c r="I2211"/>
  <c r="J2210"/>
  <c r="I2210"/>
  <c r="J2209"/>
  <c r="I2209"/>
  <c r="J2208"/>
  <c r="I2208"/>
  <c r="J2207"/>
  <c r="I2207"/>
  <c r="J2206"/>
  <c r="I2206"/>
  <c r="J2205"/>
  <c r="I2205"/>
  <c r="J2204"/>
  <c r="I2204"/>
  <c r="J2203"/>
  <c r="I2203"/>
  <c r="J2202"/>
  <c r="I2202"/>
  <c r="J2201"/>
  <c r="I2201"/>
  <c r="J2200"/>
  <c r="I2200"/>
  <c r="J2199"/>
  <c r="I2199"/>
  <c r="J2198"/>
  <c r="I2198"/>
  <c r="J2197"/>
  <c r="I2197"/>
  <c r="J2196"/>
  <c r="I2196"/>
  <c r="J2195"/>
  <c r="I2195"/>
  <c r="J2194"/>
  <c r="I2194"/>
  <c r="J2193"/>
  <c r="I2193"/>
  <c r="J2192"/>
  <c r="I2192"/>
  <c r="J2191"/>
  <c r="I2191"/>
  <c r="J2190"/>
  <c r="I2190"/>
  <c r="J2189"/>
  <c r="I2189"/>
  <c r="J2188"/>
  <c r="I2188"/>
  <c r="J2187"/>
  <c r="I2187"/>
  <c r="J2186"/>
  <c r="I2186"/>
  <c r="J2185"/>
  <c r="I2185"/>
  <c r="J2184"/>
  <c r="I2184"/>
  <c r="J2183"/>
  <c r="I2183"/>
  <c r="J2182"/>
  <c r="I2182"/>
  <c r="J2181"/>
  <c r="I2181"/>
  <c r="J2180"/>
  <c r="I2180"/>
  <c r="J2179"/>
  <c r="I2179"/>
  <c r="J2178"/>
  <c r="I2178"/>
  <c r="J2177"/>
  <c r="I2177"/>
  <c r="J2176"/>
  <c r="I2176"/>
  <c r="J2175"/>
  <c r="I2175"/>
  <c r="J2174"/>
  <c r="I2174"/>
  <c r="J2173"/>
  <c r="I2173"/>
  <c r="J2172"/>
  <c r="I2172"/>
  <c r="J2171"/>
  <c r="I2171"/>
  <c r="J2170"/>
  <c r="I2170"/>
  <c r="J2169"/>
  <c r="I2169"/>
  <c r="J2168"/>
  <c r="I2168"/>
  <c r="J2167"/>
  <c r="I2167"/>
  <c r="J2166"/>
  <c r="I2166"/>
  <c r="J2165"/>
  <c r="I2165"/>
  <c r="J2164"/>
  <c r="I2164"/>
  <c r="J2163"/>
  <c r="I2163"/>
  <c r="J2162"/>
  <c r="I2162"/>
  <c r="J2161"/>
  <c r="I2161"/>
  <c r="J2160"/>
  <c r="I2160"/>
  <c r="J2159"/>
  <c r="I2159"/>
  <c r="J2158"/>
  <c r="I2158"/>
  <c r="J2157"/>
  <c r="I2157"/>
  <c r="J2156"/>
  <c r="I2156"/>
  <c r="J2155"/>
  <c r="I2155"/>
  <c r="J2154"/>
  <c r="I2154"/>
  <c r="J2153"/>
  <c r="I2153"/>
  <c r="J2152"/>
  <c r="I2152"/>
  <c r="J2151"/>
  <c r="I2151"/>
  <c r="J2150"/>
  <c r="I2150"/>
  <c r="J2149"/>
  <c r="I2149"/>
  <c r="J2148"/>
  <c r="I2148"/>
  <c r="J2147"/>
  <c r="I2147"/>
  <c r="J2146"/>
  <c r="I2146"/>
  <c r="J2145"/>
  <c r="I2145"/>
  <c r="J2144"/>
  <c r="I2144"/>
  <c r="J2143"/>
  <c r="I2143"/>
  <c r="J2142"/>
  <c r="I2142"/>
  <c r="J2141"/>
  <c r="I2141"/>
  <c r="J2140"/>
  <c r="I2140"/>
  <c r="J2139"/>
  <c r="I2139"/>
  <c r="J2138"/>
  <c r="I2138"/>
  <c r="J2137"/>
  <c r="I2137"/>
  <c r="J2136"/>
  <c r="I2136"/>
  <c r="J2135"/>
  <c r="I2135"/>
  <c r="J2134"/>
  <c r="I2134"/>
  <c r="J2133"/>
  <c r="I2133"/>
  <c r="J2132"/>
  <c r="I2132"/>
  <c r="J2131"/>
  <c r="I2131"/>
  <c r="J2130"/>
  <c r="I2130"/>
  <c r="J2129"/>
  <c r="I2129"/>
  <c r="J2128"/>
  <c r="I2128"/>
  <c r="J2127"/>
  <c r="I2127"/>
  <c r="J2126"/>
  <c r="I2126"/>
  <c r="J2125"/>
  <c r="I2125"/>
  <c r="J2124"/>
  <c r="I2124"/>
  <c r="J2123"/>
  <c r="I2123"/>
  <c r="J2122"/>
  <c r="I2122"/>
  <c r="J2121"/>
  <c r="I2121"/>
  <c r="J2120"/>
  <c r="I2120"/>
  <c r="J2119"/>
  <c r="I2119"/>
  <c r="J2118"/>
  <c r="I2118"/>
  <c r="J2117"/>
  <c r="I2117"/>
  <c r="J2116"/>
  <c r="I2116"/>
  <c r="J2115"/>
  <c r="I2115"/>
  <c r="J2114"/>
  <c r="I2114"/>
  <c r="J2113"/>
  <c r="I2113"/>
  <c r="J2112"/>
  <c r="I2112"/>
  <c r="J2111"/>
  <c r="I2111"/>
  <c r="J2110"/>
  <c r="I2110"/>
  <c r="J2109"/>
  <c r="I2109"/>
  <c r="J2108"/>
  <c r="I2108"/>
  <c r="J2107"/>
  <c r="I2107"/>
  <c r="J2106"/>
  <c r="I2106"/>
  <c r="J2105"/>
  <c r="I2105"/>
  <c r="J2104"/>
  <c r="I2104"/>
  <c r="J2103"/>
  <c r="I2103"/>
  <c r="J2102"/>
  <c r="I2102"/>
  <c r="J2101"/>
  <c r="I2101"/>
  <c r="J2100"/>
  <c r="I2100"/>
  <c r="J2099"/>
  <c r="I2099"/>
  <c r="J2098"/>
  <c r="I2098"/>
  <c r="J2097"/>
  <c r="I2097"/>
  <c r="J2096"/>
  <c r="I2096"/>
  <c r="J2095"/>
  <c r="I2095"/>
  <c r="J2094"/>
  <c r="I2094"/>
  <c r="J2093"/>
  <c r="I2093"/>
  <c r="J2092"/>
  <c r="I2092"/>
  <c r="J2091"/>
  <c r="I2091"/>
  <c r="J2090"/>
  <c r="I2090"/>
  <c r="J2089"/>
  <c r="I2089"/>
  <c r="J2088"/>
  <c r="I2088"/>
  <c r="J2087"/>
  <c r="I2087"/>
  <c r="J2086"/>
  <c r="I2086"/>
  <c r="J2085"/>
  <c r="I2085"/>
  <c r="J2084"/>
  <c r="I2084"/>
  <c r="J2083"/>
  <c r="I2083"/>
  <c r="J2082"/>
  <c r="I2082"/>
  <c r="J2081"/>
  <c r="I2081"/>
  <c r="J2080"/>
  <c r="I2080"/>
  <c r="J2079"/>
  <c r="I2079"/>
  <c r="J2078"/>
  <c r="I2078"/>
  <c r="J2077"/>
  <c r="I2077"/>
  <c r="J2076"/>
  <c r="I2076"/>
  <c r="J2075"/>
  <c r="I2075"/>
  <c r="J2074"/>
  <c r="I2074"/>
  <c r="J2073"/>
  <c r="I2073"/>
  <c r="J2072"/>
  <c r="I2072"/>
  <c r="J2071"/>
  <c r="I2071"/>
  <c r="J2070"/>
  <c r="I2070"/>
  <c r="J2069"/>
  <c r="I2069"/>
  <c r="J2068"/>
  <c r="I2068"/>
  <c r="J2067"/>
  <c r="I2067"/>
  <c r="J2066"/>
  <c r="I2066"/>
  <c r="J2065"/>
  <c r="I2065"/>
  <c r="J2064"/>
  <c r="I2064"/>
  <c r="J2063"/>
  <c r="I2063"/>
  <c r="J2062"/>
  <c r="I2062"/>
  <c r="J2061"/>
  <c r="I2061"/>
  <c r="J2060"/>
  <c r="I2060"/>
  <c r="J2059"/>
  <c r="I2059"/>
  <c r="J2058"/>
  <c r="I2058"/>
  <c r="J2057"/>
  <c r="I2057"/>
  <c r="J2056"/>
  <c r="I2056"/>
  <c r="J2055"/>
  <c r="I2055"/>
  <c r="J2054"/>
  <c r="I2054"/>
  <c r="J2053"/>
  <c r="I2053"/>
  <c r="J2052"/>
  <c r="I2052"/>
  <c r="J2051"/>
  <c r="I2051"/>
  <c r="J2050"/>
  <c r="I2050"/>
  <c r="J2049"/>
  <c r="I2049"/>
  <c r="J2048"/>
  <c r="I2048"/>
  <c r="J2047"/>
  <c r="I2047"/>
  <c r="J2046"/>
  <c r="I2046"/>
  <c r="J2045"/>
  <c r="I2045"/>
  <c r="J2044"/>
  <c r="I2044"/>
  <c r="J2043"/>
  <c r="I2043"/>
  <c r="J2042"/>
  <c r="I2042"/>
  <c r="J2041"/>
  <c r="I2041"/>
  <c r="J2040"/>
  <c r="I2040"/>
  <c r="J2039"/>
  <c r="I2039"/>
  <c r="J2038"/>
  <c r="I2038"/>
  <c r="J2037"/>
  <c r="I2037"/>
  <c r="J2036"/>
  <c r="I2036"/>
  <c r="J2035"/>
  <c r="I2035"/>
  <c r="J2034"/>
  <c r="I2034"/>
  <c r="J2033"/>
  <c r="I2033"/>
  <c r="J2032"/>
  <c r="I2032"/>
  <c r="J2031"/>
  <c r="I2031"/>
  <c r="J2030"/>
  <c r="I2030"/>
  <c r="J2029"/>
  <c r="I2029"/>
  <c r="J2028"/>
  <c r="I2028"/>
  <c r="J2027"/>
  <c r="I2027"/>
  <c r="J2026"/>
  <c r="I2026"/>
  <c r="J2025"/>
  <c r="I2025"/>
  <c r="J2024"/>
  <c r="I2024"/>
  <c r="J2023"/>
  <c r="I2023"/>
  <c r="J2022"/>
  <c r="I2022"/>
  <c r="J2021"/>
  <c r="I2021"/>
  <c r="J2020"/>
  <c r="I2020"/>
  <c r="J2019"/>
  <c r="I2019"/>
  <c r="J2018"/>
  <c r="I2018"/>
  <c r="J2017"/>
  <c r="I2017"/>
  <c r="J2016"/>
  <c r="I2016"/>
  <c r="J2015"/>
  <c r="I2015"/>
  <c r="J2014"/>
  <c r="I2014"/>
  <c r="J2013"/>
  <c r="I2013"/>
  <c r="J2012"/>
  <c r="I2012"/>
  <c r="J2011"/>
  <c r="I2011"/>
  <c r="J2010"/>
  <c r="I2010"/>
  <c r="J2009"/>
  <c r="I2009"/>
  <c r="J2008"/>
  <c r="I2008"/>
  <c r="J2007"/>
  <c r="I2007"/>
  <c r="J2006"/>
  <c r="I2006"/>
  <c r="J2005"/>
  <c r="I2005"/>
  <c r="J2004"/>
  <c r="I2004"/>
  <c r="J2003"/>
  <c r="I2003"/>
  <c r="J2002"/>
  <c r="I2002"/>
  <c r="J2001"/>
  <c r="I2001"/>
  <c r="J2000"/>
  <c r="I2000"/>
  <c r="J1999"/>
  <c r="I1999"/>
  <c r="J1998"/>
  <c r="I1998"/>
  <c r="J1997"/>
  <c r="I1997"/>
  <c r="J1996"/>
  <c r="I1996"/>
  <c r="J1995"/>
  <c r="I1995"/>
  <c r="J1994"/>
  <c r="I1994"/>
  <c r="J1993"/>
  <c r="I1993"/>
  <c r="J1992"/>
  <c r="I1992"/>
  <c r="J1991"/>
  <c r="I1991"/>
  <c r="J1990"/>
  <c r="I1990"/>
  <c r="J1989"/>
  <c r="I1989"/>
  <c r="J1988"/>
  <c r="I1988"/>
  <c r="J1987"/>
  <c r="I1987"/>
  <c r="J1986"/>
  <c r="I1986"/>
  <c r="J1985"/>
  <c r="I1985"/>
  <c r="J1984"/>
  <c r="I1984"/>
  <c r="J1983"/>
  <c r="I1983"/>
  <c r="J1982"/>
  <c r="I1982"/>
  <c r="J1981"/>
  <c r="I1981"/>
  <c r="J1980"/>
  <c r="I1980"/>
  <c r="J1979"/>
  <c r="I1979"/>
  <c r="J1978"/>
  <c r="I1978"/>
  <c r="J1977"/>
  <c r="I1977"/>
  <c r="J1976"/>
  <c r="I1976"/>
  <c r="J1975"/>
  <c r="I1975"/>
  <c r="J1974"/>
  <c r="I1974"/>
  <c r="J1973"/>
  <c r="I1973"/>
  <c r="J1972"/>
  <c r="I1972"/>
  <c r="J1971"/>
  <c r="I1971"/>
  <c r="J1970"/>
  <c r="I1970"/>
  <c r="J1969"/>
  <c r="I1969"/>
  <c r="J1968"/>
  <c r="I1968"/>
  <c r="J1967"/>
  <c r="I1967"/>
  <c r="J1966"/>
  <c r="I1966"/>
  <c r="J1965"/>
  <c r="I1965"/>
  <c r="J1964"/>
  <c r="I1964"/>
  <c r="J1963"/>
  <c r="I1963"/>
  <c r="J1962"/>
  <c r="I1962"/>
  <c r="J1961"/>
  <c r="I1961"/>
  <c r="J1960"/>
  <c r="I1960"/>
  <c r="J1959"/>
  <c r="I1959"/>
  <c r="J1958"/>
  <c r="I1958"/>
  <c r="J1957"/>
  <c r="I1957"/>
  <c r="J1956"/>
  <c r="I1956"/>
  <c r="J1955"/>
  <c r="I1955"/>
  <c r="J1954"/>
  <c r="I1954"/>
  <c r="J1953"/>
  <c r="I1953"/>
  <c r="J1952"/>
  <c r="I1952"/>
  <c r="J1951"/>
  <c r="I1951"/>
  <c r="J1950"/>
  <c r="I1950"/>
  <c r="J1949"/>
  <c r="I1949"/>
  <c r="J1948"/>
  <c r="I1948"/>
  <c r="J1947"/>
  <c r="I1947"/>
  <c r="J1946"/>
  <c r="I1946"/>
  <c r="J1945"/>
  <c r="I1945"/>
  <c r="J1944"/>
  <c r="I1944"/>
  <c r="J1943"/>
  <c r="I1943"/>
  <c r="J1942"/>
  <c r="I1942"/>
  <c r="J1941"/>
  <c r="I1941"/>
  <c r="J1940"/>
  <c r="I1940"/>
  <c r="J1939"/>
  <c r="I1939"/>
  <c r="J1938"/>
  <c r="I1938"/>
  <c r="J1937"/>
  <c r="I1937"/>
  <c r="J1936"/>
  <c r="I1936"/>
  <c r="J1935"/>
  <c r="I1935"/>
  <c r="J1934"/>
  <c r="I1934"/>
  <c r="J1933"/>
  <c r="I1933"/>
  <c r="J1932"/>
  <c r="I1932"/>
  <c r="J1931"/>
  <c r="I1931"/>
  <c r="J1930"/>
  <c r="I1930"/>
  <c r="J1929"/>
  <c r="I1929"/>
  <c r="J1928"/>
  <c r="I1928"/>
  <c r="J1927"/>
  <c r="I1927"/>
  <c r="J1926"/>
  <c r="I1926"/>
  <c r="J1925"/>
  <c r="I1925"/>
  <c r="J1924"/>
  <c r="I1924"/>
  <c r="J1923"/>
  <c r="I1923"/>
  <c r="J1922"/>
  <c r="I1922"/>
  <c r="J1921"/>
  <c r="I1921"/>
  <c r="J1920"/>
  <c r="I1920"/>
  <c r="J1919"/>
  <c r="I1919"/>
  <c r="J1918"/>
  <c r="I1918"/>
  <c r="J1917"/>
  <c r="I1917"/>
  <c r="J1916"/>
  <c r="I1916"/>
  <c r="J1915"/>
  <c r="I1915"/>
  <c r="J1914"/>
  <c r="I1914"/>
  <c r="J1913"/>
  <c r="I1913"/>
  <c r="J1912"/>
  <c r="I1912"/>
  <c r="J1911"/>
  <c r="I1911"/>
  <c r="J1910"/>
  <c r="I1910"/>
  <c r="J1909"/>
  <c r="I1909"/>
  <c r="J1908"/>
  <c r="I1908"/>
  <c r="J1907"/>
  <c r="I1907"/>
  <c r="J1906"/>
  <c r="I1906"/>
  <c r="J1905"/>
  <c r="I1905"/>
  <c r="J1904"/>
  <c r="I1904"/>
  <c r="J1903"/>
  <c r="I1903"/>
  <c r="J1902"/>
  <c r="I1902"/>
  <c r="J1901"/>
  <c r="I1901"/>
  <c r="J1900"/>
  <c r="I1900"/>
  <c r="J1899"/>
  <c r="I1899"/>
  <c r="J1898"/>
  <c r="I1898"/>
  <c r="J1897"/>
  <c r="I1897"/>
  <c r="J1896"/>
  <c r="I1896"/>
  <c r="J1895"/>
  <c r="I1895"/>
  <c r="J1894"/>
  <c r="I1894"/>
  <c r="J1893"/>
  <c r="I1893"/>
  <c r="J1892"/>
  <c r="I1892"/>
  <c r="J1891"/>
  <c r="I1891"/>
  <c r="J1890"/>
  <c r="I1890"/>
  <c r="J1889"/>
  <c r="I1889"/>
  <c r="J1888"/>
  <c r="I1888"/>
  <c r="J1887"/>
  <c r="I1887"/>
  <c r="J1886"/>
  <c r="I1886"/>
  <c r="J1885"/>
  <c r="I1885"/>
  <c r="J1884"/>
  <c r="I1884"/>
  <c r="J1883"/>
  <c r="I1883"/>
  <c r="J1882"/>
  <c r="I1882"/>
  <c r="J1881"/>
  <c r="I1881"/>
  <c r="J1880"/>
  <c r="I1880"/>
  <c r="J1879"/>
  <c r="I1879"/>
  <c r="J1878"/>
  <c r="I1878"/>
  <c r="J1877"/>
  <c r="I1877"/>
  <c r="J1876"/>
  <c r="I1876"/>
  <c r="J1875"/>
  <c r="I1875"/>
  <c r="J1874"/>
  <c r="I1874"/>
  <c r="J1873"/>
  <c r="I1873"/>
  <c r="J1872"/>
  <c r="I1872"/>
  <c r="J1871"/>
  <c r="I1871"/>
  <c r="J1870"/>
  <c r="I1870"/>
  <c r="J1869"/>
  <c r="I1869"/>
  <c r="J1868"/>
  <c r="I1868"/>
  <c r="J1867"/>
  <c r="I1867"/>
  <c r="J1866"/>
  <c r="I1866"/>
  <c r="J1865"/>
  <c r="I1865"/>
  <c r="J1864"/>
  <c r="I1864"/>
  <c r="J1863"/>
  <c r="I1863"/>
  <c r="J1862"/>
  <c r="I1862"/>
  <c r="J1861"/>
  <c r="I1861"/>
  <c r="J1860"/>
  <c r="I1860"/>
  <c r="J1859"/>
  <c r="I1859"/>
  <c r="J1858"/>
  <c r="I1858"/>
  <c r="J1857"/>
  <c r="I1857"/>
  <c r="J1856"/>
  <c r="I1856"/>
  <c r="J1855"/>
  <c r="I1855"/>
  <c r="J1854"/>
  <c r="I1854"/>
  <c r="J1853"/>
  <c r="I1853"/>
  <c r="J1852"/>
  <c r="I1852"/>
  <c r="J1851"/>
  <c r="I1851"/>
  <c r="J1850"/>
  <c r="I1850"/>
  <c r="J1849"/>
  <c r="I1849"/>
  <c r="J1848"/>
  <c r="I1848"/>
  <c r="J1847"/>
  <c r="I1847"/>
  <c r="J1846"/>
  <c r="I1846"/>
  <c r="J1845"/>
  <c r="I1845"/>
  <c r="J1844"/>
  <c r="I1844"/>
  <c r="J1843"/>
  <c r="I1843"/>
  <c r="J1842"/>
  <c r="I1842"/>
  <c r="J1841"/>
  <c r="I1841"/>
  <c r="J1840"/>
  <c r="I1840"/>
  <c r="J1839"/>
  <c r="I1839"/>
  <c r="J1838"/>
  <c r="I1838"/>
  <c r="J1837"/>
  <c r="I1837"/>
  <c r="J1836"/>
  <c r="I1836"/>
  <c r="J1835"/>
  <c r="I1835"/>
  <c r="J1834"/>
  <c r="I1834"/>
  <c r="J1833"/>
  <c r="I1833"/>
  <c r="J1832"/>
  <c r="I1832"/>
  <c r="J1831"/>
  <c r="I1831"/>
  <c r="J1830"/>
  <c r="I1830"/>
  <c r="J1829"/>
  <c r="I1829"/>
  <c r="J1828"/>
  <c r="I1828"/>
  <c r="J1827"/>
  <c r="I1827"/>
  <c r="J1826"/>
  <c r="I1826"/>
  <c r="J1825"/>
  <c r="I1825"/>
  <c r="J1824"/>
  <c r="I1824"/>
  <c r="J1823"/>
  <c r="I1823"/>
  <c r="J1822"/>
  <c r="I1822"/>
  <c r="J1821"/>
  <c r="I1821"/>
  <c r="J1820"/>
  <c r="I1820"/>
  <c r="J1819"/>
  <c r="I1819"/>
  <c r="J1818"/>
  <c r="I1818"/>
  <c r="J1817"/>
  <c r="I1817"/>
  <c r="J1816"/>
  <c r="I1816"/>
  <c r="J1815"/>
  <c r="I1815"/>
  <c r="J1814"/>
  <c r="I1814"/>
  <c r="J1813"/>
  <c r="I1813"/>
  <c r="J1812"/>
  <c r="I1812"/>
  <c r="J1811"/>
  <c r="I1811"/>
  <c r="J1810"/>
  <c r="I1810"/>
  <c r="J1809"/>
  <c r="I1809"/>
  <c r="J1808"/>
  <c r="I1808"/>
  <c r="J1807"/>
  <c r="I1807"/>
  <c r="J1806"/>
  <c r="I1806"/>
  <c r="J1805"/>
  <c r="I1805"/>
  <c r="J1804"/>
  <c r="I1804"/>
  <c r="J1803"/>
  <c r="I1803"/>
  <c r="J1802"/>
  <c r="I1802"/>
  <c r="J1801"/>
  <c r="I1801"/>
  <c r="J1800"/>
  <c r="I1800"/>
  <c r="J1799"/>
  <c r="I1799"/>
  <c r="J1798"/>
  <c r="I1798"/>
  <c r="J1797"/>
  <c r="I1797"/>
  <c r="J1796"/>
  <c r="I1796"/>
  <c r="J1795"/>
  <c r="I1795"/>
  <c r="J1794"/>
  <c r="I1794"/>
  <c r="J1793"/>
  <c r="I1793"/>
  <c r="J1792"/>
  <c r="I1792"/>
  <c r="J1791"/>
  <c r="I1791"/>
  <c r="J1790"/>
  <c r="I1790"/>
  <c r="J1789"/>
  <c r="I1789"/>
  <c r="J1788"/>
  <c r="I1788"/>
  <c r="J1787"/>
  <c r="I1787"/>
  <c r="J1786"/>
  <c r="I1786"/>
  <c r="J1785"/>
  <c r="I1785"/>
  <c r="J1784"/>
  <c r="I1784"/>
  <c r="J1783"/>
  <c r="I1783"/>
  <c r="J1782"/>
  <c r="I1782"/>
  <c r="J1781"/>
  <c r="I1781"/>
  <c r="J1780"/>
  <c r="I1780"/>
  <c r="J1779"/>
  <c r="I1779"/>
  <c r="J1778"/>
  <c r="I1778"/>
  <c r="J1777"/>
  <c r="I1777"/>
  <c r="J1776"/>
  <c r="I1776"/>
  <c r="J1775"/>
  <c r="I1775"/>
  <c r="J1774"/>
  <c r="I1774"/>
  <c r="J1773"/>
  <c r="I1773"/>
  <c r="J1772"/>
  <c r="I1772"/>
  <c r="J1771"/>
  <c r="I1771"/>
  <c r="J1770"/>
  <c r="I1770"/>
  <c r="J1769"/>
  <c r="I1769"/>
  <c r="J1768"/>
  <c r="I1768"/>
  <c r="J1767"/>
  <c r="I1767"/>
  <c r="J1766"/>
  <c r="I1766"/>
  <c r="J1765"/>
  <c r="I1765"/>
  <c r="J1764"/>
  <c r="I1764"/>
  <c r="J1763"/>
  <c r="I1763"/>
  <c r="J1762"/>
  <c r="I1762"/>
  <c r="J1761"/>
  <c r="I1761"/>
  <c r="J1760"/>
  <c r="I1760"/>
  <c r="J1759"/>
  <c r="I1759"/>
  <c r="J1758"/>
  <c r="I1758"/>
  <c r="J1757"/>
  <c r="I1757"/>
  <c r="J1756"/>
  <c r="I1756"/>
  <c r="J1755"/>
  <c r="I1755"/>
  <c r="J1754"/>
  <c r="I1754"/>
  <c r="J1753"/>
  <c r="I1753"/>
  <c r="J1752"/>
  <c r="I1752"/>
  <c r="J1751"/>
  <c r="I1751"/>
  <c r="J1750"/>
  <c r="I1750"/>
  <c r="J1749"/>
  <c r="I1749"/>
  <c r="J1748"/>
  <c r="I1748"/>
  <c r="J1747"/>
  <c r="I1747"/>
  <c r="J1746"/>
  <c r="I1746"/>
  <c r="J1745"/>
  <c r="I1745"/>
  <c r="J1744"/>
  <c r="I1744"/>
  <c r="J1743"/>
  <c r="I1743"/>
  <c r="J1742"/>
  <c r="I1742"/>
  <c r="J1741"/>
  <c r="I1741"/>
  <c r="J1740"/>
  <c r="I1740"/>
  <c r="J1739"/>
  <c r="I1739"/>
  <c r="J1738"/>
  <c r="I1738"/>
  <c r="J1737"/>
  <c r="I1737"/>
  <c r="J1736"/>
  <c r="I1736"/>
  <c r="J1735"/>
  <c r="I1735"/>
  <c r="J1734"/>
  <c r="I1734"/>
  <c r="J1733"/>
  <c r="I1733"/>
  <c r="J1732"/>
  <c r="I1732"/>
  <c r="J1731"/>
  <c r="I1731"/>
  <c r="J1730"/>
  <c r="I1730"/>
  <c r="J1729"/>
  <c r="I1729"/>
  <c r="J1728"/>
  <c r="I1728"/>
  <c r="J1727"/>
  <c r="I1727"/>
  <c r="J1726"/>
  <c r="I1726"/>
  <c r="J1725"/>
  <c r="I1725"/>
  <c r="J1724"/>
  <c r="I1724"/>
  <c r="J1723"/>
  <c r="I1723"/>
  <c r="J1722"/>
  <c r="I1722"/>
  <c r="J1721"/>
  <c r="I1721"/>
  <c r="J1720"/>
  <c r="I1720"/>
  <c r="J1719"/>
  <c r="I1719"/>
  <c r="J1718"/>
  <c r="I1718"/>
  <c r="J1717"/>
  <c r="I1717"/>
  <c r="J1716"/>
  <c r="I1716"/>
  <c r="J1715"/>
  <c r="I1715"/>
  <c r="J1714"/>
  <c r="I1714"/>
  <c r="J1713"/>
  <c r="I1713"/>
  <c r="J1712"/>
  <c r="I1712"/>
  <c r="J1711"/>
  <c r="I1711"/>
  <c r="J1710"/>
  <c r="I1710"/>
  <c r="J1709"/>
  <c r="I1709"/>
  <c r="J1708"/>
  <c r="I1708"/>
  <c r="J1707"/>
  <c r="I1707"/>
  <c r="J1706"/>
  <c r="I1706"/>
  <c r="J1705"/>
  <c r="I1705"/>
  <c r="J1704"/>
  <c r="I1704"/>
  <c r="J1703"/>
  <c r="I1703"/>
  <c r="J1702"/>
  <c r="I1702"/>
  <c r="J1701"/>
  <c r="I1701"/>
  <c r="J1700"/>
  <c r="I1700"/>
  <c r="J1699"/>
  <c r="I1699"/>
  <c r="J1698"/>
  <c r="I1698"/>
  <c r="J1697"/>
  <c r="I1697"/>
  <c r="J1696"/>
  <c r="I1696"/>
  <c r="J1695"/>
  <c r="I1695"/>
  <c r="J1694"/>
  <c r="I1694"/>
  <c r="J1693"/>
  <c r="I1693"/>
  <c r="J1692"/>
  <c r="I1692"/>
  <c r="J1691"/>
  <c r="I1691"/>
  <c r="J1690"/>
  <c r="I1690"/>
  <c r="J1689"/>
  <c r="I1689"/>
  <c r="J1688"/>
  <c r="I1688"/>
  <c r="J1687"/>
  <c r="I1687"/>
  <c r="J1686"/>
  <c r="I1686"/>
  <c r="J1685"/>
  <c r="I1685"/>
  <c r="J1684"/>
  <c r="I1684"/>
  <c r="J1683"/>
  <c r="I1683"/>
  <c r="J1682"/>
  <c r="I1682"/>
  <c r="J1681"/>
  <c r="I1681"/>
  <c r="J1680"/>
  <c r="I1680"/>
  <c r="J1679"/>
  <c r="I1679"/>
  <c r="J1678"/>
  <c r="I1678"/>
  <c r="J1677"/>
  <c r="I1677"/>
  <c r="J1676"/>
  <c r="I1676"/>
  <c r="J1675"/>
  <c r="I1675"/>
  <c r="J1674"/>
  <c r="I1674"/>
  <c r="J1673"/>
  <c r="I1673"/>
  <c r="J1672"/>
  <c r="I1672"/>
  <c r="J1671"/>
  <c r="I1671"/>
  <c r="J1670"/>
  <c r="I1670"/>
  <c r="J1669"/>
  <c r="I1669"/>
  <c r="J1668"/>
  <c r="I1668"/>
  <c r="J1667"/>
  <c r="I1667"/>
  <c r="J1666"/>
  <c r="I1666"/>
  <c r="J1665"/>
  <c r="I1665"/>
  <c r="J1664"/>
  <c r="I1664"/>
  <c r="J1663"/>
  <c r="I1663"/>
  <c r="J1662"/>
  <c r="I1662"/>
  <c r="J1661"/>
  <c r="I1661"/>
  <c r="J1660"/>
  <c r="I1660"/>
  <c r="J1659"/>
  <c r="I1659"/>
  <c r="J1658"/>
  <c r="I1658"/>
  <c r="J1657"/>
  <c r="I1657"/>
  <c r="J1656"/>
  <c r="I1656"/>
  <c r="J1655"/>
  <c r="I1655"/>
  <c r="J1654"/>
  <c r="I1654"/>
  <c r="J1653"/>
  <c r="I1653"/>
  <c r="J1652"/>
  <c r="I1652"/>
  <c r="J1651"/>
  <c r="I1651"/>
  <c r="J1650"/>
  <c r="I1650"/>
  <c r="J1649"/>
  <c r="I1649"/>
  <c r="J1648"/>
  <c r="I1648"/>
  <c r="J1647"/>
  <c r="I1647"/>
  <c r="J1646"/>
  <c r="I1646"/>
  <c r="J1645"/>
  <c r="I1645"/>
  <c r="J1644"/>
  <c r="I1644"/>
  <c r="J1643"/>
  <c r="I1643"/>
  <c r="J1642"/>
  <c r="I1642"/>
  <c r="J1641"/>
  <c r="I1641"/>
  <c r="J1640"/>
  <c r="I1640"/>
  <c r="J1639"/>
  <c r="I1639"/>
  <c r="J1638"/>
  <c r="I1638"/>
  <c r="J1637"/>
  <c r="I1637"/>
  <c r="J1636"/>
  <c r="I1636"/>
  <c r="J1635"/>
  <c r="I1635"/>
  <c r="J1634"/>
  <c r="I1634"/>
  <c r="J1633"/>
  <c r="I1633"/>
  <c r="J1632"/>
  <c r="I1632"/>
  <c r="J1631"/>
  <c r="I1631"/>
  <c r="J1630"/>
  <c r="I1630"/>
  <c r="J1629"/>
  <c r="I1629"/>
  <c r="J1628"/>
  <c r="I1628"/>
  <c r="J1627"/>
  <c r="I1627"/>
  <c r="J1626"/>
  <c r="I1626"/>
  <c r="J1625"/>
  <c r="I1625"/>
  <c r="J1624"/>
  <c r="I1624"/>
  <c r="J1623"/>
  <c r="I1623"/>
  <c r="J1622"/>
  <c r="I1622"/>
  <c r="J1621"/>
  <c r="I1621"/>
  <c r="J1620"/>
  <c r="I1620"/>
  <c r="J1619"/>
  <c r="I1619"/>
  <c r="J1618"/>
  <c r="I1618"/>
  <c r="J1617"/>
  <c r="I1617"/>
  <c r="J1616"/>
  <c r="I1616"/>
  <c r="J1615"/>
  <c r="I1615"/>
  <c r="J1614"/>
  <c r="I1614"/>
  <c r="J1613"/>
  <c r="I1613"/>
  <c r="J1612"/>
  <c r="I1612"/>
  <c r="J1611"/>
  <c r="I1611"/>
  <c r="J1610"/>
  <c r="I1610"/>
  <c r="J1609"/>
  <c r="I1609"/>
  <c r="J1608"/>
  <c r="I1608"/>
  <c r="J1607"/>
  <c r="I1607"/>
  <c r="J1606"/>
  <c r="I1606"/>
  <c r="J1605"/>
  <c r="I1605"/>
  <c r="J1604"/>
  <c r="I1604"/>
  <c r="J1603"/>
  <c r="I1603"/>
  <c r="J1602"/>
  <c r="I1602"/>
  <c r="J1601"/>
  <c r="I1601"/>
  <c r="J1600"/>
  <c r="I1600"/>
  <c r="J1599"/>
  <c r="I1599"/>
  <c r="J1598"/>
  <c r="I1598"/>
  <c r="J1597"/>
  <c r="I1597"/>
  <c r="J1596"/>
  <c r="I1596"/>
  <c r="J1595"/>
  <c r="I1595"/>
  <c r="J1594"/>
  <c r="I1594"/>
  <c r="J1593"/>
  <c r="I1593"/>
  <c r="J1592"/>
  <c r="I1592"/>
  <c r="J1591"/>
  <c r="I1591"/>
  <c r="J1590"/>
  <c r="I1590"/>
  <c r="J1589"/>
  <c r="I1589"/>
  <c r="J1588"/>
  <c r="I1588"/>
  <c r="J1587"/>
  <c r="I1587"/>
  <c r="J1586"/>
  <c r="I1586"/>
  <c r="J1585"/>
  <c r="I1585"/>
  <c r="J1584"/>
  <c r="I1584"/>
  <c r="J1583"/>
  <c r="I1583"/>
  <c r="J1582"/>
  <c r="I1582"/>
  <c r="J1581"/>
  <c r="I1581"/>
  <c r="J1580"/>
  <c r="I1580"/>
  <c r="J1579"/>
  <c r="I1579"/>
  <c r="J1578"/>
  <c r="I1578"/>
  <c r="J1577"/>
  <c r="I1577"/>
  <c r="J1576"/>
  <c r="I1576"/>
  <c r="J1575"/>
  <c r="I1575"/>
  <c r="J1574"/>
  <c r="I1574"/>
  <c r="J1573"/>
  <c r="I1573"/>
  <c r="J1572"/>
  <c r="I1572"/>
  <c r="J1571"/>
  <c r="I1571"/>
  <c r="J1570"/>
  <c r="I1570"/>
  <c r="J1569"/>
  <c r="I1569"/>
  <c r="J1568"/>
  <c r="I1568"/>
  <c r="J1567"/>
  <c r="I1567"/>
  <c r="J1566"/>
  <c r="I1566"/>
  <c r="J1565"/>
  <c r="I1565"/>
  <c r="J1564"/>
  <c r="I1564"/>
  <c r="J1563"/>
  <c r="I1563"/>
  <c r="J1562"/>
  <c r="I1562"/>
  <c r="J1561"/>
  <c r="I1561"/>
  <c r="J1560"/>
  <c r="I1560"/>
  <c r="J1559"/>
  <c r="I1559"/>
  <c r="J1558"/>
  <c r="I1558"/>
  <c r="J1557"/>
  <c r="I1557"/>
  <c r="J1556"/>
  <c r="I1556"/>
  <c r="J1555"/>
  <c r="I1555"/>
  <c r="J1554"/>
  <c r="I1554"/>
  <c r="J1553"/>
  <c r="I1553"/>
  <c r="J1552"/>
  <c r="I1552"/>
  <c r="J1551"/>
  <c r="I1551"/>
  <c r="J1550"/>
  <c r="I1550"/>
  <c r="J1549"/>
  <c r="I1549"/>
  <c r="J1548"/>
  <c r="I1548"/>
  <c r="J1547"/>
  <c r="I1547"/>
  <c r="J1546"/>
  <c r="I1546"/>
  <c r="J1545"/>
  <c r="I1545"/>
  <c r="J1544"/>
  <c r="I1544"/>
  <c r="J1543"/>
  <c r="I1543"/>
  <c r="J1542"/>
  <c r="I1542"/>
  <c r="J1541"/>
  <c r="I1541"/>
  <c r="J1540"/>
  <c r="I1540"/>
  <c r="J1539"/>
  <c r="I1539"/>
  <c r="J1538"/>
  <c r="I1538"/>
  <c r="J1537"/>
  <c r="I1537"/>
  <c r="J1536"/>
  <c r="I1536"/>
  <c r="J1535"/>
  <c r="I1535"/>
  <c r="J1534"/>
  <c r="I1534"/>
  <c r="J1533"/>
  <c r="I1533"/>
  <c r="J1532"/>
  <c r="I1532"/>
  <c r="J1531"/>
  <c r="I1531"/>
  <c r="J1530"/>
  <c r="I1530"/>
  <c r="J1529"/>
  <c r="I1529"/>
  <c r="J1528"/>
  <c r="I1528"/>
  <c r="J1527"/>
  <c r="I1527"/>
  <c r="J1526"/>
  <c r="I1526"/>
  <c r="J1525"/>
  <c r="I1525"/>
  <c r="J1524"/>
  <c r="I1524"/>
  <c r="J1523"/>
  <c r="I1523"/>
  <c r="J1522"/>
  <c r="I1522"/>
  <c r="J1521"/>
  <c r="I1521"/>
  <c r="J1520"/>
  <c r="I1520"/>
  <c r="J1519"/>
  <c r="I1519"/>
  <c r="J1518"/>
  <c r="I1518"/>
  <c r="J1517"/>
  <c r="I1517"/>
  <c r="J1516"/>
  <c r="I1516"/>
  <c r="J1515"/>
  <c r="I1515"/>
  <c r="J1514"/>
  <c r="I1514"/>
  <c r="J1513"/>
  <c r="I1513"/>
  <c r="J1512"/>
  <c r="I1512"/>
  <c r="J1511"/>
  <c r="I1511"/>
  <c r="J1510"/>
  <c r="I1510"/>
  <c r="J1509"/>
  <c r="I1509"/>
  <c r="J1508"/>
  <c r="I1508"/>
  <c r="J1507"/>
  <c r="I1507"/>
  <c r="J1506"/>
  <c r="I1506"/>
  <c r="J1505"/>
  <c r="I1505"/>
  <c r="J1504"/>
  <c r="I1504"/>
  <c r="J1503"/>
  <c r="I1503"/>
  <c r="J1502"/>
  <c r="I1502"/>
  <c r="J1501"/>
  <c r="I1501"/>
  <c r="J1500"/>
  <c r="I1500"/>
  <c r="J1499"/>
  <c r="I1499"/>
  <c r="J1498"/>
  <c r="I1498"/>
  <c r="J1497"/>
  <c r="I1497"/>
  <c r="J1496"/>
  <c r="I1496"/>
  <c r="J1495"/>
  <c r="I1495"/>
  <c r="J1494"/>
  <c r="I1494"/>
  <c r="J1493"/>
  <c r="I1493"/>
  <c r="J1492"/>
  <c r="I1492"/>
  <c r="J1491"/>
  <c r="I1491"/>
  <c r="J1490"/>
  <c r="I1490"/>
  <c r="J1489"/>
  <c r="I1489"/>
  <c r="J1488"/>
  <c r="I1488"/>
  <c r="J1487"/>
  <c r="I1487"/>
  <c r="J1486"/>
  <c r="I1486"/>
  <c r="J1485"/>
  <c r="I1485"/>
  <c r="J1484"/>
  <c r="I1484"/>
  <c r="J1483"/>
  <c r="I1483"/>
  <c r="J1482"/>
  <c r="I1482"/>
  <c r="J1481"/>
  <c r="I1481"/>
  <c r="J1480"/>
  <c r="I1480"/>
  <c r="J1479"/>
  <c r="I1479"/>
  <c r="J1478"/>
  <c r="I1478"/>
  <c r="J1477"/>
  <c r="I1477"/>
  <c r="J1476"/>
  <c r="I1476"/>
  <c r="J1475"/>
  <c r="I1475"/>
  <c r="J1474"/>
  <c r="I1474"/>
  <c r="J1473"/>
  <c r="I1473"/>
  <c r="J1472"/>
  <c r="I1472"/>
  <c r="J1471"/>
  <c r="I1471"/>
  <c r="J1470"/>
  <c r="I1470"/>
  <c r="J1469"/>
  <c r="I1469"/>
  <c r="J1468"/>
  <c r="I1468"/>
  <c r="J1467"/>
  <c r="I1467"/>
  <c r="J1466"/>
  <c r="I1466"/>
  <c r="J1465"/>
  <c r="I1465"/>
  <c r="J1464"/>
  <c r="I1464"/>
  <c r="J1463"/>
  <c r="I1463"/>
  <c r="J1462"/>
  <c r="I1462"/>
  <c r="J1461"/>
  <c r="I1461"/>
  <c r="J1460"/>
  <c r="I1460"/>
  <c r="J1459"/>
  <c r="I1459"/>
  <c r="J1458"/>
  <c r="I1458"/>
  <c r="J1457"/>
  <c r="I1457"/>
  <c r="J1456"/>
  <c r="I1456"/>
  <c r="J1455"/>
  <c r="I1455"/>
  <c r="J1454"/>
  <c r="I1454"/>
  <c r="J1453"/>
  <c r="I1453"/>
  <c r="J1452"/>
  <c r="I1452"/>
  <c r="J1451"/>
  <c r="I1451"/>
  <c r="J1450"/>
  <c r="I1450"/>
  <c r="J1449"/>
  <c r="I1449"/>
  <c r="J1448"/>
  <c r="I1448"/>
  <c r="J1447"/>
  <c r="I1447"/>
  <c r="J1446"/>
  <c r="I1446"/>
  <c r="J1445"/>
  <c r="I1445"/>
  <c r="J1444"/>
  <c r="I1444"/>
  <c r="J1443"/>
  <c r="I1443"/>
  <c r="J1442"/>
  <c r="I1442"/>
  <c r="J1441"/>
  <c r="I1441"/>
  <c r="J1440"/>
  <c r="I1440"/>
  <c r="J1439"/>
  <c r="I1439"/>
  <c r="J1438"/>
  <c r="I1438"/>
  <c r="J1437"/>
  <c r="I1437"/>
  <c r="J1436"/>
  <c r="I1436"/>
  <c r="J1435"/>
  <c r="I1435"/>
  <c r="J1434"/>
  <c r="I1434"/>
  <c r="J1433"/>
  <c r="I1433"/>
  <c r="J1432"/>
  <c r="I1432"/>
  <c r="J1431"/>
  <c r="I1431"/>
  <c r="J1430"/>
  <c r="I1430"/>
  <c r="J1429"/>
  <c r="I1429"/>
  <c r="J1428"/>
  <c r="I1428"/>
  <c r="J1427"/>
  <c r="I1427"/>
  <c r="J1426"/>
  <c r="I1426"/>
  <c r="J1425"/>
  <c r="I1425"/>
  <c r="J1424"/>
  <c r="I1424"/>
  <c r="J1423"/>
  <c r="I1423"/>
  <c r="J1422"/>
  <c r="I1422"/>
  <c r="J1421"/>
  <c r="I1421"/>
  <c r="J1420"/>
  <c r="I1420"/>
  <c r="J1419"/>
  <c r="I1419"/>
  <c r="J1418"/>
  <c r="I1418"/>
  <c r="J1417"/>
  <c r="I1417"/>
  <c r="J1416"/>
  <c r="I1416"/>
  <c r="J1415"/>
  <c r="I1415"/>
  <c r="J1414"/>
  <c r="I1414"/>
  <c r="J1413"/>
  <c r="I1413"/>
  <c r="J1412"/>
  <c r="I1412"/>
  <c r="J1411"/>
  <c r="I1411"/>
  <c r="J1410"/>
  <c r="I1410"/>
  <c r="J1409"/>
  <c r="I1409"/>
  <c r="J1408"/>
  <c r="I1408"/>
  <c r="J1407"/>
  <c r="I1407"/>
  <c r="J1406"/>
  <c r="I1406"/>
  <c r="J1405"/>
  <c r="I1405"/>
  <c r="J1404"/>
  <c r="I1404"/>
  <c r="J1403"/>
  <c r="I1403"/>
  <c r="J1402"/>
  <c r="I1402"/>
  <c r="J1401"/>
  <c r="I1401"/>
  <c r="J1400"/>
  <c r="I1400"/>
  <c r="J1399"/>
  <c r="I1399"/>
  <c r="J1398"/>
  <c r="I1398"/>
  <c r="J1397"/>
  <c r="I1397"/>
  <c r="J1396"/>
  <c r="I1396"/>
  <c r="J1395"/>
  <c r="I1395"/>
  <c r="J1394"/>
  <c r="I1394"/>
  <c r="J1393"/>
  <c r="I1393"/>
  <c r="J1392"/>
  <c r="I1392"/>
  <c r="J1391"/>
  <c r="I1391"/>
  <c r="J1390"/>
  <c r="I1390"/>
  <c r="J1389"/>
  <c r="I1389"/>
  <c r="J1388"/>
  <c r="I1388"/>
  <c r="J1387"/>
  <c r="I1387"/>
  <c r="J1386"/>
  <c r="I1386"/>
  <c r="J1385"/>
  <c r="I1385"/>
  <c r="J1384"/>
  <c r="I1384"/>
  <c r="J1383"/>
  <c r="I1383"/>
  <c r="J1382"/>
  <c r="I1382"/>
  <c r="J1381"/>
  <c r="I1381"/>
  <c r="J1380"/>
  <c r="I1380"/>
  <c r="J1379"/>
  <c r="I1379"/>
  <c r="J1378"/>
  <c r="I1378"/>
  <c r="J1377"/>
  <c r="I1377"/>
  <c r="J1376"/>
  <c r="I1376"/>
  <c r="J1375"/>
  <c r="I1375"/>
  <c r="J1374"/>
  <c r="I1374"/>
  <c r="J1373"/>
  <c r="I1373"/>
  <c r="J1372"/>
  <c r="I1372"/>
  <c r="J1371"/>
  <c r="I1371"/>
  <c r="J1370"/>
  <c r="I1370"/>
  <c r="J1369"/>
  <c r="I1369"/>
  <c r="J1368"/>
  <c r="I1368"/>
  <c r="J1367"/>
  <c r="I1367"/>
  <c r="J1366"/>
  <c r="I1366"/>
  <c r="J1365"/>
  <c r="I1365"/>
  <c r="J1364"/>
  <c r="I1364"/>
  <c r="J1363"/>
  <c r="I1363"/>
  <c r="J1362"/>
  <c r="I1362"/>
  <c r="J1361"/>
  <c r="I1361"/>
  <c r="J1360"/>
  <c r="I1360"/>
  <c r="J1359"/>
  <c r="I1359"/>
  <c r="J1358"/>
  <c r="I1358"/>
  <c r="J1357"/>
  <c r="I1357"/>
  <c r="J1356"/>
  <c r="I1356"/>
  <c r="J1355"/>
  <c r="I1355"/>
  <c r="J1354"/>
  <c r="I1354"/>
  <c r="J1353"/>
  <c r="I1353"/>
  <c r="J1352"/>
  <c r="I1352"/>
  <c r="J1351"/>
  <c r="I1351"/>
  <c r="J1350"/>
  <c r="I1350"/>
  <c r="J1349"/>
  <c r="I1349"/>
  <c r="J1348"/>
  <c r="I1348"/>
  <c r="J1347"/>
  <c r="I1347"/>
  <c r="J1346"/>
  <c r="I1346"/>
  <c r="J1345"/>
  <c r="I1345"/>
  <c r="J1344"/>
  <c r="I1344"/>
  <c r="J1343"/>
  <c r="I1343"/>
  <c r="J1342"/>
  <c r="I1342"/>
  <c r="J1341"/>
  <c r="I1341"/>
  <c r="J1340"/>
  <c r="I1340"/>
  <c r="J1339"/>
  <c r="I1339"/>
  <c r="J1338"/>
  <c r="I1338"/>
  <c r="J1337"/>
  <c r="I1337"/>
  <c r="J1336"/>
  <c r="I1336"/>
  <c r="J1335"/>
  <c r="I1335"/>
  <c r="J1334"/>
  <c r="I1334"/>
  <c r="J1333"/>
  <c r="I1333"/>
  <c r="J1332"/>
  <c r="I1332"/>
  <c r="J1331"/>
  <c r="I1331"/>
  <c r="J1330"/>
  <c r="I1330"/>
  <c r="J1329"/>
  <c r="I1329"/>
  <c r="J1328"/>
  <c r="I1328"/>
  <c r="J1327"/>
  <c r="I1327"/>
  <c r="J1326"/>
  <c r="I1326"/>
  <c r="J1325"/>
  <c r="I1325"/>
  <c r="J1324"/>
  <c r="I1324"/>
  <c r="J1323"/>
  <c r="I1323"/>
  <c r="J1322"/>
  <c r="I1322"/>
  <c r="J1321"/>
  <c r="I1321"/>
  <c r="J1320"/>
  <c r="I1320"/>
  <c r="J1319"/>
  <c r="I1319"/>
  <c r="J1318"/>
  <c r="I1318"/>
  <c r="J1317"/>
  <c r="I1317"/>
  <c r="J1316"/>
  <c r="I1316"/>
  <c r="J1315"/>
  <c r="I1315"/>
  <c r="J1314"/>
  <c r="I1314"/>
  <c r="J1313"/>
  <c r="I1313"/>
  <c r="J1312"/>
  <c r="I1312"/>
  <c r="J1311"/>
  <c r="I1311"/>
  <c r="J1310"/>
  <c r="I1310"/>
  <c r="J1309"/>
  <c r="I1309"/>
  <c r="J1308"/>
  <c r="I1308"/>
  <c r="J1307"/>
  <c r="I1307"/>
  <c r="J1306"/>
  <c r="I1306"/>
  <c r="J1305"/>
  <c r="I1305"/>
  <c r="J1304"/>
  <c r="I1304"/>
  <c r="J1303"/>
  <c r="I1303"/>
  <c r="J1302"/>
  <c r="I1302"/>
  <c r="J1301"/>
  <c r="I1301"/>
  <c r="J1300"/>
  <c r="I1300"/>
  <c r="J1299"/>
  <c r="I1299"/>
  <c r="J1298"/>
  <c r="I1298"/>
  <c r="J1297"/>
  <c r="I1297"/>
  <c r="J1296"/>
  <c r="I1296"/>
  <c r="J1295"/>
  <c r="I1295"/>
  <c r="J1294"/>
  <c r="I1294"/>
  <c r="J1293"/>
  <c r="I1293"/>
  <c r="J1292"/>
  <c r="I1292"/>
  <c r="J1291"/>
  <c r="I1291"/>
  <c r="J1290"/>
  <c r="I1290"/>
  <c r="J1289"/>
  <c r="I1289"/>
  <c r="J1288"/>
  <c r="I1288"/>
  <c r="J1287"/>
  <c r="I1287"/>
  <c r="J1286"/>
  <c r="I1286"/>
  <c r="J1285"/>
  <c r="I1285"/>
  <c r="J1284"/>
  <c r="I1284"/>
  <c r="J1283"/>
  <c r="I1283"/>
  <c r="J1282"/>
  <c r="I1282"/>
  <c r="J1281"/>
  <c r="I1281"/>
  <c r="J1280"/>
  <c r="I1280"/>
  <c r="J1279"/>
  <c r="I1279"/>
  <c r="J1278"/>
  <c r="I1278"/>
  <c r="J1277"/>
  <c r="I1277"/>
  <c r="J1276"/>
  <c r="I1276"/>
  <c r="J1275"/>
  <c r="I1275"/>
  <c r="J1274"/>
  <c r="I1274"/>
  <c r="J1273"/>
  <c r="I1273"/>
  <c r="J1272"/>
  <c r="I1272"/>
  <c r="J1271"/>
  <c r="I1271"/>
  <c r="J1270"/>
  <c r="I1270"/>
  <c r="J1269"/>
  <c r="I1269"/>
  <c r="J1268"/>
  <c r="I1268"/>
  <c r="J1267"/>
  <c r="I1267"/>
  <c r="J1266"/>
  <c r="I1266"/>
  <c r="J1265"/>
  <c r="I1265"/>
  <c r="J1264"/>
  <c r="I1264"/>
  <c r="J1263"/>
  <c r="I1263"/>
  <c r="J1262"/>
  <c r="I1262"/>
  <c r="J1261"/>
  <c r="I1261"/>
  <c r="J1260"/>
  <c r="I1260"/>
  <c r="J1259"/>
  <c r="I1259"/>
  <c r="J1258"/>
  <c r="I1258"/>
  <c r="J1257"/>
  <c r="I1257"/>
  <c r="J1256"/>
  <c r="I1256"/>
  <c r="J1255"/>
  <c r="I1255"/>
  <c r="J1254"/>
  <c r="I1254"/>
  <c r="J1253"/>
  <c r="I1253"/>
  <c r="J1252"/>
  <c r="I1252"/>
  <c r="J1251"/>
  <c r="I1251"/>
  <c r="J1250"/>
  <c r="I1250"/>
  <c r="J1249"/>
  <c r="I1249"/>
  <c r="J1248"/>
  <c r="I1248"/>
  <c r="J1247"/>
  <c r="I1247"/>
  <c r="J1246"/>
  <c r="I1246"/>
  <c r="J1245"/>
  <c r="I1245"/>
  <c r="J1244"/>
  <c r="I1244"/>
  <c r="J1243"/>
  <c r="I1243"/>
  <c r="J1242"/>
  <c r="I1242"/>
  <c r="J1241"/>
  <c r="I1241"/>
  <c r="J1240"/>
  <c r="I1240"/>
  <c r="J1239"/>
  <c r="I1239"/>
  <c r="J1238"/>
  <c r="I1238"/>
  <c r="J1237"/>
  <c r="I1237"/>
  <c r="J1236"/>
  <c r="I1236"/>
  <c r="J1235"/>
  <c r="I1235"/>
  <c r="J1234"/>
  <c r="I1234"/>
  <c r="J1233"/>
  <c r="I1233"/>
  <c r="J1232"/>
  <c r="I1232"/>
  <c r="J1231"/>
  <c r="I1231"/>
  <c r="J1230"/>
  <c r="I1230"/>
  <c r="J1229"/>
  <c r="I1229"/>
  <c r="J1228"/>
  <c r="I1228"/>
  <c r="J1227"/>
  <c r="I1227"/>
  <c r="J1226"/>
  <c r="I1226"/>
  <c r="J1225"/>
  <c r="I1225"/>
  <c r="J1224"/>
  <c r="I1224"/>
  <c r="J1223"/>
  <c r="I1223"/>
  <c r="J1222"/>
  <c r="I1222"/>
  <c r="J1221"/>
  <c r="I1221"/>
  <c r="J1220"/>
  <c r="I1220"/>
  <c r="J1219"/>
  <c r="I1219"/>
  <c r="J1218"/>
  <c r="I1218"/>
  <c r="J1217"/>
  <c r="I1217"/>
  <c r="J1216"/>
  <c r="I1216"/>
  <c r="J1215"/>
  <c r="I1215"/>
  <c r="J1214"/>
  <c r="I1214"/>
  <c r="J1213"/>
  <c r="I1213"/>
  <c r="J1212"/>
  <c r="I1212"/>
  <c r="J1211"/>
  <c r="I1211"/>
  <c r="J1210"/>
  <c r="I1210"/>
  <c r="J1209"/>
  <c r="I1209"/>
  <c r="J1208"/>
  <c r="I1208"/>
  <c r="J1207"/>
  <c r="I1207"/>
  <c r="J1206"/>
  <c r="I1206"/>
  <c r="J1205"/>
  <c r="I1205"/>
  <c r="J1204"/>
  <c r="I1204"/>
  <c r="J1203"/>
  <c r="I1203"/>
  <c r="J1202"/>
  <c r="I1202"/>
  <c r="J1201"/>
  <c r="I1201"/>
  <c r="J1200"/>
  <c r="I1200"/>
  <c r="J1199"/>
  <c r="I1199"/>
  <c r="J1198"/>
  <c r="I1198"/>
  <c r="J1197"/>
  <c r="I1197"/>
  <c r="J1196"/>
  <c r="I1196"/>
  <c r="J1195"/>
  <c r="I1195"/>
  <c r="J1194"/>
  <c r="I1194"/>
  <c r="J1193"/>
  <c r="I1193"/>
  <c r="J1192"/>
  <c r="I1192"/>
  <c r="J1191"/>
  <c r="I1191"/>
  <c r="J1190"/>
  <c r="I1190"/>
  <c r="J1189"/>
  <c r="I1189"/>
  <c r="J1188"/>
  <c r="I1188"/>
  <c r="J1187"/>
  <c r="I1187"/>
  <c r="J1186"/>
  <c r="I1186"/>
  <c r="J1185"/>
  <c r="I1185"/>
  <c r="J1184"/>
  <c r="I1184"/>
  <c r="J1183"/>
  <c r="I1183"/>
  <c r="J1182"/>
  <c r="I1182"/>
  <c r="J1181"/>
  <c r="I1181"/>
  <c r="J1180"/>
  <c r="I1180"/>
  <c r="J1179"/>
  <c r="I1179"/>
  <c r="J1178"/>
  <c r="I1178"/>
  <c r="J1177"/>
  <c r="I1177"/>
  <c r="J1176"/>
  <c r="I1176"/>
  <c r="J1175"/>
  <c r="I1175"/>
  <c r="J1174"/>
  <c r="I1174"/>
  <c r="J1173"/>
  <c r="I1173"/>
  <c r="J1172"/>
  <c r="I1172"/>
  <c r="J1171"/>
  <c r="I1171"/>
  <c r="J1170"/>
  <c r="I1170"/>
  <c r="J1169"/>
  <c r="I1169"/>
  <c r="J1168"/>
  <c r="I1168"/>
  <c r="J1167"/>
  <c r="I1167"/>
  <c r="J1166"/>
  <c r="I1166"/>
  <c r="J1165"/>
  <c r="I1165"/>
  <c r="J1164"/>
  <c r="I1164"/>
  <c r="J1163"/>
  <c r="I1163"/>
  <c r="J1162"/>
  <c r="I1162"/>
  <c r="J1161"/>
  <c r="I1161"/>
  <c r="J1160"/>
  <c r="I1160"/>
  <c r="J1159"/>
  <c r="I1159"/>
  <c r="J1158"/>
  <c r="I1158"/>
  <c r="J1157"/>
  <c r="I1157"/>
  <c r="J1156"/>
  <c r="I1156"/>
  <c r="J1155"/>
  <c r="I1155"/>
  <c r="J1154"/>
  <c r="I1154"/>
  <c r="J1153"/>
  <c r="I1153"/>
  <c r="J1152"/>
  <c r="I1152"/>
  <c r="J1151"/>
  <c r="I1151"/>
  <c r="J1150"/>
  <c r="I1150"/>
  <c r="J1149"/>
  <c r="I1149"/>
  <c r="J1148"/>
  <c r="I1148"/>
  <c r="J1147"/>
  <c r="I1147"/>
  <c r="J1146"/>
  <c r="I1146"/>
  <c r="J1145"/>
  <c r="I1145"/>
  <c r="J1144"/>
  <c r="I1144"/>
  <c r="J1143"/>
  <c r="I1143"/>
  <c r="J1142"/>
  <c r="I1142"/>
  <c r="J1141"/>
  <c r="I1141"/>
  <c r="J1140"/>
  <c r="I1140"/>
  <c r="J1139"/>
  <c r="I1139"/>
  <c r="J1138"/>
  <c r="I1138"/>
  <c r="J1137"/>
  <c r="I1137"/>
  <c r="J1136"/>
  <c r="I1136"/>
  <c r="J1135"/>
  <c r="I1135"/>
  <c r="J1134"/>
  <c r="I1134"/>
  <c r="J1133"/>
  <c r="I1133"/>
  <c r="J1132"/>
  <c r="I1132"/>
  <c r="J1131"/>
  <c r="I1131"/>
  <c r="J1130"/>
  <c r="I1130"/>
  <c r="J1129"/>
  <c r="I1129"/>
  <c r="J1128"/>
  <c r="I1128"/>
  <c r="J1127"/>
  <c r="I1127"/>
  <c r="J1126"/>
  <c r="I1126"/>
  <c r="J1125"/>
  <c r="I1125"/>
  <c r="J1124"/>
  <c r="I1124"/>
  <c r="J1123"/>
  <c r="I1123"/>
  <c r="J1122"/>
  <c r="I1122"/>
  <c r="J1121"/>
  <c r="I1121"/>
  <c r="J1120"/>
  <c r="I1120"/>
  <c r="J1119"/>
  <c r="I1119"/>
  <c r="J1118"/>
  <c r="I1118"/>
  <c r="J1117"/>
  <c r="I1117"/>
  <c r="J1116"/>
  <c r="I1116"/>
  <c r="J1115"/>
  <c r="I1115"/>
  <c r="J1114"/>
  <c r="I1114"/>
  <c r="J1113"/>
  <c r="I1113"/>
  <c r="J1112"/>
  <c r="I1112"/>
  <c r="J1111"/>
  <c r="I1111"/>
  <c r="J1110"/>
  <c r="I1110"/>
  <c r="J1109"/>
  <c r="I1109"/>
  <c r="J1108"/>
  <c r="I1108"/>
  <c r="J1107"/>
  <c r="I1107"/>
  <c r="J1106"/>
  <c r="I1106"/>
  <c r="J1105"/>
  <c r="I1105"/>
  <c r="J1104"/>
  <c r="I1104"/>
  <c r="J1103"/>
  <c r="I1103"/>
  <c r="J1102"/>
  <c r="I1102"/>
  <c r="J1101"/>
  <c r="I1101"/>
  <c r="J1100"/>
  <c r="I1100"/>
  <c r="J1099"/>
  <c r="I1099"/>
  <c r="J1098"/>
  <c r="I1098"/>
  <c r="J1097"/>
  <c r="I1097"/>
  <c r="J1096"/>
  <c r="I1096"/>
  <c r="J1095"/>
  <c r="I1095"/>
  <c r="J1094"/>
  <c r="I1094"/>
  <c r="J1093"/>
  <c r="I1093"/>
  <c r="J1092"/>
  <c r="I1092"/>
  <c r="J1091"/>
  <c r="I1091"/>
  <c r="J1090"/>
  <c r="I1090"/>
  <c r="J1089"/>
  <c r="I1089"/>
  <c r="J1088"/>
  <c r="I1088"/>
  <c r="J1087"/>
  <c r="I1087"/>
  <c r="J1086"/>
  <c r="I1086"/>
  <c r="J1085"/>
  <c r="I1085"/>
  <c r="J1084"/>
  <c r="I1084"/>
  <c r="J1083"/>
  <c r="I1083"/>
  <c r="J1082"/>
  <c r="I1082"/>
  <c r="J1081"/>
  <c r="I1081"/>
  <c r="J1080"/>
  <c r="I1080"/>
  <c r="J1079"/>
  <c r="I1079"/>
  <c r="J1078"/>
  <c r="I1078"/>
  <c r="J1077"/>
  <c r="I1077"/>
  <c r="J1076"/>
  <c r="I1076"/>
  <c r="J1075"/>
  <c r="I1075"/>
  <c r="J1074"/>
  <c r="I1074"/>
  <c r="J1073"/>
  <c r="I1073"/>
  <c r="J1072"/>
  <c r="I1072"/>
  <c r="J1071"/>
  <c r="I1071"/>
  <c r="J1070"/>
  <c r="I1070"/>
  <c r="J1069"/>
  <c r="I1069"/>
  <c r="J1068"/>
  <c r="I1068"/>
  <c r="J1067"/>
  <c r="I1067"/>
  <c r="J1066"/>
  <c r="I1066"/>
  <c r="J1065"/>
  <c r="I1065"/>
  <c r="J1064"/>
  <c r="I1064"/>
  <c r="J1063"/>
  <c r="I1063"/>
  <c r="J1062"/>
  <c r="I1062"/>
  <c r="J1061"/>
  <c r="I1061"/>
  <c r="J1060"/>
  <c r="I1060"/>
  <c r="J1059"/>
  <c r="I1059"/>
  <c r="J1058"/>
  <c r="I1058"/>
  <c r="J1057"/>
  <c r="I1057"/>
  <c r="J1056"/>
  <c r="I1056"/>
  <c r="J1055"/>
  <c r="I1055"/>
  <c r="J1054"/>
  <c r="I1054"/>
  <c r="J1053"/>
  <c r="I1053"/>
  <c r="J1052"/>
  <c r="I1052"/>
  <c r="J1051"/>
  <c r="I1051"/>
  <c r="J1050"/>
  <c r="I1050"/>
  <c r="J1049"/>
  <c r="I1049"/>
  <c r="J1048"/>
  <c r="I1048"/>
  <c r="J1047"/>
  <c r="I1047"/>
  <c r="J1046"/>
  <c r="I1046"/>
  <c r="J1045"/>
  <c r="I1045"/>
  <c r="J1044"/>
  <c r="I1044"/>
  <c r="J1043"/>
  <c r="I1043"/>
  <c r="J1042"/>
  <c r="I1042"/>
  <c r="J1041"/>
  <c r="I1041"/>
  <c r="J1040"/>
  <c r="I1040"/>
  <c r="J1039"/>
  <c r="I1039"/>
  <c r="J1038"/>
  <c r="I1038"/>
  <c r="J1037"/>
  <c r="I1037"/>
  <c r="J1036"/>
  <c r="I1036"/>
  <c r="J1035"/>
  <c r="I1035"/>
  <c r="J1034"/>
  <c r="I1034"/>
  <c r="J1033"/>
  <c r="I1033"/>
  <c r="J1032"/>
  <c r="I1032"/>
  <c r="J1031"/>
  <c r="I1031"/>
  <c r="J1030"/>
  <c r="I1030"/>
  <c r="J1029"/>
  <c r="I1029"/>
  <c r="J1028"/>
  <c r="I1028"/>
  <c r="J1027"/>
  <c r="I1027"/>
  <c r="J1026"/>
  <c r="I1026"/>
  <c r="J1025"/>
  <c r="I1025"/>
  <c r="J1024"/>
  <c r="I1024"/>
  <c r="J1023"/>
  <c r="I1023"/>
  <c r="J1022"/>
  <c r="I1022"/>
  <c r="J1021"/>
  <c r="I1021"/>
  <c r="J1020"/>
  <c r="I1020"/>
  <c r="J1019"/>
  <c r="I1019"/>
  <c r="J1018"/>
  <c r="I1018"/>
  <c r="J1017"/>
  <c r="I1017"/>
  <c r="J1016"/>
  <c r="I1016"/>
  <c r="J1015"/>
  <c r="I1015"/>
  <c r="J1014"/>
  <c r="I1014"/>
  <c r="J1013"/>
  <c r="I1013"/>
  <c r="J1012"/>
  <c r="I1012"/>
  <c r="J1011"/>
  <c r="I1011"/>
  <c r="J1010"/>
  <c r="I1010"/>
  <c r="J1009"/>
  <c r="I1009"/>
  <c r="J1008"/>
  <c r="I1008"/>
  <c r="J1007"/>
  <c r="I1007"/>
  <c r="J1006"/>
  <c r="I1006"/>
  <c r="J1005"/>
  <c r="I1005"/>
  <c r="J1004"/>
  <c r="I1004"/>
  <c r="J1003"/>
  <c r="I1003"/>
  <c r="J1002"/>
  <c r="I1002"/>
  <c r="J1001"/>
  <c r="I1001"/>
  <c r="J1000"/>
  <c r="I1000"/>
  <c r="J999"/>
  <c r="I999"/>
  <c r="J998"/>
  <c r="I998"/>
  <c r="J997"/>
  <c r="I997"/>
  <c r="J996"/>
  <c r="I996"/>
  <c r="J995"/>
  <c r="I995"/>
  <c r="J994"/>
  <c r="I994"/>
  <c r="J993"/>
  <c r="I993"/>
  <c r="J992"/>
  <c r="I992"/>
  <c r="J991"/>
  <c r="I991"/>
  <c r="J990"/>
  <c r="I990"/>
  <c r="J989"/>
  <c r="I989"/>
  <c r="J988"/>
  <c r="I988"/>
  <c r="J987"/>
  <c r="I987"/>
  <c r="J986"/>
  <c r="I986"/>
  <c r="J985"/>
  <c r="I985"/>
  <c r="J984"/>
  <c r="I984"/>
  <c r="J983"/>
  <c r="I983"/>
  <c r="J982"/>
  <c r="I982"/>
  <c r="J981"/>
  <c r="I981"/>
  <c r="J980"/>
  <c r="I980"/>
  <c r="J979"/>
  <c r="I979"/>
  <c r="J978"/>
  <c r="I978"/>
  <c r="J977"/>
  <c r="I977"/>
  <c r="J976"/>
  <c r="I976"/>
  <c r="J975"/>
  <c r="I975"/>
  <c r="J974"/>
  <c r="I974"/>
  <c r="J973"/>
  <c r="I973"/>
  <c r="J972"/>
  <c r="I972"/>
  <c r="J971"/>
  <c r="I971"/>
  <c r="J970"/>
  <c r="I970"/>
  <c r="J969"/>
  <c r="I969"/>
  <c r="J968"/>
  <c r="I968"/>
  <c r="J967"/>
  <c r="I967"/>
  <c r="J966"/>
  <c r="I966"/>
  <c r="J965"/>
  <c r="I965"/>
  <c r="J964"/>
  <c r="I964"/>
  <c r="J963"/>
  <c r="I963"/>
  <c r="J962"/>
  <c r="I962"/>
  <c r="J961"/>
  <c r="I961"/>
  <c r="J960"/>
  <c r="I960"/>
  <c r="J959"/>
  <c r="I959"/>
  <c r="J958"/>
  <c r="I958"/>
  <c r="J957"/>
  <c r="I957"/>
  <c r="J956"/>
  <c r="I956"/>
  <c r="J955"/>
  <c r="I955"/>
  <c r="J954"/>
  <c r="I954"/>
  <c r="J953"/>
  <c r="I953"/>
  <c r="J952"/>
  <c r="I952"/>
  <c r="J951"/>
  <c r="I951"/>
  <c r="J950"/>
  <c r="I950"/>
  <c r="J949"/>
  <c r="I949"/>
  <c r="J948"/>
  <c r="I948"/>
  <c r="J947"/>
  <c r="I947"/>
  <c r="J946"/>
  <c r="I946"/>
  <c r="J945"/>
  <c r="I945"/>
  <c r="J944"/>
  <c r="I944"/>
  <c r="J943"/>
  <c r="I943"/>
  <c r="J942"/>
  <c r="I942"/>
  <c r="J941"/>
  <c r="I941"/>
  <c r="J940"/>
  <c r="I940"/>
  <c r="J939"/>
  <c r="I939"/>
  <c r="J938"/>
  <c r="I938"/>
  <c r="J937"/>
  <c r="I937"/>
  <c r="J936"/>
  <c r="I936"/>
  <c r="J935"/>
  <c r="I935"/>
  <c r="J934"/>
  <c r="I934"/>
  <c r="J933"/>
  <c r="I933"/>
  <c r="J932"/>
  <c r="I932"/>
  <c r="J931"/>
  <c r="I931"/>
  <c r="J930"/>
  <c r="I930"/>
  <c r="J929"/>
  <c r="I929"/>
  <c r="J928"/>
  <c r="I928"/>
  <c r="J927"/>
  <c r="I927"/>
  <c r="J926"/>
  <c r="I926"/>
  <c r="J925"/>
  <c r="I925"/>
  <c r="J924"/>
  <c r="I924"/>
  <c r="J923"/>
  <c r="I923"/>
  <c r="J922"/>
  <c r="I922"/>
  <c r="J921"/>
  <c r="I921"/>
  <c r="J920"/>
  <c r="I920"/>
  <c r="J919"/>
  <c r="I919"/>
  <c r="J918"/>
  <c r="I918"/>
  <c r="J917"/>
  <c r="I917"/>
  <c r="J916"/>
  <c r="I916"/>
  <c r="J915"/>
  <c r="I915"/>
  <c r="J914"/>
  <c r="I914"/>
  <c r="J913"/>
  <c r="I913"/>
  <c r="J912"/>
  <c r="I912"/>
  <c r="J911"/>
  <c r="I911"/>
  <c r="J910"/>
  <c r="I910"/>
  <c r="J909"/>
  <c r="I909"/>
  <c r="J908"/>
  <c r="I908"/>
  <c r="J907"/>
  <c r="I907"/>
  <c r="J906"/>
  <c r="I906"/>
  <c r="J905"/>
  <c r="I905"/>
  <c r="J904"/>
  <c r="I904"/>
  <c r="J903"/>
  <c r="I903"/>
  <c r="J902"/>
  <c r="I902"/>
  <c r="J901"/>
  <c r="I901"/>
  <c r="J900"/>
  <c r="I900"/>
  <c r="J899"/>
  <c r="I899"/>
  <c r="J898"/>
  <c r="I898"/>
  <c r="J897"/>
  <c r="I897"/>
  <c r="J896"/>
  <c r="I896"/>
  <c r="J895"/>
  <c r="I895"/>
  <c r="J894"/>
  <c r="I894"/>
  <c r="J893"/>
  <c r="I893"/>
  <c r="J892"/>
  <c r="I892"/>
  <c r="J891"/>
  <c r="I891"/>
  <c r="J890"/>
  <c r="I890"/>
  <c r="J889"/>
  <c r="I889"/>
  <c r="J888"/>
  <c r="I888"/>
  <c r="J887"/>
  <c r="I887"/>
  <c r="J886"/>
  <c r="I886"/>
  <c r="J885"/>
  <c r="I885"/>
  <c r="J884"/>
  <c r="I884"/>
  <c r="J883"/>
  <c r="I883"/>
  <c r="J882"/>
  <c r="I882"/>
  <c r="J881"/>
  <c r="I881"/>
  <c r="J880"/>
  <c r="I880"/>
  <c r="J879"/>
  <c r="I879"/>
  <c r="J878"/>
  <c r="I878"/>
  <c r="J877"/>
  <c r="I877"/>
  <c r="J876"/>
  <c r="I876"/>
  <c r="J875"/>
  <c r="I875"/>
  <c r="J874"/>
  <c r="I874"/>
  <c r="J873"/>
  <c r="I873"/>
  <c r="J872"/>
  <c r="I872"/>
  <c r="J871"/>
  <c r="I871"/>
  <c r="J870"/>
  <c r="I870"/>
  <c r="J869"/>
  <c r="I869"/>
  <c r="J868"/>
  <c r="I868"/>
  <c r="J867"/>
  <c r="I867"/>
  <c r="J866"/>
  <c r="I866"/>
  <c r="J865"/>
  <c r="I865"/>
  <c r="J864"/>
  <c r="I864"/>
  <c r="J863"/>
  <c r="I863"/>
  <c r="J862"/>
  <c r="I862"/>
  <c r="J861"/>
  <c r="I861"/>
  <c r="J860"/>
  <c r="I860"/>
  <c r="J859"/>
  <c r="I859"/>
  <c r="J858"/>
  <c r="I858"/>
  <c r="J857"/>
  <c r="I857"/>
  <c r="J856"/>
  <c r="I856"/>
  <c r="J855"/>
  <c r="I855"/>
  <c r="J854"/>
  <c r="I854"/>
  <c r="J853"/>
  <c r="I853"/>
  <c r="J852"/>
  <c r="I852"/>
  <c r="J851"/>
  <c r="I851"/>
  <c r="J850"/>
  <c r="I850"/>
  <c r="J849"/>
  <c r="I849"/>
  <c r="J848"/>
  <c r="I848"/>
  <c r="J847"/>
  <c r="I847"/>
  <c r="J846"/>
  <c r="I846"/>
  <c r="J845"/>
  <c r="I845"/>
  <c r="J844"/>
  <c r="I844"/>
  <c r="J843"/>
  <c r="I843"/>
  <c r="J842"/>
  <c r="I842"/>
  <c r="J841"/>
  <c r="I841"/>
  <c r="J840"/>
  <c r="I840"/>
  <c r="J839"/>
  <c r="I839"/>
  <c r="J838"/>
  <c r="I838"/>
  <c r="J837"/>
  <c r="I837"/>
  <c r="J836"/>
  <c r="I836"/>
  <c r="J835"/>
  <c r="I835"/>
  <c r="J834"/>
  <c r="I834"/>
  <c r="J833"/>
  <c r="I833"/>
  <c r="J832"/>
  <c r="I832"/>
  <c r="J831"/>
  <c r="I831"/>
  <c r="J830"/>
  <c r="I830"/>
  <c r="J829"/>
  <c r="I829"/>
  <c r="J828"/>
  <c r="I828"/>
  <c r="J827"/>
  <c r="I827"/>
  <c r="J826"/>
  <c r="I826"/>
  <c r="J825"/>
  <c r="I825"/>
  <c r="J824"/>
  <c r="I824"/>
  <c r="J823"/>
  <c r="I823"/>
  <c r="J822"/>
  <c r="I822"/>
  <c r="J821"/>
  <c r="I821"/>
  <c r="J820"/>
  <c r="I820"/>
  <c r="J819"/>
  <c r="I819"/>
  <c r="J818"/>
  <c r="I818"/>
  <c r="J817"/>
  <c r="I817"/>
  <c r="J816"/>
  <c r="I816"/>
  <c r="J815"/>
  <c r="I815"/>
  <c r="J814"/>
  <c r="I814"/>
  <c r="J813"/>
  <c r="I813"/>
  <c r="J812"/>
  <c r="I812"/>
  <c r="J811"/>
  <c r="I811"/>
  <c r="J810"/>
  <c r="I810"/>
  <c r="J809"/>
  <c r="I809"/>
  <c r="J808"/>
  <c r="I808"/>
  <c r="J807"/>
  <c r="I807"/>
  <c r="J806"/>
  <c r="I806"/>
  <c r="J805"/>
  <c r="I805"/>
  <c r="J804"/>
  <c r="I804"/>
  <c r="J803"/>
  <c r="I803"/>
  <c r="J802"/>
  <c r="I802"/>
  <c r="J801"/>
  <c r="I801"/>
  <c r="J800"/>
  <c r="I800"/>
  <c r="J799"/>
  <c r="I799"/>
  <c r="J798"/>
  <c r="I798"/>
  <c r="J797"/>
  <c r="I797"/>
  <c r="J796"/>
  <c r="I796"/>
  <c r="J795"/>
  <c r="I795"/>
  <c r="J794"/>
  <c r="I794"/>
  <c r="J793"/>
  <c r="I793"/>
  <c r="J792"/>
  <c r="I792"/>
  <c r="J791"/>
  <c r="I791"/>
  <c r="J790"/>
  <c r="I790"/>
  <c r="J789"/>
  <c r="I789"/>
  <c r="J788"/>
  <c r="I788"/>
  <c r="J787"/>
  <c r="I787"/>
  <c r="J786"/>
  <c r="I786"/>
  <c r="J785"/>
  <c r="I785"/>
  <c r="J784"/>
  <c r="I784"/>
  <c r="J783"/>
  <c r="I783"/>
  <c r="J782"/>
  <c r="I782"/>
  <c r="J781"/>
  <c r="I781"/>
  <c r="J780"/>
  <c r="I780"/>
  <c r="J779"/>
  <c r="I779"/>
  <c r="J778"/>
  <c r="I778"/>
  <c r="J777"/>
  <c r="I777"/>
  <c r="J776"/>
  <c r="I776"/>
  <c r="J775"/>
  <c r="I775"/>
  <c r="J774"/>
  <c r="I774"/>
  <c r="J773"/>
  <c r="I773"/>
  <c r="J772"/>
  <c r="I772"/>
  <c r="J771"/>
  <c r="I771"/>
  <c r="J770"/>
  <c r="I770"/>
  <c r="J769"/>
  <c r="I769"/>
  <c r="J768"/>
  <c r="I768"/>
  <c r="J767"/>
  <c r="I767"/>
  <c r="J766"/>
  <c r="I766"/>
  <c r="J765"/>
  <c r="I765"/>
  <c r="J764"/>
  <c r="I764"/>
  <c r="J763"/>
  <c r="I763"/>
  <c r="J762"/>
  <c r="I762"/>
  <c r="J761"/>
  <c r="I761"/>
  <c r="J760"/>
  <c r="I760"/>
  <c r="J759"/>
  <c r="I759"/>
  <c r="J758"/>
  <c r="I758"/>
  <c r="J757"/>
  <c r="I757"/>
  <c r="J756"/>
  <c r="I756"/>
  <c r="J755"/>
  <c r="I755"/>
  <c r="J754"/>
  <c r="I754"/>
  <c r="J753"/>
  <c r="I753"/>
  <c r="J752"/>
  <c r="I752"/>
  <c r="J751"/>
  <c r="I751"/>
  <c r="J750"/>
  <c r="I750"/>
  <c r="J749"/>
  <c r="I749"/>
  <c r="J748"/>
  <c r="I748"/>
  <c r="J747"/>
  <c r="I747"/>
  <c r="J746"/>
  <c r="I746"/>
  <c r="J745"/>
  <c r="I745"/>
  <c r="J744"/>
  <c r="I744"/>
  <c r="J743"/>
  <c r="I743"/>
  <c r="J742"/>
  <c r="I742"/>
  <c r="J741"/>
  <c r="I741"/>
  <c r="J740"/>
  <c r="I740"/>
  <c r="J739"/>
  <c r="I739"/>
  <c r="J738"/>
  <c r="I738"/>
  <c r="J737"/>
  <c r="I737"/>
  <c r="J736"/>
  <c r="I736"/>
  <c r="J735"/>
  <c r="I735"/>
  <c r="J734"/>
  <c r="I734"/>
  <c r="J733"/>
  <c r="I733"/>
  <c r="J732"/>
  <c r="I732"/>
  <c r="J731"/>
  <c r="I731"/>
  <c r="J730"/>
  <c r="I730"/>
  <c r="J729"/>
  <c r="I729"/>
  <c r="J728"/>
  <c r="I728"/>
  <c r="J727"/>
  <c r="I727"/>
  <c r="J726"/>
  <c r="I726"/>
  <c r="J725"/>
  <c r="I725"/>
  <c r="J724"/>
  <c r="I724"/>
  <c r="J723"/>
  <c r="I723"/>
  <c r="J722"/>
  <c r="I722"/>
  <c r="J721"/>
  <c r="I721"/>
  <c r="J720"/>
  <c r="I720"/>
  <c r="J719"/>
  <c r="I719"/>
  <c r="J718"/>
  <c r="I718"/>
  <c r="J717"/>
  <c r="I717"/>
  <c r="J716"/>
  <c r="I716"/>
  <c r="J715"/>
  <c r="I715"/>
  <c r="J714"/>
  <c r="I714"/>
  <c r="J713"/>
  <c r="I713"/>
  <c r="J712"/>
  <c r="I712"/>
  <c r="J711"/>
  <c r="I711"/>
  <c r="J710"/>
  <c r="I710"/>
  <c r="J709"/>
  <c r="I709"/>
  <c r="J708"/>
  <c r="I708"/>
  <c r="J707"/>
  <c r="I707"/>
  <c r="J706"/>
  <c r="I706"/>
  <c r="J705"/>
  <c r="I705"/>
  <c r="J704"/>
  <c r="I704"/>
  <c r="J703"/>
  <c r="I703"/>
  <c r="J702"/>
  <c r="I702"/>
  <c r="J701"/>
  <c r="I701"/>
  <c r="J700"/>
  <c r="I700"/>
  <c r="J699"/>
  <c r="I699"/>
  <c r="J698"/>
  <c r="I698"/>
  <c r="J697"/>
  <c r="I697"/>
  <c r="J696"/>
  <c r="I696"/>
  <c r="J695"/>
  <c r="I695"/>
  <c r="J694"/>
  <c r="I694"/>
  <c r="J693"/>
  <c r="I693"/>
  <c r="J692"/>
  <c r="I692"/>
  <c r="J691"/>
  <c r="I691"/>
  <c r="J690"/>
  <c r="I690"/>
  <c r="J689"/>
  <c r="I689"/>
  <c r="J688"/>
  <c r="I688"/>
  <c r="J687"/>
  <c r="I687"/>
  <c r="J686"/>
  <c r="I686"/>
  <c r="J685"/>
  <c r="I685"/>
  <c r="J684"/>
  <c r="I684"/>
  <c r="J683"/>
  <c r="I683"/>
  <c r="J682"/>
  <c r="I682"/>
  <c r="J681"/>
  <c r="I681"/>
  <c r="J680"/>
  <c r="I680"/>
  <c r="J679"/>
  <c r="I679"/>
  <c r="J678"/>
  <c r="I678"/>
  <c r="J677"/>
  <c r="I677"/>
  <c r="J676"/>
  <c r="I676"/>
  <c r="J675"/>
  <c r="I675"/>
  <c r="J674"/>
  <c r="I674"/>
  <c r="J673"/>
  <c r="I673"/>
  <c r="J672"/>
  <c r="I672"/>
  <c r="J671"/>
  <c r="I671"/>
  <c r="J670"/>
  <c r="I670"/>
  <c r="J669"/>
  <c r="I669"/>
  <c r="J668"/>
  <c r="I668"/>
  <c r="J667"/>
  <c r="I667"/>
  <c r="J666"/>
  <c r="I666"/>
  <c r="J665"/>
  <c r="I665"/>
  <c r="J664"/>
  <c r="I664"/>
  <c r="J663"/>
  <c r="I663"/>
  <c r="J662"/>
  <c r="I662"/>
  <c r="J661"/>
  <c r="I661"/>
  <c r="J660"/>
  <c r="I660"/>
  <c r="J659"/>
  <c r="I659"/>
  <c r="J658"/>
  <c r="I658"/>
  <c r="J657"/>
  <c r="I657"/>
  <c r="J656"/>
  <c r="I656"/>
  <c r="J655"/>
  <c r="I655"/>
  <c r="J654"/>
  <c r="I654"/>
  <c r="J653"/>
  <c r="I653"/>
  <c r="J652"/>
  <c r="I652"/>
  <c r="J651"/>
  <c r="I651"/>
  <c r="J650"/>
  <c r="I650"/>
  <c r="J649"/>
  <c r="I649"/>
  <c r="J648"/>
  <c r="I648"/>
  <c r="J647"/>
  <c r="I647"/>
  <c r="J646"/>
  <c r="I646"/>
  <c r="J645"/>
  <c r="I645"/>
  <c r="J644"/>
  <c r="I644"/>
  <c r="J643"/>
  <c r="I643"/>
  <c r="J642"/>
  <c r="I642"/>
  <c r="J641"/>
  <c r="I641"/>
  <c r="J640"/>
  <c r="I640"/>
  <c r="J639"/>
  <c r="I639"/>
  <c r="J638"/>
  <c r="I638"/>
  <c r="J637"/>
  <c r="I637"/>
  <c r="J636"/>
  <c r="I636"/>
  <c r="J635"/>
  <c r="I635"/>
  <c r="J634"/>
  <c r="I634"/>
  <c r="J633"/>
  <c r="I633"/>
  <c r="J632"/>
  <c r="I632"/>
  <c r="J631"/>
  <c r="I631"/>
  <c r="J630"/>
  <c r="I630"/>
  <c r="J629"/>
  <c r="I629"/>
  <c r="J628"/>
  <c r="I628"/>
  <c r="J627"/>
  <c r="I627"/>
  <c r="J626"/>
  <c r="I626"/>
  <c r="J625"/>
  <c r="I625"/>
  <c r="J624"/>
  <c r="I624"/>
  <c r="J623"/>
  <c r="I623"/>
  <c r="J622"/>
  <c r="I622"/>
  <c r="J621"/>
  <c r="I621"/>
  <c r="J620"/>
  <c r="I620"/>
  <c r="J619"/>
  <c r="I619"/>
  <c r="J618"/>
  <c r="I618"/>
  <c r="J617"/>
  <c r="I617"/>
  <c r="J616"/>
  <c r="I616"/>
  <c r="J615"/>
  <c r="I615"/>
  <c r="J614"/>
  <c r="I614"/>
  <c r="J613"/>
  <c r="I613"/>
  <c r="J612"/>
  <c r="I612"/>
  <c r="J611"/>
  <c r="I611"/>
  <c r="J610"/>
  <c r="I610"/>
  <c r="J609"/>
  <c r="I609"/>
  <c r="J608"/>
  <c r="I608"/>
  <c r="J607"/>
  <c r="I607"/>
  <c r="J606"/>
  <c r="I606"/>
  <c r="J605"/>
  <c r="I605"/>
  <c r="J604"/>
  <c r="I604"/>
  <c r="J603"/>
  <c r="I603"/>
  <c r="J602"/>
  <c r="I602"/>
  <c r="J601"/>
  <c r="I601"/>
  <c r="J600"/>
  <c r="I600"/>
  <c r="J599"/>
  <c r="I599"/>
  <c r="J598"/>
  <c r="I598"/>
  <c r="J597"/>
  <c r="I597"/>
  <c r="J596"/>
  <c r="I596"/>
  <c r="J595"/>
  <c r="I595"/>
  <c r="J594"/>
  <c r="I594"/>
  <c r="J593"/>
  <c r="I593"/>
  <c r="J592"/>
  <c r="I592"/>
  <c r="J591"/>
  <c r="I591"/>
  <c r="J590"/>
  <c r="I590"/>
  <c r="J589"/>
  <c r="I589"/>
  <c r="J588"/>
  <c r="I588"/>
  <c r="J587"/>
  <c r="I587"/>
  <c r="J586"/>
  <c r="I586"/>
  <c r="J585"/>
  <c r="I585"/>
  <c r="J584"/>
  <c r="I584"/>
  <c r="J583"/>
  <c r="I583"/>
  <c r="J582"/>
  <c r="I582"/>
  <c r="J581"/>
  <c r="I581"/>
  <c r="J580"/>
  <c r="I580"/>
  <c r="J579"/>
  <c r="I579"/>
  <c r="J578"/>
  <c r="I578"/>
  <c r="J577"/>
  <c r="I577"/>
  <c r="J576"/>
  <c r="I576"/>
  <c r="J575"/>
  <c r="I575"/>
  <c r="J574"/>
  <c r="I574"/>
  <c r="J573"/>
  <c r="I573"/>
  <c r="J572"/>
  <c r="I572"/>
  <c r="J571"/>
  <c r="I571"/>
  <c r="J570"/>
  <c r="I570"/>
  <c r="J569"/>
  <c r="I569"/>
  <c r="J568"/>
  <c r="I568"/>
  <c r="J567"/>
  <c r="I567"/>
  <c r="J566"/>
  <c r="I566"/>
  <c r="J565"/>
  <c r="I565"/>
  <c r="J564"/>
  <c r="I564"/>
  <c r="J563"/>
  <c r="I563"/>
  <c r="J562"/>
  <c r="I562"/>
  <c r="J561"/>
  <c r="I561"/>
  <c r="J560"/>
  <c r="I560"/>
  <c r="J559"/>
  <c r="I559"/>
  <c r="J558"/>
  <c r="I558"/>
  <c r="J557"/>
  <c r="I557"/>
  <c r="J556"/>
  <c r="I556"/>
  <c r="J555"/>
  <c r="I555"/>
  <c r="J554"/>
  <c r="I554"/>
  <c r="J553"/>
  <c r="I553"/>
  <c r="J552"/>
  <c r="I552"/>
  <c r="J551"/>
  <c r="I551"/>
  <c r="J550"/>
  <c r="I550"/>
  <c r="J549"/>
  <c r="I549"/>
  <c r="J548"/>
  <c r="I548"/>
  <c r="J547"/>
  <c r="I547"/>
  <c r="J546"/>
  <c r="I546"/>
  <c r="J545"/>
  <c r="I545"/>
  <c r="J544"/>
  <c r="I544"/>
  <c r="J543"/>
  <c r="I543"/>
  <c r="J542"/>
  <c r="I542"/>
  <c r="J541"/>
  <c r="I541"/>
  <c r="J540"/>
  <c r="I540"/>
  <c r="J539"/>
  <c r="I539"/>
  <c r="J538"/>
  <c r="I538"/>
  <c r="J537"/>
  <c r="I537"/>
  <c r="J536"/>
  <c r="I536"/>
  <c r="J535"/>
  <c r="I535"/>
  <c r="J534"/>
  <c r="I534"/>
  <c r="J533"/>
  <c r="I533"/>
  <c r="J532"/>
  <c r="I532"/>
  <c r="J531"/>
  <c r="I531"/>
  <c r="J530"/>
  <c r="I530"/>
  <c r="J529"/>
  <c r="I529"/>
  <c r="J528"/>
  <c r="I528"/>
  <c r="J527"/>
  <c r="I527"/>
  <c r="J526"/>
  <c r="I526"/>
  <c r="J525"/>
  <c r="I525"/>
  <c r="J524"/>
  <c r="I524"/>
  <c r="J523"/>
  <c r="I523"/>
  <c r="J522"/>
  <c r="I522"/>
  <c r="J521"/>
  <c r="I521"/>
  <c r="J520"/>
  <c r="I520"/>
  <c r="J519"/>
  <c r="I519"/>
  <c r="J518"/>
  <c r="I518"/>
  <c r="J517"/>
  <c r="I517"/>
  <c r="J516"/>
  <c r="I516"/>
  <c r="J515"/>
  <c r="I515"/>
  <c r="J514"/>
  <c r="I514"/>
  <c r="J513"/>
  <c r="I513"/>
  <c r="J512"/>
  <c r="I512"/>
  <c r="J511"/>
  <c r="I511"/>
  <c r="J510"/>
  <c r="I510"/>
  <c r="J509"/>
  <c r="I509"/>
  <c r="J508"/>
  <c r="I508"/>
  <c r="J507"/>
  <c r="I507"/>
  <c r="J506"/>
  <c r="I506"/>
  <c r="J505"/>
  <c r="I505"/>
  <c r="J504"/>
  <c r="I504"/>
  <c r="J503"/>
  <c r="I503"/>
  <c r="J502"/>
  <c r="I502"/>
  <c r="J501"/>
  <c r="I501"/>
  <c r="J500"/>
  <c r="I500"/>
  <c r="J499"/>
  <c r="I499"/>
  <c r="J498"/>
  <c r="I498"/>
  <c r="J497"/>
  <c r="I497"/>
  <c r="J496"/>
  <c r="I496"/>
  <c r="J495"/>
  <c r="I495"/>
  <c r="J494"/>
  <c r="I494"/>
  <c r="J493"/>
  <c r="I493"/>
  <c r="J492"/>
  <c r="I492"/>
  <c r="J491"/>
  <c r="I491"/>
  <c r="J490"/>
  <c r="I490"/>
  <c r="J489"/>
  <c r="I489"/>
  <c r="J488"/>
  <c r="I488"/>
  <c r="J487"/>
  <c r="I487"/>
  <c r="J486"/>
  <c r="I486"/>
  <c r="J485"/>
  <c r="I485"/>
  <c r="J484"/>
  <c r="I484"/>
  <c r="J483"/>
  <c r="I483"/>
  <c r="J482"/>
  <c r="I482"/>
  <c r="J481"/>
  <c r="I481"/>
  <c r="J480"/>
  <c r="I480"/>
  <c r="J479"/>
  <c r="I479"/>
  <c r="J478"/>
  <c r="I478"/>
  <c r="J477"/>
  <c r="I477"/>
  <c r="J476"/>
  <c r="I476"/>
  <c r="J475"/>
  <c r="I475"/>
  <c r="J474"/>
  <c r="I474"/>
  <c r="J473"/>
  <c r="I473"/>
  <c r="J472"/>
  <c r="I472"/>
  <c r="J471"/>
  <c r="I471"/>
  <c r="J470"/>
  <c r="I470"/>
  <c r="J469"/>
  <c r="I469"/>
  <c r="J468"/>
  <c r="I468"/>
  <c r="J467"/>
  <c r="I467"/>
  <c r="J466"/>
  <c r="I466"/>
  <c r="J465"/>
  <c r="I465"/>
  <c r="J464"/>
  <c r="I464"/>
  <c r="J463"/>
  <c r="I463"/>
  <c r="J462"/>
  <c r="I462"/>
  <c r="J461"/>
  <c r="I461"/>
  <c r="J460"/>
  <c r="I460"/>
  <c r="J459"/>
  <c r="I459"/>
  <c r="J458"/>
  <c r="I458"/>
  <c r="J457"/>
  <c r="I457"/>
  <c r="J456"/>
  <c r="I456"/>
  <c r="J455"/>
  <c r="I455"/>
  <c r="J454"/>
  <c r="I454"/>
  <c r="J453"/>
  <c r="I453"/>
  <c r="J452"/>
  <c r="I452"/>
  <c r="J451"/>
  <c r="I451"/>
  <c r="J450"/>
  <c r="I450"/>
  <c r="J449"/>
  <c r="I449"/>
  <c r="J448"/>
  <c r="I448"/>
  <c r="J447"/>
  <c r="I447"/>
  <c r="J446"/>
  <c r="I446"/>
  <c r="J445"/>
  <c r="I445"/>
  <c r="J444"/>
  <c r="I444"/>
  <c r="J443"/>
  <c r="I443"/>
  <c r="J442"/>
  <c r="I442"/>
  <c r="J441"/>
  <c r="I441"/>
  <c r="J440"/>
  <c r="I440"/>
  <c r="J439"/>
  <c r="I439"/>
  <c r="J438"/>
  <c r="I438"/>
  <c r="J437"/>
  <c r="I437"/>
  <c r="J436"/>
  <c r="I436"/>
  <c r="J435"/>
  <c r="I435"/>
  <c r="J434"/>
  <c r="I434"/>
  <c r="J433"/>
  <c r="I433"/>
  <c r="J432"/>
  <c r="I432"/>
  <c r="J431"/>
  <c r="I431"/>
  <c r="J430"/>
  <c r="I430"/>
  <c r="J429"/>
  <c r="I429"/>
  <c r="J428"/>
  <c r="I428"/>
  <c r="J427"/>
  <c r="I427"/>
  <c r="J426"/>
  <c r="I426"/>
  <c r="J425"/>
  <c r="I425"/>
  <c r="J424"/>
  <c r="I424"/>
  <c r="J423"/>
  <c r="I423"/>
  <c r="J422"/>
  <c r="I422"/>
  <c r="J421"/>
  <c r="I421"/>
  <c r="J420"/>
  <c r="I420"/>
  <c r="J419"/>
  <c r="I419"/>
  <c r="J418"/>
  <c r="I418"/>
  <c r="J417"/>
  <c r="I417"/>
  <c r="J416"/>
  <c r="I416"/>
  <c r="J415"/>
  <c r="I415"/>
  <c r="J414"/>
  <c r="I414"/>
  <c r="J413"/>
  <c r="I413"/>
  <c r="J412"/>
  <c r="I412"/>
  <c r="J411"/>
  <c r="I411"/>
  <c r="J410"/>
  <c r="I410"/>
  <c r="J409"/>
  <c r="I409"/>
  <c r="J408"/>
  <c r="I408"/>
  <c r="J407"/>
  <c r="I407"/>
  <c r="J406"/>
  <c r="I406"/>
  <c r="J405"/>
  <c r="I405"/>
  <c r="J404"/>
  <c r="I404"/>
  <c r="J403"/>
  <c r="I403"/>
  <c r="J402"/>
  <c r="I402"/>
  <c r="J401"/>
  <c r="I401"/>
  <c r="J400"/>
  <c r="I400"/>
  <c r="J399"/>
  <c r="I399"/>
  <c r="J398"/>
  <c r="I398"/>
  <c r="J397"/>
  <c r="I397"/>
  <c r="J396"/>
  <c r="I396"/>
  <c r="J395"/>
  <c r="I395"/>
  <c r="J394"/>
  <c r="I394"/>
  <c r="J393"/>
  <c r="I393"/>
  <c r="J392"/>
  <c r="I392"/>
  <c r="J391"/>
  <c r="I391"/>
  <c r="J390"/>
  <c r="I390"/>
  <c r="J389"/>
  <c r="I389"/>
  <c r="J388"/>
  <c r="I388"/>
  <c r="J387"/>
  <c r="I387"/>
  <c r="J386"/>
  <c r="I386"/>
  <c r="J385"/>
  <c r="I385"/>
  <c r="J384"/>
  <c r="I384"/>
  <c r="J383"/>
  <c r="I383"/>
  <c r="J382"/>
  <c r="I382"/>
  <c r="J381"/>
  <c r="I381"/>
  <c r="J380"/>
  <c r="I380"/>
  <c r="J379"/>
  <c r="I379"/>
  <c r="J378"/>
  <c r="I378"/>
  <c r="J377"/>
  <c r="I377"/>
  <c r="J376"/>
  <c r="I376"/>
  <c r="J375"/>
  <c r="I375"/>
  <c r="J374"/>
  <c r="I374"/>
  <c r="J373"/>
  <c r="I373"/>
  <c r="J372"/>
  <c r="I372"/>
  <c r="J371"/>
  <c r="I371"/>
  <c r="J370"/>
  <c r="I370"/>
  <c r="J369"/>
  <c r="I369"/>
  <c r="J368"/>
  <c r="I368"/>
  <c r="J367"/>
  <c r="I367"/>
  <c r="J366"/>
  <c r="I366"/>
  <c r="J365"/>
  <c r="I365"/>
  <c r="J364"/>
  <c r="I364"/>
  <c r="J363"/>
  <c r="I363"/>
  <c r="J362"/>
  <c r="I362"/>
  <c r="J361"/>
  <c r="I361"/>
  <c r="J360"/>
  <c r="I360"/>
  <c r="J359"/>
  <c r="I359"/>
  <c r="J358"/>
  <c r="I358"/>
  <c r="J357"/>
  <c r="I357"/>
  <c r="J356"/>
  <c r="I356"/>
  <c r="J355"/>
  <c r="I355"/>
  <c r="J354"/>
  <c r="I354"/>
  <c r="J353"/>
  <c r="I353"/>
  <c r="J352"/>
  <c r="I352"/>
  <c r="J351"/>
  <c r="I351"/>
  <c r="J350"/>
  <c r="I350"/>
  <c r="J349"/>
  <c r="I349"/>
  <c r="J348"/>
  <c r="I348"/>
  <c r="J347"/>
  <c r="I347"/>
  <c r="J346"/>
  <c r="I346"/>
  <c r="J345"/>
  <c r="I345"/>
  <c r="J344"/>
  <c r="I344"/>
  <c r="J343"/>
  <c r="I343"/>
  <c r="J342"/>
  <c r="I342"/>
  <c r="J341"/>
  <c r="I341"/>
  <c r="J340"/>
  <c r="I340"/>
  <c r="J339"/>
  <c r="I339"/>
  <c r="J338"/>
  <c r="I338"/>
  <c r="J337"/>
  <c r="I337"/>
  <c r="J336"/>
  <c r="I336"/>
  <c r="J335"/>
  <c r="I335"/>
  <c r="J334"/>
  <c r="I334"/>
  <c r="J333"/>
  <c r="I333"/>
  <c r="J332"/>
  <c r="I332"/>
  <c r="J331"/>
  <c r="I331"/>
  <c r="J330"/>
  <c r="I330"/>
  <c r="J329"/>
  <c r="I329"/>
  <c r="J328"/>
  <c r="I328"/>
  <c r="J327"/>
  <c r="I327"/>
  <c r="J326"/>
  <c r="I326"/>
  <c r="J325"/>
  <c r="I325"/>
  <c r="J324"/>
  <c r="I324"/>
  <c r="J323"/>
  <c r="I323"/>
  <c r="J322"/>
  <c r="I322"/>
  <c r="J321"/>
  <c r="I321"/>
  <c r="J320"/>
  <c r="I320"/>
  <c r="J319"/>
  <c r="I319"/>
  <c r="J318"/>
  <c r="I318"/>
  <c r="J317"/>
  <c r="I317"/>
  <c r="J316"/>
  <c r="I316"/>
  <c r="J315"/>
  <c r="I315"/>
  <c r="J314"/>
  <c r="I314"/>
  <c r="J313"/>
  <c r="I313"/>
  <c r="J312"/>
  <c r="I312"/>
  <c r="J311"/>
  <c r="I311"/>
  <c r="J310"/>
  <c r="I310"/>
  <c r="J309"/>
  <c r="I309"/>
  <c r="J308"/>
  <c r="I308"/>
  <c r="J307"/>
  <c r="I307"/>
  <c r="J306"/>
  <c r="I306"/>
  <c r="J305"/>
  <c r="I305"/>
  <c r="J304"/>
  <c r="I304"/>
  <c r="J303"/>
  <c r="I303"/>
  <c r="J302"/>
  <c r="I302"/>
  <c r="J301"/>
  <c r="I301"/>
  <c r="J300"/>
  <c r="I300"/>
  <c r="J299"/>
  <c r="I299"/>
  <c r="J298"/>
  <c r="I298"/>
  <c r="J297"/>
  <c r="I297"/>
  <c r="J296"/>
  <c r="I296"/>
  <c r="J295"/>
  <c r="I295"/>
  <c r="J294"/>
  <c r="I294"/>
  <c r="J293"/>
  <c r="I293"/>
  <c r="J292"/>
  <c r="I292"/>
  <c r="J291"/>
  <c r="I291"/>
  <c r="J290"/>
  <c r="I290"/>
  <c r="J289"/>
  <c r="I289"/>
  <c r="J288"/>
  <c r="I288"/>
  <c r="J287"/>
  <c r="I287"/>
  <c r="J286"/>
  <c r="I286"/>
  <c r="J285"/>
  <c r="I285"/>
  <c r="J284"/>
  <c r="I284"/>
  <c r="J283"/>
  <c r="I283"/>
  <c r="J282"/>
  <c r="I282"/>
  <c r="J281"/>
  <c r="I281"/>
  <c r="J280"/>
  <c r="I280"/>
  <c r="J279"/>
  <c r="I279"/>
  <c r="J278"/>
  <c r="I278"/>
  <c r="J277"/>
  <c r="I277"/>
  <c r="J276"/>
  <c r="I276"/>
  <c r="J275"/>
  <c r="I275"/>
  <c r="J274"/>
  <c r="I274"/>
  <c r="J273"/>
  <c r="I273"/>
  <c r="J272"/>
  <c r="I272"/>
  <c r="J271"/>
  <c r="I271"/>
  <c r="J270"/>
  <c r="I270"/>
  <c r="J269"/>
  <c r="I269"/>
  <c r="J268"/>
  <c r="I268"/>
  <c r="J267"/>
  <c r="I267"/>
  <c r="J266"/>
  <c r="I266"/>
  <c r="J265"/>
  <c r="I265"/>
  <c r="J264"/>
  <c r="I264"/>
  <c r="J263"/>
  <c r="I263"/>
  <c r="J262"/>
  <c r="I262"/>
  <c r="J261"/>
  <c r="I261"/>
  <c r="J260"/>
  <c r="I260"/>
  <c r="J259"/>
  <c r="I259"/>
  <c r="J258"/>
  <c r="I258"/>
  <c r="J257"/>
  <c r="I257"/>
  <c r="J256"/>
  <c r="I256"/>
  <c r="J255"/>
  <c r="I255"/>
  <c r="J254"/>
  <c r="I254"/>
  <c r="J253"/>
  <c r="I253"/>
  <c r="J252"/>
  <c r="I252"/>
  <c r="J251"/>
  <c r="I251"/>
  <c r="J250"/>
  <c r="I250"/>
  <c r="J249"/>
  <c r="I249"/>
  <c r="J248"/>
  <c r="I248"/>
  <c r="J247"/>
  <c r="I247"/>
  <c r="J246"/>
  <c r="I246"/>
  <c r="J245"/>
  <c r="I245"/>
  <c r="J244"/>
  <c r="I244"/>
  <c r="J243"/>
  <c r="I243"/>
  <c r="J242"/>
  <c r="I242"/>
  <c r="J241"/>
  <c r="I241"/>
  <c r="J240"/>
  <c r="I240"/>
  <c r="J239"/>
  <c r="I239"/>
  <c r="J238"/>
  <c r="I238"/>
  <c r="J237"/>
  <c r="I237"/>
  <c r="J236"/>
  <c r="I236"/>
  <c r="J235"/>
  <c r="I235"/>
  <c r="J234"/>
  <c r="I234"/>
  <c r="J233"/>
  <c r="I233"/>
  <c r="J232"/>
  <c r="I232"/>
  <c r="J231"/>
  <c r="I231"/>
  <c r="J230"/>
  <c r="I230"/>
  <c r="J229"/>
  <c r="I229"/>
  <c r="J228"/>
  <c r="I228"/>
  <c r="J227"/>
  <c r="I227"/>
  <c r="J226"/>
  <c r="I226"/>
  <c r="J225"/>
  <c r="I225"/>
  <c r="J224"/>
  <c r="I224"/>
  <c r="J223"/>
  <c r="I223"/>
  <c r="J222"/>
  <c r="I222"/>
  <c r="J221"/>
  <c r="I221"/>
  <c r="J220"/>
  <c r="I220"/>
  <c r="J219"/>
  <c r="I219"/>
  <c r="J218"/>
  <c r="I218"/>
  <c r="J217"/>
  <c r="I217"/>
  <c r="J216"/>
  <c r="I216"/>
  <c r="J215"/>
  <c r="I215"/>
  <c r="J214"/>
  <c r="I214"/>
  <c r="J213"/>
  <c r="I213"/>
  <c r="J212"/>
  <c r="I212"/>
  <c r="J211"/>
  <c r="I211"/>
  <c r="J210"/>
  <c r="I210"/>
  <c r="J209"/>
  <c r="I209"/>
  <c r="J208"/>
  <c r="I208"/>
  <c r="J207"/>
  <c r="I207"/>
  <c r="J206"/>
  <c r="I206"/>
  <c r="J205"/>
  <c r="I205"/>
  <c r="J204"/>
  <c r="I204"/>
  <c r="J203"/>
  <c r="I203"/>
  <c r="J202"/>
  <c r="I202"/>
  <c r="J201"/>
  <c r="I201"/>
  <c r="J200"/>
  <c r="I200"/>
  <c r="J199"/>
  <c r="I199"/>
  <c r="J198"/>
  <c r="I198"/>
  <c r="J197"/>
  <c r="I197"/>
  <c r="J196"/>
  <c r="I196"/>
  <c r="J195"/>
  <c r="I195"/>
  <c r="J194"/>
  <c r="I194"/>
  <c r="J193"/>
  <c r="I193"/>
  <c r="J192"/>
  <c r="I192"/>
  <c r="J191"/>
  <c r="I191"/>
  <c r="J190"/>
  <c r="I190"/>
  <c r="J189"/>
  <c r="I189"/>
  <c r="J188"/>
  <c r="I188"/>
  <c r="J187"/>
  <c r="I187"/>
  <c r="J186"/>
  <c r="I186"/>
  <c r="J185"/>
  <c r="I185"/>
  <c r="J184"/>
  <c r="I184"/>
  <c r="J183"/>
  <c r="I183"/>
  <c r="J182"/>
  <c r="I182"/>
  <c r="J181"/>
  <c r="I181"/>
  <c r="J180"/>
  <c r="I180"/>
  <c r="J179"/>
  <c r="I179"/>
  <c r="J178"/>
  <c r="I178"/>
  <c r="J177"/>
  <c r="I177"/>
  <c r="J176"/>
  <c r="I176"/>
  <c r="J175"/>
  <c r="I175"/>
  <c r="J174"/>
  <c r="I174"/>
  <c r="J173"/>
  <c r="I173"/>
  <c r="J172"/>
  <c r="I172"/>
  <c r="J171"/>
  <c r="I171"/>
  <c r="J170"/>
  <c r="I170"/>
  <c r="J169"/>
  <c r="I169"/>
  <c r="J168"/>
  <c r="I168"/>
  <c r="J167"/>
  <c r="I167"/>
  <c r="J166"/>
  <c r="I166"/>
  <c r="J165"/>
  <c r="I165"/>
  <c r="J164"/>
  <c r="I164"/>
  <c r="J163"/>
  <c r="I163"/>
  <c r="J162"/>
  <c r="I162"/>
  <c r="J161"/>
  <c r="I161"/>
  <c r="J160"/>
  <c r="I160"/>
  <c r="J159"/>
  <c r="I159"/>
  <c r="J158"/>
  <c r="I158"/>
  <c r="J157"/>
  <c r="I157"/>
  <c r="J156"/>
  <c r="I156"/>
  <c r="J155"/>
  <c r="I155"/>
  <c r="J154"/>
  <c r="I154"/>
  <c r="J153"/>
  <c r="I153"/>
  <c r="J152"/>
  <c r="I152"/>
  <c r="J151"/>
  <c r="I151"/>
  <c r="J150"/>
  <c r="I150"/>
  <c r="J149"/>
  <c r="I149"/>
  <c r="J148"/>
  <c r="I148"/>
  <c r="J147"/>
  <c r="I147"/>
  <c r="J146"/>
  <c r="I146"/>
  <c r="J145"/>
  <c r="I145"/>
  <c r="J144"/>
  <c r="I144"/>
  <c r="J143"/>
  <c r="I143"/>
  <c r="J142"/>
  <c r="I142"/>
  <c r="J141"/>
  <c r="I141"/>
  <c r="J140"/>
  <c r="I140"/>
  <c r="J139"/>
  <c r="I139"/>
  <c r="J138"/>
  <c r="I138"/>
  <c r="J137"/>
  <c r="I137"/>
  <c r="J136"/>
  <c r="I136"/>
  <c r="J135"/>
  <c r="I135"/>
  <c r="J134"/>
  <c r="I134"/>
  <c r="J133"/>
  <c r="I133"/>
  <c r="J132"/>
  <c r="I132"/>
  <c r="J131"/>
  <c r="I131"/>
  <c r="J130"/>
  <c r="I130"/>
  <c r="J129"/>
  <c r="I129"/>
  <c r="J128"/>
  <c r="I128"/>
  <c r="J127"/>
  <c r="I127"/>
  <c r="J126"/>
  <c r="I126"/>
  <c r="J125"/>
  <c r="I125"/>
  <c r="J124"/>
  <c r="I124"/>
  <c r="J123"/>
  <c r="I123"/>
  <c r="J122"/>
  <c r="I122"/>
  <c r="J121"/>
  <c r="I121"/>
  <c r="J120"/>
  <c r="I120"/>
  <c r="J119"/>
  <c r="I119"/>
  <c r="J118"/>
  <c r="I118"/>
  <c r="J117"/>
  <c r="I117"/>
  <c r="J116"/>
  <c r="I116"/>
  <c r="J115"/>
  <c r="I115"/>
  <c r="J114"/>
  <c r="I114"/>
  <c r="J113"/>
  <c r="I113"/>
  <c r="J112"/>
  <c r="I112"/>
  <c r="J111"/>
  <c r="I111"/>
  <c r="J110"/>
  <c r="I110"/>
  <c r="J109"/>
  <c r="I109"/>
  <c r="J108"/>
  <c r="I108"/>
  <c r="J107"/>
  <c r="I107"/>
  <c r="J106"/>
  <c r="I106"/>
  <c r="J105"/>
  <c r="I105"/>
  <c r="J104"/>
  <c r="I104"/>
  <c r="J103"/>
  <c r="I103"/>
  <c r="J102"/>
  <c r="I102"/>
  <c r="J101"/>
  <c r="I101"/>
  <c r="J100"/>
  <c r="I100"/>
  <c r="J99"/>
  <c r="I99"/>
  <c r="J98"/>
  <c r="I98"/>
  <c r="J97"/>
  <c r="I97"/>
  <c r="J96"/>
  <c r="I96"/>
  <c r="J95"/>
  <c r="I95"/>
  <c r="J94"/>
  <c r="I94"/>
  <c r="J93"/>
  <c r="I93"/>
  <c r="J92"/>
  <c r="I92"/>
  <c r="J91"/>
  <c r="I91"/>
  <c r="J90"/>
  <c r="I90"/>
  <c r="J89"/>
  <c r="I89"/>
  <c r="J88"/>
  <c r="I88"/>
  <c r="J87"/>
  <c r="I87"/>
  <c r="J86"/>
  <c r="I86"/>
  <c r="J85"/>
  <c r="I85"/>
  <c r="J84"/>
  <c r="I84"/>
  <c r="J83"/>
  <c r="I83"/>
  <c r="J82"/>
  <c r="I82"/>
  <c r="J81"/>
  <c r="I81"/>
  <c r="J80"/>
  <c r="I80"/>
  <c r="J79"/>
  <c r="I79"/>
  <c r="J78"/>
  <c r="I78"/>
  <c r="J77"/>
  <c r="I77"/>
  <c r="J76"/>
  <c r="I76"/>
  <c r="J75"/>
  <c r="I75"/>
  <c r="J74"/>
  <c r="I74"/>
  <c r="J73"/>
  <c r="I73"/>
  <c r="J72"/>
  <c r="I72"/>
  <c r="J71"/>
  <c r="I71"/>
  <c r="J70"/>
  <c r="I70"/>
  <c r="J69"/>
  <c r="I69"/>
  <c r="J68"/>
  <c r="I68"/>
  <c r="J67"/>
  <c r="I67"/>
  <c r="J66"/>
  <c r="I66"/>
  <c r="J65"/>
  <c r="I65"/>
  <c r="J64"/>
  <c r="I64"/>
  <c r="J63"/>
  <c r="I63"/>
  <c r="J62"/>
  <c r="I62"/>
  <c r="J61"/>
  <c r="I61"/>
  <c r="J60"/>
  <c r="I60"/>
  <c r="J59"/>
  <c r="I59"/>
  <c r="J58"/>
  <c r="I58"/>
  <c r="J57"/>
  <c r="I57"/>
  <c r="J56"/>
  <c r="I56"/>
  <c r="J55"/>
  <c r="I55"/>
  <c r="J54"/>
  <c r="I54"/>
  <c r="J53"/>
  <c r="I53"/>
  <c r="J52"/>
  <c r="I52"/>
  <c r="J51"/>
  <c r="I51"/>
  <c r="J50"/>
  <c r="I50"/>
  <c r="J49"/>
  <c r="I49"/>
  <c r="J48"/>
  <c r="I48"/>
  <c r="J47"/>
  <c r="I47"/>
  <c r="J46"/>
  <c r="I46"/>
  <c r="J45"/>
  <c r="I45"/>
  <c r="J44"/>
  <c r="I44"/>
  <c r="J43"/>
  <c r="I43"/>
  <c r="J42"/>
  <c r="I42"/>
  <c r="J41"/>
  <c r="I41"/>
  <c r="J40"/>
  <c r="I40"/>
  <c r="J39"/>
  <c r="I39"/>
  <c r="J38"/>
  <c r="I38"/>
  <c r="J37"/>
  <c r="I37"/>
  <c r="J36"/>
  <c r="I36"/>
  <c r="J35"/>
  <c r="I35"/>
  <c r="J34"/>
  <c r="I34"/>
  <c r="J33"/>
  <c r="I33"/>
  <c r="J32"/>
  <c r="I32"/>
  <c r="J31"/>
  <c r="I31"/>
  <c r="J30"/>
  <c r="I30"/>
  <c r="J29"/>
  <c r="I29"/>
  <c r="J28"/>
  <c r="I28"/>
  <c r="J27"/>
  <c r="I27"/>
  <c r="J26"/>
  <c r="I26"/>
  <c r="J25"/>
  <c r="I25"/>
  <c r="J24"/>
  <c r="I24"/>
  <c r="J23"/>
  <c r="I23"/>
  <c r="J22"/>
  <c r="I22"/>
  <c r="J21"/>
  <c r="I21"/>
  <c r="J20"/>
  <c r="I20"/>
  <c r="J19"/>
  <c r="I19"/>
  <c r="J18"/>
  <c r="I18"/>
  <c r="J17"/>
  <c r="I17"/>
  <c r="J16"/>
  <c r="I16"/>
  <c r="J15"/>
  <c r="I15"/>
  <c r="J14"/>
  <c r="I14"/>
  <c r="J13"/>
  <c r="I13"/>
  <c r="J12"/>
  <c r="I12"/>
  <c r="J11"/>
  <c r="I11"/>
  <c r="J10"/>
  <c r="I10"/>
  <c r="J9"/>
  <c r="I9"/>
  <c r="J8"/>
  <c r="I8"/>
  <c r="J7"/>
  <c r="I7"/>
  <c r="J6"/>
  <c r="I6"/>
  <c r="J5"/>
  <c r="I5"/>
  <c r="J4"/>
  <c r="I4"/>
  <c r="J3"/>
  <c r="I3"/>
  <c r="J2"/>
  <c r="I2"/>
  <c r="K564" i="6" l="1"/>
  <c r="J564" s="1"/>
  <c r="K568"/>
  <c r="J568" s="1"/>
  <c r="K572"/>
  <c r="J572" s="1"/>
  <c r="K576"/>
  <c r="J576" s="1"/>
  <c r="K580"/>
  <c r="J580" s="1"/>
  <c r="K584"/>
  <c r="J584" s="1"/>
  <c r="K588"/>
  <c r="J588" s="1"/>
  <c r="K592"/>
  <c r="J592" s="1"/>
  <c r="K596"/>
  <c r="J596" s="1"/>
  <c r="K600"/>
  <c r="J600" s="1"/>
  <c r="K604"/>
  <c r="J604" s="1"/>
  <c r="K608"/>
  <c r="J608" s="1"/>
  <c r="K612"/>
  <c r="J612" s="1"/>
  <c r="K616"/>
  <c r="J616" s="1"/>
  <c r="K620"/>
  <c r="J620" s="1"/>
  <c r="K624"/>
  <c r="J624" s="1"/>
  <c r="K628"/>
  <c r="K632"/>
  <c r="K184"/>
  <c r="K188"/>
  <c r="K192"/>
  <c r="K196"/>
  <c r="K200"/>
  <c r="K204"/>
  <c r="K208"/>
  <c r="K212"/>
  <c r="K216"/>
  <c r="K220"/>
  <c r="K224"/>
  <c r="K228"/>
  <c r="K232"/>
  <c r="K236"/>
  <c r="K240"/>
  <c r="K244"/>
  <c r="K248"/>
  <c r="K252"/>
  <c r="K256"/>
  <c r="K260"/>
  <c r="K264"/>
  <c r="K268"/>
  <c r="K272"/>
  <c r="K276"/>
  <c r="K280"/>
  <c r="K284"/>
  <c r="K288"/>
  <c r="K292"/>
  <c r="K296"/>
  <c r="K300"/>
  <c r="K304"/>
  <c r="K308"/>
  <c r="K312"/>
  <c r="K316"/>
  <c r="K320"/>
  <c r="K324"/>
  <c r="K328"/>
  <c r="K332"/>
  <c r="K336"/>
  <c r="K340"/>
  <c r="K344"/>
  <c r="K348"/>
  <c r="K352"/>
  <c r="K356"/>
  <c r="K360"/>
  <c r="K3"/>
  <c r="J3" s="1"/>
  <c r="K11"/>
  <c r="J11" s="1"/>
  <c r="K43"/>
  <c r="J43" s="1"/>
  <c r="K51"/>
  <c r="J51" s="1"/>
  <c r="K59"/>
  <c r="J59" s="1"/>
  <c r="K67"/>
  <c r="J67" s="1"/>
  <c r="K71"/>
  <c r="J71" s="1"/>
  <c r="K91"/>
  <c r="J91" s="1"/>
  <c r="K115"/>
  <c r="J115" s="1"/>
  <c r="K127"/>
  <c r="J127" s="1"/>
  <c r="K131"/>
  <c r="J131" s="1"/>
  <c r="K135"/>
  <c r="J135" s="1"/>
  <c r="K143"/>
  <c r="J143" s="1"/>
  <c r="K155"/>
  <c r="J155" s="1"/>
  <c r="K159"/>
  <c r="J159" s="1"/>
  <c r="K175"/>
  <c r="J175" s="1"/>
  <c r="K187"/>
  <c r="J187" s="1"/>
  <c r="K199"/>
  <c r="J199" s="1"/>
  <c r="K211"/>
  <c r="J211" s="1"/>
  <c r="K223"/>
  <c r="J223" s="1"/>
  <c r="K239"/>
  <c r="J239" s="1"/>
  <c r="K267"/>
  <c r="J267" s="1"/>
  <c r="K283"/>
  <c r="J283" s="1"/>
  <c r="K299"/>
  <c r="J299" s="1"/>
  <c r="K315"/>
  <c r="J315" s="1"/>
  <c r="K331"/>
  <c r="J331" s="1"/>
  <c r="K347"/>
  <c r="J347" s="1"/>
  <c r="K363"/>
  <c r="J363" s="1"/>
  <c r="K391"/>
  <c r="J391" s="1"/>
  <c r="K407"/>
  <c r="J407" s="1"/>
  <c r="K411"/>
  <c r="J411" s="1"/>
  <c r="K427"/>
  <c r="J427" s="1"/>
  <c r="K443"/>
  <c r="J443" s="1"/>
  <c r="K459"/>
  <c r="J459" s="1"/>
  <c r="K463"/>
  <c r="J463" s="1"/>
  <c r="K479"/>
  <c r="J479" s="1"/>
  <c r="K495"/>
  <c r="J495" s="1"/>
  <c r="K511"/>
  <c r="J511" s="1"/>
  <c r="K527"/>
  <c r="J527" s="1"/>
  <c r="K539"/>
  <c r="J539" s="1"/>
  <c r="K551"/>
  <c r="J551" s="1"/>
  <c r="K645"/>
  <c r="J645" s="1"/>
  <c r="K657"/>
  <c r="J657" s="1"/>
  <c r="K669"/>
  <c r="J669" s="1"/>
  <c r="K681"/>
  <c r="J681" s="1"/>
  <c r="K693"/>
  <c r="J693" s="1"/>
  <c r="K705"/>
  <c r="J705" s="1"/>
  <c r="K717"/>
  <c r="J717" s="1"/>
  <c r="K729"/>
  <c r="J729" s="1"/>
  <c r="K737"/>
  <c r="J737" s="1"/>
  <c r="K749"/>
  <c r="J749" s="1"/>
  <c r="K761"/>
  <c r="J761" s="1"/>
  <c r="K769"/>
  <c r="J769" s="1"/>
  <c r="K773"/>
  <c r="J773" s="1"/>
  <c r="K785"/>
  <c r="J785" s="1"/>
  <c r="K797"/>
  <c r="J797" s="1"/>
  <c r="K809"/>
  <c r="J809" s="1"/>
  <c r="K865"/>
  <c r="J865" s="1"/>
  <c r="K869"/>
  <c r="J869" s="1"/>
  <c r="K877"/>
  <c r="J877" s="1"/>
  <c r="K881"/>
  <c r="J881" s="1"/>
  <c r="K885"/>
  <c r="J885" s="1"/>
  <c r="K889"/>
  <c r="J889" s="1"/>
  <c r="K893"/>
  <c r="J893" s="1"/>
  <c r="K897"/>
  <c r="J897" s="1"/>
  <c r="K901"/>
  <c r="J901" s="1"/>
  <c r="K905"/>
  <c r="J905" s="1"/>
  <c r="K909"/>
  <c r="J909" s="1"/>
  <c r="K913"/>
  <c r="J913" s="1"/>
  <c r="K917"/>
  <c r="J917" s="1"/>
  <c r="K921"/>
  <c r="J921" s="1"/>
  <c r="K925"/>
  <c r="J925" s="1"/>
  <c r="K929"/>
  <c r="J929" s="1"/>
  <c r="K933"/>
  <c r="J933" s="1"/>
  <c r="K937"/>
  <c r="J937" s="1"/>
  <c r="K941"/>
  <c r="J941" s="1"/>
  <c r="K945"/>
  <c r="J945" s="1"/>
  <c r="K949"/>
  <c r="J949" s="1"/>
  <c r="K953"/>
  <c r="J953" s="1"/>
  <c r="K957"/>
  <c r="J957" s="1"/>
  <c r="K961"/>
  <c r="J961" s="1"/>
  <c r="K965"/>
  <c r="J965" s="1"/>
  <c r="K969"/>
  <c r="J969" s="1"/>
  <c r="K973"/>
  <c r="J973" s="1"/>
  <c r="K977"/>
  <c r="J977" s="1"/>
  <c r="K981"/>
  <c r="J981" s="1"/>
  <c r="K985"/>
  <c r="J985" s="1"/>
  <c r="K989"/>
  <c r="J989" s="1"/>
  <c r="K993"/>
  <c r="J993" s="1"/>
  <c r="K997"/>
  <c r="J997" s="1"/>
  <c r="K1001"/>
  <c r="J1001" s="1"/>
  <c r="K1005"/>
  <c r="J1005" s="1"/>
  <c r="K1009"/>
  <c r="J1009" s="1"/>
  <c r="K1013"/>
  <c r="J1013" s="1"/>
  <c r="K1017"/>
  <c r="J1017" s="1"/>
  <c r="K1021"/>
  <c r="J1021" s="1"/>
  <c r="K1025"/>
  <c r="J1025" s="1"/>
  <c r="K1029"/>
  <c r="J1029" s="1"/>
  <c r="K7"/>
  <c r="J7" s="1"/>
  <c r="K15"/>
  <c r="J15" s="1"/>
  <c r="K47"/>
  <c r="J47" s="1"/>
  <c r="K63"/>
  <c r="J63" s="1"/>
  <c r="K75"/>
  <c r="J75" s="1"/>
  <c r="K99"/>
  <c r="J99" s="1"/>
  <c r="K107"/>
  <c r="J107" s="1"/>
  <c r="K111"/>
  <c r="J111" s="1"/>
  <c r="K171"/>
  <c r="J171" s="1"/>
  <c r="K183"/>
  <c r="J183" s="1"/>
  <c r="K195"/>
  <c r="J195" s="1"/>
  <c r="K215"/>
  <c r="J215" s="1"/>
  <c r="K227"/>
  <c r="J227" s="1"/>
  <c r="K243"/>
  <c r="J243" s="1"/>
  <c r="K247"/>
  <c r="J247" s="1"/>
  <c r="K263"/>
  <c r="J263" s="1"/>
  <c r="K279"/>
  <c r="J279" s="1"/>
  <c r="K295"/>
  <c r="J295" s="1"/>
  <c r="K311"/>
  <c r="J311" s="1"/>
  <c r="K327"/>
  <c r="J327" s="1"/>
  <c r="K343"/>
  <c r="J343" s="1"/>
  <c r="K359"/>
  <c r="J359" s="1"/>
  <c r="K375"/>
  <c r="J375" s="1"/>
  <c r="K379"/>
  <c r="J379" s="1"/>
  <c r="K395"/>
  <c r="J395" s="1"/>
  <c r="K423"/>
  <c r="J423" s="1"/>
  <c r="K439"/>
  <c r="J439" s="1"/>
  <c r="K455"/>
  <c r="J455" s="1"/>
  <c r="K471"/>
  <c r="J471" s="1"/>
  <c r="K475"/>
  <c r="J475" s="1"/>
  <c r="K491"/>
  <c r="J491" s="1"/>
  <c r="K507"/>
  <c r="J507" s="1"/>
  <c r="K523"/>
  <c r="J523" s="1"/>
  <c r="K535"/>
  <c r="J535" s="1"/>
  <c r="K547"/>
  <c r="J547" s="1"/>
  <c r="K559"/>
  <c r="J559" s="1"/>
  <c r="J632"/>
  <c r="K637"/>
  <c r="J637" s="1"/>
  <c r="K649"/>
  <c r="J649" s="1"/>
  <c r="K661"/>
  <c r="J661" s="1"/>
  <c r="K673"/>
  <c r="J673" s="1"/>
  <c r="K685"/>
  <c r="J685" s="1"/>
  <c r="K697"/>
  <c r="J697" s="1"/>
  <c r="K709"/>
  <c r="J709" s="1"/>
  <c r="K721"/>
  <c r="J721" s="1"/>
  <c r="K733"/>
  <c r="J733" s="1"/>
  <c r="K741"/>
  <c r="J741" s="1"/>
  <c r="K753"/>
  <c r="J753" s="1"/>
  <c r="K765"/>
  <c r="J765" s="1"/>
  <c r="K777"/>
  <c r="J777" s="1"/>
  <c r="K789"/>
  <c r="J789" s="1"/>
  <c r="K801"/>
  <c r="J801" s="1"/>
  <c r="K813"/>
  <c r="J813" s="1"/>
  <c r="K821"/>
  <c r="J821" s="1"/>
  <c r="K825"/>
  <c r="J825" s="1"/>
  <c r="K829"/>
  <c r="J829" s="1"/>
  <c r="K833"/>
  <c r="J833" s="1"/>
  <c r="K837"/>
  <c r="J837" s="1"/>
  <c r="K841"/>
  <c r="J841" s="1"/>
  <c r="K845"/>
  <c r="J845" s="1"/>
  <c r="K849"/>
  <c r="J849" s="1"/>
  <c r="K853"/>
  <c r="J853" s="1"/>
  <c r="K2"/>
  <c r="J2" s="1"/>
  <c r="K6"/>
  <c r="J6" s="1"/>
  <c r="K10"/>
  <c r="J10" s="1"/>
  <c r="K14"/>
  <c r="J14" s="1"/>
  <c r="K18"/>
  <c r="J18" s="1"/>
  <c r="K22"/>
  <c r="J22" s="1"/>
  <c r="K26"/>
  <c r="J26" s="1"/>
  <c r="K30"/>
  <c r="J30" s="1"/>
  <c r="K34"/>
  <c r="J34" s="1"/>
  <c r="K38"/>
  <c r="J38" s="1"/>
  <c r="K42"/>
  <c r="J42" s="1"/>
  <c r="K46"/>
  <c r="J46" s="1"/>
  <c r="K50"/>
  <c r="J50" s="1"/>
  <c r="K54"/>
  <c r="J54" s="1"/>
  <c r="K58"/>
  <c r="J58" s="1"/>
  <c r="K62"/>
  <c r="J62" s="1"/>
  <c r="K66"/>
  <c r="J66" s="1"/>
  <c r="K70"/>
  <c r="J70" s="1"/>
  <c r="K74"/>
  <c r="J74" s="1"/>
  <c r="K78"/>
  <c r="J78" s="1"/>
  <c r="K82"/>
  <c r="J82" s="1"/>
  <c r="K86"/>
  <c r="J86" s="1"/>
  <c r="K90"/>
  <c r="J90" s="1"/>
  <c r="K94"/>
  <c r="J94" s="1"/>
  <c r="K98"/>
  <c r="J98" s="1"/>
  <c r="K102"/>
  <c r="J102" s="1"/>
  <c r="K106"/>
  <c r="J106" s="1"/>
  <c r="K110"/>
  <c r="J110" s="1"/>
  <c r="K114"/>
  <c r="J114" s="1"/>
  <c r="K118"/>
  <c r="J118" s="1"/>
  <c r="K122"/>
  <c r="J122" s="1"/>
  <c r="K126"/>
  <c r="J126" s="1"/>
  <c r="K130"/>
  <c r="J130" s="1"/>
  <c r="K134"/>
  <c r="J134" s="1"/>
  <c r="K138"/>
  <c r="J138" s="1"/>
  <c r="K142"/>
  <c r="J142" s="1"/>
  <c r="K146"/>
  <c r="J146" s="1"/>
  <c r="K150"/>
  <c r="J150" s="1"/>
  <c r="K154"/>
  <c r="J154" s="1"/>
  <c r="K158"/>
  <c r="J158" s="1"/>
  <c r="K162"/>
  <c r="J162" s="1"/>
  <c r="K166"/>
  <c r="J166" s="1"/>
  <c r="K170"/>
  <c r="J170" s="1"/>
  <c r="K174"/>
  <c r="J174" s="1"/>
  <c r="K178"/>
  <c r="J178" s="1"/>
  <c r="K182"/>
  <c r="J182" s="1"/>
  <c r="K186"/>
  <c r="J186" s="1"/>
  <c r="K190"/>
  <c r="J190" s="1"/>
  <c r="K194"/>
  <c r="J194" s="1"/>
  <c r="K198"/>
  <c r="J198" s="1"/>
  <c r="K202"/>
  <c r="J202" s="1"/>
  <c r="K206"/>
  <c r="J206" s="1"/>
  <c r="K210"/>
  <c r="J210" s="1"/>
  <c r="K214"/>
  <c r="J214" s="1"/>
  <c r="K218"/>
  <c r="J218" s="1"/>
  <c r="K222"/>
  <c r="J222" s="1"/>
  <c r="K226"/>
  <c r="J226" s="1"/>
  <c r="K230"/>
  <c r="J230" s="1"/>
  <c r="K234"/>
  <c r="J234" s="1"/>
  <c r="K238"/>
  <c r="J238" s="1"/>
  <c r="K242"/>
  <c r="J242" s="1"/>
  <c r="K246"/>
  <c r="J246" s="1"/>
  <c r="K250"/>
  <c r="J250" s="1"/>
  <c r="K254"/>
  <c r="J254" s="1"/>
  <c r="K258"/>
  <c r="J258" s="1"/>
  <c r="K262"/>
  <c r="J262" s="1"/>
  <c r="K266"/>
  <c r="J266" s="1"/>
  <c r="K270"/>
  <c r="J270" s="1"/>
  <c r="K274"/>
  <c r="J274" s="1"/>
  <c r="K278"/>
  <c r="J278" s="1"/>
  <c r="K282"/>
  <c r="J282" s="1"/>
  <c r="K286"/>
  <c r="J286" s="1"/>
  <c r="K290"/>
  <c r="J290" s="1"/>
  <c r="K294"/>
  <c r="J294" s="1"/>
  <c r="K31"/>
  <c r="J31" s="1"/>
  <c r="K39"/>
  <c r="J39" s="1"/>
  <c r="K55"/>
  <c r="J55" s="1"/>
  <c r="K79"/>
  <c r="J79" s="1"/>
  <c r="K87"/>
  <c r="J87" s="1"/>
  <c r="K95"/>
  <c r="J95" s="1"/>
  <c r="K139"/>
  <c r="J139" s="1"/>
  <c r="K147"/>
  <c r="J147" s="1"/>
  <c r="K167"/>
  <c r="J167" s="1"/>
  <c r="K191"/>
  <c r="J191" s="1"/>
  <c r="K207"/>
  <c r="J207" s="1"/>
  <c r="K219"/>
  <c r="J219" s="1"/>
  <c r="K235"/>
  <c r="J235" s="1"/>
  <c r="K251"/>
  <c r="J251" s="1"/>
  <c r="K255"/>
  <c r="J255" s="1"/>
  <c r="K259"/>
  <c r="J259" s="1"/>
  <c r="K275"/>
  <c r="J275" s="1"/>
  <c r="K303"/>
  <c r="J303" s="1"/>
  <c r="K319"/>
  <c r="J319" s="1"/>
  <c r="K335"/>
  <c r="J335" s="1"/>
  <c r="K351"/>
  <c r="J351" s="1"/>
  <c r="K367"/>
  <c r="J367" s="1"/>
  <c r="K383"/>
  <c r="J383" s="1"/>
  <c r="K399"/>
  <c r="J399" s="1"/>
  <c r="K415"/>
  <c r="J415" s="1"/>
  <c r="K431"/>
  <c r="J431" s="1"/>
  <c r="K447"/>
  <c r="J447" s="1"/>
  <c r="K487"/>
  <c r="J487" s="1"/>
  <c r="K503"/>
  <c r="J503" s="1"/>
  <c r="K519"/>
  <c r="J519" s="1"/>
  <c r="K531"/>
  <c r="J531" s="1"/>
  <c r="K543"/>
  <c r="J543" s="1"/>
  <c r="K555"/>
  <c r="J555" s="1"/>
  <c r="J628"/>
  <c r="K641"/>
  <c r="J641" s="1"/>
  <c r="K653"/>
  <c r="J653" s="1"/>
  <c r="K665"/>
  <c r="J665" s="1"/>
  <c r="K677"/>
  <c r="J677" s="1"/>
  <c r="K689"/>
  <c r="J689" s="1"/>
  <c r="K701"/>
  <c r="J701" s="1"/>
  <c r="K713"/>
  <c r="J713" s="1"/>
  <c r="K725"/>
  <c r="J725" s="1"/>
  <c r="K745"/>
  <c r="J745" s="1"/>
  <c r="K757"/>
  <c r="J757" s="1"/>
  <c r="K781"/>
  <c r="J781" s="1"/>
  <c r="K793"/>
  <c r="J793" s="1"/>
  <c r="K805"/>
  <c r="J805" s="1"/>
  <c r="K817"/>
  <c r="J817" s="1"/>
  <c r="K857"/>
  <c r="J857" s="1"/>
  <c r="K861"/>
  <c r="J861" s="1"/>
  <c r="K873"/>
  <c r="J873" s="1"/>
  <c r="K5"/>
  <c r="J5" s="1"/>
  <c r="K9"/>
  <c r="J9" s="1"/>
  <c r="K13"/>
  <c r="J13" s="1"/>
  <c r="K17"/>
  <c r="J17" s="1"/>
  <c r="K21"/>
  <c r="J21" s="1"/>
  <c r="K25"/>
  <c r="J25" s="1"/>
  <c r="K29"/>
  <c r="J29" s="1"/>
  <c r="K33"/>
  <c r="J33" s="1"/>
  <c r="K37"/>
  <c r="J37" s="1"/>
  <c r="K41"/>
  <c r="J41" s="1"/>
  <c r="K45"/>
  <c r="J45" s="1"/>
  <c r="K49"/>
  <c r="J49" s="1"/>
  <c r="K53"/>
  <c r="J53" s="1"/>
  <c r="K57"/>
  <c r="J57" s="1"/>
  <c r="K61"/>
  <c r="J61" s="1"/>
  <c r="K65"/>
  <c r="J65" s="1"/>
  <c r="K69"/>
  <c r="J69" s="1"/>
  <c r="K73"/>
  <c r="J73" s="1"/>
  <c r="K77"/>
  <c r="J77" s="1"/>
  <c r="K81"/>
  <c r="J81" s="1"/>
  <c r="K85"/>
  <c r="J85" s="1"/>
  <c r="K89"/>
  <c r="J89" s="1"/>
  <c r="K93"/>
  <c r="J93" s="1"/>
  <c r="K97"/>
  <c r="J97" s="1"/>
  <c r="K101"/>
  <c r="J101" s="1"/>
  <c r="K105"/>
  <c r="J105" s="1"/>
  <c r="K109"/>
  <c r="J109" s="1"/>
  <c r="K113"/>
  <c r="J113" s="1"/>
  <c r="K117"/>
  <c r="J117" s="1"/>
  <c r="K121"/>
  <c r="J121" s="1"/>
  <c r="K125"/>
  <c r="J125" s="1"/>
  <c r="K129"/>
  <c r="J129" s="1"/>
  <c r="K133"/>
  <c r="J133" s="1"/>
  <c r="K137"/>
  <c r="J137" s="1"/>
  <c r="K141"/>
  <c r="J141" s="1"/>
  <c r="K145"/>
  <c r="J145" s="1"/>
  <c r="K149"/>
  <c r="J149" s="1"/>
  <c r="K153"/>
  <c r="J153" s="1"/>
  <c r="K157"/>
  <c r="J157" s="1"/>
  <c r="K19"/>
  <c r="J19" s="1"/>
  <c r="K23"/>
  <c r="J23" s="1"/>
  <c r="K27"/>
  <c r="J27" s="1"/>
  <c r="K35"/>
  <c r="J35" s="1"/>
  <c r="K83"/>
  <c r="J83" s="1"/>
  <c r="K103"/>
  <c r="J103" s="1"/>
  <c r="K119"/>
  <c r="J119" s="1"/>
  <c r="K123"/>
  <c r="J123" s="1"/>
  <c r="K151"/>
  <c r="J151" s="1"/>
  <c r="K163"/>
  <c r="J163" s="1"/>
  <c r="K179"/>
  <c r="J179" s="1"/>
  <c r="K203"/>
  <c r="J203" s="1"/>
  <c r="K231"/>
  <c r="J231" s="1"/>
  <c r="K271"/>
  <c r="J271" s="1"/>
  <c r="K287"/>
  <c r="J287" s="1"/>
  <c r="K291"/>
  <c r="J291" s="1"/>
  <c r="K307"/>
  <c r="J307" s="1"/>
  <c r="K323"/>
  <c r="J323" s="1"/>
  <c r="K339"/>
  <c r="J339" s="1"/>
  <c r="K355"/>
  <c r="J355" s="1"/>
  <c r="K371"/>
  <c r="J371" s="1"/>
  <c r="K387"/>
  <c r="J387" s="1"/>
  <c r="K403"/>
  <c r="J403" s="1"/>
  <c r="K419"/>
  <c r="J419" s="1"/>
  <c r="K435"/>
  <c r="J435" s="1"/>
  <c r="K451"/>
  <c r="J451" s="1"/>
  <c r="K467"/>
  <c r="J467" s="1"/>
  <c r="K483"/>
  <c r="J483" s="1"/>
  <c r="K499"/>
  <c r="J499" s="1"/>
  <c r="K515"/>
  <c r="J515" s="1"/>
  <c r="J4"/>
  <c r="J8"/>
  <c r="J12"/>
  <c r="J16"/>
  <c r="J20"/>
  <c r="J24"/>
  <c r="J28"/>
  <c r="J32"/>
  <c r="J36"/>
  <c r="J40"/>
  <c r="J44"/>
  <c r="J48"/>
  <c r="J52"/>
  <c r="J56"/>
  <c r="J60"/>
  <c r="J64"/>
  <c r="J68"/>
  <c r="J72"/>
  <c r="J76"/>
  <c r="J80"/>
  <c r="J84"/>
  <c r="J88"/>
  <c r="J92"/>
  <c r="J96"/>
  <c r="J100"/>
  <c r="J104"/>
  <c r="J108"/>
  <c r="J112"/>
  <c r="J116"/>
  <c r="J120"/>
  <c r="J124"/>
  <c r="J128"/>
  <c r="J132"/>
  <c r="J136"/>
  <c r="J140"/>
  <c r="J144"/>
  <c r="J148"/>
  <c r="J152"/>
  <c r="J156"/>
  <c r="J160"/>
  <c r="J164"/>
  <c r="J168"/>
  <c r="J172"/>
  <c r="J176"/>
  <c r="J180"/>
  <c r="J184"/>
  <c r="J188"/>
  <c r="J192"/>
  <c r="J196"/>
  <c r="J200"/>
  <c r="J204"/>
  <c r="J208"/>
  <c r="J212"/>
  <c r="J216"/>
  <c r="J220"/>
  <c r="J224"/>
  <c r="J228"/>
  <c r="J232"/>
  <c r="J236"/>
  <c r="J240"/>
  <c r="J244"/>
  <c r="J248"/>
  <c r="J252"/>
  <c r="J256"/>
  <c r="J260"/>
  <c r="J264"/>
  <c r="J268"/>
  <c r="J272"/>
  <c r="J276"/>
  <c r="J280"/>
  <c r="J284"/>
  <c r="J288"/>
  <c r="J292"/>
  <c r="J296"/>
  <c r="J300"/>
  <c r="J304"/>
  <c r="J308"/>
  <c r="J312"/>
  <c r="J316"/>
  <c r="J320"/>
  <c r="J324"/>
  <c r="J328"/>
  <c r="J332"/>
  <c r="J336"/>
  <c r="J340"/>
  <c r="J344"/>
  <c r="J348"/>
  <c r="J352"/>
  <c r="J356"/>
  <c r="J360"/>
  <c r="K364"/>
  <c r="J364" s="1"/>
  <c r="K368"/>
  <c r="J368" s="1"/>
  <c r="K372"/>
  <c r="J372" s="1"/>
  <c r="K376"/>
  <c r="J376" s="1"/>
  <c r="K380"/>
  <c r="J380" s="1"/>
  <c r="K384"/>
  <c r="J384" s="1"/>
  <c r="K388"/>
  <c r="J388" s="1"/>
  <c r="K392"/>
  <c r="J392" s="1"/>
  <c r="K396"/>
  <c r="J396" s="1"/>
  <c r="K400"/>
  <c r="J400" s="1"/>
  <c r="K404"/>
  <c r="J404" s="1"/>
  <c r="K408"/>
  <c r="J408" s="1"/>
  <c r="K412"/>
  <c r="J412" s="1"/>
  <c r="K416"/>
  <c r="J416" s="1"/>
  <c r="K420"/>
  <c r="J420" s="1"/>
  <c r="K424"/>
  <c r="J424" s="1"/>
  <c r="K428"/>
  <c r="J428" s="1"/>
  <c r="K432"/>
  <c r="J432" s="1"/>
  <c r="K436"/>
  <c r="J436" s="1"/>
  <c r="K440"/>
  <c r="J440" s="1"/>
  <c r="K444"/>
  <c r="J444" s="1"/>
  <c r="K448"/>
  <c r="J448" s="1"/>
  <c r="K452"/>
  <c r="J452" s="1"/>
  <c r="K456"/>
  <c r="J456" s="1"/>
  <c r="K460"/>
  <c r="J460" s="1"/>
  <c r="K464"/>
  <c r="J464" s="1"/>
  <c r="K468"/>
  <c r="J468" s="1"/>
  <c r="K472"/>
  <c r="J472" s="1"/>
  <c r="K476"/>
  <c r="J476" s="1"/>
  <c r="K480"/>
  <c r="J480" s="1"/>
  <c r="K484"/>
  <c r="J484" s="1"/>
  <c r="K488"/>
  <c r="J488" s="1"/>
  <c r="K492"/>
  <c r="J492" s="1"/>
  <c r="K496"/>
  <c r="J496" s="1"/>
  <c r="K500"/>
  <c r="J500" s="1"/>
  <c r="K504"/>
  <c r="J504" s="1"/>
  <c r="K508"/>
  <c r="J508" s="1"/>
  <c r="K512"/>
  <c r="J512" s="1"/>
  <c r="K516"/>
  <c r="J516" s="1"/>
  <c r="K1033"/>
  <c r="J1033" s="1"/>
  <c r="K1037"/>
  <c r="J1037" s="1"/>
  <c r="K1041"/>
  <c r="J1041" s="1"/>
  <c r="K1045"/>
  <c r="J1045" s="1"/>
  <c r="K1049"/>
  <c r="J1049" s="1"/>
  <c r="K1053"/>
  <c r="J1053" s="1"/>
  <c r="K1057"/>
  <c r="J1057" s="1"/>
  <c r="K1061"/>
  <c r="J1061" s="1"/>
  <c r="K1065"/>
  <c r="J1065" s="1"/>
  <c r="K1069"/>
  <c r="J1069" s="1"/>
  <c r="K1073"/>
  <c r="J1073" s="1"/>
  <c r="K1077"/>
  <c r="J1077" s="1"/>
  <c r="K1081"/>
  <c r="J1081" s="1"/>
  <c r="K1085"/>
  <c r="J1085" s="1"/>
  <c r="K1089"/>
  <c r="J1089" s="1"/>
  <c r="K1093"/>
  <c r="J1093" s="1"/>
  <c r="K1097"/>
  <c r="J1097" s="1"/>
  <c r="K1101"/>
  <c r="J1101" s="1"/>
  <c r="K1105"/>
  <c r="J1105" s="1"/>
  <c r="K1109"/>
  <c r="J1109" s="1"/>
  <c r="K1113"/>
  <c r="J1113" s="1"/>
  <c r="K1117"/>
  <c r="J1117" s="1"/>
  <c r="K1121"/>
  <c r="J1121" s="1"/>
  <c r="K1125"/>
  <c r="J1125" s="1"/>
  <c r="K1129"/>
  <c r="J1129" s="1"/>
  <c r="K1133"/>
  <c r="J1133" s="1"/>
  <c r="K1137"/>
  <c r="J1137" s="1"/>
  <c r="K1141"/>
  <c r="J1141" s="1"/>
  <c r="K1145"/>
  <c r="J1145" s="1"/>
  <c r="K1149"/>
  <c r="J1149" s="1"/>
  <c r="K1153"/>
  <c r="J1153" s="1"/>
  <c r="K1157"/>
  <c r="J1157" s="1"/>
  <c r="K1161"/>
  <c r="J1161" s="1"/>
  <c r="K1165"/>
  <c r="J1165" s="1"/>
  <c r="K1169"/>
  <c r="J1169" s="1"/>
  <c r="K1173"/>
  <c r="J1173" s="1"/>
  <c r="K1177"/>
  <c r="J1177" s="1"/>
  <c r="K1181"/>
  <c r="J1181" s="1"/>
  <c r="K1185"/>
  <c r="J1185" s="1"/>
  <c r="K1189"/>
  <c r="J1189" s="1"/>
  <c r="K1193"/>
  <c r="J1193" s="1"/>
  <c r="K1197"/>
  <c r="J1197" s="1"/>
  <c r="K1201"/>
  <c r="J1201" s="1"/>
  <c r="K1205"/>
  <c r="J1205" s="1"/>
  <c r="K1209"/>
  <c r="J1209" s="1"/>
  <c r="K1213"/>
  <c r="J1213" s="1"/>
  <c r="K1217"/>
  <c r="J1217" s="1"/>
  <c r="K1221"/>
  <c r="J1221" s="1"/>
  <c r="K1225"/>
  <c r="J1225" s="1"/>
  <c r="K1229"/>
  <c r="J1229" s="1"/>
  <c r="K1233"/>
  <c r="J1233" s="1"/>
  <c r="K1237"/>
  <c r="J1237" s="1"/>
  <c r="K1241"/>
  <c r="J1241" s="1"/>
  <c r="K1245"/>
  <c r="J1245" s="1"/>
  <c r="K1249"/>
  <c r="J1249" s="1"/>
  <c r="K1253"/>
  <c r="J1253" s="1"/>
  <c r="K1257"/>
  <c r="J1257" s="1"/>
  <c r="K1261"/>
  <c r="J1261" s="1"/>
  <c r="K1265"/>
  <c r="J1265" s="1"/>
  <c r="K1269"/>
  <c r="J1269" s="1"/>
  <c r="K1273"/>
  <c r="J1273" s="1"/>
  <c r="K1277"/>
  <c r="J1277" s="1"/>
  <c r="K1281"/>
  <c r="J1281" s="1"/>
  <c r="K1285"/>
  <c r="J1285" s="1"/>
  <c r="K1289"/>
  <c r="J1289" s="1"/>
  <c r="K1293"/>
  <c r="J1293" s="1"/>
  <c r="K1297"/>
  <c r="J1297" s="1"/>
  <c r="K1301"/>
  <c r="J1301" s="1"/>
  <c r="K1305"/>
  <c r="J1305" s="1"/>
  <c r="K1309"/>
  <c r="J1309" s="1"/>
  <c r="K1313"/>
  <c r="J1313" s="1"/>
  <c r="K298"/>
  <c r="J298" s="1"/>
  <c r="K302"/>
  <c r="J302" s="1"/>
  <c r="K306"/>
  <c r="J306" s="1"/>
  <c r="K310"/>
  <c r="J310" s="1"/>
  <c r="K314"/>
  <c r="J314" s="1"/>
  <c r="K318"/>
  <c r="J318" s="1"/>
  <c r="K322"/>
  <c r="J322" s="1"/>
  <c r="K326"/>
  <c r="J326" s="1"/>
  <c r="K330"/>
  <c r="J330" s="1"/>
  <c r="K334"/>
  <c r="J334" s="1"/>
  <c r="K338"/>
  <c r="J338" s="1"/>
  <c r="K342"/>
  <c r="J342" s="1"/>
  <c r="K346"/>
  <c r="J346" s="1"/>
  <c r="K350"/>
  <c r="J350" s="1"/>
  <c r="K354"/>
  <c r="J354" s="1"/>
  <c r="K358"/>
  <c r="J358" s="1"/>
  <c r="K362"/>
  <c r="J362" s="1"/>
  <c r="K366"/>
  <c r="J366" s="1"/>
  <c r="K370"/>
  <c r="J370" s="1"/>
  <c r="K374"/>
  <c r="J374" s="1"/>
  <c r="K378"/>
  <c r="J378" s="1"/>
  <c r="K382"/>
  <c r="J382" s="1"/>
  <c r="K386"/>
  <c r="J386" s="1"/>
  <c r="K390"/>
  <c r="J390" s="1"/>
  <c r="K394"/>
  <c r="J394" s="1"/>
  <c r="K398"/>
  <c r="J398" s="1"/>
  <c r="K402"/>
  <c r="J402" s="1"/>
  <c r="K406"/>
  <c r="J406" s="1"/>
  <c r="K410"/>
  <c r="J410" s="1"/>
  <c r="K414"/>
  <c r="J414" s="1"/>
  <c r="K418"/>
  <c r="J418" s="1"/>
  <c r="K422"/>
  <c r="J422" s="1"/>
  <c r="K426"/>
  <c r="J426" s="1"/>
  <c r="K430"/>
  <c r="J430" s="1"/>
  <c r="K434"/>
  <c r="J434" s="1"/>
  <c r="K438"/>
  <c r="J438" s="1"/>
  <c r="K442"/>
  <c r="J442" s="1"/>
  <c r="K446"/>
  <c r="J446" s="1"/>
  <c r="K450"/>
  <c r="J450" s="1"/>
  <c r="K454"/>
  <c r="J454" s="1"/>
  <c r="K458"/>
  <c r="J458" s="1"/>
  <c r="K462"/>
  <c r="J462" s="1"/>
  <c r="K466"/>
  <c r="J466" s="1"/>
  <c r="K470"/>
  <c r="J470" s="1"/>
  <c r="K474"/>
  <c r="J474" s="1"/>
  <c r="K478"/>
  <c r="J478" s="1"/>
  <c r="K482"/>
  <c r="J482" s="1"/>
  <c r="K486"/>
  <c r="J486" s="1"/>
  <c r="K490"/>
  <c r="J490" s="1"/>
  <c r="K494"/>
  <c r="J494" s="1"/>
  <c r="K498"/>
  <c r="J498" s="1"/>
  <c r="K502"/>
  <c r="J502" s="1"/>
  <c r="K506"/>
  <c r="J506" s="1"/>
  <c r="K510"/>
  <c r="J510" s="1"/>
  <c r="K514"/>
  <c r="J514" s="1"/>
  <c r="K518"/>
  <c r="J518" s="1"/>
  <c r="K522"/>
  <c r="J522" s="1"/>
  <c r="K526"/>
  <c r="J526" s="1"/>
  <c r="K530"/>
  <c r="J530" s="1"/>
  <c r="K534"/>
  <c r="J534" s="1"/>
  <c r="K538"/>
  <c r="J538" s="1"/>
  <c r="K542"/>
  <c r="J542" s="1"/>
  <c r="K546"/>
  <c r="J546" s="1"/>
  <c r="K550"/>
  <c r="J550" s="1"/>
  <c r="K554"/>
  <c r="J554" s="1"/>
  <c r="K558"/>
  <c r="J558" s="1"/>
  <c r="K563"/>
  <c r="J563" s="1"/>
  <c r="K567"/>
  <c r="J567" s="1"/>
  <c r="K571"/>
  <c r="J571" s="1"/>
  <c r="K575"/>
  <c r="J575" s="1"/>
  <c r="K579"/>
  <c r="J579" s="1"/>
  <c r="K583"/>
  <c r="J583" s="1"/>
  <c r="K587"/>
  <c r="J587" s="1"/>
  <c r="K591"/>
  <c r="J591" s="1"/>
  <c r="K595"/>
  <c r="J595" s="1"/>
  <c r="K599"/>
  <c r="J599" s="1"/>
  <c r="K603"/>
  <c r="J603" s="1"/>
  <c r="K607"/>
  <c r="J607" s="1"/>
  <c r="K611"/>
  <c r="J611" s="1"/>
  <c r="K615"/>
  <c r="J615" s="1"/>
  <c r="K619"/>
  <c r="J619" s="1"/>
  <c r="K623"/>
  <c r="J623" s="1"/>
  <c r="K627"/>
  <c r="J627" s="1"/>
  <c r="K631"/>
  <c r="J631" s="1"/>
  <c r="K635"/>
  <c r="J635" s="1"/>
  <c r="K636"/>
  <c r="J636" s="1"/>
  <c r="K640"/>
  <c r="J640" s="1"/>
  <c r="K644"/>
  <c r="J644" s="1"/>
  <c r="K648"/>
  <c r="J648" s="1"/>
  <c r="K652"/>
  <c r="J652" s="1"/>
  <c r="K656"/>
  <c r="J656" s="1"/>
  <c r="K660"/>
  <c r="J660" s="1"/>
  <c r="K664"/>
  <c r="J664" s="1"/>
  <c r="K668"/>
  <c r="J668" s="1"/>
  <c r="K672"/>
  <c r="J672" s="1"/>
  <c r="K676"/>
  <c r="J676" s="1"/>
  <c r="K680"/>
  <c r="J680" s="1"/>
  <c r="K684"/>
  <c r="J684" s="1"/>
  <c r="K688"/>
  <c r="J688" s="1"/>
  <c r="K692"/>
  <c r="J692" s="1"/>
  <c r="K696"/>
  <c r="J696" s="1"/>
  <c r="K700"/>
  <c r="J700" s="1"/>
  <c r="K704"/>
  <c r="J704" s="1"/>
  <c r="K708"/>
  <c r="J708" s="1"/>
  <c r="K712"/>
  <c r="J712" s="1"/>
  <c r="K716"/>
  <c r="J716" s="1"/>
  <c r="K720"/>
  <c r="J720" s="1"/>
  <c r="K724"/>
  <c r="J724" s="1"/>
  <c r="K728"/>
  <c r="J728" s="1"/>
  <c r="K732"/>
  <c r="J732" s="1"/>
  <c r="K736"/>
  <c r="J736" s="1"/>
  <c r="K740"/>
  <c r="J740" s="1"/>
  <c r="K744"/>
  <c r="J744" s="1"/>
  <c r="K748"/>
  <c r="J748" s="1"/>
  <c r="K752"/>
  <c r="J752" s="1"/>
  <c r="K756"/>
  <c r="J756" s="1"/>
  <c r="K760"/>
  <c r="J760" s="1"/>
  <c r="K764"/>
  <c r="J764" s="1"/>
  <c r="K768"/>
  <c r="J768" s="1"/>
  <c r="K772"/>
  <c r="J772" s="1"/>
  <c r="K776"/>
  <c r="J776" s="1"/>
  <c r="K780"/>
  <c r="J780" s="1"/>
  <c r="K784"/>
  <c r="J784" s="1"/>
  <c r="K788"/>
  <c r="J788" s="1"/>
  <c r="K792"/>
  <c r="J792" s="1"/>
  <c r="K796"/>
  <c r="J796" s="1"/>
  <c r="K800"/>
  <c r="J800" s="1"/>
  <c r="K804"/>
  <c r="J804" s="1"/>
  <c r="K808"/>
  <c r="J808" s="1"/>
  <c r="K812"/>
  <c r="J812" s="1"/>
  <c r="K816"/>
  <c r="J816" s="1"/>
  <c r="K820"/>
  <c r="J820" s="1"/>
  <c r="K824"/>
  <c r="J824" s="1"/>
  <c r="K828"/>
  <c r="J828" s="1"/>
  <c r="K832"/>
  <c r="J832" s="1"/>
  <c r="K836"/>
  <c r="J836" s="1"/>
  <c r="K840"/>
  <c r="J840" s="1"/>
  <c r="K844"/>
  <c r="J844" s="1"/>
  <c r="K848"/>
  <c r="J848" s="1"/>
  <c r="K852"/>
  <c r="J852" s="1"/>
  <c r="K856"/>
  <c r="J856" s="1"/>
  <c r="K860"/>
  <c r="J860" s="1"/>
  <c r="K864"/>
  <c r="J864" s="1"/>
  <c r="K868"/>
  <c r="J868" s="1"/>
  <c r="K872"/>
  <c r="J872" s="1"/>
  <c r="K876"/>
  <c r="J876" s="1"/>
  <c r="K880"/>
  <c r="J880" s="1"/>
  <c r="K884"/>
  <c r="J884" s="1"/>
  <c r="K888"/>
  <c r="J888" s="1"/>
  <c r="K892"/>
  <c r="J892" s="1"/>
  <c r="K896"/>
  <c r="J896" s="1"/>
  <c r="K900"/>
  <c r="J900" s="1"/>
  <c r="K904"/>
  <c r="J904" s="1"/>
  <c r="K908"/>
  <c r="J908" s="1"/>
  <c r="K912"/>
  <c r="J912" s="1"/>
  <c r="K916"/>
  <c r="J916" s="1"/>
  <c r="K920"/>
  <c r="J920" s="1"/>
  <c r="K924"/>
  <c r="J924" s="1"/>
  <c r="K928"/>
  <c r="J928" s="1"/>
  <c r="K932"/>
  <c r="J932" s="1"/>
  <c r="K936"/>
  <c r="J936" s="1"/>
  <c r="K940"/>
  <c r="J940" s="1"/>
  <c r="K944"/>
  <c r="J944" s="1"/>
  <c r="K948"/>
  <c r="J948" s="1"/>
  <c r="K952"/>
  <c r="J952" s="1"/>
  <c r="K956"/>
  <c r="J956" s="1"/>
  <c r="K960"/>
  <c r="J960" s="1"/>
  <c r="K964"/>
  <c r="J964" s="1"/>
  <c r="K968"/>
  <c r="J968" s="1"/>
  <c r="K972"/>
  <c r="J972" s="1"/>
  <c r="K976"/>
  <c r="J976" s="1"/>
  <c r="K980"/>
  <c r="J980" s="1"/>
  <c r="K984"/>
  <c r="J984" s="1"/>
  <c r="K988"/>
  <c r="J988" s="1"/>
  <c r="K992"/>
  <c r="J992" s="1"/>
  <c r="K996"/>
  <c r="J996" s="1"/>
  <c r="K1000"/>
  <c r="J1000" s="1"/>
  <c r="K1004"/>
  <c r="J1004" s="1"/>
  <c r="K1008"/>
  <c r="J1008" s="1"/>
  <c r="K1012"/>
  <c r="J1012" s="1"/>
  <c r="K1016"/>
  <c r="J1016" s="1"/>
  <c r="K1020"/>
  <c r="J1020" s="1"/>
  <c r="K1024"/>
  <c r="J1024" s="1"/>
  <c r="K1028"/>
  <c r="J1028" s="1"/>
  <c r="K1032"/>
  <c r="J1032" s="1"/>
  <c r="K1036"/>
  <c r="J1036" s="1"/>
  <c r="K1040"/>
  <c r="J1040" s="1"/>
  <c r="K1044"/>
  <c r="J1044" s="1"/>
  <c r="K1048"/>
  <c r="J1048" s="1"/>
  <c r="K1052"/>
  <c r="J1052" s="1"/>
  <c r="K1056"/>
  <c r="J1056" s="1"/>
  <c r="K1060"/>
  <c r="J1060" s="1"/>
  <c r="K1064"/>
  <c r="J1064" s="1"/>
  <c r="K1068"/>
  <c r="J1068" s="1"/>
  <c r="K1072"/>
  <c r="J1072" s="1"/>
  <c r="K1076"/>
  <c r="J1076" s="1"/>
  <c r="K1080"/>
  <c r="J1080" s="1"/>
  <c r="K1084"/>
  <c r="J1084" s="1"/>
  <c r="K1088"/>
  <c r="J1088" s="1"/>
  <c r="K1092"/>
  <c r="J1092" s="1"/>
  <c r="K1096"/>
  <c r="J1096" s="1"/>
  <c r="K1100"/>
  <c r="J1100" s="1"/>
  <c r="K1104"/>
  <c r="J1104" s="1"/>
  <c r="K1108"/>
  <c r="J1108" s="1"/>
  <c r="K1112"/>
  <c r="J1112" s="1"/>
  <c r="K1116"/>
  <c r="J1116" s="1"/>
  <c r="K1120"/>
  <c r="J1120" s="1"/>
  <c r="K1124"/>
  <c r="J1124" s="1"/>
  <c r="K1128"/>
  <c r="J1128" s="1"/>
  <c r="K1132"/>
  <c r="J1132" s="1"/>
  <c r="K1136"/>
  <c r="J1136" s="1"/>
  <c r="K1140"/>
  <c r="J1140" s="1"/>
  <c r="K1144"/>
  <c r="J1144" s="1"/>
  <c r="K1148"/>
  <c r="J1148" s="1"/>
  <c r="K1152"/>
  <c r="J1152" s="1"/>
  <c r="K1156"/>
  <c r="J1156" s="1"/>
  <c r="K1160"/>
  <c r="J1160" s="1"/>
  <c r="K1164"/>
  <c r="J1164" s="1"/>
  <c r="K1168"/>
  <c r="J1168" s="1"/>
  <c r="K1172"/>
  <c r="J1172" s="1"/>
  <c r="K1176"/>
  <c r="J1176" s="1"/>
  <c r="K1180"/>
  <c r="J1180" s="1"/>
  <c r="K1184"/>
  <c r="J1184" s="1"/>
  <c r="K1188"/>
  <c r="J1188" s="1"/>
  <c r="K1192"/>
  <c r="J1192" s="1"/>
  <c r="K1196"/>
  <c r="J1196" s="1"/>
  <c r="K1200"/>
  <c r="J1200" s="1"/>
  <c r="K1204"/>
  <c r="J1204" s="1"/>
  <c r="K1208"/>
  <c r="J1208" s="1"/>
  <c r="K1212"/>
  <c r="J1212" s="1"/>
  <c r="K1216"/>
  <c r="J1216" s="1"/>
  <c r="K1220"/>
  <c r="J1220" s="1"/>
  <c r="K1224"/>
  <c r="J1224" s="1"/>
  <c r="K1228"/>
  <c r="J1228" s="1"/>
  <c r="K1232"/>
  <c r="J1232" s="1"/>
  <c r="K1236"/>
  <c r="J1236" s="1"/>
  <c r="K1240"/>
  <c r="J1240" s="1"/>
  <c r="K1244"/>
  <c r="J1244" s="1"/>
  <c r="K1248"/>
  <c r="J1248" s="1"/>
  <c r="K1252"/>
  <c r="J1252" s="1"/>
  <c r="K1256"/>
  <c r="J1256" s="1"/>
  <c r="K1260"/>
  <c r="J1260" s="1"/>
  <c r="K1264"/>
  <c r="J1264" s="1"/>
  <c r="K1268"/>
  <c r="J1268" s="1"/>
  <c r="K1272"/>
  <c r="J1272" s="1"/>
  <c r="K1276"/>
  <c r="J1276" s="1"/>
  <c r="K1280"/>
  <c r="J1280" s="1"/>
  <c r="K1284"/>
  <c r="J1284" s="1"/>
  <c r="K1288"/>
  <c r="J1288" s="1"/>
  <c r="K1292"/>
  <c r="J1292" s="1"/>
  <c r="K1296"/>
  <c r="J1296" s="1"/>
  <c r="K1300"/>
  <c r="J1300" s="1"/>
  <c r="K1304"/>
  <c r="J1304" s="1"/>
  <c r="K1308"/>
  <c r="J1308" s="1"/>
  <c r="K1312"/>
  <c r="J1312" s="1"/>
  <c r="K1316"/>
  <c r="J1316" s="1"/>
  <c r="K161"/>
  <c r="J161" s="1"/>
  <c r="K165"/>
  <c r="J165" s="1"/>
  <c r="K169"/>
  <c r="J169" s="1"/>
  <c r="K173"/>
  <c r="J173" s="1"/>
  <c r="K177"/>
  <c r="J177" s="1"/>
  <c r="K181"/>
  <c r="J181" s="1"/>
  <c r="K185"/>
  <c r="J185" s="1"/>
  <c r="K189"/>
  <c r="J189" s="1"/>
  <c r="K193"/>
  <c r="J193" s="1"/>
  <c r="K197"/>
  <c r="J197" s="1"/>
  <c r="K201"/>
  <c r="J201" s="1"/>
  <c r="K205"/>
  <c r="J205" s="1"/>
  <c r="K209"/>
  <c r="J209" s="1"/>
  <c r="K213"/>
  <c r="J213" s="1"/>
  <c r="K217"/>
  <c r="J217" s="1"/>
  <c r="K221"/>
  <c r="J221" s="1"/>
  <c r="K225"/>
  <c r="J225" s="1"/>
  <c r="K229"/>
  <c r="J229" s="1"/>
  <c r="K233"/>
  <c r="J233" s="1"/>
  <c r="K237"/>
  <c r="J237" s="1"/>
  <c r="K241"/>
  <c r="J241" s="1"/>
  <c r="K245"/>
  <c r="J245" s="1"/>
  <c r="K249"/>
  <c r="J249" s="1"/>
  <c r="K253"/>
  <c r="J253" s="1"/>
  <c r="K257"/>
  <c r="J257" s="1"/>
  <c r="K261"/>
  <c r="J261" s="1"/>
  <c r="K265"/>
  <c r="J265" s="1"/>
  <c r="K269"/>
  <c r="J269" s="1"/>
  <c r="K273"/>
  <c r="J273" s="1"/>
  <c r="K277"/>
  <c r="J277" s="1"/>
  <c r="K281"/>
  <c r="J281" s="1"/>
  <c r="K285"/>
  <c r="J285" s="1"/>
  <c r="K289"/>
  <c r="J289" s="1"/>
  <c r="K293"/>
  <c r="J293" s="1"/>
  <c r="K297"/>
  <c r="J297" s="1"/>
  <c r="K301"/>
  <c r="J301" s="1"/>
  <c r="K305"/>
  <c r="J305" s="1"/>
  <c r="K309"/>
  <c r="J309" s="1"/>
  <c r="K313"/>
  <c r="J313" s="1"/>
  <c r="K317"/>
  <c r="J317" s="1"/>
  <c r="K321"/>
  <c r="J321" s="1"/>
  <c r="K325"/>
  <c r="J325" s="1"/>
  <c r="K329"/>
  <c r="J329" s="1"/>
  <c r="K333"/>
  <c r="J333" s="1"/>
  <c r="K337"/>
  <c r="J337" s="1"/>
  <c r="K341"/>
  <c r="J341" s="1"/>
  <c r="K345"/>
  <c r="J345" s="1"/>
  <c r="K349"/>
  <c r="J349" s="1"/>
  <c r="K353"/>
  <c r="J353" s="1"/>
  <c r="K357"/>
  <c r="J357" s="1"/>
  <c r="K361"/>
  <c r="J361" s="1"/>
  <c r="K365"/>
  <c r="J365" s="1"/>
  <c r="K369"/>
  <c r="J369" s="1"/>
  <c r="K373"/>
  <c r="J373" s="1"/>
  <c r="K377"/>
  <c r="J377" s="1"/>
  <c r="K381"/>
  <c r="J381" s="1"/>
  <c r="K385"/>
  <c r="J385" s="1"/>
  <c r="K389"/>
  <c r="J389" s="1"/>
  <c r="K393"/>
  <c r="J393" s="1"/>
  <c r="K397"/>
  <c r="J397" s="1"/>
  <c r="K401"/>
  <c r="J401" s="1"/>
  <c r="K405"/>
  <c r="J405" s="1"/>
  <c r="K409"/>
  <c r="J409" s="1"/>
  <c r="K413"/>
  <c r="J413" s="1"/>
  <c r="K417"/>
  <c r="J417" s="1"/>
  <c r="K421"/>
  <c r="J421" s="1"/>
  <c r="K425"/>
  <c r="J425" s="1"/>
  <c r="K429"/>
  <c r="J429" s="1"/>
  <c r="K433"/>
  <c r="J433" s="1"/>
  <c r="K437"/>
  <c r="J437" s="1"/>
  <c r="K441"/>
  <c r="J441" s="1"/>
  <c r="K445"/>
  <c r="J445" s="1"/>
  <c r="K449"/>
  <c r="J449" s="1"/>
  <c r="K453"/>
  <c r="J453" s="1"/>
  <c r="K457"/>
  <c r="J457" s="1"/>
  <c r="K461"/>
  <c r="J461" s="1"/>
  <c r="K465"/>
  <c r="J465" s="1"/>
  <c r="K469"/>
  <c r="J469" s="1"/>
  <c r="K473"/>
  <c r="J473" s="1"/>
  <c r="K477"/>
  <c r="J477" s="1"/>
  <c r="K481"/>
  <c r="J481" s="1"/>
  <c r="K485"/>
  <c r="J485" s="1"/>
  <c r="K489"/>
  <c r="J489" s="1"/>
  <c r="K493"/>
  <c r="J493" s="1"/>
  <c r="K497"/>
  <c r="J497" s="1"/>
  <c r="K501"/>
  <c r="J501" s="1"/>
  <c r="K505"/>
  <c r="J505" s="1"/>
  <c r="K509"/>
  <c r="J509" s="1"/>
  <c r="K513"/>
  <c r="J513" s="1"/>
  <c r="K517"/>
  <c r="J517" s="1"/>
  <c r="K521"/>
  <c r="J521" s="1"/>
  <c r="K525"/>
  <c r="J525" s="1"/>
  <c r="K529"/>
  <c r="J529" s="1"/>
  <c r="K533"/>
  <c r="J533" s="1"/>
  <c r="K537"/>
  <c r="J537" s="1"/>
  <c r="K541"/>
  <c r="J541" s="1"/>
  <c r="K545"/>
  <c r="J545" s="1"/>
  <c r="K549"/>
  <c r="J549" s="1"/>
  <c r="K553"/>
  <c r="J553" s="1"/>
  <c r="K557"/>
  <c r="J557" s="1"/>
  <c r="K562"/>
  <c r="J562" s="1"/>
  <c r="K566"/>
  <c r="J566" s="1"/>
  <c r="K570"/>
  <c r="J570" s="1"/>
  <c r="K574"/>
  <c r="J574" s="1"/>
  <c r="K578"/>
  <c r="J578" s="1"/>
  <c r="K582"/>
  <c r="J582" s="1"/>
  <c r="K586"/>
  <c r="J586" s="1"/>
  <c r="K590"/>
  <c r="J590" s="1"/>
  <c r="K594"/>
  <c r="J594" s="1"/>
  <c r="K598"/>
  <c r="J598" s="1"/>
  <c r="K602"/>
  <c r="J602" s="1"/>
  <c r="K606"/>
  <c r="J606" s="1"/>
  <c r="K610"/>
  <c r="J610" s="1"/>
  <c r="K614"/>
  <c r="J614" s="1"/>
  <c r="K618"/>
  <c r="J618" s="1"/>
  <c r="K622"/>
  <c r="J622" s="1"/>
  <c r="K626"/>
  <c r="J626" s="1"/>
  <c r="K630"/>
  <c r="J630" s="1"/>
  <c r="K634"/>
  <c r="J634" s="1"/>
  <c r="K639"/>
  <c r="J639" s="1"/>
  <c r="K643"/>
  <c r="J643" s="1"/>
  <c r="K647"/>
  <c r="J647" s="1"/>
  <c r="K651"/>
  <c r="J651" s="1"/>
  <c r="K655"/>
  <c r="J655" s="1"/>
  <c r="K659"/>
  <c r="J659" s="1"/>
  <c r="K663"/>
  <c r="J663" s="1"/>
  <c r="K667"/>
  <c r="J667" s="1"/>
  <c r="K671"/>
  <c r="J671" s="1"/>
  <c r="K675"/>
  <c r="J675" s="1"/>
  <c r="K679"/>
  <c r="J679" s="1"/>
  <c r="K683"/>
  <c r="J683" s="1"/>
  <c r="K687"/>
  <c r="J687" s="1"/>
  <c r="K691"/>
  <c r="J691" s="1"/>
  <c r="K695"/>
  <c r="J695" s="1"/>
  <c r="K699"/>
  <c r="J699" s="1"/>
  <c r="K703"/>
  <c r="J703" s="1"/>
  <c r="K707"/>
  <c r="J707" s="1"/>
  <c r="K711"/>
  <c r="J711" s="1"/>
  <c r="K715"/>
  <c r="J715" s="1"/>
  <c r="K719"/>
  <c r="J719" s="1"/>
  <c r="K723"/>
  <c r="J723" s="1"/>
  <c r="K727"/>
  <c r="J727" s="1"/>
  <c r="K731"/>
  <c r="J731" s="1"/>
  <c r="K735"/>
  <c r="J735" s="1"/>
  <c r="K739"/>
  <c r="J739" s="1"/>
  <c r="K743"/>
  <c r="J743" s="1"/>
  <c r="K747"/>
  <c r="J747" s="1"/>
  <c r="K751"/>
  <c r="J751" s="1"/>
  <c r="K755"/>
  <c r="J755" s="1"/>
  <c r="K759"/>
  <c r="J759" s="1"/>
  <c r="K763"/>
  <c r="J763" s="1"/>
  <c r="K767"/>
  <c r="J767" s="1"/>
  <c r="K771"/>
  <c r="J771" s="1"/>
  <c r="K775"/>
  <c r="J775" s="1"/>
  <c r="K779"/>
  <c r="J779" s="1"/>
  <c r="K783"/>
  <c r="J783" s="1"/>
  <c r="K787"/>
  <c r="J787" s="1"/>
  <c r="K791"/>
  <c r="J791" s="1"/>
  <c r="K795"/>
  <c r="J795" s="1"/>
  <c r="K799"/>
  <c r="J799" s="1"/>
  <c r="K803"/>
  <c r="J803" s="1"/>
  <c r="K807"/>
  <c r="J807" s="1"/>
  <c r="K811"/>
  <c r="J811" s="1"/>
  <c r="K815"/>
  <c r="J815" s="1"/>
  <c r="K819"/>
  <c r="J819" s="1"/>
  <c r="K823"/>
  <c r="J823" s="1"/>
  <c r="K827"/>
  <c r="J827" s="1"/>
  <c r="K831"/>
  <c r="J831" s="1"/>
  <c r="K835"/>
  <c r="J835" s="1"/>
  <c r="K839"/>
  <c r="J839" s="1"/>
  <c r="K843"/>
  <c r="J843" s="1"/>
  <c r="K847"/>
  <c r="J847" s="1"/>
  <c r="K851"/>
  <c r="J851" s="1"/>
  <c r="K855"/>
  <c r="J855" s="1"/>
  <c r="K859"/>
  <c r="J859" s="1"/>
  <c r="K863"/>
  <c r="J863" s="1"/>
  <c r="K867"/>
  <c r="J867" s="1"/>
  <c r="K871"/>
  <c r="J871" s="1"/>
  <c r="K875"/>
  <c r="J875" s="1"/>
  <c r="K879"/>
  <c r="J879" s="1"/>
  <c r="K883"/>
  <c r="J883" s="1"/>
  <c r="K887"/>
  <c r="J887" s="1"/>
  <c r="K891"/>
  <c r="J891" s="1"/>
  <c r="K895"/>
  <c r="J895" s="1"/>
  <c r="K899"/>
  <c r="J899" s="1"/>
  <c r="K903"/>
  <c r="J903" s="1"/>
  <c r="K907"/>
  <c r="J907" s="1"/>
  <c r="K911"/>
  <c r="J911" s="1"/>
  <c r="K915"/>
  <c r="J915" s="1"/>
  <c r="K919"/>
  <c r="J919" s="1"/>
  <c r="K923"/>
  <c r="J923" s="1"/>
  <c r="K927"/>
  <c r="J927" s="1"/>
  <c r="K931"/>
  <c r="J931" s="1"/>
  <c r="K935"/>
  <c r="J935" s="1"/>
  <c r="K939"/>
  <c r="J939" s="1"/>
  <c r="K943"/>
  <c r="J943" s="1"/>
  <c r="K947"/>
  <c r="J947" s="1"/>
  <c r="K951"/>
  <c r="J951" s="1"/>
  <c r="K955"/>
  <c r="J955" s="1"/>
  <c r="K959"/>
  <c r="J959" s="1"/>
  <c r="K963"/>
  <c r="J963" s="1"/>
  <c r="K967"/>
  <c r="J967" s="1"/>
  <c r="K971"/>
  <c r="J971" s="1"/>
  <c r="K975"/>
  <c r="J975" s="1"/>
  <c r="K979"/>
  <c r="J979" s="1"/>
  <c r="K983"/>
  <c r="J983" s="1"/>
  <c r="K987"/>
  <c r="J987" s="1"/>
  <c r="K991"/>
  <c r="J991" s="1"/>
  <c r="K995"/>
  <c r="J995" s="1"/>
  <c r="K999"/>
  <c r="J999" s="1"/>
  <c r="K1003"/>
  <c r="J1003" s="1"/>
  <c r="K1007"/>
  <c r="J1007" s="1"/>
  <c r="K1011"/>
  <c r="J1011" s="1"/>
  <c r="K1015"/>
  <c r="J1015" s="1"/>
  <c r="K1019"/>
  <c r="J1019" s="1"/>
  <c r="K1023"/>
  <c r="J1023" s="1"/>
  <c r="K1027"/>
  <c r="J1027" s="1"/>
  <c r="K1031"/>
  <c r="J1031" s="1"/>
  <c r="K1035"/>
  <c r="J1035" s="1"/>
  <c r="K1039"/>
  <c r="J1039" s="1"/>
  <c r="K1043"/>
  <c r="J1043" s="1"/>
  <c r="K1047"/>
  <c r="J1047" s="1"/>
  <c r="K1051"/>
  <c r="J1051" s="1"/>
  <c r="K1055"/>
  <c r="J1055" s="1"/>
  <c r="K1059"/>
  <c r="J1059" s="1"/>
  <c r="K1063"/>
  <c r="J1063" s="1"/>
  <c r="K1067"/>
  <c r="J1067" s="1"/>
  <c r="K1071"/>
  <c r="J1071" s="1"/>
  <c r="K1075"/>
  <c r="J1075" s="1"/>
  <c r="K1079"/>
  <c r="J1079" s="1"/>
  <c r="K1083"/>
  <c r="J1083" s="1"/>
  <c r="K1087"/>
  <c r="J1087" s="1"/>
  <c r="K1091"/>
  <c r="J1091" s="1"/>
  <c r="K1095"/>
  <c r="J1095" s="1"/>
  <c r="K1099"/>
  <c r="J1099" s="1"/>
  <c r="K1103"/>
  <c r="J1103" s="1"/>
  <c r="K1107"/>
  <c r="J1107" s="1"/>
  <c r="K1111"/>
  <c r="J1111" s="1"/>
  <c r="K1115"/>
  <c r="J1115" s="1"/>
  <c r="K1119"/>
  <c r="J1119" s="1"/>
  <c r="K1123"/>
  <c r="J1123" s="1"/>
  <c r="K1127"/>
  <c r="J1127" s="1"/>
  <c r="K1131"/>
  <c r="J1131" s="1"/>
  <c r="K1135"/>
  <c r="J1135" s="1"/>
  <c r="K1139"/>
  <c r="J1139" s="1"/>
  <c r="K1143"/>
  <c r="J1143" s="1"/>
  <c r="K1147"/>
  <c r="J1147" s="1"/>
  <c r="K1151"/>
  <c r="J1151" s="1"/>
  <c r="K1155"/>
  <c r="J1155" s="1"/>
  <c r="K1159"/>
  <c r="J1159" s="1"/>
  <c r="K1163"/>
  <c r="J1163" s="1"/>
  <c r="K1167"/>
  <c r="J1167" s="1"/>
  <c r="K1171"/>
  <c r="J1171" s="1"/>
  <c r="K1175"/>
  <c r="J1175" s="1"/>
  <c r="K1179"/>
  <c r="J1179" s="1"/>
  <c r="K1183"/>
  <c r="J1183" s="1"/>
  <c r="K1187"/>
  <c r="J1187" s="1"/>
  <c r="K1191"/>
  <c r="J1191" s="1"/>
  <c r="K1195"/>
  <c r="J1195" s="1"/>
  <c r="K1199"/>
  <c r="J1199" s="1"/>
  <c r="K1203"/>
  <c r="J1203" s="1"/>
  <c r="K1207"/>
  <c r="J1207" s="1"/>
  <c r="K1211"/>
  <c r="J1211" s="1"/>
  <c r="K1215"/>
  <c r="J1215" s="1"/>
  <c r="K1219"/>
  <c r="J1219" s="1"/>
  <c r="K1223"/>
  <c r="J1223" s="1"/>
  <c r="K1227"/>
  <c r="J1227" s="1"/>
  <c r="K1231"/>
  <c r="J1231" s="1"/>
  <c r="K1235"/>
  <c r="J1235" s="1"/>
  <c r="K1239"/>
  <c r="J1239" s="1"/>
  <c r="K1243"/>
  <c r="J1243" s="1"/>
  <c r="K1247"/>
  <c r="J1247" s="1"/>
  <c r="K1251"/>
  <c r="J1251" s="1"/>
  <c r="K1255"/>
  <c r="J1255" s="1"/>
  <c r="K1259"/>
  <c r="J1259" s="1"/>
  <c r="K1263"/>
  <c r="J1263" s="1"/>
  <c r="K1267"/>
  <c r="J1267" s="1"/>
  <c r="K1271"/>
  <c r="J1271" s="1"/>
  <c r="K1275"/>
  <c r="J1275" s="1"/>
  <c r="K1279"/>
  <c r="J1279" s="1"/>
  <c r="K1283"/>
  <c r="J1283" s="1"/>
  <c r="K1287"/>
  <c r="J1287" s="1"/>
  <c r="K1291"/>
  <c r="J1291" s="1"/>
  <c r="K1295"/>
  <c r="J1295" s="1"/>
  <c r="K1299"/>
  <c r="J1299" s="1"/>
  <c r="K1303"/>
  <c r="J1303" s="1"/>
  <c r="K1307"/>
  <c r="J1307" s="1"/>
  <c r="K1311"/>
  <c r="J1311" s="1"/>
  <c r="K520"/>
  <c r="J520" s="1"/>
  <c r="K524"/>
  <c r="J524" s="1"/>
  <c r="K528"/>
  <c r="J528" s="1"/>
  <c r="K532"/>
  <c r="J532" s="1"/>
  <c r="K536"/>
  <c r="J536" s="1"/>
  <c r="K540"/>
  <c r="J540" s="1"/>
  <c r="K544"/>
  <c r="J544" s="1"/>
  <c r="K548"/>
  <c r="J548" s="1"/>
  <c r="K552"/>
  <c r="J552" s="1"/>
  <c r="K556"/>
  <c r="J556" s="1"/>
  <c r="K560"/>
  <c r="J560" s="1"/>
  <c r="K561"/>
  <c r="J561" s="1"/>
  <c r="K565"/>
  <c r="J565" s="1"/>
  <c r="K569"/>
  <c r="J569" s="1"/>
  <c r="K573"/>
  <c r="J573" s="1"/>
  <c r="K577"/>
  <c r="J577" s="1"/>
  <c r="K581"/>
  <c r="J581" s="1"/>
  <c r="K585"/>
  <c r="J585" s="1"/>
  <c r="K589"/>
  <c r="J589" s="1"/>
  <c r="K593"/>
  <c r="J593" s="1"/>
  <c r="K597"/>
  <c r="J597" s="1"/>
  <c r="K601"/>
  <c r="J601" s="1"/>
  <c r="K605"/>
  <c r="J605" s="1"/>
  <c r="K609"/>
  <c r="J609" s="1"/>
  <c r="K613"/>
  <c r="J613" s="1"/>
  <c r="K617"/>
  <c r="J617" s="1"/>
  <c r="K621"/>
  <c r="J621" s="1"/>
  <c r="K625"/>
  <c r="J625" s="1"/>
  <c r="K629"/>
  <c r="J629" s="1"/>
  <c r="K633"/>
  <c r="J633" s="1"/>
  <c r="K638"/>
  <c r="J638" s="1"/>
  <c r="K642"/>
  <c r="J642" s="1"/>
  <c r="K646"/>
  <c r="J646" s="1"/>
  <c r="K650"/>
  <c r="J650" s="1"/>
  <c r="K654"/>
  <c r="J654" s="1"/>
  <c r="K658"/>
  <c r="J658" s="1"/>
  <c r="K662"/>
  <c r="J662" s="1"/>
  <c r="K666"/>
  <c r="J666" s="1"/>
  <c r="K670"/>
  <c r="J670" s="1"/>
  <c r="K674"/>
  <c r="J674" s="1"/>
  <c r="K678"/>
  <c r="J678" s="1"/>
  <c r="K682"/>
  <c r="J682" s="1"/>
  <c r="K686"/>
  <c r="J686" s="1"/>
  <c r="K690"/>
  <c r="J690" s="1"/>
  <c r="K694"/>
  <c r="J694" s="1"/>
  <c r="K698"/>
  <c r="J698" s="1"/>
  <c r="K702"/>
  <c r="J702" s="1"/>
  <c r="K706"/>
  <c r="J706" s="1"/>
  <c r="K710"/>
  <c r="J710" s="1"/>
  <c r="K714"/>
  <c r="J714" s="1"/>
  <c r="K718"/>
  <c r="J718" s="1"/>
  <c r="K722"/>
  <c r="J722" s="1"/>
  <c r="K726"/>
  <c r="J726" s="1"/>
  <c r="K730"/>
  <c r="J730" s="1"/>
  <c r="K734"/>
  <c r="J734" s="1"/>
  <c r="K738"/>
  <c r="J738" s="1"/>
  <c r="K742"/>
  <c r="J742" s="1"/>
  <c r="K746"/>
  <c r="J746" s="1"/>
  <c r="K750"/>
  <c r="J750" s="1"/>
  <c r="K754"/>
  <c r="J754" s="1"/>
  <c r="K758"/>
  <c r="J758" s="1"/>
  <c r="K762"/>
  <c r="J762" s="1"/>
  <c r="K766"/>
  <c r="J766" s="1"/>
  <c r="K770"/>
  <c r="J770" s="1"/>
  <c r="K774"/>
  <c r="J774" s="1"/>
  <c r="K778"/>
  <c r="J778" s="1"/>
  <c r="K782"/>
  <c r="J782" s="1"/>
  <c r="K786"/>
  <c r="J786" s="1"/>
  <c r="K790"/>
  <c r="J790" s="1"/>
  <c r="K794"/>
  <c r="J794" s="1"/>
  <c r="K798"/>
  <c r="J798" s="1"/>
  <c r="K802"/>
  <c r="J802" s="1"/>
  <c r="K806"/>
  <c r="J806" s="1"/>
  <c r="K810"/>
  <c r="J810" s="1"/>
  <c r="K814"/>
  <c r="J814" s="1"/>
  <c r="K818"/>
  <c r="J818" s="1"/>
  <c r="K822"/>
  <c r="J822" s="1"/>
  <c r="K826"/>
  <c r="J826" s="1"/>
  <c r="K830"/>
  <c r="J830" s="1"/>
  <c r="K834"/>
  <c r="J834" s="1"/>
  <c r="K838"/>
  <c r="J838" s="1"/>
  <c r="K842"/>
  <c r="J842" s="1"/>
  <c r="K846"/>
  <c r="J846" s="1"/>
  <c r="K850"/>
  <c r="J850" s="1"/>
  <c r="K854"/>
  <c r="J854" s="1"/>
  <c r="K858"/>
  <c r="J858" s="1"/>
  <c r="K862"/>
  <c r="J862" s="1"/>
  <c r="K866"/>
  <c r="J866" s="1"/>
  <c r="K870"/>
  <c r="J870" s="1"/>
  <c r="K874"/>
  <c r="J874" s="1"/>
  <c r="K878"/>
  <c r="J878" s="1"/>
  <c r="K882"/>
  <c r="J882" s="1"/>
  <c r="K886"/>
  <c r="J886" s="1"/>
  <c r="K890"/>
  <c r="J890" s="1"/>
  <c r="K894"/>
  <c r="J894" s="1"/>
  <c r="K898"/>
  <c r="J898" s="1"/>
  <c r="K902"/>
  <c r="J902" s="1"/>
  <c r="K906"/>
  <c r="J906" s="1"/>
  <c r="K910"/>
  <c r="J910" s="1"/>
  <c r="K914"/>
  <c r="J914" s="1"/>
  <c r="K918"/>
  <c r="J918" s="1"/>
  <c r="K922"/>
  <c r="J922" s="1"/>
  <c r="K926"/>
  <c r="J926" s="1"/>
  <c r="K930"/>
  <c r="J930" s="1"/>
  <c r="K934"/>
  <c r="J934" s="1"/>
  <c r="K938"/>
  <c r="J938" s="1"/>
  <c r="K942"/>
  <c r="J942" s="1"/>
  <c r="K946"/>
  <c r="J946" s="1"/>
  <c r="K950"/>
  <c r="J950" s="1"/>
  <c r="K954"/>
  <c r="J954" s="1"/>
  <c r="K958"/>
  <c r="J958" s="1"/>
  <c r="K962"/>
  <c r="J962" s="1"/>
  <c r="K966"/>
  <c r="J966" s="1"/>
  <c r="K970"/>
  <c r="J970" s="1"/>
  <c r="K974"/>
  <c r="J974" s="1"/>
  <c r="K978"/>
  <c r="J978" s="1"/>
  <c r="K982"/>
  <c r="J982" s="1"/>
  <c r="K986"/>
  <c r="J986" s="1"/>
  <c r="K990"/>
  <c r="J990" s="1"/>
  <c r="K994"/>
  <c r="J994" s="1"/>
  <c r="K998"/>
  <c r="J998" s="1"/>
  <c r="K1002"/>
  <c r="J1002" s="1"/>
  <c r="K1006"/>
  <c r="J1006" s="1"/>
  <c r="K1010"/>
  <c r="J1010" s="1"/>
  <c r="K1014"/>
  <c r="J1014" s="1"/>
  <c r="K1018"/>
  <c r="J1018" s="1"/>
  <c r="K1022"/>
  <c r="J1022" s="1"/>
  <c r="K1026"/>
  <c r="J1026" s="1"/>
  <c r="K1030"/>
  <c r="J1030" s="1"/>
  <c r="K1034"/>
  <c r="J1034" s="1"/>
  <c r="K1038"/>
  <c r="J1038" s="1"/>
  <c r="K1042"/>
  <c r="J1042" s="1"/>
  <c r="K1046"/>
  <c r="J1046" s="1"/>
  <c r="K1050"/>
  <c r="J1050" s="1"/>
  <c r="K1054"/>
  <c r="J1054" s="1"/>
  <c r="K1058"/>
  <c r="J1058" s="1"/>
  <c r="K1062"/>
  <c r="J1062" s="1"/>
  <c r="K1066"/>
  <c r="J1066" s="1"/>
  <c r="K1070"/>
  <c r="J1070" s="1"/>
  <c r="K1074"/>
  <c r="J1074" s="1"/>
  <c r="K1078"/>
  <c r="J1078" s="1"/>
  <c r="K1082"/>
  <c r="J1082" s="1"/>
  <c r="K1086"/>
  <c r="J1086" s="1"/>
  <c r="K1090"/>
  <c r="J1090" s="1"/>
  <c r="K1094"/>
  <c r="J1094" s="1"/>
  <c r="K1098"/>
  <c r="J1098" s="1"/>
  <c r="K1102"/>
  <c r="J1102" s="1"/>
  <c r="K1106"/>
  <c r="J1106" s="1"/>
  <c r="K1110"/>
  <c r="J1110" s="1"/>
  <c r="K1114"/>
  <c r="J1114" s="1"/>
  <c r="K1118"/>
  <c r="J1118" s="1"/>
  <c r="K1122"/>
  <c r="J1122" s="1"/>
  <c r="K1126"/>
  <c r="J1126" s="1"/>
  <c r="K1130"/>
  <c r="J1130" s="1"/>
  <c r="K1134"/>
  <c r="J1134" s="1"/>
  <c r="K1138"/>
  <c r="J1138" s="1"/>
  <c r="K1142"/>
  <c r="J1142" s="1"/>
  <c r="K1146"/>
  <c r="J1146" s="1"/>
  <c r="K1150"/>
  <c r="J1150" s="1"/>
  <c r="K1154"/>
  <c r="J1154" s="1"/>
  <c r="K1158"/>
  <c r="J1158" s="1"/>
  <c r="K1162"/>
  <c r="J1162" s="1"/>
  <c r="K1166"/>
  <c r="J1166" s="1"/>
  <c r="K1170"/>
  <c r="J1170" s="1"/>
  <c r="K1174"/>
  <c r="J1174" s="1"/>
  <c r="K1178"/>
  <c r="J1178" s="1"/>
  <c r="K1182"/>
  <c r="J1182" s="1"/>
  <c r="K1186"/>
  <c r="J1186" s="1"/>
  <c r="K1190"/>
  <c r="J1190" s="1"/>
  <c r="K1194"/>
  <c r="J1194" s="1"/>
  <c r="K1198"/>
  <c r="J1198" s="1"/>
  <c r="K1202"/>
  <c r="J1202" s="1"/>
  <c r="K1206"/>
  <c r="J1206" s="1"/>
  <c r="K1210"/>
  <c r="J1210" s="1"/>
  <c r="K1214"/>
  <c r="J1214" s="1"/>
  <c r="K1218"/>
  <c r="J1218" s="1"/>
  <c r="K1222"/>
  <c r="J1222" s="1"/>
  <c r="K1226"/>
  <c r="J1226" s="1"/>
  <c r="K1230"/>
  <c r="J1230" s="1"/>
  <c r="K1234"/>
  <c r="J1234" s="1"/>
  <c r="K1238"/>
  <c r="J1238" s="1"/>
  <c r="K1242"/>
  <c r="J1242" s="1"/>
  <c r="K1246"/>
  <c r="J1246" s="1"/>
  <c r="K1250"/>
  <c r="J1250" s="1"/>
  <c r="K1254"/>
  <c r="J1254" s="1"/>
  <c r="K1258"/>
  <c r="J1258" s="1"/>
  <c r="K1262"/>
  <c r="J1262" s="1"/>
  <c r="K1266"/>
  <c r="J1266" s="1"/>
  <c r="K1270"/>
  <c r="J1270" s="1"/>
  <c r="K1274"/>
  <c r="J1274" s="1"/>
  <c r="K1278"/>
  <c r="J1278" s="1"/>
  <c r="K1282"/>
  <c r="J1282" s="1"/>
  <c r="K1286"/>
  <c r="J1286" s="1"/>
  <c r="K1290"/>
  <c r="J1290" s="1"/>
  <c r="K1294"/>
  <c r="J1294" s="1"/>
  <c r="K1298"/>
  <c r="J1298" s="1"/>
  <c r="K1302"/>
  <c r="J1302" s="1"/>
  <c r="K1306"/>
  <c r="J1306" s="1"/>
  <c r="K1310"/>
  <c r="J1310" s="1"/>
  <c r="K1314"/>
  <c r="J1314" s="1"/>
  <c r="K1318"/>
  <c r="J1318" s="1"/>
  <c r="K1322"/>
  <c r="J1322" s="1"/>
  <c r="K1326"/>
  <c r="J1326" s="1"/>
  <c r="K1330"/>
  <c r="J1330" s="1"/>
  <c r="K1334"/>
  <c r="J1334" s="1"/>
  <c r="K1338"/>
  <c r="J1338" s="1"/>
  <c r="K1342"/>
  <c r="J1342" s="1"/>
  <c r="K1346"/>
  <c r="J1346" s="1"/>
  <c r="K1350"/>
  <c r="J1350" s="1"/>
  <c r="K1354"/>
  <c r="J1354" s="1"/>
  <c r="K1358"/>
  <c r="J1358" s="1"/>
  <c r="K1362"/>
  <c r="J1362" s="1"/>
  <c r="K1366"/>
  <c r="J1366" s="1"/>
  <c r="K1370"/>
  <c r="J1370" s="1"/>
  <c r="K1374"/>
  <c r="J1374" s="1"/>
  <c r="K1378"/>
  <c r="J1378" s="1"/>
  <c r="K1382"/>
  <c r="J1382" s="1"/>
  <c r="K1386"/>
  <c r="J1386" s="1"/>
  <c r="K1390"/>
  <c r="J1390" s="1"/>
  <c r="K1394"/>
  <c r="J1394" s="1"/>
  <c r="K1398"/>
  <c r="J1398" s="1"/>
  <c r="K1402"/>
  <c r="J1402" s="1"/>
  <c r="K1406"/>
  <c r="J1406" s="1"/>
  <c r="K1410"/>
  <c r="J1410" s="1"/>
  <c r="K1414"/>
  <c r="J1414" s="1"/>
  <c r="K1418"/>
  <c r="J1418" s="1"/>
  <c r="K1422"/>
  <c r="J1422" s="1"/>
  <c r="K1426"/>
  <c r="J1426" s="1"/>
  <c r="K1430"/>
  <c r="J1430" s="1"/>
  <c r="K1434"/>
  <c r="J1434" s="1"/>
  <c r="K1438"/>
  <c r="J1438" s="1"/>
  <c r="K1442"/>
  <c r="J1442" s="1"/>
  <c r="K1317"/>
  <c r="J1317" s="1"/>
  <c r="K1321"/>
  <c r="J1321" s="1"/>
  <c r="K1325"/>
  <c r="J1325" s="1"/>
  <c r="K1329"/>
  <c r="J1329" s="1"/>
  <c r="K1333"/>
  <c r="J1333" s="1"/>
  <c r="K1337"/>
  <c r="J1337" s="1"/>
  <c r="K1341"/>
  <c r="J1341" s="1"/>
  <c r="K1345"/>
  <c r="J1345" s="1"/>
  <c r="K1349"/>
  <c r="J1349" s="1"/>
  <c r="K1353"/>
  <c r="J1353" s="1"/>
  <c r="K1357"/>
  <c r="J1357" s="1"/>
  <c r="K1361"/>
  <c r="J1361" s="1"/>
  <c r="K1365"/>
  <c r="J1365" s="1"/>
  <c r="K1369"/>
  <c r="J1369" s="1"/>
  <c r="K1373"/>
  <c r="J1373" s="1"/>
  <c r="K1377"/>
  <c r="J1377" s="1"/>
  <c r="K1381"/>
  <c r="J1381" s="1"/>
  <c r="K1385"/>
  <c r="J1385" s="1"/>
  <c r="K1389"/>
  <c r="J1389" s="1"/>
  <c r="K1393"/>
  <c r="J1393" s="1"/>
  <c r="K1397"/>
  <c r="J1397" s="1"/>
  <c r="K1401"/>
  <c r="J1401" s="1"/>
  <c r="K1405"/>
  <c r="J1405" s="1"/>
  <c r="K1409"/>
  <c r="J1409" s="1"/>
  <c r="K1413"/>
  <c r="J1413" s="1"/>
  <c r="K1417"/>
  <c r="J1417" s="1"/>
  <c r="K1421"/>
  <c r="J1421" s="1"/>
  <c r="K1425"/>
  <c r="J1425" s="1"/>
  <c r="K1429"/>
  <c r="J1429" s="1"/>
  <c r="K1433"/>
  <c r="J1433" s="1"/>
  <c r="K1437"/>
  <c r="J1437" s="1"/>
  <c r="K1441"/>
  <c r="J1441" s="1"/>
  <c r="K1445"/>
  <c r="J1445" s="1"/>
  <c r="K1449"/>
  <c r="J1449" s="1"/>
  <c r="K1453"/>
  <c r="J1453" s="1"/>
  <c r="K1457"/>
  <c r="J1457" s="1"/>
  <c r="K1461"/>
  <c r="J1461" s="1"/>
  <c r="K1465"/>
  <c r="J1465" s="1"/>
  <c r="K1469"/>
  <c r="J1469" s="1"/>
  <c r="K1473"/>
  <c r="J1473" s="1"/>
  <c r="K1477"/>
  <c r="J1477" s="1"/>
  <c r="K1481"/>
  <c r="J1481" s="1"/>
  <c r="K1485"/>
  <c r="J1485" s="1"/>
  <c r="K1489"/>
  <c r="J1489" s="1"/>
  <c r="K1493"/>
  <c r="J1493" s="1"/>
  <c r="K1497"/>
  <c r="J1497" s="1"/>
  <c r="K1501"/>
  <c r="J1501" s="1"/>
  <c r="K1505"/>
  <c r="J1505" s="1"/>
  <c r="K1509"/>
  <c r="J1509" s="1"/>
  <c r="K1513"/>
  <c r="J1513" s="1"/>
  <c r="K1517"/>
  <c r="J1517" s="1"/>
  <c r="K1521"/>
  <c r="J1521" s="1"/>
  <c r="K1525"/>
  <c r="J1525" s="1"/>
  <c r="K1529"/>
  <c r="J1529" s="1"/>
  <c r="K1533"/>
  <c r="J1533" s="1"/>
  <c r="K1537"/>
  <c r="J1537" s="1"/>
  <c r="K1541"/>
  <c r="J1541" s="1"/>
  <c r="K1545"/>
  <c r="J1545" s="1"/>
  <c r="K1549"/>
  <c r="J1549" s="1"/>
  <c r="K1553"/>
  <c r="J1553" s="1"/>
  <c r="K1557"/>
  <c r="J1557" s="1"/>
  <c r="K1561"/>
  <c r="J1561" s="1"/>
  <c r="K1565"/>
  <c r="J1565" s="1"/>
  <c r="K1569"/>
  <c r="J1569" s="1"/>
  <c r="K1573"/>
  <c r="J1573" s="1"/>
  <c r="K1577"/>
  <c r="J1577" s="1"/>
  <c r="K1581"/>
  <c r="J1581" s="1"/>
  <c r="K1585"/>
  <c r="J1585" s="1"/>
  <c r="K1589"/>
  <c r="J1589" s="1"/>
  <c r="K1593"/>
  <c r="J1593" s="1"/>
  <c r="K1597"/>
  <c r="J1597" s="1"/>
  <c r="K1601"/>
  <c r="J1601" s="1"/>
  <c r="K1605"/>
  <c r="J1605" s="1"/>
  <c r="K1609"/>
  <c r="J1609" s="1"/>
  <c r="K1613"/>
  <c r="J1613" s="1"/>
  <c r="K1617"/>
  <c r="J1617" s="1"/>
  <c r="K1621"/>
  <c r="J1621" s="1"/>
  <c r="K1625"/>
  <c r="J1625" s="1"/>
  <c r="K1629"/>
  <c r="J1629" s="1"/>
  <c r="K1633"/>
  <c r="J1633" s="1"/>
  <c r="K1637"/>
  <c r="J1637" s="1"/>
  <c r="K1641"/>
  <c r="J1641" s="1"/>
  <c r="K1645"/>
  <c r="J1645" s="1"/>
  <c r="K1649"/>
  <c r="J1649" s="1"/>
  <c r="K1653"/>
  <c r="J1653" s="1"/>
  <c r="K1657"/>
  <c r="J1657" s="1"/>
  <c r="K1661"/>
  <c r="J1661" s="1"/>
  <c r="K1665"/>
  <c r="J1665" s="1"/>
  <c r="K1669"/>
  <c r="J1669" s="1"/>
  <c r="K1673"/>
  <c r="J1673" s="1"/>
  <c r="K1677"/>
  <c r="J1677" s="1"/>
  <c r="K1681"/>
  <c r="J1681" s="1"/>
  <c r="K1685"/>
  <c r="J1685" s="1"/>
  <c r="K1689"/>
  <c r="J1689" s="1"/>
  <c r="K1693"/>
  <c r="J1693" s="1"/>
  <c r="K1697"/>
  <c r="J1697" s="1"/>
  <c r="K1701"/>
  <c r="J1701" s="1"/>
  <c r="K1705"/>
  <c r="J1705" s="1"/>
  <c r="K1709"/>
  <c r="J1709" s="1"/>
  <c r="K1713"/>
  <c r="J1713" s="1"/>
  <c r="K1717"/>
  <c r="J1717" s="1"/>
  <c r="K1721"/>
  <c r="J1721" s="1"/>
  <c r="K1725"/>
  <c r="J1725" s="1"/>
  <c r="K1729"/>
  <c r="J1729" s="1"/>
  <c r="K1733"/>
  <c r="J1733" s="1"/>
  <c r="K1737"/>
  <c r="J1737" s="1"/>
  <c r="K1741"/>
  <c r="J1741" s="1"/>
  <c r="K1745"/>
  <c r="J1745" s="1"/>
  <c r="K1749"/>
  <c r="J1749" s="1"/>
  <c r="K1753"/>
  <c r="J1753" s="1"/>
  <c r="K1757"/>
  <c r="J1757" s="1"/>
  <c r="K1761"/>
  <c r="J1761" s="1"/>
  <c r="K1765"/>
  <c r="J1765" s="1"/>
  <c r="K1769"/>
  <c r="J1769" s="1"/>
  <c r="K1773"/>
  <c r="J1773" s="1"/>
  <c r="K1777"/>
  <c r="J1777" s="1"/>
  <c r="K1781"/>
  <c r="J1781" s="1"/>
  <c r="K1785"/>
  <c r="J1785" s="1"/>
  <c r="K1789"/>
  <c r="J1789" s="1"/>
  <c r="K1793"/>
  <c r="J1793" s="1"/>
  <c r="K1797"/>
  <c r="J1797" s="1"/>
  <c r="K1801"/>
  <c r="J1801" s="1"/>
  <c r="K1805"/>
  <c r="J1805" s="1"/>
  <c r="K1809"/>
  <c r="J1809" s="1"/>
  <c r="K1813"/>
  <c r="J1813" s="1"/>
  <c r="K1817"/>
  <c r="J1817" s="1"/>
  <c r="K1821"/>
  <c r="J1821" s="1"/>
  <c r="K1825"/>
  <c r="J1825" s="1"/>
  <c r="K1829"/>
  <c r="J1829" s="1"/>
  <c r="K1833"/>
  <c r="J1833" s="1"/>
  <c r="K1837"/>
  <c r="J1837" s="1"/>
  <c r="K1841"/>
  <c r="J1841" s="1"/>
  <c r="K1845"/>
  <c r="J1845" s="1"/>
  <c r="K1849"/>
  <c r="J1849" s="1"/>
  <c r="K1853"/>
  <c r="J1853" s="1"/>
  <c r="K1857"/>
  <c r="J1857" s="1"/>
  <c r="K1861"/>
  <c r="J1861" s="1"/>
  <c r="K1865"/>
  <c r="J1865" s="1"/>
  <c r="K1869"/>
  <c r="J1869" s="1"/>
  <c r="K1873"/>
  <c r="J1873" s="1"/>
  <c r="K1877"/>
  <c r="J1877" s="1"/>
  <c r="K1881"/>
  <c r="J1881" s="1"/>
  <c r="K1885"/>
  <c r="J1885" s="1"/>
  <c r="K1889"/>
  <c r="J1889" s="1"/>
  <c r="K1893"/>
  <c r="J1893" s="1"/>
  <c r="K1897"/>
  <c r="J1897" s="1"/>
  <c r="K1901"/>
  <c r="J1901" s="1"/>
  <c r="K1905"/>
  <c r="J1905" s="1"/>
  <c r="K1909"/>
  <c r="J1909" s="1"/>
  <c r="K1913"/>
  <c r="J1913" s="1"/>
  <c r="K1917"/>
  <c r="J1917" s="1"/>
  <c r="K1921"/>
  <c r="J1921" s="1"/>
  <c r="K1925"/>
  <c r="J1925" s="1"/>
  <c r="K1929"/>
  <c r="J1929" s="1"/>
  <c r="K1933"/>
  <c r="J1933" s="1"/>
  <c r="K1937"/>
  <c r="J1937" s="1"/>
  <c r="K1941"/>
  <c r="J1941" s="1"/>
  <c r="K1945"/>
  <c r="J1945" s="1"/>
  <c r="K1949"/>
  <c r="J1949" s="1"/>
  <c r="K1953"/>
  <c r="J1953" s="1"/>
  <c r="K1957"/>
  <c r="J1957" s="1"/>
  <c r="K1961"/>
  <c r="J1961" s="1"/>
  <c r="K1965"/>
  <c r="J1965" s="1"/>
  <c r="K1969"/>
  <c r="J1969" s="1"/>
  <c r="K1973"/>
  <c r="J1973" s="1"/>
  <c r="K1977"/>
  <c r="J1977" s="1"/>
  <c r="K1981"/>
  <c r="J1981" s="1"/>
  <c r="K1985"/>
  <c r="J1985" s="1"/>
  <c r="K1989"/>
  <c r="J1989" s="1"/>
  <c r="K1993"/>
  <c r="J1993" s="1"/>
  <c r="K1997"/>
  <c r="J1997" s="1"/>
  <c r="K2001"/>
  <c r="J2001" s="1"/>
  <c r="K2005"/>
  <c r="J2005" s="1"/>
  <c r="K2009"/>
  <c r="J2009" s="1"/>
  <c r="K2013"/>
  <c r="J2013" s="1"/>
  <c r="K2017"/>
  <c r="J2017" s="1"/>
  <c r="K2021"/>
  <c r="J2021" s="1"/>
  <c r="K2025"/>
  <c r="J2025" s="1"/>
  <c r="K2029"/>
  <c r="J2029" s="1"/>
  <c r="K2033"/>
  <c r="J2033" s="1"/>
  <c r="K2037"/>
  <c r="J2037" s="1"/>
  <c r="K2041"/>
  <c r="J2041" s="1"/>
  <c r="K2045"/>
  <c r="J2045" s="1"/>
  <c r="K2049"/>
  <c r="J2049" s="1"/>
  <c r="K2053"/>
  <c r="J2053" s="1"/>
  <c r="K2057"/>
  <c r="J2057" s="1"/>
  <c r="K2061"/>
  <c r="J2061" s="1"/>
  <c r="K2065"/>
  <c r="J2065" s="1"/>
  <c r="K2069"/>
  <c r="J2069" s="1"/>
  <c r="K2073"/>
  <c r="J2073" s="1"/>
  <c r="K2077"/>
  <c r="J2077" s="1"/>
  <c r="K2081"/>
  <c r="J2081" s="1"/>
  <c r="K2085"/>
  <c r="J2085" s="1"/>
  <c r="K2089"/>
  <c r="J2089" s="1"/>
  <c r="K2093"/>
  <c r="J2093" s="1"/>
  <c r="K2097"/>
  <c r="J2097" s="1"/>
  <c r="K2101"/>
  <c r="J2101" s="1"/>
  <c r="K2105"/>
  <c r="J2105" s="1"/>
  <c r="K2109"/>
  <c r="J2109" s="1"/>
  <c r="K2113"/>
  <c r="J2113" s="1"/>
  <c r="K2117"/>
  <c r="J2117" s="1"/>
  <c r="K2121"/>
  <c r="J2121" s="1"/>
  <c r="K2125"/>
  <c r="J2125" s="1"/>
  <c r="K2129"/>
  <c r="J2129" s="1"/>
  <c r="K2133"/>
  <c r="J2133" s="1"/>
  <c r="K2137"/>
  <c r="J2137" s="1"/>
  <c r="K2141"/>
  <c r="J2141" s="1"/>
  <c r="K2145"/>
  <c r="J2145" s="1"/>
  <c r="K2149"/>
  <c r="J2149" s="1"/>
  <c r="K2153"/>
  <c r="J2153" s="1"/>
  <c r="K2157"/>
  <c r="J2157" s="1"/>
  <c r="K2161"/>
  <c r="J2161" s="1"/>
  <c r="K2165"/>
  <c r="J2165" s="1"/>
  <c r="K2169"/>
  <c r="J2169" s="1"/>
  <c r="K2173"/>
  <c r="J2173" s="1"/>
  <c r="K2177"/>
  <c r="J2177" s="1"/>
  <c r="K2181"/>
  <c r="J2181" s="1"/>
  <c r="K2185"/>
  <c r="J2185" s="1"/>
  <c r="K2189"/>
  <c r="J2189" s="1"/>
  <c r="K2193"/>
  <c r="J2193" s="1"/>
  <c r="K2197"/>
  <c r="J2197" s="1"/>
  <c r="K2201"/>
  <c r="J2201" s="1"/>
  <c r="K2205"/>
  <c r="J2205" s="1"/>
  <c r="K2209"/>
  <c r="J2209" s="1"/>
  <c r="K2213"/>
  <c r="J2213" s="1"/>
  <c r="K2217"/>
  <c r="J2217" s="1"/>
  <c r="K2221"/>
  <c r="J2221" s="1"/>
  <c r="K2225"/>
  <c r="J2225" s="1"/>
  <c r="K2229"/>
  <c r="J2229" s="1"/>
  <c r="K2233"/>
  <c r="J2233" s="1"/>
  <c r="K2237"/>
  <c r="J2237" s="1"/>
  <c r="K2241"/>
  <c r="J2241" s="1"/>
  <c r="K2245"/>
  <c r="J2245" s="1"/>
  <c r="K2249"/>
  <c r="J2249" s="1"/>
  <c r="K2253"/>
  <c r="J2253" s="1"/>
  <c r="K2257"/>
  <c r="J2257" s="1"/>
  <c r="K2261"/>
  <c r="J2261" s="1"/>
  <c r="K2265"/>
  <c r="J2265" s="1"/>
  <c r="K2269"/>
  <c r="J2269" s="1"/>
  <c r="K2273"/>
  <c r="J2273" s="1"/>
  <c r="K2277"/>
  <c r="J2277" s="1"/>
  <c r="K2281"/>
  <c r="J2281" s="1"/>
  <c r="K2285"/>
  <c r="J2285" s="1"/>
  <c r="K2289"/>
  <c r="J2289" s="1"/>
  <c r="K2293"/>
  <c r="J2293" s="1"/>
  <c r="K2297"/>
  <c r="J2297" s="1"/>
  <c r="K2301"/>
  <c r="J2301" s="1"/>
  <c r="K2305"/>
  <c r="J2305" s="1"/>
  <c r="K2309"/>
  <c r="J2309" s="1"/>
  <c r="K2313"/>
  <c r="J2313" s="1"/>
  <c r="K2317"/>
  <c r="J2317" s="1"/>
  <c r="K2321"/>
  <c r="J2321" s="1"/>
  <c r="K2325"/>
  <c r="J2325" s="1"/>
  <c r="K2329"/>
  <c r="J2329" s="1"/>
  <c r="K2333"/>
  <c r="J2333" s="1"/>
  <c r="K1320"/>
  <c r="J1320" s="1"/>
  <c r="K1324"/>
  <c r="J1324" s="1"/>
  <c r="K1328"/>
  <c r="J1328" s="1"/>
  <c r="K1332"/>
  <c r="J1332" s="1"/>
  <c r="K1336"/>
  <c r="J1336" s="1"/>
  <c r="K1340"/>
  <c r="J1340" s="1"/>
  <c r="K1344"/>
  <c r="J1344" s="1"/>
  <c r="K1348"/>
  <c r="J1348" s="1"/>
  <c r="K1352"/>
  <c r="J1352" s="1"/>
  <c r="K1356"/>
  <c r="J1356" s="1"/>
  <c r="K1360"/>
  <c r="J1360" s="1"/>
  <c r="K1364"/>
  <c r="J1364" s="1"/>
  <c r="K1368"/>
  <c r="J1368" s="1"/>
  <c r="K1372"/>
  <c r="J1372" s="1"/>
  <c r="K1376"/>
  <c r="J1376" s="1"/>
  <c r="K1380"/>
  <c r="J1380" s="1"/>
  <c r="K1384"/>
  <c r="J1384" s="1"/>
  <c r="K1388"/>
  <c r="J1388" s="1"/>
  <c r="K1392"/>
  <c r="J1392" s="1"/>
  <c r="K1396"/>
  <c r="J1396" s="1"/>
  <c r="K1400"/>
  <c r="J1400" s="1"/>
  <c r="K1404"/>
  <c r="J1404" s="1"/>
  <c r="K1408"/>
  <c r="J1408" s="1"/>
  <c r="K1412"/>
  <c r="J1412" s="1"/>
  <c r="K1416"/>
  <c r="J1416" s="1"/>
  <c r="K1420"/>
  <c r="J1420" s="1"/>
  <c r="K1424"/>
  <c r="J1424" s="1"/>
  <c r="K1428"/>
  <c r="J1428" s="1"/>
  <c r="K1432"/>
  <c r="J1432" s="1"/>
  <c r="K1436"/>
  <c r="J1436" s="1"/>
  <c r="K1440"/>
  <c r="J1440" s="1"/>
  <c r="K1444"/>
  <c r="J1444" s="1"/>
  <c r="K1448"/>
  <c r="J1448" s="1"/>
  <c r="K1452"/>
  <c r="J1452" s="1"/>
  <c r="K1456"/>
  <c r="J1456" s="1"/>
  <c r="K1460"/>
  <c r="J1460" s="1"/>
  <c r="K1464"/>
  <c r="J1464" s="1"/>
  <c r="K1468"/>
  <c r="J1468" s="1"/>
  <c r="K1472"/>
  <c r="J1472" s="1"/>
  <c r="K1476"/>
  <c r="J1476" s="1"/>
  <c r="K1480"/>
  <c r="J1480" s="1"/>
  <c r="K1484"/>
  <c r="J1484" s="1"/>
  <c r="K1488"/>
  <c r="J1488" s="1"/>
  <c r="K1492"/>
  <c r="J1492" s="1"/>
  <c r="K1496"/>
  <c r="J1496" s="1"/>
  <c r="K1500"/>
  <c r="J1500" s="1"/>
  <c r="K1504"/>
  <c r="J1504" s="1"/>
  <c r="K1508"/>
  <c r="J1508" s="1"/>
  <c r="K1512"/>
  <c r="J1512" s="1"/>
  <c r="K1516"/>
  <c r="J1516" s="1"/>
  <c r="K1520"/>
  <c r="J1520" s="1"/>
  <c r="K1524"/>
  <c r="J1524" s="1"/>
  <c r="K1528"/>
  <c r="J1528" s="1"/>
  <c r="K1532"/>
  <c r="J1532" s="1"/>
  <c r="K1536"/>
  <c r="J1536" s="1"/>
  <c r="K1540"/>
  <c r="J1540" s="1"/>
  <c r="K1544"/>
  <c r="J1544" s="1"/>
  <c r="K1548"/>
  <c r="J1548" s="1"/>
  <c r="K1552"/>
  <c r="J1552" s="1"/>
  <c r="K1556"/>
  <c r="J1556" s="1"/>
  <c r="K1560"/>
  <c r="J1560" s="1"/>
  <c r="K1564"/>
  <c r="J1564" s="1"/>
  <c r="K1568"/>
  <c r="J1568" s="1"/>
  <c r="K1572"/>
  <c r="J1572" s="1"/>
  <c r="K1576"/>
  <c r="J1576" s="1"/>
  <c r="K1580"/>
  <c r="J1580" s="1"/>
  <c r="K1584"/>
  <c r="J1584" s="1"/>
  <c r="K1588"/>
  <c r="J1588" s="1"/>
  <c r="K1592"/>
  <c r="J1592" s="1"/>
  <c r="K1596"/>
  <c r="J1596" s="1"/>
  <c r="K1600"/>
  <c r="J1600" s="1"/>
  <c r="K1604"/>
  <c r="J1604" s="1"/>
  <c r="K1608"/>
  <c r="J1608" s="1"/>
  <c r="K1612"/>
  <c r="J1612" s="1"/>
  <c r="K1616"/>
  <c r="J1616" s="1"/>
  <c r="K1620"/>
  <c r="J1620" s="1"/>
  <c r="K1624"/>
  <c r="J1624" s="1"/>
  <c r="K1628"/>
  <c r="J1628" s="1"/>
  <c r="K1632"/>
  <c r="J1632" s="1"/>
  <c r="K1636"/>
  <c r="J1636" s="1"/>
  <c r="K1640"/>
  <c r="J1640" s="1"/>
  <c r="K1644"/>
  <c r="J1644" s="1"/>
  <c r="K1648"/>
  <c r="J1648" s="1"/>
  <c r="K1652"/>
  <c r="J1652" s="1"/>
  <c r="K1656"/>
  <c r="J1656" s="1"/>
  <c r="K1660"/>
  <c r="J1660" s="1"/>
  <c r="K1664"/>
  <c r="J1664" s="1"/>
  <c r="K1668"/>
  <c r="J1668" s="1"/>
  <c r="K1672"/>
  <c r="J1672" s="1"/>
  <c r="K1676"/>
  <c r="J1676" s="1"/>
  <c r="K1680"/>
  <c r="J1680" s="1"/>
  <c r="K1684"/>
  <c r="J1684" s="1"/>
  <c r="K1688"/>
  <c r="J1688" s="1"/>
  <c r="K1692"/>
  <c r="J1692" s="1"/>
  <c r="K1696"/>
  <c r="J1696" s="1"/>
  <c r="K1700"/>
  <c r="J1700" s="1"/>
  <c r="K1704"/>
  <c r="J1704" s="1"/>
  <c r="K1708"/>
  <c r="J1708" s="1"/>
  <c r="K1712"/>
  <c r="J1712" s="1"/>
  <c r="K1716"/>
  <c r="J1716" s="1"/>
  <c r="K1720"/>
  <c r="J1720" s="1"/>
  <c r="K1724"/>
  <c r="J1724" s="1"/>
  <c r="K1728"/>
  <c r="J1728" s="1"/>
  <c r="K1732"/>
  <c r="J1732" s="1"/>
  <c r="K1736"/>
  <c r="J1736" s="1"/>
  <c r="K1740"/>
  <c r="J1740" s="1"/>
  <c r="K1744"/>
  <c r="J1744" s="1"/>
  <c r="K1748"/>
  <c r="J1748" s="1"/>
  <c r="K1752"/>
  <c r="J1752" s="1"/>
  <c r="K1756"/>
  <c r="J1756" s="1"/>
  <c r="K1760"/>
  <c r="J1760" s="1"/>
  <c r="K1764"/>
  <c r="J1764" s="1"/>
  <c r="K1768"/>
  <c r="J1768" s="1"/>
  <c r="K1772"/>
  <c r="J1772" s="1"/>
  <c r="K1776"/>
  <c r="J1776" s="1"/>
  <c r="K1780"/>
  <c r="J1780" s="1"/>
  <c r="K1784"/>
  <c r="J1784" s="1"/>
  <c r="K1788"/>
  <c r="J1788" s="1"/>
  <c r="K1792"/>
  <c r="J1792" s="1"/>
  <c r="K1796"/>
  <c r="J1796" s="1"/>
  <c r="K1800"/>
  <c r="J1800" s="1"/>
  <c r="K1804"/>
  <c r="J1804" s="1"/>
  <c r="K1808"/>
  <c r="J1808" s="1"/>
  <c r="K1812"/>
  <c r="J1812" s="1"/>
  <c r="K1816"/>
  <c r="J1816" s="1"/>
  <c r="K1820"/>
  <c r="J1820" s="1"/>
  <c r="K1824"/>
  <c r="J1824" s="1"/>
  <c r="K1828"/>
  <c r="J1828" s="1"/>
  <c r="K1832"/>
  <c r="J1832" s="1"/>
  <c r="K1836"/>
  <c r="J1836" s="1"/>
  <c r="K1840"/>
  <c r="J1840" s="1"/>
  <c r="K1844"/>
  <c r="J1844" s="1"/>
  <c r="K1848"/>
  <c r="J1848" s="1"/>
  <c r="K1852"/>
  <c r="J1852" s="1"/>
  <c r="K1856"/>
  <c r="J1856" s="1"/>
  <c r="K1860"/>
  <c r="J1860" s="1"/>
  <c r="K1864"/>
  <c r="J1864" s="1"/>
  <c r="K1868"/>
  <c r="J1868" s="1"/>
  <c r="K1872"/>
  <c r="J1872" s="1"/>
  <c r="K1876"/>
  <c r="J1876" s="1"/>
  <c r="K1880"/>
  <c r="J1880" s="1"/>
  <c r="K1884"/>
  <c r="J1884" s="1"/>
  <c r="K1888"/>
  <c r="J1888" s="1"/>
  <c r="K1892"/>
  <c r="J1892" s="1"/>
  <c r="K1896"/>
  <c r="J1896" s="1"/>
  <c r="K1900"/>
  <c r="J1900" s="1"/>
  <c r="K1904"/>
  <c r="J1904" s="1"/>
  <c r="K1908"/>
  <c r="J1908" s="1"/>
  <c r="K1912"/>
  <c r="J1912" s="1"/>
  <c r="K1916"/>
  <c r="J1916" s="1"/>
  <c r="K1920"/>
  <c r="J1920" s="1"/>
  <c r="K1924"/>
  <c r="J1924" s="1"/>
  <c r="K1928"/>
  <c r="J1928" s="1"/>
  <c r="K1932"/>
  <c r="J1932" s="1"/>
  <c r="K1936"/>
  <c r="J1936" s="1"/>
  <c r="K1940"/>
  <c r="J1940" s="1"/>
  <c r="K1944"/>
  <c r="J1944" s="1"/>
  <c r="K1948"/>
  <c r="J1948" s="1"/>
  <c r="K1952"/>
  <c r="J1952" s="1"/>
  <c r="K1956"/>
  <c r="J1956" s="1"/>
  <c r="K1960"/>
  <c r="J1960" s="1"/>
  <c r="K1964"/>
  <c r="J1964" s="1"/>
  <c r="K1968"/>
  <c r="J1968" s="1"/>
  <c r="K1972"/>
  <c r="J1972" s="1"/>
  <c r="K1976"/>
  <c r="J1976" s="1"/>
  <c r="K1980"/>
  <c r="J1980" s="1"/>
  <c r="K1984"/>
  <c r="J1984" s="1"/>
  <c r="K1988"/>
  <c r="J1988" s="1"/>
  <c r="K1992"/>
  <c r="J1992" s="1"/>
  <c r="K1996"/>
  <c r="J1996" s="1"/>
  <c r="K2000"/>
  <c r="J2000" s="1"/>
  <c r="K2004"/>
  <c r="J2004" s="1"/>
  <c r="K2008"/>
  <c r="J2008" s="1"/>
  <c r="K2012"/>
  <c r="J2012" s="1"/>
  <c r="K2016"/>
  <c r="J2016" s="1"/>
  <c r="K2020"/>
  <c r="J2020" s="1"/>
  <c r="K2024"/>
  <c r="J2024" s="1"/>
  <c r="K2028"/>
  <c r="J2028" s="1"/>
  <c r="K2032"/>
  <c r="J2032" s="1"/>
  <c r="K2036"/>
  <c r="J2036" s="1"/>
  <c r="K2040"/>
  <c r="J2040" s="1"/>
  <c r="K2044"/>
  <c r="J2044" s="1"/>
  <c r="K2048"/>
  <c r="J2048" s="1"/>
  <c r="K2052"/>
  <c r="J2052" s="1"/>
  <c r="K2056"/>
  <c r="J2056" s="1"/>
  <c r="K2060"/>
  <c r="J2060" s="1"/>
  <c r="K2064"/>
  <c r="J2064" s="1"/>
  <c r="K2068"/>
  <c r="J2068" s="1"/>
  <c r="K2072"/>
  <c r="J2072" s="1"/>
  <c r="K2076"/>
  <c r="J2076" s="1"/>
  <c r="K2080"/>
  <c r="J2080" s="1"/>
  <c r="K2084"/>
  <c r="J2084" s="1"/>
  <c r="K2088"/>
  <c r="J2088" s="1"/>
  <c r="K2092"/>
  <c r="J2092" s="1"/>
  <c r="K2096"/>
  <c r="J2096" s="1"/>
  <c r="K2100"/>
  <c r="J2100" s="1"/>
  <c r="K2104"/>
  <c r="J2104" s="1"/>
  <c r="K2108"/>
  <c r="J2108" s="1"/>
  <c r="K2112"/>
  <c r="J2112" s="1"/>
  <c r="K2116"/>
  <c r="J2116" s="1"/>
  <c r="K2120"/>
  <c r="J2120" s="1"/>
  <c r="K2124"/>
  <c r="J2124" s="1"/>
  <c r="K2128"/>
  <c r="J2128" s="1"/>
  <c r="K2132"/>
  <c r="J2132" s="1"/>
  <c r="K2136"/>
  <c r="J2136" s="1"/>
  <c r="K2140"/>
  <c r="J2140" s="1"/>
  <c r="K2144"/>
  <c r="J2144" s="1"/>
  <c r="K2148"/>
  <c r="J2148" s="1"/>
  <c r="K2152"/>
  <c r="J2152" s="1"/>
  <c r="K2156"/>
  <c r="J2156" s="1"/>
  <c r="K2160"/>
  <c r="J2160" s="1"/>
  <c r="K2164"/>
  <c r="J2164" s="1"/>
  <c r="K2168"/>
  <c r="J2168" s="1"/>
  <c r="K2172"/>
  <c r="J2172" s="1"/>
  <c r="K2176"/>
  <c r="J2176" s="1"/>
  <c r="K2180"/>
  <c r="J2180" s="1"/>
  <c r="K2184"/>
  <c r="J2184" s="1"/>
  <c r="K2188"/>
  <c r="J2188" s="1"/>
  <c r="K2192"/>
  <c r="J2192" s="1"/>
  <c r="K2196"/>
  <c r="J2196" s="1"/>
  <c r="K2200"/>
  <c r="J2200" s="1"/>
  <c r="K2204"/>
  <c r="J2204" s="1"/>
  <c r="K2208"/>
  <c r="J2208" s="1"/>
  <c r="K2212"/>
  <c r="J2212" s="1"/>
  <c r="K2216"/>
  <c r="J2216" s="1"/>
  <c r="K2220"/>
  <c r="J2220" s="1"/>
  <c r="K2224"/>
  <c r="J2224" s="1"/>
  <c r="K2228"/>
  <c r="J2228" s="1"/>
  <c r="K2232"/>
  <c r="J2232" s="1"/>
  <c r="K2236"/>
  <c r="J2236" s="1"/>
  <c r="K2240"/>
  <c r="J2240" s="1"/>
  <c r="K2244"/>
  <c r="J2244" s="1"/>
  <c r="K2248"/>
  <c r="J2248" s="1"/>
  <c r="K2252"/>
  <c r="J2252" s="1"/>
  <c r="K2256"/>
  <c r="J2256" s="1"/>
  <c r="K2260"/>
  <c r="J2260" s="1"/>
  <c r="K2264"/>
  <c r="J2264" s="1"/>
  <c r="K2268"/>
  <c r="J2268" s="1"/>
  <c r="K2272"/>
  <c r="J2272" s="1"/>
  <c r="K2276"/>
  <c r="J2276" s="1"/>
  <c r="K2280"/>
  <c r="J2280" s="1"/>
  <c r="K2284"/>
  <c r="J2284" s="1"/>
  <c r="K2288"/>
  <c r="J2288" s="1"/>
  <c r="K2292"/>
  <c r="J2292" s="1"/>
  <c r="K2296"/>
  <c r="J2296" s="1"/>
  <c r="K2300"/>
  <c r="J2300" s="1"/>
  <c r="K2304"/>
  <c r="J2304" s="1"/>
  <c r="K2308"/>
  <c r="J2308" s="1"/>
  <c r="K2312"/>
  <c r="J2312" s="1"/>
  <c r="K2316"/>
  <c r="J2316" s="1"/>
  <c r="K2320"/>
  <c r="J2320" s="1"/>
  <c r="K2324"/>
  <c r="J2324" s="1"/>
  <c r="K2328"/>
  <c r="J2328" s="1"/>
  <c r="K2332"/>
  <c r="J2332" s="1"/>
  <c r="K2336"/>
  <c r="J2336" s="1"/>
  <c r="K1315"/>
  <c r="J1315" s="1"/>
  <c r="K1319"/>
  <c r="J1319" s="1"/>
  <c r="K1323"/>
  <c r="J1323" s="1"/>
  <c r="K1327"/>
  <c r="J1327" s="1"/>
  <c r="K1331"/>
  <c r="J1331" s="1"/>
  <c r="K1335"/>
  <c r="J1335" s="1"/>
  <c r="K1339"/>
  <c r="J1339" s="1"/>
  <c r="K1343"/>
  <c r="J1343" s="1"/>
  <c r="K1347"/>
  <c r="J1347" s="1"/>
  <c r="K1351"/>
  <c r="J1351" s="1"/>
  <c r="K1355"/>
  <c r="J1355" s="1"/>
  <c r="K1359"/>
  <c r="J1359" s="1"/>
  <c r="K1363"/>
  <c r="J1363" s="1"/>
  <c r="K1367"/>
  <c r="J1367" s="1"/>
  <c r="K1371"/>
  <c r="J1371" s="1"/>
  <c r="K1375"/>
  <c r="J1375" s="1"/>
  <c r="K1379"/>
  <c r="J1379" s="1"/>
  <c r="K1383"/>
  <c r="J1383" s="1"/>
  <c r="K1387"/>
  <c r="J1387" s="1"/>
  <c r="K1391"/>
  <c r="J1391" s="1"/>
  <c r="K1395"/>
  <c r="J1395" s="1"/>
  <c r="K1399"/>
  <c r="J1399" s="1"/>
  <c r="K1403"/>
  <c r="J1403" s="1"/>
  <c r="K1407"/>
  <c r="J1407" s="1"/>
  <c r="K1411"/>
  <c r="J1411" s="1"/>
  <c r="K1415"/>
  <c r="J1415" s="1"/>
  <c r="K1419"/>
  <c r="J1419" s="1"/>
  <c r="K1423"/>
  <c r="J1423" s="1"/>
  <c r="K1427"/>
  <c r="J1427" s="1"/>
  <c r="K1431"/>
  <c r="J1431" s="1"/>
  <c r="K1435"/>
  <c r="J1435" s="1"/>
  <c r="K1439"/>
  <c r="J1439" s="1"/>
  <c r="K1443"/>
  <c r="J1443" s="1"/>
  <c r="K1447"/>
  <c r="J1447" s="1"/>
  <c r="K1451"/>
  <c r="J1451" s="1"/>
  <c r="K1455"/>
  <c r="J1455" s="1"/>
  <c r="K1459"/>
  <c r="J1459" s="1"/>
  <c r="K1463"/>
  <c r="J1463" s="1"/>
  <c r="K1467"/>
  <c r="J1467" s="1"/>
  <c r="K1471"/>
  <c r="J1471" s="1"/>
  <c r="K1475"/>
  <c r="J1475" s="1"/>
  <c r="K1479"/>
  <c r="J1479" s="1"/>
  <c r="K1483"/>
  <c r="J1483" s="1"/>
  <c r="K1487"/>
  <c r="J1487" s="1"/>
  <c r="K1491"/>
  <c r="J1491" s="1"/>
  <c r="K1495"/>
  <c r="J1495" s="1"/>
  <c r="K1499"/>
  <c r="J1499" s="1"/>
  <c r="K1503"/>
  <c r="J1503" s="1"/>
  <c r="K1507"/>
  <c r="J1507" s="1"/>
  <c r="K1511"/>
  <c r="J1511" s="1"/>
  <c r="K1515"/>
  <c r="J1515" s="1"/>
  <c r="K1519"/>
  <c r="J1519" s="1"/>
  <c r="K1523"/>
  <c r="J1523" s="1"/>
  <c r="K1527"/>
  <c r="J1527" s="1"/>
  <c r="K1531"/>
  <c r="J1531" s="1"/>
  <c r="K1535"/>
  <c r="J1535" s="1"/>
  <c r="K1539"/>
  <c r="J1539" s="1"/>
  <c r="K1543"/>
  <c r="J1543" s="1"/>
  <c r="K1547"/>
  <c r="J1547" s="1"/>
  <c r="K1551"/>
  <c r="J1551" s="1"/>
  <c r="K1555"/>
  <c r="J1555" s="1"/>
  <c r="K1559"/>
  <c r="J1559" s="1"/>
  <c r="K1563"/>
  <c r="J1563" s="1"/>
  <c r="K1567"/>
  <c r="J1567" s="1"/>
  <c r="K1571"/>
  <c r="J1571" s="1"/>
  <c r="K1575"/>
  <c r="J1575" s="1"/>
  <c r="K1579"/>
  <c r="J1579" s="1"/>
  <c r="K1583"/>
  <c r="J1583" s="1"/>
  <c r="K1587"/>
  <c r="J1587" s="1"/>
  <c r="K1591"/>
  <c r="J1591" s="1"/>
  <c r="K1595"/>
  <c r="J1595" s="1"/>
  <c r="K1599"/>
  <c r="J1599" s="1"/>
  <c r="K1603"/>
  <c r="J1603" s="1"/>
  <c r="K1607"/>
  <c r="J1607" s="1"/>
  <c r="K1611"/>
  <c r="J1611" s="1"/>
  <c r="K1615"/>
  <c r="J1615" s="1"/>
  <c r="K1619"/>
  <c r="J1619" s="1"/>
  <c r="K1623"/>
  <c r="J1623" s="1"/>
  <c r="K1627"/>
  <c r="J1627" s="1"/>
  <c r="K1631"/>
  <c r="J1631" s="1"/>
  <c r="K1635"/>
  <c r="J1635" s="1"/>
  <c r="K1639"/>
  <c r="J1639" s="1"/>
  <c r="K1643"/>
  <c r="J1643" s="1"/>
  <c r="K1647"/>
  <c r="J1647" s="1"/>
  <c r="K1651"/>
  <c r="J1651" s="1"/>
  <c r="K1655"/>
  <c r="J1655" s="1"/>
  <c r="K1659"/>
  <c r="J1659" s="1"/>
  <c r="K1663"/>
  <c r="J1663" s="1"/>
  <c r="K1667"/>
  <c r="J1667" s="1"/>
  <c r="K1671"/>
  <c r="J1671" s="1"/>
  <c r="K1675"/>
  <c r="J1675" s="1"/>
  <c r="K1679"/>
  <c r="J1679" s="1"/>
  <c r="K1683"/>
  <c r="J1683" s="1"/>
  <c r="K1687"/>
  <c r="J1687" s="1"/>
  <c r="K1691"/>
  <c r="J1691" s="1"/>
  <c r="K1695"/>
  <c r="J1695" s="1"/>
  <c r="K1699"/>
  <c r="J1699" s="1"/>
  <c r="K1703"/>
  <c r="J1703" s="1"/>
  <c r="K1707"/>
  <c r="J1707" s="1"/>
  <c r="K1711"/>
  <c r="J1711" s="1"/>
  <c r="K1715"/>
  <c r="J1715" s="1"/>
  <c r="K1719"/>
  <c r="J1719" s="1"/>
  <c r="K1723"/>
  <c r="J1723" s="1"/>
  <c r="K1727"/>
  <c r="J1727" s="1"/>
  <c r="K1731"/>
  <c r="J1731" s="1"/>
  <c r="K1735"/>
  <c r="J1735" s="1"/>
  <c r="K1739"/>
  <c r="J1739" s="1"/>
  <c r="K1743"/>
  <c r="J1743" s="1"/>
  <c r="K1747"/>
  <c r="J1747" s="1"/>
  <c r="K1751"/>
  <c r="J1751" s="1"/>
  <c r="K1755"/>
  <c r="J1755" s="1"/>
  <c r="K1759"/>
  <c r="J1759" s="1"/>
  <c r="K1763"/>
  <c r="J1763" s="1"/>
  <c r="K1767"/>
  <c r="J1767" s="1"/>
  <c r="K1771"/>
  <c r="J1771" s="1"/>
  <c r="K1775"/>
  <c r="J1775" s="1"/>
  <c r="K1779"/>
  <c r="J1779" s="1"/>
  <c r="K1783"/>
  <c r="J1783" s="1"/>
  <c r="K1787"/>
  <c r="J1787" s="1"/>
  <c r="K1791"/>
  <c r="J1791" s="1"/>
  <c r="K1795"/>
  <c r="J1795" s="1"/>
  <c r="K1799"/>
  <c r="J1799" s="1"/>
  <c r="K1803"/>
  <c r="J1803" s="1"/>
  <c r="K1807"/>
  <c r="J1807" s="1"/>
  <c r="K1811"/>
  <c r="J1811" s="1"/>
  <c r="K1815"/>
  <c r="J1815" s="1"/>
  <c r="K1819"/>
  <c r="J1819" s="1"/>
  <c r="K1823"/>
  <c r="J1823" s="1"/>
  <c r="K1827"/>
  <c r="J1827" s="1"/>
  <c r="K1831"/>
  <c r="J1831" s="1"/>
  <c r="K1835"/>
  <c r="J1835" s="1"/>
  <c r="K1839"/>
  <c r="J1839" s="1"/>
  <c r="K1843"/>
  <c r="J1843" s="1"/>
  <c r="K1847"/>
  <c r="J1847" s="1"/>
  <c r="K1851"/>
  <c r="J1851" s="1"/>
  <c r="K1855"/>
  <c r="J1855" s="1"/>
  <c r="K1859"/>
  <c r="J1859" s="1"/>
  <c r="K1863"/>
  <c r="J1863" s="1"/>
  <c r="K1867"/>
  <c r="J1867" s="1"/>
  <c r="K1871"/>
  <c r="J1871" s="1"/>
  <c r="K1875"/>
  <c r="J1875" s="1"/>
  <c r="K1879"/>
  <c r="J1879" s="1"/>
  <c r="K1883"/>
  <c r="J1883" s="1"/>
  <c r="K1887"/>
  <c r="J1887" s="1"/>
  <c r="K1891"/>
  <c r="J1891" s="1"/>
  <c r="K1895"/>
  <c r="J1895" s="1"/>
  <c r="K1899"/>
  <c r="J1899" s="1"/>
  <c r="K1903"/>
  <c r="J1903" s="1"/>
  <c r="K1907"/>
  <c r="J1907" s="1"/>
  <c r="K1911"/>
  <c r="J1911" s="1"/>
  <c r="K1915"/>
  <c r="J1915" s="1"/>
  <c r="K1919"/>
  <c r="J1919" s="1"/>
  <c r="K1923"/>
  <c r="J1923" s="1"/>
  <c r="K1927"/>
  <c r="J1927" s="1"/>
  <c r="K1931"/>
  <c r="J1931" s="1"/>
  <c r="K1935"/>
  <c r="J1935" s="1"/>
  <c r="K1939"/>
  <c r="J1939" s="1"/>
  <c r="K1943"/>
  <c r="J1943" s="1"/>
  <c r="K1947"/>
  <c r="J1947" s="1"/>
  <c r="K1951"/>
  <c r="J1951" s="1"/>
  <c r="K1955"/>
  <c r="J1955" s="1"/>
  <c r="K1959"/>
  <c r="J1959" s="1"/>
  <c r="K1963"/>
  <c r="J1963" s="1"/>
  <c r="K1967"/>
  <c r="J1967" s="1"/>
  <c r="K1971"/>
  <c r="J1971" s="1"/>
  <c r="K1975"/>
  <c r="J1975" s="1"/>
  <c r="K1979"/>
  <c r="J1979" s="1"/>
  <c r="K1983"/>
  <c r="J1983" s="1"/>
  <c r="K1987"/>
  <c r="J1987" s="1"/>
  <c r="K1991"/>
  <c r="J1991" s="1"/>
  <c r="K1995"/>
  <c r="J1995" s="1"/>
  <c r="K1999"/>
  <c r="J1999" s="1"/>
  <c r="K2003"/>
  <c r="J2003" s="1"/>
  <c r="K2007"/>
  <c r="J2007" s="1"/>
  <c r="K2011"/>
  <c r="J2011" s="1"/>
  <c r="K2015"/>
  <c r="J2015" s="1"/>
  <c r="K2019"/>
  <c r="J2019" s="1"/>
  <c r="K2023"/>
  <c r="J2023" s="1"/>
  <c r="K2027"/>
  <c r="J2027" s="1"/>
  <c r="K2031"/>
  <c r="J2031" s="1"/>
  <c r="K2035"/>
  <c r="J2035" s="1"/>
  <c r="K2039"/>
  <c r="J2039" s="1"/>
  <c r="K2043"/>
  <c r="J2043" s="1"/>
  <c r="K2047"/>
  <c r="J2047" s="1"/>
  <c r="K2051"/>
  <c r="J2051" s="1"/>
  <c r="K2055"/>
  <c r="J2055" s="1"/>
  <c r="K2059"/>
  <c r="J2059" s="1"/>
  <c r="K2063"/>
  <c r="J2063" s="1"/>
  <c r="K2067"/>
  <c r="J2067" s="1"/>
  <c r="K2071"/>
  <c r="J2071" s="1"/>
  <c r="K2075"/>
  <c r="J2075" s="1"/>
  <c r="K2079"/>
  <c r="J2079" s="1"/>
  <c r="K2083"/>
  <c r="J2083" s="1"/>
  <c r="K2087"/>
  <c r="J2087" s="1"/>
  <c r="K2091"/>
  <c r="J2091" s="1"/>
  <c r="K2095"/>
  <c r="J2095" s="1"/>
  <c r="K2099"/>
  <c r="J2099" s="1"/>
  <c r="K2103"/>
  <c r="J2103" s="1"/>
  <c r="K2107"/>
  <c r="J2107" s="1"/>
  <c r="K2111"/>
  <c r="J2111" s="1"/>
  <c r="K2115"/>
  <c r="J2115" s="1"/>
  <c r="K2119"/>
  <c r="J2119" s="1"/>
  <c r="K2123"/>
  <c r="J2123" s="1"/>
  <c r="K2127"/>
  <c r="J2127" s="1"/>
  <c r="K2131"/>
  <c r="J2131" s="1"/>
  <c r="K2135"/>
  <c r="J2135" s="1"/>
  <c r="K2139"/>
  <c r="J2139" s="1"/>
  <c r="K2143"/>
  <c r="J2143" s="1"/>
  <c r="K2147"/>
  <c r="J2147" s="1"/>
  <c r="K2151"/>
  <c r="J2151" s="1"/>
  <c r="K2155"/>
  <c r="J2155" s="1"/>
  <c r="K2159"/>
  <c r="J2159" s="1"/>
  <c r="K2163"/>
  <c r="J2163" s="1"/>
  <c r="K2167"/>
  <c r="J2167" s="1"/>
  <c r="K2171"/>
  <c r="J2171" s="1"/>
  <c r="K2175"/>
  <c r="J2175" s="1"/>
  <c r="K2179"/>
  <c r="J2179" s="1"/>
  <c r="K2183"/>
  <c r="J2183" s="1"/>
  <c r="K2187"/>
  <c r="J2187" s="1"/>
  <c r="K2191"/>
  <c r="J2191" s="1"/>
  <c r="K2195"/>
  <c r="J2195" s="1"/>
  <c r="K2199"/>
  <c r="J2199" s="1"/>
  <c r="K2203"/>
  <c r="J2203" s="1"/>
  <c r="K2207"/>
  <c r="J2207" s="1"/>
  <c r="K2211"/>
  <c r="J2211" s="1"/>
  <c r="K2215"/>
  <c r="J2215" s="1"/>
  <c r="K2219"/>
  <c r="J2219" s="1"/>
  <c r="K2223"/>
  <c r="J2223" s="1"/>
  <c r="K2227"/>
  <c r="J2227" s="1"/>
  <c r="K2231"/>
  <c r="J2231" s="1"/>
  <c r="K2235"/>
  <c r="J2235" s="1"/>
  <c r="K2239"/>
  <c r="J2239" s="1"/>
  <c r="K2243"/>
  <c r="J2243" s="1"/>
  <c r="K2247"/>
  <c r="J2247" s="1"/>
  <c r="K2251"/>
  <c r="J2251" s="1"/>
  <c r="K2255"/>
  <c r="J2255" s="1"/>
  <c r="K2259"/>
  <c r="J2259" s="1"/>
  <c r="K2263"/>
  <c r="J2263" s="1"/>
  <c r="K2267"/>
  <c r="J2267" s="1"/>
  <c r="K2271"/>
  <c r="J2271" s="1"/>
  <c r="K2275"/>
  <c r="J2275" s="1"/>
  <c r="K2279"/>
  <c r="J2279" s="1"/>
  <c r="K2283"/>
  <c r="J2283" s="1"/>
  <c r="K2287"/>
  <c r="J2287" s="1"/>
  <c r="K2291"/>
  <c r="J2291" s="1"/>
  <c r="K2295"/>
  <c r="J2295" s="1"/>
  <c r="K2299"/>
  <c r="J2299" s="1"/>
  <c r="K2303"/>
  <c r="J2303" s="1"/>
  <c r="K2307"/>
  <c r="J2307" s="1"/>
  <c r="K2311"/>
  <c r="J2311" s="1"/>
  <c r="K2315"/>
  <c r="J2315" s="1"/>
  <c r="K2319"/>
  <c r="J2319" s="1"/>
  <c r="K2323"/>
  <c r="J2323" s="1"/>
  <c r="K2327"/>
  <c r="J2327" s="1"/>
  <c r="K2331"/>
  <c r="J2331" s="1"/>
  <c r="K2335"/>
  <c r="J2335" s="1"/>
  <c r="K1446"/>
  <c r="J1446" s="1"/>
  <c r="K1450"/>
  <c r="J1450" s="1"/>
  <c r="K1454"/>
  <c r="J1454" s="1"/>
  <c r="K1458"/>
  <c r="J1458" s="1"/>
  <c r="K1462"/>
  <c r="J1462" s="1"/>
  <c r="K1466"/>
  <c r="J1466" s="1"/>
  <c r="K1470"/>
  <c r="J1470" s="1"/>
  <c r="K1474"/>
  <c r="J1474" s="1"/>
  <c r="K1478"/>
  <c r="J1478" s="1"/>
  <c r="K1482"/>
  <c r="J1482" s="1"/>
  <c r="K1486"/>
  <c r="J1486" s="1"/>
  <c r="K1490"/>
  <c r="J1490" s="1"/>
  <c r="K1494"/>
  <c r="J1494" s="1"/>
  <c r="K1498"/>
  <c r="J1498" s="1"/>
  <c r="K1502"/>
  <c r="J1502" s="1"/>
  <c r="K1506"/>
  <c r="J1506" s="1"/>
  <c r="K1510"/>
  <c r="J1510" s="1"/>
  <c r="K1514"/>
  <c r="J1514" s="1"/>
  <c r="K1518"/>
  <c r="J1518" s="1"/>
  <c r="K1522"/>
  <c r="J1522" s="1"/>
  <c r="K1526"/>
  <c r="J1526" s="1"/>
  <c r="K1530"/>
  <c r="J1530" s="1"/>
  <c r="K1534"/>
  <c r="J1534" s="1"/>
  <c r="K1538"/>
  <c r="J1538" s="1"/>
  <c r="K1542"/>
  <c r="J1542" s="1"/>
  <c r="K1546"/>
  <c r="J1546" s="1"/>
  <c r="K1550"/>
  <c r="J1550" s="1"/>
  <c r="K1554"/>
  <c r="J1554" s="1"/>
  <c r="K1558"/>
  <c r="J1558" s="1"/>
  <c r="K1562"/>
  <c r="J1562" s="1"/>
  <c r="K1566"/>
  <c r="J1566" s="1"/>
  <c r="K1570"/>
  <c r="J1570" s="1"/>
  <c r="K1574"/>
  <c r="J1574" s="1"/>
  <c r="K1578"/>
  <c r="J1578" s="1"/>
  <c r="K1582"/>
  <c r="J1582" s="1"/>
  <c r="K1586"/>
  <c r="J1586" s="1"/>
  <c r="K1590"/>
  <c r="J1590" s="1"/>
  <c r="K1594"/>
  <c r="J1594" s="1"/>
  <c r="K1598"/>
  <c r="J1598" s="1"/>
  <c r="K1602"/>
  <c r="J1602" s="1"/>
  <c r="K1606"/>
  <c r="J1606" s="1"/>
  <c r="K1610"/>
  <c r="J1610" s="1"/>
  <c r="K1614"/>
  <c r="J1614" s="1"/>
  <c r="K1618"/>
  <c r="J1618" s="1"/>
  <c r="K1622"/>
  <c r="J1622" s="1"/>
  <c r="K1626"/>
  <c r="J1626" s="1"/>
  <c r="K1630"/>
  <c r="J1630" s="1"/>
  <c r="K1634"/>
  <c r="J1634" s="1"/>
  <c r="K1638"/>
  <c r="J1638" s="1"/>
  <c r="K1642"/>
  <c r="J1642" s="1"/>
  <c r="K1646"/>
  <c r="J1646" s="1"/>
  <c r="K1650"/>
  <c r="J1650" s="1"/>
  <c r="K1654"/>
  <c r="J1654" s="1"/>
  <c r="K1658"/>
  <c r="J1658" s="1"/>
  <c r="K1662"/>
  <c r="J1662" s="1"/>
  <c r="K1666"/>
  <c r="J1666" s="1"/>
  <c r="K1670"/>
  <c r="J1670" s="1"/>
  <c r="K1674"/>
  <c r="J1674" s="1"/>
  <c r="K1678"/>
  <c r="J1678" s="1"/>
  <c r="K1682"/>
  <c r="J1682" s="1"/>
  <c r="K1686"/>
  <c r="J1686" s="1"/>
  <c r="K1690"/>
  <c r="J1690" s="1"/>
  <c r="K1694"/>
  <c r="J1694" s="1"/>
  <c r="K1698"/>
  <c r="J1698" s="1"/>
  <c r="K1702"/>
  <c r="J1702" s="1"/>
  <c r="K1706"/>
  <c r="J1706" s="1"/>
  <c r="K1710"/>
  <c r="J1710" s="1"/>
  <c r="K1714"/>
  <c r="J1714" s="1"/>
  <c r="K1718"/>
  <c r="J1718" s="1"/>
  <c r="K1722"/>
  <c r="J1722" s="1"/>
  <c r="K1726"/>
  <c r="J1726" s="1"/>
  <c r="K1730"/>
  <c r="J1730" s="1"/>
  <c r="K1734"/>
  <c r="J1734" s="1"/>
  <c r="K1738"/>
  <c r="J1738" s="1"/>
  <c r="K1742"/>
  <c r="J1742" s="1"/>
  <c r="K1746"/>
  <c r="J1746" s="1"/>
  <c r="K1750"/>
  <c r="J1750" s="1"/>
  <c r="K1754"/>
  <c r="J1754" s="1"/>
  <c r="K1758"/>
  <c r="J1758" s="1"/>
  <c r="K1762"/>
  <c r="J1762" s="1"/>
  <c r="K1766"/>
  <c r="J1766" s="1"/>
  <c r="K1770"/>
  <c r="J1770" s="1"/>
  <c r="K1774"/>
  <c r="J1774" s="1"/>
  <c r="K1778"/>
  <c r="J1778" s="1"/>
  <c r="K1782"/>
  <c r="J1782" s="1"/>
  <c r="K1786"/>
  <c r="J1786" s="1"/>
  <c r="K1790"/>
  <c r="J1790" s="1"/>
  <c r="K1794"/>
  <c r="J1794" s="1"/>
  <c r="K1798"/>
  <c r="J1798" s="1"/>
  <c r="K1802"/>
  <c r="J1802" s="1"/>
  <c r="K1806"/>
  <c r="J1806" s="1"/>
  <c r="K1810"/>
  <c r="J1810" s="1"/>
  <c r="K1814"/>
  <c r="J1814" s="1"/>
  <c r="K1818"/>
  <c r="J1818" s="1"/>
  <c r="K1822"/>
  <c r="J1822" s="1"/>
  <c r="K1826"/>
  <c r="J1826" s="1"/>
  <c r="K1830"/>
  <c r="J1830" s="1"/>
  <c r="K1834"/>
  <c r="J1834" s="1"/>
  <c r="K1838"/>
  <c r="J1838" s="1"/>
  <c r="K1842"/>
  <c r="J1842" s="1"/>
  <c r="K1846"/>
  <c r="J1846" s="1"/>
  <c r="K1850"/>
  <c r="J1850" s="1"/>
  <c r="K1854"/>
  <c r="J1854" s="1"/>
  <c r="K1858"/>
  <c r="J1858" s="1"/>
  <c r="K1862"/>
  <c r="J1862" s="1"/>
  <c r="K1866"/>
  <c r="J1866" s="1"/>
  <c r="K1870"/>
  <c r="J1870" s="1"/>
  <c r="K1874"/>
  <c r="J1874" s="1"/>
  <c r="K1878"/>
  <c r="J1878" s="1"/>
  <c r="K1882"/>
  <c r="J1882" s="1"/>
  <c r="K1886"/>
  <c r="J1886" s="1"/>
  <c r="K1890"/>
  <c r="J1890" s="1"/>
  <c r="K1894"/>
  <c r="J1894" s="1"/>
  <c r="K1898"/>
  <c r="J1898" s="1"/>
  <c r="K1902"/>
  <c r="J1902" s="1"/>
  <c r="K1906"/>
  <c r="J1906" s="1"/>
  <c r="K1910"/>
  <c r="J1910" s="1"/>
  <c r="K1914"/>
  <c r="J1914" s="1"/>
  <c r="K1918"/>
  <c r="J1918" s="1"/>
  <c r="K1922"/>
  <c r="J1922" s="1"/>
  <c r="K1926"/>
  <c r="J1926" s="1"/>
  <c r="K1930"/>
  <c r="J1930" s="1"/>
  <c r="K1934"/>
  <c r="J1934" s="1"/>
  <c r="K1938"/>
  <c r="J1938" s="1"/>
  <c r="K1942"/>
  <c r="J1942" s="1"/>
  <c r="K1946"/>
  <c r="J1946" s="1"/>
  <c r="K1950"/>
  <c r="J1950" s="1"/>
  <c r="K1954"/>
  <c r="J1954" s="1"/>
  <c r="K1958"/>
  <c r="J1958" s="1"/>
  <c r="K1962"/>
  <c r="J1962" s="1"/>
  <c r="K1966"/>
  <c r="J1966" s="1"/>
  <c r="K1970"/>
  <c r="J1970" s="1"/>
  <c r="K1974"/>
  <c r="J1974" s="1"/>
  <c r="K1978"/>
  <c r="J1978" s="1"/>
  <c r="K1982"/>
  <c r="J1982" s="1"/>
  <c r="K1986"/>
  <c r="J1986" s="1"/>
  <c r="K1990"/>
  <c r="J1990" s="1"/>
  <c r="K1994"/>
  <c r="J1994" s="1"/>
  <c r="K1998"/>
  <c r="J1998" s="1"/>
  <c r="K2002"/>
  <c r="J2002" s="1"/>
  <c r="K2006"/>
  <c r="J2006" s="1"/>
  <c r="K2010"/>
  <c r="J2010" s="1"/>
  <c r="K2014"/>
  <c r="J2014" s="1"/>
  <c r="K2018"/>
  <c r="J2018" s="1"/>
  <c r="K2022"/>
  <c r="J2022" s="1"/>
  <c r="K2026"/>
  <c r="J2026" s="1"/>
  <c r="K2030"/>
  <c r="J2030" s="1"/>
  <c r="K2034"/>
  <c r="J2034" s="1"/>
  <c r="K2038"/>
  <c r="J2038" s="1"/>
  <c r="K2042"/>
  <c r="J2042" s="1"/>
  <c r="K2046"/>
  <c r="J2046" s="1"/>
  <c r="K2050"/>
  <c r="J2050" s="1"/>
  <c r="K2054"/>
  <c r="J2054" s="1"/>
  <c r="K2058"/>
  <c r="J2058" s="1"/>
  <c r="K2062"/>
  <c r="J2062" s="1"/>
  <c r="K2066"/>
  <c r="J2066" s="1"/>
  <c r="K2070"/>
  <c r="J2070" s="1"/>
  <c r="K2074"/>
  <c r="J2074" s="1"/>
  <c r="K2078"/>
  <c r="J2078" s="1"/>
  <c r="K2082"/>
  <c r="J2082" s="1"/>
  <c r="K2086"/>
  <c r="J2086" s="1"/>
  <c r="K2090"/>
  <c r="J2090" s="1"/>
  <c r="K2094"/>
  <c r="J2094" s="1"/>
  <c r="K2098"/>
  <c r="J2098" s="1"/>
  <c r="K2102"/>
  <c r="J2102" s="1"/>
  <c r="K2106"/>
  <c r="J2106" s="1"/>
  <c r="K2110"/>
  <c r="J2110" s="1"/>
  <c r="K2114"/>
  <c r="J2114" s="1"/>
  <c r="K2118"/>
  <c r="J2118" s="1"/>
  <c r="K2122"/>
  <c r="J2122" s="1"/>
  <c r="K2126"/>
  <c r="J2126" s="1"/>
  <c r="K2130"/>
  <c r="J2130" s="1"/>
  <c r="K2134"/>
  <c r="J2134" s="1"/>
  <c r="K2138"/>
  <c r="J2138" s="1"/>
  <c r="K2142"/>
  <c r="J2142" s="1"/>
  <c r="K2146"/>
  <c r="J2146" s="1"/>
  <c r="K2150"/>
  <c r="J2150" s="1"/>
  <c r="K2154"/>
  <c r="J2154" s="1"/>
  <c r="K2158"/>
  <c r="J2158" s="1"/>
  <c r="K2162"/>
  <c r="J2162" s="1"/>
  <c r="K2166"/>
  <c r="J2166" s="1"/>
  <c r="K2170"/>
  <c r="J2170" s="1"/>
  <c r="K2174"/>
  <c r="J2174" s="1"/>
  <c r="K2178"/>
  <c r="J2178" s="1"/>
  <c r="K2182"/>
  <c r="J2182" s="1"/>
  <c r="K2186"/>
  <c r="J2186" s="1"/>
  <c r="K2190"/>
  <c r="J2190" s="1"/>
  <c r="K2194"/>
  <c r="J2194" s="1"/>
  <c r="K2198"/>
  <c r="J2198" s="1"/>
  <c r="K2202"/>
  <c r="J2202" s="1"/>
  <c r="K2206"/>
  <c r="J2206" s="1"/>
  <c r="K2210"/>
  <c r="J2210" s="1"/>
  <c r="K2214"/>
  <c r="J2214" s="1"/>
  <c r="K2218"/>
  <c r="J2218" s="1"/>
  <c r="K2222"/>
  <c r="J2222" s="1"/>
  <c r="K2226"/>
  <c r="J2226" s="1"/>
  <c r="K2230"/>
  <c r="J2230" s="1"/>
  <c r="K2234"/>
  <c r="J2234" s="1"/>
  <c r="K2238"/>
  <c r="J2238" s="1"/>
  <c r="K2242"/>
  <c r="J2242" s="1"/>
  <c r="K2246"/>
  <c r="J2246" s="1"/>
  <c r="K2250"/>
  <c r="J2250" s="1"/>
  <c r="K2254"/>
  <c r="J2254" s="1"/>
  <c r="K2258"/>
  <c r="J2258" s="1"/>
  <c r="K2262"/>
  <c r="J2262" s="1"/>
  <c r="K2266"/>
  <c r="J2266" s="1"/>
  <c r="K2270"/>
  <c r="J2270" s="1"/>
  <c r="K2274"/>
  <c r="J2274" s="1"/>
  <c r="K2278"/>
  <c r="J2278" s="1"/>
  <c r="K2282"/>
  <c r="J2282" s="1"/>
  <c r="K2286"/>
  <c r="J2286" s="1"/>
  <c r="K2290"/>
  <c r="J2290" s="1"/>
  <c r="K2294"/>
  <c r="J2294" s="1"/>
  <c r="K2298"/>
  <c r="J2298" s="1"/>
  <c r="K2302"/>
  <c r="J2302" s="1"/>
  <c r="K2306"/>
  <c r="J2306" s="1"/>
  <c r="K2310"/>
  <c r="J2310" s="1"/>
  <c r="K2314"/>
  <c r="J2314" s="1"/>
  <c r="K2318"/>
  <c r="J2318" s="1"/>
  <c r="K2322"/>
  <c r="J2322" s="1"/>
  <c r="K2326"/>
  <c r="J2326" s="1"/>
  <c r="K2330"/>
  <c r="J2330" s="1"/>
  <c r="K2334"/>
  <c r="J2334" s="1"/>
</calcChain>
</file>

<file path=xl/sharedStrings.xml><?xml version="1.0" encoding="utf-8"?>
<sst xmlns="http://schemas.openxmlformats.org/spreadsheetml/2006/main" count="37505" uniqueCount="8392">
  <si>
    <t>Customer ID</t>
  </si>
  <si>
    <t>year</t>
  </si>
  <si>
    <t>month</t>
  </si>
  <si>
    <t>date</t>
  </si>
  <si>
    <t>children</t>
  </si>
  <si>
    <t>charges</t>
  </si>
  <si>
    <t>Hospital tier</t>
  </si>
  <si>
    <t>City tier</t>
  </si>
  <si>
    <t>State ID</t>
  </si>
  <si>
    <t>Id2335</t>
  </si>
  <si>
    <t>Jul</t>
  </si>
  <si>
    <t>tier - 2</t>
  </si>
  <si>
    <t>tier - 3</t>
  </si>
  <si>
    <t>R1013</t>
  </si>
  <si>
    <t>Id2334</t>
  </si>
  <si>
    <t>Nov</t>
  </si>
  <si>
    <t>tier - 1</t>
  </si>
  <si>
    <t>Id2333</t>
  </si>
  <si>
    <t>Jun</t>
  </si>
  <si>
    <t>Id2332</t>
  </si>
  <si>
    <t>Sep</t>
  </si>
  <si>
    <t>Id2331</t>
  </si>
  <si>
    <t>Id2330</t>
  </si>
  <si>
    <t>R1012</t>
  </si>
  <si>
    <t>Id2329</t>
  </si>
  <si>
    <t>Id2328</t>
  </si>
  <si>
    <t>Id2327</t>
  </si>
  <si>
    <t>Id2326</t>
  </si>
  <si>
    <t>Id2325</t>
  </si>
  <si>
    <t>Id2324</t>
  </si>
  <si>
    <t>Dec</t>
  </si>
  <si>
    <t>Id2323</t>
  </si>
  <si>
    <t>Id2322</t>
  </si>
  <si>
    <t>Id2321</t>
  </si>
  <si>
    <t>Aug</t>
  </si>
  <si>
    <t>Id2320</t>
  </si>
  <si>
    <t>Oct</t>
  </si>
  <si>
    <t>Id2319</t>
  </si>
  <si>
    <t>Id2318</t>
  </si>
  <si>
    <t>Id2317</t>
  </si>
  <si>
    <t>Id2316</t>
  </si>
  <si>
    <t>R1011</t>
  </si>
  <si>
    <t>Id2315</t>
  </si>
  <si>
    <t>Id2314</t>
  </si>
  <si>
    <t>Id2313</t>
  </si>
  <si>
    <t>Id2312</t>
  </si>
  <si>
    <t>Id2311</t>
  </si>
  <si>
    <t>Id2310</t>
  </si>
  <si>
    <t>Id2309</t>
  </si>
  <si>
    <t>Id2308</t>
  </si>
  <si>
    <t>Id2307</t>
  </si>
  <si>
    <t>Id2306</t>
  </si>
  <si>
    <t>Id2305</t>
  </si>
  <si>
    <t>Id2304</t>
  </si>
  <si>
    <t>Id2303</t>
  </si>
  <si>
    <t>Id2302</t>
  </si>
  <si>
    <t>Id2301</t>
  </si>
  <si>
    <t>Id2300</t>
  </si>
  <si>
    <t>Id2299</t>
  </si>
  <si>
    <t>Id2298</t>
  </si>
  <si>
    <t>Id2297</t>
  </si>
  <si>
    <t>Id2296</t>
  </si>
  <si>
    <t>Id2295</t>
  </si>
  <si>
    <t>Id2294</t>
  </si>
  <si>
    <t>Id2293</t>
  </si>
  <si>
    <t>Id2292</t>
  </si>
  <si>
    <t>Id2291</t>
  </si>
  <si>
    <t>Id2290</t>
  </si>
  <si>
    <t>Id2289</t>
  </si>
  <si>
    <t>Id2288</t>
  </si>
  <si>
    <t>Id2287</t>
  </si>
  <si>
    <t>Id2286</t>
  </si>
  <si>
    <t>Id2285</t>
  </si>
  <si>
    <t>Id2284</t>
  </si>
  <si>
    <t>Id2283</t>
  </si>
  <si>
    <t>Id2282</t>
  </si>
  <si>
    <t>Id2281</t>
  </si>
  <si>
    <t>Id2280</t>
  </si>
  <si>
    <t>Id2279</t>
  </si>
  <si>
    <t>Id2278</t>
  </si>
  <si>
    <t>Id2277</t>
  </si>
  <si>
    <t>Id2276</t>
  </si>
  <si>
    <t>Id2275</t>
  </si>
  <si>
    <t>Id2274</t>
  </si>
  <si>
    <t>Id2273</t>
  </si>
  <si>
    <t>Id2272</t>
  </si>
  <si>
    <t>Id2271</t>
  </si>
  <si>
    <t>Id2270</t>
  </si>
  <si>
    <t>Id2269</t>
  </si>
  <si>
    <t>Id2268</t>
  </si>
  <si>
    <t>Id2267</t>
  </si>
  <si>
    <t>Id2266</t>
  </si>
  <si>
    <t>Id2265</t>
  </si>
  <si>
    <t>Id2264</t>
  </si>
  <si>
    <t>Id2263</t>
  </si>
  <si>
    <t>Id2262</t>
  </si>
  <si>
    <t>Id2261</t>
  </si>
  <si>
    <t>Id2260</t>
  </si>
  <si>
    <t>Id2259</t>
  </si>
  <si>
    <t>Id2258</t>
  </si>
  <si>
    <t>Id2257</t>
  </si>
  <si>
    <t>Id2256</t>
  </si>
  <si>
    <t>Id2255</t>
  </si>
  <si>
    <t>Id2254</t>
  </si>
  <si>
    <t>Id2253</t>
  </si>
  <si>
    <t>Id2252</t>
  </si>
  <si>
    <t>Id2251</t>
  </si>
  <si>
    <t>Id2250</t>
  </si>
  <si>
    <t>Id2249</t>
  </si>
  <si>
    <t>Id2248</t>
  </si>
  <si>
    <t>Id2247</t>
  </si>
  <si>
    <t>Id2246</t>
  </si>
  <si>
    <t>Id2245</t>
  </si>
  <si>
    <t>Id2244</t>
  </si>
  <si>
    <t>Id2243</t>
  </si>
  <si>
    <t>Id2242</t>
  </si>
  <si>
    <t>Id2241</t>
  </si>
  <si>
    <t>Id2240</t>
  </si>
  <si>
    <t>Id2239</t>
  </si>
  <si>
    <t>Id2238</t>
  </si>
  <si>
    <t>Id2237</t>
  </si>
  <si>
    <t>Id2236</t>
  </si>
  <si>
    <t>Id2235</t>
  </si>
  <si>
    <t>Id2234</t>
  </si>
  <si>
    <t>Id2233</t>
  </si>
  <si>
    <t>Id2232</t>
  </si>
  <si>
    <t>Id2231</t>
  </si>
  <si>
    <t>Id2230</t>
  </si>
  <si>
    <t>Id2229</t>
  </si>
  <si>
    <t>Id2228</t>
  </si>
  <si>
    <t>Id2227</t>
  </si>
  <si>
    <t>Id2226</t>
  </si>
  <si>
    <t>Id2225</t>
  </si>
  <si>
    <t>Id2224</t>
  </si>
  <si>
    <t>Id2223</t>
  </si>
  <si>
    <t>Id2222</t>
  </si>
  <si>
    <t>Id2221</t>
  </si>
  <si>
    <t>Id2220</t>
  </si>
  <si>
    <t>Id2219</t>
  </si>
  <si>
    <t>Id2218</t>
  </si>
  <si>
    <t>Id2217</t>
  </si>
  <si>
    <t>Id2216</t>
  </si>
  <si>
    <t>Id2215</t>
  </si>
  <si>
    <t>Id2214</t>
  </si>
  <si>
    <t>Id2213</t>
  </si>
  <si>
    <t>Id2212</t>
  </si>
  <si>
    <t>Id2211</t>
  </si>
  <si>
    <t>Id2210</t>
  </si>
  <si>
    <t>Id2209</t>
  </si>
  <si>
    <t>Id2208</t>
  </si>
  <si>
    <t>Id2207</t>
  </si>
  <si>
    <t>Id2206</t>
  </si>
  <si>
    <t>Id2205</t>
  </si>
  <si>
    <t>Id2204</t>
  </si>
  <si>
    <t>Id2203</t>
  </si>
  <si>
    <t>Id2202</t>
  </si>
  <si>
    <t>Id2201</t>
  </si>
  <si>
    <t>Id2200</t>
  </si>
  <si>
    <t>Id2199</t>
  </si>
  <si>
    <t>Id2198</t>
  </si>
  <si>
    <t>Id2197</t>
  </si>
  <si>
    <t>Id2196</t>
  </si>
  <si>
    <t>Id2195</t>
  </si>
  <si>
    <t>R1015</t>
  </si>
  <si>
    <t>Id2194</t>
  </si>
  <si>
    <t>R1019</t>
  </si>
  <si>
    <t>Id2193</t>
  </si>
  <si>
    <t>R1016</t>
  </si>
  <si>
    <t>Id2192</t>
  </si>
  <si>
    <t>R1018</t>
  </si>
  <si>
    <t>Id2191</t>
  </si>
  <si>
    <t>Id2190</t>
  </si>
  <si>
    <t>Id2189</t>
  </si>
  <si>
    <t>Id2188</t>
  </si>
  <si>
    <t>Id2187</t>
  </si>
  <si>
    <t>Id2186</t>
  </si>
  <si>
    <t>Id2185</t>
  </si>
  <si>
    <t>Id2184</t>
  </si>
  <si>
    <t>Id2183</t>
  </si>
  <si>
    <t>Id2182</t>
  </si>
  <si>
    <t>Id2181</t>
  </si>
  <si>
    <t>Id2180</t>
  </si>
  <si>
    <t>Id2179</t>
  </si>
  <si>
    <t>Id2178</t>
  </si>
  <si>
    <t>Id2177</t>
  </si>
  <si>
    <t>Id2176</t>
  </si>
  <si>
    <t>Id2175</t>
  </si>
  <si>
    <t>Id2174</t>
  </si>
  <si>
    <t>Id2173</t>
  </si>
  <si>
    <t>Id2172</t>
  </si>
  <si>
    <t>Id2171</t>
  </si>
  <si>
    <t>Id2170</t>
  </si>
  <si>
    <t>Id2169</t>
  </si>
  <si>
    <t>Id2168</t>
  </si>
  <si>
    <t>Id2167</t>
  </si>
  <si>
    <t>Id2166</t>
  </si>
  <si>
    <t>Id2165</t>
  </si>
  <si>
    <t>Id2164</t>
  </si>
  <si>
    <t>Id2163</t>
  </si>
  <si>
    <t>R1025</t>
  </si>
  <si>
    <t>Id2162</t>
  </si>
  <si>
    <t>Id2161</t>
  </si>
  <si>
    <t>Id2160</t>
  </si>
  <si>
    <t>Id2159</t>
  </si>
  <si>
    <t>Id2158</t>
  </si>
  <si>
    <t>Id2157</t>
  </si>
  <si>
    <t>Id2156</t>
  </si>
  <si>
    <t>Id2155</t>
  </si>
  <si>
    <t>Id2154</t>
  </si>
  <si>
    <t>Id2153</t>
  </si>
  <si>
    <t>Id2152</t>
  </si>
  <si>
    <t>Id2151</t>
  </si>
  <si>
    <t>Id2150</t>
  </si>
  <si>
    <t>Id2149</t>
  </si>
  <si>
    <t>Id2148</t>
  </si>
  <si>
    <t>Id2147</t>
  </si>
  <si>
    <t>Id2146</t>
  </si>
  <si>
    <t>Id2145</t>
  </si>
  <si>
    <t>Id2144</t>
  </si>
  <si>
    <t>Id2143</t>
  </si>
  <si>
    <t>Id2142</t>
  </si>
  <si>
    <t>Id2141</t>
  </si>
  <si>
    <t>Id2140</t>
  </si>
  <si>
    <t>Id2139</t>
  </si>
  <si>
    <t>Id2138</t>
  </si>
  <si>
    <t>Id2137</t>
  </si>
  <si>
    <t>Id2136</t>
  </si>
  <si>
    <t>Id2135</t>
  </si>
  <si>
    <t>Id2134</t>
  </si>
  <si>
    <t>Id2133</t>
  </si>
  <si>
    <t>Id2132</t>
  </si>
  <si>
    <t>Id2131</t>
  </si>
  <si>
    <t>Id2130</t>
  </si>
  <si>
    <t>Id2129</t>
  </si>
  <si>
    <t>Id2128</t>
  </si>
  <si>
    <t>Id2127</t>
  </si>
  <si>
    <t>Id2126</t>
  </si>
  <si>
    <t>Id2125</t>
  </si>
  <si>
    <t>Id2124</t>
  </si>
  <si>
    <t>Id2123</t>
  </si>
  <si>
    <t>Id2122</t>
  </si>
  <si>
    <t>Id2121</t>
  </si>
  <si>
    <t>Id2120</t>
  </si>
  <si>
    <t>Id2119</t>
  </si>
  <si>
    <t>Id2118</t>
  </si>
  <si>
    <t>Id2117</t>
  </si>
  <si>
    <t>R1024</t>
  </si>
  <si>
    <t>Id2116</t>
  </si>
  <si>
    <t>R1023</t>
  </si>
  <si>
    <t>Id2115</t>
  </si>
  <si>
    <t>Id2114</t>
  </si>
  <si>
    <t>Id2113</t>
  </si>
  <si>
    <t>Id2112</t>
  </si>
  <si>
    <t>Id2111</t>
  </si>
  <si>
    <t>Id2110</t>
  </si>
  <si>
    <t>Id2109</t>
  </si>
  <si>
    <t>Id2108</t>
  </si>
  <si>
    <t>Id2107</t>
  </si>
  <si>
    <t>Id2106</t>
  </si>
  <si>
    <t>Id2105</t>
  </si>
  <si>
    <t>Id2104</t>
  </si>
  <si>
    <t>Id2103</t>
  </si>
  <si>
    <t>Id2102</t>
  </si>
  <si>
    <t>Id2101</t>
  </si>
  <si>
    <t>Id2100</t>
  </si>
  <si>
    <t>Id2099</t>
  </si>
  <si>
    <t>Id2098</t>
  </si>
  <si>
    <t>Id2097</t>
  </si>
  <si>
    <t>Id2096</t>
  </si>
  <si>
    <t>Id2095</t>
  </si>
  <si>
    <t>Id2094</t>
  </si>
  <si>
    <t>Id2093</t>
  </si>
  <si>
    <t>Id2092</t>
  </si>
  <si>
    <t>Id2091</t>
  </si>
  <si>
    <t>Id2090</t>
  </si>
  <si>
    <t>R1014</t>
  </si>
  <si>
    <t>Id2089</t>
  </si>
  <si>
    <t>Id2088</t>
  </si>
  <si>
    <t>Id2087</t>
  </si>
  <si>
    <t>Id2086</t>
  </si>
  <si>
    <t>Id2085</t>
  </si>
  <si>
    <t>Id2084</t>
  </si>
  <si>
    <t>Id2083</t>
  </si>
  <si>
    <t>Id2082</t>
  </si>
  <si>
    <t>Id2081</t>
  </si>
  <si>
    <t>Id2080</t>
  </si>
  <si>
    <t>Id2079</t>
  </si>
  <si>
    <t>Id2078</t>
  </si>
  <si>
    <t>Id2077</t>
  </si>
  <si>
    <t>Id2076</t>
  </si>
  <si>
    <t>Id2075</t>
  </si>
  <si>
    <t>Id2074</t>
  </si>
  <si>
    <t>Id2073</t>
  </si>
  <si>
    <t>Id2072</t>
  </si>
  <si>
    <t>Id2071</t>
  </si>
  <si>
    <t>Id2070</t>
  </si>
  <si>
    <t>Id2069</t>
  </si>
  <si>
    <t>Id2068</t>
  </si>
  <si>
    <t>Id2067</t>
  </si>
  <si>
    <t>R1021</t>
  </si>
  <si>
    <t>Id2066</t>
  </si>
  <si>
    <t>Id2065</t>
  </si>
  <si>
    <t>Id2064</t>
  </si>
  <si>
    <t>Id2063</t>
  </si>
  <si>
    <t>Id2062</t>
  </si>
  <si>
    <t>Id2061</t>
  </si>
  <si>
    <t>Id2060</t>
  </si>
  <si>
    <t>Id2059</t>
  </si>
  <si>
    <t>Id2058</t>
  </si>
  <si>
    <t>Id2057</t>
  </si>
  <si>
    <t>Id2056</t>
  </si>
  <si>
    <t>Id2055</t>
  </si>
  <si>
    <t>Id2054</t>
  </si>
  <si>
    <t>Id2053</t>
  </si>
  <si>
    <t>Id2052</t>
  </si>
  <si>
    <t>Id2051</t>
  </si>
  <si>
    <t>Id2050</t>
  </si>
  <si>
    <t>Id2049</t>
  </si>
  <si>
    <t>Id2048</t>
  </si>
  <si>
    <t>Id2047</t>
  </si>
  <si>
    <t>Id2046</t>
  </si>
  <si>
    <t>Id2045</t>
  </si>
  <si>
    <t>Id2044</t>
  </si>
  <si>
    <t>Id2043</t>
  </si>
  <si>
    <t>Id2042</t>
  </si>
  <si>
    <t>Id2041</t>
  </si>
  <si>
    <t>Id2040</t>
  </si>
  <si>
    <t>Id2039</t>
  </si>
  <si>
    <t>Id2038</t>
  </si>
  <si>
    <t>Id2037</t>
  </si>
  <si>
    <t>Id2036</t>
  </si>
  <si>
    <t>Id2035</t>
  </si>
  <si>
    <t>Id2034</t>
  </si>
  <si>
    <t>Id2033</t>
  </si>
  <si>
    <t>Id2032</t>
  </si>
  <si>
    <t>Id2031</t>
  </si>
  <si>
    <t>Id2030</t>
  </si>
  <si>
    <t>Id2029</t>
  </si>
  <si>
    <t>Id2028</t>
  </si>
  <si>
    <t>Id2027</t>
  </si>
  <si>
    <t>Id2026</t>
  </si>
  <si>
    <t>Id2025</t>
  </si>
  <si>
    <t>Id2024</t>
  </si>
  <si>
    <t>Id2023</t>
  </si>
  <si>
    <t>Id2022</t>
  </si>
  <si>
    <t>Id2021</t>
  </si>
  <si>
    <t>Id2020</t>
  </si>
  <si>
    <t>Id2019</t>
  </si>
  <si>
    <t>Id2018</t>
  </si>
  <si>
    <t>Id2017</t>
  </si>
  <si>
    <t>Id2016</t>
  </si>
  <si>
    <t>Id2015</t>
  </si>
  <si>
    <t>Id2014</t>
  </si>
  <si>
    <t>Id2013</t>
  </si>
  <si>
    <t>Id2012</t>
  </si>
  <si>
    <t>R1017</t>
  </si>
  <si>
    <t>Id2011</t>
  </si>
  <si>
    <t>Id2010</t>
  </si>
  <si>
    <t>Id2009</t>
  </si>
  <si>
    <t>Id2008</t>
  </si>
  <si>
    <t>Id2007</t>
  </si>
  <si>
    <t>Id2006</t>
  </si>
  <si>
    <t>Id2005</t>
  </si>
  <si>
    <t>Id2004</t>
  </si>
  <si>
    <t>Id2003</t>
  </si>
  <si>
    <t>Id2002</t>
  </si>
  <si>
    <t>Id2001</t>
  </si>
  <si>
    <t>Id2000</t>
  </si>
  <si>
    <t>Id1999</t>
  </si>
  <si>
    <t>Id1998</t>
  </si>
  <si>
    <t>Id1997</t>
  </si>
  <si>
    <t>Id1996</t>
  </si>
  <si>
    <t>Id1995</t>
  </si>
  <si>
    <t>Id1994</t>
  </si>
  <si>
    <t>Id1993</t>
  </si>
  <si>
    <t>Id1992</t>
  </si>
  <si>
    <t>Id1991</t>
  </si>
  <si>
    <t>Id1990</t>
  </si>
  <si>
    <t>Id1989</t>
  </si>
  <si>
    <t>Id1988</t>
  </si>
  <si>
    <t>Id1987</t>
  </si>
  <si>
    <t>Id1986</t>
  </si>
  <si>
    <t>Id1985</t>
  </si>
  <si>
    <t>Id1984</t>
  </si>
  <si>
    <t>Id1983</t>
  </si>
  <si>
    <t>Id1982</t>
  </si>
  <si>
    <t>Id1981</t>
  </si>
  <si>
    <t>Id1980</t>
  </si>
  <si>
    <t>Id1979</t>
  </si>
  <si>
    <t>Id1978</t>
  </si>
  <si>
    <t>Id1977</t>
  </si>
  <si>
    <t>Id1976</t>
  </si>
  <si>
    <t>Id1975</t>
  </si>
  <si>
    <t>Id1974</t>
  </si>
  <si>
    <t>Id1973</t>
  </si>
  <si>
    <t>Id1972</t>
  </si>
  <si>
    <t>Id1971</t>
  </si>
  <si>
    <t>Id1970</t>
  </si>
  <si>
    <t>Id1969</t>
  </si>
  <si>
    <t>Id1968</t>
  </si>
  <si>
    <t>Id1967</t>
  </si>
  <si>
    <t>Id1966</t>
  </si>
  <si>
    <t>Id1965</t>
  </si>
  <si>
    <t>Id1964</t>
  </si>
  <si>
    <t>Id1963</t>
  </si>
  <si>
    <t>Id1962</t>
  </si>
  <si>
    <t>Id1961</t>
  </si>
  <si>
    <t>Id1960</t>
  </si>
  <si>
    <t>Id1959</t>
  </si>
  <si>
    <t>Id1958</t>
  </si>
  <si>
    <t>Id1957</t>
  </si>
  <si>
    <t>Id1956</t>
  </si>
  <si>
    <t>Id1955</t>
  </si>
  <si>
    <t>Id1954</t>
  </si>
  <si>
    <t>Id1953</t>
  </si>
  <si>
    <t>Id1952</t>
  </si>
  <si>
    <t>Id1951</t>
  </si>
  <si>
    <t>Id1950</t>
  </si>
  <si>
    <t>Id1949</t>
  </si>
  <si>
    <t>Id1948</t>
  </si>
  <si>
    <t>Id1947</t>
  </si>
  <si>
    <t>Id1946</t>
  </si>
  <si>
    <t>Id1945</t>
  </si>
  <si>
    <t>Id1944</t>
  </si>
  <si>
    <t>Id1943</t>
  </si>
  <si>
    <t>Id1942</t>
  </si>
  <si>
    <t>Id1941</t>
  </si>
  <si>
    <t>Id1940</t>
  </si>
  <si>
    <t>Id1939</t>
  </si>
  <si>
    <t>Id1938</t>
  </si>
  <si>
    <t>Id1937</t>
  </si>
  <si>
    <t>Id1936</t>
  </si>
  <si>
    <t>Id1935</t>
  </si>
  <si>
    <t>Id1934</t>
  </si>
  <si>
    <t>Id1933</t>
  </si>
  <si>
    <t>Id1932</t>
  </si>
  <si>
    <t>Id1931</t>
  </si>
  <si>
    <t>Id1930</t>
  </si>
  <si>
    <t>Id1929</t>
  </si>
  <si>
    <t>Id1928</t>
  </si>
  <si>
    <t>Id1927</t>
  </si>
  <si>
    <t>Id1926</t>
  </si>
  <si>
    <t>Id1925</t>
  </si>
  <si>
    <t>Id1924</t>
  </si>
  <si>
    <t>Id1923</t>
  </si>
  <si>
    <t>Id1922</t>
  </si>
  <si>
    <t>Id1921</t>
  </si>
  <si>
    <t>Id1920</t>
  </si>
  <si>
    <t>Id1919</t>
  </si>
  <si>
    <t>Id1918</t>
  </si>
  <si>
    <t>Id1917</t>
  </si>
  <si>
    <t>Id1916</t>
  </si>
  <si>
    <t>Id1915</t>
  </si>
  <si>
    <t>Id1914</t>
  </si>
  <si>
    <t>Id1913</t>
  </si>
  <si>
    <t>Id1912</t>
  </si>
  <si>
    <t>Id1911</t>
  </si>
  <si>
    <t>Id1910</t>
  </si>
  <si>
    <t>Id1909</t>
  </si>
  <si>
    <t>Id1908</t>
  </si>
  <si>
    <t>Id1907</t>
  </si>
  <si>
    <t>Id1906</t>
  </si>
  <si>
    <t>Id1905</t>
  </si>
  <si>
    <t>Id1904</t>
  </si>
  <si>
    <t>Id1903</t>
  </si>
  <si>
    <t>Id1902</t>
  </si>
  <si>
    <t>Id1901</t>
  </si>
  <si>
    <t>Id1900</t>
  </si>
  <si>
    <t>Id1899</t>
  </si>
  <si>
    <t>Id1898</t>
  </si>
  <si>
    <t>Id1897</t>
  </si>
  <si>
    <t>Id1896</t>
  </si>
  <si>
    <t>Id1895</t>
  </si>
  <si>
    <t>Id1894</t>
  </si>
  <si>
    <t>Id1893</t>
  </si>
  <si>
    <t>Id1892</t>
  </si>
  <si>
    <t>Id1891</t>
  </si>
  <si>
    <t>Id1890</t>
  </si>
  <si>
    <t>Id1889</t>
  </si>
  <si>
    <t>Id1888</t>
  </si>
  <si>
    <t>Id1887</t>
  </si>
  <si>
    <t>Id1886</t>
  </si>
  <si>
    <t>Id1885</t>
  </si>
  <si>
    <t>Id1884</t>
  </si>
  <si>
    <t>Id1883</t>
  </si>
  <si>
    <t>Id1882</t>
  </si>
  <si>
    <t>Id1881</t>
  </si>
  <si>
    <t>Id1880</t>
  </si>
  <si>
    <t>Id1879</t>
  </si>
  <si>
    <t>Id1878</t>
  </si>
  <si>
    <t>Id1877</t>
  </si>
  <si>
    <t>Id1876</t>
  </si>
  <si>
    <t>Id1875</t>
  </si>
  <si>
    <t>Id1874</t>
  </si>
  <si>
    <t>Id1873</t>
  </si>
  <si>
    <t>Id1872</t>
  </si>
  <si>
    <t>Id1871</t>
  </si>
  <si>
    <t>Id1870</t>
  </si>
  <si>
    <t>Id1869</t>
  </si>
  <si>
    <t>Id1868</t>
  </si>
  <si>
    <t>Id1867</t>
  </si>
  <si>
    <t>Id1866</t>
  </si>
  <si>
    <t>Id1865</t>
  </si>
  <si>
    <t>Id1864</t>
  </si>
  <si>
    <t>Id1863</t>
  </si>
  <si>
    <t>Id1862</t>
  </si>
  <si>
    <t>Id1861</t>
  </si>
  <si>
    <t>Id1860</t>
  </si>
  <si>
    <t>Id1859</t>
  </si>
  <si>
    <t>Id1858</t>
  </si>
  <si>
    <t>Id1857</t>
  </si>
  <si>
    <t>Id1856</t>
  </si>
  <si>
    <t>Id1855</t>
  </si>
  <si>
    <t>Id1854</t>
  </si>
  <si>
    <t>Id1853</t>
  </si>
  <si>
    <t>R1020</t>
  </si>
  <si>
    <t>Id1852</t>
  </si>
  <si>
    <t>Id1851</t>
  </si>
  <si>
    <t>Id1850</t>
  </si>
  <si>
    <t>Id1849</t>
  </si>
  <si>
    <t>Id1848</t>
  </si>
  <si>
    <t>Id1847</t>
  </si>
  <si>
    <t>Id1846</t>
  </si>
  <si>
    <t>Id1845</t>
  </si>
  <si>
    <t>Id1844</t>
  </si>
  <si>
    <t>Id1843</t>
  </si>
  <si>
    <t>Id1842</t>
  </si>
  <si>
    <t>Id1841</t>
  </si>
  <si>
    <t>Id1840</t>
  </si>
  <si>
    <t>Id1839</t>
  </si>
  <si>
    <t>Id1838</t>
  </si>
  <si>
    <t>Id1837</t>
  </si>
  <si>
    <t>Id1836</t>
  </si>
  <si>
    <t>Id1835</t>
  </si>
  <si>
    <t>R1026</t>
  </si>
  <si>
    <t>Id1834</t>
  </si>
  <si>
    <t>Id1833</t>
  </si>
  <si>
    <t>Id1832</t>
  </si>
  <si>
    <t>Id1831</t>
  </si>
  <si>
    <t>Id1830</t>
  </si>
  <si>
    <t>Id1829</t>
  </si>
  <si>
    <t>Id1828</t>
  </si>
  <si>
    <t>Id1827</t>
  </si>
  <si>
    <t>Id1826</t>
  </si>
  <si>
    <t>Id1825</t>
  </si>
  <si>
    <t>Id1824</t>
  </si>
  <si>
    <t>Id1823</t>
  </si>
  <si>
    <t>Id1822</t>
  </si>
  <si>
    <t>Id1821</t>
  </si>
  <si>
    <t>Id1820</t>
  </si>
  <si>
    <t>Id1819</t>
  </si>
  <si>
    <t>Id1818</t>
  </si>
  <si>
    <t>Id1817</t>
  </si>
  <si>
    <t>Id1816</t>
  </si>
  <si>
    <t>Id1815</t>
  </si>
  <si>
    <t>Id1814</t>
  </si>
  <si>
    <t>Id1813</t>
  </si>
  <si>
    <t>Id1812</t>
  </si>
  <si>
    <t>Id1811</t>
  </si>
  <si>
    <t>Id1810</t>
  </si>
  <si>
    <t>Id1809</t>
  </si>
  <si>
    <t>Id1808</t>
  </si>
  <si>
    <t>Id1807</t>
  </si>
  <si>
    <t>Id1806</t>
  </si>
  <si>
    <t>Id1805</t>
  </si>
  <si>
    <t>Id1804</t>
  </si>
  <si>
    <t>Id1803</t>
  </si>
  <si>
    <t>Id1802</t>
  </si>
  <si>
    <t>Id1801</t>
  </si>
  <si>
    <t>Id1800</t>
  </si>
  <si>
    <t>Id1799</t>
  </si>
  <si>
    <t>Id1798</t>
  </si>
  <si>
    <t>Id1797</t>
  </si>
  <si>
    <t>Id1796</t>
  </si>
  <si>
    <t>Id1795</t>
  </si>
  <si>
    <t>Id1794</t>
  </si>
  <si>
    <t>Id1793</t>
  </si>
  <si>
    <t>Id1792</t>
  </si>
  <si>
    <t>Id1791</t>
  </si>
  <si>
    <t>Id1790</t>
  </si>
  <si>
    <t>Id1789</t>
  </si>
  <si>
    <t>Id1788</t>
  </si>
  <si>
    <t>Id1787</t>
  </si>
  <si>
    <t>Id1786</t>
  </si>
  <si>
    <t>Id1785</t>
  </si>
  <si>
    <t>Id1784</t>
  </si>
  <si>
    <t>Id1783</t>
  </si>
  <si>
    <t>Id1782</t>
  </si>
  <si>
    <t>Id1781</t>
  </si>
  <si>
    <t>Id1780</t>
  </si>
  <si>
    <t>Id1779</t>
  </si>
  <si>
    <t>Id1778</t>
  </si>
  <si>
    <t>Id1777</t>
  </si>
  <si>
    <t>Id1776</t>
  </si>
  <si>
    <t>Id1775</t>
  </si>
  <si>
    <t>Id1774</t>
  </si>
  <si>
    <t>Id1773</t>
  </si>
  <si>
    <t>Id1772</t>
  </si>
  <si>
    <t>Id1771</t>
  </si>
  <si>
    <t>Id1770</t>
  </si>
  <si>
    <t>Id1769</t>
  </si>
  <si>
    <t>Id1768</t>
  </si>
  <si>
    <t>Id1767</t>
  </si>
  <si>
    <t>Id1766</t>
  </si>
  <si>
    <t>Id1765</t>
  </si>
  <si>
    <t>Id1764</t>
  </si>
  <si>
    <t>Id1763</t>
  </si>
  <si>
    <t>Id1762</t>
  </si>
  <si>
    <t>Id1761</t>
  </si>
  <si>
    <t>Id1760</t>
  </si>
  <si>
    <t>Id1759</t>
  </si>
  <si>
    <t>Id1758</t>
  </si>
  <si>
    <t>Id1757</t>
  </si>
  <si>
    <t>Id1756</t>
  </si>
  <si>
    <t>Id1755</t>
  </si>
  <si>
    <t>Id1754</t>
  </si>
  <si>
    <t>Id1753</t>
  </si>
  <si>
    <t>Id1752</t>
  </si>
  <si>
    <t>Id1751</t>
  </si>
  <si>
    <t>Id1750</t>
  </si>
  <si>
    <t>Id1749</t>
  </si>
  <si>
    <t>Id1748</t>
  </si>
  <si>
    <t>Id1747</t>
  </si>
  <si>
    <t>Id1746</t>
  </si>
  <si>
    <t>Id1745</t>
  </si>
  <si>
    <t>Id1744</t>
  </si>
  <si>
    <t>Id1743</t>
  </si>
  <si>
    <t>Id1742</t>
  </si>
  <si>
    <t>Id1741</t>
  </si>
  <si>
    <t>Id1740</t>
  </si>
  <si>
    <t>Id1739</t>
  </si>
  <si>
    <t>R1022</t>
  </si>
  <si>
    <t>Id1738</t>
  </si>
  <si>
    <t>Id1737</t>
  </si>
  <si>
    <t>Id1736</t>
  </si>
  <si>
    <t>Id1735</t>
  </si>
  <si>
    <t>Id1734</t>
  </si>
  <si>
    <t>Id1733</t>
  </si>
  <si>
    <t>Id1732</t>
  </si>
  <si>
    <t>Id1731</t>
  </si>
  <si>
    <t>Id1730</t>
  </si>
  <si>
    <t>Id1729</t>
  </si>
  <si>
    <t>Id1728</t>
  </si>
  <si>
    <t>Id1727</t>
  </si>
  <si>
    <t>Id1726</t>
  </si>
  <si>
    <t>Id1725</t>
  </si>
  <si>
    <t>Id1724</t>
  </si>
  <si>
    <t>Id1723</t>
  </si>
  <si>
    <t>Id1722</t>
  </si>
  <si>
    <t>Id1721</t>
  </si>
  <si>
    <t>Id1720</t>
  </si>
  <si>
    <t>Id1719</t>
  </si>
  <si>
    <t>Id1718</t>
  </si>
  <si>
    <t>Id1717</t>
  </si>
  <si>
    <t>Id1716</t>
  </si>
  <si>
    <t>Id1715</t>
  </si>
  <si>
    <t>Id1714</t>
  </si>
  <si>
    <t>Id1713</t>
  </si>
  <si>
    <t>Id1712</t>
  </si>
  <si>
    <t>Id1711</t>
  </si>
  <si>
    <t>Id1710</t>
  </si>
  <si>
    <t>Id1709</t>
  </si>
  <si>
    <t>Id1708</t>
  </si>
  <si>
    <t>Id1707</t>
  </si>
  <si>
    <t>Id1706</t>
  </si>
  <si>
    <t>Id1705</t>
  </si>
  <si>
    <t>Id1704</t>
  </si>
  <si>
    <t>Id1703</t>
  </si>
  <si>
    <t>Id1702</t>
  </si>
  <si>
    <t>Id1701</t>
  </si>
  <si>
    <t>Id1700</t>
  </si>
  <si>
    <t>Id1699</t>
  </si>
  <si>
    <t>Id1698</t>
  </si>
  <si>
    <t>Id1697</t>
  </si>
  <si>
    <t>Id1696</t>
  </si>
  <si>
    <t>Id1695</t>
  </si>
  <si>
    <t>Id1694</t>
  </si>
  <si>
    <t>Id1693</t>
  </si>
  <si>
    <t>Id1692</t>
  </si>
  <si>
    <t>Id1691</t>
  </si>
  <si>
    <t>Id1690</t>
  </si>
  <si>
    <t>Id1689</t>
  </si>
  <si>
    <t>Id1688</t>
  </si>
  <si>
    <t>Id1687</t>
  </si>
  <si>
    <t>Id1686</t>
  </si>
  <si>
    <t>Id1685</t>
  </si>
  <si>
    <t>Id1684</t>
  </si>
  <si>
    <t>Id1683</t>
  </si>
  <si>
    <t>Id1682</t>
  </si>
  <si>
    <t>Id1681</t>
  </si>
  <si>
    <t>Id1680</t>
  </si>
  <si>
    <t>Id1679</t>
  </si>
  <si>
    <t>Id1678</t>
  </si>
  <si>
    <t>Id1677</t>
  </si>
  <si>
    <t>Id1676</t>
  </si>
  <si>
    <t>Id1675</t>
  </si>
  <si>
    <t>Id1674</t>
  </si>
  <si>
    <t>Id1673</t>
  </si>
  <si>
    <t>Id1672</t>
  </si>
  <si>
    <t>Id1671</t>
  </si>
  <si>
    <t>Id1670</t>
  </si>
  <si>
    <t>Id1669</t>
  </si>
  <si>
    <t>Id1668</t>
  </si>
  <si>
    <t>Id1667</t>
  </si>
  <si>
    <t>Id1666</t>
  </si>
  <si>
    <t>Id1665</t>
  </si>
  <si>
    <t>Id1664</t>
  </si>
  <si>
    <t>Id1663</t>
  </si>
  <si>
    <t>Id1662</t>
  </si>
  <si>
    <t>Id1661</t>
  </si>
  <si>
    <t>Id1660</t>
  </si>
  <si>
    <t>Id1659</t>
  </si>
  <si>
    <t>Id1658</t>
  </si>
  <si>
    <t>Id1657</t>
  </si>
  <si>
    <t>Id1656</t>
  </si>
  <si>
    <t>Id1655</t>
  </si>
  <si>
    <t>Id1654</t>
  </si>
  <si>
    <t>Id1653</t>
  </si>
  <si>
    <t>Id1652</t>
  </si>
  <si>
    <t>Id1651</t>
  </si>
  <si>
    <t>Id1650</t>
  </si>
  <si>
    <t>Id1649</t>
  </si>
  <si>
    <t>Id1648</t>
  </si>
  <si>
    <t>Id1647</t>
  </si>
  <si>
    <t>Id1646</t>
  </si>
  <si>
    <t>Id1645</t>
  </si>
  <si>
    <t>Id1644</t>
  </si>
  <si>
    <t>Id1643</t>
  </si>
  <si>
    <t>Id1642</t>
  </si>
  <si>
    <t>Id1641</t>
  </si>
  <si>
    <t>Id1640</t>
  </si>
  <si>
    <t>Id1639</t>
  </si>
  <si>
    <t>Id1638</t>
  </si>
  <si>
    <t>Id1637</t>
  </si>
  <si>
    <t>Id1636</t>
  </si>
  <si>
    <t>Id1635</t>
  </si>
  <si>
    <t>Id1634</t>
  </si>
  <si>
    <t>Id1633</t>
  </si>
  <si>
    <t>Id1632</t>
  </si>
  <si>
    <t>Id1631</t>
  </si>
  <si>
    <t>Id1630</t>
  </si>
  <si>
    <t>Id1629</t>
  </si>
  <si>
    <t>Id1628</t>
  </si>
  <si>
    <t>Id1627</t>
  </si>
  <si>
    <t>Id1626</t>
  </si>
  <si>
    <t>Id1625</t>
  </si>
  <si>
    <t>Id1624</t>
  </si>
  <si>
    <t>Id1623</t>
  </si>
  <si>
    <t>Id1622</t>
  </si>
  <si>
    <t>Id1621</t>
  </si>
  <si>
    <t>Id1620</t>
  </si>
  <si>
    <t>Id1619</t>
  </si>
  <si>
    <t>Id1618</t>
  </si>
  <si>
    <t>Id1617</t>
  </si>
  <si>
    <t>Id1616</t>
  </si>
  <si>
    <t>Id1615</t>
  </si>
  <si>
    <t>Id1614</t>
  </si>
  <si>
    <t>Id1613</t>
  </si>
  <si>
    <t>Id1612</t>
  </si>
  <si>
    <t>Id1611</t>
  </si>
  <si>
    <t>Id1610</t>
  </si>
  <si>
    <t>Id1609</t>
  </si>
  <si>
    <t>Id1608</t>
  </si>
  <si>
    <t>Id1607</t>
  </si>
  <si>
    <t>Id1606</t>
  </si>
  <si>
    <t>Id1605</t>
  </si>
  <si>
    <t>Id1604</t>
  </si>
  <si>
    <t>Id1603</t>
  </si>
  <si>
    <t>Id1602</t>
  </si>
  <si>
    <t>Id1601</t>
  </si>
  <si>
    <t>Id1600</t>
  </si>
  <si>
    <t>Id1599</t>
  </si>
  <si>
    <t>Id1598</t>
  </si>
  <si>
    <t>Id1597</t>
  </si>
  <si>
    <t>Id1596</t>
  </si>
  <si>
    <t>Id1595</t>
  </si>
  <si>
    <t>Id1594</t>
  </si>
  <si>
    <t>Id1593</t>
  </si>
  <si>
    <t>Id1592</t>
  </si>
  <si>
    <t>Id1591</t>
  </si>
  <si>
    <t>Id1590</t>
  </si>
  <si>
    <t>Id1589</t>
  </si>
  <si>
    <t>Id1588</t>
  </si>
  <si>
    <t>Id1587</t>
  </si>
  <si>
    <t>Id1586</t>
  </si>
  <si>
    <t>Id1585</t>
  </si>
  <si>
    <t>Id1584</t>
  </si>
  <si>
    <t>Id1583</t>
  </si>
  <si>
    <t>Id1582</t>
  </si>
  <si>
    <t>Id1581</t>
  </si>
  <si>
    <t>Id1580</t>
  </si>
  <si>
    <t>Id1579</t>
  </si>
  <si>
    <t>Id1578</t>
  </si>
  <si>
    <t>Id1577</t>
  </si>
  <si>
    <t>Id1576</t>
  </si>
  <si>
    <t>Id1575</t>
  </si>
  <si>
    <t>Id1574</t>
  </si>
  <si>
    <t>Id1573</t>
  </si>
  <si>
    <t>Id1572</t>
  </si>
  <si>
    <t>Id1571</t>
  </si>
  <si>
    <t>Id1570</t>
  </si>
  <si>
    <t>Id1569</t>
  </si>
  <si>
    <t>Id1568</t>
  </si>
  <si>
    <t>Id1567</t>
  </si>
  <si>
    <t>Id1566</t>
  </si>
  <si>
    <t>Id1565</t>
  </si>
  <si>
    <t>Id1564</t>
  </si>
  <si>
    <t>Id1563</t>
  </si>
  <si>
    <t>Id1562</t>
  </si>
  <si>
    <t>Id1561</t>
  </si>
  <si>
    <t>Id1560</t>
  </si>
  <si>
    <t>Id1559</t>
  </si>
  <si>
    <t>Id1558</t>
  </si>
  <si>
    <t>Id1557</t>
  </si>
  <si>
    <t>Id1556</t>
  </si>
  <si>
    <t>Id1555</t>
  </si>
  <si>
    <t>Id1554</t>
  </si>
  <si>
    <t>Id1553</t>
  </si>
  <si>
    <t>Id1552</t>
  </si>
  <si>
    <t>Id1551</t>
  </si>
  <si>
    <t>Id1550</t>
  </si>
  <si>
    <t>Id1549</t>
  </si>
  <si>
    <t>Id1548</t>
  </si>
  <si>
    <t>Id1547</t>
  </si>
  <si>
    <t>Id1546</t>
  </si>
  <si>
    <t>Id1545</t>
  </si>
  <si>
    <t>Id1544</t>
  </si>
  <si>
    <t>Id1543</t>
  </si>
  <si>
    <t>Id1542</t>
  </si>
  <si>
    <t>Id1541</t>
  </si>
  <si>
    <t>Id1540</t>
  </si>
  <si>
    <t>Id1539</t>
  </si>
  <si>
    <t>Id1538</t>
  </si>
  <si>
    <t>Id1537</t>
  </si>
  <si>
    <t>Id1536</t>
  </si>
  <si>
    <t>Id1535</t>
  </si>
  <si>
    <t>Id1534</t>
  </si>
  <si>
    <t>Id1533</t>
  </si>
  <si>
    <t>Id1532</t>
  </si>
  <si>
    <t>Id1531</t>
  </si>
  <si>
    <t>Id1530</t>
  </si>
  <si>
    <t>Id1529</t>
  </si>
  <si>
    <t>Id1528</t>
  </si>
  <si>
    <t>Id1527</t>
  </si>
  <si>
    <t>Id1526</t>
  </si>
  <si>
    <t>Id1525</t>
  </si>
  <si>
    <t>Id1524</t>
  </si>
  <si>
    <t>Id1523</t>
  </si>
  <si>
    <t>Id1522</t>
  </si>
  <si>
    <t>Id1521</t>
  </si>
  <si>
    <t>Id1520</t>
  </si>
  <si>
    <t>Id1519</t>
  </si>
  <si>
    <t>Id1518</t>
  </si>
  <si>
    <t>Id1517</t>
  </si>
  <si>
    <t>Id1516</t>
  </si>
  <si>
    <t>Id1515</t>
  </si>
  <si>
    <t>Id1514</t>
  </si>
  <si>
    <t>Id1513</t>
  </si>
  <si>
    <t>Id1512</t>
  </si>
  <si>
    <t>Id1511</t>
  </si>
  <si>
    <t>Id1510</t>
  </si>
  <si>
    <t>Id1509</t>
  </si>
  <si>
    <t>Id1508</t>
  </si>
  <si>
    <t>Id1507</t>
  </si>
  <si>
    <t>Id1506</t>
  </si>
  <si>
    <t>Id1505</t>
  </si>
  <si>
    <t>Id1504</t>
  </si>
  <si>
    <t>Id1503</t>
  </si>
  <si>
    <t>Id1502</t>
  </si>
  <si>
    <t>Id1501</t>
  </si>
  <si>
    <t>Id1500</t>
  </si>
  <si>
    <t>Id1499</t>
  </si>
  <si>
    <t>Id1498</t>
  </si>
  <si>
    <t>Id1497</t>
  </si>
  <si>
    <t>Id1496</t>
  </si>
  <si>
    <t>Id1495</t>
  </si>
  <si>
    <t>Id1494</t>
  </si>
  <si>
    <t>Id1493</t>
  </si>
  <si>
    <t>Id1492</t>
  </si>
  <si>
    <t>Id1491</t>
  </si>
  <si>
    <t>Id1490</t>
  </si>
  <si>
    <t>Id1489</t>
  </si>
  <si>
    <t>Id1488</t>
  </si>
  <si>
    <t>Id1487</t>
  </si>
  <si>
    <t>Id1486</t>
  </si>
  <si>
    <t>Id1485</t>
  </si>
  <si>
    <t>Id1484</t>
  </si>
  <si>
    <t>Id1483</t>
  </si>
  <si>
    <t>Id1482</t>
  </si>
  <si>
    <t>Id1481</t>
  </si>
  <si>
    <t>Id1480</t>
  </si>
  <si>
    <t>Id1479</t>
  </si>
  <si>
    <t>Id1478</t>
  </si>
  <si>
    <t>Id1477</t>
  </si>
  <si>
    <t>Id1476</t>
  </si>
  <si>
    <t>Id1475</t>
  </si>
  <si>
    <t>Id1474</t>
  </si>
  <si>
    <t>Id1473</t>
  </si>
  <si>
    <t>Id1472</t>
  </si>
  <si>
    <t>Id1471</t>
  </si>
  <si>
    <t>Id1470</t>
  </si>
  <si>
    <t>Id1469</t>
  </si>
  <si>
    <t>Id1468</t>
  </si>
  <si>
    <t>Id1467</t>
  </si>
  <si>
    <t>Id1466</t>
  </si>
  <si>
    <t>Id1465</t>
  </si>
  <si>
    <t>Id1464</t>
  </si>
  <si>
    <t>Id1463</t>
  </si>
  <si>
    <t>Id1462</t>
  </si>
  <si>
    <t>Id1461</t>
  </si>
  <si>
    <t>Id1460</t>
  </si>
  <si>
    <t>Id1459</t>
  </si>
  <si>
    <t>Id1458</t>
  </si>
  <si>
    <t>Id1457</t>
  </si>
  <si>
    <t>Id1456</t>
  </si>
  <si>
    <t>Id1455</t>
  </si>
  <si>
    <t>Id1454</t>
  </si>
  <si>
    <t>Id1453</t>
  </si>
  <si>
    <t>Id1452</t>
  </si>
  <si>
    <t>Id1451</t>
  </si>
  <si>
    <t>Id1450</t>
  </si>
  <si>
    <t>Id1449</t>
  </si>
  <si>
    <t>Id1448</t>
  </si>
  <si>
    <t>Id1447</t>
  </si>
  <si>
    <t>Id1446</t>
  </si>
  <si>
    <t>Id1445</t>
  </si>
  <si>
    <t>Id1444</t>
  </si>
  <si>
    <t>Id1443</t>
  </si>
  <si>
    <t>Id1442</t>
  </si>
  <si>
    <t>Id1441</t>
  </si>
  <si>
    <t>Id1440</t>
  </si>
  <si>
    <t>Id1439</t>
  </si>
  <si>
    <t>Id1438</t>
  </si>
  <si>
    <t>Id1437</t>
  </si>
  <si>
    <t>Id1436</t>
  </si>
  <si>
    <t>Id1435</t>
  </si>
  <si>
    <t>Id1434</t>
  </si>
  <si>
    <t>Id1433</t>
  </si>
  <si>
    <t>Id1432</t>
  </si>
  <si>
    <t>Id1431</t>
  </si>
  <si>
    <t>Id1430</t>
  </si>
  <si>
    <t>Id1429</t>
  </si>
  <si>
    <t>Id1428</t>
  </si>
  <si>
    <t>Id1427</t>
  </si>
  <si>
    <t>Id1426</t>
  </si>
  <si>
    <t>Id1425</t>
  </si>
  <si>
    <t>Id1424</t>
  </si>
  <si>
    <t>Id1423</t>
  </si>
  <si>
    <t>Id1422</t>
  </si>
  <si>
    <t>Id1421</t>
  </si>
  <si>
    <t>Id1420</t>
  </si>
  <si>
    <t>Id1419</t>
  </si>
  <si>
    <t>Id1418</t>
  </si>
  <si>
    <t>Id1417</t>
  </si>
  <si>
    <t>Id1416</t>
  </si>
  <si>
    <t>Id1415</t>
  </si>
  <si>
    <t>Id1414</t>
  </si>
  <si>
    <t>Id1413</t>
  </si>
  <si>
    <t>Id1412</t>
  </si>
  <si>
    <t>Id1411</t>
  </si>
  <si>
    <t>Id1410</t>
  </si>
  <si>
    <t>Id1409</t>
  </si>
  <si>
    <t>Id1408</t>
  </si>
  <si>
    <t>Id1407</t>
  </si>
  <si>
    <t>Id1406</t>
  </si>
  <si>
    <t>Id1405</t>
  </si>
  <si>
    <t>Id1404</t>
  </si>
  <si>
    <t>Id1403</t>
  </si>
  <si>
    <t>Id1402</t>
  </si>
  <si>
    <t>Id1401</t>
  </si>
  <si>
    <t>Id1400</t>
  </si>
  <si>
    <t>Id1399</t>
  </si>
  <si>
    <t>Id1398</t>
  </si>
  <si>
    <t>Id1397</t>
  </si>
  <si>
    <t>Id1396</t>
  </si>
  <si>
    <t>Id1395</t>
  </si>
  <si>
    <t>Id1394</t>
  </si>
  <si>
    <t>Id1393</t>
  </si>
  <si>
    <t>Id1392</t>
  </si>
  <si>
    <t>Id1391</t>
  </si>
  <si>
    <t>Id1390</t>
  </si>
  <si>
    <t>Id1389</t>
  </si>
  <si>
    <t>Id1388</t>
  </si>
  <si>
    <t>Id1387</t>
  </si>
  <si>
    <t>Id1386</t>
  </si>
  <si>
    <t>Id1385</t>
  </si>
  <si>
    <t>Id1384</t>
  </si>
  <si>
    <t>Id1383</t>
  </si>
  <si>
    <t>Id1382</t>
  </si>
  <si>
    <t>Id1381</t>
  </si>
  <si>
    <t>Id1380</t>
  </si>
  <si>
    <t>Id1379</t>
  </si>
  <si>
    <t>Id1378</t>
  </si>
  <si>
    <t>Id1377</t>
  </si>
  <si>
    <t>Id1376</t>
  </si>
  <si>
    <t>Id1375</t>
  </si>
  <si>
    <t>Id1374</t>
  </si>
  <si>
    <t>Id1373</t>
  </si>
  <si>
    <t>Id1372</t>
  </si>
  <si>
    <t>Id1371</t>
  </si>
  <si>
    <t>Id1370</t>
  </si>
  <si>
    <t>Id1369</t>
  </si>
  <si>
    <t>Id1368</t>
  </si>
  <si>
    <t>Id1367</t>
  </si>
  <si>
    <t>Id1366</t>
  </si>
  <si>
    <t>Id1365</t>
  </si>
  <si>
    <t>Id1364</t>
  </si>
  <si>
    <t>Id1363</t>
  </si>
  <si>
    <t>Id1362</t>
  </si>
  <si>
    <t>Id1361</t>
  </si>
  <si>
    <t>Id1360</t>
  </si>
  <si>
    <t>Id1359</t>
  </si>
  <si>
    <t>Id1358</t>
  </si>
  <si>
    <t>Id1357</t>
  </si>
  <si>
    <t>Id1356</t>
  </si>
  <si>
    <t>Id1355</t>
  </si>
  <si>
    <t>Id1354</t>
  </si>
  <si>
    <t>Id1353</t>
  </si>
  <si>
    <t>Id1352</t>
  </si>
  <si>
    <t>Id1351</t>
  </si>
  <si>
    <t>Id1350</t>
  </si>
  <si>
    <t>Id1349</t>
  </si>
  <si>
    <t>Id1348</t>
  </si>
  <si>
    <t>Id1347</t>
  </si>
  <si>
    <t>Id1346</t>
  </si>
  <si>
    <t>Id1345</t>
  </si>
  <si>
    <t>Id1344</t>
  </si>
  <si>
    <t>Id1343</t>
  </si>
  <si>
    <t>Id1342</t>
  </si>
  <si>
    <t>Id1341</t>
  </si>
  <si>
    <t>Id1340</t>
  </si>
  <si>
    <t>Id1339</t>
  </si>
  <si>
    <t>Id1338</t>
  </si>
  <si>
    <t>Id1337</t>
  </si>
  <si>
    <t>Id1336</t>
  </si>
  <si>
    <t>Id1335</t>
  </si>
  <si>
    <t>Id1334</t>
  </si>
  <si>
    <t>Id1333</t>
  </si>
  <si>
    <t>Id1332</t>
  </si>
  <si>
    <t>Id1331</t>
  </si>
  <si>
    <t>Id1330</t>
  </si>
  <si>
    <t>Id1329</t>
  </si>
  <si>
    <t>Id1328</t>
  </si>
  <si>
    <t>Id1327</t>
  </si>
  <si>
    <t>Id1326</t>
  </si>
  <si>
    <t>Id1325</t>
  </si>
  <si>
    <t>Id1324</t>
  </si>
  <si>
    <t>Id1323</t>
  </si>
  <si>
    <t>Id1322</t>
  </si>
  <si>
    <t>Id1321</t>
  </si>
  <si>
    <t>Id1320</t>
  </si>
  <si>
    <t>Id1319</t>
  </si>
  <si>
    <t>Id1318</t>
  </si>
  <si>
    <t>Id1317</t>
  </si>
  <si>
    <t>Id1316</t>
  </si>
  <si>
    <t>Id1315</t>
  </si>
  <si>
    <t>Id1314</t>
  </si>
  <si>
    <t>Id1313</t>
  </si>
  <si>
    <t>Id1312</t>
  </si>
  <si>
    <t>Id1311</t>
  </si>
  <si>
    <t>Id1310</t>
  </si>
  <si>
    <t>Id1309</t>
  </si>
  <si>
    <t>Id1308</t>
  </si>
  <si>
    <t>Id1307</t>
  </si>
  <si>
    <t>Id1306</t>
  </si>
  <si>
    <t>Id1305</t>
  </si>
  <si>
    <t>Id1304</t>
  </si>
  <si>
    <t>Id1303</t>
  </si>
  <si>
    <t>Id1302</t>
  </si>
  <si>
    <t>Id1301</t>
  </si>
  <si>
    <t>Id1300</t>
  </si>
  <si>
    <t>Id1299</t>
  </si>
  <si>
    <t>Id1298</t>
  </si>
  <si>
    <t>Id1297</t>
  </si>
  <si>
    <t>Id1296</t>
  </si>
  <si>
    <t>Id1295</t>
  </si>
  <si>
    <t>Id1294</t>
  </si>
  <si>
    <t>Id1293</t>
  </si>
  <si>
    <t>Id1292</t>
  </si>
  <si>
    <t>Id1291</t>
  </si>
  <si>
    <t>Id1290</t>
  </si>
  <si>
    <t>Id1289</t>
  </si>
  <si>
    <t>Id1288</t>
  </si>
  <si>
    <t>Id1287</t>
  </si>
  <si>
    <t>Id1286</t>
  </si>
  <si>
    <t>Id1285</t>
  </si>
  <si>
    <t>Id1284</t>
  </si>
  <si>
    <t>Id1283</t>
  </si>
  <si>
    <t>Id1282</t>
  </si>
  <si>
    <t>Id1281</t>
  </si>
  <si>
    <t>Id1280</t>
  </si>
  <si>
    <t>Id1279</t>
  </si>
  <si>
    <t>Id1278</t>
  </si>
  <si>
    <t>Id1277</t>
  </si>
  <si>
    <t>Id1276</t>
  </si>
  <si>
    <t>Id1275</t>
  </si>
  <si>
    <t>Id1274</t>
  </si>
  <si>
    <t>Id1273</t>
  </si>
  <si>
    <t>Id1272</t>
  </si>
  <si>
    <t>Id1271</t>
  </si>
  <si>
    <t>Id1270</t>
  </si>
  <si>
    <t>Id1269</t>
  </si>
  <si>
    <t>Id1268</t>
  </si>
  <si>
    <t>Id1267</t>
  </si>
  <si>
    <t>Id1266</t>
  </si>
  <si>
    <t>Id1265</t>
  </si>
  <si>
    <t>Id1264</t>
  </si>
  <si>
    <t>Id1263</t>
  </si>
  <si>
    <t>Id1262</t>
  </si>
  <si>
    <t>Id1261</t>
  </si>
  <si>
    <t>Id1260</t>
  </si>
  <si>
    <t>Id1259</t>
  </si>
  <si>
    <t>Id1258</t>
  </si>
  <si>
    <t>Id1257</t>
  </si>
  <si>
    <t>Id1256</t>
  </si>
  <si>
    <t>Id1255</t>
  </si>
  <si>
    <t>Id1254</t>
  </si>
  <si>
    <t>Id1253</t>
  </si>
  <si>
    <t>Id1252</t>
  </si>
  <si>
    <t>Id1251</t>
  </si>
  <si>
    <t>Id1250</t>
  </si>
  <si>
    <t>Id1249</t>
  </si>
  <si>
    <t>Id1248</t>
  </si>
  <si>
    <t>Id1247</t>
  </si>
  <si>
    <t>Id1246</t>
  </si>
  <si>
    <t>Id1245</t>
  </si>
  <si>
    <t>Id1244</t>
  </si>
  <si>
    <t>Id1243</t>
  </si>
  <si>
    <t>Id1242</t>
  </si>
  <si>
    <t>Id1241</t>
  </si>
  <si>
    <t>Id1240</t>
  </si>
  <si>
    <t>Id1239</t>
  </si>
  <si>
    <t>Id1238</t>
  </si>
  <si>
    <t>Id1237</t>
  </si>
  <si>
    <t>Id1236</t>
  </si>
  <si>
    <t>Id1235</t>
  </si>
  <si>
    <t>Id1234</t>
  </si>
  <si>
    <t>Id1233</t>
  </si>
  <si>
    <t>Id1232</t>
  </si>
  <si>
    <t>Id1231</t>
  </si>
  <si>
    <t>Id1230</t>
  </si>
  <si>
    <t>Id1229</t>
  </si>
  <si>
    <t>Id1228</t>
  </si>
  <si>
    <t>Id1227</t>
  </si>
  <si>
    <t>Id1226</t>
  </si>
  <si>
    <t>Id1225</t>
  </si>
  <si>
    <t>Id1224</t>
  </si>
  <si>
    <t>Id1223</t>
  </si>
  <si>
    <t>Id1222</t>
  </si>
  <si>
    <t>Id1221</t>
  </si>
  <si>
    <t>Id1220</t>
  </si>
  <si>
    <t>Id1219</t>
  </si>
  <si>
    <t>Id1218</t>
  </si>
  <si>
    <t>Id1217</t>
  </si>
  <si>
    <t>Id1216</t>
  </si>
  <si>
    <t>Id1215</t>
  </si>
  <si>
    <t>Id1214</t>
  </si>
  <si>
    <t>Id1213</t>
  </si>
  <si>
    <t>Id1212</t>
  </si>
  <si>
    <t>Id1211</t>
  </si>
  <si>
    <t>Id1210</t>
  </si>
  <si>
    <t>Id1209</t>
  </si>
  <si>
    <t>Id1208</t>
  </si>
  <si>
    <t>Id1207</t>
  </si>
  <si>
    <t>Id1206</t>
  </si>
  <si>
    <t>Id1205</t>
  </si>
  <si>
    <t>Id1204</t>
  </si>
  <si>
    <t>Id1203</t>
  </si>
  <si>
    <t>Id1202</t>
  </si>
  <si>
    <t>Id1201</t>
  </si>
  <si>
    <t>Id1200</t>
  </si>
  <si>
    <t>Id1199</t>
  </si>
  <si>
    <t>Id1198</t>
  </si>
  <si>
    <t>Id1197</t>
  </si>
  <si>
    <t>Id1196</t>
  </si>
  <si>
    <t>Id1195</t>
  </si>
  <si>
    <t>Id1194</t>
  </si>
  <si>
    <t>Id1193</t>
  </si>
  <si>
    <t>Id1192</t>
  </si>
  <si>
    <t>Id1191</t>
  </si>
  <si>
    <t>Id1190</t>
  </si>
  <si>
    <t>Id1189</t>
  </si>
  <si>
    <t>Id1188</t>
  </si>
  <si>
    <t>Id1187</t>
  </si>
  <si>
    <t>Id1186</t>
  </si>
  <si>
    <t>Id1185</t>
  </si>
  <si>
    <t>Id1184</t>
  </si>
  <si>
    <t>Id1183</t>
  </si>
  <si>
    <t>Id1182</t>
  </si>
  <si>
    <t>Id1181</t>
  </si>
  <si>
    <t>Id1180</t>
  </si>
  <si>
    <t>Id1179</t>
  </si>
  <si>
    <t>Id1178</t>
  </si>
  <si>
    <t>Id1177</t>
  </si>
  <si>
    <t>Id1176</t>
  </si>
  <si>
    <t>Id1175</t>
  </si>
  <si>
    <t>Id1174</t>
  </si>
  <si>
    <t>Id1173</t>
  </si>
  <si>
    <t>Id1172</t>
  </si>
  <si>
    <t>Id1171</t>
  </si>
  <si>
    <t>Id1170</t>
  </si>
  <si>
    <t>Id1169</t>
  </si>
  <si>
    <t>Id1168</t>
  </si>
  <si>
    <t>Id1167</t>
  </si>
  <si>
    <t>Id1166</t>
  </si>
  <si>
    <t>Id1165</t>
  </si>
  <si>
    <t>Id1164</t>
  </si>
  <si>
    <t>Id1163</t>
  </si>
  <si>
    <t>Id1162</t>
  </si>
  <si>
    <t>Id1161</t>
  </si>
  <si>
    <t>Id1160</t>
  </si>
  <si>
    <t>Id1159</t>
  </si>
  <si>
    <t>Id1158</t>
  </si>
  <si>
    <t>Id1157</t>
  </si>
  <si>
    <t>Id1156</t>
  </si>
  <si>
    <t>Id1155</t>
  </si>
  <si>
    <t>Id1154</t>
  </si>
  <si>
    <t>Id1153</t>
  </si>
  <si>
    <t>Id1152</t>
  </si>
  <si>
    <t>Id1151</t>
  </si>
  <si>
    <t>Id1150</t>
  </si>
  <si>
    <t>Id1149</t>
  </si>
  <si>
    <t>Id1148</t>
  </si>
  <si>
    <t>Id1147</t>
  </si>
  <si>
    <t>Id1146</t>
  </si>
  <si>
    <t>Id1145</t>
  </si>
  <si>
    <t>Id1144</t>
  </si>
  <si>
    <t>Id1143</t>
  </si>
  <si>
    <t>Id1142</t>
  </si>
  <si>
    <t>Id1141</t>
  </si>
  <si>
    <t>Id1140</t>
  </si>
  <si>
    <t>Id1139</t>
  </si>
  <si>
    <t>Id1138</t>
  </si>
  <si>
    <t>Id1137</t>
  </si>
  <si>
    <t>Id1136</t>
  </si>
  <si>
    <t>Id1135</t>
  </si>
  <si>
    <t>Id1134</t>
  </si>
  <si>
    <t>Id1133</t>
  </si>
  <si>
    <t>Id1132</t>
  </si>
  <si>
    <t>Id1131</t>
  </si>
  <si>
    <t>Id1130</t>
  </si>
  <si>
    <t>Id1129</t>
  </si>
  <si>
    <t>Id1128</t>
  </si>
  <si>
    <t>Id1127</t>
  </si>
  <si>
    <t>Id1126</t>
  </si>
  <si>
    <t>Id1125</t>
  </si>
  <si>
    <t>Id1124</t>
  </si>
  <si>
    <t>Id1123</t>
  </si>
  <si>
    <t>Id1122</t>
  </si>
  <si>
    <t>Id1121</t>
  </si>
  <si>
    <t>Id1120</t>
  </si>
  <si>
    <t>Id1119</t>
  </si>
  <si>
    <t>Id1118</t>
  </si>
  <si>
    <t>Id1117</t>
  </si>
  <si>
    <t>Id1116</t>
  </si>
  <si>
    <t>Id1115</t>
  </si>
  <si>
    <t>Id1114</t>
  </si>
  <si>
    <t>Id1113</t>
  </si>
  <si>
    <t>Id1112</t>
  </si>
  <si>
    <t>Id1111</t>
  </si>
  <si>
    <t>Id1110</t>
  </si>
  <si>
    <t>Id1109</t>
  </si>
  <si>
    <t>Id1108</t>
  </si>
  <si>
    <t>Id1107</t>
  </si>
  <si>
    <t>Id1106</t>
  </si>
  <si>
    <t>Id1105</t>
  </si>
  <si>
    <t>Id1104</t>
  </si>
  <si>
    <t>Id1103</t>
  </si>
  <si>
    <t>Id1102</t>
  </si>
  <si>
    <t>Id1101</t>
  </si>
  <si>
    <t>Id1100</t>
  </si>
  <si>
    <t>Id1099</t>
  </si>
  <si>
    <t>Id1098</t>
  </si>
  <si>
    <t>Id1097</t>
  </si>
  <si>
    <t>Id1096</t>
  </si>
  <si>
    <t>Id1095</t>
  </si>
  <si>
    <t>Id1094</t>
  </si>
  <si>
    <t>Id1093</t>
  </si>
  <si>
    <t>Id1092</t>
  </si>
  <si>
    <t>Id1091</t>
  </si>
  <si>
    <t>Id1090</t>
  </si>
  <si>
    <t>Id1089</t>
  </si>
  <si>
    <t>Id1088</t>
  </si>
  <si>
    <t>Id1087</t>
  </si>
  <si>
    <t>Id1086</t>
  </si>
  <si>
    <t>Id1085</t>
  </si>
  <si>
    <t>Id1084</t>
  </si>
  <si>
    <t>Id1083</t>
  </si>
  <si>
    <t>Id1082</t>
  </si>
  <si>
    <t>Id1081</t>
  </si>
  <si>
    <t>Id1080</t>
  </si>
  <si>
    <t>Id1079</t>
  </si>
  <si>
    <t>Id1078</t>
  </si>
  <si>
    <t>Id1077</t>
  </si>
  <si>
    <t>Id1076</t>
  </si>
  <si>
    <t>Id1075</t>
  </si>
  <si>
    <t>Id1074</t>
  </si>
  <si>
    <t>Id1073</t>
  </si>
  <si>
    <t>Id1072</t>
  </si>
  <si>
    <t>Id1071</t>
  </si>
  <si>
    <t>Id1070</t>
  </si>
  <si>
    <t>Id1069</t>
  </si>
  <si>
    <t>Id1068</t>
  </si>
  <si>
    <t>Id1067</t>
  </si>
  <si>
    <t>Id1066</t>
  </si>
  <si>
    <t>Id1065</t>
  </si>
  <si>
    <t>Id1064</t>
  </si>
  <si>
    <t>Id1063</t>
  </si>
  <si>
    <t>Id1062</t>
  </si>
  <si>
    <t>Id1061</t>
  </si>
  <si>
    <t>Id1060</t>
  </si>
  <si>
    <t>Id1059</t>
  </si>
  <si>
    <t>Id1058</t>
  </si>
  <si>
    <t>Id1057</t>
  </si>
  <si>
    <t>Id1056</t>
  </si>
  <si>
    <t>Id1055</t>
  </si>
  <si>
    <t>Id1054</t>
  </si>
  <si>
    <t>Id1053</t>
  </si>
  <si>
    <t>Id1052</t>
  </si>
  <si>
    <t>Id1051</t>
  </si>
  <si>
    <t>Id1050</t>
  </si>
  <si>
    <t>Id1049</t>
  </si>
  <si>
    <t>Id1048</t>
  </si>
  <si>
    <t>Id1047</t>
  </si>
  <si>
    <t>Id1046</t>
  </si>
  <si>
    <t>Id1045</t>
  </si>
  <si>
    <t>Id1044</t>
  </si>
  <si>
    <t>Id1043</t>
  </si>
  <si>
    <t>Id1042</t>
  </si>
  <si>
    <t>Id1041</t>
  </si>
  <si>
    <t>Id1040</t>
  </si>
  <si>
    <t>Id1039</t>
  </si>
  <si>
    <t>Id1038</t>
  </si>
  <si>
    <t>Id1037</t>
  </si>
  <si>
    <t>Id1036</t>
  </si>
  <si>
    <t>Id1035</t>
  </si>
  <si>
    <t>Id1034</t>
  </si>
  <si>
    <t>Id1033</t>
  </si>
  <si>
    <t>Id1032</t>
  </si>
  <si>
    <t>Id1031</t>
  </si>
  <si>
    <t>Id1030</t>
  </si>
  <si>
    <t>Id1029</t>
  </si>
  <si>
    <t>Id1028</t>
  </si>
  <si>
    <t>Id1027</t>
  </si>
  <si>
    <t>Id1026</t>
  </si>
  <si>
    <t>Id1025</t>
  </si>
  <si>
    <t>Id1024</t>
  </si>
  <si>
    <t>Id1023</t>
  </si>
  <si>
    <t>Id1022</t>
  </si>
  <si>
    <t>Id1021</t>
  </si>
  <si>
    <t>Id1020</t>
  </si>
  <si>
    <t>Id1019</t>
  </si>
  <si>
    <t>Id1018</t>
  </si>
  <si>
    <t>Id1017</t>
  </si>
  <si>
    <t>Id1016</t>
  </si>
  <si>
    <t>Id1015</t>
  </si>
  <si>
    <t>Id1014</t>
  </si>
  <si>
    <t>Id1013</t>
  </si>
  <si>
    <t>Id1012</t>
  </si>
  <si>
    <t>Id1011</t>
  </si>
  <si>
    <t>Id1010</t>
  </si>
  <si>
    <t>Id1009</t>
  </si>
  <si>
    <t>Id1008</t>
  </si>
  <si>
    <t>Id1007</t>
  </si>
  <si>
    <t>Id1006</t>
  </si>
  <si>
    <t>Id1005</t>
  </si>
  <si>
    <t>Id1004</t>
  </si>
  <si>
    <t>Id1003</t>
  </si>
  <si>
    <t>Id1002</t>
  </si>
  <si>
    <t>Id1001</t>
  </si>
  <si>
    <t>Id1000</t>
  </si>
  <si>
    <t>Id999</t>
  </si>
  <si>
    <t>Id998</t>
  </si>
  <si>
    <t>Id997</t>
  </si>
  <si>
    <t>Id996</t>
  </si>
  <si>
    <t>Id995</t>
  </si>
  <si>
    <t>Id994</t>
  </si>
  <si>
    <t>Id993</t>
  </si>
  <si>
    <t>Id992</t>
  </si>
  <si>
    <t>Id991</t>
  </si>
  <si>
    <t>Id990</t>
  </si>
  <si>
    <t>Id989</t>
  </si>
  <si>
    <t>Id988</t>
  </si>
  <si>
    <t>Id987</t>
  </si>
  <si>
    <t>Id986</t>
  </si>
  <si>
    <t>Id985</t>
  </si>
  <si>
    <t>Id984</t>
  </si>
  <si>
    <t>Id983</t>
  </si>
  <si>
    <t>Id982</t>
  </si>
  <si>
    <t>Id981</t>
  </si>
  <si>
    <t>Id980</t>
  </si>
  <si>
    <t>Id979</t>
  </si>
  <si>
    <t>Id978</t>
  </si>
  <si>
    <t>Id977</t>
  </si>
  <si>
    <t>Id976</t>
  </si>
  <si>
    <t>Id975</t>
  </si>
  <si>
    <t>Id974</t>
  </si>
  <si>
    <t>Id973</t>
  </si>
  <si>
    <t>Id972</t>
  </si>
  <si>
    <t>Id971</t>
  </si>
  <si>
    <t>Id970</t>
  </si>
  <si>
    <t>Id969</t>
  </si>
  <si>
    <t>Id968</t>
  </si>
  <si>
    <t>Id967</t>
  </si>
  <si>
    <t>Id966</t>
  </si>
  <si>
    <t>Id965</t>
  </si>
  <si>
    <t>Id964</t>
  </si>
  <si>
    <t>Id963</t>
  </si>
  <si>
    <t>Id962</t>
  </si>
  <si>
    <t>Id961</t>
  </si>
  <si>
    <t>Id960</t>
  </si>
  <si>
    <t>Id959</t>
  </si>
  <si>
    <t>Id958</t>
  </si>
  <si>
    <t>Id957</t>
  </si>
  <si>
    <t>Id956</t>
  </si>
  <si>
    <t>Id955</t>
  </si>
  <si>
    <t>Id954</t>
  </si>
  <si>
    <t>Id953</t>
  </si>
  <si>
    <t>Id952</t>
  </si>
  <si>
    <t>Id951</t>
  </si>
  <si>
    <t>Id950</t>
  </si>
  <si>
    <t>Id949</t>
  </si>
  <si>
    <t>Id948</t>
  </si>
  <si>
    <t>Id947</t>
  </si>
  <si>
    <t>Id946</t>
  </si>
  <si>
    <t>Id945</t>
  </si>
  <si>
    <t>Id944</t>
  </si>
  <si>
    <t>Id943</t>
  </si>
  <si>
    <t>Id942</t>
  </si>
  <si>
    <t>Id941</t>
  </si>
  <si>
    <t>Id940</t>
  </si>
  <si>
    <t>Id939</t>
  </si>
  <si>
    <t>Id938</t>
  </si>
  <si>
    <t>Id937</t>
  </si>
  <si>
    <t>Id936</t>
  </si>
  <si>
    <t>Id935</t>
  </si>
  <si>
    <t>Id934</t>
  </si>
  <si>
    <t>Id933</t>
  </si>
  <si>
    <t>Id932</t>
  </si>
  <si>
    <t>Id931</t>
  </si>
  <si>
    <t>Id930</t>
  </si>
  <si>
    <t>Id929</t>
  </si>
  <si>
    <t>Id928</t>
  </si>
  <si>
    <t>Id927</t>
  </si>
  <si>
    <t>Id926</t>
  </si>
  <si>
    <t>Id925</t>
  </si>
  <si>
    <t>Id924</t>
  </si>
  <si>
    <t>Id923</t>
  </si>
  <si>
    <t>Id922</t>
  </si>
  <si>
    <t>Id921</t>
  </si>
  <si>
    <t>Id920</t>
  </si>
  <si>
    <t>Id919</t>
  </si>
  <si>
    <t>Id918</t>
  </si>
  <si>
    <t>Id917</t>
  </si>
  <si>
    <t>Id916</t>
  </si>
  <si>
    <t>Id915</t>
  </si>
  <si>
    <t>Id914</t>
  </si>
  <si>
    <t>Id913</t>
  </si>
  <si>
    <t>Id912</t>
  </si>
  <si>
    <t>Id911</t>
  </si>
  <si>
    <t>Id910</t>
  </si>
  <si>
    <t>Id909</t>
  </si>
  <si>
    <t>Id908</t>
  </si>
  <si>
    <t>Id907</t>
  </si>
  <si>
    <t>Id906</t>
  </si>
  <si>
    <t>Id905</t>
  </si>
  <si>
    <t>Id904</t>
  </si>
  <si>
    <t>Id903</t>
  </si>
  <si>
    <t>Id902</t>
  </si>
  <si>
    <t>Id901</t>
  </si>
  <si>
    <t>Id900</t>
  </si>
  <si>
    <t>Id899</t>
  </si>
  <si>
    <t>Id898</t>
  </si>
  <si>
    <t>Id897</t>
  </si>
  <si>
    <t>Id896</t>
  </si>
  <si>
    <t>Id895</t>
  </si>
  <si>
    <t>Id894</t>
  </si>
  <si>
    <t>Id893</t>
  </si>
  <si>
    <t>Id892</t>
  </si>
  <si>
    <t>Id891</t>
  </si>
  <si>
    <t>Id890</t>
  </si>
  <si>
    <t>Id889</t>
  </si>
  <si>
    <t>Id888</t>
  </si>
  <si>
    <t>Id887</t>
  </si>
  <si>
    <t>Id886</t>
  </si>
  <si>
    <t>Id885</t>
  </si>
  <si>
    <t>Id884</t>
  </si>
  <si>
    <t>Id883</t>
  </si>
  <si>
    <t>Id882</t>
  </si>
  <si>
    <t>Id881</t>
  </si>
  <si>
    <t>Id880</t>
  </si>
  <si>
    <t>Id879</t>
  </si>
  <si>
    <t>Id878</t>
  </si>
  <si>
    <t>Id877</t>
  </si>
  <si>
    <t>Id876</t>
  </si>
  <si>
    <t>Id875</t>
  </si>
  <si>
    <t>Id874</t>
  </si>
  <si>
    <t>Id873</t>
  </si>
  <si>
    <t>Id872</t>
  </si>
  <si>
    <t>Id871</t>
  </si>
  <si>
    <t>Id870</t>
  </si>
  <si>
    <t>Id869</t>
  </si>
  <si>
    <t>Id868</t>
  </si>
  <si>
    <t>Id867</t>
  </si>
  <si>
    <t>Id866</t>
  </si>
  <si>
    <t>Id865</t>
  </si>
  <si>
    <t>Id864</t>
  </si>
  <si>
    <t>Id863</t>
  </si>
  <si>
    <t>Id862</t>
  </si>
  <si>
    <t>Id861</t>
  </si>
  <si>
    <t>Id860</t>
  </si>
  <si>
    <t>Id859</t>
  </si>
  <si>
    <t>Id858</t>
  </si>
  <si>
    <t>Id857</t>
  </si>
  <si>
    <t>Id856</t>
  </si>
  <si>
    <t>Id855</t>
  </si>
  <si>
    <t>Id854</t>
  </si>
  <si>
    <t>Id853</t>
  </si>
  <si>
    <t>Id852</t>
  </si>
  <si>
    <t>Id851</t>
  </si>
  <si>
    <t>Id850</t>
  </si>
  <si>
    <t>Id849</t>
  </si>
  <si>
    <t>Id848</t>
  </si>
  <si>
    <t>Id847</t>
  </si>
  <si>
    <t>Id846</t>
  </si>
  <si>
    <t>Id845</t>
  </si>
  <si>
    <t>Id844</t>
  </si>
  <si>
    <t>Id843</t>
  </si>
  <si>
    <t>Id842</t>
  </si>
  <si>
    <t>Id841</t>
  </si>
  <si>
    <t>Id840</t>
  </si>
  <si>
    <t>Id839</t>
  </si>
  <si>
    <t>Id838</t>
  </si>
  <si>
    <t>Id837</t>
  </si>
  <si>
    <t>Id836</t>
  </si>
  <si>
    <t>Id835</t>
  </si>
  <si>
    <t>Id834</t>
  </si>
  <si>
    <t>Id833</t>
  </si>
  <si>
    <t>Id832</t>
  </si>
  <si>
    <t>Id831</t>
  </si>
  <si>
    <t>Id830</t>
  </si>
  <si>
    <t>Id829</t>
  </si>
  <si>
    <t>Id828</t>
  </si>
  <si>
    <t>Id827</t>
  </si>
  <si>
    <t>Id826</t>
  </si>
  <si>
    <t>Id825</t>
  </si>
  <si>
    <t>Id824</t>
  </si>
  <si>
    <t>Id823</t>
  </si>
  <si>
    <t>Id822</t>
  </si>
  <si>
    <t>Id821</t>
  </si>
  <si>
    <t>Id820</t>
  </si>
  <si>
    <t>Id819</t>
  </si>
  <si>
    <t>Id818</t>
  </si>
  <si>
    <t>Id817</t>
  </si>
  <si>
    <t>Id816</t>
  </si>
  <si>
    <t>Id815</t>
  </si>
  <si>
    <t>Id814</t>
  </si>
  <si>
    <t>Id813</t>
  </si>
  <si>
    <t>Id812</t>
  </si>
  <si>
    <t>Id811</t>
  </si>
  <si>
    <t>Id810</t>
  </si>
  <si>
    <t>Id809</t>
  </si>
  <si>
    <t>Id808</t>
  </si>
  <si>
    <t>Id807</t>
  </si>
  <si>
    <t>Id806</t>
  </si>
  <si>
    <t>Id805</t>
  </si>
  <si>
    <t>Id804</t>
  </si>
  <si>
    <t>Id803</t>
  </si>
  <si>
    <t>Id802</t>
  </si>
  <si>
    <t>Id801</t>
  </si>
  <si>
    <t>Id800</t>
  </si>
  <si>
    <t>Id799</t>
  </si>
  <si>
    <t>Id798</t>
  </si>
  <si>
    <t>Id797</t>
  </si>
  <si>
    <t>Id796</t>
  </si>
  <si>
    <t>Id795</t>
  </si>
  <si>
    <t>Id794</t>
  </si>
  <si>
    <t>Id793</t>
  </si>
  <si>
    <t>Id792</t>
  </si>
  <si>
    <t>Id791</t>
  </si>
  <si>
    <t>Id790</t>
  </si>
  <si>
    <t>Id789</t>
  </si>
  <si>
    <t>Id788</t>
  </si>
  <si>
    <t>Id787</t>
  </si>
  <si>
    <t>Id786</t>
  </si>
  <si>
    <t>Id785</t>
  </si>
  <si>
    <t>Id784</t>
  </si>
  <si>
    <t>Id783</t>
  </si>
  <si>
    <t>Id782</t>
  </si>
  <si>
    <t>Id781</t>
  </si>
  <si>
    <t>Id780</t>
  </si>
  <si>
    <t>Id779</t>
  </si>
  <si>
    <t>Id778</t>
  </si>
  <si>
    <t>Id777</t>
  </si>
  <si>
    <t>Id776</t>
  </si>
  <si>
    <t>Id775</t>
  </si>
  <si>
    <t>Id774</t>
  </si>
  <si>
    <t>Id773</t>
  </si>
  <si>
    <t>Id772</t>
  </si>
  <si>
    <t>Id771</t>
  </si>
  <si>
    <t>Id770</t>
  </si>
  <si>
    <t>Id769</t>
  </si>
  <si>
    <t>Id768</t>
  </si>
  <si>
    <t>Id767</t>
  </si>
  <si>
    <t>Id766</t>
  </si>
  <si>
    <t>Id765</t>
  </si>
  <si>
    <t>Id764</t>
  </si>
  <si>
    <t>Id763</t>
  </si>
  <si>
    <t>Id762</t>
  </si>
  <si>
    <t>Id761</t>
  </si>
  <si>
    <t>Id760</t>
  </si>
  <si>
    <t>Id759</t>
  </si>
  <si>
    <t>Id758</t>
  </si>
  <si>
    <t>Id757</t>
  </si>
  <si>
    <t>Id756</t>
  </si>
  <si>
    <t>Id755</t>
  </si>
  <si>
    <t>Id754</t>
  </si>
  <si>
    <t>Id753</t>
  </si>
  <si>
    <t>Id752</t>
  </si>
  <si>
    <t>Id751</t>
  </si>
  <si>
    <t>Id750</t>
  </si>
  <si>
    <t>Id749</t>
  </si>
  <si>
    <t>Id748</t>
  </si>
  <si>
    <t>Id747</t>
  </si>
  <si>
    <t>Id746</t>
  </si>
  <si>
    <t>Id745</t>
  </si>
  <si>
    <t>Id744</t>
  </si>
  <si>
    <t>Id743</t>
  </si>
  <si>
    <t>Id742</t>
  </si>
  <si>
    <t>Id741</t>
  </si>
  <si>
    <t>Id740</t>
  </si>
  <si>
    <t>Id739</t>
  </si>
  <si>
    <t>Id738</t>
  </si>
  <si>
    <t>Id737</t>
  </si>
  <si>
    <t>Id736</t>
  </si>
  <si>
    <t>Id735</t>
  </si>
  <si>
    <t>Id734</t>
  </si>
  <si>
    <t>Id733</t>
  </si>
  <si>
    <t>Id732</t>
  </si>
  <si>
    <t>Id731</t>
  </si>
  <si>
    <t>Id730</t>
  </si>
  <si>
    <t>Id729</t>
  </si>
  <si>
    <t>Id728</t>
  </si>
  <si>
    <t>Id727</t>
  </si>
  <si>
    <t>Id726</t>
  </si>
  <si>
    <t>Id725</t>
  </si>
  <si>
    <t>Id724</t>
  </si>
  <si>
    <t>Id723</t>
  </si>
  <si>
    <t>Id722</t>
  </si>
  <si>
    <t>Id721</t>
  </si>
  <si>
    <t>Id720</t>
  </si>
  <si>
    <t>Id719</t>
  </si>
  <si>
    <t>Id718</t>
  </si>
  <si>
    <t>Id717</t>
  </si>
  <si>
    <t>Id716</t>
  </si>
  <si>
    <t>Id715</t>
  </si>
  <si>
    <t>Id714</t>
  </si>
  <si>
    <t>Id713</t>
  </si>
  <si>
    <t>Id712</t>
  </si>
  <si>
    <t>Id711</t>
  </si>
  <si>
    <t>Id710</t>
  </si>
  <si>
    <t>Id709</t>
  </si>
  <si>
    <t>Id708</t>
  </si>
  <si>
    <t>Id707</t>
  </si>
  <si>
    <t>Id706</t>
  </si>
  <si>
    <t>Id705</t>
  </si>
  <si>
    <t>Id704</t>
  </si>
  <si>
    <t>Id703</t>
  </si>
  <si>
    <t>Id702</t>
  </si>
  <si>
    <t>Id701</t>
  </si>
  <si>
    <t>Id700</t>
  </si>
  <si>
    <t>Id699</t>
  </si>
  <si>
    <t>Id698</t>
  </si>
  <si>
    <t>Id697</t>
  </si>
  <si>
    <t>Id696</t>
  </si>
  <si>
    <t>Id695</t>
  </si>
  <si>
    <t>Id694</t>
  </si>
  <si>
    <t>Id693</t>
  </si>
  <si>
    <t>Id692</t>
  </si>
  <si>
    <t>Id691</t>
  </si>
  <si>
    <t>Id690</t>
  </si>
  <si>
    <t>Id689</t>
  </si>
  <si>
    <t>Id688</t>
  </si>
  <si>
    <t>Id687</t>
  </si>
  <si>
    <t>Id686</t>
  </si>
  <si>
    <t>Id685</t>
  </si>
  <si>
    <t>Id684</t>
  </si>
  <si>
    <t>Id683</t>
  </si>
  <si>
    <t>Id682</t>
  </si>
  <si>
    <t>Id681</t>
  </si>
  <si>
    <t>Id680</t>
  </si>
  <si>
    <t>Id679</t>
  </si>
  <si>
    <t>Id678</t>
  </si>
  <si>
    <t>Id677</t>
  </si>
  <si>
    <t>Id676</t>
  </si>
  <si>
    <t>Id675</t>
  </si>
  <si>
    <t>Id674</t>
  </si>
  <si>
    <t>Id673</t>
  </si>
  <si>
    <t>Id672</t>
  </si>
  <si>
    <t>Id671</t>
  </si>
  <si>
    <t>Id670</t>
  </si>
  <si>
    <t>Id669</t>
  </si>
  <si>
    <t>Id668</t>
  </si>
  <si>
    <t>Id667</t>
  </si>
  <si>
    <t>Id666</t>
  </si>
  <si>
    <t>Id665</t>
  </si>
  <si>
    <t>Id664</t>
  </si>
  <si>
    <t>Id663</t>
  </si>
  <si>
    <t>Id662</t>
  </si>
  <si>
    <t>Id661</t>
  </si>
  <si>
    <t>Id660</t>
  </si>
  <si>
    <t>Id659</t>
  </si>
  <si>
    <t>Id658</t>
  </si>
  <si>
    <t>Id657</t>
  </si>
  <si>
    <t>Id656</t>
  </si>
  <si>
    <t>Id655</t>
  </si>
  <si>
    <t>Id654</t>
  </si>
  <si>
    <t>Id653</t>
  </si>
  <si>
    <t>Id652</t>
  </si>
  <si>
    <t>Id651</t>
  </si>
  <si>
    <t>Id650</t>
  </si>
  <si>
    <t>Id649</t>
  </si>
  <si>
    <t>Id648</t>
  </si>
  <si>
    <t>Id647</t>
  </si>
  <si>
    <t>Id646</t>
  </si>
  <si>
    <t>Id645</t>
  </si>
  <si>
    <t>Id644</t>
  </si>
  <si>
    <t>Id643</t>
  </si>
  <si>
    <t>Id642</t>
  </si>
  <si>
    <t>Id641</t>
  </si>
  <si>
    <t>Id640</t>
  </si>
  <si>
    <t>Id639</t>
  </si>
  <si>
    <t>Id638</t>
  </si>
  <si>
    <t>Id637</t>
  </si>
  <si>
    <t>Id636</t>
  </si>
  <si>
    <t>Id635</t>
  </si>
  <si>
    <t>Id634</t>
  </si>
  <si>
    <t>Id633</t>
  </si>
  <si>
    <t>Id632</t>
  </si>
  <si>
    <t>Id631</t>
  </si>
  <si>
    <t>Id630</t>
  </si>
  <si>
    <t>Id629</t>
  </si>
  <si>
    <t>Id628</t>
  </si>
  <si>
    <t>Id627</t>
  </si>
  <si>
    <t>Id626</t>
  </si>
  <si>
    <t>Id625</t>
  </si>
  <si>
    <t>Id624</t>
  </si>
  <si>
    <t>Id623</t>
  </si>
  <si>
    <t>Id622</t>
  </si>
  <si>
    <t>Id621</t>
  </si>
  <si>
    <t>Id620</t>
  </si>
  <si>
    <t>Id619</t>
  </si>
  <si>
    <t>Id618</t>
  </si>
  <si>
    <t>Id617</t>
  </si>
  <si>
    <t>Id616</t>
  </si>
  <si>
    <t>Id615</t>
  </si>
  <si>
    <t>Id614</t>
  </si>
  <si>
    <t>Id613</t>
  </si>
  <si>
    <t>Id612</t>
  </si>
  <si>
    <t>Id611</t>
  </si>
  <si>
    <t>Id610</t>
  </si>
  <si>
    <t>Id609</t>
  </si>
  <si>
    <t>Id608</t>
  </si>
  <si>
    <t>Id607</t>
  </si>
  <si>
    <t>Id606</t>
  </si>
  <si>
    <t>Id605</t>
  </si>
  <si>
    <t>Id604</t>
  </si>
  <si>
    <t>Id603</t>
  </si>
  <si>
    <t>Id602</t>
  </si>
  <si>
    <t>Id601</t>
  </si>
  <si>
    <t>Id600</t>
  </si>
  <si>
    <t>Id599</t>
  </si>
  <si>
    <t>Id598</t>
  </si>
  <si>
    <t>Id597</t>
  </si>
  <si>
    <t>Id596</t>
  </si>
  <si>
    <t>Id595</t>
  </si>
  <si>
    <t>Id594</t>
  </si>
  <si>
    <t>Id593</t>
  </si>
  <si>
    <t>Id592</t>
  </si>
  <si>
    <t>Id591</t>
  </si>
  <si>
    <t>Id590</t>
  </si>
  <si>
    <t>Id589</t>
  </si>
  <si>
    <t>Id588</t>
  </si>
  <si>
    <t>Id587</t>
  </si>
  <si>
    <t>Id586</t>
  </si>
  <si>
    <t>Id585</t>
  </si>
  <si>
    <t>Id584</t>
  </si>
  <si>
    <t>Id583</t>
  </si>
  <si>
    <t>Id582</t>
  </si>
  <si>
    <t>Id581</t>
  </si>
  <si>
    <t>Id580</t>
  </si>
  <si>
    <t>Id579</t>
  </si>
  <si>
    <t>Id578</t>
  </si>
  <si>
    <t>Id577</t>
  </si>
  <si>
    <t>Id576</t>
  </si>
  <si>
    <t>Id575</t>
  </si>
  <si>
    <t>Id574</t>
  </si>
  <si>
    <t>Id573</t>
  </si>
  <si>
    <t>Id572</t>
  </si>
  <si>
    <t>Id571</t>
  </si>
  <si>
    <t>Id570</t>
  </si>
  <si>
    <t>Id569</t>
  </si>
  <si>
    <t>Id568</t>
  </si>
  <si>
    <t>Id567</t>
  </si>
  <si>
    <t>Id566</t>
  </si>
  <si>
    <t>Id565</t>
  </si>
  <si>
    <t>Id564</t>
  </si>
  <si>
    <t>Id563</t>
  </si>
  <si>
    <t>Id562</t>
  </si>
  <si>
    <t>Id561</t>
  </si>
  <si>
    <t>Id560</t>
  </si>
  <si>
    <t>Id559</t>
  </si>
  <si>
    <t>Id558</t>
  </si>
  <si>
    <t>Id557</t>
  </si>
  <si>
    <t>Id556</t>
  </si>
  <si>
    <t>Id555</t>
  </si>
  <si>
    <t>Id554</t>
  </si>
  <si>
    <t>Id553</t>
  </si>
  <si>
    <t>Id552</t>
  </si>
  <si>
    <t>Id551</t>
  </si>
  <si>
    <t>Id550</t>
  </si>
  <si>
    <t>Id549</t>
  </si>
  <si>
    <t>Id548</t>
  </si>
  <si>
    <t>Id547</t>
  </si>
  <si>
    <t>Id546</t>
  </si>
  <si>
    <t>Id545</t>
  </si>
  <si>
    <t>Id544</t>
  </si>
  <si>
    <t>Id543</t>
  </si>
  <si>
    <t>Id542</t>
  </si>
  <si>
    <t>Id541</t>
  </si>
  <si>
    <t>Id540</t>
  </si>
  <si>
    <t>Id539</t>
  </si>
  <si>
    <t>Id538</t>
  </si>
  <si>
    <t>Id537</t>
  </si>
  <si>
    <t>Id536</t>
  </si>
  <si>
    <t>Id535</t>
  </si>
  <si>
    <t>Id534</t>
  </si>
  <si>
    <t>Id533</t>
  </si>
  <si>
    <t>Id532</t>
  </si>
  <si>
    <t>Id531</t>
  </si>
  <si>
    <t>Id530</t>
  </si>
  <si>
    <t>Id529</t>
  </si>
  <si>
    <t>Id528</t>
  </si>
  <si>
    <t>Id527</t>
  </si>
  <si>
    <t>Id526</t>
  </si>
  <si>
    <t>Id525</t>
  </si>
  <si>
    <t>Id524</t>
  </si>
  <si>
    <t>Id523</t>
  </si>
  <si>
    <t>Id522</t>
  </si>
  <si>
    <t>Id521</t>
  </si>
  <si>
    <t>Id520</t>
  </si>
  <si>
    <t>Id519</t>
  </si>
  <si>
    <t>Id518</t>
  </si>
  <si>
    <t>Id517</t>
  </si>
  <si>
    <t>Id516</t>
  </si>
  <si>
    <t>Id515</t>
  </si>
  <si>
    <t>Id514</t>
  </si>
  <si>
    <t>Id513</t>
  </si>
  <si>
    <t>Id512</t>
  </si>
  <si>
    <t>Id511</t>
  </si>
  <si>
    <t>Id510</t>
  </si>
  <si>
    <t>Id509</t>
  </si>
  <si>
    <t>Id508</t>
  </si>
  <si>
    <t>Id507</t>
  </si>
  <si>
    <t>Id506</t>
  </si>
  <si>
    <t>Id505</t>
  </si>
  <si>
    <t>Id504</t>
  </si>
  <si>
    <t>Id503</t>
  </si>
  <si>
    <t>Id502</t>
  </si>
  <si>
    <t>Id501</t>
  </si>
  <si>
    <t>Id500</t>
  </si>
  <si>
    <t>Id499</t>
  </si>
  <si>
    <t>Id498</t>
  </si>
  <si>
    <t>Id497</t>
  </si>
  <si>
    <t>Id496</t>
  </si>
  <si>
    <t>Id495</t>
  </si>
  <si>
    <t>Id494</t>
  </si>
  <si>
    <t>Id493</t>
  </si>
  <si>
    <t>Id492</t>
  </si>
  <si>
    <t>Id491</t>
  </si>
  <si>
    <t>Id490</t>
  </si>
  <si>
    <t>Id489</t>
  </si>
  <si>
    <t>Id488</t>
  </si>
  <si>
    <t>Id487</t>
  </si>
  <si>
    <t>Id486</t>
  </si>
  <si>
    <t>Id485</t>
  </si>
  <si>
    <t>Id484</t>
  </si>
  <si>
    <t>Id483</t>
  </si>
  <si>
    <t>Id482</t>
  </si>
  <si>
    <t>Id481</t>
  </si>
  <si>
    <t>Id480</t>
  </si>
  <si>
    <t>Id479</t>
  </si>
  <si>
    <t>Id478</t>
  </si>
  <si>
    <t>Id477</t>
  </si>
  <si>
    <t>Id476</t>
  </si>
  <si>
    <t>Id475</t>
  </si>
  <si>
    <t>Id474</t>
  </si>
  <si>
    <t>Id473</t>
  </si>
  <si>
    <t>Id472</t>
  </si>
  <si>
    <t>Id471</t>
  </si>
  <si>
    <t>Id470</t>
  </si>
  <si>
    <t>Id469</t>
  </si>
  <si>
    <t>Id468</t>
  </si>
  <si>
    <t>Id467</t>
  </si>
  <si>
    <t>Id466</t>
  </si>
  <si>
    <t>Id465</t>
  </si>
  <si>
    <t>Id464</t>
  </si>
  <si>
    <t>Id463</t>
  </si>
  <si>
    <t>Id462</t>
  </si>
  <si>
    <t>Id461</t>
  </si>
  <si>
    <t>Id460</t>
  </si>
  <si>
    <t>Id459</t>
  </si>
  <si>
    <t>Id458</t>
  </si>
  <si>
    <t>Id457</t>
  </si>
  <si>
    <t>Id456</t>
  </si>
  <si>
    <t>Id455</t>
  </si>
  <si>
    <t>Id454</t>
  </si>
  <si>
    <t>Id453</t>
  </si>
  <si>
    <t>Id452</t>
  </si>
  <si>
    <t>Id451</t>
  </si>
  <si>
    <t>Id450</t>
  </si>
  <si>
    <t>Id449</t>
  </si>
  <si>
    <t>Id448</t>
  </si>
  <si>
    <t>Id447</t>
  </si>
  <si>
    <t>Id446</t>
  </si>
  <si>
    <t>Id445</t>
  </si>
  <si>
    <t>Id444</t>
  </si>
  <si>
    <t>Id443</t>
  </si>
  <si>
    <t>Id442</t>
  </si>
  <si>
    <t>Id441</t>
  </si>
  <si>
    <t>Id440</t>
  </si>
  <si>
    <t>Id439</t>
  </si>
  <si>
    <t>Id438</t>
  </si>
  <si>
    <t>Id437</t>
  </si>
  <si>
    <t>Id436</t>
  </si>
  <si>
    <t>Id435</t>
  </si>
  <si>
    <t>Id434</t>
  </si>
  <si>
    <t>Id433</t>
  </si>
  <si>
    <t>Id432</t>
  </si>
  <si>
    <t>Id431</t>
  </si>
  <si>
    <t>Id430</t>
  </si>
  <si>
    <t>Id429</t>
  </si>
  <si>
    <t>Id428</t>
  </si>
  <si>
    <t>Id427</t>
  </si>
  <si>
    <t>Id426</t>
  </si>
  <si>
    <t>Id425</t>
  </si>
  <si>
    <t>Id424</t>
  </si>
  <si>
    <t>Id423</t>
  </si>
  <si>
    <t>Id422</t>
  </si>
  <si>
    <t>Id421</t>
  </si>
  <si>
    <t>Id420</t>
  </si>
  <si>
    <t>Id419</t>
  </si>
  <si>
    <t>Id418</t>
  </si>
  <si>
    <t>Id417</t>
  </si>
  <si>
    <t>Id416</t>
  </si>
  <si>
    <t>Id415</t>
  </si>
  <si>
    <t>Id414</t>
  </si>
  <si>
    <t>Id413</t>
  </si>
  <si>
    <t>Id412</t>
  </si>
  <si>
    <t>Id411</t>
  </si>
  <si>
    <t>Id410</t>
  </si>
  <si>
    <t>Id409</t>
  </si>
  <si>
    <t>Id408</t>
  </si>
  <si>
    <t>Id407</t>
  </si>
  <si>
    <t>Id406</t>
  </si>
  <si>
    <t>Id405</t>
  </si>
  <si>
    <t>Id404</t>
  </si>
  <si>
    <t>Id403</t>
  </si>
  <si>
    <t>Id402</t>
  </si>
  <si>
    <t>Id401</t>
  </si>
  <si>
    <t>Id400</t>
  </si>
  <si>
    <t>Id399</t>
  </si>
  <si>
    <t>Id398</t>
  </si>
  <si>
    <t>Id397</t>
  </si>
  <si>
    <t>Id396</t>
  </si>
  <si>
    <t>Id395</t>
  </si>
  <si>
    <t>Id394</t>
  </si>
  <si>
    <t>Id393</t>
  </si>
  <si>
    <t>Id392</t>
  </si>
  <si>
    <t>Id391</t>
  </si>
  <si>
    <t>Id390</t>
  </si>
  <si>
    <t>Id389</t>
  </si>
  <si>
    <t>Id388</t>
  </si>
  <si>
    <t>Id387</t>
  </si>
  <si>
    <t>Id386</t>
  </si>
  <si>
    <t>Id385</t>
  </si>
  <si>
    <t>Id384</t>
  </si>
  <si>
    <t>Id383</t>
  </si>
  <si>
    <t>Id382</t>
  </si>
  <si>
    <t>Id381</t>
  </si>
  <si>
    <t>Id380</t>
  </si>
  <si>
    <t>Id379</t>
  </si>
  <si>
    <t>Id378</t>
  </si>
  <si>
    <t>Id377</t>
  </si>
  <si>
    <t>Id376</t>
  </si>
  <si>
    <t>Id375</t>
  </si>
  <si>
    <t>Id374</t>
  </si>
  <si>
    <t>Id373</t>
  </si>
  <si>
    <t>Id372</t>
  </si>
  <si>
    <t>Id371</t>
  </si>
  <si>
    <t>Id370</t>
  </si>
  <si>
    <t>Id369</t>
  </si>
  <si>
    <t>Id368</t>
  </si>
  <si>
    <t>Id367</t>
  </si>
  <si>
    <t>Id366</t>
  </si>
  <si>
    <t>Id365</t>
  </si>
  <si>
    <t>Id364</t>
  </si>
  <si>
    <t>Id363</t>
  </si>
  <si>
    <t>Id362</t>
  </si>
  <si>
    <t>Id361</t>
  </si>
  <si>
    <t>Id360</t>
  </si>
  <si>
    <t>Id359</t>
  </si>
  <si>
    <t>Id358</t>
  </si>
  <si>
    <t>Id357</t>
  </si>
  <si>
    <t>Id356</t>
  </si>
  <si>
    <t>Id355</t>
  </si>
  <si>
    <t>Id354</t>
  </si>
  <si>
    <t>Id353</t>
  </si>
  <si>
    <t>Id352</t>
  </si>
  <si>
    <t>Id351</t>
  </si>
  <si>
    <t>Id350</t>
  </si>
  <si>
    <t>Id349</t>
  </si>
  <si>
    <t>Id348</t>
  </si>
  <si>
    <t>Id347</t>
  </si>
  <si>
    <t>Id346</t>
  </si>
  <si>
    <t>Id345</t>
  </si>
  <si>
    <t>Id344</t>
  </si>
  <si>
    <t>Id343</t>
  </si>
  <si>
    <t>Id342</t>
  </si>
  <si>
    <t>Id341</t>
  </si>
  <si>
    <t>Id340</t>
  </si>
  <si>
    <t>Id339</t>
  </si>
  <si>
    <t>Id338</t>
  </si>
  <si>
    <t>Id337</t>
  </si>
  <si>
    <t>Id336</t>
  </si>
  <si>
    <t>Id335</t>
  </si>
  <si>
    <t>Id334</t>
  </si>
  <si>
    <t>Id333</t>
  </si>
  <si>
    <t>Id332</t>
  </si>
  <si>
    <t>Id331</t>
  </si>
  <si>
    <t>Id330</t>
  </si>
  <si>
    <t>Id329</t>
  </si>
  <si>
    <t>Id328</t>
  </si>
  <si>
    <t>Id327</t>
  </si>
  <si>
    <t>Id326</t>
  </si>
  <si>
    <t>Id325</t>
  </si>
  <si>
    <t>Id324</t>
  </si>
  <si>
    <t>Id323</t>
  </si>
  <si>
    <t>Id322</t>
  </si>
  <si>
    <t>Id321</t>
  </si>
  <si>
    <t>Id320</t>
  </si>
  <si>
    <t>Id319</t>
  </si>
  <si>
    <t>Id318</t>
  </si>
  <si>
    <t>Id317</t>
  </si>
  <si>
    <t>Id316</t>
  </si>
  <si>
    <t>Id315</t>
  </si>
  <si>
    <t>Id314</t>
  </si>
  <si>
    <t>Id313</t>
  </si>
  <si>
    <t>Id312</t>
  </si>
  <si>
    <t>Id311</t>
  </si>
  <si>
    <t>Id310</t>
  </si>
  <si>
    <t>Id309</t>
  </si>
  <si>
    <t>Id308</t>
  </si>
  <si>
    <t>Id307</t>
  </si>
  <si>
    <t>Id306</t>
  </si>
  <si>
    <t>Id305</t>
  </si>
  <si>
    <t>Id304</t>
  </si>
  <si>
    <t>Id303</t>
  </si>
  <si>
    <t>Id302</t>
  </si>
  <si>
    <t>Id301</t>
  </si>
  <si>
    <t>Id300</t>
  </si>
  <si>
    <t>Id299</t>
  </si>
  <si>
    <t>Id298</t>
  </si>
  <si>
    <t>Id297</t>
  </si>
  <si>
    <t>Id296</t>
  </si>
  <si>
    <t>Id295</t>
  </si>
  <si>
    <t>Id294</t>
  </si>
  <si>
    <t>Id293</t>
  </si>
  <si>
    <t>Id292</t>
  </si>
  <si>
    <t>Id291</t>
  </si>
  <si>
    <t>Id290</t>
  </si>
  <si>
    <t>Id289</t>
  </si>
  <si>
    <t>Id288</t>
  </si>
  <si>
    <t>Id287</t>
  </si>
  <si>
    <t>Id286</t>
  </si>
  <si>
    <t>Id285</t>
  </si>
  <si>
    <t>Id284</t>
  </si>
  <si>
    <t>Id283</t>
  </si>
  <si>
    <t>Id282</t>
  </si>
  <si>
    <t>Id281</t>
  </si>
  <si>
    <t>Id280</t>
  </si>
  <si>
    <t>Id279</t>
  </si>
  <si>
    <t>Id278</t>
  </si>
  <si>
    <t>Id277</t>
  </si>
  <si>
    <t>Id276</t>
  </si>
  <si>
    <t>Id275</t>
  </si>
  <si>
    <t>Id274</t>
  </si>
  <si>
    <t>Id273</t>
  </si>
  <si>
    <t>Id272</t>
  </si>
  <si>
    <t>Id271</t>
  </si>
  <si>
    <t>Id270</t>
  </si>
  <si>
    <t>Id269</t>
  </si>
  <si>
    <t>Id268</t>
  </si>
  <si>
    <t>Id267</t>
  </si>
  <si>
    <t>Id266</t>
  </si>
  <si>
    <t>Id265</t>
  </si>
  <si>
    <t>Id264</t>
  </si>
  <si>
    <t>Id263</t>
  </si>
  <si>
    <t>Id262</t>
  </si>
  <si>
    <t>Id261</t>
  </si>
  <si>
    <t>Id260</t>
  </si>
  <si>
    <t>Id259</t>
  </si>
  <si>
    <t>Id258</t>
  </si>
  <si>
    <t>Id257</t>
  </si>
  <si>
    <t>Id256</t>
  </si>
  <si>
    <t>Id255</t>
  </si>
  <si>
    <t>Id254</t>
  </si>
  <si>
    <t>Id253</t>
  </si>
  <si>
    <t>Id252</t>
  </si>
  <si>
    <t>Id251</t>
  </si>
  <si>
    <t>Id250</t>
  </si>
  <si>
    <t>Id249</t>
  </si>
  <si>
    <t>Id248</t>
  </si>
  <si>
    <t>Id247</t>
  </si>
  <si>
    <t>Id246</t>
  </si>
  <si>
    <t>Id245</t>
  </si>
  <si>
    <t>Id244</t>
  </si>
  <si>
    <t>Id243</t>
  </si>
  <si>
    <t>Id242</t>
  </si>
  <si>
    <t>Id241</t>
  </si>
  <si>
    <t>Id240</t>
  </si>
  <si>
    <t>Id239</t>
  </si>
  <si>
    <t>Id238</t>
  </si>
  <si>
    <t>Id237</t>
  </si>
  <si>
    <t>Id236</t>
  </si>
  <si>
    <t>Id235</t>
  </si>
  <si>
    <t>Id234</t>
  </si>
  <si>
    <t>Id233</t>
  </si>
  <si>
    <t>Id232</t>
  </si>
  <si>
    <t>Id231</t>
  </si>
  <si>
    <t>Id230</t>
  </si>
  <si>
    <t>Id229</t>
  </si>
  <si>
    <t>Id228</t>
  </si>
  <si>
    <t>Id227</t>
  </si>
  <si>
    <t>Id226</t>
  </si>
  <si>
    <t>Id225</t>
  </si>
  <si>
    <t>Id224</t>
  </si>
  <si>
    <t>Id223</t>
  </si>
  <si>
    <t>Id222</t>
  </si>
  <si>
    <t>Id221</t>
  </si>
  <si>
    <t>Id220</t>
  </si>
  <si>
    <t>Id219</t>
  </si>
  <si>
    <t>Id218</t>
  </si>
  <si>
    <t>Id217</t>
  </si>
  <si>
    <t>Id216</t>
  </si>
  <si>
    <t>Id215</t>
  </si>
  <si>
    <t>Id214</t>
  </si>
  <si>
    <t>Id213</t>
  </si>
  <si>
    <t>Id212</t>
  </si>
  <si>
    <t>Id211</t>
  </si>
  <si>
    <t>Id210</t>
  </si>
  <si>
    <t>Id209</t>
  </si>
  <si>
    <t>Id208</t>
  </si>
  <si>
    <t>Id207</t>
  </si>
  <si>
    <t>Id206</t>
  </si>
  <si>
    <t>Id205</t>
  </si>
  <si>
    <t>Id204</t>
  </si>
  <si>
    <t>Id203</t>
  </si>
  <si>
    <t>Id202</t>
  </si>
  <si>
    <t>Id201</t>
  </si>
  <si>
    <t>Id200</t>
  </si>
  <si>
    <t>Id199</t>
  </si>
  <si>
    <t>Id198</t>
  </si>
  <si>
    <t>Id197</t>
  </si>
  <si>
    <t>Id196</t>
  </si>
  <si>
    <t>Id195</t>
  </si>
  <si>
    <t>Id194</t>
  </si>
  <si>
    <t>Id193</t>
  </si>
  <si>
    <t>Id192</t>
  </si>
  <si>
    <t>Id191</t>
  </si>
  <si>
    <t>Id190</t>
  </si>
  <si>
    <t>Id189</t>
  </si>
  <si>
    <t>Id188</t>
  </si>
  <si>
    <t>Id187</t>
  </si>
  <si>
    <t>Id186</t>
  </si>
  <si>
    <t>Id185</t>
  </si>
  <si>
    <t>Id184</t>
  </si>
  <si>
    <t>Id183</t>
  </si>
  <si>
    <t>Id182</t>
  </si>
  <si>
    <t>Id181</t>
  </si>
  <si>
    <t>Id180</t>
  </si>
  <si>
    <t>Id179</t>
  </si>
  <si>
    <t>Id178</t>
  </si>
  <si>
    <t>Id177</t>
  </si>
  <si>
    <t>Id176</t>
  </si>
  <si>
    <t>Id175</t>
  </si>
  <si>
    <t>Id174</t>
  </si>
  <si>
    <t>Id173</t>
  </si>
  <si>
    <t>Id172</t>
  </si>
  <si>
    <t>Id171</t>
  </si>
  <si>
    <t>Id170</t>
  </si>
  <si>
    <t>Id169</t>
  </si>
  <si>
    <t>Id168</t>
  </si>
  <si>
    <t>Id167</t>
  </si>
  <si>
    <t>Id166</t>
  </si>
  <si>
    <t>Id165</t>
  </si>
  <si>
    <t>Id164</t>
  </si>
  <si>
    <t>Id163</t>
  </si>
  <si>
    <t>Id162</t>
  </si>
  <si>
    <t>Id161</t>
  </si>
  <si>
    <t>Id160</t>
  </si>
  <si>
    <t>Id159</t>
  </si>
  <si>
    <t>Id158</t>
  </si>
  <si>
    <t>Id157</t>
  </si>
  <si>
    <t>Id156</t>
  </si>
  <si>
    <t>Id155</t>
  </si>
  <si>
    <t>Id154</t>
  </si>
  <si>
    <t>Id153</t>
  </si>
  <si>
    <t>Id152</t>
  </si>
  <si>
    <t>Id151</t>
  </si>
  <si>
    <t>Id150</t>
  </si>
  <si>
    <t>Id149</t>
  </si>
  <si>
    <t>Id148</t>
  </si>
  <si>
    <t>Id147</t>
  </si>
  <si>
    <t>Id146</t>
  </si>
  <si>
    <t>Id145</t>
  </si>
  <si>
    <t>Id144</t>
  </si>
  <si>
    <t>Id143</t>
  </si>
  <si>
    <t>Id142</t>
  </si>
  <si>
    <t>Id141</t>
  </si>
  <si>
    <t>Id140</t>
  </si>
  <si>
    <t>Id139</t>
  </si>
  <si>
    <t>Id138</t>
  </si>
  <si>
    <t>Id137</t>
  </si>
  <si>
    <t>Id136</t>
  </si>
  <si>
    <t>Id135</t>
  </si>
  <si>
    <t>Id134</t>
  </si>
  <si>
    <t>Id133</t>
  </si>
  <si>
    <t>Id132</t>
  </si>
  <si>
    <t>Id131</t>
  </si>
  <si>
    <t>Id130</t>
  </si>
  <si>
    <t>Id129</t>
  </si>
  <si>
    <t>Id128</t>
  </si>
  <si>
    <t>Id127</t>
  </si>
  <si>
    <t>Id126</t>
  </si>
  <si>
    <t>Id125</t>
  </si>
  <si>
    <t>Id124</t>
  </si>
  <si>
    <t>Id123</t>
  </si>
  <si>
    <t>Id122</t>
  </si>
  <si>
    <t>Id121</t>
  </si>
  <si>
    <t>Id120</t>
  </si>
  <si>
    <t>Id119</t>
  </si>
  <si>
    <t>Id118</t>
  </si>
  <si>
    <t>Id117</t>
  </si>
  <si>
    <t>Id116</t>
  </si>
  <si>
    <t>Id115</t>
  </si>
  <si>
    <t>Id114</t>
  </si>
  <si>
    <t>Id113</t>
  </si>
  <si>
    <t>Id112</t>
  </si>
  <si>
    <t>Id111</t>
  </si>
  <si>
    <t>Id110</t>
  </si>
  <si>
    <t>Id109</t>
  </si>
  <si>
    <t>Id108</t>
  </si>
  <si>
    <t>Id107</t>
  </si>
  <si>
    <t>Id106</t>
  </si>
  <si>
    <t>Id105</t>
  </si>
  <si>
    <t>Id104</t>
  </si>
  <si>
    <t>Id103</t>
  </si>
  <si>
    <t>Id102</t>
  </si>
  <si>
    <t>Id101</t>
  </si>
  <si>
    <t>Id100</t>
  </si>
  <si>
    <t>Id99</t>
  </si>
  <si>
    <t>Id98</t>
  </si>
  <si>
    <t>Id97</t>
  </si>
  <si>
    <t>Id96</t>
  </si>
  <si>
    <t>Id95</t>
  </si>
  <si>
    <t>Id94</t>
  </si>
  <si>
    <t>Id93</t>
  </si>
  <si>
    <t>Id92</t>
  </si>
  <si>
    <t>Id91</t>
  </si>
  <si>
    <t>Id90</t>
  </si>
  <si>
    <t>Id89</t>
  </si>
  <si>
    <t>Id88</t>
  </si>
  <si>
    <t>Id87</t>
  </si>
  <si>
    <t>Id86</t>
  </si>
  <si>
    <t>Id85</t>
  </si>
  <si>
    <t>Id84</t>
  </si>
  <si>
    <t>Id83</t>
  </si>
  <si>
    <t>Id82</t>
  </si>
  <si>
    <t>Id81</t>
  </si>
  <si>
    <t>Id80</t>
  </si>
  <si>
    <t>Id79</t>
  </si>
  <si>
    <t>Id78</t>
  </si>
  <si>
    <t>Id77</t>
  </si>
  <si>
    <t>Id76</t>
  </si>
  <si>
    <t>Id75</t>
  </si>
  <si>
    <t>Id74</t>
  </si>
  <si>
    <t>Id73</t>
  </si>
  <si>
    <t>Id72</t>
  </si>
  <si>
    <t>Id71</t>
  </si>
  <si>
    <t>Id70</t>
  </si>
  <si>
    <t>Id69</t>
  </si>
  <si>
    <t>Id68</t>
  </si>
  <si>
    <t>Id67</t>
  </si>
  <si>
    <t>Id66</t>
  </si>
  <si>
    <t>Id65</t>
  </si>
  <si>
    <t>Id64</t>
  </si>
  <si>
    <t>Id63</t>
  </si>
  <si>
    <t>Id62</t>
  </si>
  <si>
    <t>Id61</t>
  </si>
  <si>
    <t>Id60</t>
  </si>
  <si>
    <t>Id59</t>
  </si>
  <si>
    <t>Id58</t>
  </si>
  <si>
    <t>Id57</t>
  </si>
  <si>
    <t>Id56</t>
  </si>
  <si>
    <t>Id55</t>
  </si>
  <si>
    <t>Id54</t>
  </si>
  <si>
    <t>Id53</t>
  </si>
  <si>
    <t>Id52</t>
  </si>
  <si>
    <t>Id51</t>
  </si>
  <si>
    <t>Id50</t>
  </si>
  <si>
    <t>Id49</t>
  </si>
  <si>
    <t>Id48</t>
  </si>
  <si>
    <t>Id47</t>
  </si>
  <si>
    <t>Id46</t>
  </si>
  <si>
    <t>Id45</t>
  </si>
  <si>
    <t>Id44</t>
  </si>
  <si>
    <t>Id43</t>
  </si>
  <si>
    <t>Id42</t>
  </si>
  <si>
    <t>Id41</t>
  </si>
  <si>
    <t>Id40</t>
  </si>
  <si>
    <t>Id39</t>
  </si>
  <si>
    <t>Id38</t>
  </si>
  <si>
    <t>Id37</t>
  </si>
  <si>
    <t>Id36</t>
  </si>
  <si>
    <t>Id35</t>
  </si>
  <si>
    <t>Id34</t>
  </si>
  <si>
    <t>Id33</t>
  </si>
  <si>
    <t>Id32</t>
  </si>
  <si>
    <t>Id31</t>
  </si>
  <si>
    <t>Id30</t>
  </si>
  <si>
    <t>Id29</t>
  </si>
  <si>
    <t>Id28</t>
  </si>
  <si>
    <t>Id27</t>
  </si>
  <si>
    <t>Id26</t>
  </si>
  <si>
    <t>Id25</t>
  </si>
  <si>
    <t>Id24</t>
  </si>
  <si>
    <t>Id23</t>
  </si>
  <si>
    <t>Id22</t>
  </si>
  <si>
    <t>Id21</t>
  </si>
  <si>
    <t>Id20</t>
  </si>
  <si>
    <t>Id19</t>
  </si>
  <si>
    <t>Id18</t>
  </si>
  <si>
    <t>Id17</t>
  </si>
  <si>
    <t>Id16</t>
  </si>
  <si>
    <t>Id15</t>
  </si>
  <si>
    <t>Id14</t>
  </si>
  <si>
    <t>Id13</t>
  </si>
  <si>
    <t>Id12</t>
  </si>
  <si>
    <t>Id11</t>
  </si>
  <si>
    <t>Id10</t>
  </si>
  <si>
    <t>Id9</t>
  </si>
  <si>
    <t>Id8</t>
  </si>
  <si>
    <t>Id7</t>
  </si>
  <si>
    <t>Id6</t>
  </si>
  <si>
    <t>Id5</t>
  </si>
  <si>
    <t>Id4</t>
  </si>
  <si>
    <t>Id3</t>
  </si>
  <si>
    <t>Id2</t>
  </si>
  <si>
    <t>Id1</t>
  </si>
  <si>
    <t>BMI</t>
  </si>
  <si>
    <t>HBA1C</t>
  </si>
  <si>
    <t>Heart Issues</t>
  </si>
  <si>
    <t>Any Transplants</t>
  </si>
  <si>
    <t>Cancer history</t>
  </si>
  <si>
    <t>NumberOfMajorSurgeries</t>
  </si>
  <si>
    <t>smoker</t>
  </si>
  <si>
    <t>No</t>
  </si>
  <si>
    <t>yes</t>
  </si>
  <si>
    <t>Yes</t>
  </si>
  <si>
    <t>Unknown</t>
  </si>
  <si>
    <t>Hawks</t>
  </si>
  <si>
    <t xml:space="preserve"> Ms</t>
  </si>
  <si>
    <t xml:space="preserve">  Kelly</t>
  </si>
  <si>
    <t>Lehner</t>
  </si>
  <si>
    <t xml:space="preserve"> Mr</t>
  </si>
  <si>
    <t xml:space="preserve">  Matthew D</t>
  </si>
  <si>
    <t>Lu</t>
  </si>
  <si>
    <t xml:space="preserve">  Phil</t>
  </si>
  <si>
    <t>Osborne</t>
  </si>
  <si>
    <t xml:space="preserve">  Kelsey</t>
  </si>
  <si>
    <t>Kadala</t>
  </si>
  <si>
    <t xml:space="preserve">  Kristyn</t>
  </si>
  <si>
    <t>Baker</t>
  </si>
  <si>
    <t xml:space="preserve">  Russell B</t>
  </si>
  <si>
    <t>Macpherson</t>
  </si>
  <si>
    <t xml:space="preserve">  Scott</t>
  </si>
  <si>
    <t>Hallman</t>
  </si>
  <si>
    <t xml:space="preserve">  Stephen</t>
  </si>
  <si>
    <t>Moran</t>
  </si>
  <si>
    <t xml:space="preserve">  Patrick R</t>
  </si>
  <si>
    <t>Benner</t>
  </si>
  <si>
    <t xml:space="preserve">  Brooke N</t>
  </si>
  <si>
    <t>Fierro Vargas</t>
  </si>
  <si>
    <t xml:space="preserve">  Paola Andrea</t>
  </si>
  <si>
    <t>Franz</t>
  </si>
  <si>
    <t xml:space="preserve">  David</t>
  </si>
  <si>
    <t>Foster</t>
  </si>
  <si>
    <t xml:space="preserve">  Wade</t>
  </si>
  <si>
    <t>Tenorio</t>
  </si>
  <si>
    <t xml:space="preserve">  Franklin</t>
  </si>
  <si>
    <t>Rios</t>
  </si>
  <si>
    <t xml:space="preserve">  Leilani M</t>
  </si>
  <si>
    <t>Viau-Dupuis</t>
  </si>
  <si>
    <t xml:space="preserve">  Philippe</t>
  </si>
  <si>
    <t>Cronin</t>
  </si>
  <si>
    <t xml:space="preserve">  Jennifer A</t>
  </si>
  <si>
    <t>Noordstar</t>
  </si>
  <si>
    <t xml:space="preserve">  Christina M</t>
  </si>
  <si>
    <t>Boudalia</t>
  </si>
  <si>
    <t xml:space="preserve">  Said Sr</t>
  </si>
  <si>
    <t>Flor</t>
  </si>
  <si>
    <t xml:space="preserve">  John</t>
  </si>
  <si>
    <t>Fennon</t>
  </si>
  <si>
    <t xml:space="preserve">  Myles</t>
  </si>
  <si>
    <t>Hribar</t>
  </si>
  <si>
    <t xml:space="preserve">  Madelyn C</t>
  </si>
  <si>
    <t>Tassello</t>
  </si>
  <si>
    <t xml:space="preserve">  Nicole</t>
  </si>
  <si>
    <t>Mauricette</t>
  </si>
  <si>
    <t xml:space="preserve">  Eric A</t>
  </si>
  <si>
    <t>Garcia</t>
  </si>
  <si>
    <t xml:space="preserve">  Emiliano I</t>
  </si>
  <si>
    <t>Airoldi</t>
  </si>
  <si>
    <t xml:space="preserve">  Adam</t>
  </si>
  <si>
    <t>Cater-Cyker</t>
  </si>
  <si>
    <t xml:space="preserve">  Zach</t>
  </si>
  <si>
    <t>Hamm</t>
  </si>
  <si>
    <t xml:space="preserve">  Stephanie W</t>
  </si>
  <si>
    <t>Cox</t>
  </si>
  <si>
    <t>Sachrajda</t>
  </si>
  <si>
    <t xml:space="preserve">  Natalie</t>
  </si>
  <si>
    <t>Gareri</t>
  </si>
  <si>
    <t xml:space="preserve">  Nicole J</t>
  </si>
  <si>
    <t>Welch</t>
  </si>
  <si>
    <t xml:space="preserve">  Jefferson D</t>
  </si>
  <si>
    <t>Prindiville</t>
  </si>
  <si>
    <t xml:space="preserve">  Brendan D</t>
  </si>
  <si>
    <t>Kincaid</t>
  </si>
  <si>
    <t xml:space="preserve">  Courtney</t>
  </si>
  <si>
    <t>Bruestle</t>
  </si>
  <si>
    <t xml:space="preserve">  Sydney L</t>
  </si>
  <si>
    <t>Lachance</t>
  </si>
  <si>
    <t xml:space="preserve">  Julien</t>
  </si>
  <si>
    <t>Eason</t>
  </si>
  <si>
    <t xml:space="preserve">  Ryan M</t>
  </si>
  <si>
    <t>Grummon</t>
  </si>
  <si>
    <t xml:space="preserve">  Anna H</t>
  </si>
  <si>
    <t>Vanwechel</t>
  </si>
  <si>
    <t xml:space="preserve">  Samantha</t>
  </si>
  <si>
    <t>Fisher</t>
  </si>
  <si>
    <t xml:space="preserve">  Robert</t>
  </si>
  <si>
    <t>Jenkins</t>
  </si>
  <si>
    <t xml:space="preserve">  James R</t>
  </si>
  <si>
    <t>Peters</t>
  </si>
  <si>
    <t xml:space="preserve">  Roseann</t>
  </si>
  <si>
    <t>Aha</t>
  </si>
  <si>
    <t>McElwain</t>
  </si>
  <si>
    <t xml:space="preserve">  Spencer</t>
  </si>
  <si>
    <t>Januszewski</t>
  </si>
  <si>
    <t xml:space="preserve">  Eric W</t>
  </si>
  <si>
    <t>Rohne</t>
  </si>
  <si>
    <t xml:space="preserve">  Brianna L</t>
  </si>
  <si>
    <t>O'Grady</t>
  </si>
  <si>
    <t xml:space="preserve">  Thomas J</t>
  </si>
  <si>
    <t xml:space="preserve">  Melissa L</t>
  </si>
  <si>
    <t>De Simone</t>
  </si>
  <si>
    <t xml:space="preserve">  Flavio</t>
  </si>
  <si>
    <t>Beckett</t>
  </si>
  <si>
    <t xml:space="preserve">  Ryan</t>
  </si>
  <si>
    <t>Sobrilsky</t>
  </si>
  <si>
    <t xml:space="preserve">  Anthony J</t>
  </si>
  <si>
    <t>Wang</t>
  </si>
  <si>
    <t xml:space="preserve">  Alex</t>
  </si>
  <si>
    <t>Campa</t>
  </si>
  <si>
    <t>Clifford</t>
  </si>
  <si>
    <t xml:space="preserve">  Andrew B</t>
  </si>
  <si>
    <t>Dalmata</t>
  </si>
  <si>
    <t xml:space="preserve">  Dara E</t>
  </si>
  <si>
    <t>Vishik</t>
  </si>
  <si>
    <t xml:space="preserve">  Inna</t>
  </si>
  <si>
    <t>Schorr</t>
  </si>
  <si>
    <t xml:space="preserve">  Ari</t>
  </si>
  <si>
    <t>Lusardi</t>
  </si>
  <si>
    <t xml:space="preserve">  Lindsey</t>
  </si>
  <si>
    <t>Rayner</t>
  </si>
  <si>
    <t xml:space="preserve">  Kenny</t>
  </si>
  <si>
    <t>Voghel</t>
  </si>
  <si>
    <t xml:space="preserve">  Louise</t>
  </si>
  <si>
    <t>Rieth</t>
  </si>
  <si>
    <t xml:space="preserve">  Cameron</t>
  </si>
  <si>
    <t>Gollotto</t>
  </si>
  <si>
    <t xml:space="preserve">  Katie T</t>
  </si>
  <si>
    <t>Dunn</t>
  </si>
  <si>
    <t xml:space="preserve">  Casey</t>
  </si>
  <si>
    <t>Blitzer</t>
  </si>
  <si>
    <t>Smith</t>
  </si>
  <si>
    <t xml:space="preserve">  Bryson C</t>
  </si>
  <si>
    <t>Hyland</t>
  </si>
  <si>
    <t xml:space="preserve">  Megan</t>
  </si>
  <si>
    <t>Ducharme</t>
  </si>
  <si>
    <t xml:space="preserve">  Daniel</t>
  </si>
  <si>
    <t>Johnson</t>
  </si>
  <si>
    <t xml:space="preserve">  Steven M</t>
  </si>
  <si>
    <t>Mutz</t>
  </si>
  <si>
    <t xml:space="preserve">  Jenna L</t>
  </si>
  <si>
    <t>Lee</t>
  </si>
  <si>
    <t xml:space="preserve">  Freeman</t>
  </si>
  <si>
    <t>Turner</t>
  </si>
  <si>
    <t xml:space="preserve">  Jeff</t>
  </si>
  <si>
    <t>Rangel</t>
  </si>
  <si>
    <t xml:space="preserve">  Elenilton V</t>
  </si>
  <si>
    <t>Lacey</t>
  </si>
  <si>
    <t xml:space="preserve">  Maurya</t>
  </si>
  <si>
    <t>Stiger</t>
  </si>
  <si>
    <t xml:space="preserve">  Samantha C</t>
  </si>
  <si>
    <t>Caldwell</t>
  </si>
  <si>
    <t xml:space="preserve">  Bethany A</t>
  </si>
  <si>
    <t>Marmillod</t>
  </si>
  <si>
    <t xml:space="preserve">  Yves</t>
  </si>
  <si>
    <t>Cloutier-Simons</t>
  </si>
  <si>
    <t xml:space="preserve">  Danielle</t>
  </si>
  <si>
    <t>Vegas</t>
  </si>
  <si>
    <t xml:space="preserve">  Julia</t>
  </si>
  <si>
    <t>Cochran</t>
  </si>
  <si>
    <t xml:space="preserve">  Joshua</t>
  </si>
  <si>
    <t>Holtzapple</t>
  </si>
  <si>
    <t xml:space="preserve">  Jennifer</t>
  </si>
  <si>
    <t>Meyer</t>
  </si>
  <si>
    <t xml:space="preserve">  Gwen M</t>
  </si>
  <si>
    <t>Brickley</t>
  </si>
  <si>
    <t xml:space="preserve">  Patrick</t>
  </si>
  <si>
    <t>Magee</t>
  </si>
  <si>
    <t xml:space="preserve">  Kate</t>
  </si>
  <si>
    <t>Thoma</t>
  </si>
  <si>
    <t xml:space="preserve">  Kevin</t>
  </si>
  <si>
    <t>Heagy</t>
  </si>
  <si>
    <t xml:space="preserve">  Stephen II</t>
  </si>
  <si>
    <t>Regnier</t>
  </si>
  <si>
    <t xml:space="preserve">  Philip</t>
  </si>
  <si>
    <t>Parendo</t>
  </si>
  <si>
    <t xml:space="preserve">  Brett A</t>
  </si>
  <si>
    <t>Schell</t>
  </si>
  <si>
    <t xml:space="preserve">  Rebecca</t>
  </si>
  <si>
    <t>Driscoll</t>
  </si>
  <si>
    <t xml:space="preserve">  Kelley</t>
  </si>
  <si>
    <t>Mitchell</t>
  </si>
  <si>
    <t xml:space="preserve">  Abigail K</t>
  </si>
  <si>
    <t>Cutler</t>
  </si>
  <si>
    <t xml:space="preserve">  Hope</t>
  </si>
  <si>
    <t>Derian</t>
  </si>
  <si>
    <t xml:space="preserve">  Elyse M</t>
  </si>
  <si>
    <t>Farina</t>
  </si>
  <si>
    <t xml:space="preserve">  Nicholas</t>
  </si>
  <si>
    <t>Saunders</t>
  </si>
  <si>
    <t>Kratz</t>
  </si>
  <si>
    <t>Boland</t>
  </si>
  <si>
    <t xml:space="preserve">  Thomas</t>
  </si>
  <si>
    <t>Van Hout</t>
  </si>
  <si>
    <t xml:space="preserve">  Pamela J</t>
  </si>
  <si>
    <t>Ramsey</t>
  </si>
  <si>
    <t xml:space="preserve">  Jessica</t>
  </si>
  <si>
    <t>Gage</t>
  </si>
  <si>
    <t xml:space="preserve">  Ron N</t>
  </si>
  <si>
    <t>Gollins</t>
  </si>
  <si>
    <t>Benestad</t>
  </si>
  <si>
    <t xml:space="preserve">  Brian</t>
  </si>
  <si>
    <t>Aviv</t>
  </si>
  <si>
    <t xml:space="preserve">  Sari</t>
  </si>
  <si>
    <t>Burns</t>
  </si>
  <si>
    <t xml:space="preserve">  Robert M</t>
  </si>
  <si>
    <t>Maldonado</t>
  </si>
  <si>
    <t xml:space="preserve">  Ricardo</t>
  </si>
  <si>
    <t>Yitref</t>
  </si>
  <si>
    <t xml:space="preserve">  Gedion</t>
  </si>
  <si>
    <t>Loudon-Brown</t>
  </si>
  <si>
    <t xml:space="preserve">  Mark</t>
  </si>
  <si>
    <t>Sugathadasa</t>
  </si>
  <si>
    <t xml:space="preserve">  Gamini P</t>
  </si>
  <si>
    <t>Ganley</t>
  </si>
  <si>
    <t xml:space="preserve">  Emily J</t>
  </si>
  <si>
    <t>Potter</t>
  </si>
  <si>
    <t xml:space="preserve">  Amanda</t>
  </si>
  <si>
    <t>Rasmussen</t>
  </si>
  <si>
    <t>Robinson</t>
  </si>
  <si>
    <t xml:space="preserve">  Knox</t>
  </si>
  <si>
    <t>Antonopoulos</t>
  </si>
  <si>
    <t xml:space="preserve">  Yianna</t>
  </si>
  <si>
    <t>Groner</t>
  </si>
  <si>
    <t xml:space="preserve">  Roberta</t>
  </si>
  <si>
    <t>Zywicki</t>
  </si>
  <si>
    <t xml:space="preserve">  Benjamin P</t>
  </si>
  <si>
    <t>Cardinal</t>
  </si>
  <si>
    <t xml:space="preserve">  Craig</t>
  </si>
  <si>
    <t>Alleman</t>
  </si>
  <si>
    <t xml:space="preserve">  Ann</t>
  </si>
  <si>
    <t>Stroffolino</t>
  </si>
  <si>
    <t xml:space="preserve">  Jamie P</t>
  </si>
  <si>
    <t>Clubb</t>
  </si>
  <si>
    <t>McGoogan</t>
  </si>
  <si>
    <t xml:space="preserve">  Charlie</t>
  </si>
  <si>
    <t>Keflezighi</t>
  </si>
  <si>
    <t xml:space="preserve">  Meb</t>
  </si>
  <si>
    <t>Syed</t>
  </si>
  <si>
    <t xml:space="preserve">  Aaqib L</t>
  </si>
  <si>
    <t>Segal</t>
  </si>
  <si>
    <t xml:space="preserve">  Craig A</t>
  </si>
  <si>
    <t>Defranco</t>
  </si>
  <si>
    <t xml:space="preserve">  Meredith</t>
  </si>
  <si>
    <t>Kells</t>
  </si>
  <si>
    <t xml:space="preserve">  Doug</t>
  </si>
  <si>
    <t>Lawton</t>
  </si>
  <si>
    <t xml:space="preserve">  Elizabeth J</t>
  </si>
  <si>
    <t>Bejar</t>
  </si>
  <si>
    <t xml:space="preserve">  Matthew P</t>
  </si>
  <si>
    <t>Navarro Castro</t>
  </si>
  <si>
    <t xml:space="preserve">  Guillermo Sr</t>
  </si>
  <si>
    <t>Tice</t>
  </si>
  <si>
    <t xml:space="preserve">  Ryan C</t>
  </si>
  <si>
    <t>Wolf</t>
  </si>
  <si>
    <t xml:space="preserve">  Dane</t>
  </si>
  <si>
    <t>Oppedal</t>
  </si>
  <si>
    <t xml:space="preserve">  Jonas</t>
  </si>
  <si>
    <t>Wright</t>
  </si>
  <si>
    <t xml:space="preserve">  George E</t>
  </si>
  <si>
    <t>Ellis</t>
  </si>
  <si>
    <t xml:space="preserve">  Sara S</t>
  </si>
  <si>
    <t>Taormina</t>
  </si>
  <si>
    <t xml:space="preserve">  Nick</t>
  </si>
  <si>
    <t>Lynch</t>
  </si>
  <si>
    <t xml:space="preserve">  Timothy</t>
  </si>
  <si>
    <t>Tavella</t>
  </si>
  <si>
    <t xml:space="preserve">  Becky L</t>
  </si>
  <si>
    <t>Neufeld</t>
  </si>
  <si>
    <t xml:space="preserve">  Steph K</t>
  </si>
  <si>
    <t>Walhovd</t>
  </si>
  <si>
    <t xml:space="preserve">  Kristine B</t>
  </si>
  <si>
    <t>Washburn</t>
  </si>
  <si>
    <t xml:space="preserve">  Taylor B</t>
  </si>
  <si>
    <t>Mroz</t>
  </si>
  <si>
    <t xml:space="preserve">  William</t>
  </si>
  <si>
    <t>Canaday</t>
  </si>
  <si>
    <t xml:space="preserve">  Sage</t>
  </si>
  <si>
    <t>Atkins</t>
  </si>
  <si>
    <t xml:space="preserve">  Cole</t>
  </si>
  <si>
    <t>Kropelnicki</t>
  </si>
  <si>
    <t xml:space="preserve">  Jesse</t>
  </si>
  <si>
    <t>Braund</t>
  </si>
  <si>
    <t xml:space="preserve">  Tammi J</t>
  </si>
  <si>
    <t>Anderson</t>
  </si>
  <si>
    <t xml:space="preserve">  Matthew S</t>
  </si>
  <si>
    <t>Bilbrey</t>
  </si>
  <si>
    <t xml:space="preserve">  Eric</t>
  </si>
  <si>
    <t>Curtis</t>
  </si>
  <si>
    <t xml:space="preserve">  Valeria R</t>
  </si>
  <si>
    <t xml:space="preserve">  Michael P</t>
  </si>
  <si>
    <t>Bardeesy</t>
  </si>
  <si>
    <t xml:space="preserve">  Rami</t>
  </si>
  <si>
    <t>Shanahan</t>
  </si>
  <si>
    <t xml:space="preserve">  Denis</t>
  </si>
  <si>
    <t>Sutter</t>
  </si>
  <si>
    <t xml:space="preserve">  Brian E</t>
  </si>
  <si>
    <t>Yesian</t>
  </si>
  <si>
    <t xml:space="preserve">  Bonnie</t>
  </si>
  <si>
    <t>Meers</t>
  </si>
  <si>
    <t>Conlon</t>
  </si>
  <si>
    <t xml:space="preserve">  Paul</t>
  </si>
  <si>
    <t>Arnstein</t>
  </si>
  <si>
    <t xml:space="preserve">  Michael</t>
  </si>
  <si>
    <t>Jurek</t>
  </si>
  <si>
    <t xml:space="preserve">  Samuel</t>
  </si>
  <si>
    <t>Thill</t>
  </si>
  <si>
    <t xml:space="preserve">  Matthew</t>
  </si>
  <si>
    <t>Glaz</t>
  </si>
  <si>
    <t>Sampson</t>
  </si>
  <si>
    <t xml:space="preserve">  Syndy</t>
  </si>
  <si>
    <t>Duliba</t>
  </si>
  <si>
    <t xml:space="preserve">  Aleksandra</t>
  </si>
  <si>
    <t>Tanguay</t>
  </si>
  <si>
    <t xml:space="preserve">  Steeve T Sr</t>
  </si>
  <si>
    <t>McClelland</t>
  </si>
  <si>
    <t xml:space="preserve">  Richard</t>
  </si>
  <si>
    <t>Gorman</t>
  </si>
  <si>
    <t xml:space="preserve">  Aaron T</t>
  </si>
  <si>
    <t>Nishimura</t>
  </si>
  <si>
    <t xml:space="preserve">  Akira</t>
  </si>
  <si>
    <t>Brimble</t>
  </si>
  <si>
    <t xml:space="preserve">  Ben</t>
  </si>
  <si>
    <t>Trenk</t>
  </si>
  <si>
    <t xml:space="preserve">  Jana</t>
  </si>
  <si>
    <t>Wittmann</t>
  </si>
  <si>
    <t xml:space="preserve">  Jay T</t>
  </si>
  <si>
    <t>Tremblay</t>
  </si>
  <si>
    <t xml:space="preserve">  Marie-Helene</t>
  </si>
  <si>
    <t>Scofield</t>
  </si>
  <si>
    <t xml:space="preserve">  Bret R</t>
  </si>
  <si>
    <t>Yost</t>
  </si>
  <si>
    <t xml:space="preserve">  Gardner L</t>
  </si>
  <si>
    <t>Torphy</t>
  </si>
  <si>
    <t xml:space="preserve">  Bobby</t>
  </si>
  <si>
    <t>Busby</t>
  </si>
  <si>
    <t>Nguyen</t>
  </si>
  <si>
    <t xml:space="preserve">  Lina</t>
  </si>
  <si>
    <t>Hanley</t>
  </si>
  <si>
    <t xml:space="preserve">  Zebulon</t>
  </si>
  <si>
    <t>Scheer</t>
  </si>
  <si>
    <t>Rankin</t>
  </si>
  <si>
    <t xml:space="preserve">  Greg</t>
  </si>
  <si>
    <t>Ricardi</t>
  </si>
  <si>
    <t>Karkos</t>
  </si>
  <si>
    <t xml:space="preserve">  Kelsey A</t>
  </si>
  <si>
    <t>Price-Dierksen</t>
  </si>
  <si>
    <t xml:space="preserve">  Bronwen L</t>
  </si>
  <si>
    <t>Knispel</t>
  </si>
  <si>
    <t xml:space="preserve">  Manuela</t>
  </si>
  <si>
    <t>King</t>
  </si>
  <si>
    <t xml:space="preserve">  Jennifer L</t>
  </si>
  <si>
    <t>Samuelson</t>
  </si>
  <si>
    <t xml:space="preserve">  Abby W</t>
  </si>
  <si>
    <t>Fredsall</t>
  </si>
  <si>
    <t xml:space="preserve">  Tyler</t>
  </si>
  <si>
    <t>Eggleston</t>
  </si>
  <si>
    <t xml:space="preserve">  Jeffrey</t>
  </si>
  <si>
    <t>Palombaro</t>
  </si>
  <si>
    <t xml:space="preserve">  Matthew F</t>
  </si>
  <si>
    <t>Silva</t>
  </si>
  <si>
    <t xml:space="preserve">  Ryan J</t>
  </si>
  <si>
    <t>Bugala</t>
  </si>
  <si>
    <t xml:space="preserve">  Amy</t>
  </si>
  <si>
    <t>Dublin</t>
  </si>
  <si>
    <t xml:space="preserve">  Andrew P</t>
  </si>
  <si>
    <t>Cleland</t>
  </si>
  <si>
    <t xml:space="preserve">  George M</t>
  </si>
  <si>
    <t>Evans</t>
  </si>
  <si>
    <t xml:space="preserve">  Sarah</t>
  </si>
  <si>
    <t>Boyd</t>
  </si>
  <si>
    <t xml:space="preserve">  Lara</t>
  </si>
  <si>
    <t>Roulier</t>
  </si>
  <si>
    <t xml:space="preserve">  Sebastien</t>
  </si>
  <si>
    <t>Mullins</t>
  </si>
  <si>
    <t xml:space="preserve">  Padraig</t>
  </si>
  <si>
    <t>Hofmann</t>
  </si>
  <si>
    <t xml:space="preserve">  Heather</t>
  </si>
  <si>
    <t>Garcia Garcia</t>
  </si>
  <si>
    <t xml:space="preserve">  Jorge</t>
  </si>
  <si>
    <t>Klecker</t>
  </si>
  <si>
    <t xml:space="preserve">  Jack R</t>
  </si>
  <si>
    <t>Cancre</t>
  </si>
  <si>
    <t xml:space="preserve">  Felix</t>
  </si>
  <si>
    <t>Denucci</t>
  </si>
  <si>
    <t xml:space="preserve">  Christopher C</t>
  </si>
  <si>
    <t>Saldana</t>
  </si>
  <si>
    <t>Weinberg</t>
  </si>
  <si>
    <t xml:space="preserve">  Jill</t>
  </si>
  <si>
    <t>Walsh</t>
  </si>
  <si>
    <t>Pasten</t>
  </si>
  <si>
    <t xml:space="preserve">  Alejandro</t>
  </si>
  <si>
    <t>LaBelle</t>
  </si>
  <si>
    <t xml:space="preserve">  Ian E</t>
  </si>
  <si>
    <t>Guzman</t>
  </si>
  <si>
    <t xml:space="preserve">  Hector Sr</t>
  </si>
  <si>
    <t>Turnbull</t>
  </si>
  <si>
    <t>Aguero</t>
  </si>
  <si>
    <t xml:space="preserve">  Matt</t>
  </si>
  <si>
    <t>Woodward</t>
  </si>
  <si>
    <t xml:space="preserve">  Elizabeth H</t>
  </si>
  <si>
    <t>McElroy</t>
  </si>
  <si>
    <t xml:space="preserve">  Grace</t>
  </si>
  <si>
    <t>Lopez</t>
  </si>
  <si>
    <t xml:space="preserve">  Jaime</t>
  </si>
  <si>
    <t>Cardosi</t>
  </si>
  <si>
    <t xml:space="preserve">  Calesse</t>
  </si>
  <si>
    <t>Looney</t>
  </si>
  <si>
    <t xml:space="preserve">  Kate L</t>
  </si>
  <si>
    <t>Zyryanov</t>
  </si>
  <si>
    <t xml:space="preserve">  Sergey</t>
  </si>
  <si>
    <t>Gavin</t>
  </si>
  <si>
    <t xml:space="preserve">  Timothy V</t>
  </si>
  <si>
    <t>Littlefield</t>
  </si>
  <si>
    <t xml:space="preserve">  Andrew S</t>
  </si>
  <si>
    <t>Shearer</t>
  </si>
  <si>
    <t>Armstrong</t>
  </si>
  <si>
    <t>Warriner</t>
  </si>
  <si>
    <t xml:space="preserve">  Lawrence</t>
  </si>
  <si>
    <t>White</t>
  </si>
  <si>
    <t>Cordaro</t>
  </si>
  <si>
    <t>Hamilton</t>
  </si>
  <si>
    <t xml:space="preserve">  Gavin M</t>
  </si>
  <si>
    <t xml:space="preserve">  Rick E</t>
  </si>
  <si>
    <t>Duke</t>
  </si>
  <si>
    <t xml:space="preserve">  Andrea H</t>
  </si>
  <si>
    <t>Malatesta</t>
  </si>
  <si>
    <t xml:space="preserve">  Anthony S</t>
  </si>
  <si>
    <t>Hinrichsen</t>
  </si>
  <si>
    <t xml:space="preserve">  Erik</t>
  </si>
  <si>
    <t>Lucan</t>
  </si>
  <si>
    <t xml:space="preserve">  Kiley D</t>
  </si>
  <si>
    <t>Koch</t>
  </si>
  <si>
    <t xml:space="preserve">  Chris</t>
  </si>
  <si>
    <t>O'Connor</t>
  </si>
  <si>
    <t xml:space="preserve">  Marian M</t>
  </si>
  <si>
    <t>Kampwerth</t>
  </si>
  <si>
    <t xml:space="preserve">  Jeremy</t>
  </si>
  <si>
    <t>Federoff</t>
  </si>
  <si>
    <t xml:space="preserve">  Allison H</t>
  </si>
  <si>
    <t>Goya</t>
  </si>
  <si>
    <t xml:space="preserve">  Elizabeth</t>
  </si>
  <si>
    <t>Hodges</t>
  </si>
  <si>
    <t xml:space="preserve">  Andrew</t>
  </si>
  <si>
    <t>Erickson</t>
  </si>
  <si>
    <t xml:space="preserve">  Anders J</t>
  </si>
  <si>
    <t>Welleck</t>
  </si>
  <si>
    <t xml:space="preserve">  Sean</t>
  </si>
  <si>
    <t>Polen</t>
  </si>
  <si>
    <t xml:space="preserve">  Brian M</t>
  </si>
  <si>
    <t>Hufstader</t>
  </si>
  <si>
    <t xml:space="preserve">  Susannah</t>
  </si>
  <si>
    <t>Doak</t>
  </si>
  <si>
    <t xml:space="preserve">  Randy</t>
  </si>
  <si>
    <t>Noya</t>
  </si>
  <si>
    <t xml:space="preserve">  Leslie</t>
  </si>
  <si>
    <t>Heninger</t>
  </si>
  <si>
    <t xml:space="preserve">  Brittany L</t>
  </si>
  <si>
    <t>Richardson</t>
  </si>
  <si>
    <t xml:space="preserve">  Cassie J</t>
  </si>
  <si>
    <t>Deucher</t>
  </si>
  <si>
    <t xml:space="preserve">  Peter W</t>
  </si>
  <si>
    <t>Wilson</t>
  </si>
  <si>
    <t xml:space="preserve">  Douglas</t>
  </si>
  <si>
    <t>Hall</t>
  </si>
  <si>
    <t xml:space="preserve">  Dan</t>
  </si>
  <si>
    <t>Reed</t>
  </si>
  <si>
    <t xml:space="preserve">  Dan M</t>
  </si>
  <si>
    <t>Frome</t>
  </si>
  <si>
    <t xml:space="preserve">  Eric L</t>
  </si>
  <si>
    <t>Creasy</t>
  </si>
  <si>
    <t xml:space="preserve">  Les J</t>
  </si>
  <si>
    <t>Latimer</t>
  </si>
  <si>
    <t xml:space="preserve">  Stephanie</t>
  </si>
  <si>
    <t>Wei</t>
  </si>
  <si>
    <t xml:space="preserve">  Melissa Y</t>
  </si>
  <si>
    <t>Hayes</t>
  </si>
  <si>
    <t xml:space="preserve">  Ashley</t>
  </si>
  <si>
    <t>Velardo</t>
  </si>
  <si>
    <t xml:space="preserve">  Stephanie M</t>
  </si>
  <si>
    <t>Kastes</t>
  </si>
  <si>
    <t xml:space="preserve">  Kylie</t>
  </si>
  <si>
    <t>Escorcia</t>
  </si>
  <si>
    <t>Larscheid</t>
  </si>
  <si>
    <t xml:space="preserve">  Carrie</t>
  </si>
  <si>
    <t>O'Bannon</t>
  </si>
  <si>
    <t>Ridgway</t>
  </si>
  <si>
    <t xml:space="preserve">  Zach S</t>
  </si>
  <si>
    <t>Black</t>
  </si>
  <si>
    <t xml:space="preserve">  Alan</t>
  </si>
  <si>
    <t>Canton</t>
  </si>
  <si>
    <t xml:space="preserve">  Nate</t>
  </si>
  <si>
    <t>Fine</t>
  </si>
  <si>
    <t xml:space="preserve">  Jesse G</t>
  </si>
  <si>
    <t>Bui</t>
  </si>
  <si>
    <t xml:space="preserve">  Jason</t>
  </si>
  <si>
    <t>Riepma</t>
  </si>
  <si>
    <t xml:space="preserve">  Megan A</t>
  </si>
  <si>
    <t>Inman</t>
  </si>
  <si>
    <t xml:space="preserve">  Luke M</t>
  </si>
  <si>
    <t>Kruzel</t>
  </si>
  <si>
    <t xml:space="preserve">  Jacy D</t>
  </si>
  <si>
    <t>Lindsay</t>
  </si>
  <si>
    <t xml:space="preserve">  Simon G</t>
  </si>
  <si>
    <t>Land</t>
  </si>
  <si>
    <t xml:space="preserve">  Ainsley E</t>
  </si>
  <si>
    <t>Brecher</t>
  </si>
  <si>
    <t xml:space="preserve">  Erica A</t>
  </si>
  <si>
    <t>Debolt</t>
  </si>
  <si>
    <t>Oswalt</t>
  </si>
  <si>
    <t xml:space="preserve">  Erin C</t>
  </si>
  <si>
    <t xml:space="preserve">  Adrienne</t>
  </si>
  <si>
    <t>Bulewich</t>
  </si>
  <si>
    <t>Fukuda</t>
  </si>
  <si>
    <t xml:space="preserve">  Yutaka</t>
  </si>
  <si>
    <t>Phillips</t>
  </si>
  <si>
    <t xml:space="preserve">  Tyler M</t>
  </si>
  <si>
    <t>Maddison</t>
  </si>
  <si>
    <t>Lockwood</t>
  </si>
  <si>
    <t>Defilippi</t>
  </si>
  <si>
    <t xml:space="preserve">  James</t>
  </si>
  <si>
    <t>Jackson</t>
  </si>
  <si>
    <t xml:space="preserve">  Shawn P</t>
  </si>
  <si>
    <t>Ozahowski</t>
  </si>
  <si>
    <t>Guthals</t>
  </si>
  <si>
    <t xml:space="preserve">  Nathaniel</t>
  </si>
  <si>
    <t>Yates</t>
  </si>
  <si>
    <t xml:space="preserve">  Kevin D</t>
  </si>
  <si>
    <t xml:space="preserve">  Joan</t>
  </si>
  <si>
    <t>Lemos</t>
  </si>
  <si>
    <t xml:space="preserve">  Christopher A</t>
  </si>
  <si>
    <t>Seynders</t>
  </si>
  <si>
    <t xml:space="preserve">  Kacy L</t>
  </si>
  <si>
    <t xml:space="preserve">  Benjamin H</t>
  </si>
  <si>
    <t>Walker</t>
  </si>
  <si>
    <t xml:space="preserve">  Xaviour J</t>
  </si>
  <si>
    <t>Lam</t>
  </si>
  <si>
    <t xml:space="preserve">  Michael T</t>
  </si>
  <si>
    <t>Sweigart</t>
  </si>
  <si>
    <t xml:space="preserve">  Bradley</t>
  </si>
  <si>
    <t>Sieczkowski</t>
  </si>
  <si>
    <t xml:space="preserve">  Andrea</t>
  </si>
  <si>
    <t>Jurgens</t>
  </si>
  <si>
    <t xml:space="preserve">  Nancy M</t>
  </si>
  <si>
    <t>Hackman</t>
  </si>
  <si>
    <t>Klarich</t>
  </si>
  <si>
    <t xml:space="preserve">  Lee</t>
  </si>
  <si>
    <t>Schulten</t>
  </si>
  <si>
    <t>Fagerstrom</t>
  </si>
  <si>
    <t xml:space="preserve">  Erik T</t>
  </si>
  <si>
    <t>Bien</t>
  </si>
  <si>
    <t xml:space="preserve">  Rod W</t>
  </si>
  <si>
    <t>Hess</t>
  </si>
  <si>
    <t xml:space="preserve">  Joey</t>
  </si>
  <si>
    <t>Shaw</t>
  </si>
  <si>
    <t xml:space="preserve">  Hillary L</t>
  </si>
  <si>
    <t>Williams</t>
  </si>
  <si>
    <t xml:space="preserve">  Eric J</t>
  </si>
  <si>
    <t>Menzies</t>
  </si>
  <si>
    <t xml:space="preserve">  Nicolas</t>
  </si>
  <si>
    <t>Buehler</t>
  </si>
  <si>
    <t xml:space="preserve">  Marcel</t>
  </si>
  <si>
    <t>Degen</t>
  </si>
  <si>
    <t xml:space="preserve">  Ashley N</t>
  </si>
  <si>
    <t>Arsenault</t>
  </si>
  <si>
    <t xml:space="preserve">  Evan D</t>
  </si>
  <si>
    <t>Hoff</t>
  </si>
  <si>
    <t xml:space="preserve">  Krisana</t>
  </si>
  <si>
    <t xml:space="preserve">  Kyle</t>
  </si>
  <si>
    <t>Ashley</t>
  </si>
  <si>
    <t>Rindahl</t>
  </si>
  <si>
    <t xml:space="preserve">  Martin A</t>
  </si>
  <si>
    <t>Clark</t>
  </si>
  <si>
    <t xml:space="preserve">  Stacey</t>
  </si>
  <si>
    <t>Irish</t>
  </si>
  <si>
    <t xml:space="preserve">  Christine</t>
  </si>
  <si>
    <t xml:space="preserve">  Sarah C</t>
  </si>
  <si>
    <t>Dewitt</t>
  </si>
  <si>
    <t>Hickman</t>
  </si>
  <si>
    <t xml:space="preserve">  Jason W</t>
  </si>
  <si>
    <t>Gonzalez</t>
  </si>
  <si>
    <t xml:space="preserve">  Michele</t>
  </si>
  <si>
    <t>Difani</t>
  </si>
  <si>
    <t xml:space="preserve">  Nikki</t>
  </si>
  <si>
    <t xml:space="preserve">  Philip J</t>
  </si>
  <si>
    <t>Widmann</t>
  </si>
  <si>
    <t xml:space="preserve">  Bryan L</t>
  </si>
  <si>
    <t>Tunney</t>
  </si>
  <si>
    <t xml:space="preserve">  Timothy F</t>
  </si>
  <si>
    <t>San Juan</t>
  </si>
  <si>
    <t xml:space="preserve">  Angielyn M</t>
  </si>
  <si>
    <t>Croll</t>
  </si>
  <si>
    <t xml:space="preserve">  Jeanie M</t>
  </si>
  <si>
    <t>Rolfes</t>
  </si>
  <si>
    <t>Hinkle</t>
  </si>
  <si>
    <t>Leuchanka</t>
  </si>
  <si>
    <t xml:space="preserve">  Aliaksandr</t>
  </si>
  <si>
    <t>Ayr</t>
  </si>
  <si>
    <t xml:space="preserve">  Jason M</t>
  </si>
  <si>
    <t>Siegel</t>
  </si>
  <si>
    <t xml:space="preserve">  Sheera K</t>
  </si>
  <si>
    <t>Penrose</t>
  </si>
  <si>
    <t xml:space="preserve">  Janice</t>
  </si>
  <si>
    <t>Schuler</t>
  </si>
  <si>
    <t xml:space="preserve">  Timothy G</t>
  </si>
  <si>
    <t xml:space="preserve">  Alan R</t>
  </si>
  <si>
    <t>Stange</t>
  </si>
  <si>
    <t>Roy</t>
  </si>
  <si>
    <t xml:space="preserve">  Marie-France</t>
  </si>
  <si>
    <t>Potere</t>
  </si>
  <si>
    <t xml:space="preserve">  Erik F</t>
  </si>
  <si>
    <t>Podgurski</t>
  </si>
  <si>
    <t>Diamond</t>
  </si>
  <si>
    <t xml:space="preserve">  Anthony</t>
  </si>
  <si>
    <t>Sallade</t>
  </si>
  <si>
    <t>Zhang</t>
  </si>
  <si>
    <t xml:space="preserve">  Yu</t>
  </si>
  <si>
    <t>Chatfield</t>
  </si>
  <si>
    <t xml:space="preserve">  Caleb N</t>
  </si>
  <si>
    <t>Bruns</t>
  </si>
  <si>
    <t>Yochum</t>
  </si>
  <si>
    <t xml:space="preserve">  Angela R</t>
  </si>
  <si>
    <t>Freeburn</t>
  </si>
  <si>
    <t xml:space="preserve">  Keith J</t>
  </si>
  <si>
    <t>Spencer</t>
  </si>
  <si>
    <t xml:space="preserve">  Emma</t>
  </si>
  <si>
    <t>Jarosik</t>
  </si>
  <si>
    <t xml:space="preserve">  Nathan A</t>
  </si>
  <si>
    <t>Heinzen</t>
  </si>
  <si>
    <t xml:space="preserve">  Kathryn</t>
  </si>
  <si>
    <t>Kelley</t>
  </si>
  <si>
    <t>Thacker</t>
  </si>
  <si>
    <t>Jeseritz</t>
  </si>
  <si>
    <t xml:space="preserve">  Cheryl A</t>
  </si>
  <si>
    <t>Hohman</t>
  </si>
  <si>
    <t xml:space="preserve">  Kimberly A</t>
  </si>
  <si>
    <t>Hill</t>
  </si>
  <si>
    <t xml:space="preserve">  Cynthia</t>
  </si>
  <si>
    <t>Kuepfer</t>
  </si>
  <si>
    <t>Kaczmarek</t>
  </si>
  <si>
    <t xml:space="preserve">  Bruce</t>
  </si>
  <si>
    <t>Pitt</t>
  </si>
  <si>
    <t xml:space="preserve">  Allison</t>
  </si>
  <si>
    <t>Lorton</t>
  </si>
  <si>
    <t>Castaneda</t>
  </si>
  <si>
    <t xml:space="preserve">  Gabriela</t>
  </si>
  <si>
    <t>Cherop</t>
  </si>
  <si>
    <t xml:space="preserve">  Sharon</t>
  </si>
  <si>
    <t>Howell</t>
  </si>
  <si>
    <t xml:space="preserve">  Jason A</t>
  </si>
  <si>
    <t>Palmer</t>
  </si>
  <si>
    <t xml:space="preserve">  Chelsey C</t>
  </si>
  <si>
    <t>Olson</t>
  </si>
  <si>
    <t xml:space="preserve">  Devon A</t>
  </si>
  <si>
    <t>Waldron</t>
  </si>
  <si>
    <t xml:space="preserve">  Joni L</t>
  </si>
  <si>
    <t xml:space="preserve">  Colin</t>
  </si>
  <si>
    <t>Stack</t>
  </si>
  <si>
    <t xml:space="preserve">  Rachael</t>
  </si>
  <si>
    <t>Sanchez Y Torres</t>
  </si>
  <si>
    <t xml:space="preserve">  Maricela</t>
  </si>
  <si>
    <t>Daniels</t>
  </si>
  <si>
    <t xml:space="preserve">  Marie</t>
  </si>
  <si>
    <t>Pepp</t>
  </si>
  <si>
    <t xml:space="preserve">  Frank</t>
  </si>
  <si>
    <t>Buechler</t>
  </si>
  <si>
    <t xml:space="preserve">  Jeffry</t>
  </si>
  <si>
    <t>Buenting</t>
  </si>
  <si>
    <t xml:space="preserve">  Mike</t>
  </si>
  <si>
    <t xml:space="preserve">  Rick</t>
  </si>
  <si>
    <t>Arcand</t>
  </si>
  <si>
    <t xml:space="preserve">  Pierre-Michel</t>
  </si>
  <si>
    <t>Kesack</t>
  </si>
  <si>
    <t>Post</t>
  </si>
  <si>
    <t xml:space="preserve">  Brian L</t>
  </si>
  <si>
    <t>Dunne</t>
  </si>
  <si>
    <t xml:space="preserve">  Morgan M</t>
  </si>
  <si>
    <t>Kilel</t>
  </si>
  <si>
    <t xml:space="preserve">  Caroline</t>
  </si>
  <si>
    <t>Nicholson</t>
  </si>
  <si>
    <t xml:space="preserve">  Drew T</t>
  </si>
  <si>
    <t>Susmann</t>
  </si>
  <si>
    <t xml:space="preserve">  Austin W</t>
  </si>
  <si>
    <t>Harsh</t>
  </si>
  <si>
    <t xml:space="preserve">  Berenice</t>
  </si>
  <si>
    <t>Pocasangre</t>
  </si>
  <si>
    <t xml:space="preserve">  Kenneth A</t>
  </si>
  <si>
    <t>Martinez Lopez</t>
  </si>
  <si>
    <t xml:space="preserve">  Miguel</t>
  </si>
  <si>
    <t>Riegel</t>
  </si>
  <si>
    <t xml:space="preserve">  Hadley T</t>
  </si>
  <si>
    <t>Monson</t>
  </si>
  <si>
    <t xml:space="preserve">  Taylor</t>
  </si>
  <si>
    <t>Klubben</t>
  </si>
  <si>
    <t xml:space="preserve">  Tenielle M</t>
  </si>
  <si>
    <t>Mascaro</t>
  </si>
  <si>
    <t>Norvell</t>
  </si>
  <si>
    <t xml:space="preserve">  Nora P</t>
  </si>
  <si>
    <t>Ornelas</t>
  </si>
  <si>
    <t xml:space="preserve">  Zachary</t>
  </si>
  <si>
    <t>Fitzpatrick</t>
  </si>
  <si>
    <t>Bloomquist</t>
  </si>
  <si>
    <t xml:space="preserve">  Alyssa K</t>
  </si>
  <si>
    <t>Wick</t>
  </si>
  <si>
    <t>Zappala</t>
  </si>
  <si>
    <t xml:space="preserve">  Dante</t>
  </si>
  <si>
    <t>Earle</t>
  </si>
  <si>
    <t xml:space="preserve">  Sara E</t>
  </si>
  <si>
    <t>Majewski</t>
  </si>
  <si>
    <t>Apfelbaum</t>
  </si>
  <si>
    <t>Graham</t>
  </si>
  <si>
    <t>Whitacre</t>
  </si>
  <si>
    <t xml:space="preserve">  Andrew D</t>
  </si>
  <si>
    <t>Wegener</t>
  </si>
  <si>
    <t xml:space="preserve">  Joel D</t>
  </si>
  <si>
    <t>Collie</t>
  </si>
  <si>
    <t xml:space="preserve">  Michelle</t>
  </si>
  <si>
    <t>Murphy</t>
  </si>
  <si>
    <t xml:space="preserve">  Michael J</t>
  </si>
  <si>
    <t>Butters</t>
  </si>
  <si>
    <t>Cook</t>
  </si>
  <si>
    <t xml:space="preserve">  Summer B</t>
  </si>
  <si>
    <t>Breen</t>
  </si>
  <si>
    <t xml:space="preserve">  Edward</t>
  </si>
  <si>
    <t>Fitzsimons</t>
  </si>
  <si>
    <t>Houle</t>
  </si>
  <si>
    <t xml:space="preserve">  Kacee</t>
  </si>
  <si>
    <t xml:space="preserve">  Dave</t>
  </si>
  <si>
    <t>Ray</t>
  </si>
  <si>
    <t xml:space="preserve">  Maryanna</t>
  </si>
  <si>
    <t>Jennings</t>
  </si>
  <si>
    <t xml:space="preserve">  Jessica H</t>
  </si>
  <si>
    <t>Fuller</t>
  </si>
  <si>
    <t xml:space="preserve">  Deanna</t>
  </si>
  <si>
    <t>Lovisek</t>
  </si>
  <si>
    <t xml:space="preserve">  Peter</t>
  </si>
  <si>
    <t>Painter</t>
  </si>
  <si>
    <t>Edwards</t>
  </si>
  <si>
    <t xml:space="preserve">  Elizabeth M</t>
  </si>
  <si>
    <t>Liebl</t>
  </si>
  <si>
    <t xml:space="preserve">  Gregory</t>
  </si>
  <si>
    <t>Kasabian-Larson</t>
  </si>
  <si>
    <t xml:space="preserve">  Sarah E</t>
  </si>
  <si>
    <t>Creamer</t>
  </si>
  <si>
    <t xml:space="preserve">  Anne Elise</t>
  </si>
  <si>
    <t>Kimbel</t>
  </si>
  <si>
    <t xml:space="preserve">  Christopher R</t>
  </si>
  <si>
    <t>Livensparger</t>
  </si>
  <si>
    <t xml:space="preserve">  Elliot</t>
  </si>
  <si>
    <t>Grange</t>
  </si>
  <si>
    <t xml:space="preserve">  Christopher D</t>
  </si>
  <si>
    <t>Nunlist</t>
  </si>
  <si>
    <t xml:space="preserve">  Corey</t>
  </si>
  <si>
    <t>Cutter</t>
  </si>
  <si>
    <t xml:space="preserve">  Patrick D</t>
  </si>
  <si>
    <t>Martin</t>
  </si>
  <si>
    <t xml:space="preserve">  Anthony D</t>
  </si>
  <si>
    <t>Cooney</t>
  </si>
  <si>
    <t xml:space="preserve">  Melissa</t>
  </si>
  <si>
    <t>Bier</t>
  </si>
  <si>
    <t xml:space="preserve">  Raven</t>
  </si>
  <si>
    <t>Muskopf</t>
  </si>
  <si>
    <t xml:space="preserve">  Christopher</t>
  </si>
  <si>
    <t>Sirak</t>
  </si>
  <si>
    <t xml:space="preserve">  Kendra A</t>
  </si>
  <si>
    <t>Nelsen</t>
  </si>
  <si>
    <t xml:space="preserve">  Jordan</t>
  </si>
  <si>
    <t>Schallner</t>
  </si>
  <si>
    <t xml:space="preserve">  Nils</t>
  </si>
  <si>
    <t>Dunlap</t>
  </si>
  <si>
    <t>Messing</t>
  </si>
  <si>
    <t xml:space="preserve">  Angela</t>
  </si>
  <si>
    <t>Bondell</t>
  </si>
  <si>
    <t>Gaughan</t>
  </si>
  <si>
    <t xml:space="preserve">  Caitlin O</t>
  </si>
  <si>
    <t>Gruman</t>
  </si>
  <si>
    <t xml:space="preserve">  Tracy M</t>
  </si>
  <si>
    <t>Whitlow</t>
  </si>
  <si>
    <t xml:space="preserve">  Dustin M</t>
  </si>
  <si>
    <t xml:space="preserve">  Jenny</t>
  </si>
  <si>
    <t>Sabo</t>
  </si>
  <si>
    <t xml:space="preserve">  Emily</t>
  </si>
  <si>
    <t>Nazarian</t>
  </si>
  <si>
    <t xml:space="preserve">  Fabienne</t>
  </si>
  <si>
    <t>Lerma</t>
  </si>
  <si>
    <t>Dahl</t>
  </si>
  <si>
    <t>Surtees</t>
  </si>
  <si>
    <t xml:space="preserve">  Taryn L</t>
  </si>
  <si>
    <t>Spetner</t>
  </si>
  <si>
    <t xml:space="preserve">  Temima</t>
  </si>
  <si>
    <t>Brandon</t>
  </si>
  <si>
    <t>Eley</t>
  </si>
  <si>
    <t xml:space="preserve">  Serena M</t>
  </si>
  <si>
    <t>Sedicum</t>
  </si>
  <si>
    <t xml:space="preserve">  Victoria M</t>
  </si>
  <si>
    <t>Markle</t>
  </si>
  <si>
    <t xml:space="preserve">  Phoebe</t>
  </si>
  <si>
    <t>Kunz</t>
  </si>
  <si>
    <t>Wimert</t>
  </si>
  <si>
    <t>Peterson</t>
  </si>
  <si>
    <t xml:space="preserve">  Nicholas D</t>
  </si>
  <si>
    <t>Mercier</t>
  </si>
  <si>
    <t xml:space="preserve">  Christian</t>
  </si>
  <si>
    <t>Laurie</t>
  </si>
  <si>
    <t xml:space="preserve">  Jonathon S</t>
  </si>
  <si>
    <t>Sekaquaptewa</t>
  </si>
  <si>
    <t>Frash</t>
  </si>
  <si>
    <t xml:space="preserve">  Joshua D</t>
  </si>
  <si>
    <t>Bukowski</t>
  </si>
  <si>
    <t xml:space="preserve">  Nichole</t>
  </si>
  <si>
    <t>Sandahl</t>
  </si>
  <si>
    <t xml:space="preserve">  Denise M</t>
  </si>
  <si>
    <t>Speight</t>
  </si>
  <si>
    <t xml:space="preserve">  Peter R</t>
  </si>
  <si>
    <t xml:space="preserve">  Johnson K</t>
  </si>
  <si>
    <t>Nielsen</t>
  </si>
  <si>
    <t xml:space="preserve">  Katherine</t>
  </si>
  <si>
    <t>Zirdok</t>
  </si>
  <si>
    <t xml:space="preserve">  Lynda</t>
  </si>
  <si>
    <t>Crudale</t>
  </si>
  <si>
    <t>Koopmans</t>
  </si>
  <si>
    <t xml:space="preserve">  Linnea C</t>
  </si>
  <si>
    <t>Milani</t>
  </si>
  <si>
    <t xml:space="preserve">  Massimiliano A</t>
  </si>
  <si>
    <t>Kelly</t>
  </si>
  <si>
    <t xml:space="preserve">  James M</t>
  </si>
  <si>
    <t>Finelli</t>
  </si>
  <si>
    <t xml:space="preserve">  Lauren</t>
  </si>
  <si>
    <t xml:space="preserve">  Michele V</t>
  </si>
  <si>
    <t xml:space="preserve">  Xiao</t>
  </si>
  <si>
    <t>Beasley</t>
  </si>
  <si>
    <t xml:space="preserve">  Harper L</t>
  </si>
  <si>
    <t>Bedbury</t>
  </si>
  <si>
    <t>Stemberger</t>
  </si>
  <si>
    <t>Chebet</t>
  </si>
  <si>
    <t xml:space="preserve">  Wilson</t>
  </si>
  <si>
    <t>Muir</t>
  </si>
  <si>
    <t>Yang</t>
  </si>
  <si>
    <t xml:space="preserve">  Shizhong</t>
  </si>
  <si>
    <t>Gravel</t>
  </si>
  <si>
    <t xml:space="preserve">  Marie-Claire</t>
  </si>
  <si>
    <t xml:space="preserve">  Todd J</t>
  </si>
  <si>
    <t xml:space="preserve">  Carolyn</t>
  </si>
  <si>
    <t>Jamieson</t>
  </si>
  <si>
    <t xml:space="preserve">  Marissa D</t>
  </si>
  <si>
    <t>Dufeal</t>
  </si>
  <si>
    <t xml:space="preserve">  Jean Luc</t>
  </si>
  <si>
    <t>Sansonetti</t>
  </si>
  <si>
    <t>Koneazny</t>
  </si>
  <si>
    <t xml:space="preserve">  Jim</t>
  </si>
  <si>
    <t xml:space="preserve">  Matthew T</t>
  </si>
  <si>
    <t>Glasson</t>
  </si>
  <si>
    <t xml:space="preserve">  Rachel L</t>
  </si>
  <si>
    <t>Canitz</t>
  </si>
  <si>
    <t xml:space="preserve">  Corina</t>
  </si>
  <si>
    <t>Li</t>
  </si>
  <si>
    <t xml:space="preserve">  Guannan</t>
  </si>
  <si>
    <t>Parsons</t>
  </si>
  <si>
    <t xml:space="preserve">  Don</t>
  </si>
  <si>
    <t>Raulli</t>
  </si>
  <si>
    <t xml:space="preserve">  Gavin V</t>
  </si>
  <si>
    <t>Sevcik</t>
  </si>
  <si>
    <t>Narang</t>
  </si>
  <si>
    <t xml:space="preserve">  Jatin</t>
  </si>
  <si>
    <t>Royston</t>
  </si>
  <si>
    <t xml:space="preserve">  J P</t>
  </si>
  <si>
    <t>Tieri</t>
  </si>
  <si>
    <t xml:space="preserve">  Angela M</t>
  </si>
  <si>
    <t>Whitney</t>
  </si>
  <si>
    <t xml:space="preserve">  Blake K</t>
  </si>
  <si>
    <t>Wandzilak</t>
  </si>
  <si>
    <t xml:space="preserve">  Brian T</t>
  </si>
  <si>
    <t>Valenzona</t>
  </si>
  <si>
    <t xml:space="preserve">  Damon</t>
  </si>
  <si>
    <t>Young</t>
  </si>
  <si>
    <t>Richards</t>
  </si>
  <si>
    <t xml:space="preserve">  Malcolm J</t>
  </si>
  <si>
    <t>Alexson</t>
  </si>
  <si>
    <t xml:space="preserve">  Margaret B</t>
  </si>
  <si>
    <t xml:space="preserve">  Helen</t>
  </si>
  <si>
    <t>McKenna</t>
  </si>
  <si>
    <t>Argall</t>
  </si>
  <si>
    <t xml:space="preserve"> Mrs</t>
  </si>
  <si>
    <t xml:space="preserve">  Tara R</t>
  </si>
  <si>
    <t>Patchell</t>
  </si>
  <si>
    <t xml:space="preserve">  Kristin</t>
  </si>
  <si>
    <t>Catoggio</t>
  </si>
  <si>
    <t>Adams</t>
  </si>
  <si>
    <t>Windt</t>
  </si>
  <si>
    <t xml:space="preserve">  Carly E</t>
  </si>
  <si>
    <t>Ryan</t>
  </si>
  <si>
    <t xml:space="preserve">  Lisa</t>
  </si>
  <si>
    <t>Marion</t>
  </si>
  <si>
    <t>Raffetto</t>
  </si>
  <si>
    <t xml:space="preserve">  Louis</t>
  </si>
  <si>
    <t xml:space="preserve">  Brian R</t>
  </si>
  <si>
    <t>Oehlke</t>
  </si>
  <si>
    <t>Sudol</t>
  </si>
  <si>
    <t xml:space="preserve">  Dawn M</t>
  </si>
  <si>
    <t>Van Es</t>
  </si>
  <si>
    <t>Dolge</t>
  </si>
  <si>
    <t xml:space="preserve">  Karen</t>
  </si>
  <si>
    <t>Marlier</t>
  </si>
  <si>
    <t>Girard</t>
  </si>
  <si>
    <t xml:space="preserve">  Mathieu</t>
  </si>
  <si>
    <t xml:space="preserve">  Kam S</t>
  </si>
  <si>
    <t>Hubbard</t>
  </si>
  <si>
    <t xml:space="preserve">  Valerie A</t>
  </si>
  <si>
    <t>Koester</t>
  </si>
  <si>
    <t xml:space="preserve">  Freya R</t>
  </si>
  <si>
    <t>Matthews</t>
  </si>
  <si>
    <t>Rubinich</t>
  </si>
  <si>
    <t xml:space="preserve">  Kara</t>
  </si>
  <si>
    <t>Alban</t>
  </si>
  <si>
    <t xml:space="preserve">  Bradley A</t>
  </si>
  <si>
    <t>Corcoran</t>
  </si>
  <si>
    <t xml:space="preserve">  Brendan</t>
  </si>
  <si>
    <t>Sargent</t>
  </si>
  <si>
    <t xml:space="preserve">  Amber R</t>
  </si>
  <si>
    <t>Watson</t>
  </si>
  <si>
    <t xml:space="preserve">  Sean K</t>
  </si>
  <si>
    <t>Esponda</t>
  </si>
  <si>
    <t>Krall</t>
  </si>
  <si>
    <t>Poskin</t>
  </si>
  <si>
    <t xml:space="preserve">  Brady</t>
  </si>
  <si>
    <t>Halfmann</t>
  </si>
  <si>
    <t xml:space="preserve">  Kameko</t>
  </si>
  <si>
    <t>Klapper</t>
  </si>
  <si>
    <t xml:space="preserve">  Jeremy A</t>
  </si>
  <si>
    <t>George</t>
  </si>
  <si>
    <t>Hicks</t>
  </si>
  <si>
    <t>Lockyer</t>
  </si>
  <si>
    <t>Byrnes</t>
  </si>
  <si>
    <t>Norris</t>
  </si>
  <si>
    <t xml:space="preserve">  Sabine</t>
  </si>
  <si>
    <t>Darda</t>
  </si>
  <si>
    <t xml:space="preserve">  Joseph</t>
  </si>
  <si>
    <t>Otstot</t>
  </si>
  <si>
    <t>Bowley</t>
  </si>
  <si>
    <t xml:space="preserve">  Karolyn A</t>
  </si>
  <si>
    <t>Rogers</t>
  </si>
  <si>
    <t xml:space="preserve">  Anita L</t>
  </si>
  <si>
    <t>Mclaughlin</t>
  </si>
  <si>
    <t xml:space="preserve">  Laura E</t>
  </si>
  <si>
    <t>Ziegler</t>
  </si>
  <si>
    <t>Hughey</t>
  </si>
  <si>
    <t xml:space="preserve">  Ashley E</t>
  </si>
  <si>
    <t>Knast</t>
  </si>
  <si>
    <t>Stob</t>
  </si>
  <si>
    <t>Jensen</t>
  </si>
  <si>
    <t xml:space="preserve">  Dan R</t>
  </si>
  <si>
    <t>Mutter</t>
  </si>
  <si>
    <t xml:space="preserve">  Katie</t>
  </si>
  <si>
    <t>Ahern</t>
  </si>
  <si>
    <t>Chviruk</t>
  </si>
  <si>
    <t xml:space="preserve">  Cathryn</t>
  </si>
  <si>
    <t>Meehan</t>
  </si>
  <si>
    <t>Gammon</t>
  </si>
  <si>
    <t xml:space="preserve">  Shauna</t>
  </si>
  <si>
    <t xml:space="preserve">  Terence</t>
  </si>
  <si>
    <t>Franco</t>
  </si>
  <si>
    <t xml:space="preserve">  Marisol</t>
  </si>
  <si>
    <t>Patterson</t>
  </si>
  <si>
    <t xml:space="preserve">  Lindsay</t>
  </si>
  <si>
    <t>Valdes</t>
  </si>
  <si>
    <t>Craig</t>
  </si>
  <si>
    <t>Whipple</t>
  </si>
  <si>
    <t xml:space="preserve">  Brett W</t>
  </si>
  <si>
    <t>Marton</t>
  </si>
  <si>
    <t xml:space="preserve">  Dylan J</t>
  </si>
  <si>
    <t>Hildebrandt</t>
  </si>
  <si>
    <t>Biggs</t>
  </si>
  <si>
    <t xml:space="preserve">  Brooke M</t>
  </si>
  <si>
    <t>Shigezumi</t>
  </si>
  <si>
    <t xml:space="preserve">  Teiko</t>
  </si>
  <si>
    <t>Meineke</t>
  </si>
  <si>
    <t>Ludington</t>
  </si>
  <si>
    <t xml:space="preserve">  Johannah</t>
  </si>
  <si>
    <t>Perrich</t>
  </si>
  <si>
    <t xml:space="preserve">  Ryan A</t>
  </si>
  <si>
    <t>Cervantes</t>
  </si>
  <si>
    <t xml:space="preserve">  Andres Sr</t>
  </si>
  <si>
    <t>Andrews</t>
  </si>
  <si>
    <t xml:space="preserve">  Bryan</t>
  </si>
  <si>
    <t>Ruvalcaba</t>
  </si>
  <si>
    <t xml:space="preserve">  Lizette</t>
  </si>
  <si>
    <t>Stone</t>
  </si>
  <si>
    <t xml:space="preserve">  Jeb</t>
  </si>
  <si>
    <t>Campbell</t>
  </si>
  <si>
    <t xml:space="preserve">  Amy R</t>
  </si>
  <si>
    <t>Asher</t>
  </si>
  <si>
    <t>Mazzotta</t>
  </si>
  <si>
    <t xml:space="preserve">  Mike G</t>
  </si>
  <si>
    <t>Huttl</t>
  </si>
  <si>
    <t xml:space="preserve">  Simonezitrone Sr</t>
  </si>
  <si>
    <t>Ferron</t>
  </si>
  <si>
    <t>Colarusso</t>
  </si>
  <si>
    <t>Pearlman</t>
  </si>
  <si>
    <t xml:space="preserve">  Oz</t>
  </si>
  <si>
    <t>O'Mara</t>
  </si>
  <si>
    <t xml:space="preserve">  Erin M</t>
  </si>
  <si>
    <t>Niska</t>
  </si>
  <si>
    <t xml:space="preserve">  Bobby E</t>
  </si>
  <si>
    <t>Schlich</t>
  </si>
  <si>
    <t xml:space="preserve">  Daniel P</t>
  </si>
  <si>
    <t>Zidek</t>
  </si>
  <si>
    <t xml:space="preserve">  Marie E</t>
  </si>
  <si>
    <t>Ellgass</t>
  </si>
  <si>
    <t>Lowe</t>
  </si>
  <si>
    <t xml:space="preserve">  Eric D</t>
  </si>
  <si>
    <t>Malone</t>
  </si>
  <si>
    <t xml:space="preserve">  Tara</t>
  </si>
  <si>
    <t>Dumke</t>
  </si>
  <si>
    <t xml:space="preserve">  Haley L</t>
  </si>
  <si>
    <t>Strong</t>
  </si>
  <si>
    <t xml:space="preserve">  Kayla B</t>
  </si>
  <si>
    <t>Ferguson</t>
  </si>
  <si>
    <t xml:space="preserve">  Mark D</t>
  </si>
  <si>
    <t>Klein</t>
  </si>
  <si>
    <t xml:space="preserve">  Patrick J</t>
  </si>
  <si>
    <t>Eusebio</t>
  </si>
  <si>
    <t>Szolosi</t>
  </si>
  <si>
    <t xml:space="preserve">  Beth A</t>
  </si>
  <si>
    <t>Butler</t>
  </si>
  <si>
    <t xml:space="preserve">  Jason R</t>
  </si>
  <si>
    <t>Fukuchi</t>
  </si>
  <si>
    <t xml:space="preserve">  Yoshinori</t>
  </si>
  <si>
    <t>Drucker</t>
  </si>
  <si>
    <t xml:space="preserve">  Adrienne G</t>
  </si>
  <si>
    <t>Aziz</t>
  </si>
  <si>
    <t>Pak</t>
  </si>
  <si>
    <t xml:space="preserve">  Junyong</t>
  </si>
  <si>
    <t>Kieta</t>
  </si>
  <si>
    <t xml:space="preserve">  Kristen A</t>
  </si>
  <si>
    <t>Velez</t>
  </si>
  <si>
    <t xml:space="preserve">  Maria I</t>
  </si>
  <si>
    <t>Bussiere</t>
  </si>
  <si>
    <t xml:space="preserve">  Jonathan</t>
  </si>
  <si>
    <t>McCartney</t>
  </si>
  <si>
    <t>Bambauer</t>
  </si>
  <si>
    <t xml:space="preserve">  Benjamina C</t>
  </si>
  <si>
    <t>Mertz</t>
  </si>
  <si>
    <t>Mason</t>
  </si>
  <si>
    <t xml:space="preserve">  Alison B</t>
  </si>
  <si>
    <t>Rotich</t>
  </si>
  <si>
    <t>Fetzer</t>
  </si>
  <si>
    <t xml:space="preserve">  Alexis N</t>
  </si>
  <si>
    <t>Mattis</t>
  </si>
  <si>
    <t xml:space="preserve">  Shanda L</t>
  </si>
  <si>
    <t xml:space="preserve">  Lacey</t>
  </si>
  <si>
    <t>Balinsky</t>
  </si>
  <si>
    <t xml:space="preserve">  Laurette</t>
  </si>
  <si>
    <t>Reilly</t>
  </si>
  <si>
    <t xml:space="preserve">  Mary</t>
  </si>
  <si>
    <t>Petry</t>
  </si>
  <si>
    <t xml:space="preserve">  Kati A</t>
  </si>
  <si>
    <t>Laleman</t>
  </si>
  <si>
    <t xml:space="preserve">  Kelly J</t>
  </si>
  <si>
    <t>Colby</t>
  </si>
  <si>
    <t xml:space="preserve">  Greer D</t>
  </si>
  <si>
    <t>Wathke</t>
  </si>
  <si>
    <t xml:space="preserve">  Brent</t>
  </si>
  <si>
    <t>Daly</t>
  </si>
  <si>
    <t xml:space="preserve">  Eugene M</t>
  </si>
  <si>
    <t>Dillon</t>
  </si>
  <si>
    <t xml:space="preserve">  Erin D</t>
  </si>
  <si>
    <t>Pontes</t>
  </si>
  <si>
    <t xml:space="preserve">  Kamilla</t>
  </si>
  <si>
    <t>Spies</t>
  </si>
  <si>
    <t xml:space="preserve">  Wayne I</t>
  </si>
  <si>
    <t>Greig</t>
  </si>
  <si>
    <t xml:space="preserve">  Tracy L</t>
  </si>
  <si>
    <t>Scott</t>
  </si>
  <si>
    <t>Erlandson</t>
  </si>
  <si>
    <t xml:space="preserve">  Megan C</t>
  </si>
  <si>
    <t>Autrey</t>
  </si>
  <si>
    <t xml:space="preserve">  Greg D</t>
  </si>
  <si>
    <t>Michalski</t>
  </si>
  <si>
    <t xml:space="preserve">  Steven L</t>
  </si>
  <si>
    <t>Grillo</t>
  </si>
  <si>
    <t xml:space="preserve">  Gianfilippo</t>
  </si>
  <si>
    <t>Coronado</t>
  </si>
  <si>
    <t xml:space="preserve">  Hector</t>
  </si>
  <si>
    <t>Dewine</t>
  </si>
  <si>
    <t xml:space="preserve">  Mark W</t>
  </si>
  <si>
    <t>Carman</t>
  </si>
  <si>
    <t xml:space="preserve">  Aubri</t>
  </si>
  <si>
    <t>Neems</t>
  </si>
  <si>
    <t xml:space="preserve">  Justin</t>
  </si>
  <si>
    <t>Pesyna</t>
  </si>
  <si>
    <t>Meling</t>
  </si>
  <si>
    <t xml:space="preserve">  Erika M</t>
  </si>
  <si>
    <t>Widlowski</t>
  </si>
  <si>
    <t xml:space="preserve">  Daniel G</t>
  </si>
  <si>
    <t>Nadar</t>
  </si>
  <si>
    <t xml:space="preserve">  Devin C</t>
  </si>
  <si>
    <t xml:space="preserve">  Louise A</t>
  </si>
  <si>
    <t>Leedham</t>
  </si>
  <si>
    <t>Haglund</t>
  </si>
  <si>
    <t>Mills</t>
  </si>
  <si>
    <t xml:space="preserve">  Jessica L</t>
  </si>
  <si>
    <t>Drnjevich</t>
  </si>
  <si>
    <t xml:space="preserve">  Kristina K</t>
  </si>
  <si>
    <t>Clay</t>
  </si>
  <si>
    <t xml:space="preserve">  Brad</t>
  </si>
  <si>
    <t>Marbury</t>
  </si>
  <si>
    <t xml:space="preserve">  Margaret O</t>
  </si>
  <si>
    <t>Coon</t>
  </si>
  <si>
    <t xml:space="preserve">  Craig R</t>
  </si>
  <si>
    <t>Vanttinen</t>
  </si>
  <si>
    <t xml:space="preserve">  Simo</t>
  </si>
  <si>
    <t>Garges</t>
  </si>
  <si>
    <t xml:space="preserve">  Christopher J</t>
  </si>
  <si>
    <t>Rivel</t>
  </si>
  <si>
    <t xml:space="preserve">  Mario Sr</t>
  </si>
  <si>
    <t>Lawson</t>
  </si>
  <si>
    <t xml:space="preserve">  Meghann R</t>
  </si>
  <si>
    <t>Cale</t>
  </si>
  <si>
    <t xml:space="preserve">  Scott M</t>
  </si>
  <si>
    <t xml:space="preserve">  Caitlin E</t>
  </si>
  <si>
    <t>Stewart</t>
  </si>
  <si>
    <t xml:space="preserve">  Samantha A</t>
  </si>
  <si>
    <t>Drotz</t>
  </si>
  <si>
    <t>Mutai</t>
  </si>
  <si>
    <t>Lovlien</t>
  </si>
  <si>
    <t xml:space="preserve">  Maya</t>
  </si>
  <si>
    <t xml:space="preserve">  Zachary T</t>
  </si>
  <si>
    <t>Stoney</t>
  </si>
  <si>
    <t xml:space="preserve">  Hilda</t>
  </si>
  <si>
    <t>Markert</t>
  </si>
  <si>
    <t>McLucas</t>
  </si>
  <si>
    <t>Erwin</t>
  </si>
  <si>
    <t xml:space="preserve">  Bethany N</t>
  </si>
  <si>
    <t xml:space="preserve">  Sandra H</t>
  </si>
  <si>
    <t>Otsuka</t>
  </si>
  <si>
    <t xml:space="preserve">  Takuo</t>
  </si>
  <si>
    <t xml:space="preserve">  Kelly A</t>
  </si>
  <si>
    <t>Myers</t>
  </si>
  <si>
    <t>Cote</t>
  </si>
  <si>
    <t xml:space="preserve">  Benoit</t>
  </si>
  <si>
    <t>Ehrhardt</t>
  </si>
  <si>
    <t>Petersen</t>
  </si>
  <si>
    <t xml:space="preserve">  Jessica A</t>
  </si>
  <si>
    <t>Ertel</t>
  </si>
  <si>
    <t xml:space="preserve">  Monica K</t>
  </si>
  <si>
    <t>Lanza</t>
  </si>
  <si>
    <t xml:space="preserve">  Kevin L</t>
  </si>
  <si>
    <t>Picklesimer</t>
  </si>
  <si>
    <t>Giles</t>
  </si>
  <si>
    <t xml:space="preserve">  Della</t>
  </si>
  <si>
    <t>Harmon</t>
  </si>
  <si>
    <t>Pennings</t>
  </si>
  <si>
    <t xml:space="preserve">  Victoria</t>
  </si>
  <si>
    <t>Tseronis</t>
  </si>
  <si>
    <t xml:space="preserve">  Tasos</t>
  </si>
  <si>
    <t>Aliff</t>
  </si>
  <si>
    <t>Willenberg</t>
  </si>
  <si>
    <t xml:space="preserve">  Lukasz</t>
  </si>
  <si>
    <t>Millett</t>
  </si>
  <si>
    <t xml:space="preserve">  Matthew A</t>
  </si>
  <si>
    <t>Haley</t>
  </si>
  <si>
    <t xml:space="preserve">  Meta</t>
  </si>
  <si>
    <t>Ackerman</t>
  </si>
  <si>
    <t xml:space="preserve">  Rachel E</t>
  </si>
  <si>
    <t>Valdez</t>
  </si>
  <si>
    <t xml:space="preserve">  Angelica</t>
  </si>
  <si>
    <t>Michaud</t>
  </si>
  <si>
    <t xml:space="preserve">  Kathleen</t>
  </si>
  <si>
    <t>Gunnink</t>
  </si>
  <si>
    <t xml:space="preserve">  Gabriel D</t>
  </si>
  <si>
    <t>Knight</t>
  </si>
  <si>
    <t xml:space="preserve">  Jeff T</t>
  </si>
  <si>
    <t>Grosscup</t>
  </si>
  <si>
    <t xml:space="preserve">  Neil D</t>
  </si>
  <si>
    <t>Koniuch</t>
  </si>
  <si>
    <t xml:space="preserve">  Katherine L</t>
  </si>
  <si>
    <t>Heitzman</t>
  </si>
  <si>
    <t xml:space="preserve">  Ariel E</t>
  </si>
  <si>
    <t>Tatton</t>
  </si>
  <si>
    <t xml:space="preserve">  Christopher P</t>
  </si>
  <si>
    <t>Flanagan</t>
  </si>
  <si>
    <t>Funk</t>
  </si>
  <si>
    <t xml:space="preserve">  Molly K</t>
  </si>
  <si>
    <t>Davenport</t>
  </si>
  <si>
    <t>Lindbloom</t>
  </si>
  <si>
    <t xml:space="preserve">  Daniel M</t>
  </si>
  <si>
    <t>Wijayaratne</t>
  </si>
  <si>
    <t xml:space="preserve">  Hiruni</t>
  </si>
  <si>
    <t>Ainsworth</t>
  </si>
  <si>
    <t xml:space="preserve">  Reina H</t>
  </si>
  <si>
    <t>Gayagoy</t>
  </si>
  <si>
    <t xml:space="preserve">  Kristi</t>
  </si>
  <si>
    <t>Fitzmaurice</t>
  </si>
  <si>
    <t xml:space="preserve">  Meredith L</t>
  </si>
  <si>
    <t>Rodriguez</t>
  </si>
  <si>
    <t xml:space="preserve">  Jocelyn</t>
  </si>
  <si>
    <t>Tsoucas</t>
  </si>
  <si>
    <t xml:space="preserve">  Daphne</t>
  </si>
  <si>
    <t>Muhly</t>
  </si>
  <si>
    <t xml:space="preserve">  Margaret E</t>
  </si>
  <si>
    <t>Lund</t>
  </si>
  <si>
    <t xml:space="preserve">  Mario J</t>
  </si>
  <si>
    <t>Battaglino</t>
  </si>
  <si>
    <t>Pena</t>
  </si>
  <si>
    <t xml:space="preserve">  Carolina</t>
  </si>
  <si>
    <t>Thomason</t>
  </si>
  <si>
    <t xml:space="preserve">  Jenny K</t>
  </si>
  <si>
    <t>Hancox</t>
  </si>
  <si>
    <t>Canarecci</t>
  </si>
  <si>
    <t xml:space="preserve">  Kimberly D</t>
  </si>
  <si>
    <t>Toupin</t>
  </si>
  <si>
    <t xml:space="preserve">  Marc-Olivier</t>
  </si>
  <si>
    <t>Mulley</t>
  </si>
  <si>
    <t xml:space="preserve">  Russell J</t>
  </si>
  <si>
    <t>Parry</t>
  </si>
  <si>
    <t xml:space="preserve">  Karine</t>
  </si>
  <si>
    <t>Mason Cox</t>
  </si>
  <si>
    <t xml:space="preserve">  Cheryl</t>
  </si>
  <si>
    <t>Thompson</t>
  </si>
  <si>
    <t xml:space="preserve">  Allison M</t>
  </si>
  <si>
    <t>Nelson</t>
  </si>
  <si>
    <t xml:space="preserve">  Adriana</t>
  </si>
  <si>
    <t>Forte</t>
  </si>
  <si>
    <t xml:space="preserve">  Miranda J</t>
  </si>
  <si>
    <t>Corona Iturriaga</t>
  </si>
  <si>
    <t xml:space="preserve">  Roberto</t>
  </si>
  <si>
    <t>McCollum</t>
  </si>
  <si>
    <t xml:space="preserve">  Rebecca B</t>
  </si>
  <si>
    <t>Hevner</t>
  </si>
  <si>
    <t xml:space="preserve">  Tiffany</t>
  </si>
  <si>
    <t>Looi</t>
  </si>
  <si>
    <t xml:space="preserve">  Alexander</t>
  </si>
  <si>
    <t>Power</t>
  </si>
  <si>
    <t xml:space="preserve">  Rich M</t>
  </si>
  <si>
    <t>Routon</t>
  </si>
  <si>
    <t xml:space="preserve">  Aaron C</t>
  </si>
  <si>
    <t>Dochelli</t>
  </si>
  <si>
    <t>Gillespie</t>
  </si>
  <si>
    <t xml:space="preserve">  Maria M</t>
  </si>
  <si>
    <t>Oskvig</t>
  </si>
  <si>
    <t xml:space="preserve">  Daven W</t>
  </si>
  <si>
    <t>Holland-Stergar</t>
  </si>
  <si>
    <t xml:space="preserve">  Brianne</t>
  </si>
  <si>
    <t>Arai</t>
  </si>
  <si>
    <t xml:space="preserve">  Hiroki</t>
  </si>
  <si>
    <t>Olausson</t>
  </si>
  <si>
    <t xml:space="preserve">  Anders</t>
  </si>
  <si>
    <t>Wagner</t>
  </si>
  <si>
    <t>Delong</t>
  </si>
  <si>
    <t xml:space="preserve">  Candace N</t>
  </si>
  <si>
    <t>Mehech</t>
  </si>
  <si>
    <t xml:space="preserve">  Bruno F</t>
  </si>
  <si>
    <t>Machiela</t>
  </si>
  <si>
    <t>Dupere</t>
  </si>
  <si>
    <t xml:space="preserve">  Sally</t>
  </si>
  <si>
    <t>Iandolo</t>
  </si>
  <si>
    <t xml:space="preserve">  Meaghan J</t>
  </si>
  <si>
    <t>Ito</t>
  </si>
  <si>
    <t xml:space="preserve">  Rina</t>
  </si>
  <si>
    <t>Barry</t>
  </si>
  <si>
    <t xml:space="preserve">  Kristin P</t>
  </si>
  <si>
    <t>Boyce</t>
  </si>
  <si>
    <t xml:space="preserve">  Albert</t>
  </si>
  <si>
    <t>Lin</t>
  </si>
  <si>
    <t xml:space="preserve">  Shannon L</t>
  </si>
  <si>
    <t>Nalven</t>
  </si>
  <si>
    <t xml:space="preserve">  Amy B</t>
  </si>
  <si>
    <t>Bourgeois</t>
  </si>
  <si>
    <t xml:space="preserve">  A Danielle</t>
  </si>
  <si>
    <t>Orloff</t>
  </si>
  <si>
    <t xml:space="preserve">  Conrad F</t>
  </si>
  <si>
    <t>Ramirez</t>
  </si>
  <si>
    <t xml:space="preserve">  Josh</t>
  </si>
  <si>
    <t>Fouquet</t>
  </si>
  <si>
    <t xml:space="preserve">  Maxime</t>
  </si>
  <si>
    <t>McPhillips</t>
  </si>
  <si>
    <t>Burgin</t>
  </si>
  <si>
    <t>Roberts</t>
  </si>
  <si>
    <t xml:space="preserve">  Laura P</t>
  </si>
  <si>
    <t>Nemec</t>
  </si>
  <si>
    <t>Appman</t>
  </si>
  <si>
    <t xml:space="preserve">  William D</t>
  </si>
  <si>
    <t>Glotzbach</t>
  </si>
  <si>
    <t>Tenforde</t>
  </si>
  <si>
    <t xml:space="preserve">  Adam S</t>
  </si>
  <si>
    <t xml:space="preserve">  Armando</t>
  </si>
  <si>
    <t>Stanley Torres</t>
  </si>
  <si>
    <t xml:space="preserve">  Dana</t>
  </si>
  <si>
    <t>Vandongen</t>
  </si>
  <si>
    <t>Liebald</t>
  </si>
  <si>
    <t xml:space="preserve">  Benjamin</t>
  </si>
  <si>
    <t>Holte</t>
  </si>
  <si>
    <t xml:space="preserve">  Tanya</t>
  </si>
  <si>
    <t xml:space="preserve">  Tracy</t>
  </si>
  <si>
    <t>Bartlett</t>
  </si>
  <si>
    <t xml:space="preserve">  Emily S</t>
  </si>
  <si>
    <t>Bergman</t>
  </si>
  <si>
    <t xml:space="preserve">  Kelly R</t>
  </si>
  <si>
    <t>Aitken</t>
  </si>
  <si>
    <t>Berger</t>
  </si>
  <si>
    <t xml:space="preserve">  Bruce A Jr</t>
  </si>
  <si>
    <t>Richey</t>
  </si>
  <si>
    <t xml:space="preserve">  Cary J</t>
  </si>
  <si>
    <t>Trotter</t>
  </si>
  <si>
    <t xml:space="preserve">  Jill M</t>
  </si>
  <si>
    <t>Chavez</t>
  </si>
  <si>
    <t>Orifice</t>
  </si>
  <si>
    <t xml:space="preserve">  Michael E</t>
  </si>
  <si>
    <t>Farkash</t>
  </si>
  <si>
    <t xml:space="preserve">  Kathryn E</t>
  </si>
  <si>
    <t>Crawford</t>
  </si>
  <si>
    <t xml:space="preserve">  Polly</t>
  </si>
  <si>
    <t>Sittlington</t>
  </si>
  <si>
    <t xml:space="preserve">  Mark H</t>
  </si>
  <si>
    <t>Silbert</t>
  </si>
  <si>
    <t xml:space="preserve">  Jessie M</t>
  </si>
  <si>
    <t>Carrique</t>
  </si>
  <si>
    <t>Kosla</t>
  </si>
  <si>
    <t>Parker</t>
  </si>
  <si>
    <t>Horton</t>
  </si>
  <si>
    <t>Boller</t>
  </si>
  <si>
    <t xml:space="preserve">  Caroline S</t>
  </si>
  <si>
    <t>Olaru</t>
  </si>
  <si>
    <t xml:space="preserve">  Nuta</t>
  </si>
  <si>
    <t>Prescott</t>
  </si>
  <si>
    <t xml:space="preserve">  Margie</t>
  </si>
  <si>
    <t>Hines</t>
  </si>
  <si>
    <t xml:space="preserve">  Heidi</t>
  </si>
  <si>
    <t>Blanton</t>
  </si>
  <si>
    <t xml:space="preserve">  Diego J</t>
  </si>
  <si>
    <t>Bustamante</t>
  </si>
  <si>
    <t xml:space="preserve">  Enrique M Sr</t>
  </si>
  <si>
    <t>McCann</t>
  </si>
  <si>
    <t>Schmole</t>
  </si>
  <si>
    <t xml:space="preserve">  Filip</t>
  </si>
  <si>
    <t>Barber</t>
  </si>
  <si>
    <t xml:space="preserve">  Rosemary E</t>
  </si>
  <si>
    <t>Reichmann</t>
  </si>
  <si>
    <t>Cavatorta</t>
  </si>
  <si>
    <t>Yaeger</t>
  </si>
  <si>
    <t>Hughes</t>
  </si>
  <si>
    <t xml:space="preserve">  Jennifer R</t>
  </si>
  <si>
    <t>Donahue</t>
  </si>
  <si>
    <t xml:space="preserve">  Lauren E</t>
  </si>
  <si>
    <t>Greenwell</t>
  </si>
  <si>
    <t xml:space="preserve">  Ashley M</t>
  </si>
  <si>
    <t>Steele</t>
  </si>
  <si>
    <t xml:space="preserve">  Alison R</t>
  </si>
  <si>
    <t>Gunter</t>
  </si>
  <si>
    <t xml:space="preserve">  Madeleine</t>
  </si>
  <si>
    <t>McDonough</t>
  </si>
  <si>
    <t>Sweetland</t>
  </si>
  <si>
    <t xml:space="preserve">  Kimberly</t>
  </si>
  <si>
    <t>Hammersmith</t>
  </si>
  <si>
    <t>French</t>
  </si>
  <si>
    <t>Garbe</t>
  </si>
  <si>
    <t>Duncan</t>
  </si>
  <si>
    <t>Wallace</t>
  </si>
  <si>
    <t xml:space="preserve">  Jeremy J</t>
  </si>
  <si>
    <t>Tillman</t>
  </si>
  <si>
    <t xml:space="preserve">  Amy L</t>
  </si>
  <si>
    <t xml:space="preserve">  Karen L</t>
  </si>
  <si>
    <t>Taylor</t>
  </si>
  <si>
    <t xml:space="preserve">  Tennille</t>
  </si>
  <si>
    <t>McSween</t>
  </si>
  <si>
    <t>Schubert</t>
  </si>
  <si>
    <t>Lalanne</t>
  </si>
  <si>
    <t xml:space="preserve">  Justin E</t>
  </si>
  <si>
    <t xml:space="preserve">  Shalane</t>
  </si>
  <si>
    <t>Arellano</t>
  </si>
  <si>
    <t xml:space="preserve">  Jessica N</t>
  </si>
  <si>
    <t>Charette</t>
  </si>
  <si>
    <t xml:space="preserve">  Melanie</t>
  </si>
  <si>
    <t>Pena Reyes</t>
  </si>
  <si>
    <t xml:space="preserve">  Ruth Angelica</t>
  </si>
  <si>
    <t>Broderick</t>
  </si>
  <si>
    <t xml:space="preserve">  Una M</t>
  </si>
  <si>
    <t>Summers</t>
  </si>
  <si>
    <t xml:space="preserve">  Taralyn</t>
  </si>
  <si>
    <t xml:space="preserve">  James A</t>
  </si>
  <si>
    <t>Zhou</t>
  </si>
  <si>
    <t xml:space="preserve">  Ning</t>
  </si>
  <si>
    <t>Clarke-Ames</t>
  </si>
  <si>
    <t xml:space="preserve">  Joel</t>
  </si>
  <si>
    <t>Staton</t>
  </si>
  <si>
    <t>Forster</t>
  </si>
  <si>
    <t xml:space="preserve">  Brittney</t>
  </si>
  <si>
    <t>Monaghan</t>
  </si>
  <si>
    <t xml:space="preserve">  Sheila</t>
  </si>
  <si>
    <t>Kawamoto</t>
  </si>
  <si>
    <t xml:space="preserve">  Koji</t>
  </si>
  <si>
    <t>Dicharry</t>
  </si>
  <si>
    <t>Berry</t>
  </si>
  <si>
    <t xml:space="preserve">  Colleen M</t>
  </si>
  <si>
    <t>Porfirio</t>
  </si>
  <si>
    <t xml:space="preserve">  Deedra G</t>
  </si>
  <si>
    <t>Thind</t>
  </si>
  <si>
    <t xml:space="preserve">  Kulwinder</t>
  </si>
  <si>
    <t xml:space="preserve">  Ann M</t>
  </si>
  <si>
    <t>Horn</t>
  </si>
  <si>
    <t>Sabadosa</t>
  </si>
  <si>
    <t xml:space="preserve">  Apryl J</t>
  </si>
  <si>
    <t>Casady</t>
  </si>
  <si>
    <t xml:space="preserve">  Ilana</t>
  </si>
  <si>
    <t>Ahokas</t>
  </si>
  <si>
    <t>Hebert</t>
  </si>
  <si>
    <t xml:space="preserve">  Karl</t>
  </si>
  <si>
    <t>Fair</t>
  </si>
  <si>
    <t>Swenson</t>
  </si>
  <si>
    <t xml:space="preserve">  Will</t>
  </si>
  <si>
    <t>Revenis</t>
  </si>
  <si>
    <t xml:space="preserve">  Bradley D</t>
  </si>
  <si>
    <t>Engnes</t>
  </si>
  <si>
    <t xml:space="preserve">  Amy M</t>
  </si>
  <si>
    <t>Wiltse</t>
  </si>
  <si>
    <t xml:space="preserve">  Matthew W</t>
  </si>
  <si>
    <t>Fernandez</t>
  </si>
  <si>
    <t xml:space="preserve">  Tom</t>
  </si>
  <si>
    <t>Pinney</t>
  </si>
  <si>
    <t>Levy</t>
  </si>
  <si>
    <t xml:space="preserve">  Wayne A</t>
  </si>
  <si>
    <t>Takeda</t>
  </si>
  <si>
    <t xml:space="preserve">  Nobuyori</t>
  </si>
  <si>
    <t>Burke</t>
  </si>
  <si>
    <t xml:space="preserve">  Rich</t>
  </si>
  <si>
    <t>Duarte</t>
  </si>
  <si>
    <t xml:space="preserve">  Marcos S</t>
  </si>
  <si>
    <t>Nice</t>
  </si>
  <si>
    <t xml:space="preserve">  Andy</t>
  </si>
  <si>
    <t>Windler</t>
  </si>
  <si>
    <t>Jones</t>
  </si>
  <si>
    <t xml:space="preserve">  Marcus B</t>
  </si>
  <si>
    <t>Stevenson</t>
  </si>
  <si>
    <t xml:space="preserve">  Thomas K</t>
  </si>
  <si>
    <t>Humphrey</t>
  </si>
  <si>
    <t xml:space="preserve">  Geoff</t>
  </si>
  <si>
    <t>Payne</t>
  </si>
  <si>
    <t xml:space="preserve">  Chris J</t>
  </si>
  <si>
    <t>Hails</t>
  </si>
  <si>
    <t xml:space="preserve">  Kate A</t>
  </si>
  <si>
    <t>Proctor</t>
  </si>
  <si>
    <t xml:space="preserve">  Kelli</t>
  </si>
  <si>
    <t xml:space="preserve">  Maggie M</t>
  </si>
  <si>
    <t xml:space="preserve">  Michelle L</t>
  </si>
  <si>
    <t>Gresh</t>
  </si>
  <si>
    <t xml:space="preserve">  Ashley K</t>
  </si>
  <si>
    <t>Anis</t>
  </si>
  <si>
    <t>Swartz</t>
  </si>
  <si>
    <t xml:space="preserve">  Ryan K</t>
  </si>
  <si>
    <t>Schluneker</t>
  </si>
  <si>
    <t xml:space="preserve">  Matthew J</t>
  </si>
  <si>
    <t>Bellemare</t>
  </si>
  <si>
    <t>Vitalo</t>
  </si>
  <si>
    <t xml:space="preserve">  Antonia G</t>
  </si>
  <si>
    <t xml:space="preserve">  Casondra L</t>
  </si>
  <si>
    <t>Marshall</t>
  </si>
  <si>
    <t xml:space="preserve">  Wendy</t>
  </si>
  <si>
    <t>Pittaway</t>
  </si>
  <si>
    <t>Bill</t>
  </si>
  <si>
    <t xml:space="preserve">  Laura F</t>
  </si>
  <si>
    <t>Antrim</t>
  </si>
  <si>
    <t xml:space="preserve">  Amelia F</t>
  </si>
  <si>
    <t>Doolittle-Crider</t>
  </si>
  <si>
    <t>Ruhlman</t>
  </si>
  <si>
    <t xml:space="preserve">  Katie J</t>
  </si>
  <si>
    <t>Uchiyama</t>
  </si>
  <si>
    <t xml:space="preserve">  Mayumi</t>
  </si>
  <si>
    <t>Desota</t>
  </si>
  <si>
    <t xml:space="preserve">  Vanessa</t>
  </si>
  <si>
    <t>Edmonds</t>
  </si>
  <si>
    <t xml:space="preserve">  Natali N</t>
  </si>
  <si>
    <t>Otto</t>
  </si>
  <si>
    <t xml:space="preserve">  Beth</t>
  </si>
  <si>
    <t>Kurt</t>
  </si>
  <si>
    <t>Duhaime</t>
  </si>
  <si>
    <t>Swann</t>
  </si>
  <si>
    <t xml:space="preserve">  Andee W</t>
  </si>
  <si>
    <t>Burton</t>
  </si>
  <si>
    <t>Joslyn</t>
  </si>
  <si>
    <t xml:space="preserve">  C Fred</t>
  </si>
  <si>
    <t>Bennie</t>
  </si>
  <si>
    <t>Kanyane</t>
  </si>
  <si>
    <t xml:space="preserve">  Patrick Sr</t>
  </si>
  <si>
    <t>McFadden</t>
  </si>
  <si>
    <t xml:space="preserve">  Kelly M</t>
  </si>
  <si>
    <t>Connolly</t>
  </si>
  <si>
    <t>Merino</t>
  </si>
  <si>
    <t xml:space="preserve">  Keila L</t>
  </si>
  <si>
    <t>Baird</t>
  </si>
  <si>
    <t xml:space="preserve">  Zanae E</t>
  </si>
  <si>
    <t>Locatelli</t>
  </si>
  <si>
    <t>Brake</t>
  </si>
  <si>
    <t>Jacobs</t>
  </si>
  <si>
    <t xml:space="preserve">  Jason L</t>
  </si>
  <si>
    <t>Vaught</t>
  </si>
  <si>
    <t xml:space="preserve">  Benjamin J</t>
  </si>
  <si>
    <t>Monteleone</t>
  </si>
  <si>
    <t>Verdugo</t>
  </si>
  <si>
    <t xml:space="preserve">  Erika</t>
  </si>
  <si>
    <t>Sellers</t>
  </si>
  <si>
    <t xml:space="preserve">  Chad</t>
  </si>
  <si>
    <t>Bowman</t>
  </si>
  <si>
    <t>Marley</t>
  </si>
  <si>
    <t>Grey</t>
  </si>
  <si>
    <t xml:space="preserve">  Matthew R</t>
  </si>
  <si>
    <t>O'Rourke</t>
  </si>
  <si>
    <t xml:space="preserve">  Orla</t>
  </si>
  <si>
    <t>Fatehali</t>
  </si>
  <si>
    <t xml:space="preserve">  Shaista S</t>
  </si>
  <si>
    <t>Piza-Taylor</t>
  </si>
  <si>
    <t>Cavanaugh</t>
  </si>
  <si>
    <t xml:space="preserve">  Julie A</t>
  </si>
  <si>
    <t>Amako</t>
  </si>
  <si>
    <t xml:space="preserve">  Megumi</t>
  </si>
  <si>
    <t>Musa</t>
  </si>
  <si>
    <t xml:space="preserve">  Skylar</t>
  </si>
  <si>
    <t>Phillippi</t>
  </si>
  <si>
    <t>Hoskins</t>
  </si>
  <si>
    <t xml:space="preserve">  Amanda L</t>
  </si>
  <si>
    <t>Imbalzano Zegar</t>
  </si>
  <si>
    <t xml:space="preserve">  Renee</t>
  </si>
  <si>
    <t>Triedman</t>
  </si>
  <si>
    <t xml:space="preserve">  Nellie A</t>
  </si>
  <si>
    <t>Lovuolo</t>
  </si>
  <si>
    <t xml:space="preserve">  Tamara</t>
  </si>
  <si>
    <t>Chung</t>
  </si>
  <si>
    <t>Newsom</t>
  </si>
  <si>
    <t xml:space="preserve">  Aimee J</t>
  </si>
  <si>
    <t>Harrington</t>
  </si>
  <si>
    <t xml:space="preserve">  Suzanne</t>
  </si>
  <si>
    <t>Hoffman</t>
  </si>
  <si>
    <t xml:space="preserve">  Kristin A</t>
  </si>
  <si>
    <t>Van Vugt</t>
  </si>
  <si>
    <t xml:space="preserve">  Bronwyn</t>
  </si>
  <si>
    <t>Feehley</t>
  </si>
  <si>
    <t xml:space="preserve">  Taylor J</t>
  </si>
  <si>
    <t>Ashworth</t>
  </si>
  <si>
    <t xml:space="preserve">  Kimberly M</t>
  </si>
  <si>
    <t>Hansen</t>
  </si>
  <si>
    <t xml:space="preserve">  Joshua E</t>
  </si>
  <si>
    <t>Czyz</t>
  </si>
  <si>
    <t>Bauder</t>
  </si>
  <si>
    <t xml:space="preserve">  Andrew R</t>
  </si>
  <si>
    <t>Mendoza</t>
  </si>
  <si>
    <t xml:space="preserve">  Francisco J</t>
  </si>
  <si>
    <t>Glass</t>
  </si>
  <si>
    <t xml:space="preserve">  Rhonda</t>
  </si>
  <si>
    <t>Butcher</t>
  </si>
  <si>
    <t>Traiser</t>
  </si>
  <si>
    <t xml:space="preserve">  Miles J</t>
  </si>
  <si>
    <t>Mudy-Mader</t>
  </si>
  <si>
    <t xml:space="preserve">  Justyna I</t>
  </si>
  <si>
    <t xml:space="preserve">  Lucille</t>
  </si>
  <si>
    <t>Woo</t>
  </si>
  <si>
    <t xml:space="preserve">  April</t>
  </si>
  <si>
    <t xml:space="preserve">  Alyssa</t>
  </si>
  <si>
    <t>Sheppard</t>
  </si>
  <si>
    <t xml:space="preserve">  Jessica E</t>
  </si>
  <si>
    <t>Doran</t>
  </si>
  <si>
    <t>Labrosse</t>
  </si>
  <si>
    <t xml:space="preserve">  Emilie</t>
  </si>
  <si>
    <t>Thomas</t>
  </si>
  <si>
    <t xml:space="preserve">  Caitlin B</t>
  </si>
  <si>
    <t>Lesniak</t>
  </si>
  <si>
    <t xml:space="preserve">  Joseph W</t>
  </si>
  <si>
    <t>Prowse</t>
  </si>
  <si>
    <t>Seigel</t>
  </si>
  <si>
    <t xml:space="preserve">  Leah L</t>
  </si>
  <si>
    <t>Blas</t>
  </si>
  <si>
    <t xml:space="preserve">  Wayne L</t>
  </si>
  <si>
    <t>Simpson</t>
  </si>
  <si>
    <t>Gierman</t>
  </si>
  <si>
    <t xml:space="preserve">  Floris</t>
  </si>
  <si>
    <t>Jeuland</t>
  </si>
  <si>
    <t xml:space="preserve">  Marc</t>
  </si>
  <si>
    <t>Chorney</t>
  </si>
  <si>
    <t>Rook</t>
  </si>
  <si>
    <t xml:space="preserve">  Aharon N</t>
  </si>
  <si>
    <t>Chin</t>
  </si>
  <si>
    <t xml:space="preserve">  Lawrence D</t>
  </si>
  <si>
    <t xml:space="preserve">  Malcolm</t>
  </si>
  <si>
    <t>Savage</t>
  </si>
  <si>
    <t xml:space="preserve">  Anna E</t>
  </si>
  <si>
    <t>Hitchings</t>
  </si>
  <si>
    <t>Truitt</t>
  </si>
  <si>
    <t>Chang</t>
  </si>
  <si>
    <t xml:space="preserve">  Chia J</t>
  </si>
  <si>
    <t>Frey</t>
  </si>
  <si>
    <t xml:space="preserve">  Laura A</t>
  </si>
  <si>
    <t>Krishna</t>
  </si>
  <si>
    <t xml:space="preserve">  Aditi</t>
  </si>
  <si>
    <t>Maher</t>
  </si>
  <si>
    <t xml:space="preserve">  Leah A</t>
  </si>
  <si>
    <t>Boivin</t>
  </si>
  <si>
    <t xml:space="preserve">  Marianne</t>
  </si>
  <si>
    <t>McAlister</t>
  </si>
  <si>
    <t xml:space="preserve">  Carla</t>
  </si>
  <si>
    <t>Akhmedova</t>
  </si>
  <si>
    <t xml:space="preserve">  Oksana</t>
  </si>
  <si>
    <t>Tucker</t>
  </si>
  <si>
    <t>Gramelspacher</t>
  </si>
  <si>
    <t xml:space="preserve">  Maria A</t>
  </si>
  <si>
    <t>Goldsmith</t>
  </si>
  <si>
    <t xml:space="preserve">  Lisa M</t>
  </si>
  <si>
    <t>Tranter</t>
  </si>
  <si>
    <t xml:space="preserve">  Steve Jr</t>
  </si>
  <si>
    <t>Tu</t>
  </si>
  <si>
    <t>Kaczka</t>
  </si>
  <si>
    <t>Hunter</t>
  </si>
  <si>
    <t xml:space="preserve">  Dale</t>
  </si>
  <si>
    <t xml:space="preserve">  Brittany A</t>
  </si>
  <si>
    <t>Ashby</t>
  </si>
  <si>
    <t xml:space="preserve">  Robert S</t>
  </si>
  <si>
    <t>Ausen</t>
  </si>
  <si>
    <t xml:space="preserve">  Ulrike</t>
  </si>
  <si>
    <t>O'Leary</t>
  </si>
  <si>
    <t xml:space="preserve">  Katlyn A</t>
  </si>
  <si>
    <t>Scoville</t>
  </si>
  <si>
    <t xml:space="preserve">  Morgan B</t>
  </si>
  <si>
    <t>Kaus</t>
  </si>
  <si>
    <t>Rainey</t>
  </si>
  <si>
    <t xml:space="preserve">  Chandler</t>
  </si>
  <si>
    <t>Rasch</t>
  </si>
  <si>
    <t xml:space="preserve">  Silvana M</t>
  </si>
  <si>
    <t>Plunkett</t>
  </si>
  <si>
    <t xml:space="preserve">  Natty</t>
  </si>
  <si>
    <t xml:space="preserve">  Nicholas T</t>
  </si>
  <si>
    <t>Gusmer</t>
  </si>
  <si>
    <t>Loftus</t>
  </si>
  <si>
    <t xml:space="preserve">  Antony G</t>
  </si>
  <si>
    <t>Alvarez</t>
  </si>
  <si>
    <t>Petersson</t>
  </si>
  <si>
    <t>Liaw</t>
  </si>
  <si>
    <t>Tripaldi</t>
  </si>
  <si>
    <t xml:space="preserve">  Cassandra</t>
  </si>
  <si>
    <t xml:space="preserve">  Rosemary C</t>
  </si>
  <si>
    <t>Endara</t>
  </si>
  <si>
    <t xml:space="preserve">  Carrie A</t>
  </si>
  <si>
    <t>Valle</t>
  </si>
  <si>
    <t xml:space="preserve">  Gerardo Sr</t>
  </si>
  <si>
    <t>Germain</t>
  </si>
  <si>
    <t>Finecey</t>
  </si>
  <si>
    <t xml:space="preserve">  Meghan E</t>
  </si>
  <si>
    <t>Roe</t>
  </si>
  <si>
    <t xml:space="preserve">  Lisa B</t>
  </si>
  <si>
    <t>Webb</t>
  </si>
  <si>
    <t xml:space="preserve">  Jane R</t>
  </si>
  <si>
    <t>Stocker</t>
  </si>
  <si>
    <t>Jacobson</t>
  </si>
  <si>
    <t>Goodwin</t>
  </si>
  <si>
    <t xml:space="preserve">  Jillian A</t>
  </si>
  <si>
    <t>Brock</t>
  </si>
  <si>
    <t xml:space="preserve">  Laura D</t>
  </si>
  <si>
    <t>Papp</t>
  </si>
  <si>
    <t xml:space="preserve">  Megan E</t>
  </si>
  <si>
    <t>Siragusa</t>
  </si>
  <si>
    <t xml:space="preserve">  Shannon J</t>
  </si>
  <si>
    <t>Pizarro</t>
  </si>
  <si>
    <t xml:space="preserve">  Rachelle M</t>
  </si>
  <si>
    <t>Strange</t>
  </si>
  <si>
    <t>Eidinger</t>
  </si>
  <si>
    <t>Ginsburg</t>
  </si>
  <si>
    <t xml:space="preserve">  Brandon F</t>
  </si>
  <si>
    <t>Truex</t>
  </si>
  <si>
    <t>Higgins</t>
  </si>
  <si>
    <t xml:space="preserve">  Danielle N</t>
  </si>
  <si>
    <t>McCurdy</t>
  </si>
  <si>
    <t xml:space="preserve">  Bettina</t>
  </si>
  <si>
    <t>Varner</t>
  </si>
  <si>
    <t>Dahmen</t>
  </si>
  <si>
    <t xml:space="preserve">  Holli</t>
  </si>
  <si>
    <t xml:space="preserve">  Heather C</t>
  </si>
  <si>
    <t>Fraser</t>
  </si>
  <si>
    <t>Deeg</t>
  </si>
  <si>
    <t>Robertson</t>
  </si>
  <si>
    <t>Peck</t>
  </si>
  <si>
    <t xml:space="preserve">  Graham</t>
  </si>
  <si>
    <t>Burger</t>
  </si>
  <si>
    <t xml:space="preserve">  Garrett</t>
  </si>
  <si>
    <t>Blain</t>
  </si>
  <si>
    <t>Winters</t>
  </si>
  <si>
    <t xml:space="preserve">  Annabelle M</t>
  </si>
  <si>
    <t>McCue</t>
  </si>
  <si>
    <t xml:space="preserve">  Daniel T</t>
  </si>
  <si>
    <t>Webster</t>
  </si>
  <si>
    <t xml:space="preserve">  Deanne</t>
  </si>
  <si>
    <t>Chiappone</t>
  </si>
  <si>
    <t>Opie</t>
  </si>
  <si>
    <t xml:space="preserve">  Jasmine P</t>
  </si>
  <si>
    <t>Donnelly</t>
  </si>
  <si>
    <t>Rall</t>
  </si>
  <si>
    <t xml:space="preserve">  Tracie</t>
  </si>
  <si>
    <t xml:space="preserve">  Tristan D</t>
  </si>
  <si>
    <t>Chen</t>
  </si>
  <si>
    <t xml:space="preserve">  Peiweng</t>
  </si>
  <si>
    <t>Tufaro</t>
  </si>
  <si>
    <t xml:space="preserve">  Theresa M</t>
  </si>
  <si>
    <t xml:space="preserve">  Daniel J</t>
  </si>
  <si>
    <t>Susedik</t>
  </si>
  <si>
    <t xml:space="preserve">  Courtney M</t>
  </si>
  <si>
    <t xml:space="preserve">  Jose A</t>
  </si>
  <si>
    <t>Deady</t>
  </si>
  <si>
    <t xml:space="preserve">  Jonathon M</t>
  </si>
  <si>
    <t>Schaefer</t>
  </si>
  <si>
    <t xml:space="preserve">  Stephanie A</t>
  </si>
  <si>
    <t>D'Alessandro</t>
  </si>
  <si>
    <t>Wyss</t>
  </si>
  <si>
    <t xml:space="preserve">  Krista</t>
  </si>
  <si>
    <t>Rose</t>
  </si>
  <si>
    <t xml:space="preserve">  Jenessa</t>
  </si>
  <si>
    <t>Hopper</t>
  </si>
  <si>
    <t>Finneran</t>
  </si>
  <si>
    <t>Basham</t>
  </si>
  <si>
    <t xml:space="preserve">  Amanda N</t>
  </si>
  <si>
    <t xml:space="preserve">  Teresa P</t>
  </si>
  <si>
    <t>Oscal</t>
  </si>
  <si>
    <t xml:space="preserve">  Dorian</t>
  </si>
  <si>
    <t>Craft</t>
  </si>
  <si>
    <t>Kebede</t>
  </si>
  <si>
    <t xml:space="preserve">  Aberu</t>
  </si>
  <si>
    <t>Strobel</t>
  </si>
  <si>
    <t>Dalton</t>
  </si>
  <si>
    <t>Morimoto</t>
  </si>
  <si>
    <t xml:space="preserve">  Tania K</t>
  </si>
  <si>
    <t>Manlove</t>
  </si>
  <si>
    <t>Madzik</t>
  </si>
  <si>
    <t>Hobson</t>
  </si>
  <si>
    <t xml:space="preserve">  Valery L</t>
  </si>
  <si>
    <t>Reyes</t>
  </si>
  <si>
    <t xml:space="preserve">  Joanna G</t>
  </si>
  <si>
    <t>Tierney</t>
  </si>
  <si>
    <t xml:space="preserve">  Stefanie F</t>
  </si>
  <si>
    <t>Gabris</t>
  </si>
  <si>
    <t>Howard</t>
  </si>
  <si>
    <t xml:space="preserve">  Liza J</t>
  </si>
  <si>
    <t>Kallay</t>
  </si>
  <si>
    <t xml:space="preserve">  Ian M</t>
  </si>
  <si>
    <t>Leguizamo</t>
  </si>
  <si>
    <t xml:space="preserve">  Claudia L</t>
  </si>
  <si>
    <t>Escartin</t>
  </si>
  <si>
    <t xml:space="preserve">  Jessica M</t>
  </si>
  <si>
    <t>Chorey</t>
  </si>
  <si>
    <t xml:space="preserve">  Billy Jr</t>
  </si>
  <si>
    <t>McVay</t>
  </si>
  <si>
    <t>Vinson</t>
  </si>
  <si>
    <t xml:space="preserve">  Tim</t>
  </si>
  <si>
    <t>Astrike-Davis</t>
  </si>
  <si>
    <t xml:space="preserve">  Emma M</t>
  </si>
  <si>
    <t>Harder</t>
  </si>
  <si>
    <t>Bell</t>
  </si>
  <si>
    <t>Dawes</t>
  </si>
  <si>
    <t xml:space="preserve">  Bridget K</t>
  </si>
  <si>
    <t>Larios</t>
  </si>
  <si>
    <t xml:space="preserve">  Gabriel</t>
  </si>
  <si>
    <t>Yaremczuk</t>
  </si>
  <si>
    <t xml:space="preserve">  Natasha</t>
  </si>
  <si>
    <t xml:space="preserve">  Abby A</t>
  </si>
  <si>
    <t>Eversman</t>
  </si>
  <si>
    <t>Hickory</t>
  </si>
  <si>
    <t xml:space="preserve">  Mckendree</t>
  </si>
  <si>
    <t>Mooney</t>
  </si>
  <si>
    <t>Craighead</t>
  </si>
  <si>
    <t>Gardner</t>
  </si>
  <si>
    <t xml:space="preserve">  Joshua P</t>
  </si>
  <si>
    <t>Lohrenz</t>
  </si>
  <si>
    <t>Demise</t>
  </si>
  <si>
    <t xml:space="preserve">  Shure</t>
  </si>
  <si>
    <t>Guitard</t>
  </si>
  <si>
    <t xml:space="preserve">  Brenda</t>
  </si>
  <si>
    <t>Navas</t>
  </si>
  <si>
    <t xml:space="preserve">  Joseph M</t>
  </si>
  <si>
    <t>Ptucha</t>
  </si>
  <si>
    <t xml:space="preserve">  Stephen J</t>
  </si>
  <si>
    <t>Kirouac</t>
  </si>
  <si>
    <t xml:space="preserve">  Kathya</t>
  </si>
  <si>
    <t>Toews</t>
  </si>
  <si>
    <t xml:space="preserve">  Wesley</t>
  </si>
  <si>
    <t>Perry</t>
  </si>
  <si>
    <t>Kretz</t>
  </si>
  <si>
    <t xml:space="preserve">  Jamie L</t>
  </si>
  <si>
    <t>Hempel</t>
  </si>
  <si>
    <t xml:space="preserve">  Alexandra</t>
  </si>
  <si>
    <t>McBroom</t>
  </si>
  <si>
    <t>Yoo</t>
  </si>
  <si>
    <t xml:space="preserve">  Rebecca J</t>
  </si>
  <si>
    <t>Rand</t>
  </si>
  <si>
    <t xml:space="preserve">  Austin T</t>
  </si>
  <si>
    <t>Wolfe</t>
  </si>
  <si>
    <t xml:space="preserve">  Jamie T</t>
  </si>
  <si>
    <t>Vance</t>
  </si>
  <si>
    <t>Burnett</t>
  </si>
  <si>
    <t>Clason</t>
  </si>
  <si>
    <t xml:space="preserve">  Gillian</t>
  </si>
  <si>
    <t xml:space="preserve">  Brenn E</t>
  </si>
  <si>
    <t>Pietz</t>
  </si>
  <si>
    <t>Tegenkamp</t>
  </si>
  <si>
    <t>Dover</t>
  </si>
  <si>
    <t xml:space="preserve">  Thomas A</t>
  </si>
  <si>
    <t>Dockemeyer</t>
  </si>
  <si>
    <t xml:space="preserve">  Kevin J</t>
  </si>
  <si>
    <t xml:space="preserve">  William H</t>
  </si>
  <si>
    <t>Harel</t>
  </si>
  <si>
    <t xml:space="preserve">  Gal</t>
  </si>
  <si>
    <t>Aguila</t>
  </si>
  <si>
    <t xml:space="preserve">  Anton</t>
  </si>
  <si>
    <t>Vallejo Sarmiento</t>
  </si>
  <si>
    <t xml:space="preserve">  Yazmin</t>
  </si>
  <si>
    <t>Beisheim</t>
  </si>
  <si>
    <t xml:space="preserve">  Florian</t>
  </si>
  <si>
    <t>Lenhoff</t>
  </si>
  <si>
    <t>Wehrwein</t>
  </si>
  <si>
    <t xml:space="preserve">  Claire</t>
  </si>
  <si>
    <t>Markowitz</t>
  </si>
  <si>
    <t xml:space="preserve">  Lynn M</t>
  </si>
  <si>
    <t>Vos</t>
  </si>
  <si>
    <t>McLeod</t>
  </si>
  <si>
    <t xml:space="preserve">  Candice</t>
  </si>
  <si>
    <t>Balcom</t>
  </si>
  <si>
    <t xml:space="preserve">  Jennifer D</t>
  </si>
  <si>
    <t>Dirth</t>
  </si>
  <si>
    <t>Inglish</t>
  </si>
  <si>
    <t xml:space="preserve">  Devon R</t>
  </si>
  <si>
    <t>Massa-Musiak</t>
  </si>
  <si>
    <t xml:space="preserve">  Elena</t>
  </si>
  <si>
    <t>Bailey</t>
  </si>
  <si>
    <t>Jacoby</t>
  </si>
  <si>
    <t xml:space="preserve">  Bert</t>
  </si>
  <si>
    <t>Crimmings</t>
  </si>
  <si>
    <t xml:space="preserve">  John P</t>
  </si>
  <si>
    <t>Crane</t>
  </si>
  <si>
    <t>Swartzfager</t>
  </si>
  <si>
    <t xml:space="preserve">  Lisa K</t>
  </si>
  <si>
    <t>Clevenger</t>
  </si>
  <si>
    <t xml:space="preserve">  Kristine</t>
  </si>
  <si>
    <t>Reichardt</t>
  </si>
  <si>
    <t xml:space="preserve">  Paul A</t>
  </si>
  <si>
    <t>Morton</t>
  </si>
  <si>
    <t>Sunstrum</t>
  </si>
  <si>
    <t>Frownfelter</t>
  </si>
  <si>
    <t xml:space="preserve">  Milah B</t>
  </si>
  <si>
    <t>Richter</t>
  </si>
  <si>
    <t xml:space="preserve">  Annette M</t>
  </si>
  <si>
    <t>England</t>
  </si>
  <si>
    <t xml:space="preserve">  Yoko</t>
  </si>
  <si>
    <t>McLean</t>
  </si>
  <si>
    <t xml:space="preserve">  Laura</t>
  </si>
  <si>
    <t xml:space="preserve">  Tess A</t>
  </si>
  <si>
    <t>Lane</t>
  </si>
  <si>
    <t xml:space="preserve">  William G</t>
  </si>
  <si>
    <t>Vonachen</t>
  </si>
  <si>
    <t xml:space="preserve">  Paige</t>
  </si>
  <si>
    <t>Kidwell</t>
  </si>
  <si>
    <t>Betancourth</t>
  </si>
  <si>
    <t xml:space="preserve">  Maria</t>
  </si>
  <si>
    <t>Henstrom</t>
  </si>
  <si>
    <t xml:space="preserve">  Stephanie D</t>
  </si>
  <si>
    <t>Pereira</t>
  </si>
  <si>
    <t xml:space="preserve">  Sara M</t>
  </si>
  <si>
    <t>Brown</t>
  </si>
  <si>
    <t xml:space="preserve">  Scott A</t>
  </si>
  <si>
    <t>Reasoner</t>
  </si>
  <si>
    <t>Carver</t>
  </si>
  <si>
    <t xml:space="preserve">  Brian A</t>
  </si>
  <si>
    <t>Borror</t>
  </si>
  <si>
    <t xml:space="preserve">  Kaitlin R</t>
  </si>
  <si>
    <t>Saad</t>
  </si>
  <si>
    <t xml:space="preserve">  Mohammad</t>
  </si>
  <si>
    <t>Paul</t>
  </si>
  <si>
    <t>Trail</t>
  </si>
  <si>
    <t>Benton</t>
  </si>
  <si>
    <t xml:space="preserve">  Kelli M</t>
  </si>
  <si>
    <t>Bauman</t>
  </si>
  <si>
    <t xml:space="preserve">  Sheridan H</t>
  </si>
  <si>
    <t>Bakula</t>
  </si>
  <si>
    <t xml:space="preserve">  Sarah M</t>
  </si>
  <si>
    <t>Davis</t>
  </si>
  <si>
    <t xml:space="preserve">  Laura J</t>
  </si>
  <si>
    <t>Weiler</t>
  </si>
  <si>
    <t>Schaaf</t>
  </si>
  <si>
    <t xml:space="preserve">  Gisele</t>
  </si>
  <si>
    <t>Sack</t>
  </si>
  <si>
    <t xml:space="preserve">  Myra L</t>
  </si>
  <si>
    <t>Chenard</t>
  </si>
  <si>
    <t xml:space="preserve">  Melissa M</t>
  </si>
  <si>
    <t>Williamson</t>
  </si>
  <si>
    <t xml:space="preserve">  Eleanor F</t>
  </si>
  <si>
    <t>Dollas</t>
  </si>
  <si>
    <t>Sprague</t>
  </si>
  <si>
    <t xml:space="preserve">  Kenneth</t>
  </si>
  <si>
    <t>Michell</t>
  </si>
  <si>
    <t xml:space="preserve">  Robert G</t>
  </si>
  <si>
    <t>Datwyler</t>
  </si>
  <si>
    <t xml:space="preserve">  Thomas C</t>
  </si>
  <si>
    <t>Mead</t>
  </si>
  <si>
    <t>Kennedy</t>
  </si>
  <si>
    <t xml:space="preserve">  Mallory D</t>
  </si>
  <si>
    <t>Czech</t>
  </si>
  <si>
    <t>O'Brien</t>
  </si>
  <si>
    <t xml:space="preserve">  Jamie</t>
  </si>
  <si>
    <t>Bachman</t>
  </si>
  <si>
    <t xml:space="preserve">  Ariell</t>
  </si>
  <si>
    <t>Bednar</t>
  </si>
  <si>
    <t>Daye</t>
  </si>
  <si>
    <t>Clarke</t>
  </si>
  <si>
    <t xml:space="preserve">  Thomas B</t>
  </si>
  <si>
    <t>Koren</t>
  </si>
  <si>
    <t>Kuramoto</t>
  </si>
  <si>
    <t xml:space="preserve">  Rachelle L</t>
  </si>
  <si>
    <t>Lynn</t>
  </si>
  <si>
    <t xml:space="preserve">  Colleen</t>
  </si>
  <si>
    <t>Dierksen</t>
  </si>
  <si>
    <t xml:space="preserve">  Gregory A</t>
  </si>
  <si>
    <t>Zoeller</t>
  </si>
  <si>
    <t>Flesch</t>
  </si>
  <si>
    <t>Maltby</t>
  </si>
  <si>
    <t xml:space="preserve">  Sara</t>
  </si>
  <si>
    <t>Custance</t>
  </si>
  <si>
    <t xml:space="preserve">  Lucie J</t>
  </si>
  <si>
    <t>Choi</t>
  </si>
  <si>
    <t xml:space="preserve">  Elizabeth S</t>
  </si>
  <si>
    <t>Barnett</t>
  </si>
  <si>
    <t xml:space="preserve">  Carma S</t>
  </si>
  <si>
    <t>Proulx</t>
  </si>
  <si>
    <t>Lundine</t>
  </si>
  <si>
    <t>Paullin</t>
  </si>
  <si>
    <t>Delucia</t>
  </si>
  <si>
    <t xml:space="preserve">  Francesca</t>
  </si>
  <si>
    <t>Valentine</t>
  </si>
  <si>
    <t>Mohara</t>
  </si>
  <si>
    <t xml:space="preserve">  Toshiyuki</t>
  </si>
  <si>
    <t>Fairbrother</t>
  </si>
  <si>
    <t xml:space="preserve">  Tom L</t>
  </si>
  <si>
    <t>Fagan</t>
  </si>
  <si>
    <t>Toth</t>
  </si>
  <si>
    <t>Guinn</t>
  </si>
  <si>
    <t xml:space="preserve">  Julee</t>
  </si>
  <si>
    <t xml:space="preserve">  Christopher M</t>
  </si>
  <si>
    <t>Diviney</t>
  </si>
  <si>
    <t xml:space="preserve">  Ciaran</t>
  </si>
  <si>
    <t>Marlatt</t>
  </si>
  <si>
    <t>Ohler</t>
  </si>
  <si>
    <t xml:space="preserve">  Makie</t>
  </si>
  <si>
    <t>Mossler</t>
  </si>
  <si>
    <t xml:space="preserve">  Emily E</t>
  </si>
  <si>
    <t>Segall</t>
  </si>
  <si>
    <t xml:space="preserve">  Cary</t>
  </si>
  <si>
    <t>Sprieser</t>
  </si>
  <si>
    <t xml:space="preserve">  Steven</t>
  </si>
  <si>
    <t>Blanco</t>
  </si>
  <si>
    <t xml:space="preserve">  Jose Antonio Sr</t>
  </si>
  <si>
    <t>Sheptock</t>
  </si>
  <si>
    <t xml:space="preserve">  Tatiana</t>
  </si>
  <si>
    <t>Chruniak</t>
  </si>
  <si>
    <t xml:space="preserve">  Dan T</t>
  </si>
  <si>
    <t>Miller</t>
  </si>
  <si>
    <t xml:space="preserve">  Liisa A</t>
  </si>
  <si>
    <t>Theis</t>
  </si>
  <si>
    <t>Sadler</t>
  </si>
  <si>
    <t xml:space="preserve">  Maxwell</t>
  </si>
  <si>
    <t>Auger</t>
  </si>
  <si>
    <t xml:space="preserve">  Pascale</t>
  </si>
  <si>
    <t>Steadman</t>
  </si>
  <si>
    <t xml:space="preserve">  Becca</t>
  </si>
  <si>
    <t>McCarron</t>
  </si>
  <si>
    <t>Roecker</t>
  </si>
  <si>
    <t>Giumarra</t>
  </si>
  <si>
    <t xml:space="preserve">  Nicole R</t>
  </si>
  <si>
    <t xml:space="preserve">  David W</t>
  </si>
  <si>
    <t>Bower</t>
  </si>
  <si>
    <t xml:space="preserve">  Grant</t>
  </si>
  <si>
    <t xml:space="preserve">  Sophia</t>
  </si>
  <si>
    <t>Capriccioso</t>
  </si>
  <si>
    <t xml:space="preserve">  Christina</t>
  </si>
  <si>
    <t>Starbuck</t>
  </si>
  <si>
    <t xml:space="preserve">  Sam L</t>
  </si>
  <si>
    <t>McMahon</t>
  </si>
  <si>
    <t xml:space="preserve">  Haley R</t>
  </si>
  <si>
    <t>Rissell</t>
  </si>
  <si>
    <t xml:space="preserve">  Ethan</t>
  </si>
  <si>
    <t>Kromroy</t>
  </si>
  <si>
    <t xml:space="preserve">  Andrew W</t>
  </si>
  <si>
    <t>Manfredi</t>
  </si>
  <si>
    <t xml:space="preserve">  Mark G</t>
  </si>
  <si>
    <t>Manwaring</t>
  </si>
  <si>
    <t xml:space="preserve">  Kasey E</t>
  </si>
  <si>
    <t>Tomaszewski</t>
  </si>
  <si>
    <t>Gannon</t>
  </si>
  <si>
    <t>Frye</t>
  </si>
  <si>
    <t xml:space="preserve">  Kristin M</t>
  </si>
  <si>
    <t>Currier</t>
  </si>
  <si>
    <t xml:space="preserve">  Mary-Lynn B</t>
  </si>
  <si>
    <t>Whittendale</t>
  </si>
  <si>
    <t xml:space="preserve">  Jamie A</t>
  </si>
  <si>
    <t>Rixe</t>
  </si>
  <si>
    <t xml:space="preserve">  Jeffrey A</t>
  </si>
  <si>
    <t>Ballon-Landa</t>
  </si>
  <si>
    <t>Zaferos</t>
  </si>
  <si>
    <t xml:space="preserve">  Audrey</t>
  </si>
  <si>
    <t xml:space="preserve">  Jacob</t>
  </si>
  <si>
    <t>Evans Marke</t>
  </si>
  <si>
    <t xml:space="preserve">  Daniel S</t>
  </si>
  <si>
    <t>Samland</t>
  </si>
  <si>
    <t xml:space="preserve">  Marc C</t>
  </si>
  <si>
    <t>Shapiro</t>
  </si>
  <si>
    <t xml:space="preserve">  Mark S</t>
  </si>
  <si>
    <t>Snitzer</t>
  </si>
  <si>
    <t>Herra Arroyo</t>
  </si>
  <si>
    <t>Watters</t>
  </si>
  <si>
    <t>Steele-Belkin</t>
  </si>
  <si>
    <t xml:space="preserve">  Dara</t>
  </si>
  <si>
    <t>Christensen</t>
  </si>
  <si>
    <t xml:space="preserve">  Rachelle R</t>
  </si>
  <si>
    <t>Hodge</t>
  </si>
  <si>
    <t xml:space="preserve">  Brenda J</t>
  </si>
  <si>
    <t>Rusterholz</t>
  </si>
  <si>
    <t>Lafrance</t>
  </si>
  <si>
    <t xml:space="preserve">  Sylvain</t>
  </si>
  <si>
    <t>Hallis</t>
  </si>
  <si>
    <t>Salowitz</t>
  </si>
  <si>
    <t xml:space="preserve">  Kaitlin M</t>
  </si>
  <si>
    <t>Blake</t>
  </si>
  <si>
    <t xml:space="preserve">  William R</t>
  </si>
  <si>
    <t>Langerak</t>
  </si>
  <si>
    <t>Bonilla</t>
  </si>
  <si>
    <t xml:space="preserve">  Veronica</t>
  </si>
  <si>
    <t>Ciabattoni</t>
  </si>
  <si>
    <t xml:space="preserve">  Warren</t>
  </si>
  <si>
    <t>Escanero Palmer</t>
  </si>
  <si>
    <t xml:space="preserve">  Daniela</t>
  </si>
  <si>
    <t xml:space="preserve">  Deirdre A</t>
  </si>
  <si>
    <t>Osmark</t>
  </si>
  <si>
    <t xml:space="preserve">  Mathias</t>
  </si>
  <si>
    <t>Warwick</t>
  </si>
  <si>
    <t xml:space="preserve">  Kurt</t>
  </si>
  <si>
    <t>Magnuson</t>
  </si>
  <si>
    <t>Marsh</t>
  </si>
  <si>
    <t>Kari</t>
  </si>
  <si>
    <t>Standiford</t>
  </si>
  <si>
    <t xml:space="preserve">  Alex F</t>
  </si>
  <si>
    <t>Sherwin</t>
  </si>
  <si>
    <t xml:space="preserve">  Alice</t>
  </si>
  <si>
    <t>Blekeli</t>
  </si>
  <si>
    <t xml:space="preserve">  Johannes Fiskerstand</t>
  </si>
  <si>
    <t>Vangampleare</t>
  </si>
  <si>
    <t>Hiatt</t>
  </si>
  <si>
    <t xml:space="preserve">  Jon M</t>
  </si>
  <si>
    <t>Tadesse</t>
  </si>
  <si>
    <t xml:space="preserve">  Fasil</t>
  </si>
  <si>
    <t>Jaswell</t>
  </si>
  <si>
    <t>Phillips-Cook</t>
  </si>
  <si>
    <t xml:space="preserve">  Lisa J</t>
  </si>
  <si>
    <t xml:space="preserve">  Doron P</t>
  </si>
  <si>
    <t xml:space="preserve">  Katharina</t>
  </si>
  <si>
    <t>Desruisseaux</t>
  </si>
  <si>
    <t xml:space="preserve">  Carl</t>
  </si>
  <si>
    <t>Ripp</t>
  </si>
  <si>
    <t xml:space="preserve">  Kelsey J</t>
  </si>
  <si>
    <t>Harris</t>
  </si>
  <si>
    <t xml:space="preserve">  Stephen A</t>
  </si>
  <si>
    <t>Shafer</t>
  </si>
  <si>
    <t>Hemesath</t>
  </si>
  <si>
    <t xml:space="preserve">  Katie C</t>
  </si>
  <si>
    <t>Vinci</t>
  </si>
  <si>
    <t xml:space="preserve">  Melissa K</t>
  </si>
  <si>
    <t>Diamond-Husmann</t>
  </si>
  <si>
    <t xml:space="preserve">  Kara H</t>
  </si>
  <si>
    <t>Soto</t>
  </si>
  <si>
    <t xml:space="preserve">  Juan Carlos</t>
  </si>
  <si>
    <t xml:space="preserve">  John III</t>
  </si>
  <si>
    <t>Patrick</t>
  </si>
  <si>
    <t>Dacko</t>
  </si>
  <si>
    <t xml:space="preserve">  Kristin C</t>
  </si>
  <si>
    <t>Glassey</t>
  </si>
  <si>
    <t xml:space="preserve">  Casey M</t>
  </si>
  <si>
    <t>Frechette</t>
  </si>
  <si>
    <t>Benitez</t>
  </si>
  <si>
    <t xml:space="preserve">  Braulio</t>
  </si>
  <si>
    <t>Gauthier</t>
  </si>
  <si>
    <t xml:space="preserve">  Anne-Marie</t>
  </si>
  <si>
    <t>Fazioli</t>
  </si>
  <si>
    <t xml:space="preserve">  Samuel K</t>
  </si>
  <si>
    <t xml:space="preserve">  Yuki</t>
  </si>
  <si>
    <t>Dannenhauer</t>
  </si>
  <si>
    <t xml:space="preserve">  Rafer</t>
  </si>
  <si>
    <t>McComb</t>
  </si>
  <si>
    <t xml:space="preserve">  Erynn J</t>
  </si>
  <si>
    <t>Sambasivam</t>
  </si>
  <si>
    <t xml:space="preserve">  Mahesh</t>
  </si>
  <si>
    <t>Maina</t>
  </si>
  <si>
    <t xml:space="preserve">  Stanley</t>
  </si>
  <si>
    <t>Keshian</t>
  </si>
  <si>
    <t>Maas</t>
  </si>
  <si>
    <t>Sinasac</t>
  </si>
  <si>
    <t xml:space="preserve">  Rachel M</t>
  </si>
  <si>
    <t>Van De Kamp</t>
  </si>
  <si>
    <t xml:space="preserve">  Fritz</t>
  </si>
  <si>
    <t>Ruffo</t>
  </si>
  <si>
    <t>Long</t>
  </si>
  <si>
    <t xml:space="preserve">  Claire M</t>
  </si>
  <si>
    <t>Rohde</t>
  </si>
  <si>
    <t>Bonzi</t>
  </si>
  <si>
    <t xml:space="preserve">  Maria S</t>
  </si>
  <si>
    <t>Moore</t>
  </si>
  <si>
    <t xml:space="preserve">  Katherine E</t>
  </si>
  <si>
    <t>McGrane</t>
  </si>
  <si>
    <t>Stepnowski</t>
  </si>
  <si>
    <t xml:space="preserve">  Roxanne</t>
  </si>
  <si>
    <t>Merkle</t>
  </si>
  <si>
    <t xml:space="preserve">  Israel</t>
  </si>
  <si>
    <t xml:space="preserve">  Samalya</t>
  </si>
  <si>
    <t>Vigneron</t>
  </si>
  <si>
    <t>Mucci</t>
  </si>
  <si>
    <t xml:space="preserve">  Alicia</t>
  </si>
  <si>
    <t>MacDonald</t>
  </si>
  <si>
    <t xml:space="preserve">  Sarah K</t>
  </si>
  <si>
    <t>Deng</t>
  </si>
  <si>
    <t xml:space="preserve">  Guomin</t>
  </si>
  <si>
    <t>De Mata</t>
  </si>
  <si>
    <t xml:space="preserve">  Javier</t>
  </si>
  <si>
    <t>Strickland</t>
  </si>
  <si>
    <t>Cheney</t>
  </si>
  <si>
    <t xml:space="preserve">  Thomas S</t>
  </si>
  <si>
    <t>Godoy</t>
  </si>
  <si>
    <t xml:space="preserve">  Martha Patricia</t>
  </si>
  <si>
    <t>Rider</t>
  </si>
  <si>
    <t xml:space="preserve">  Jennifer V</t>
  </si>
  <si>
    <t xml:space="preserve">  Michael W</t>
  </si>
  <si>
    <t>Walters</t>
  </si>
  <si>
    <t xml:space="preserve">  Eddie C</t>
  </si>
  <si>
    <t>Leboeuf</t>
  </si>
  <si>
    <t xml:space="preserve">  Maxime M</t>
  </si>
  <si>
    <t>Scheibel</t>
  </si>
  <si>
    <t>Ritter</t>
  </si>
  <si>
    <t xml:space="preserve">  Justin M</t>
  </si>
  <si>
    <t>Pretot</t>
  </si>
  <si>
    <t xml:space="preserve">  Svetlana V</t>
  </si>
  <si>
    <t>Willsey</t>
  </si>
  <si>
    <t xml:space="preserve">  Jana L</t>
  </si>
  <si>
    <t>Roach</t>
  </si>
  <si>
    <t>Jacobsen</t>
  </si>
  <si>
    <t xml:space="preserve">  Torrey C III</t>
  </si>
  <si>
    <t>O'Hora</t>
  </si>
  <si>
    <t>Amato</t>
  </si>
  <si>
    <t>Wegner</t>
  </si>
  <si>
    <t xml:space="preserve">  Lana J</t>
  </si>
  <si>
    <t>Bokun</t>
  </si>
  <si>
    <t xml:space="preserve">  Rebecca E</t>
  </si>
  <si>
    <t>Ainsley</t>
  </si>
  <si>
    <t xml:space="preserve">  Katie M</t>
  </si>
  <si>
    <t xml:space="preserve">  Elizabeth A</t>
  </si>
  <si>
    <t>Overpeck</t>
  </si>
  <si>
    <t>Levine</t>
  </si>
  <si>
    <t xml:space="preserve">  Annie J</t>
  </si>
  <si>
    <t>Jean</t>
  </si>
  <si>
    <t xml:space="preserve">  Annie</t>
  </si>
  <si>
    <t>Wild</t>
  </si>
  <si>
    <t>Tabor</t>
  </si>
  <si>
    <t>Steffen</t>
  </si>
  <si>
    <t xml:space="preserve">  Amy T</t>
  </si>
  <si>
    <t>Tadich</t>
  </si>
  <si>
    <t xml:space="preserve">  Katarina D</t>
  </si>
  <si>
    <t>Christenson</t>
  </si>
  <si>
    <t xml:space="preserve">  B</t>
  </si>
  <si>
    <t>Shell</t>
  </si>
  <si>
    <t xml:space="preserve">  Alison</t>
  </si>
  <si>
    <t>Rao</t>
  </si>
  <si>
    <t xml:space="preserve">  Neil K</t>
  </si>
  <si>
    <t xml:space="preserve">  Anne Hunter</t>
  </si>
  <si>
    <t xml:space="preserve">  Sandra</t>
  </si>
  <si>
    <t>Gomez</t>
  </si>
  <si>
    <t>Hemingway</t>
  </si>
  <si>
    <t xml:space="preserve">  Rodney</t>
  </si>
  <si>
    <t>Pett</t>
  </si>
  <si>
    <t xml:space="preserve">  Carl R</t>
  </si>
  <si>
    <t>Meingast</t>
  </si>
  <si>
    <t xml:space="preserve">  Maximilian</t>
  </si>
  <si>
    <t>McCarthy</t>
  </si>
  <si>
    <t>Boyle</t>
  </si>
  <si>
    <t>Gundersen</t>
  </si>
  <si>
    <t xml:space="preserve">  Eirik</t>
  </si>
  <si>
    <t>Wolswinkel</t>
  </si>
  <si>
    <t xml:space="preserve">  Rik</t>
  </si>
  <si>
    <t>Bomberger</t>
  </si>
  <si>
    <t>Lapierre</t>
  </si>
  <si>
    <t xml:space="preserve">  Yannick</t>
  </si>
  <si>
    <t>Beaty</t>
  </si>
  <si>
    <t xml:space="preserve">  Sean R</t>
  </si>
  <si>
    <t>Hammer</t>
  </si>
  <si>
    <t>Randolph</t>
  </si>
  <si>
    <t xml:space="preserve">  Sara A</t>
  </si>
  <si>
    <t>Masterson</t>
  </si>
  <si>
    <t>Friess</t>
  </si>
  <si>
    <t xml:space="preserve">  Thibaud</t>
  </si>
  <si>
    <t>Mantoni</t>
  </si>
  <si>
    <t>Bodeen</t>
  </si>
  <si>
    <t xml:space="preserve">  Gretchen K</t>
  </si>
  <si>
    <t>McPherson</t>
  </si>
  <si>
    <t xml:space="preserve">  Martina</t>
  </si>
  <si>
    <t>Palko</t>
  </si>
  <si>
    <t xml:space="preserve">  Dustin J</t>
  </si>
  <si>
    <t>Breathitt</t>
  </si>
  <si>
    <t>Evora</t>
  </si>
  <si>
    <t xml:space="preserve">  Daniel V</t>
  </si>
  <si>
    <t>Fischer</t>
  </si>
  <si>
    <t xml:space="preserve">  Saeger</t>
  </si>
  <si>
    <t>Deba</t>
  </si>
  <si>
    <t xml:space="preserve">  Buzunesh</t>
  </si>
  <si>
    <t>Leloup</t>
  </si>
  <si>
    <t xml:space="preserve">  Mirte</t>
  </si>
  <si>
    <t>Labare</t>
  </si>
  <si>
    <t>Arouca</t>
  </si>
  <si>
    <t xml:space="preserve">  Kerry A</t>
  </si>
  <si>
    <t>Reese</t>
  </si>
  <si>
    <t>McCloskey</t>
  </si>
  <si>
    <t>Tedsen</t>
  </si>
  <si>
    <t>Koehlinger</t>
  </si>
  <si>
    <t>Pielechaty</t>
  </si>
  <si>
    <t>Korhonen</t>
  </si>
  <si>
    <t xml:space="preserve">  Jonathan P</t>
  </si>
  <si>
    <t>Kehr</t>
  </si>
  <si>
    <t xml:space="preserve">  Gina</t>
  </si>
  <si>
    <t>Montagna</t>
  </si>
  <si>
    <t xml:space="preserve">  Dino</t>
  </si>
  <si>
    <t>M√ºller</t>
  </si>
  <si>
    <t xml:space="preserve">  Jan</t>
  </si>
  <si>
    <t xml:space="preserve">  Jonathan E</t>
  </si>
  <si>
    <t>Sidebottom</t>
  </si>
  <si>
    <t xml:space="preserve">  Mark A</t>
  </si>
  <si>
    <t>Morris</t>
  </si>
  <si>
    <t>Chaisson</t>
  </si>
  <si>
    <t xml:space="preserve">  Stan J</t>
  </si>
  <si>
    <t>Pigott</t>
  </si>
  <si>
    <t>Cochrane</t>
  </si>
  <si>
    <t xml:space="preserve">  Krysta</t>
  </si>
  <si>
    <t>Armitage</t>
  </si>
  <si>
    <t xml:space="preserve">  Natascia</t>
  </si>
  <si>
    <t>Shen</t>
  </si>
  <si>
    <t>O'Kelly</t>
  </si>
  <si>
    <t>Huff</t>
  </si>
  <si>
    <t xml:space="preserve">  Monica</t>
  </si>
  <si>
    <t>Dye</t>
  </si>
  <si>
    <t>Willard</t>
  </si>
  <si>
    <t xml:space="preserve">  Kelly C</t>
  </si>
  <si>
    <t>D'Addario</t>
  </si>
  <si>
    <t>Buchanan</t>
  </si>
  <si>
    <t xml:space="preserve">  James V</t>
  </si>
  <si>
    <t xml:space="preserve">  Angie</t>
  </si>
  <si>
    <t>Waterson</t>
  </si>
  <si>
    <t>Piras</t>
  </si>
  <si>
    <t xml:space="preserve">  Sabina</t>
  </si>
  <si>
    <t xml:space="preserve">  Amy C</t>
  </si>
  <si>
    <t xml:space="preserve">  Victoria U</t>
  </si>
  <si>
    <t>Landberg</t>
  </si>
  <si>
    <t xml:space="preserve">  Amelia B</t>
  </si>
  <si>
    <t>Flynn</t>
  </si>
  <si>
    <t xml:space="preserve">  Jackie J</t>
  </si>
  <si>
    <t>Bishop</t>
  </si>
  <si>
    <t>Devitt</t>
  </si>
  <si>
    <t xml:space="preserve">  Kerry</t>
  </si>
  <si>
    <t xml:space="preserve">  Cindy G</t>
  </si>
  <si>
    <t>Tramontano</t>
  </si>
  <si>
    <t xml:space="preserve">  Gennaro</t>
  </si>
  <si>
    <t>Davidson</t>
  </si>
  <si>
    <t xml:space="preserve">  Terry</t>
  </si>
  <si>
    <t>McGraw</t>
  </si>
  <si>
    <t xml:space="preserve">  Keara</t>
  </si>
  <si>
    <t>Fellure</t>
  </si>
  <si>
    <t>Sanford</t>
  </si>
  <si>
    <t xml:space="preserve">  Katena</t>
  </si>
  <si>
    <t>Wrenn</t>
  </si>
  <si>
    <t xml:space="preserve">  Bean K</t>
  </si>
  <si>
    <t>Lindsey</t>
  </si>
  <si>
    <t>Krueger</t>
  </si>
  <si>
    <t xml:space="preserve">  Jan-Patrick</t>
  </si>
  <si>
    <t>Babler</t>
  </si>
  <si>
    <t xml:space="preserve">  Jesse J</t>
  </si>
  <si>
    <t>Brezenski</t>
  </si>
  <si>
    <t xml:space="preserve">  Lindsey M</t>
  </si>
  <si>
    <t>Marschner</t>
  </si>
  <si>
    <t xml:space="preserve">  Marguerite K</t>
  </si>
  <si>
    <t xml:space="preserve">  Travis</t>
  </si>
  <si>
    <t>Montez</t>
  </si>
  <si>
    <t xml:space="preserve">  Ricky</t>
  </si>
  <si>
    <t xml:space="preserve">  Colleen L</t>
  </si>
  <si>
    <t>Hurt</t>
  </si>
  <si>
    <t xml:space="preserve">  Charlie A</t>
  </si>
  <si>
    <t>Garey</t>
  </si>
  <si>
    <t>Reddy</t>
  </si>
  <si>
    <t xml:space="preserve">  Lauren C</t>
  </si>
  <si>
    <t>Mueller</t>
  </si>
  <si>
    <t>Julia</t>
  </si>
  <si>
    <t>Uribe</t>
  </si>
  <si>
    <t xml:space="preserve">  Erik R</t>
  </si>
  <si>
    <t>Hand</t>
  </si>
  <si>
    <t>Mac-Thiong</t>
  </si>
  <si>
    <t xml:space="preserve">  Jean-Marc</t>
  </si>
  <si>
    <t xml:space="preserve">  Kerry L</t>
  </si>
  <si>
    <t>Steidl</t>
  </si>
  <si>
    <t xml:space="preserve">  Ulrich</t>
  </si>
  <si>
    <t xml:space="preserve">  Justin P</t>
  </si>
  <si>
    <t>Alderfer</t>
  </si>
  <si>
    <t xml:space="preserve">  Hannah E</t>
  </si>
  <si>
    <t>Ryland</t>
  </si>
  <si>
    <t>Bethea</t>
  </si>
  <si>
    <t xml:space="preserve">  Joseph P</t>
  </si>
  <si>
    <t>Blois</t>
  </si>
  <si>
    <t>Dayton</t>
  </si>
  <si>
    <t xml:space="preserve">  Gina M</t>
  </si>
  <si>
    <t>Cloud</t>
  </si>
  <si>
    <t xml:space="preserve">  Shantel C</t>
  </si>
  <si>
    <t>Betournay</t>
  </si>
  <si>
    <t>Temple</t>
  </si>
  <si>
    <t>Rollie</t>
  </si>
  <si>
    <t xml:space="preserve">  Jessica R</t>
  </si>
  <si>
    <t>Roybal</t>
  </si>
  <si>
    <t xml:space="preserve">  Robyn</t>
  </si>
  <si>
    <t>Turgeon</t>
  </si>
  <si>
    <t>Deingenis</t>
  </si>
  <si>
    <t xml:space="preserve">  Jessica F</t>
  </si>
  <si>
    <t>Gibbs</t>
  </si>
  <si>
    <t>Trom</t>
  </si>
  <si>
    <t>Sizer</t>
  </si>
  <si>
    <t xml:space="preserve">  Brooke E</t>
  </si>
  <si>
    <t>Ellison</t>
  </si>
  <si>
    <t xml:space="preserve">  Katelyn E</t>
  </si>
  <si>
    <t>Sulkowski</t>
  </si>
  <si>
    <t>Maringo</t>
  </si>
  <si>
    <t>Lattin</t>
  </si>
  <si>
    <t>Deblander</t>
  </si>
  <si>
    <t>O'Neill</t>
  </si>
  <si>
    <t xml:space="preserve">  Eoghan</t>
  </si>
  <si>
    <t xml:space="preserve">  Pamela W</t>
  </si>
  <si>
    <t>Stanek</t>
  </si>
  <si>
    <t xml:space="preserve">  Kassie</t>
  </si>
  <si>
    <t>Manning</t>
  </si>
  <si>
    <t>Barrera Munoz</t>
  </si>
  <si>
    <t xml:space="preserve">  Ruben Dario</t>
  </si>
  <si>
    <t>Schauwaers</t>
  </si>
  <si>
    <t>Hartman</t>
  </si>
  <si>
    <t xml:space="preserve">  Lindsay M</t>
  </si>
  <si>
    <t>Fire</t>
  </si>
  <si>
    <t>Waliaula</t>
  </si>
  <si>
    <t>Blackshear</t>
  </si>
  <si>
    <t xml:space="preserve">  Samuel H</t>
  </si>
  <si>
    <t>Nettik</t>
  </si>
  <si>
    <t xml:space="preserve">  Jenni</t>
  </si>
  <si>
    <t>Novales</t>
  </si>
  <si>
    <t xml:space="preserve">  Estuardo F</t>
  </si>
  <si>
    <t>Rosauer</t>
  </si>
  <si>
    <t xml:space="preserve">  Brett</t>
  </si>
  <si>
    <t>Ryder</t>
  </si>
  <si>
    <t xml:space="preserve">  Sharon E</t>
  </si>
  <si>
    <t>Larsen</t>
  </si>
  <si>
    <t xml:space="preserve">  Jacob W√¶ver</t>
  </si>
  <si>
    <t>Keate</t>
  </si>
  <si>
    <t xml:space="preserve">  Brooke S</t>
  </si>
  <si>
    <t>Starosciak</t>
  </si>
  <si>
    <t xml:space="preserve">  Kaye A</t>
  </si>
  <si>
    <t>Henderson</t>
  </si>
  <si>
    <t xml:space="preserve">  Daniel C</t>
  </si>
  <si>
    <t>Winkelman</t>
  </si>
  <si>
    <t xml:space="preserve">  Laurie A</t>
  </si>
  <si>
    <t>Monette</t>
  </si>
  <si>
    <t>Kramer</t>
  </si>
  <si>
    <t xml:space="preserve">  Shelby</t>
  </si>
  <si>
    <t>Goldstein</t>
  </si>
  <si>
    <t xml:space="preserve">  Leticia</t>
  </si>
  <si>
    <t>Barrett</t>
  </si>
  <si>
    <t xml:space="preserve">  John S</t>
  </si>
  <si>
    <t>Irwin</t>
  </si>
  <si>
    <t>Glenn</t>
  </si>
  <si>
    <t>O'Meara</t>
  </si>
  <si>
    <t>Budrow</t>
  </si>
  <si>
    <t xml:space="preserve">  Nelly S</t>
  </si>
  <si>
    <t xml:space="preserve">  Meredith S</t>
  </si>
  <si>
    <t>Douglas</t>
  </si>
  <si>
    <t>Tecklenburg</t>
  </si>
  <si>
    <t xml:space="preserve">  Katherine A</t>
  </si>
  <si>
    <t>Schenck</t>
  </si>
  <si>
    <t xml:space="preserve">  Steve</t>
  </si>
  <si>
    <t>Blendell</t>
  </si>
  <si>
    <t>Parodi</t>
  </si>
  <si>
    <t xml:space="preserve">  Katharine</t>
  </si>
  <si>
    <t>Morgan</t>
  </si>
  <si>
    <t xml:space="preserve">  Heather L</t>
  </si>
  <si>
    <t>Linden</t>
  </si>
  <si>
    <t xml:space="preserve">  Desiree</t>
  </si>
  <si>
    <t>Horning</t>
  </si>
  <si>
    <t xml:space="preserve">  Peter B</t>
  </si>
  <si>
    <t>Goode</t>
  </si>
  <si>
    <t>Doden</t>
  </si>
  <si>
    <t>Groff</t>
  </si>
  <si>
    <t xml:space="preserve">  Adam C</t>
  </si>
  <si>
    <t>Kuehler</t>
  </si>
  <si>
    <t xml:space="preserve">  Jon</t>
  </si>
  <si>
    <t xml:space="preserve">  Steven J</t>
  </si>
  <si>
    <t>Gibby</t>
  </si>
  <si>
    <t xml:space="preserve">  Jessica P</t>
  </si>
  <si>
    <t>Busa</t>
  </si>
  <si>
    <t>Moyo</t>
  </si>
  <si>
    <t xml:space="preserve">  Arturo H</t>
  </si>
  <si>
    <t xml:space="preserve">  Ketil</t>
  </si>
  <si>
    <t xml:space="preserve">  Christi</t>
  </si>
  <si>
    <t>Ash</t>
  </si>
  <si>
    <t>Do Prado</t>
  </si>
  <si>
    <t xml:space="preserve">  Edivaldo B</t>
  </si>
  <si>
    <t xml:space="preserve">  Eve</t>
  </si>
  <si>
    <t xml:space="preserve">  Devin</t>
  </si>
  <si>
    <t>Dever</t>
  </si>
  <si>
    <t xml:space="preserve">  Shaun R</t>
  </si>
  <si>
    <t>Horvath</t>
  </si>
  <si>
    <t xml:space="preserve">  Adrian</t>
  </si>
  <si>
    <t>Danner</t>
  </si>
  <si>
    <t>Weiss</t>
  </si>
  <si>
    <t xml:space="preserve">  Mallory</t>
  </si>
  <si>
    <t>D'Andrea</t>
  </si>
  <si>
    <t xml:space="preserve">  Shawn E</t>
  </si>
  <si>
    <t>Olesky</t>
  </si>
  <si>
    <t>Whitcraft</t>
  </si>
  <si>
    <t>Salazar</t>
  </si>
  <si>
    <t xml:space="preserve">  Johann A</t>
  </si>
  <si>
    <t>Todd</t>
  </si>
  <si>
    <t xml:space="preserve">  Robin M</t>
  </si>
  <si>
    <t>Pond</t>
  </si>
  <si>
    <t xml:space="preserve">  Kyle K</t>
  </si>
  <si>
    <t>Egan</t>
  </si>
  <si>
    <t>Bersani</t>
  </si>
  <si>
    <t xml:space="preserve">  Michael A</t>
  </si>
  <si>
    <t>Creech</t>
  </si>
  <si>
    <t xml:space="preserve">  Byron A</t>
  </si>
  <si>
    <t>Sudres</t>
  </si>
  <si>
    <t xml:space="preserve">  Carine A</t>
  </si>
  <si>
    <t>Couture</t>
  </si>
  <si>
    <t xml:space="preserve">  Lindsay A</t>
  </si>
  <si>
    <t>Patronick</t>
  </si>
  <si>
    <t xml:space="preserve">  Justin R</t>
  </si>
  <si>
    <t>Depasquale</t>
  </si>
  <si>
    <t>Lavergne</t>
  </si>
  <si>
    <t>Kawakami</t>
  </si>
  <si>
    <t xml:space="preserve">  Ayako N</t>
  </si>
  <si>
    <t>Gonsalves</t>
  </si>
  <si>
    <t xml:space="preserve">  Emilee</t>
  </si>
  <si>
    <t xml:space="preserve">  Stephen M</t>
  </si>
  <si>
    <t>Aure</t>
  </si>
  <si>
    <t xml:space="preserve">  Annemarie A</t>
  </si>
  <si>
    <t>Mattingly</t>
  </si>
  <si>
    <t xml:space="preserve">  Ashley R</t>
  </si>
  <si>
    <t>Stelpflug</t>
  </si>
  <si>
    <t xml:space="preserve">  Leslie A</t>
  </si>
  <si>
    <t>Sanchez Antognini</t>
  </si>
  <si>
    <t xml:space="preserve">  Mauricio J</t>
  </si>
  <si>
    <t>Condon</t>
  </si>
  <si>
    <t xml:space="preserve">  Kieran</t>
  </si>
  <si>
    <t>Magato</t>
  </si>
  <si>
    <t>Dombrowski</t>
  </si>
  <si>
    <t xml:space="preserve">  Zeke M</t>
  </si>
  <si>
    <t>Ohara</t>
  </si>
  <si>
    <t xml:space="preserve">  Chip</t>
  </si>
  <si>
    <t>Cifuentes Fetiva</t>
  </si>
  <si>
    <t xml:space="preserve">  Miguel Angel Sr</t>
  </si>
  <si>
    <t>Keno</t>
  </si>
  <si>
    <t>Bruce</t>
  </si>
  <si>
    <t xml:space="preserve">  Meghan</t>
  </si>
  <si>
    <t>Lorch</t>
  </si>
  <si>
    <t>Sullivan</t>
  </si>
  <si>
    <t xml:space="preserve">  Millicent M</t>
  </si>
  <si>
    <t>Cave</t>
  </si>
  <si>
    <t>Gudenkauf</t>
  </si>
  <si>
    <t xml:space="preserve">  Kimberly K</t>
  </si>
  <si>
    <t xml:space="preserve">  Justin C</t>
  </si>
  <si>
    <t>Holley</t>
  </si>
  <si>
    <t xml:space="preserve">  Tristan P</t>
  </si>
  <si>
    <t>Kemble</t>
  </si>
  <si>
    <t xml:space="preserve">  Traci A</t>
  </si>
  <si>
    <t>Bentley</t>
  </si>
  <si>
    <t xml:space="preserve">  Logan M</t>
  </si>
  <si>
    <t>Bellucci</t>
  </si>
  <si>
    <t xml:space="preserve">  Tiffany A</t>
  </si>
  <si>
    <t>Collins</t>
  </si>
  <si>
    <t>Gillman</t>
  </si>
  <si>
    <t xml:space="preserve">  Luke</t>
  </si>
  <si>
    <t>West</t>
  </si>
  <si>
    <t xml:space="preserve">  Leigh</t>
  </si>
  <si>
    <t>Chida</t>
  </si>
  <si>
    <t xml:space="preserve">  Yosuke</t>
  </si>
  <si>
    <t>Reisenauer</t>
  </si>
  <si>
    <t>Rosenberg-Wohl</t>
  </si>
  <si>
    <t>Theriault</t>
  </si>
  <si>
    <t xml:space="preserve">  Jodi</t>
  </si>
  <si>
    <t>Manuel</t>
  </si>
  <si>
    <t>Demko</t>
  </si>
  <si>
    <t xml:space="preserve">  Misti C</t>
  </si>
  <si>
    <t>Battaglia</t>
  </si>
  <si>
    <t xml:space="preserve">  Angela J</t>
  </si>
  <si>
    <t>Follo</t>
  </si>
  <si>
    <t xml:space="preserve">  Jonathan D</t>
  </si>
  <si>
    <t>Barana</t>
  </si>
  <si>
    <t>Lysaght</t>
  </si>
  <si>
    <t xml:space="preserve">  Adrian R</t>
  </si>
  <si>
    <t>Chalmers</t>
  </si>
  <si>
    <t>MacPherson</t>
  </si>
  <si>
    <t xml:space="preserve">  Rachel</t>
  </si>
  <si>
    <t>Delfidio</t>
  </si>
  <si>
    <t xml:space="preserve">  Susan</t>
  </si>
  <si>
    <t>Cummings</t>
  </si>
  <si>
    <t xml:space="preserve">  Cameron M</t>
  </si>
  <si>
    <t>Schroegel</t>
  </si>
  <si>
    <t xml:space="preserve">  Claudia A</t>
  </si>
  <si>
    <t>Casey</t>
  </si>
  <si>
    <t xml:space="preserve">  Nicole M</t>
  </si>
  <si>
    <t>Randall</t>
  </si>
  <si>
    <t xml:space="preserve">  Jack</t>
  </si>
  <si>
    <t>Doyon</t>
  </si>
  <si>
    <t>Sankey</t>
  </si>
  <si>
    <t>Stilgenbauer</t>
  </si>
  <si>
    <t>Jaskiewicz</t>
  </si>
  <si>
    <t>Deppen</t>
  </si>
  <si>
    <t xml:space="preserve">  Jackie K</t>
  </si>
  <si>
    <t>Hine</t>
  </si>
  <si>
    <t>Mathews</t>
  </si>
  <si>
    <t xml:space="preserve">  Tyler C</t>
  </si>
  <si>
    <t>Yabu</t>
  </si>
  <si>
    <t xml:space="preserve">  Yoshie</t>
  </si>
  <si>
    <t>Strang</t>
  </si>
  <si>
    <t xml:space="preserve">  Lauren A</t>
  </si>
  <si>
    <t>Frank</t>
  </si>
  <si>
    <t xml:space="preserve">  Mason D</t>
  </si>
  <si>
    <t>Shanley</t>
  </si>
  <si>
    <t>Mancebo Garcia</t>
  </si>
  <si>
    <t xml:space="preserve">  Arturo</t>
  </si>
  <si>
    <t>Keehan</t>
  </si>
  <si>
    <t xml:space="preserve">  Jake</t>
  </si>
  <si>
    <t>Mahaney</t>
  </si>
  <si>
    <t>Nolan</t>
  </si>
  <si>
    <t xml:space="preserve">  Alison L</t>
  </si>
  <si>
    <t>Sobrino</t>
  </si>
  <si>
    <t xml:space="preserve">  Karen A</t>
  </si>
  <si>
    <t>Gennaro</t>
  </si>
  <si>
    <t xml:space="preserve">  Thomas R</t>
  </si>
  <si>
    <t>Mayer</t>
  </si>
  <si>
    <t>Becker</t>
  </si>
  <si>
    <t xml:space="preserve">  Ezra</t>
  </si>
  <si>
    <t>Platt</t>
  </si>
  <si>
    <t xml:space="preserve">  Ari L</t>
  </si>
  <si>
    <t>Brodeur</t>
  </si>
  <si>
    <t xml:space="preserve">  Fanny</t>
  </si>
  <si>
    <t>Knight Pech</t>
  </si>
  <si>
    <t>Jubinski</t>
  </si>
  <si>
    <t xml:space="preserve">  Catherine A</t>
  </si>
  <si>
    <t>Wall</t>
  </si>
  <si>
    <t>McKay</t>
  </si>
  <si>
    <t xml:space="preserve">  Janel N</t>
  </si>
  <si>
    <t>Oh</t>
  </si>
  <si>
    <t xml:space="preserve">  Yann Kai</t>
  </si>
  <si>
    <t>Kessell</t>
  </si>
  <si>
    <t xml:space="preserve">  Zachary R</t>
  </si>
  <si>
    <t>Hidalgo Zambrano</t>
  </si>
  <si>
    <t xml:space="preserve">  Alejandro Sr</t>
  </si>
  <si>
    <t>Caprario</t>
  </si>
  <si>
    <t xml:space="preserve">  Nicholas R</t>
  </si>
  <si>
    <t xml:space="preserve">  Michael D</t>
  </si>
  <si>
    <t>Wong</t>
  </si>
  <si>
    <t xml:space="preserve">  Marina</t>
  </si>
  <si>
    <t>Lea</t>
  </si>
  <si>
    <t xml:space="preserve">  Ross P</t>
  </si>
  <si>
    <t>Quigley</t>
  </si>
  <si>
    <t xml:space="preserve">  Aoife</t>
  </si>
  <si>
    <t>Korir</t>
  </si>
  <si>
    <t>Downs</t>
  </si>
  <si>
    <t xml:space="preserve">  Barry P</t>
  </si>
  <si>
    <t>Zywek</t>
  </si>
  <si>
    <t xml:space="preserve">  Maciej</t>
  </si>
  <si>
    <t>Faulkner</t>
  </si>
  <si>
    <t xml:space="preserve">  Jerry D</t>
  </si>
  <si>
    <t>Erspamer</t>
  </si>
  <si>
    <t xml:space="preserve">  Cathi</t>
  </si>
  <si>
    <t>Addison</t>
  </si>
  <si>
    <t xml:space="preserve">  Alex M</t>
  </si>
  <si>
    <t>Wu</t>
  </si>
  <si>
    <t xml:space="preserve">  Liang</t>
  </si>
  <si>
    <t xml:space="preserve">  Lexy</t>
  </si>
  <si>
    <t>Bosl</t>
  </si>
  <si>
    <t>Goldberg</t>
  </si>
  <si>
    <t xml:space="preserve">  Samuel L</t>
  </si>
  <si>
    <t xml:space="preserve">  Spencer A</t>
  </si>
  <si>
    <t>Johnston</t>
  </si>
  <si>
    <t xml:space="preserve">  Rochelle</t>
  </si>
  <si>
    <t>Keating</t>
  </si>
  <si>
    <t xml:space="preserve">  Paula</t>
  </si>
  <si>
    <t>Duhon</t>
  </si>
  <si>
    <t xml:space="preserve">  Madeline E</t>
  </si>
  <si>
    <t>Briseno</t>
  </si>
  <si>
    <t xml:space="preserve">  Maria Isabel</t>
  </si>
  <si>
    <t>Besse</t>
  </si>
  <si>
    <t xml:space="preserve">  Arthur M</t>
  </si>
  <si>
    <t>Shillings</t>
  </si>
  <si>
    <t xml:space="preserve">  Joseph R</t>
  </si>
  <si>
    <t>Tate</t>
  </si>
  <si>
    <t xml:space="preserve">  Sachiko</t>
  </si>
  <si>
    <t>Hengoed</t>
  </si>
  <si>
    <t>Aller</t>
  </si>
  <si>
    <t>Pisano</t>
  </si>
  <si>
    <t>Sanca</t>
  </si>
  <si>
    <t xml:space="preserve">  Ruben</t>
  </si>
  <si>
    <t>Bond</t>
  </si>
  <si>
    <t>Carron</t>
  </si>
  <si>
    <t>Ellwanger</t>
  </si>
  <si>
    <t xml:space="preserve">  Chatham</t>
  </si>
  <si>
    <t>Hanson</t>
  </si>
  <si>
    <t xml:space="preserve">  Derek</t>
  </si>
  <si>
    <t xml:space="preserve">  Kalvin J</t>
  </si>
  <si>
    <t>Counts</t>
  </si>
  <si>
    <t>Carson</t>
  </si>
  <si>
    <t xml:space="preserve">  Barbara G</t>
  </si>
  <si>
    <t>Haines</t>
  </si>
  <si>
    <t>Schnabel</t>
  </si>
  <si>
    <t xml:space="preserve">  Sunny S</t>
  </si>
  <si>
    <t>Simon</t>
  </si>
  <si>
    <t>Arciniaga</t>
  </si>
  <si>
    <t>Lizak</t>
  </si>
  <si>
    <t xml:space="preserve">  Marisa A</t>
  </si>
  <si>
    <t>Howery</t>
  </si>
  <si>
    <t>Crain</t>
  </si>
  <si>
    <t>Hotze</t>
  </si>
  <si>
    <t xml:space="preserve">  Jenna M</t>
  </si>
  <si>
    <t>Chauhan</t>
  </si>
  <si>
    <t>Raab</t>
  </si>
  <si>
    <t xml:space="preserve">  Lyazid</t>
  </si>
  <si>
    <t>McKown</t>
  </si>
  <si>
    <t xml:space="preserve">  Lindsey A</t>
  </si>
  <si>
    <t>Schiemann</t>
  </si>
  <si>
    <t>Cress</t>
  </si>
  <si>
    <t>Mawson</t>
  </si>
  <si>
    <t xml:space="preserve">  Leif S</t>
  </si>
  <si>
    <t>Wigginton</t>
  </si>
  <si>
    <t xml:space="preserve">  Bo</t>
  </si>
  <si>
    <t>Schroeder</t>
  </si>
  <si>
    <t xml:space="preserve">  Leah</t>
  </si>
  <si>
    <t>Leonard</t>
  </si>
  <si>
    <t xml:space="preserve">  Kara Lynne</t>
  </si>
  <si>
    <t>Tissue</t>
  </si>
  <si>
    <t>Wood</t>
  </si>
  <si>
    <t>Denny</t>
  </si>
  <si>
    <t>Testa</t>
  </si>
  <si>
    <t xml:space="preserve">  Allie</t>
  </si>
  <si>
    <t>Buchholtz</t>
  </si>
  <si>
    <t xml:space="preserve">  Trasi</t>
  </si>
  <si>
    <t>Hoyt</t>
  </si>
  <si>
    <t>Cabada</t>
  </si>
  <si>
    <t xml:space="preserve">  Fernando</t>
  </si>
  <si>
    <t>Lobaciute</t>
  </si>
  <si>
    <t xml:space="preserve">  Ieva</t>
  </si>
  <si>
    <t xml:space="preserve">  Drew L</t>
  </si>
  <si>
    <t>Oberndorfer</t>
  </si>
  <si>
    <t>Hetherington</t>
  </si>
  <si>
    <t xml:space="preserve">  Alexander G</t>
  </si>
  <si>
    <t>Murray</t>
  </si>
  <si>
    <t xml:space="preserve">  Meaghan</t>
  </si>
  <si>
    <t>Higden</t>
  </si>
  <si>
    <t>Rediger</t>
  </si>
  <si>
    <t xml:space="preserve">  Andrea K</t>
  </si>
  <si>
    <t xml:space="preserve">  Kris</t>
  </si>
  <si>
    <t xml:space="preserve">  Alden W</t>
  </si>
  <si>
    <t>Grise</t>
  </si>
  <si>
    <t xml:space="preserve">  Suzanne M</t>
  </si>
  <si>
    <t>Skildum</t>
  </si>
  <si>
    <t xml:space="preserve">  Heidi Z</t>
  </si>
  <si>
    <t>Fischer-Daly</t>
  </si>
  <si>
    <t xml:space="preserve">  Fan</t>
  </si>
  <si>
    <t>Rudder</t>
  </si>
  <si>
    <t>Cartmell</t>
  </si>
  <si>
    <t>Troland</t>
  </si>
  <si>
    <t>Berg</t>
  </si>
  <si>
    <t>Engtrakul</t>
  </si>
  <si>
    <t xml:space="preserve">  Chaiwat</t>
  </si>
  <si>
    <t>Leonhardt</t>
  </si>
  <si>
    <t xml:space="preserve">  Kerri</t>
  </si>
  <si>
    <t>Goetz</t>
  </si>
  <si>
    <t>Cacharelis</t>
  </si>
  <si>
    <t xml:space="preserve">  Nicholas G</t>
  </si>
  <si>
    <t>Kariolis</t>
  </si>
  <si>
    <t xml:space="preserve">  Vasilis S</t>
  </si>
  <si>
    <t>Zelwin</t>
  </si>
  <si>
    <t xml:space="preserve">  Colleen C</t>
  </si>
  <si>
    <t>Bannon</t>
  </si>
  <si>
    <t xml:space="preserve">  Annika</t>
  </si>
  <si>
    <t>Vetter</t>
  </si>
  <si>
    <t xml:space="preserve">  Nicholas C</t>
  </si>
  <si>
    <t>Jablonski</t>
  </si>
  <si>
    <t xml:space="preserve">  Kelly K</t>
  </si>
  <si>
    <t>Jakubowitch</t>
  </si>
  <si>
    <t>Altshuler</t>
  </si>
  <si>
    <t xml:space="preserve">  Hannah</t>
  </si>
  <si>
    <t>Ugarte</t>
  </si>
  <si>
    <t xml:space="preserve">  Patricio Sr</t>
  </si>
  <si>
    <t>Tusso</t>
  </si>
  <si>
    <t xml:space="preserve">  Robert B</t>
  </si>
  <si>
    <t xml:space="preserve">  Benjamin M</t>
  </si>
  <si>
    <t>Landry</t>
  </si>
  <si>
    <t>McDonald</t>
  </si>
  <si>
    <t xml:space="preserve">  Eric R</t>
  </si>
  <si>
    <t>Larue</t>
  </si>
  <si>
    <t xml:space="preserve">  Bob R</t>
  </si>
  <si>
    <t xml:space="preserve">  Stephanie J</t>
  </si>
  <si>
    <t>Marcus</t>
  </si>
  <si>
    <t>Daubert</t>
  </si>
  <si>
    <t>Close</t>
  </si>
  <si>
    <t>Roels</t>
  </si>
  <si>
    <t xml:space="preserve">  Guillaume</t>
  </si>
  <si>
    <t>Venosky</t>
  </si>
  <si>
    <t xml:space="preserve">  Kaylee</t>
  </si>
  <si>
    <t>Gosnell</t>
  </si>
  <si>
    <t xml:space="preserve">  Theresa</t>
  </si>
  <si>
    <t>Chewning-Kulick</t>
  </si>
  <si>
    <t xml:space="preserve">  Travis G</t>
  </si>
  <si>
    <t xml:space="preserve">  Emma L</t>
  </si>
  <si>
    <t>Manion</t>
  </si>
  <si>
    <t xml:space="preserve">  Linda</t>
  </si>
  <si>
    <t xml:space="preserve">  Owen R</t>
  </si>
  <si>
    <t>Leblanc</t>
  </si>
  <si>
    <t xml:space="preserve">  Jacqueline</t>
  </si>
  <si>
    <t xml:space="preserve">  Yefeng</t>
  </si>
  <si>
    <t>Goldsby</t>
  </si>
  <si>
    <t xml:space="preserve">  Ken</t>
  </si>
  <si>
    <t>Mahoney</t>
  </si>
  <si>
    <t xml:space="preserve">  Annie E</t>
  </si>
  <si>
    <t>McCracken</t>
  </si>
  <si>
    <t xml:space="preserve">  Noel K</t>
  </si>
  <si>
    <t>Spewak</t>
  </si>
  <si>
    <t>Cottini</t>
  </si>
  <si>
    <t xml:space="preserve">  Federica</t>
  </si>
  <si>
    <t>Findlay</t>
  </si>
  <si>
    <t xml:space="preserve">  Pamela L</t>
  </si>
  <si>
    <t>Strasburg</t>
  </si>
  <si>
    <t xml:space="preserve">  Randall</t>
  </si>
  <si>
    <t>Deeter</t>
  </si>
  <si>
    <t>Arpin</t>
  </si>
  <si>
    <t xml:space="preserve">  Azelie</t>
  </si>
  <si>
    <t>Schoeneck</t>
  </si>
  <si>
    <t xml:space="preserve">  Monica M</t>
  </si>
  <si>
    <t xml:space="preserve">  Katarina K</t>
  </si>
  <si>
    <t>Willits</t>
  </si>
  <si>
    <t>Syring</t>
  </si>
  <si>
    <t>Strike</t>
  </si>
  <si>
    <t xml:space="preserve">  Stacey L</t>
  </si>
  <si>
    <t>Hennigar</t>
  </si>
  <si>
    <t>May</t>
  </si>
  <si>
    <t>Metcalf</t>
  </si>
  <si>
    <t>Tiska</t>
  </si>
  <si>
    <t xml:space="preserve">  James C</t>
  </si>
  <si>
    <t>Fairley</t>
  </si>
  <si>
    <t xml:space="preserve">  Kim</t>
  </si>
  <si>
    <t>Piasta</t>
  </si>
  <si>
    <t xml:space="preserve">  Dariusz</t>
  </si>
  <si>
    <t>Olsen</t>
  </si>
  <si>
    <t xml:space="preserve">  Kristen</t>
  </si>
  <si>
    <t>De Jesus</t>
  </si>
  <si>
    <t xml:space="preserve">  Jose Guadalupe P</t>
  </si>
  <si>
    <t>Bartus</t>
  </si>
  <si>
    <t>Stevens</t>
  </si>
  <si>
    <t>Rich</t>
  </si>
  <si>
    <t xml:space="preserve">  Holly J</t>
  </si>
  <si>
    <t>Fayter</t>
  </si>
  <si>
    <t>Parise</t>
  </si>
  <si>
    <t>Andrew</t>
  </si>
  <si>
    <t xml:space="preserve">  Tricity M</t>
  </si>
  <si>
    <t>Gryniewicz</t>
  </si>
  <si>
    <t xml:space="preserve">  Sarah A</t>
  </si>
  <si>
    <t>Panora</t>
  </si>
  <si>
    <t xml:space="preserve">  Tracy A</t>
  </si>
  <si>
    <t>Lambe</t>
  </si>
  <si>
    <t>Casto</t>
  </si>
  <si>
    <t xml:space="preserve">  Trent</t>
  </si>
  <si>
    <t>Martelli</t>
  </si>
  <si>
    <t xml:space="preserve">  Julie</t>
  </si>
  <si>
    <t>Naskret</t>
  </si>
  <si>
    <t xml:space="preserve">  Sawomir</t>
  </si>
  <si>
    <t xml:space="preserve">  Micah</t>
  </si>
  <si>
    <t>Maloney</t>
  </si>
  <si>
    <t xml:space="preserve">  Kelly H</t>
  </si>
  <si>
    <t>Amherst</t>
  </si>
  <si>
    <t xml:space="preserve">  Austen G</t>
  </si>
  <si>
    <t>Johansen</t>
  </si>
  <si>
    <t xml:space="preserve">  Tory J</t>
  </si>
  <si>
    <t xml:space="preserve">  Robert J</t>
  </si>
  <si>
    <t xml:space="preserve">  Steph</t>
  </si>
  <si>
    <t>Chandler</t>
  </si>
  <si>
    <t>Kaufmann</t>
  </si>
  <si>
    <t xml:space="preserve">  Kristina</t>
  </si>
  <si>
    <t>Barnes-Zurkinden</t>
  </si>
  <si>
    <t xml:space="preserve">  Flo</t>
  </si>
  <si>
    <t>Wolter</t>
  </si>
  <si>
    <t xml:space="preserve">  Sarah P</t>
  </si>
  <si>
    <t>Pearson</t>
  </si>
  <si>
    <t xml:space="preserve">  Anabel</t>
  </si>
  <si>
    <t xml:space="preserve">  Ian</t>
  </si>
  <si>
    <t>Leon</t>
  </si>
  <si>
    <t>Marriott</t>
  </si>
  <si>
    <t xml:space="preserve">  Richard J</t>
  </si>
  <si>
    <t>Wilkins</t>
  </si>
  <si>
    <t xml:space="preserve">  Jacqueline N</t>
  </si>
  <si>
    <t>Saiter</t>
  </si>
  <si>
    <t xml:space="preserve">  Cindy</t>
  </si>
  <si>
    <t>Winrow</t>
  </si>
  <si>
    <t xml:space="preserve">  Marcia</t>
  </si>
  <si>
    <t>Gries</t>
  </si>
  <si>
    <t xml:space="preserve">  Samantha R</t>
  </si>
  <si>
    <t>Strohschein</t>
  </si>
  <si>
    <t>Coogan</t>
  </si>
  <si>
    <t>Gagnon</t>
  </si>
  <si>
    <t xml:space="preserve">  Isabelle</t>
  </si>
  <si>
    <t xml:space="preserve">  Neil</t>
  </si>
  <si>
    <t>Brian</t>
  </si>
  <si>
    <t xml:space="preserve">  Nathan</t>
  </si>
  <si>
    <t>Fox</t>
  </si>
  <si>
    <t xml:space="preserve">  Kelli N</t>
  </si>
  <si>
    <t>Traver</t>
  </si>
  <si>
    <t>Quick</t>
  </si>
  <si>
    <t xml:space="preserve">  Grant A</t>
  </si>
  <si>
    <t xml:space="preserve">  Jonathan C</t>
  </si>
  <si>
    <t>Theriot</t>
  </si>
  <si>
    <t xml:space="preserve">  Rachael M</t>
  </si>
  <si>
    <t>Michalis</t>
  </si>
  <si>
    <t xml:space="preserve">  Pilar</t>
  </si>
  <si>
    <t xml:space="preserve">  Kyle M</t>
  </si>
  <si>
    <t>Tjong Clemons</t>
  </si>
  <si>
    <t xml:space="preserve">  Christie</t>
  </si>
  <si>
    <t>Palma</t>
  </si>
  <si>
    <t xml:space="preserve">  David A</t>
  </si>
  <si>
    <t>Takaoka</t>
  </si>
  <si>
    <t xml:space="preserve">  Masahiro</t>
  </si>
  <si>
    <t>Sherman</t>
  </si>
  <si>
    <t xml:space="preserve">  Logan B</t>
  </si>
  <si>
    <t>Andre</t>
  </si>
  <si>
    <t xml:space="preserve">  Stephanie L</t>
  </si>
  <si>
    <t>Switt</t>
  </si>
  <si>
    <t xml:space="preserve">  Angela H</t>
  </si>
  <si>
    <t xml:space="preserve">  Britt K</t>
  </si>
  <si>
    <t xml:space="preserve">  Joyce R</t>
  </si>
  <si>
    <t>Whitbeck</t>
  </si>
  <si>
    <t>Auer</t>
  </si>
  <si>
    <t>Attar</t>
  </si>
  <si>
    <t>Misuraca</t>
  </si>
  <si>
    <t>Spannaus</t>
  </si>
  <si>
    <t xml:space="preserve">  Michaela L</t>
  </si>
  <si>
    <t>Tarbiat</t>
  </si>
  <si>
    <t xml:space="preserve">  Shalaleh</t>
  </si>
  <si>
    <t>Pulkkinen</t>
  </si>
  <si>
    <t>Trnovcova</t>
  </si>
  <si>
    <t xml:space="preserve">  Zuzana</t>
  </si>
  <si>
    <t>Anthony</t>
  </si>
  <si>
    <t>Hetrick</t>
  </si>
  <si>
    <t>Stern</t>
  </si>
  <si>
    <t>Newman</t>
  </si>
  <si>
    <t xml:space="preserve">  Matthew M</t>
  </si>
  <si>
    <t xml:space="preserve">  Nadine A</t>
  </si>
  <si>
    <t>Mone</t>
  </si>
  <si>
    <t xml:space="preserve">  Peter J</t>
  </si>
  <si>
    <t>Powers</t>
  </si>
  <si>
    <t>Ulery</t>
  </si>
  <si>
    <t xml:space="preserve">  Douglas W</t>
  </si>
  <si>
    <t xml:space="preserve">  Catherine</t>
  </si>
  <si>
    <t>Cho</t>
  </si>
  <si>
    <t xml:space="preserve">  Youngseong</t>
  </si>
  <si>
    <t>Reumann</t>
  </si>
  <si>
    <t>Cooper</t>
  </si>
  <si>
    <t xml:space="preserve">  Brandon S</t>
  </si>
  <si>
    <t xml:space="preserve">  Sean P</t>
  </si>
  <si>
    <t>Cichon</t>
  </si>
  <si>
    <t>Maroevic</t>
  </si>
  <si>
    <t xml:space="preserve">  Janez</t>
  </si>
  <si>
    <t xml:space="preserve">  John I</t>
  </si>
  <si>
    <t>Schulz</t>
  </si>
  <si>
    <t>Capriolo</t>
  </si>
  <si>
    <t>Borleis</t>
  </si>
  <si>
    <t>Conrad</t>
  </si>
  <si>
    <t>Karakoyunlu</t>
  </si>
  <si>
    <t xml:space="preserve">  Deniz</t>
  </si>
  <si>
    <t>Desrosiers</t>
  </si>
  <si>
    <t>Shabot Marcos</t>
  </si>
  <si>
    <t xml:space="preserve">  Alfredo</t>
  </si>
  <si>
    <t>Comment</t>
  </si>
  <si>
    <t>Moss</t>
  </si>
  <si>
    <t xml:space="preserve">  Troy</t>
  </si>
  <si>
    <t>Clash</t>
  </si>
  <si>
    <t>Blankenship</t>
  </si>
  <si>
    <t>Lloyd</t>
  </si>
  <si>
    <t xml:space="preserve">  Jennefer</t>
  </si>
  <si>
    <t>Kong</t>
  </si>
  <si>
    <t xml:space="preserve">  Tracey L</t>
  </si>
  <si>
    <t>Benson</t>
  </si>
  <si>
    <t>Huntington</t>
  </si>
  <si>
    <t>Kendall</t>
  </si>
  <si>
    <t xml:space="preserve">  Esther</t>
  </si>
  <si>
    <t>Gast</t>
  </si>
  <si>
    <t xml:space="preserve">  Jackie</t>
  </si>
  <si>
    <t>Scanlin</t>
  </si>
  <si>
    <t xml:space="preserve">  Timothy P</t>
  </si>
  <si>
    <t>Philbrook</t>
  </si>
  <si>
    <t>Cowan</t>
  </si>
  <si>
    <t>Sousa</t>
  </si>
  <si>
    <t xml:space="preserve">  Hugo M</t>
  </si>
  <si>
    <t>Stanton</t>
  </si>
  <si>
    <t>Mollak</t>
  </si>
  <si>
    <t>Weston</t>
  </si>
  <si>
    <t xml:space="preserve">  Rob</t>
  </si>
  <si>
    <t>Rabuzzi</t>
  </si>
  <si>
    <t>Hendrix</t>
  </si>
  <si>
    <t xml:space="preserve">  Austin D</t>
  </si>
  <si>
    <t>Van Nielen</t>
  </si>
  <si>
    <t xml:space="preserve">  Brittany</t>
  </si>
  <si>
    <t>Schout</t>
  </si>
  <si>
    <t xml:space="preserve">  Becky G</t>
  </si>
  <si>
    <t>Schmaltz</t>
  </si>
  <si>
    <t xml:space="preserve">  Virginie</t>
  </si>
  <si>
    <t>Eagen</t>
  </si>
  <si>
    <t xml:space="preserve">  Allison A</t>
  </si>
  <si>
    <t>Rotramel</t>
  </si>
  <si>
    <t>Prevost</t>
  </si>
  <si>
    <t xml:space="preserve">  Caleb</t>
  </si>
  <si>
    <t>Nyambaso</t>
  </si>
  <si>
    <t xml:space="preserve">  Zachariah</t>
  </si>
  <si>
    <t>Shaffer</t>
  </si>
  <si>
    <t xml:space="preserve">  Patricia A</t>
  </si>
  <si>
    <t>Corkum</t>
  </si>
  <si>
    <t>Pedersen</t>
  </si>
  <si>
    <t>Melo</t>
  </si>
  <si>
    <t xml:space="preserve">  Breno</t>
  </si>
  <si>
    <t>Sakamoto</t>
  </si>
  <si>
    <t xml:space="preserve">  Takaya</t>
  </si>
  <si>
    <t xml:space="preserve">  Thomas IV</t>
  </si>
  <si>
    <t xml:space="preserve">  Bradley E</t>
  </si>
  <si>
    <t>Lombardo</t>
  </si>
  <si>
    <t>Bode</t>
  </si>
  <si>
    <t xml:space="preserve">  Ruby J</t>
  </si>
  <si>
    <t xml:space="preserve">  Bart</t>
  </si>
  <si>
    <t>Norcross</t>
  </si>
  <si>
    <t xml:space="preserve">  Robert A</t>
  </si>
  <si>
    <t>Lazrus</t>
  </si>
  <si>
    <t>Tsegay</t>
  </si>
  <si>
    <t xml:space="preserve">  Yemane Adhane</t>
  </si>
  <si>
    <t>Schneider</t>
  </si>
  <si>
    <t xml:space="preserve">  Jesse A</t>
  </si>
  <si>
    <t>Loreto</t>
  </si>
  <si>
    <t xml:space="preserve">  Bird</t>
  </si>
  <si>
    <t>Callahan</t>
  </si>
  <si>
    <t xml:space="preserve">  Patrick M</t>
  </si>
  <si>
    <t>Timko</t>
  </si>
  <si>
    <t>Achatz</t>
  </si>
  <si>
    <t>Horwitz</t>
  </si>
  <si>
    <t xml:space="preserve">  Yuri</t>
  </si>
  <si>
    <t>Gordyan</t>
  </si>
  <si>
    <t xml:space="preserve">  Debbie</t>
  </si>
  <si>
    <t>Battoo</t>
  </si>
  <si>
    <t>Barker</t>
  </si>
  <si>
    <t xml:space="preserve">  Daniell L</t>
  </si>
  <si>
    <t>Saarnilehto</t>
  </si>
  <si>
    <t xml:space="preserve">  Janne</t>
  </si>
  <si>
    <t xml:space="preserve">  Elizabeth L</t>
  </si>
  <si>
    <t>Hillman</t>
  </si>
  <si>
    <t xml:space="preserve">  Stephanie C</t>
  </si>
  <si>
    <t>Bartel</t>
  </si>
  <si>
    <t xml:space="preserve">  Callie</t>
  </si>
  <si>
    <t>Potekhina</t>
  </si>
  <si>
    <t xml:space="preserve">  Mary K</t>
  </si>
  <si>
    <t>Lapp</t>
  </si>
  <si>
    <t xml:space="preserve">  Samuel M</t>
  </si>
  <si>
    <t xml:space="preserve">  Tom J</t>
  </si>
  <si>
    <t>McCormick</t>
  </si>
  <si>
    <t>Coffed</t>
  </si>
  <si>
    <t xml:space="preserve">  Dougie J</t>
  </si>
  <si>
    <t>Estes</t>
  </si>
  <si>
    <t xml:space="preserve">  Jeremiah H</t>
  </si>
  <si>
    <t>Miles</t>
  </si>
  <si>
    <t xml:space="preserve">  Ashley J</t>
  </si>
  <si>
    <t>Zamore</t>
  </si>
  <si>
    <t xml:space="preserve">  Turner J</t>
  </si>
  <si>
    <t>Donaghy</t>
  </si>
  <si>
    <t xml:space="preserve">  Roger</t>
  </si>
  <si>
    <t xml:space="preserve">  Pamela</t>
  </si>
  <si>
    <t>Fiorini</t>
  </si>
  <si>
    <t>Alexander</t>
  </si>
  <si>
    <t xml:space="preserve">  Katherine H</t>
  </si>
  <si>
    <t>Watkins</t>
  </si>
  <si>
    <t xml:space="preserve">  Robin</t>
  </si>
  <si>
    <t>Cassel</t>
  </si>
  <si>
    <t xml:space="preserve">  Terri</t>
  </si>
  <si>
    <t xml:space="preserve">  Eddie</t>
  </si>
  <si>
    <t>O'Sullivan</t>
  </si>
  <si>
    <t>Chepkirui</t>
  </si>
  <si>
    <t xml:space="preserve">  Joyce</t>
  </si>
  <si>
    <t>Gurney</t>
  </si>
  <si>
    <t xml:space="preserve">  Alison W</t>
  </si>
  <si>
    <t>Francis</t>
  </si>
  <si>
    <t xml:space="preserve">  Tammara C</t>
  </si>
  <si>
    <t>Gruca</t>
  </si>
  <si>
    <t xml:space="preserve">  Dorota</t>
  </si>
  <si>
    <t>Rojas Alvarez</t>
  </si>
  <si>
    <t xml:space="preserve">  Jose Norberto Sr</t>
  </si>
  <si>
    <t>Denton</t>
  </si>
  <si>
    <t xml:space="preserve">  Bryant</t>
  </si>
  <si>
    <t>Trout</t>
  </si>
  <si>
    <t>Gilbert</t>
  </si>
  <si>
    <t>Chong</t>
  </si>
  <si>
    <t xml:space="preserve">  Eduardo</t>
  </si>
  <si>
    <t>Henry</t>
  </si>
  <si>
    <t xml:space="preserve">  Laura M</t>
  </si>
  <si>
    <t>Brenneman</t>
  </si>
  <si>
    <t>Kemp</t>
  </si>
  <si>
    <t xml:space="preserve">  Melissa D</t>
  </si>
  <si>
    <t xml:space="preserve">  Dan C</t>
  </si>
  <si>
    <t>Hillyard</t>
  </si>
  <si>
    <t xml:space="preserve">  Wesley C</t>
  </si>
  <si>
    <t>Gonzales</t>
  </si>
  <si>
    <t xml:space="preserve">  Christin</t>
  </si>
  <si>
    <t>Sayre</t>
  </si>
  <si>
    <t>Panke</t>
  </si>
  <si>
    <t>Brennan</t>
  </si>
  <si>
    <t xml:space="preserve">  Margaret P</t>
  </si>
  <si>
    <t>Ngo</t>
  </si>
  <si>
    <t xml:space="preserve">  Tiffany K</t>
  </si>
  <si>
    <t>Guerdan</t>
  </si>
  <si>
    <t xml:space="preserve">  David M</t>
  </si>
  <si>
    <t xml:space="preserve">  Christine E</t>
  </si>
  <si>
    <t>Mills-Honarvar</t>
  </si>
  <si>
    <t xml:space="preserve">  Donna</t>
  </si>
  <si>
    <t>Farvard</t>
  </si>
  <si>
    <t xml:space="preserve">  Rod</t>
  </si>
  <si>
    <t xml:space="preserve">  Joe</t>
  </si>
  <si>
    <t>Skinner</t>
  </si>
  <si>
    <t xml:space="preserve">  Kayleigh</t>
  </si>
  <si>
    <t xml:space="preserve">  Lorcan A</t>
  </si>
  <si>
    <t>Shue</t>
  </si>
  <si>
    <t xml:space="preserve">  Billy</t>
  </si>
  <si>
    <t xml:space="preserve">  Paul M</t>
  </si>
  <si>
    <t>Blinn</t>
  </si>
  <si>
    <t xml:space="preserve">  Brenda M</t>
  </si>
  <si>
    <t>Duyn</t>
  </si>
  <si>
    <t xml:space="preserve">  Jeff H</t>
  </si>
  <si>
    <t>Wardian</t>
  </si>
  <si>
    <t>Heuninck</t>
  </si>
  <si>
    <t>Kipyego</t>
  </si>
  <si>
    <t xml:space="preserve">  Bernard</t>
  </si>
  <si>
    <t>Kuehl</t>
  </si>
  <si>
    <t>Burkholder</t>
  </si>
  <si>
    <t xml:space="preserve">  Bryn</t>
  </si>
  <si>
    <t>Stadolnik</t>
  </si>
  <si>
    <t>Shields</t>
  </si>
  <si>
    <t>Margolis</t>
  </si>
  <si>
    <t xml:space="preserve">  Jay</t>
  </si>
  <si>
    <t>Uffenbeck</t>
  </si>
  <si>
    <t xml:space="preserve">  Shelley</t>
  </si>
  <si>
    <t>Stepanova</t>
  </si>
  <si>
    <t xml:space="preserve">  Jekaterina</t>
  </si>
  <si>
    <t>Verdi</t>
  </si>
  <si>
    <t xml:space="preserve">  Pauline</t>
  </si>
  <si>
    <t>Mickelson</t>
  </si>
  <si>
    <t xml:space="preserve">  Aleah K</t>
  </si>
  <si>
    <t>Dibaba</t>
  </si>
  <si>
    <t xml:space="preserve">  Mare</t>
  </si>
  <si>
    <t>Shilling</t>
  </si>
  <si>
    <t>Bashaw</t>
  </si>
  <si>
    <t>Jacob</t>
  </si>
  <si>
    <t xml:space="preserve">  Amanda R</t>
  </si>
  <si>
    <t>McCutcheon</t>
  </si>
  <si>
    <t xml:space="preserve">  Murray W</t>
  </si>
  <si>
    <t>Connor</t>
  </si>
  <si>
    <t xml:space="preserve">  Meghan P</t>
  </si>
  <si>
    <t>Geoghegan</t>
  </si>
  <si>
    <t xml:space="preserve">  Seth</t>
  </si>
  <si>
    <t>McGinn</t>
  </si>
  <si>
    <t xml:space="preserve">  Russell M</t>
  </si>
  <si>
    <t>Quinteros</t>
  </si>
  <si>
    <t xml:space="preserve">  Martin</t>
  </si>
  <si>
    <t>Loenser</t>
  </si>
  <si>
    <t xml:space="preserve">  Miles</t>
  </si>
  <si>
    <t>Furrer</t>
  </si>
  <si>
    <t>Konigs</t>
  </si>
  <si>
    <t>Tesdahl</t>
  </si>
  <si>
    <t xml:space="preserve">  Brock J</t>
  </si>
  <si>
    <t>Engel</t>
  </si>
  <si>
    <t xml:space="preserve">  Stephen F</t>
  </si>
  <si>
    <t>Kuck</t>
  </si>
  <si>
    <t xml:space="preserve">  Missy</t>
  </si>
  <si>
    <t>Neuschel</t>
  </si>
  <si>
    <t xml:space="preserve">  Lauren M</t>
  </si>
  <si>
    <t>Rosales Ramirez</t>
  </si>
  <si>
    <t xml:space="preserve">  Apolo U</t>
  </si>
  <si>
    <t>Marquez</t>
  </si>
  <si>
    <t xml:space="preserve">  Alfons</t>
  </si>
  <si>
    <t>Green</t>
  </si>
  <si>
    <t xml:space="preserve">  Amber</t>
  </si>
  <si>
    <t>Schubel</t>
  </si>
  <si>
    <t xml:space="preserve">  Leah C</t>
  </si>
  <si>
    <t>Jimenez</t>
  </si>
  <si>
    <t xml:space="preserve">  Lilia</t>
  </si>
  <si>
    <t>Zimny-Schmitt</t>
  </si>
  <si>
    <t xml:space="preserve">  Danny</t>
  </si>
  <si>
    <t>Brohart</t>
  </si>
  <si>
    <t>Oka</t>
  </si>
  <si>
    <t xml:space="preserve">  Satomi</t>
  </si>
  <si>
    <t>Metzger</t>
  </si>
  <si>
    <t xml:space="preserve">  Peter T II</t>
  </si>
  <si>
    <t xml:space="preserve">  Manuel</t>
  </si>
  <si>
    <t>Vaughn</t>
  </si>
  <si>
    <t xml:space="preserve">  Kindsey P</t>
  </si>
  <si>
    <t xml:space="preserve">  Thomas G</t>
  </si>
  <si>
    <t>Petty</t>
  </si>
  <si>
    <t xml:space="preserve">  Kyle S</t>
  </si>
  <si>
    <t xml:space="preserve">  Alexander J</t>
  </si>
  <si>
    <t xml:space="preserve">  Dustin L</t>
  </si>
  <si>
    <t>Lasseron</t>
  </si>
  <si>
    <t xml:space="preserve">  Chloe</t>
  </si>
  <si>
    <t>Bushong</t>
  </si>
  <si>
    <t xml:space="preserve">  Cailtlin</t>
  </si>
  <si>
    <t>Dennison</t>
  </si>
  <si>
    <t>Lira</t>
  </si>
  <si>
    <t xml:space="preserve">  Chuy</t>
  </si>
  <si>
    <t>Nahigian</t>
  </si>
  <si>
    <t xml:space="preserve">  Laurie B</t>
  </si>
  <si>
    <t>Cackett</t>
  </si>
  <si>
    <t xml:space="preserve">  Rachel B</t>
  </si>
  <si>
    <t>Hunter-Galvan</t>
  </si>
  <si>
    <t xml:space="preserve">  Liza</t>
  </si>
  <si>
    <t>Pierret</t>
  </si>
  <si>
    <t xml:space="preserve">  Lindsay E</t>
  </si>
  <si>
    <t>O'Neil</t>
  </si>
  <si>
    <t xml:space="preserve">  Kathleen M</t>
  </si>
  <si>
    <t>Leitz</t>
  </si>
  <si>
    <t xml:space="preserve">  Aya</t>
  </si>
  <si>
    <t>Durfee</t>
  </si>
  <si>
    <t xml:space="preserve">  Carolyn R</t>
  </si>
  <si>
    <t>Maylone</t>
  </si>
  <si>
    <t xml:space="preserve">  Bethany</t>
  </si>
  <si>
    <t>Reiland</t>
  </si>
  <si>
    <t xml:space="preserve">  Holly A</t>
  </si>
  <si>
    <t>Hu</t>
  </si>
  <si>
    <t xml:space="preserve">  Ping</t>
  </si>
  <si>
    <t>Lessek</t>
  </si>
  <si>
    <t>Colavincenzo</t>
  </si>
  <si>
    <t>Mendez-Karr</t>
  </si>
  <si>
    <t>Saulnier</t>
  </si>
  <si>
    <t xml:space="preserve">  Emmett</t>
  </si>
  <si>
    <t>Schoonover</t>
  </si>
  <si>
    <t>Hass</t>
  </si>
  <si>
    <t xml:space="preserve">  Christopher L</t>
  </si>
  <si>
    <t>Cadotte</t>
  </si>
  <si>
    <t>Cacciapaglia</t>
  </si>
  <si>
    <t xml:space="preserve">  Christopher W</t>
  </si>
  <si>
    <t>Mininger</t>
  </si>
  <si>
    <t xml:space="preserve">  Norman H</t>
  </si>
  <si>
    <t>Mayo</t>
  </si>
  <si>
    <t>Zicko</t>
  </si>
  <si>
    <t xml:space="preserve">  Tatyana K</t>
  </si>
  <si>
    <t xml:space="preserve">  Chrissy</t>
  </si>
  <si>
    <t>Cupp</t>
  </si>
  <si>
    <t xml:space="preserve">  Halle</t>
  </si>
  <si>
    <t>Klassen</t>
  </si>
  <si>
    <t xml:space="preserve">  Tara D</t>
  </si>
  <si>
    <t>Musal</t>
  </si>
  <si>
    <t xml:space="preserve">  Rasim M</t>
  </si>
  <si>
    <t>Kitayama</t>
  </si>
  <si>
    <t xml:space="preserve">  Dina</t>
  </si>
  <si>
    <t>Altman</t>
  </si>
  <si>
    <t>Demchko</t>
  </si>
  <si>
    <t xml:space="preserve">  Caitrin</t>
  </si>
  <si>
    <t xml:space="preserve">  Adriana S</t>
  </si>
  <si>
    <t>Betts</t>
  </si>
  <si>
    <t xml:space="preserve">  Kristen M</t>
  </si>
  <si>
    <t>Vandeventer</t>
  </si>
  <si>
    <t xml:space="preserve">  Alix</t>
  </si>
  <si>
    <t>Hirano</t>
  </si>
  <si>
    <t xml:space="preserve">  Kakushin</t>
  </si>
  <si>
    <t>Davi</t>
  </si>
  <si>
    <t>Sloan</t>
  </si>
  <si>
    <t>Homich</t>
  </si>
  <si>
    <t xml:space="preserve">  Amanda C</t>
  </si>
  <si>
    <t>Kristjansson</t>
  </si>
  <si>
    <t xml:space="preserve">  Valur</t>
  </si>
  <si>
    <t>Pitman</t>
  </si>
  <si>
    <t xml:space="preserve">  Erica J</t>
  </si>
  <si>
    <t>Curley</t>
  </si>
  <si>
    <t>Zimmer</t>
  </si>
  <si>
    <t xml:space="preserve">  Lissa</t>
  </si>
  <si>
    <t>Granski</t>
  </si>
  <si>
    <t xml:space="preserve">  Alyson</t>
  </si>
  <si>
    <t>Regina</t>
  </si>
  <si>
    <t xml:space="preserve">  Chance B</t>
  </si>
  <si>
    <t>Howe</t>
  </si>
  <si>
    <t xml:space="preserve">  Therese</t>
  </si>
  <si>
    <t>Atwater</t>
  </si>
  <si>
    <t xml:space="preserve">  Beau</t>
  </si>
  <si>
    <t>Gurganus</t>
  </si>
  <si>
    <t xml:space="preserve">  Kelsey M</t>
  </si>
  <si>
    <t>Holden</t>
  </si>
  <si>
    <t xml:space="preserve">  Gretchen</t>
  </si>
  <si>
    <t>Parton</t>
  </si>
  <si>
    <t xml:space="preserve">  Nicholas E</t>
  </si>
  <si>
    <t xml:space="preserve">  Deborah</t>
  </si>
  <si>
    <t>Dent</t>
  </si>
  <si>
    <t xml:space="preserve">  Chuck W</t>
  </si>
  <si>
    <t>Ranti</t>
  </si>
  <si>
    <t>Ishaq</t>
  </si>
  <si>
    <t xml:space="preserve">  Amany</t>
  </si>
  <si>
    <t>Wiles</t>
  </si>
  <si>
    <t xml:space="preserve">  Kipling</t>
  </si>
  <si>
    <t xml:space="preserve">  Duncan</t>
  </si>
  <si>
    <t>Serafini</t>
  </si>
  <si>
    <t xml:space="preserve">  Louis C</t>
  </si>
  <si>
    <t>Button</t>
  </si>
  <si>
    <t>Gaal</t>
  </si>
  <si>
    <t xml:space="preserve">  Ildiko M</t>
  </si>
  <si>
    <t>Liptak</t>
  </si>
  <si>
    <t xml:space="preserve">  Melinda E</t>
  </si>
  <si>
    <t>Kellam</t>
  </si>
  <si>
    <t>Gordon</t>
  </si>
  <si>
    <t>Wagoner</t>
  </si>
  <si>
    <t xml:space="preserve">  Emily G</t>
  </si>
  <si>
    <t>Goffi</t>
  </si>
  <si>
    <t xml:space="preserve">  Danilo</t>
  </si>
  <si>
    <t>Salovaara</t>
  </si>
  <si>
    <t xml:space="preserve">  Mikko</t>
  </si>
  <si>
    <t>Reid</t>
  </si>
  <si>
    <t xml:space="preserve">  Paula C</t>
  </si>
  <si>
    <t>Allan</t>
  </si>
  <si>
    <t xml:space="preserve">  Kirsten N</t>
  </si>
  <si>
    <t>McLaughlin</t>
  </si>
  <si>
    <t xml:space="preserve">  Christy</t>
  </si>
  <si>
    <t>Tang</t>
  </si>
  <si>
    <t xml:space="preserve">  Jingjing</t>
  </si>
  <si>
    <t xml:space="preserve">  Morgan</t>
  </si>
  <si>
    <t>Chepkwony</t>
  </si>
  <si>
    <t xml:space="preserve">  Frankline</t>
  </si>
  <si>
    <t xml:space="preserve">  Laura T</t>
  </si>
  <si>
    <t>Szynkarczuk</t>
  </si>
  <si>
    <t xml:space="preserve">  Natalia</t>
  </si>
  <si>
    <t>Brill</t>
  </si>
  <si>
    <t xml:space="preserve">  Brooke</t>
  </si>
  <si>
    <t>Nunn</t>
  </si>
  <si>
    <t xml:space="preserve">  Jeremy M</t>
  </si>
  <si>
    <t>Blair</t>
  </si>
  <si>
    <t xml:space="preserve">  Megan L</t>
  </si>
  <si>
    <t>Sharkey</t>
  </si>
  <si>
    <t>Scalard</t>
  </si>
  <si>
    <t xml:space="preserve">  Marny</t>
  </si>
  <si>
    <t>Burget</t>
  </si>
  <si>
    <t>English</t>
  </si>
  <si>
    <t xml:space="preserve">  Benjamin L</t>
  </si>
  <si>
    <t>Hampton</t>
  </si>
  <si>
    <t xml:space="preserve">  Rob G</t>
  </si>
  <si>
    <t xml:space="preserve">  Stefanie A</t>
  </si>
  <si>
    <t>Lucas</t>
  </si>
  <si>
    <t xml:space="preserve">  Caroline F</t>
  </si>
  <si>
    <t xml:space="preserve">  Julia J</t>
  </si>
  <si>
    <t>Cherewatti</t>
  </si>
  <si>
    <t>Olle</t>
  </si>
  <si>
    <t xml:space="preserve">  Bernat</t>
  </si>
  <si>
    <t>Hamsi</t>
  </si>
  <si>
    <t xml:space="preserve">  Hicham</t>
  </si>
  <si>
    <t>Finnegan</t>
  </si>
  <si>
    <t>Villa</t>
  </si>
  <si>
    <t xml:space="preserve">  Elisabetta</t>
  </si>
  <si>
    <t>Cable</t>
  </si>
  <si>
    <t xml:space="preserve">  Trevor N</t>
  </si>
  <si>
    <t>Eiring</t>
  </si>
  <si>
    <t xml:space="preserve">  Nancy</t>
  </si>
  <si>
    <t xml:space="preserve">  Allison R</t>
  </si>
  <si>
    <t>Friedman</t>
  </si>
  <si>
    <t>Croker</t>
  </si>
  <si>
    <t>Beganics</t>
  </si>
  <si>
    <t>Huberty</t>
  </si>
  <si>
    <t xml:space="preserve">  Janae N</t>
  </si>
  <si>
    <t>Hazlehurst</t>
  </si>
  <si>
    <t>Marin</t>
  </si>
  <si>
    <t>Dear</t>
  </si>
  <si>
    <t xml:space="preserve">  Nicole F</t>
  </si>
  <si>
    <t>Lederer</t>
  </si>
  <si>
    <t xml:space="preserve">  Krista L</t>
  </si>
  <si>
    <t>Robson</t>
  </si>
  <si>
    <t xml:space="preserve">  Denise</t>
  </si>
  <si>
    <t>Galvan</t>
  </si>
  <si>
    <t xml:space="preserve">  Ariel</t>
  </si>
  <si>
    <t>Teeuwen</t>
  </si>
  <si>
    <t xml:space="preserve">  Rosalie</t>
  </si>
  <si>
    <t>List</t>
  </si>
  <si>
    <t>Shafar</t>
  </si>
  <si>
    <t xml:space="preserve">  Vitaliy</t>
  </si>
  <si>
    <t>Copenhaver</t>
  </si>
  <si>
    <t xml:space="preserve">  Benjamin W</t>
  </si>
  <si>
    <t>Stump</t>
  </si>
  <si>
    <t>Wehrman</t>
  </si>
  <si>
    <t>Sischo</t>
  </si>
  <si>
    <t>Fonti</t>
  </si>
  <si>
    <t xml:space="preserve">  Massimiliano</t>
  </si>
  <si>
    <t>Merlis</t>
  </si>
  <si>
    <t>Hasegawa</t>
  </si>
  <si>
    <t xml:space="preserve">  Kiyokatsu</t>
  </si>
  <si>
    <t>Haselden</t>
  </si>
  <si>
    <t>Simonson</t>
  </si>
  <si>
    <t>Montag</t>
  </si>
  <si>
    <t xml:space="preserve">  Julia M</t>
  </si>
  <si>
    <t>Deroian</t>
  </si>
  <si>
    <t xml:space="preserve">  Rhea</t>
  </si>
  <si>
    <t>Brady</t>
  </si>
  <si>
    <t xml:space="preserve">  Shamus M</t>
  </si>
  <si>
    <t>Strickler</t>
  </si>
  <si>
    <t xml:space="preserve">  Mary Beth</t>
  </si>
  <si>
    <t>Simone</t>
  </si>
  <si>
    <t xml:space="preserve">  Erin</t>
  </si>
  <si>
    <t>Von Rock</t>
  </si>
  <si>
    <t xml:space="preserve">  Hallie</t>
  </si>
  <si>
    <t>Woodard</t>
  </si>
  <si>
    <t xml:space="preserve">  Paige P</t>
  </si>
  <si>
    <t xml:space="preserve">  Ji</t>
  </si>
  <si>
    <t>Sinda</t>
  </si>
  <si>
    <t xml:space="preserve">  Carissa A</t>
  </si>
  <si>
    <t>Rydland</t>
  </si>
  <si>
    <t xml:space="preserve">  Mona</t>
  </si>
  <si>
    <t>Vespa</t>
  </si>
  <si>
    <t xml:space="preserve">  Kristin R</t>
  </si>
  <si>
    <t>Meadows</t>
  </si>
  <si>
    <t>Toppen</t>
  </si>
  <si>
    <t>Ermer</t>
  </si>
  <si>
    <t>Dionne</t>
  </si>
  <si>
    <t xml:space="preserve">  Hilary K</t>
  </si>
  <si>
    <t>Stasulli</t>
  </si>
  <si>
    <t xml:space="preserve">  Dominique</t>
  </si>
  <si>
    <t>Duran</t>
  </si>
  <si>
    <t xml:space="preserve">  Carlos I</t>
  </si>
  <si>
    <t>Klundt</t>
  </si>
  <si>
    <t>Waters</t>
  </si>
  <si>
    <t>Rusk</t>
  </si>
  <si>
    <t xml:space="preserve">  Sarah S</t>
  </si>
  <si>
    <t>Gersbach</t>
  </si>
  <si>
    <t xml:space="preserve">  Shauna R</t>
  </si>
  <si>
    <t>Taylor-Watson</t>
  </si>
  <si>
    <t xml:space="preserve">  Lindsay J</t>
  </si>
  <si>
    <t xml:space="preserve">  Danya A</t>
  </si>
  <si>
    <t>Levitsky</t>
  </si>
  <si>
    <t xml:space="preserve">  Lorraine</t>
  </si>
  <si>
    <t>Carroll</t>
  </si>
  <si>
    <t>Campos</t>
  </si>
  <si>
    <t xml:space="preserve">  Jesus Sr</t>
  </si>
  <si>
    <t>Flajslik</t>
  </si>
  <si>
    <t>Chua</t>
  </si>
  <si>
    <t xml:space="preserve">  Catherine C</t>
  </si>
  <si>
    <t xml:space="preserve">  Evan</t>
  </si>
  <si>
    <t>Wilzbacher</t>
  </si>
  <si>
    <t xml:space="preserve">  Nathan J</t>
  </si>
  <si>
    <t>Thayer</t>
  </si>
  <si>
    <t>Brosseau</t>
  </si>
  <si>
    <t>Phares</t>
  </si>
  <si>
    <t xml:space="preserve">  Marshall</t>
  </si>
  <si>
    <t xml:space="preserve">  Lavar</t>
  </si>
  <si>
    <t xml:space="preserve">  Charlie T</t>
  </si>
  <si>
    <t>Padula</t>
  </si>
  <si>
    <t>Gamirov</t>
  </si>
  <si>
    <t xml:space="preserve">  Arthur</t>
  </si>
  <si>
    <t>Briot</t>
  </si>
  <si>
    <t>De Hueck</t>
  </si>
  <si>
    <t>Putt</t>
  </si>
  <si>
    <t xml:space="preserve">  Tammy</t>
  </si>
  <si>
    <t>Deiman</t>
  </si>
  <si>
    <t xml:space="preserve">  Lena</t>
  </si>
  <si>
    <t>Bonanni</t>
  </si>
  <si>
    <t xml:space="preserve">  Valentina</t>
  </si>
  <si>
    <t>Stein</t>
  </si>
  <si>
    <t xml:space="preserve">  Russell N</t>
  </si>
  <si>
    <t>Laumann</t>
  </si>
  <si>
    <t xml:space="preserve">  Scott R</t>
  </si>
  <si>
    <t>Galaviz</t>
  </si>
  <si>
    <t xml:space="preserve">  Jose Francisco Sr</t>
  </si>
  <si>
    <t>Piper</t>
  </si>
  <si>
    <t xml:space="preserve">  Paul J</t>
  </si>
  <si>
    <t>Cantini</t>
  </si>
  <si>
    <t xml:space="preserve">  Edward J</t>
  </si>
  <si>
    <t>Werhane</t>
  </si>
  <si>
    <t xml:space="preserve">  Patrick A</t>
  </si>
  <si>
    <t>Davies</t>
  </si>
  <si>
    <t xml:space="preserve">  Geraint H</t>
  </si>
  <si>
    <t>Hummel</t>
  </si>
  <si>
    <t xml:space="preserve">  Dj</t>
  </si>
  <si>
    <t>Lutz</t>
  </si>
  <si>
    <t xml:space="preserve">  Zachary A</t>
  </si>
  <si>
    <t xml:space="preserve">  Brian W</t>
  </si>
  <si>
    <t>Viglienzoni</t>
  </si>
  <si>
    <t>Rathbun</t>
  </si>
  <si>
    <t>crane</t>
  </si>
  <si>
    <t xml:space="preserve">  Ellen L</t>
  </si>
  <si>
    <t>Conant</t>
  </si>
  <si>
    <t>Huyser-Wierenga</t>
  </si>
  <si>
    <t xml:space="preserve">  Abigail R</t>
  </si>
  <si>
    <t>Natalini</t>
  </si>
  <si>
    <t>Robbins</t>
  </si>
  <si>
    <t>Stanislav</t>
  </si>
  <si>
    <t xml:space="preserve">  Grace H</t>
  </si>
  <si>
    <t xml:space="preserve">  Caitie J</t>
  </si>
  <si>
    <t>Mears</t>
  </si>
  <si>
    <t>Neill</t>
  </si>
  <si>
    <t xml:space="preserve">  Ian T</t>
  </si>
  <si>
    <t>Tola</t>
  </si>
  <si>
    <t xml:space="preserve">  Tadese</t>
  </si>
  <si>
    <t>Briskman</t>
  </si>
  <si>
    <t>Ritzenhein</t>
  </si>
  <si>
    <t xml:space="preserve">  Dathan</t>
  </si>
  <si>
    <t>Malkowski</t>
  </si>
  <si>
    <t>Andreyko</t>
  </si>
  <si>
    <t>Lozier</t>
  </si>
  <si>
    <t xml:space="preserve">  Aaron R</t>
  </si>
  <si>
    <t xml:space="preserve">  Caitlin H</t>
  </si>
  <si>
    <t>Rodas</t>
  </si>
  <si>
    <t xml:space="preserve">  Harald E</t>
  </si>
  <si>
    <t xml:space="preserve">  Siobhan A</t>
  </si>
  <si>
    <t xml:space="preserve">  Andrea J</t>
  </si>
  <si>
    <t>Karmen</t>
  </si>
  <si>
    <t xml:space="preserve">  Rachel A</t>
  </si>
  <si>
    <t>Lippmann</t>
  </si>
  <si>
    <t xml:space="preserve">  Kiersten</t>
  </si>
  <si>
    <t>Klehm</t>
  </si>
  <si>
    <t>Desisa</t>
  </si>
  <si>
    <t xml:space="preserve">  Lelisa</t>
  </si>
  <si>
    <t>Brooks</t>
  </si>
  <si>
    <t xml:space="preserve">  Chris C</t>
  </si>
  <si>
    <t>Weispfennig</t>
  </si>
  <si>
    <t>Sorrell</t>
  </si>
  <si>
    <t xml:space="preserve">  Erik C</t>
  </si>
  <si>
    <t>Marek</t>
  </si>
  <si>
    <t xml:space="preserve">  Shawn C</t>
  </si>
  <si>
    <t xml:space="preserve">  Vajin L</t>
  </si>
  <si>
    <t>Werner</t>
  </si>
  <si>
    <t xml:space="preserve">  John K</t>
  </si>
  <si>
    <t xml:space="preserve">  Kirby W</t>
  </si>
  <si>
    <t>Penny</t>
  </si>
  <si>
    <t xml:space="preserve">  J A</t>
  </si>
  <si>
    <t xml:space="preserve">  Dustin G</t>
  </si>
  <si>
    <t>Masayesva</t>
  </si>
  <si>
    <t xml:space="preserve">  Anthony G</t>
  </si>
  <si>
    <t>Paavola</t>
  </si>
  <si>
    <t>Gehlsen</t>
  </si>
  <si>
    <t xml:space="preserve">  Eric N</t>
  </si>
  <si>
    <t>Roche</t>
  </si>
  <si>
    <t xml:space="preserve">  Connor</t>
  </si>
  <si>
    <t>Hearn</t>
  </si>
  <si>
    <t xml:space="preserve">  Patrick H</t>
  </si>
  <si>
    <t>Dimson</t>
  </si>
  <si>
    <t>Slason</t>
  </si>
  <si>
    <t xml:space="preserve">  Deborah L</t>
  </si>
  <si>
    <t>Gibson</t>
  </si>
  <si>
    <t>Erdos</t>
  </si>
  <si>
    <t xml:space="preserve">  Elleree</t>
  </si>
  <si>
    <t>Cushman</t>
  </si>
  <si>
    <t xml:space="preserve">  Brandon J</t>
  </si>
  <si>
    <t>Hammel</t>
  </si>
  <si>
    <t>Ytterstad</t>
  </si>
  <si>
    <t xml:space="preserve">  Nina Wavik Sr</t>
  </si>
  <si>
    <t>Prince</t>
  </si>
  <si>
    <t xml:space="preserve">  Dani</t>
  </si>
  <si>
    <t>Freeman</t>
  </si>
  <si>
    <t>Petrulak</t>
  </si>
  <si>
    <t>Zablocki</t>
  </si>
  <si>
    <t>Van Meter</t>
  </si>
  <si>
    <t xml:space="preserve">  Kathryn M</t>
  </si>
  <si>
    <t>Babay</t>
  </si>
  <si>
    <t xml:space="preserve">  Trent A</t>
  </si>
  <si>
    <t xml:space="preserve">  Jennifer E</t>
  </si>
  <si>
    <t>Moody</t>
  </si>
  <si>
    <t>Swierzbinski</t>
  </si>
  <si>
    <t>Schwartz</t>
  </si>
  <si>
    <t>Sanseverino</t>
  </si>
  <si>
    <t>Lawder</t>
  </si>
  <si>
    <t>Hoerner</t>
  </si>
  <si>
    <t xml:space="preserve">  Pat</t>
  </si>
  <si>
    <t>Beaulne</t>
  </si>
  <si>
    <t xml:space="preserve">  Rebecca M</t>
  </si>
  <si>
    <t>Lunz</t>
  </si>
  <si>
    <t xml:space="preserve">  Ruth</t>
  </si>
  <si>
    <t>Kyle</t>
  </si>
  <si>
    <t xml:space="preserve">  Gregory S</t>
  </si>
  <si>
    <t>Brackenwagen</t>
  </si>
  <si>
    <t xml:space="preserve">  Alexandra S</t>
  </si>
  <si>
    <t>Schmitt</t>
  </si>
  <si>
    <t xml:space="preserve">  Hillary</t>
  </si>
  <si>
    <t>Borden</t>
  </si>
  <si>
    <t xml:space="preserve">  Amy K</t>
  </si>
  <si>
    <t>Regan</t>
  </si>
  <si>
    <t>Koenis</t>
  </si>
  <si>
    <t xml:space="preserve">  Maaikel</t>
  </si>
  <si>
    <t>Kittaka</t>
  </si>
  <si>
    <t>Concannon</t>
  </si>
  <si>
    <t xml:space="preserve">  Christopher S</t>
  </si>
  <si>
    <t>Schultz</t>
  </si>
  <si>
    <t xml:space="preserve">  Lyndsy</t>
  </si>
  <si>
    <t>Brannigan</t>
  </si>
  <si>
    <t>Cavallo</t>
  </si>
  <si>
    <t xml:space="preserve">  Anna</t>
  </si>
  <si>
    <t>Axelrod</t>
  </si>
  <si>
    <t>Roberge</t>
  </si>
  <si>
    <t>Schmidt</t>
  </si>
  <si>
    <t>Kosters</t>
  </si>
  <si>
    <t xml:space="preserve">  Eric S</t>
  </si>
  <si>
    <t>Dykes</t>
  </si>
  <si>
    <t>Velan</t>
  </si>
  <si>
    <t>Goolik</t>
  </si>
  <si>
    <t>Bain</t>
  </si>
  <si>
    <t>Wieck</t>
  </si>
  <si>
    <t xml:space="preserve">  Sonja</t>
  </si>
  <si>
    <t>Friel</t>
  </si>
  <si>
    <t>Santandreu</t>
  </si>
  <si>
    <t xml:space="preserve">  Martha L</t>
  </si>
  <si>
    <t>Gerber</t>
  </si>
  <si>
    <t xml:space="preserve">  Cliff</t>
  </si>
  <si>
    <t>Benadum</t>
  </si>
  <si>
    <t xml:space="preserve">  Blue</t>
  </si>
  <si>
    <t>Ragazzini</t>
  </si>
  <si>
    <t xml:space="preserve">  Jeffrey M</t>
  </si>
  <si>
    <t>Kessinger</t>
  </si>
  <si>
    <t>Bezgin</t>
  </si>
  <si>
    <t>Woldesilassie</t>
  </si>
  <si>
    <t>Ruiz Herrero</t>
  </si>
  <si>
    <t>Bin Alias</t>
  </si>
  <si>
    <t xml:space="preserve">  Mohd Syahidan</t>
  </si>
  <si>
    <t>Pulliam</t>
  </si>
  <si>
    <t>Guisinger</t>
  </si>
  <si>
    <t>Arnerich</t>
  </si>
  <si>
    <t xml:space="preserve">  Christi A</t>
  </si>
  <si>
    <t xml:space="preserve">  Sandra K</t>
  </si>
  <si>
    <t>Nolette</t>
  </si>
  <si>
    <t xml:space="preserve">  Jerome</t>
  </si>
  <si>
    <t>Chabrier</t>
  </si>
  <si>
    <t xml:space="preserve">  Julia R</t>
  </si>
  <si>
    <t xml:space="preserve">  Sean Henry</t>
  </si>
  <si>
    <t>Knotts</t>
  </si>
  <si>
    <t>Pultorak</t>
  </si>
  <si>
    <t>Maxon</t>
  </si>
  <si>
    <t>Kraai</t>
  </si>
  <si>
    <t xml:space="preserve">  Abby L</t>
  </si>
  <si>
    <t>Larosa</t>
  </si>
  <si>
    <t xml:space="preserve">  Ali</t>
  </si>
  <si>
    <t>Haney</t>
  </si>
  <si>
    <t>Boulay</t>
  </si>
  <si>
    <t xml:space="preserve">  Pierre</t>
  </si>
  <si>
    <t>Luy</t>
  </si>
  <si>
    <t>Fava</t>
  </si>
  <si>
    <t>Montoya</t>
  </si>
  <si>
    <t xml:space="preserve">  Alvaro Sr</t>
  </si>
  <si>
    <t>Albertson</t>
  </si>
  <si>
    <t xml:space="preserve">  Mark P</t>
  </si>
  <si>
    <t>Barger</t>
  </si>
  <si>
    <t>Fraioli</t>
  </si>
  <si>
    <t xml:space="preserve">  Mario Jr</t>
  </si>
  <si>
    <t>April</t>
  </si>
  <si>
    <t xml:space="preserve">  Lusapho</t>
  </si>
  <si>
    <t>Talhelm</t>
  </si>
  <si>
    <t xml:space="preserve">  Alan F</t>
  </si>
  <si>
    <t>Treece</t>
  </si>
  <si>
    <t>Beisel</t>
  </si>
  <si>
    <t>Enke</t>
  </si>
  <si>
    <t xml:space="preserve">  Jacob J</t>
  </si>
  <si>
    <t>Ruiz-Tagle Barros</t>
  </si>
  <si>
    <t xml:space="preserve">  Jose Tomas</t>
  </si>
  <si>
    <t>Ferrell</t>
  </si>
  <si>
    <t xml:space="preserve">  Mary Evan</t>
  </si>
  <si>
    <t>Gates</t>
  </si>
  <si>
    <t xml:space="preserve">  Justin K</t>
  </si>
  <si>
    <t>Jeffers</t>
  </si>
  <si>
    <t>Sulhanek</t>
  </si>
  <si>
    <t xml:space="preserve">  Roman</t>
  </si>
  <si>
    <t>Caron</t>
  </si>
  <si>
    <t xml:space="preserve">  Evelyn L</t>
  </si>
  <si>
    <t>Fullarton</t>
  </si>
  <si>
    <t>Lindgren</t>
  </si>
  <si>
    <t>Akiha</t>
  </si>
  <si>
    <t>Sweny</t>
  </si>
  <si>
    <t>Tobin</t>
  </si>
  <si>
    <t>Keys</t>
  </si>
  <si>
    <t>Wilbur</t>
  </si>
  <si>
    <t>Ditota</t>
  </si>
  <si>
    <t>Horbol</t>
  </si>
  <si>
    <t xml:space="preserve">  Flannery</t>
  </si>
  <si>
    <t xml:space="preserve">  John T</t>
  </si>
  <si>
    <t>Murakami</t>
  </si>
  <si>
    <t xml:space="preserve">  Candice M</t>
  </si>
  <si>
    <t>Petermann</t>
  </si>
  <si>
    <t xml:space="preserve">  Theodore A</t>
  </si>
  <si>
    <t>Graves - Rostro</t>
  </si>
  <si>
    <t xml:space="preserve">  Lindy</t>
  </si>
  <si>
    <t>Danielson</t>
  </si>
  <si>
    <t>Street</t>
  </si>
  <si>
    <t xml:space="preserve">  Holly</t>
  </si>
  <si>
    <t>Buss</t>
  </si>
  <si>
    <t>Duffy</t>
  </si>
  <si>
    <t xml:space="preserve">  Meghan K</t>
  </si>
  <si>
    <t xml:space="preserve">  Fred</t>
  </si>
  <si>
    <t>Castro</t>
  </si>
  <si>
    <t xml:space="preserve">  Sebastian</t>
  </si>
  <si>
    <t>Avery</t>
  </si>
  <si>
    <t>Bohinski</t>
  </si>
  <si>
    <t xml:space="preserve">  Susan E</t>
  </si>
  <si>
    <t>Kohls</t>
  </si>
  <si>
    <t xml:space="preserve">  Katy</t>
  </si>
  <si>
    <t>Brietzke</t>
  </si>
  <si>
    <t>Riveros Gonzalez</t>
  </si>
  <si>
    <t xml:space="preserve">  Juan D</t>
  </si>
  <si>
    <t>Albano</t>
  </si>
  <si>
    <t>Rosendahl</t>
  </si>
  <si>
    <t xml:space="preserve">  Evan P</t>
  </si>
  <si>
    <t>German</t>
  </si>
  <si>
    <t xml:space="preserve">  Aaron K</t>
  </si>
  <si>
    <t xml:space="preserve">Title </t>
  </si>
  <si>
    <t>First Name</t>
  </si>
  <si>
    <t>Last Name</t>
  </si>
  <si>
    <t>Weight Status</t>
  </si>
  <si>
    <t xml:space="preserve">Diabetes Status </t>
  </si>
  <si>
    <t>Date of Birth</t>
  </si>
  <si>
    <t>Age</t>
  </si>
  <si>
    <t>1. Are there any duplicate Customer IDs in the dataset? If yes, how many</t>
  </si>
  <si>
    <t xml:space="preserve">2. How many customers are included in the dataset? </t>
  </si>
  <si>
    <t>2335 Customers</t>
  </si>
  <si>
    <r>
      <t xml:space="preserve">➔ </t>
    </r>
    <r>
      <rPr>
        <b/>
        <sz val="12.5"/>
        <color rgb="FF000000"/>
        <rFont val="Calibri"/>
        <family val="2"/>
        <scheme val="minor"/>
      </rPr>
      <t xml:space="preserve">Medical Examination Table: </t>
    </r>
  </si>
  <si>
    <t xml:space="preserve">➔Customer Names Table: </t>
  </si>
  <si>
    <t xml:space="preserve">1. How many customers have a history of cancer? </t>
  </si>
  <si>
    <t xml:space="preserve">2. Identify the customer(s) with the highest BMI. </t>
  </si>
  <si>
    <t xml:space="preserve">3. How many customers have Diabetes? </t>
  </si>
  <si>
    <t xml:space="preserve">4. How many obese customers have heart issues? </t>
  </si>
  <si>
    <t xml:space="preserve">5. What is the total number of major surgeries performed on customers? </t>
  </si>
  <si>
    <t>6. Calculate the percentage of customers who have undergone any transplants</t>
  </si>
  <si>
    <t xml:space="preserve">7. Find the average HBA1C value of customers who are smokers. </t>
  </si>
  <si>
    <t xml:space="preserve">8. How many customers with heart issues have done transplant? </t>
  </si>
  <si>
    <t xml:space="preserve">9. What is the average BMI of the customers who have done more than 2 major surgeries? </t>
  </si>
  <si>
    <r>
      <t xml:space="preserve">➔ </t>
    </r>
    <r>
      <rPr>
        <b/>
        <sz val="12.5"/>
        <color rgb="FF000000"/>
        <rFont val="Calibri"/>
        <family val="2"/>
        <scheme val="minor"/>
      </rPr>
      <t xml:space="preserve">Hospitalization details Table: </t>
    </r>
  </si>
  <si>
    <t xml:space="preserve">1. Calculate all the Summary statistics for the ‘charges’ column. </t>
  </si>
  <si>
    <t>2. Which is the median age and the most common age in the dataset?</t>
  </si>
  <si>
    <t>Mean</t>
  </si>
  <si>
    <t>Median</t>
  </si>
  <si>
    <t>Mode</t>
  </si>
  <si>
    <t>Standard Deviation</t>
  </si>
  <si>
    <t>Minimum</t>
  </si>
  <si>
    <t>Maximum</t>
  </si>
  <si>
    <t>Sum</t>
  </si>
  <si>
    <t>Count</t>
  </si>
  <si>
    <t>Median Age</t>
  </si>
  <si>
    <t>Common Age</t>
  </si>
  <si>
    <t>3. Find the average hospitalization charges for customers who are more than 50 years old.</t>
  </si>
  <si>
    <t xml:space="preserve">4. Compare the total charges across different hospital tiers. </t>
  </si>
  <si>
    <t>Tier1</t>
  </si>
  <si>
    <t>Tier2</t>
  </si>
  <si>
    <t>Tier3</t>
  </si>
  <si>
    <t xml:space="preserve">5. Which city tier has the highest average hospitalization charges? </t>
  </si>
  <si>
    <t>City Tier</t>
  </si>
  <si>
    <t>City Tier3 is the highest average hospitalization charges</t>
  </si>
  <si>
    <t>City Tier1</t>
  </si>
  <si>
    <t>City Tier2</t>
  </si>
  <si>
    <t xml:space="preserve">City Tier3 </t>
  </si>
  <si>
    <t>6. Calculate the average charges for people who have more than 2 children.</t>
  </si>
  <si>
    <t>7. Find the integer average number of children of customers who are less than 40 years old.</t>
  </si>
  <si>
    <t>Name</t>
  </si>
  <si>
    <t>Any Transplant</t>
  </si>
  <si>
    <t>Cancer History</t>
  </si>
  <si>
    <t>Number Of Major Surgeries</t>
  </si>
  <si>
    <t>Smoker</t>
  </si>
  <si>
    <t>Diabetes Status</t>
  </si>
  <si>
    <t>Date Of Birth</t>
  </si>
  <si>
    <t>Charges</t>
  </si>
  <si>
    <t xml:space="preserve">Hospital Tier </t>
  </si>
  <si>
    <t xml:space="preserve">State ID </t>
  </si>
  <si>
    <t>Row Labels</t>
  </si>
  <si>
    <t>Grand Total</t>
  </si>
  <si>
    <t>Sum of Number Of Major Surgeries</t>
  </si>
  <si>
    <t>Values</t>
  </si>
  <si>
    <t>Average of HBA1C</t>
  </si>
  <si>
    <t>Column Labels</t>
  </si>
  <si>
    <t>Healthy Weight</t>
  </si>
  <si>
    <t>Obesity</t>
  </si>
  <si>
    <t>Over Weight</t>
  </si>
  <si>
    <t>Under Weight</t>
  </si>
  <si>
    <t>Diabetes</t>
  </si>
  <si>
    <t>Normal</t>
  </si>
  <si>
    <t>Prediabetes</t>
  </si>
  <si>
    <t>Average of Charges</t>
  </si>
  <si>
    <t>Average of BMI</t>
  </si>
  <si>
    <t>Count of Customer ID</t>
  </si>
  <si>
    <t xml:space="preserve"> Mr.  Jordan Brietzke</t>
  </si>
  <si>
    <t xml:space="preserve"> Ms.  Katy Kohls</t>
  </si>
  <si>
    <t xml:space="preserve"> Ms.  Laura Howell</t>
  </si>
  <si>
    <t xml:space="preserve"> Mr.  Sebastian Castro</t>
  </si>
  <si>
    <t xml:space="preserve"> Mr.  Fred Hines</t>
  </si>
  <si>
    <t xml:space="preserve"> Ms.  Meghan K Duffy</t>
  </si>
  <si>
    <t xml:space="preserve"> Mr.  Matthew Buss</t>
  </si>
  <si>
    <t xml:space="preserve"> Ms.  Holly Street</t>
  </si>
  <si>
    <t xml:space="preserve"> Ms.  Lindy Graves - Rostro</t>
  </si>
  <si>
    <t xml:space="preserve"> Ms.  Candice M Gagnon</t>
  </si>
  <si>
    <t xml:space="preserve"> Mr.  Koji Murakami</t>
  </si>
  <si>
    <t xml:space="preserve"> Mr.  John T Williams</t>
  </si>
  <si>
    <t xml:space="preserve"> Ms.  Flannery O'Rourke</t>
  </si>
  <si>
    <t xml:space="preserve"> Ms.  Lindsey Wilbur</t>
  </si>
  <si>
    <t xml:space="preserve"> Mrs.  Kathleen Keys</t>
  </si>
  <si>
    <t xml:space="preserve"> Ms.  Kristen Pedersen</t>
  </si>
  <si>
    <t xml:space="preserve"> Ms.  Kristina Tobin</t>
  </si>
  <si>
    <t xml:space="preserve"> Ms.  Andrea Sweny</t>
  </si>
  <si>
    <t xml:space="preserve"> Mr.  Matthew S Lindgren</t>
  </si>
  <si>
    <t xml:space="preserve"> Mr.  Jim Fullarton</t>
  </si>
  <si>
    <t xml:space="preserve"> Mr.  Roman Sulhanek</t>
  </si>
  <si>
    <t xml:space="preserve"> Mr.  Patrick Jeffers</t>
  </si>
  <si>
    <t xml:space="preserve"> Mr.  Justin K Gates</t>
  </si>
  <si>
    <t xml:space="preserve"> Ms.  Mary Evan Ferrell</t>
  </si>
  <si>
    <t xml:space="preserve"> Mr.  Jose Tomas Ruiz-Tagle Barros</t>
  </si>
  <si>
    <t xml:space="preserve"> Mr.  Jacob J Enke</t>
  </si>
  <si>
    <t xml:space="preserve"> Mr.  Josh Beisel</t>
  </si>
  <si>
    <t xml:space="preserve"> Ms.  Hope Treece</t>
  </si>
  <si>
    <t xml:space="preserve"> Mr.  Ryan Regnier</t>
  </si>
  <si>
    <t xml:space="preserve"> Mr.  Alan F Talhelm</t>
  </si>
  <si>
    <t xml:space="preserve"> Ms.  Erin C King</t>
  </si>
  <si>
    <t xml:space="preserve"> Mr.  Lusapho April</t>
  </si>
  <si>
    <t xml:space="preserve"> Mr.  Mario Jr Fraioli</t>
  </si>
  <si>
    <t xml:space="preserve"> Ms.  Desiree Barger</t>
  </si>
  <si>
    <t xml:space="preserve"> Mr.  Mark P Albertson</t>
  </si>
  <si>
    <t xml:space="preserve"> Ms.  Hope Bain</t>
  </si>
  <si>
    <t xml:space="preserve"> Mr.  Alvaro Sr Montoya</t>
  </si>
  <si>
    <t xml:space="preserve"> Ms.  Carla Fava</t>
  </si>
  <si>
    <t xml:space="preserve"> Mr.  David Luy</t>
  </si>
  <si>
    <t xml:space="preserve"> Mr.  Pierre Boulay</t>
  </si>
  <si>
    <t xml:space="preserve"> Mr.  James R Jenkins</t>
  </si>
  <si>
    <t xml:space="preserve"> Mr.  Joshua Haney</t>
  </si>
  <si>
    <t xml:space="preserve"> Mr.  Ali King</t>
  </si>
  <si>
    <t xml:space="preserve"> Mr.  Mark Larosa</t>
  </si>
  <si>
    <t xml:space="preserve"> Ms.  Abby L Kraai</t>
  </si>
  <si>
    <t xml:space="preserve"> Mr.  Tim Maxon</t>
  </si>
  <si>
    <t xml:space="preserve"> Mr.  Jim Pultorak</t>
  </si>
  <si>
    <t xml:space="preserve"> Mr.  Sean Henry Lee</t>
  </si>
  <si>
    <t xml:space="preserve"> Ms.  Julia R Chabrier</t>
  </si>
  <si>
    <t xml:space="preserve"> Mr.  Jerome Nolette</t>
  </si>
  <si>
    <t xml:space="preserve"> Ms.  Katharine Reilly</t>
  </si>
  <si>
    <t xml:space="preserve"> Ms.  Sandra K Lynch</t>
  </si>
  <si>
    <t xml:space="preserve"> Ms.  Christi A Arnerich</t>
  </si>
  <si>
    <t xml:space="preserve"> Ms.  Katie Guisinger</t>
  </si>
  <si>
    <t xml:space="preserve"> Ms.  Elizabeth S Pulliam</t>
  </si>
  <si>
    <t xml:space="preserve"> Mr.  Matthew Fischer-Daly</t>
  </si>
  <si>
    <t xml:space="preserve"> Mr.  Mohd Syahidan Bin Alias</t>
  </si>
  <si>
    <t xml:space="preserve"> Mr.  Jaime Ruiz Herrero</t>
  </si>
  <si>
    <t xml:space="preserve"> Mr.  Daniel Woldesilassie</t>
  </si>
  <si>
    <t xml:space="preserve"> Ms.  Julia Bezgin</t>
  </si>
  <si>
    <t xml:space="preserve"> Mr.  Andrew Kessinger</t>
  </si>
  <si>
    <t xml:space="preserve"> Mr.  Jeffrey M Ragazzini</t>
  </si>
  <si>
    <t xml:space="preserve"> Mr.  Blue Benadum</t>
  </si>
  <si>
    <t xml:space="preserve"> Mr.  Cliff Gerber</t>
  </si>
  <si>
    <t xml:space="preserve"> Mr.  Ryan C Johnson</t>
  </si>
  <si>
    <t xml:space="preserve"> Ms.  Martha L Santandreu</t>
  </si>
  <si>
    <t xml:space="preserve"> Ms.  Alexandra Friel</t>
  </si>
  <si>
    <t xml:space="preserve"> Mr.  Steven M Johnson</t>
  </si>
  <si>
    <t xml:space="preserve"> Ms.  Sonja Wieck</t>
  </si>
  <si>
    <t xml:space="preserve"> Mr.  Christopher Bain</t>
  </si>
  <si>
    <t xml:space="preserve"> Ms.  Natalie Goolik</t>
  </si>
  <si>
    <t xml:space="preserve"> Ms.  Mary Velan</t>
  </si>
  <si>
    <t xml:space="preserve"> Mr.  Joseph Dykes</t>
  </si>
  <si>
    <t xml:space="preserve"> Mr.  Eric S Kosters</t>
  </si>
  <si>
    <t xml:space="preserve"> Ms.  Jessica Schmidt</t>
  </si>
  <si>
    <t xml:space="preserve"> Ms.  Melanie Roberge</t>
  </si>
  <si>
    <t xml:space="preserve"> Ms.  Katherine A Davenport</t>
  </si>
  <si>
    <t xml:space="preserve"> Mr.  Brian Axelrod</t>
  </si>
  <si>
    <t xml:space="preserve"> Ms.  Anna Cavallo</t>
  </si>
  <si>
    <t xml:space="preserve"> Ms.  Jessica Brannigan</t>
  </si>
  <si>
    <t xml:space="preserve"> Ms.  Lyndsy Schultz</t>
  </si>
  <si>
    <t xml:space="preserve"> Mr.  William R Johnson</t>
  </si>
  <si>
    <t xml:space="preserve"> Mr.  Christopher S Concannon</t>
  </si>
  <si>
    <t xml:space="preserve"> Mr.  Daniel C Kittaka</t>
  </si>
  <si>
    <t xml:space="preserve"> Mr.  Maaikel Koenis</t>
  </si>
  <si>
    <t xml:space="preserve"> Mr.  John Regan</t>
  </si>
  <si>
    <t xml:space="preserve"> Mr.  Scott McLean</t>
  </si>
  <si>
    <t xml:space="preserve"> Ms.  Amy K Borden</t>
  </si>
  <si>
    <t xml:space="preserve"> Ms.  Hillary Schmitt</t>
  </si>
  <si>
    <t xml:space="preserve"> Ms.  Alexandra S Brackenwagen</t>
  </si>
  <si>
    <t xml:space="preserve"> Mr.  Gregory S Kyle</t>
  </si>
  <si>
    <t xml:space="preserve"> Ms.  Elyse M Derian</t>
  </si>
  <si>
    <t xml:space="preserve"> Ms.  Ruth Lunz</t>
  </si>
  <si>
    <t xml:space="preserve"> Ms.  Rebecca M Beaulne</t>
  </si>
  <si>
    <t xml:space="preserve"> Ms.  Elizabeth A McGraw</t>
  </si>
  <si>
    <t xml:space="preserve"> Ms.  Ashley Horton</t>
  </si>
  <si>
    <t xml:space="preserve"> Mr.  Pat Benson</t>
  </si>
  <si>
    <t xml:space="preserve"> Mr.  Matthew T Hoerner</t>
  </si>
  <si>
    <t xml:space="preserve"> Mr.  Zachary Young</t>
  </si>
  <si>
    <t xml:space="preserve"> Mr.  Matthew T Lawder</t>
  </si>
  <si>
    <t xml:space="preserve"> Mr.  Cole Sanseverino</t>
  </si>
  <si>
    <t xml:space="preserve"> Ms.  Elizabeth Swierzbinski</t>
  </si>
  <si>
    <t xml:space="preserve"> Ms.  Polly Moody</t>
  </si>
  <si>
    <t xml:space="preserve"> Mr.  Trent A Taylor</t>
  </si>
  <si>
    <t xml:space="preserve"> Ms.  Emily Babay</t>
  </si>
  <si>
    <t xml:space="preserve"> Ms.  Kathryn M Van Meter</t>
  </si>
  <si>
    <t xml:space="preserve"> Mr.  Christopher Zablocki</t>
  </si>
  <si>
    <t xml:space="preserve"> Mr.  Steve Lloyd</t>
  </si>
  <si>
    <t xml:space="preserve"> Mr.  Martin Petrulak</t>
  </si>
  <si>
    <t xml:space="preserve"> Ms.  Jennifer A Freeman</t>
  </si>
  <si>
    <t xml:space="preserve"> Ms.  Dani Prince</t>
  </si>
  <si>
    <t xml:space="preserve"> Ms.  Nina Wavik Sr Ytterstad</t>
  </si>
  <si>
    <t xml:space="preserve"> Mr.  Steve Hammel</t>
  </si>
  <si>
    <t xml:space="preserve"> Mr.  Brandon J Cushman</t>
  </si>
  <si>
    <t xml:space="preserve"> Ms.  Elleree Erdos</t>
  </si>
  <si>
    <t xml:space="preserve"> Ms.  Andrea K Gibson</t>
  </si>
  <si>
    <t xml:space="preserve"> Mr.  Jamie P Stroffolino</t>
  </si>
  <si>
    <t xml:space="preserve"> Ms.  Deborah L Slason</t>
  </si>
  <si>
    <t xml:space="preserve"> Mr.  Tyler Dimson</t>
  </si>
  <si>
    <t xml:space="preserve"> Mr.  Patrick H Hearn</t>
  </si>
  <si>
    <t xml:space="preserve"> Mr.  Connor Roche</t>
  </si>
  <si>
    <t xml:space="preserve"> Mr.  Eric N Gehlsen</t>
  </si>
  <si>
    <t xml:space="preserve"> Mr.  Ryan Paavola</t>
  </si>
  <si>
    <t xml:space="preserve"> Mr.  Anthony G Masayesva</t>
  </si>
  <si>
    <t xml:space="preserve"> Mr.  Dustin G Hicks</t>
  </si>
  <si>
    <t xml:space="preserve"> Mr.  J A Penny</t>
  </si>
  <si>
    <t xml:space="preserve"> Mr.  Kirby W Mills</t>
  </si>
  <si>
    <t xml:space="preserve"> Mr.  Kevin J Gries</t>
  </si>
  <si>
    <t xml:space="preserve"> Mr.  John K Werner</t>
  </si>
  <si>
    <t xml:space="preserve"> Mr.  Vajin L Armstrong</t>
  </si>
  <si>
    <t xml:space="preserve"> Mr.  Shawn C Marek</t>
  </si>
  <si>
    <t xml:space="preserve"> Mr.  Erik C Morris</t>
  </si>
  <si>
    <t xml:space="preserve"> Mr.  Kevin Sorrell</t>
  </si>
  <si>
    <t xml:space="preserve"> Mr.  Scott Weispfennig</t>
  </si>
  <si>
    <t xml:space="preserve"> Mr.  Chris C Stone</t>
  </si>
  <si>
    <t xml:space="preserve"> Mr.  Nate Brooks</t>
  </si>
  <si>
    <t xml:space="preserve"> Ms.  Kristine B Walhovd</t>
  </si>
  <si>
    <t xml:space="preserve"> Mr.  Lelisa Desisa</t>
  </si>
  <si>
    <t xml:space="preserve"> Mr.  Timothy P Murphy</t>
  </si>
  <si>
    <t xml:space="preserve"> Ms.  Rachael Klehm</t>
  </si>
  <si>
    <t xml:space="preserve"> Ms.  Kiersten Lippmann</t>
  </si>
  <si>
    <t xml:space="preserve"> Ms.  Emma Miller</t>
  </si>
  <si>
    <t xml:space="preserve"> Ms.  Tammi J Braund</t>
  </si>
  <si>
    <t xml:space="preserve"> Ms.  Rachel A Karmen</t>
  </si>
  <si>
    <t xml:space="preserve"> Ms.  Marie Davenport</t>
  </si>
  <si>
    <t xml:space="preserve"> Ms.  Andrea J White</t>
  </si>
  <si>
    <t xml:space="preserve"> Mr.  Michael P Meyer</t>
  </si>
  <si>
    <t xml:space="preserve"> Ms.  Siobhan A O'Connor</t>
  </si>
  <si>
    <t xml:space="preserve"> Mr.  Harald E Rodas</t>
  </si>
  <si>
    <t xml:space="preserve"> Ms.  Caitlin H O'Brien</t>
  </si>
  <si>
    <t xml:space="preserve"> Mr.  Aaron R Lozier</t>
  </si>
  <si>
    <t xml:space="preserve"> Mr.  Paul Landry</t>
  </si>
  <si>
    <t xml:space="preserve"> Ms.  Allison M Andreyko</t>
  </si>
  <si>
    <t xml:space="preserve"> Mr.  Michael Arnstein</t>
  </si>
  <si>
    <t xml:space="preserve"> Mr.  Eric Malkowski</t>
  </si>
  <si>
    <t xml:space="preserve"> Mr.  Dathan Ritzenhein</t>
  </si>
  <si>
    <t xml:space="preserve"> Mr.  Jonathan Briskman</t>
  </si>
  <si>
    <t xml:space="preserve"> Mr.  Tadese Tola</t>
  </si>
  <si>
    <t xml:space="preserve"> Mr.  Ian T Neill</t>
  </si>
  <si>
    <t xml:space="preserve"> Mr.  Benjamin Mears</t>
  </si>
  <si>
    <t xml:space="preserve"> Mrs.  Grace H Stanislav</t>
  </si>
  <si>
    <t xml:space="preserve"> Ms.  Amy Robbins</t>
  </si>
  <si>
    <t xml:space="preserve"> Mr.  Akira Nishimura</t>
  </si>
  <si>
    <t xml:space="preserve"> Mr.  Ben Brimble</t>
  </si>
  <si>
    <t xml:space="preserve"> Ms.  Amy L Natalini</t>
  </si>
  <si>
    <t xml:space="preserve"> Ms.  Abigail R Huyser-Wierenga</t>
  </si>
  <si>
    <t xml:space="preserve"> Ms.  Cindy Conant</t>
  </si>
  <si>
    <t xml:space="preserve"> Ms.  Ellen L crane</t>
  </si>
  <si>
    <t xml:space="preserve"> Mr.  Stephen Rathbun</t>
  </si>
  <si>
    <t xml:space="preserve"> Mr.  Bobby Torphy</t>
  </si>
  <si>
    <t xml:space="preserve"> Ms.  Natalie Busby</t>
  </si>
  <si>
    <t xml:space="preserve"> Mr.  Brian W Waters</t>
  </si>
  <si>
    <t xml:space="preserve"> Mr.  Zachary A Lutz</t>
  </si>
  <si>
    <t xml:space="preserve"> Mr.  Dj Hummel</t>
  </si>
  <si>
    <t xml:space="preserve"> Mr.  Geraint H Davies</t>
  </si>
  <si>
    <t xml:space="preserve"> Mr.  Patrick A Werhane</t>
  </si>
  <si>
    <t xml:space="preserve"> Mr.  Edward J Hartman</t>
  </si>
  <si>
    <t xml:space="preserve"> Mr.  Adam Cantini</t>
  </si>
  <si>
    <t xml:space="preserve"> Mr.  Paul J Piper</t>
  </si>
  <si>
    <t xml:space="preserve"> Mr.  Jose Francisco Sr Galaviz</t>
  </si>
  <si>
    <t xml:space="preserve"> Ms.  Abby W Samuelson</t>
  </si>
  <si>
    <t xml:space="preserve"> Mr.  Scott R Laumann</t>
  </si>
  <si>
    <t xml:space="preserve"> Mr.  Russell N Stein</t>
  </si>
  <si>
    <t xml:space="preserve"> Ms.  Valentina Bonanni</t>
  </si>
  <si>
    <t xml:space="preserve"> Ms.  Lena Deiman</t>
  </si>
  <si>
    <t xml:space="preserve"> Ms.  Tammy Putt</t>
  </si>
  <si>
    <t xml:space="preserve"> Ms.  Jennifer De Hueck</t>
  </si>
  <si>
    <t xml:space="preserve"> Mr.  Thomas Briot</t>
  </si>
  <si>
    <t xml:space="preserve"> Mr.  Arthur Gamirov</t>
  </si>
  <si>
    <t xml:space="preserve"> Ms.  Lara Boyd</t>
  </si>
  <si>
    <t xml:space="preserve"> Mrs.  Lauren Padula</t>
  </si>
  <si>
    <t xml:space="preserve"> Mr.  Charlie T Johnston</t>
  </si>
  <si>
    <t xml:space="preserve"> Mr.  Lavar Curley</t>
  </si>
  <si>
    <t xml:space="preserve"> Mr.  Jorge Garcia Garcia</t>
  </si>
  <si>
    <t xml:space="preserve"> Mr.  Jack R Klecker</t>
  </si>
  <si>
    <t xml:space="preserve"> Mr.  Marshall Phares</t>
  </si>
  <si>
    <t xml:space="preserve"> Mr.  Christopher C Denucci</t>
  </si>
  <si>
    <t xml:space="preserve"> Ms.  Ashley M Thayer</t>
  </si>
  <si>
    <t xml:space="preserve"> Ms.  Jill Weinberg</t>
  </si>
  <si>
    <t xml:space="preserve"> Mr.  William Walsh</t>
  </si>
  <si>
    <t xml:space="preserve"> Mr.  Nathan J Wilzbacher</t>
  </si>
  <si>
    <t xml:space="preserve"> Mr.  Ian E LaBelle</t>
  </si>
  <si>
    <t xml:space="preserve"> Ms.  Evan Fisher</t>
  </si>
  <si>
    <t xml:space="preserve"> Ms.  Rebecca Turnbull</t>
  </si>
  <si>
    <t xml:space="preserve"> Ms.  Paula Wiltse</t>
  </si>
  <si>
    <t xml:space="preserve"> Ms.  Catherine C Chua</t>
  </si>
  <si>
    <t xml:space="preserve"> Ms.  Kristen Flajslik</t>
  </si>
  <si>
    <t xml:space="preserve"> Mr.  Jesus Sr Campos</t>
  </si>
  <si>
    <t xml:space="preserve"> Ms.  Jennifer L Carroll</t>
  </si>
  <si>
    <t xml:space="preserve"> Ms.  Kate L Looney</t>
  </si>
  <si>
    <t xml:space="preserve"> Mr.  Sergey Zyryanov</t>
  </si>
  <si>
    <t xml:space="preserve"> Ms.  Lorraine Levitsky</t>
  </si>
  <si>
    <t xml:space="preserve"> Ms.  Danya A Crawford</t>
  </si>
  <si>
    <t xml:space="preserve"> Ms.  Lindsay J Taylor-Watson</t>
  </si>
  <si>
    <t xml:space="preserve"> Ms.  Shauna R Gersbach</t>
  </si>
  <si>
    <t xml:space="preserve"> Ms.  Sarah S Rusk</t>
  </si>
  <si>
    <t xml:space="preserve"> Ms.  Kara Waters</t>
  </si>
  <si>
    <t xml:space="preserve"> Ms.  Dominique Stasulli</t>
  </si>
  <si>
    <t xml:space="preserve"> Ms.  Hilary K Dionne</t>
  </si>
  <si>
    <t xml:space="preserve"> Mr.  Rick E Meyer</t>
  </si>
  <si>
    <t xml:space="preserve"> Ms.  Ashley E Ermer</t>
  </si>
  <si>
    <t xml:space="preserve"> Mr.  Anthony S Malatesta</t>
  </si>
  <si>
    <t xml:space="preserve"> Ms.  Allison Toppen</t>
  </si>
  <si>
    <t xml:space="preserve"> Ms.  Beth Meadows</t>
  </si>
  <si>
    <t xml:space="preserve"> Ms.  Kristin R Vespa</t>
  </si>
  <si>
    <t xml:space="preserve"> Mr.  Chris Smith</t>
  </si>
  <si>
    <t xml:space="preserve"> Ms.  Marian M O'Connor</t>
  </si>
  <si>
    <t xml:space="preserve"> Ms.  Mona Rydland</t>
  </si>
  <si>
    <t xml:space="preserve"> Ms.  Carissa A Sinda</t>
  </si>
  <si>
    <t xml:space="preserve"> Ms.  Elizabeth Goya</t>
  </si>
  <si>
    <t xml:space="preserve"> Mr.  Andrew Hodges</t>
  </si>
  <si>
    <t xml:space="preserve"> Mr.  Anders J Erickson</t>
  </si>
  <si>
    <t xml:space="preserve"> Mr.  Sean Welleck</t>
  </si>
  <si>
    <t xml:space="preserve"> Ms.  Ji Li</t>
  </si>
  <si>
    <t xml:space="preserve"> Mr.  Jeremy Lynch</t>
  </si>
  <si>
    <t xml:space="preserve"> Ms.  Hallie Von Rock</t>
  </si>
  <si>
    <t xml:space="preserve"> Mr.  Randy Doak</t>
  </si>
  <si>
    <t xml:space="preserve"> Ms.  Erin Simone</t>
  </si>
  <si>
    <t xml:space="preserve"> Ms.  Brittany L Heninger</t>
  </si>
  <si>
    <t xml:space="preserve"> Ms.  Mary Beth Strickler</t>
  </si>
  <si>
    <t xml:space="preserve"> Mr.  Mike Moran</t>
  </si>
  <si>
    <t xml:space="preserve"> Mr.  Shamus M Brady</t>
  </si>
  <si>
    <t xml:space="preserve"> Mr.  Dan Hall</t>
  </si>
  <si>
    <t xml:space="preserve"> Mr.  Dan M Reed</t>
  </si>
  <si>
    <t xml:space="preserve"> Mr.  Justin Goetz</t>
  </si>
  <si>
    <t xml:space="preserve"> Ms.  Rhea Deroian</t>
  </si>
  <si>
    <t xml:space="preserve"> Ms.  Julia M Montag</t>
  </si>
  <si>
    <t xml:space="preserve"> Ms.  Melissa Y Wei</t>
  </si>
  <si>
    <t xml:space="preserve"> Ms.  Ashley Hayes</t>
  </si>
  <si>
    <t xml:space="preserve"> Mr.  Kiyokatsu Hasegawa</t>
  </si>
  <si>
    <t xml:space="preserve"> Mr.  Josh Merlis</t>
  </si>
  <si>
    <t xml:space="preserve"> Ms.  Kelly Escorcia</t>
  </si>
  <si>
    <t xml:space="preserve"> Ms.  Carrie Larscheid</t>
  </si>
  <si>
    <t xml:space="preserve"> Mr.  Alex O'Bannon</t>
  </si>
  <si>
    <t xml:space="preserve"> Mr.  Massimiliano Fonti</t>
  </si>
  <si>
    <t xml:space="preserve"> Mr.  Alan Black</t>
  </si>
  <si>
    <t xml:space="preserve"> Mr.  Nate Canton</t>
  </si>
  <si>
    <t xml:space="preserve"> Ms.  Lauren Sischo</t>
  </si>
  <si>
    <t xml:space="preserve"> Mr.  Jason Bui</t>
  </si>
  <si>
    <t xml:space="preserve"> Mr.  Mark Wehrman</t>
  </si>
  <si>
    <t xml:space="preserve"> Mr.  Luke M Inman</t>
  </si>
  <si>
    <t xml:space="preserve"> Mr.  Jesse Stump</t>
  </si>
  <si>
    <t xml:space="preserve"> Mr.  Vitaliy Shafar</t>
  </si>
  <si>
    <t xml:space="preserve"> Mr.  Jay List</t>
  </si>
  <si>
    <t xml:space="preserve"> Ms.  Erica A Brecher</t>
  </si>
  <si>
    <t xml:space="preserve"> Ms.  Rosalie Teeuwen</t>
  </si>
  <si>
    <t xml:space="preserve"> Mr.  Jeremy Walsh</t>
  </si>
  <si>
    <t xml:space="preserve"> Mr.  Ariel Galvan</t>
  </si>
  <si>
    <t xml:space="preserve"> Ms.  Denise Robson</t>
  </si>
  <si>
    <t xml:space="preserve"> Ms.  Krista L Lederer</t>
  </si>
  <si>
    <t xml:space="preserve"> Ms.  Nicole F Dear</t>
  </si>
  <si>
    <t xml:space="preserve"> Ms.  Laura Marin</t>
  </si>
  <si>
    <t xml:space="preserve"> Ms.  Audrey Hazlehurst</t>
  </si>
  <si>
    <t xml:space="preserve"> Ms.  Janae N Jacobs</t>
  </si>
  <si>
    <t xml:space="preserve"> Mr.  Shawn P Jackson</t>
  </si>
  <si>
    <t xml:space="preserve"> Mr.  Bryan Huberty</t>
  </si>
  <si>
    <t xml:space="preserve"> Mr.  Kevin L Beganics</t>
  </si>
  <si>
    <t xml:space="preserve"> Mr.  Robert J Friedman</t>
  </si>
  <si>
    <t xml:space="preserve"> Ms.  Allison R Connor</t>
  </si>
  <si>
    <t xml:space="preserve"> Mr.  Trevor N Cable</t>
  </si>
  <si>
    <t xml:space="preserve"> Ms.  Elisabetta Villa</t>
  </si>
  <si>
    <t xml:space="preserve"> Mr.  Anthony S Walsh</t>
  </si>
  <si>
    <t xml:space="preserve"> Mr.  Xaviour J Walker</t>
  </si>
  <si>
    <t xml:space="preserve"> Mr.  Bernat Olle</t>
  </si>
  <si>
    <t xml:space="preserve"> Mr.  Jack Cherewatti</t>
  </si>
  <si>
    <t xml:space="preserve"> Ms.  Julia J Thomas</t>
  </si>
  <si>
    <t xml:space="preserve"> Ms.  Caroline F Lucas</t>
  </si>
  <si>
    <t xml:space="preserve"> Ms.  Stephanie Knast</t>
  </si>
  <si>
    <t xml:space="preserve"> Ms.  Stefanie A Flynn</t>
  </si>
  <si>
    <t xml:space="preserve"> Mr.  Rob G Hampton</t>
  </si>
  <si>
    <t xml:space="preserve"> Mr.  Benjamin L English</t>
  </si>
  <si>
    <t xml:space="preserve"> Mr.  Marc Burget</t>
  </si>
  <si>
    <t xml:space="preserve"> Ms.  Megan L Blair</t>
  </si>
  <si>
    <t xml:space="preserve"> Mr.  Jeremy M Nunn</t>
  </si>
  <si>
    <t xml:space="preserve"> Ms.  Brooke Adams</t>
  </si>
  <si>
    <t xml:space="preserve"> Ms.  Jennifer L Brill</t>
  </si>
  <si>
    <t xml:space="preserve"> Ms.  Natalia Szynkarczuk</t>
  </si>
  <si>
    <t xml:space="preserve"> Ms.  Laura T Rodriguez</t>
  </si>
  <si>
    <t xml:space="preserve"> Mr.  Frankline Chepkwony</t>
  </si>
  <si>
    <t xml:space="preserve"> Mr.  Morgan Kennedy</t>
  </si>
  <si>
    <t xml:space="preserve"> Mr.  Kyle Hall</t>
  </si>
  <si>
    <t xml:space="preserve"> Ms.  Jingjing Tang</t>
  </si>
  <si>
    <t xml:space="preserve"> Mr.  Martin A Rindahl</t>
  </si>
  <si>
    <t xml:space="preserve"> Ms.  Stacey Clark</t>
  </si>
  <si>
    <t xml:space="preserve"> Ms.  Jennifer Lee</t>
  </si>
  <si>
    <t xml:space="preserve"> Ms.  Christy McLaughlin</t>
  </si>
  <si>
    <t xml:space="preserve"> Ms.  Kirsten N Allan</t>
  </si>
  <si>
    <t xml:space="preserve"> Mr.  Jason W Hickman</t>
  </si>
  <si>
    <t xml:space="preserve"> Ms.  Paula C Reid</t>
  </si>
  <si>
    <t xml:space="preserve"> Mr.  Mikko Salovaara</t>
  </si>
  <si>
    <t xml:space="preserve"> Mr.  Danilo Goffi</t>
  </si>
  <si>
    <t xml:space="preserve"> Mr.  Bryan L Widmann</t>
  </si>
  <si>
    <t xml:space="preserve"> Mr.  Malcolm Thomas</t>
  </si>
  <si>
    <t xml:space="preserve"> Ms.  Emily G Wagoner</t>
  </si>
  <si>
    <t xml:space="preserve"> Ms.  Jeanie M Croll</t>
  </si>
  <si>
    <t xml:space="preserve"> Mr.  Sean P Hyland</t>
  </si>
  <si>
    <t xml:space="preserve"> Ms.  Stephanie Gordon</t>
  </si>
  <si>
    <t xml:space="preserve"> Ms.  Ashley M Kellam</t>
  </si>
  <si>
    <t xml:space="preserve"> Ms.  Melinda E Liptak</t>
  </si>
  <si>
    <t xml:space="preserve"> Ms.  Ildiko M Gaal</t>
  </si>
  <si>
    <t xml:space="preserve"> Mr.  Duncan Roberts</t>
  </si>
  <si>
    <t xml:space="preserve"> Ms.  Kipling Wiles</t>
  </si>
  <si>
    <t xml:space="preserve"> Ms.  Amany Ishaq</t>
  </si>
  <si>
    <t xml:space="preserve"> Mr.  Daniel Ranti</t>
  </si>
  <si>
    <t xml:space="preserve"> Mr.  Chuck W Dent</t>
  </si>
  <si>
    <t xml:space="preserve"> Ms.  Deborah Downs</t>
  </si>
  <si>
    <t xml:space="preserve"> Mr.  Nicholas E Parton</t>
  </si>
  <si>
    <t xml:space="preserve"> Ms.  Gretchen Holden</t>
  </si>
  <si>
    <t xml:space="preserve"> Ms.  Kelsey M Gurganus</t>
  </si>
  <si>
    <t xml:space="preserve"> Mr.  Sean P O'Connor</t>
  </si>
  <si>
    <t xml:space="preserve"> Mr.  Caleb N Chatfield</t>
  </si>
  <si>
    <t xml:space="preserve"> Ms.  Alyson Dunn</t>
  </si>
  <si>
    <t xml:space="preserve"> Ms.  Megan Granski</t>
  </si>
  <si>
    <t xml:space="preserve"> Ms.  Lissa Zimmer</t>
  </si>
  <si>
    <t xml:space="preserve"> Mr.  Stephen F Curley</t>
  </si>
  <si>
    <t xml:space="preserve"> Ms.  Erica J Pitman</t>
  </si>
  <si>
    <t xml:space="preserve"> Mr.  Matt Homich</t>
  </si>
  <si>
    <t xml:space="preserve"> Mr.  Bradley Sloan</t>
  </si>
  <si>
    <t xml:space="preserve"> Mr.  Kakushin Hirano</t>
  </si>
  <si>
    <t xml:space="preserve"> Ms.  Megan Betts</t>
  </si>
  <si>
    <t xml:space="preserve"> Ms.  Lisa Altman</t>
  </si>
  <si>
    <t xml:space="preserve"> Ms.  Dina Kitayama</t>
  </si>
  <si>
    <t xml:space="preserve"> Mr.  Rasim M Musal</t>
  </si>
  <si>
    <t xml:space="preserve"> Ms.  Tara D Klassen</t>
  </si>
  <si>
    <t xml:space="preserve"> Ms.  Carolyn Shaw</t>
  </si>
  <si>
    <t xml:space="preserve"> Mr.  Alex Lorton</t>
  </si>
  <si>
    <t xml:space="preserve"> Ms.  Halle Cupp</t>
  </si>
  <si>
    <t xml:space="preserve"> Ms.  Carrie Boland</t>
  </si>
  <si>
    <t xml:space="preserve"> Ms.  Chrissy Graham</t>
  </si>
  <si>
    <t xml:space="preserve"> Ms.  Tatyana K Zicko</t>
  </si>
  <si>
    <t xml:space="preserve"> Ms.  Susan Mayo</t>
  </si>
  <si>
    <t xml:space="preserve"> Mr.  Christopher L Hass</t>
  </si>
  <si>
    <t xml:space="preserve"> Ms.  Kate Schoonover</t>
  </si>
  <si>
    <t xml:space="preserve"> Mr.  Emmett Saulnier</t>
  </si>
  <si>
    <t xml:space="preserve"> Mrs.  Cynthia Mendez-Karr</t>
  </si>
  <si>
    <t xml:space="preserve"> Mr.  John Colavincenzo</t>
  </si>
  <si>
    <t xml:space="preserve"> Mr.  Frank Pepp</t>
  </si>
  <si>
    <t xml:space="preserve"> Mr.  Tim Lessek</t>
  </si>
  <si>
    <t xml:space="preserve"> Ms.  Aya Leitz</t>
  </si>
  <si>
    <t xml:space="preserve"> Mr.  Rick Evans</t>
  </si>
  <si>
    <t xml:space="preserve"> Ms.  Kathleen M O'Neil</t>
  </si>
  <si>
    <t xml:space="preserve"> Ms.  Lindsay E White</t>
  </si>
  <si>
    <t xml:space="preserve"> Ms.  Lindsey Pierret</t>
  </si>
  <si>
    <t xml:space="preserve"> Ms.  Liza Hunter-Galvan</t>
  </si>
  <si>
    <t xml:space="preserve"> Ms.  Rachel B Cackett</t>
  </si>
  <si>
    <t xml:space="preserve"> Mr.  Drew T Nicholson</t>
  </si>
  <si>
    <t xml:space="preserve"> Ms.  Laurie B Nahigian</t>
  </si>
  <si>
    <t xml:space="preserve"> Ms.  Berenice Harsh</t>
  </si>
  <si>
    <t xml:space="preserve"> Mr.  Kenneth A Pocasangre</t>
  </si>
  <si>
    <t xml:space="preserve"> Mr.  Joshua Dennison</t>
  </si>
  <si>
    <t xml:space="preserve"> Mrs.  Chloe Lasseron</t>
  </si>
  <si>
    <t xml:space="preserve"> Mr.  Alexander J Sanford</t>
  </si>
  <si>
    <t xml:space="preserve"> Mr.  Kyle S Petty</t>
  </si>
  <si>
    <t xml:space="preserve"> Mr.  Thomas G Clifford</t>
  </si>
  <si>
    <t xml:space="preserve"> Ms.  Kindsey P Vaughn</t>
  </si>
  <si>
    <t xml:space="preserve"> Mr.  Manuel Gonzalez</t>
  </si>
  <si>
    <t xml:space="preserve"> Mr.  Peter T II Metzger</t>
  </si>
  <si>
    <t xml:space="preserve"> Ms.  Courtney Brohart</t>
  </si>
  <si>
    <t xml:space="preserve"> Ms.  Heather Wick</t>
  </si>
  <si>
    <t xml:space="preserve"> Ms.  Amber Green</t>
  </si>
  <si>
    <t xml:space="preserve"> Mr.  Apolo U Rosales Ramirez</t>
  </si>
  <si>
    <t xml:space="preserve"> Ms.  Lauren M Neuschel</t>
  </si>
  <si>
    <t xml:space="preserve"> Mr.  William Dillon</t>
  </si>
  <si>
    <t xml:space="preserve"> Mr.  Martin Quinteros</t>
  </si>
  <si>
    <t xml:space="preserve"> Mr.  Michael P McGinn</t>
  </si>
  <si>
    <t xml:space="preserve"> Mr.  Joel D Wegener</t>
  </si>
  <si>
    <t xml:space="preserve"> Ms.  Michelle Collie</t>
  </si>
  <si>
    <t xml:space="preserve"> Mrs.  Meghan P Connor</t>
  </si>
  <si>
    <t xml:space="preserve"> Mr.  William Uffenbeck</t>
  </si>
  <si>
    <t xml:space="preserve"> Mrs.  Bryn Burkholder</t>
  </si>
  <si>
    <t xml:space="preserve"> Mr.  Edward Breen</t>
  </si>
  <si>
    <t xml:space="preserve"> Mr.  Craig Kuehl</t>
  </si>
  <si>
    <t xml:space="preserve"> Mr.  Michael Wardian</t>
  </si>
  <si>
    <t xml:space="preserve"> Mr.  Dave Woodward</t>
  </si>
  <si>
    <t xml:space="preserve"> Mr.  Jeff H Duyn</t>
  </si>
  <si>
    <t xml:space="preserve"> Mr.  Billy Shue</t>
  </si>
  <si>
    <t xml:space="preserve"> Ms.  Deanna Fuller</t>
  </si>
  <si>
    <t xml:space="preserve"> Ms.  Kayleigh Skinner</t>
  </si>
  <si>
    <t xml:space="preserve"> Ms.  Rebecca Painter</t>
  </si>
  <si>
    <t xml:space="preserve"> Ms.  Elizabeth M Edwards</t>
  </si>
  <si>
    <t xml:space="preserve"> Mr.  Joe Kelly</t>
  </si>
  <si>
    <t xml:space="preserve"> Mr.  David M Guerdan</t>
  </si>
  <si>
    <t xml:space="preserve"> Ms.  Elizabeth Panke</t>
  </si>
  <si>
    <t xml:space="preserve"> Mr.  Christopher R Kimbel</t>
  </si>
  <si>
    <t xml:space="preserve"> Ms.  Sara Sayre</t>
  </si>
  <si>
    <t xml:space="preserve"> Mr.  Wesley C Turner</t>
  </si>
  <si>
    <t xml:space="preserve"> Mr.  John Gilbert</t>
  </si>
  <si>
    <t xml:space="preserve"> Mr.  Bryant Mason</t>
  </si>
  <si>
    <t xml:space="preserve"> Mr.  Anthony D Martin</t>
  </si>
  <si>
    <t xml:space="preserve"> Ms.  Melissa Cooney</t>
  </si>
  <si>
    <t xml:space="preserve"> Ms.  Raven Bier</t>
  </si>
  <si>
    <t xml:space="preserve"> Mr.  Eddie Ferguson</t>
  </si>
  <si>
    <t xml:space="preserve"> Mrs.  Katherine H Alexander</t>
  </si>
  <si>
    <t xml:space="preserve"> Ms.  Allison M Fiorini</t>
  </si>
  <si>
    <t xml:space="preserve"> Ms.  Pamela Kennedy</t>
  </si>
  <si>
    <t xml:space="preserve"> Mr.  Dougie J Coffed</t>
  </si>
  <si>
    <t xml:space="preserve"> Mr.  Tom J Barry</t>
  </si>
  <si>
    <t xml:space="preserve"> Ms.  Kimberly Burke</t>
  </si>
  <si>
    <t xml:space="preserve"> Ms.  Caitlin O Gaughan</t>
  </si>
  <si>
    <t xml:space="preserve"> Ms.  Martina Morton</t>
  </si>
  <si>
    <t xml:space="preserve"> Ms.  Ruby J Bode</t>
  </si>
  <si>
    <t xml:space="preserve"> Ms.  Megan Lombardo</t>
  </si>
  <si>
    <t xml:space="preserve"> Mr.  Takaya Sakamoto</t>
  </si>
  <si>
    <t xml:space="preserve"> Mrs.  Elizabeth A Corkum</t>
  </si>
  <si>
    <t xml:space="preserve"> Ms.  Julie Rotramel</t>
  </si>
  <si>
    <t xml:space="preserve"> Ms.  Virginie Schmaltz</t>
  </si>
  <si>
    <t xml:space="preserve"> Ms.  Taryn L Surtees</t>
  </si>
  <si>
    <t xml:space="preserve"> Ms.  Temima Spetner</t>
  </si>
  <si>
    <t xml:space="preserve"> Mr.  Matthew T Blanton</t>
  </si>
  <si>
    <t xml:space="preserve"> Ms.  Brittany Van Nielen</t>
  </si>
  <si>
    <t xml:space="preserve"> Mr.  Patrick Rabuzzi</t>
  </si>
  <si>
    <t xml:space="preserve"> Ms.  Phoebe Markle</t>
  </si>
  <si>
    <t xml:space="preserve"> Mr.  Hugo M Sousa</t>
  </si>
  <si>
    <t xml:space="preserve"> Ms.  Lauren Philbrook</t>
  </si>
  <si>
    <t xml:space="preserve"> Mr.  Daniel C Clash</t>
  </si>
  <si>
    <t xml:space="preserve"> Mr.  Michael Capriolo</t>
  </si>
  <si>
    <t xml:space="preserve"> Ms.  Heather Schulz</t>
  </si>
  <si>
    <t xml:space="preserve"> Mr.  John I Martin</t>
  </si>
  <si>
    <t xml:space="preserve"> Mr.  Sean P Kennedy</t>
  </si>
  <si>
    <t xml:space="preserve"> Mr.  Youngseong Cho</t>
  </si>
  <si>
    <t xml:space="preserve"> Mr.  James A Mattis</t>
  </si>
  <si>
    <t xml:space="preserve"> Mr.  Peter R Speight</t>
  </si>
  <si>
    <t xml:space="preserve"> Mr.  Johnson K Lee</t>
  </si>
  <si>
    <t xml:space="preserve"> Mr.  Douglas W Haines</t>
  </si>
  <si>
    <t xml:space="preserve"> Mr.  Daniel J Anthony</t>
  </si>
  <si>
    <t xml:space="preserve"> Mr.  Anthony Crudale</t>
  </si>
  <si>
    <t xml:space="preserve"> Mr.  Ben Whitbeck</t>
  </si>
  <si>
    <t xml:space="preserve"> Mrs.  Christie Tjong Clemons</t>
  </si>
  <si>
    <t xml:space="preserve"> Mr.  Kyle M Hall</t>
  </si>
  <si>
    <t xml:space="preserve"> Ms.  Lauren Finelli</t>
  </si>
  <si>
    <t xml:space="preserve"> Ms.  Pilar Michalis</t>
  </si>
  <si>
    <t xml:space="preserve"> Mr.  Scott M Traver</t>
  </si>
  <si>
    <t xml:space="preserve"> Mrs.  Kelli N Fox</t>
  </si>
  <si>
    <t xml:space="preserve"> Mr.  Richard J Marriott</t>
  </si>
  <si>
    <t xml:space="preserve"> Mr.  Scott Stemberger</t>
  </si>
  <si>
    <t xml:space="preserve"> Ms.  Anabel Pearson</t>
  </si>
  <si>
    <t xml:space="preserve"> Mr.  Trent Casto</t>
  </si>
  <si>
    <t xml:space="preserve"> Mr.  Shizhong Yang</t>
  </si>
  <si>
    <t xml:space="preserve"> Mr.  Patrick Lambe</t>
  </si>
  <si>
    <t xml:space="preserve"> Mrs.  Noel K McCracken</t>
  </si>
  <si>
    <t xml:space="preserve"> Mr.  Patricio Sr Ugarte</t>
  </si>
  <si>
    <t xml:space="preserve"> Mrs.  Kelly K Jablonski</t>
  </si>
  <si>
    <t xml:space="preserve"> Mr.  Greg Cartmell</t>
  </si>
  <si>
    <t xml:space="preserve"> Mrs.  Rachel M Rudder</t>
  </si>
  <si>
    <t xml:space="preserve"> Ms.  Christina Oberndorfer</t>
  </si>
  <si>
    <t xml:space="preserve"> Mr.  Jim Koneazny</t>
  </si>
  <si>
    <t xml:space="preserve"> Mrs.  Allie Mooney</t>
  </si>
  <si>
    <t xml:space="preserve"> Mrs.  Anne-Marie Simon</t>
  </si>
  <si>
    <t xml:space="preserve"> Ms.  Corina Canitz</t>
  </si>
  <si>
    <t xml:space="preserve"> Mrs.  Angela R Carron</t>
  </si>
  <si>
    <t xml:space="preserve"> Mr.  Christopher Arsenault</t>
  </si>
  <si>
    <t xml:space="preserve"> Mr.  Arthur M Besse</t>
  </si>
  <si>
    <t xml:space="preserve"> Mr.  Liang Wu</t>
  </si>
  <si>
    <t xml:space="preserve"> Mr.  Maciej Zywek</t>
  </si>
  <si>
    <t xml:space="preserve"> Ms.  Yoshie Yabu</t>
  </si>
  <si>
    <t xml:space="preserve"> Ms.  Tiffany A Bellucci</t>
  </si>
  <si>
    <t xml:space="preserve"> Ms.  Kimberly K Gudenkauf</t>
  </si>
  <si>
    <t xml:space="preserve"> Mr.  Stephen M Peck</t>
  </si>
  <si>
    <t xml:space="preserve"> Mr.  Kyle K Pond</t>
  </si>
  <si>
    <t xml:space="preserve"> Ms.  Katherine A Baker</t>
  </si>
  <si>
    <t xml:space="preserve"> Ms.  Jenni Nettik</t>
  </si>
  <si>
    <t xml:space="preserve"> Mr.  James Waliaula</t>
  </si>
  <si>
    <t xml:space="preserve"> Ms.  Lindsay M Hartman</t>
  </si>
  <si>
    <t xml:space="preserve"> Mr.  Eric W Lattin</t>
  </si>
  <si>
    <t xml:space="preserve"> Mr.  Adam Sulkowski</t>
  </si>
  <si>
    <t xml:space="preserve"> Ms.  Jessica F Hodge</t>
  </si>
  <si>
    <t xml:space="preserve"> Mrs.  Robyn Roybal</t>
  </si>
  <si>
    <t xml:space="preserve"> Mr.  Brian Betournay</t>
  </si>
  <si>
    <t xml:space="preserve"> Mr.  Michael Blois</t>
  </si>
  <si>
    <t xml:space="preserve"> Mr.  Joseph P Kelly</t>
  </si>
  <si>
    <t xml:space="preserve"> Mr.  Rick Garey</t>
  </si>
  <si>
    <t xml:space="preserve"> Mrs.  Colleen L Campbell</t>
  </si>
  <si>
    <t xml:space="preserve"> Ms.  Stacey Marion</t>
  </si>
  <si>
    <t xml:space="preserve"> Mr.  Ricky Montez</t>
  </si>
  <si>
    <t xml:space="preserve"> Mr.  Jesse J Babler</t>
  </si>
  <si>
    <t xml:space="preserve"> Ms.  Jackie J Flynn</t>
  </si>
  <si>
    <t xml:space="preserve"> Ms.  Angie Clark</t>
  </si>
  <si>
    <t xml:space="preserve"> Mr.  Chris Van Es</t>
  </si>
  <si>
    <t xml:space="preserve"> Ms.  Krysta Cochrane</t>
  </si>
  <si>
    <t xml:space="preserve"> Mrs.  Elizabeth A Tedsen</t>
  </si>
  <si>
    <t xml:space="preserve"> Mr.  Dustin J Palko</t>
  </si>
  <si>
    <t xml:space="preserve"> Ms.  Annie J Levine</t>
  </si>
  <si>
    <t xml:space="preserve"> Ms.  Katie M Ainsley</t>
  </si>
  <si>
    <t xml:space="preserve"> Ms.  Sarah K MacDonald</t>
  </si>
  <si>
    <t xml:space="preserve"> Mr.  Michael McGrane</t>
  </si>
  <si>
    <t xml:space="preserve"> Mr.  Stanley Maina</t>
  </si>
  <si>
    <t xml:space="preserve"> Mrs.  Veronica Bonilla</t>
  </si>
  <si>
    <t xml:space="preserve"> Mrs.  Sophia Chen</t>
  </si>
  <si>
    <t xml:space="preserve"> Ms.  Emily E Mossler</t>
  </si>
  <si>
    <t xml:space="preserve"> Mr.  Ciaran Diviney</t>
  </si>
  <si>
    <t xml:space="preserve"> Mr.  Ryan Proulx</t>
  </si>
  <si>
    <t xml:space="preserve"> Ms.  Lara Zoeller</t>
  </si>
  <si>
    <t xml:space="preserve"> Ms.  Gisele Schaaf</t>
  </si>
  <si>
    <t xml:space="preserve"> Ms.  Brenda Guitard</t>
  </si>
  <si>
    <t xml:space="preserve"> Mr.  David McVay</t>
  </si>
  <si>
    <t xml:space="preserve"> Mr.  Ian M Kallay</t>
  </si>
  <si>
    <t xml:space="preserve"> Mrs.  Joanna G Reyes</t>
  </si>
  <si>
    <t xml:space="preserve"> Ms.  Valery L Hobson</t>
  </si>
  <si>
    <t xml:space="preserve"> Mr.  Daniel J Peters</t>
  </si>
  <si>
    <t xml:space="preserve"> Mrs.  Suzanne Chiappone</t>
  </si>
  <si>
    <t xml:space="preserve"> Ms.  Deanne Webster</t>
  </si>
  <si>
    <t xml:space="preserve"> Mrs.  Bettina Hughes</t>
  </si>
  <si>
    <t xml:space="preserve"> Ms.  Karolyn A Bowley</t>
  </si>
  <si>
    <t xml:space="preserve"> Ms.  Jillian A Goodwin</t>
  </si>
  <si>
    <t xml:space="preserve"> Mr.  Malcolm White</t>
  </si>
  <si>
    <t xml:space="preserve"> Ms.  Sarah Ziegler</t>
  </si>
  <si>
    <t xml:space="preserve"> Mr.  Alex Kurt</t>
  </si>
  <si>
    <t xml:space="preserve"> Ms.  Lindsey Knast</t>
  </si>
  <si>
    <t xml:space="preserve"> Mr.  Geoff Nelson</t>
  </si>
  <si>
    <t xml:space="preserve"> Mr.  Andy Nice</t>
  </si>
  <si>
    <t xml:space="preserve"> Ms.  Katie Mutter</t>
  </si>
  <si>
    <t xml:space="preserve"> Ms.  Pamela J Staton</t>
  </si>
  <si>
    <t xml:space="preserve"> Mr.  Michael E Orifice</t>
  </si>
  <si>
    <t xml:space="preserve"> Ms.  Kelly R Bergman</t>
  </si>
  <si>
    <t xml:space="preserve"> Ms.  A Danielle Bourgeois</t>
  </si>
  <si>
    <t xml:space="preserve"> Mr.  Terence Lee</t>
  </si>
  <si>
    <t xml:space="preserve"> Ms.  Emily Machiela</t>
  </si>
  <si>
    <t xml:space="preserve"> Ms.  Tiffany Hevner</t>
  </si>
  <si>
    <t xml:space="preserve"> Ms.  Katie Valdes</t>
  </si>
  <si>
    <t xml:space="preserve"> Ms.  Allison M Thompson</t>
  </si>
  <si>
    <t xml:space="preserve"> Ms.  Jessica Hancox</t>
  </si>
  <si>
    <t xml:space="preserve"> Ms.  Hiruni Wijayaratne</t>
  </si>
  <si>
    <t xml:space="preserve"> Ms.  Elizabeth Hildebrandt</t>
  </si>
  <si>
    <t xml:space="preserve"> Ms.  Brooke M Biggs</t>
  </si>
  <si>
    <t xml:space="preserve"> Ms.  Kelly A Smith</t>
  </si>
  <si>
    <t xml:space="preserve"> Mr.  Zachary T Bruns</t>
  </si>
  <si>
    <t xml:space="preserve"> Ms.  Johannah Ludington</t>
  </si>
  <si>
    <t xml:space="preserve"> Mr.  Simo Vanttinen</t>
  </si>
  <si>
    <t xml:space="preserve"> Mr.  Steven L Michalski</t>
  </si>
  <si>
    <t xml:space="preserve"> Mr.  Bryan Andrews</t>
  </si>
  <si>
    <t xml:space="preserve"> Mr.  Jonathan Autrey</t>
  </si>
  <si>
    <t xml:space="preserve"> Ms.  Tracy L Greig</t>
  </si>
  <si>
    <t xml:space="preserve"> Mr.  Wayne I Spies</t>
  </si>
  <si>
    <t xml:space="preserve"> Ms.  Amy R Campbell</t>
  </si>
  <si>
    <t xml:space="preserve"> Ms.  Erin D Dillon</t>
  </si>
  <si>
    <t xml:space="preserve"> Mr.  Eugene M Daly</t>
  </si>
  <si>
    <t xml:space="preserve"> Ms.  Shanda L Mattis</t>
  </si>
  <si>
    <t xml:space="preserve"> Ms.  Caroline Rotich</t>
  </si>
  <si>
    <t xml:space="preserve"> Ms.  Angela M Colarusso</t>
  </si>
  <si>
    <t xml:space="preserve"> Mr.  Jonathan Bussiere</t>
  </si>
  <si>
    <t xml:space="preserve"> Ms.  Maria I Velez</t>
  </si>
  <si>
    <t xml:space="preserve"> Ms.  Kristen A Kieta</t>
  </si>
  <si>
    <t xml:space="preserve"> Mr.  Daniel P Schlich</t>
  </si>
  <si>
    <t xml:space="preserve"> Mr.  Junyong Pak</t>
  </si>
  <si>
    <t xml:space="preserve"> Mr.  Yoshinori Fukuchi</t>
  </si>
  <si>
    <t xml:space="preserve"> Mr.  Patrick J Klein</t>
  </si>
  <si>
    <t xml:space="preserve"> Ms.  Kayla B Strong</t>
  </si>
  <si>
    <t xml:space="preserve"> Ms.  Kelly Hawks</t>
  </si>
  <si>
    <t xml:space="preserve"> Mr.  Matthew D Lehner</t>
  </si>
  <si>
    <t xml:space="preserve"> Mr.  Phil Lu</t>
  </si>
  <si>
    <t xml:space="preserve"> Ms.  Kelsey Osborne</t>
  </si>
  <si>
    <t xml:space="preserve"> Ms.  Kristyn Kadala</t>
  </si>
  <si>
    <t xml:space="preserve"> Mr.  Russell B Baker</t>
  </si>
  <si>
    <t xml:space="preserve"> Mr.  Scott Macpherson</t>
  </si>
  <si>
    <t xml:space="preserve"> Mr.  Stephen Hallman</t>
  </si>
  <si>
    <t xml:space="preserve"> Mr.  Patrick R Moran</t>
  </si>
  <si>
    <t xml:space="preserve"> Ms.  Brooke N Benner</t>
  </si>
  <si>
    <t xml:space="preserve"> Ms.  Paola Andrea Fierro Vargas</t>
  </si>
  <si>
    <t xml:space="preserve"> Mr.  David Franz</t>
  </si>
  <si>
    <t xml:space="preserve"> Mr.  Wade Foster</t>
  </si>
  <si>
    <t xml:space="preserve"> Mr.  Franklin Tenorio</t>
  </si>
  <si>
    <t xml:space="preserve"> Ms.  Leilani M Rios</t>
  </si>
  <si>
    <t xml:space="preserve"> Mr.  Philippe Viau-Dupuis</t>
  </si>
  <si>
    <t xml:space="preserve"> Ms.  Jennifer A Cronin</t>
  </si>
  <si>
    <t xml:space="preserve"> Ms.  Christina M Noordstar</t>
  </si>
  <si>
    <t xml:space="preserve"> Mr.  Said Sr Boudalia</t>
  </si>
  <si>
    <t xml:space="preserve"> Mr.  John Flor</t>
  </si>
  <si>
    <t xml:space="preserve"> Mr.  Myles Fennon</t>
  </si>
  <si>
    <t xml:space="preserve"> Ms.  Madelyn C Hribar</t>
  </si>
  <si>
    <t xml:space="preserve"> Ms.  Nicole Tassello</t>
  </si>
  <si>
    <t xml:space="preserve"> Mr.  Eric A Mauricette</t>
  </si>
  <si>
    <t xml:space="preserve"> Mr.  Emiliano I Garcia</t>
  </si>
  <si>
    <t xml:space="preserve"> Mr.  Adam Airoldi</t>
  </si>
  <si>
    <t xml:space="preserve"> Mr.  Zach Cater-Cyker</t>
  </si>
  <si>
    <t xml:space="preserve"> Ms.  Stephanie W Hamm</t>
  </si>
  <si>
    <t xml:space="preserve"> Mr.  Stephen Cox</t>
  </si>
  <si>
    <t xml:space="preserve"> Ms.  Natalie Sachrajda</t>
  </si>
  <si>
    <t xml:space="preserve"> Ms.  Nicole J Gareri</t>
  </si>
  <si>
    <t xml:space="preserve"> Mr.  Jefferson D Welch</t>
  </si>
  <si>
    <t xml:space="preserve"> Mr.  Brendan D Prindiville</t>
  </si>
  <si>
    <t xml:space="preserve"> Ms.  Courtney Kincaid</t>
  </si>
  <si>
    <t xml:space="preserve"> Ms.  Sydney L Bruestle</t>
  </si>
  <si>
    <t xml:space="preserve"> Mr.  Julien Lachance</t>
  </si>
  <si>
    <t xml:space="preserve"> Mr.  Ryan M Eason</t>
  </si>
  <si>
    <t xml:space="preserve"> Ms.  Anna H Grummon</t>
  </si>
  <si>
    <t xml:space="preserve"> Ms.  Samantha Vanwechel</t>
  </si>
  <si>
    <t xml:space="preserve"> Mr.  Robert Fisher</t>
  </si>
  <si>
    <t xml:space="preserve"> Ms.  Roseann Peters</t>
  </si>
  <si>
    <t xml:space="preserve"> Ms.  Nicole Aha</t>
  </si>
  <si>
    <t xml:space="preserve"> Mr.  Spencer McElwain</t>
  </si>
  <si>
    <t xml:space="preserve"> Mr.  Eric W Januszewski</t>
  </si>
  <si>
    <t xml:space="preserve"> Ms.  Brianna L Rohne</t>
  </si>
  <si>
    <t xml:space="preserve"> Mr.  Thomas J O'Grady</t>
  </si>
  <si>
    <t xml:space="preserve"> Ms.  Melissa L Peters</t>
  </si>
  <si>
    <t xml:space="preserve"> Mr.  Flavio De Simone</t>
  </si>
  <si>
    <t xml:space="preserve"> Mr.  Ryan Beckett</t>
  </si>
  <si>
    <t xml:space="preserve"> Mr.  Anthony J Sobrilsky</t>
  </si>
  <si>
    <t xml:space="preserve"> Ms.  Alex Wang</t>
  </si>
  <si>
    <t xml:space="preserve"> Mr.  David Campa</t>
  </si>
  <si>
    <t xml:space="preserve"> Mr.  Andrew B Clifford</t>
  </si>
  <si>
    <t xml:space="preserve"> Ms.  Dara E Dalmata</t>
  </si>
  <si>
    <t xml:space="preserve"> Ms.  Inna Vishik</t>
  </si>
  <si>
    <t xml:space="preserve"> Mr.  Ari Schorr</t>
  </si>
  <si>
    <t xml:space="preserve"> Ms.  Lindsey Lusardi</t>
  </si>
  <si>
    <t xml:space="preserve"> Mr.  Kenny Rayner</t>
  </si>
  <si>
    <t xml:space="preserve"> Ms.  Louise Voghel</t>
  </si>
  <si>
    <t xml:space="preserve"> Mr.  Cameron Rieth</t>
  </si>
  <si>
    <t xml:space="preserve"> Ms.  Katie T Gollotto</t>
  </si>
  <si>
    <t xml:space="preserve"> Ms.  Casey Dunn</t>
  </si>
  <si>
    <t xml:space="preserve"> Mr.  David Blitzer</t>
  </si>
  <si>
    <t xml:space="preserve"> Mr.  Bryson C Smith</t>
  </si>
  <si>
    <t xml:space="preserve"> Ms.  Megan Hyland</t>
  </si>
  <si>
    <t xml:space="preserve"> Mr.  Daniel Ducharme</t>
  </si>
  <si>
    <t xml:space="preserve"> Ms.  Jenna L Mutz</t>
  </si>
  <si>
    <t xml:space="preserve"> Mr.  Freeman Lee</t>
  </si>
  <si>
    <t xml:space="preserve"> Mr.  Jeff Turner</t>
  </si>
  <si>
    <t xml:space="preserve"> Mr.  Elenilton V Rangel</t>
  </si>
  <si>
    <t xml:space="preserve"> Ms.  Maurya Lacey</t>
  </si>
  <si>
    <t xml:space="preserve"> Ms.  Samantha C Stiger</t>
  </si>
  <si>
    <t xml:space="preserve"> Ms.  Bethany A Caldwell</t>
  </si>
  <si>
    <t xml:space="preserve"> Mr.  Yves Marmillod</t>
  </si>
  <si>
    <t xml:space="preserve"> Ms.  Danielle Cloutier-Simons</t>
  </si>
  <si>
    <t xml:space="preserve"> Ms.  Julia Vegas</t>
  </si>
  <si>
    <t xml:space="preserve"> Mr.  Joshua Cochran</t>
  </si>
  <si>
    <t xml:space="preserve"> Ms.  Jennifer Holtzapple</t>
  </si>
  <si>
    <t xml:space="preserve"> Ms.  Gwen M Meyer</t>
  </si>
  <si>
    <t xml:space="preserve"> Mr.  Patrick Brickley</t>
  </si>
  <si>
    <t xml:space="preserve"> Ms.  Kate Magee</t>
  </si>
  <si>
    <t xml:space="preserve"> Mr.  Kevin Thoma</t>
  </si>
  <si>
    <t xml:space="preserve"> Mr.  Stephen II Heagy</t>
  </si>
  <si>
    <t xml:space="preserve"> Mr.  Philip Regnier</t>
  </si>
  <si>
    <t xml:space="preserve"> Mr.  Brett A Parendo</t>
  </si>
  <si>
    <t xml:space="preserve"> Ms.  Rebecca Schell</t>
  </si>
  <si>
    <t xml:space="preserve"> Ms.  Kelley Driscoll</t>
  </si>
  <si>
    <t xml:space="preserve"> Ms.  Abigail K Mitchell</t>
  </si>
  <si>
    <t xml:space="preserve"> Ms.  Hope Cutler</t>
  </si>
  <si>
    <t xml:space="preserve"> Mr.  Nicholas Farina</t>
  </si>
  <si>
    <t xml:space="preserve"> Mr.  David Saunders</t>
  </si>
  <si>
    <t xml:space="preserve"> Ms.  Natalie Kratz</t>
  </si>
  <si>
    <t xml:space="preserve"> Mr.  Thomas Boland</t>
  </si>
  <si>
    <t xml:space="preserve"> Ms.  Pamela J Van Hout</t>
  </si>
  <si>
    <t xml:space="preserve"> Ms.  Jessica Ramsey</t>
  </si>
  <si>
    <t xml:space="preserve"> Mr.  Ron N Gage</t>
  </si>
  <si>
    <t xml:space="preserve"> Mr.  Daniel Gollins</t>
  </si>
  <si>
    <t xml:space="preserve"> Mr.  Brian Benestad</t>
  </si>
  <si>
    <t xml:space="preserve"> Ms.  Sari Aviv</t>
  </si>
  <si>
    <t xml:space="preserve"> Mr.  Robert M Burns</t>
  </si>
  <si>
    <t xml:space="preserve"> Mr.  Ricardo Maldonado</t>
  </si>
  <si>
    <t xml:space="preserve"> Mr.  Gedion Yitref</t>
  </si>
  <si>
    <t xml:space="preserve"> Mr.  Mark Loudon-Brown</t>
  </si>
  <si>
    <t xml:space="preserve"> Mr.  Gamini P Sugathadasa</t>
  </si>
  <si>
    <t xml:space="preserve"> Ms.  Emily J Ganley</t>
  </si>
  <si>
    <t xml:space="preserve"> Ms.  Amanda Potter</t>
  </si>
  <si>
    <t xml:space="preserve"> Mr.  Nicholas Rasmussen</t>
  </si>
  <si>
    <t xml:space="preserve"> Mr.  Knox Robinson</t>
  </si>
  <si>
    <t xml:space="preserve"> Ms.  Yianna Antonopoulos</t>
  </si>
  <si>
    <t xml:space="preserve"> Ms.  Roberta Groner</t>
  </si>
  <si>
    <t xml:space="preserve"> Mr.  Benjamin P Zywicki</t>
  </si>
  <si>
    <t xml:space="preserve"> Mr.  Craig Cardinal</t>
  </si>
  <si>
    <t xml:space="preserve"> Ms.  Ann Alleman</t>
  </si>
  <si>
    <t xml:space="preserve"> Mr.  John Clubb</t>
  </si>
  <si>
    <t xml:space="preserve"> Mr.  Charlie McGoogan</t>
  </si>
  <si>
    <t xml:space="preserve"> Mr.  Meb Keflezighi</t>
  </si>
  <si>
    <t xml:space="preserve"> Mr.  Aaqib L Syed</t>
  </si>
  <si>
    <t xml:space="preserve"> Mr.  Craig A Segal</t>
  </si>
  <si>
    <t xml:space="preserve"> Ms.  Meredith Defranco</t>
  </si>
  <si>
    <t xml:space="preserve"> Mr.  Doug Kells</t>
  </si>
  <si>
    <t xml:space="preserve"> Ms.  Elizabeth J Lawton</t>
  </si>
  <si>
    <t xml:space="preserve"> Mr.  Matthew P Bejar</t>
  </si>
  <si>
    <t xml:space="preserve"> Mr.  Guillermo Sr Navarro Castro</t>
  </si>
  <si>
    <t xml:space="preserve"> Mr.  Ryan C Tice</t>
  </si>
  <si>
    <t xml:space="preserve"> Mr.  Dane Wolf</t>
  </si>
  <si>
    <t xml:space="preserve"> Mr.  Jonas Oppedal</t>
  </si>
  <si>
    <t xml:space="preserve"> Mr.  George E Wright</t>
  </si>
  <si>
    <t xml:space="preserve"> Ms.  Sara S Ellis</t>
  </si>
  <si>
    <t xml:space="preserve"> Mr.  Nick Taormina</t>
  </si>
  <si>
    <t xml:space="preserve"> Mr.  Timothy Lynch</t>
  </si>
  <si>
    <t xml:space="preserve"> Ms.  Becky L Tavella</t>
  </si>
  <si>
    <t xml:space="preserve"> Ms.  Steph K Neufeld</t>
  </si>
  <si>
    <t xml:space="preserve"> Mr.  Taylor B Washburn</t>
  </si>
  <si>
    <t xml:space="preserve"> Mr.  William Mroz</t>
  </si>
  <si>
    <t xml:space="preserve"> Mr.  Sage Canaday</t>
  </si>
  <si>
    <t xml:space="preserve"> Mr.  Cole Atkins</t>
  </si>
  <si>
    <t xml:space="preserve"> Mr.  Jesse Kropelnicki</t>
  </si>
  <si>
    <t xml:space="preserve"> Mr.  Matthew S Anderson</t>
  </si>
  <si>
    <t xml:space="preserve"> Mr.  Eric Bilbrey</t>
  </si>
  <si>
    <t xml:space="preserve"> Ms.  Valeria R Curtis</t>
  </si>
  <si>
    <t xml:space="preserve"> Mr.  Rami Bardeesy</t>
  </si>
  <si>
    <t xml:space="preserve"> Mr.  Denis Shanahan</t>
  </si>
  <si>
    <t xml:space="preserve"> Mr.  Brian E Sutter</t>
  </si>
  <si>
    <t xml:space="preserve"> Ms.  Bonnie Yesian</t>
  </si>
  <si>
    <t xml:space="preserve"> Mr.  Michael P Meers</t>
  </si>
  <si>
    <t xml:space="preserve"> Mr.  Paul Conlon</t>
  </si>
  <si>
    <t xml:space="preserve"> Mr.  Samuel Jurek</t>
  </si>
  <si>
    <t xml:space="preserve"> Mr.  Matthew Thill</t>
  </si>
  <si>
    <t xml:space="preserve"> Mr.  Daniel Glaz</t>
  </si>
  <si>
    <t xml:space="preserve"> Ms.  Syndy Sampson</t>
  </si>
  <si>
    <t xml:space="preserve"> Ms.  Aleksandra Duliba</t>
  </si>
  <si>
    <t xml:space="preserve"> Mr.  Steeve T Sr Tanguay</t>
  </si>
  <si>
    <t xml:space="preserve"> Mr.  Richard McClelland</t>
  </si>
  <si>
    <t xml:space="preserve"> Mr.  Aaron T Gorman</t>
  </si>
  <si>
    <t xml:space="preserve"> Ms.  Jana Trenk</t>
  </si>
  <si>
    <t xml:space="preserve"> Mr.  Jay T Wittmann</t>
  </si>
  <si>
    <t xml:space="preserve"> Ms.  Marie-Helene Tremblay</t>
  </si>
  <si>
    <t xml:space="preserve"> Ms.  Bret R Scofield</t>
  </si>
  <si>
    <t xml:space="preserve"> Mr.  Gardner L Yost</t>
  </si>
  <si>
    <t xml:space="preserve"> Ms.  Lina Nguyen</t>
  </si>
  <si>
    <t xml:space="preserve"> Mr.  Zebulon Hanley</t>
  </si>
  <si>
    <t xml:space="preserve"> Ms.  Amanda Scheer</t>
  </si>
  <si>
    <t xml:space="preserve"> Mr.  Greg Rankin</t>
  </si>
  <si>
    <t xml:space="preserve"> Mr.  John Ricardi</t>
  </si>
  <si>
    <t xml:space="preserve"> Ms.  Kelsey A Karkos</t>
  </si>
  <si>
    <t xml:space="preserve"> Ms.  Bronwen L Price-Dierksen</t>
  </si>
  <si>
    <t xml:space="preserve"> Ms.  Manuela Knispel</t>
  </si>
  <si>
    <t xml:space="preserve"> Ms.  Jennifer L King</t>
  </si>
  <si>
    <t xml:space="preserve"> Mr.  Tyler Fredsall</t>
  </si>
  <si>
    <t xml:space="preserve"> Mr.  Jeffrey Eggleston</t>
  </si>
  <si>
    <t xml:space="preserve"> Mr.  Matthew F Palombaro</t>
  </si>
  <si>
    <t xml:space="preserve"> Mr.  Ryan J Silva</t>
  </si>
  <si>
    <t xml:space="preserve"> Ms.  Amy Bugala</t>
  </si>
  <si>
    <t xml:space="preserve"> Mr.  Andrew P Dublin</t>
  </si>
  <si>
    <t xml:space="preserve"> Mr.  George M Cleland</t>
  </si>
  <si>
    <t xml:space="preserve"> Ms.  Sarah Evans</t>
  </si>
  <si>
    <t xml:space="preserve"> Mr.  Sebastien Roulier</t>
  </si>
  <si>
    <t xml:space="preserve"> Mr.  Padraig Mullins</t>
  </si>
  <si>
    <t xml:space="preserve"> Ms.  Heather Hofmann</t>
  </si>
  <si>
    <t xml:space="preserve"> Mr.  Felix Cancre</t>
  </si>
  <si>
    <t xml:space="preserve"> Mr.  Jesse Saldana</t>
  </si>
  <si>
    <t xml:space="preserve"> Mr.  Alejandro Pasten</t>
  </si>
  <si>
    <t xml:space="preserve"> Mr.  Hector Sr Guzman</t>
  </si>
  <si>
    <t xml:space="preserve"> Mr.  Matt Aguero</t>
  </si>
  <si>
    <t xml:space="preserve"> Ms.  Elizabeth H Woodward</t>
  </si>
  <si>
    <t xml:space="preserve"> Ms.  Grace McElroy</t>
  </si>
  <si>
    <t xml:space="preserve"> Mr.  Jaime Lopez</t>
  </si>
  <si>
    <t xml:space="preserve"> Ms.  Calesse Cardosi</t>
  </si>
  <si>
    <t xml:space="preserve"> Mr.  Timothy V Gavin</t>
  </si>
  <si>
    <t xml:space="preserve"> Mr.  Andrew S Littlefield</t>
  </si>
  <si>
    <t xml:space="preserve"> Mr.  Matthew D Shearer</t>
  </si>
  <si>
    <t xml:space="preserve"> Ms.  Jessica Armstrong</t>
  </si>
  <si>
    <t xml:space="preserve"> Mr.  Lawrence Warriner</t>
  </si>
  <si>
    <t xml:space="preserve"> Mr.  Alex White</t>
  </si>
  <si>
    <t xml:space="preserve"> Mr.  Kevin Cordaro</t>
  </si>
  <si>
    <t xml:space="preserve"> Mr.  Gavin M Hamilton</t>
  </si>
  <si>
    <t xml:space="preserve"> Ms.  Andrea H Duke</t>
  </si>
  <si>
    <t xml:space="preserve"> Mr.  Erik Hinrichsen</t>
  </si>
  <si>
    <t xml:space="preserve"> Ms.  Kiley D Lucan</t>
  </si>
  <si>
    <t xml:space="preserve"> Ms.  Jennifer Koch</t>
  </si>
  <si>
    <t xml:space="preserve"> Mr.  Jeremy Kampwerth</t>
  </si>
  <si>
    <t xml:space="preserve"> Ms.  Allison H Federoff</t>
  </si>
  <si>
    <t xml:space="preserve"> Mr.  Brian M Polen</t>
  </si>
  <si>
    <t xml:space="preserve"> Ms.  Susannah Hufstader</t>
  </si>
  <si>
    <t xml:space="preserve"> Mr.  Leslie Noya</t>
  </si>
  <si>
    <t xml:space="preserve"> Ms.  Cassie J Richardson</t>
  </si>
  <si>
    <t xml:space="preserve"> Mr.  Peter W Deucher</t>
  </si>
  <si>
    <t xml:space="preserve"> Mr.  Douglas Wilson</t>
  </si>
  <si>
    <t xml:space="preserve"> Mr.  Eric L Frome</t>
  </si>
  <si>
    <t xml:space="preserve"> Mr.  Les J Creasy</t>
  </si>
  <si>
    <t xml:space="preserve"> Ms.  Stephanie Latimer</t>
  </si>
  <si>
    <t xml:space="preserve"> Ms.  Stephanie M Velardo</t>
  </si>
  <si>
    <t xml:space="preserve"> Ms.  Kylie Kastes</t>
  </si>
  <si>
    <t xml:space="preserve"> Mr.  Zach S Ridgway</t>
  </si>
  <si>
    <t xml:space="preserve"> Mr.  Jesse G Fine</t>
  </si>
  <si>
    <t xml:space="preserve"> Ms.  Megan A Riepma</t>
  </si>
  <si>
    <t xml:space="preserve"> Ms.  Jacy D Kruzel</t>
  </si>
  <si>
    <t xml:space="preserve"> Mr.  Simon G Lindsay</t>
  </si>
  <si>
    <t xml:space="preserve"> Ms.  Ainsley E Land</t>
  </si>
  <si>
    <t xml:space="preserve"> Mr.  Erik Debolt</t>
  </si>
  <si>
    <t xml:space="preserve"> Ms.  Erin C Oswalt</t>
  </si>
  <si>
    <t xml:space="preserve"> Ms.  Adrienne Boyd</t>
  </si>
  <si>
    <t xml:space="preserve"> Mr.  Adam Bulewich</t>
  </si>
  <si>
    <t xml:space="preserve"> Mr.  Yutaka Fukuda</t>
  </si>
  <si>
    <t xml:space="preserve"> Mr.  Tyler M Phillips</t>
  </si>
  <si>
    <t xml:space="preserve"> Mr.  Stephen Maddison</t>
  </si>
  <si>
    <t xml:space="preserve"> Mr.  Andrew B Lockwood</t>
  </si>
  <si>
    <t xml:space="preserve"> Mr.  James Defilippi</t>
  </si>
  <si>
    <t xml:space="preserve"> Mr.  Matt Ozahowski</t>
  </si>
  <si>
    <t xml:space="preserve"> Mr.  Nathaniel Guthals</t>
  </si>
  <si>
    <t xml:space="preserve"> Mr.  Kevin D Yates</t>
  </si>
  <si>
    <t xml:space="preserve"> Ms.  Joan Samuelson</t>
  </si>
  <si>
    <t xml:space="preserve"> Mr.  Christopher A Lemos</t>
  </si>
  <si>
    <t xml:space="preserve"> Ms.  Kacy L Seynders</t>
  </si>
  <si>
    <t xml:space="preserve"> Mr.  Benjamin H Saunders</t>
  </si>
  <si>
    <t xml:space="preserve"> Mr.  Michael T Lam</t>
  </si>
  <si>
    <t xml:space="preserve"> Mr.  Bradley Sweigart</t>
  </si>
  <si>
    <t xml:space="preserve"> Ms.  Andrea Sieczkowski</t>
  </si>
  <si>
    <t xml:space="preserve"> Ms.  Nancy M Jurgens</t>
  </si>
  <si>
    <t xml:space="preserve"> Mr.  Matt Hackman</t>
  </si>
  <si>
    <t xml:space="preserve"> Mr.  Lee Klarich</t>
  </si>
  <si>
    <t xml:space="preserve"> Mr.  Chris Schulten</t>
  </si>
  <si>
    <t xml:space="preserve"> Mr.  Erik T Fagerstrom</t>
  </si>
  <si>
    <t xml:space="preserve"> Mr.  Rod W Bien</t>
  </si>
  <si>
    <t xml:space="preserve"> Mr.  Joey Hess</t>
  </si>
  <si>
    <t xml:space="preserve"> Ms.  Hillary L Shaw</t>
  </si>
  <si>
    <t xml:space="preserve"> Mr.  Eric J Williams</t>
  </si>
  <si>
    <t xml:space="preserve"> Mr.  Nicolas Menzies</t>
  </si>
  <si>
    <t xml:space="preserve"> Mr.  Marcel Buehler</t>
  </si>
  <si>
    <t xml:space="preserve"> Ms.  Ashley N Degen</t>
  </si>
  <si>
    <t xml:space="preserve"> Mr.  Evan D Arsenault</t>
  </si>
  <si>
    <t xml:space="preserve"> Ms.  Krisana Hoff</t>
  </si>
  <si>
    <t xml:space="preserve"> Ms.  Kate Ashley</t>
  </si>
  <si>
    <t xml:space="preserve"> Ms.  Christine Irish</t>
  </si>
  <si>
    <t xml:space="preserve"> Ms.  Sarah C Richardson</t>
  </si>
  <si>
    <t xml:space="preserve"> Ms.  Megan Dewitt</t>
  </si>
  <si>
    <t xml:space="preserve"> Ms.  Michele Gonzalez</t>
  </si>
  <si>
    <t xml:space="preserve"> Ms.  Nikki Difani</t>
  </si>
  <si>
    <t xml:space="preserve"> Mr.  Philip J Turner</t>
  </si>
  <si>
    <t xml:space="preserve"> Mr.  Timothy F Tunney</t>
  </si>
  <si>
    <t xml:space="preserve"> Ms.  Angielyn M San Juan</t>
  </si>
  <si>
    <t xml:space="preserve"> Mr.  Greg Rolfes</t>
  </si>
  <si>
    <t xml:space="preserve"> Mr.  John Hinkle</t>
  </si>
  <si>
    <t xml:space="preserve"> Mr.  Aliaksandr Leuchanka</t>
  </si>
  <si>
    <t xml:space="preserve"> Mr.  Jason M Ayr</t>
  </si>
  <si>
    <t xml:space="preserve"> Ms.  Sheera K Siegel</t>
  </si>
  <si>
    <t xml:space="preserve"> Ms.  Janice Penrose</t>
  </si>
  <si>
    <t xml:space="preserve"> Mr.  Timothy G Schuler</t>
  </si>
  <si>
    <t xml:space="preserve"> Mr.  Alan R Walker</t>
  </si>
  <si>
    <t xml:space="preserve"> Mr.  Michael Stange</t>
  </si>
  <si>
    <t xml:space="preserve"> Ms.  Marie-France Roy</t>
  </si>
  <si>
    <t xml:space="preserve"> Mr.  Erik F Potere</t>
  </si>
  <si>
    <t xml:space="preserve"> Mr.  Andrew Podgurski</t>
  </si>
  <si>
    <t xml:space="preserve"> Mr.  Anthony Diamond</t>
  </si>
  <si>
    <t xml:space="preserve"> Mr.  Chris Sallade</t>
  </si>
  <si>
    <t xml:space="preserve"> Mr.  Yu Zhang</t>
  </si>
  <si>
    <t xml:space="preserve"> Mr.  Jason M Bruns</t>
  </si>
  <si>
    <t xml:space="preserve"> Ms.  Angela R Yochum</t>
  </si>
  <si>
    <t xml:space="preserve"> Mr.  Keith J Freeburn</t>
  </si>
  <si>
    <t xml:space="preserve"> Ms.  Emma Spencer</t>
  </si>
  <si>
    <t xml:space="preserve"> Mr.  Nathan A Jarosik</t>
  </si>
  <si>
    <t xml:space="preserve"> Ms.  Kathryn Heinzen</t>
  </si>
  <si>
    <t xml:space="preserve"> Ms.  Elizabeth H Kelley</t>
  </si>
  <si>
    <t xml:space="preserve"> Mr.  Ben Thacker</t>
  </si>
  <si>
    <t xml:space="preserve"> Ms.  Cheryl A Jeseritz</t>
  </si>
  <si>
    <t xml:space="preserve"> Ms.  Kimberly A Hohman</t>
  </si>
  <si>
    <t xml:space="preserve"> Ms.  Cynthia Hill</t>
  </si>
  <si>
    <t xml:space="preserve"> Ms.  Jessica Kuepfer</t>
  </si>
  <si>
    <t xml:space="preserve"> Mr.  Bruce Kaczmarek</t>
  </si>
  <si>
    <t xml:space="preserve"> Ms.  Allison Pitt</t>
  </si>
  <si>
    <t xml:space="preserve"> Ms.  Gabriela Castaneda</t>
  </si>
  <si>
    <t xml:space="preserve"> Ms.  Sharon Cherop</t>
  </si>
  <si>
    <t xml:space="preserve"> Mr.  Jason A Howell</t>
  </si>
  <si>
    <t xml:space="preserve"> Ms.  Chelsey C Palmer</t>
  </si>
  <si>
    <t xml:space="preserve"> Mr.  Devon A Olson</t>
  </si>
  <si>
    <t xml:space="preserve"> Ms.  Joni L Waldron</t>
  </si>
  <si>
    <t xml:space="preserve"> Mr.  Colin Meyer</t>
  </si>
  <si>
    <t xml:space="preserve"> Ms.  Rachael Stack</t>
  </si>
  <si>
    <t xml:space="preserve"> Ms.  Maricela Sanchez Y Torres</t>
  </si>
  <si>
    <t xml:space="preserve"> Ms.  Marie Daniels</t>
  </si>
  <si>
    <t xml:space="preserve"> Mr.  Jeffry Buechler</t>
  </si>
  <si>
    <t xml:space="preserve"> Mr.  Mike Buenting</t>
  </si>
  <si>
    <t xml:space="preserve"> Mr.  Pierre-Michel Arcand</t>
  </si>
  <si>
    <t xml:space="preserve"> Mr.  Daniel Kesack</t>
  </si>
  <si>
    <t xml:space="preserve"> Mr.  Brian L Post</t>
  </si>
  <si>
    <t xml:space="preserve"> Ms.  Morgan M Dunne</t>
  </si>
  <si>
    <t xml:space="preserve"> Ms.  Caroline Kilel</t>
  </si>
  <si>
    <t xml:space="preserve"> Mr.  Austin W Susmann</t>
  </si>
  <si>
    <t xml:space="preserve"> Mr.  Miguel Martinez Lopez</t>
  </si>
  <si>
    <t xml:space="preserve"> Ms.  Hadley T Riegel</t>
  </si>
  <si>
    <t xml:space="preserve"> Mr.  Taylor Monson</t>
  </si>
  <si>
    <t xml:space="preserve"> Ms.  Tenielle M Klubben</t>
  </si>
  <si>
    <t xml:space="preserve"> Ms.  Andrea Mascaro</t>
  </si>
  <si>
    <t xml:space="preserve"> Ms.  Nora P Norvell</t>
  </si>
  <si>
    <t xml:space="preserve"> Mr.  Zachary Ornelas</t>
  </si>
  <si>
    <t xml:space="preserve"> Mr.  Michael Fitzpatrick</t>
  </si>
  <si>
    <t xml:space="preserve"> Ms.  Alyssa K Bloomquist</t>
  </si>
  <si>
    <t xml:space="preserve"> Mr.  Dante Zappala</t>
  </si>
  <si>
    <t xml:space="preserve"> Ms.  Sara E Earle</t>
  </si>
  <si>
    <t xml:space="preserve"> Mr.  Scott Majewski</t>
  </si>
  <si>
    <t xml:space="preserve"> Mr.  Sean Apfelbaum</t>
  </si>
  <si>
    <t xml:space="preserve"> Ms.  Danielle Graham</t>
  </si>
  <si>
    <t xml:space="preserve"> Mr.  Andrew D Whitacre</t>
  </si>
  <si>
    <t xml:space="preserve"> Mr.  Michael J Murphy</t>
  </si>
  <si>
    <t xml:space="preserve"> Ms.  Nikki Butters</t>
  </si>
  <si>
    <t xml:space="preserve"> Ms.  Summer B Cook</t>
  </si>
  <si>
    <t xml:space="preserve"> Mr.  Ryan Fitzsimons</t>
  </si>
  <si>
    <t xml:space="preserve"> Ms.  Kacee Houle</t>
  </si>
  <si>
    <t xml:space="preserve"> Ms.  Maryanna Ray</t>
  </si>
  <si>
    <t xml:space="preserve"> Ms.  Jessica H Jennings</t>
  </si>
  <si>
    <t xml:space="preserve"> Mr.  Peter Lovisek</t>
  </si>
  <si>
    <t xml:space="preserve"> Mr.  Gregory Liebl</t>
  </si>
  <si>
    <t xml:space="preserve"> Ms.  Sarah E Kasabian-Larson</t>
  </si>
  <si>
    <t xml:space="preserve"> Ms.  Anne Elise Creamer</t>
  </si>
  <si>
    <t xml:space="preserve"> Mr.  Elliot Livensparger</t>
  </si>
  <si>
    <t xml:space="preserve"> Mr.  Christopher D Grange</t>
  </si>
  <si>
    <t xml:space="preserve"> Mr.  Corey Nunlist</t>
  </si>
  <si>
    <t xml:space="preserve"> Mr.  Patrick D Cutter</t>
  </si>
  <si>
    <t xml:space="preserve"> Mr.  Christopher Muskopf</t>
  </si>
  <si>
    <t xml:space="preserve"> Ms.  Kendra A Sirak</t>
  </si>
  <si>
    <t xml:space="preserve"> Ms.  Jordan Nelsen</t>
  </si>
  <si>
    <t xml:space="preserve"> Mr.  Nils Schallner</t>
  </si>
  <si>
    <t xml:space="preserve"> Mr.  Scott Dunlap</t>
  </si>
  <si>
    <t xml:space="preserve"> Ms.  Angela Messing</t>
  </si>
  <si>
    <t xml:space="preserve"> Ms.  Allison Bondell</t>
  </si>
  <si>
    <t xml:space="preserve"> Ms.  Tracy M Gruman</t>
  </si>
  <si>
    <t xml:space="preserve"> Mr.  Dustin M Whitlow</t>
  </si>
  <si>
    <t xml:space="preserve"> Ms.  Jenny Robinson</t>
  </si>
  <si>
    <t xml:space="preserve"> Ms.  Emily Sabo</t>
  </si>
  <si>
    <t xml:space="preserve"> Ms.  Fabienne Nazarian</t>
  </si>
  <si>
    <t xml:space="preserve"> Mr.  Jordan Lerma</t>
  </si>
  <si>
    <t xml:space="preserve"> Mr.  Matt Dahl</t>
  </si>
  <si>
    <t xml:space="preserve"> Ms.  Jennifer Brandon</t>
  </si>
  <si>
    <t xml:space="preserve"> Ms.  Serena M Eley</t>
  </si>
  <si>
    <t xml:space="preserve"> Ms.  Victoria M Sedicum</t>
  </si>
  <si>
    <t xml:space="preserve"> Mr.  Corey Kunz</t>
  </si>
  <si>
    <t xml:space="preserve"> Ms.  Rebecca Wimert</t>
  </si>
  <si>
    <t xml:space="preserve"> Mr.  Nicholas D Peterson</t>
  </si>
  <si>
    <t xml:space="preserve"> Mr.  Christian Mercier</t>
  </si>
  <si>
    <t xml:space="preserve"> Mr.  Jonathon S Laurie</t>
  </si>
  <si>
    <t xml:space="preserve"> Ms.  Caroline Sekaquaptewa</t>
  </si>
  <si>
    <t xml:space="preserve"> Mr.  Joshua D Frash</t>
  </si>
  <si>
    <t xml:space="preserve"> Ms.  Nichole Bukowski</t>
  </si>
  <si>
    <t xml:space="preserve"> Ms.  Denise M Sandahl</t>
  </si>
  <si>
    <t xml:space="preserve"> Ms.  Katherine Nielsen</t>
  </si>
  <si>
    <t xml:space="preserve"> Ms.  Lynda Zirdok</t>
  </si>
  <si>
    <t xml:space="preserve"> Ms.  Linnea C Koopmans</t>
  </si>
  <si>
    <t xml:space="preserve"> Mr.  Massimiliano A Milani</t>
  </si>
  <si>
    <t xml:space="preserve"> Mr.  James M Kelly</t>
  </si>
  <si>
    <t xml:space="preserve"> Ms.  Michele V Palmer</t>
  </si>
  <si>
    <t xml:space="preserve"> Mr.  Xiao Wang</t>
  </si>
  <si>
    <t xml:space="preserve"> Ms.  Harper L Beasley</t>
  </si>
  <si>
    <t xml:space="preserve"> Mr.  Nick Bedbury</t>
  </si>
  <si>
    <t xml:space="preserve"> Mr.  Wilson Chebet</t>
  </si>
  <si>
    <t xml:space="preserve"> Mr.  Lee Muir</t>
  </si>
  <si>
    <t xml:space="preserve"> Ms.  Marie-Claire Gravel</t>
  </si>
  <si>
    <t xml:space="preserve"> Mr.  Todd J Smith</t>
  </si>
  <si>
    <t xml:space="preserve"> Ms.  Carolyn Williams</t>
  </si>
  <si>
    <t xml:space="preserve"> Ms.  Lindsey Meyer</t>
  </si>
  <si>
    <t xml:space="preserve"> Ms.  Marissa D Jamieson</t>
  </si>
  <si>
    <t xml:space="preserve"> Mr.  Jean Luc Dufeal</t>
  </si>
  <si>
    <t xml:space="preserve"> Ms.  Danielle Sansonetti</t>
  </si>
  <si>
    <t xml:space="preserve"> Mr.  Matthew T Johnson</t>
  </si>
  <si>
    <t xml:space="preserve"> Ms.  Rachel L Glasson</t>
  </si>
  <si>
    <t xml:space="preserve"> Mr.  Guannan Li</t>
  </si>
  <si>
    <t xml:space="preserve"> Mr.  Don Parsons</t>
  </si>
  <si>
    <t xml:space="preserve"> Mr.  Chris Raulli</t>
  </si>
  <si>
    <t xml:space="preserve"> Mr.  Gavin V Frome</t>
  </si>
  <si>
    <t xml:space="preserve"> Mr.  David Sevcik</t>
  </si>
  <si>
    <t xml:space="preserve"> Mr.  Jatin Narang</t>
  </si>
  <si>
    <t xml:space="preserve"> Mr.  J P Royston</t>
  </si>
  <si>
    <t xml:space="preserve"> Ms.  Angela M Tieri</t>
  </si>
  <si>
    <t xml:space="preserve"> Mr.  Blake K Whitney</t>
  </si>
  <si>
    <t xml:space="preserve"> Mr.  Brian T Wandzilak</t>
  </si>
  <si>
    <t xml:space="preserve"> Mr.  Damon Valenzona</t>
  </si>
  <si>
    <t xml:space="preserve"> Mr.  Jeffrey Young</t>
  </si>
  <si>
    <t xml:space="preserve"> Mr.  Malcolm J Richards</t>
  </si>
  <si>
    <t xml:space="preserve"> Ms.  Margaret B Alexson</t>
  </si>
  <si>
    <t xml:space="preserve"> Ms.  Helen Wright</t>
  </si>
  <si>
    <t xml:space="preserve"> Mr.  Matthew McKenna</t>
  </si>
  <si>
    <t xml:space="preserve"> Mr.  Jeff Sallade</t>
  </si>
  <si>
    <t xml:space="preserve"> Mrs.  Tara R Argall</t>
  </si>
  <si>
    <t xml:space="preserve"> Ms.  Kristin Patchell</t>
  </si>
  <si>
    <t xml:space="preserve"> Mr.  Timothy Catoggio</t>
  </si>
  <si>
    <t xml:space="preserve"> Mr.  Scott Adams</t>
  </si>
  <si>
    <t xml:space="preserve"> Ms.  Carly E Windt</t>
  </si>
  <si>
    <t xml:space="preserve"> Ms.  Lisa Ryan</t>
  </si>
  <si>
    <t xml:space="preserve"> Mr.  Louis Raffetto</t>
  </si>
  <si>
    <t xml:space="preserve"> Mr.  Brian R Young</t>
  </si>
  <si>
    <t xml:space="preserve"> Mrs.  Jessica Oehlke</t>
  </si>
  <si>
    <t xml:space="preserve"> Ms.  Dawn M Sudol</t>
  </si>
  <si>
    <t xml:space="preserve"> Ms.  Karen Dolge</t>
  </si>
  <si>
    <t xml:space="preserve"> Ms.  Jessica Marlier</t>
  </si>
  <si>
    <t xml:space="preserve"> Mr.  Mathieu Girard</t>
  </si>
  <si>
    <t xml:space="preserve"> Mr.  Kam S Lee</t>
  </si>
  <si>
    <t xml:space="preserve"> Ms.  Valerie A Hubbard</t>
  </si>
  <si>
    <t xml:space="preserve"> Ms.  Freya R Koester</t>
  </si>
  <si>
    <t xml:space="preserve"> Ms.  Jennifer Matthews</t>
  </si>
  <si>
    <t xml:space="preserve"> Ms.  Kara Rubinich</t>
  </si>
  <si>
    <t xml:space="preserve"> Mr.  Bradley A Alban</t>
  </si>
  <si>
    <t xml:space="preserve"> Mr.  Brendan Corcoran</t>
  </si>
  <si>
    <t xml:space="preserve"> Ms.  Amber R Sargent</t>
  </si>
  <si>
    <t xml:space="preserve"> Mr.  Sean K Watson</t>
  </si>
  <si>
    <t xml:space="preserve"> Mr.  Rick Esponda</t>
  </si>
  <si>
    <t xml:space="preserve"> Mr.  Matthew Krall</t>
  </si>
  <si>
    <t xml:space="preserve"> Mr.  Brady Poskin</t>
  </si>
  <si>
    <t xml:space="preserve"> Ms.  Kameko Halfmann</t>
  </si>
  <si>
    <t xml:space="preserve"> Mr.  Jeremy A Klapper</t>
  </si>
  <si>
    <t xml:space="preserve"> Mr.  Daniel George</t>
  </si>
  <si>
    <t xml:space="preserve"> Ms.  Amanda Hicks</t>
  </si>
  <si>
    <t xml:space="preserve"> Ms.  Karen Lockyer</t>
  </si>
  <si>
    <t xml:space="preserve"> Mr.  Gregory Byrnes</t>
  </si>
  <si>
    <t xml:space="preserve"> Ms.  Sabine Norris</t>
  </si>
  <si>
    <t xml:space="preserve"> Mr.  Joseph Darda</t>
  </si>
  <si>
    <t xml:space="preserve"> Mr.  Adam Otstot</t>
  </si>
  <si>
    <t xml:space="preserve"> Mrs.  Anita L Rogers</t>
  </si>
  <si>
    <t xml:space="preserve"> Ms.  Laura E Mclaughlin</t>
  </si>
  <si>
    <t xml:space="preserve"> Mrs.  Ashley E Hughey</t>
  </si>
  <si>
    <t xml:space="preserve"> Mr.  Alan Stob</t>
  </si>
  <si>
    <t xml:space="preserve"> Mr.  Dan R Jensen</t>
  </si>
  <si>
    <t xml:space="preserve"> Mr.  Eric Ahern</t>
  </si>
  <si>
    <t xml:space="preserve"> Ms.  Cathryn Chviruk</t>
  </si>
  <si>
    <t xml:space="preserve"> Mr.  Brendan Meehan</t>
  </si>
  <si>
    <t xml:space="preserve"> Ms.  Shauna Gammon</t>
  </si>
  <si>
    <t xml:space="preserve"> Ms.  Marisol Franco</t>
  </si>
  <si>
    <t xml:space="preserve"> Ms.  Lindsay Patterson</t>
  </si>
  <si>
    <t xml:space="preserve"> Mr.  Daniel Craig</t>
  </si>
  <si>
    <t xml:space="preserve"> Mr.  Brett W Whipple</t>
  </si>
  <si>
    <t xml:space="preserve"> Mr.  Dylan J Marton</t>
  </si>
  <si>
    <t xml:space="preserve"> Mrs.  Teiko Shigezumi</t>
  </si>
  <si>
    <t xml:space="preserve"> Mr.  Zachary Meineke</t>
  </si>
  <si>
    <t xml:space="preserve"> Mr.  Ryan A Perrich</t>
  </si>
  <si>
    <t xml:space="preserve"> Mr.  Andres Sr Cervantes</t>
  </si>
  <si>
    <t xml:space="preserve"> Ms.  Lizette Ruvalcaba</t>
  </si>
  <si>
    <t xml:space="preserve"> Mr.  Don King</t>
  </si>
  <si>
    <t xml:space="preserve"> Mr.  Jeb Stone</t>
  </si>
  <si>
    <t xml:space="preserve"> Mr.  Brian Asher</t>
  </si>
  <si>
    <t xml:space="preserve"> Mr.  Mike G Mazzotta</t>
  </si>
  <si>
    <t xml:space="preserve"> Ms.  Simonezitrone Sr Huttl</t>
  </si>
  <si>
    <t xml:space="preserve"> Mr.  Nicholas Ferron</t>
  </si>
  <si>
    <t xml:space="preserve"> Mr.  Oz Pearlman</t>
  </si>
  <si>
    <t xml:space="preserve"> Ms.  Erin M O'Mara</t>
  </si>
  <si>
    <t xml:space="preserve"> Mr.  Bobby E Niska</t>
  </si>
  <si>
    <t xml:space="preserve"> Ms.  Marie E Zidek</t>
  </si>
  <si>
    <t xml:space="preserve"> Mrs.  Katie Ellgass</t>
  </si>
  <si>
    <t xml:space="preserve"> Mr.  Eric D Lowe</t>
  </si>
  <si>
    <t xml:space="preserve"> Ms.  Tara Malone</t>
  </si>
  <si>
    <t xml:space="preserve"> Ms.  Haley L Dumke</t>
  </si>
  <si>
    <t xml:space="preserve"> Mr.  Mark D Ferguson</t>
  </si>
  <si>
    <t xml:space="preserve"> Mr.  Alejandro Eusebio</t>
  </si>
  <si>
    <t xml:space="preserve"> Mrs.  Beth A Szolosi</t>
  </si>
  <si>
    <t xml:space="preserve"> Mr.  Jason R Butler</t>
  </si>
  <si>
    <t xml:space="preserve"> Ms.  Adrienne G Drucker</t>
  </si>
  <si>
    <t xml:space="preserve"> Mrs.  Meredith Aziz</t>
  </si>
  <si>
    <t xml:space="preserve"> Mr.  Phil McCartney</t>
  </si>
  <si>
    <t xml:space="preserve"> Ms.  Benjamina C Bambauer</t>
  </si>
  <si>
    <t xml:space="preserve"> Mr.  Christopher Mertz</t>
  </si>
  <si>
    <t xml:space="preserve"> Ms.  Alison B Mason</t>
  </si>
  <si>
    <t xml:space="preserve"> Ms.  Alexis N Fetzer</t>
  </si>
  <si>
    <t xml:space="preserve"> Mrs.  Lacey Cochran</t>
  </si>
  <si>
    <t xml:space="preserve"> Ms.  Laurette Balinsky</t>
  </si>
  <si>
    <t xml:space="preserve"> Mr.  Jason Reilly</t>
  </si>
  <si>
    <t xml:space="preserve"> Ms.  Mary Johnson</t>
  </si>
  <si>
    <t xml:space="preserve"> Ms.  Kati A Petry</t>
  </si>
  <si>
    <t xml:space="preserve"> Mrs.  Kelly J Laleman</t>
  </si>
  <si>
    <t xml:space="preserve"> Ms.  Greer D Colby</t>
  </si>
  <si>
    <t xml:space="preserve"> Mr.  Brent Wathke</t>
  </si>
  <si>
    <t xml:space="preserve"> Ms.  Kamilla Pontes</t>
  </si>
  <si>
    <t xml:space="preserve"> Mrs.  Heather Scott</t>
  </si>
  <si>
    <t xml:space="preserve"> Mrs.  Megan C Erlandson</t>
  </si>
  <si>
    <t xml:space="preserve"> Mr.  Greg D Alleman</t>
  </si>
  <si>
    <t xml:space="preserve"> Mr.  Gianfilippo Grillo</t>
  </si>
  <si>
    <t xml:space="preserve"> Mr.  Hector Coronado</t>
  </si>
  <si>
    <t xml:space="preserve"> Mr.  Mark W Dewine</t>
  </si>
  <si>
    <t xml:space="preserve"> Mrs.  Aubri Carman</t>
  </si>
  <si>
    <t xml:space="preserve"> Mr.  Justin Neems</t>
  </si>
  <si>
    <t xml:space="preserve"> Ms.  Megan A Pesyna</t>
  </si>
  <si>
    <t xml:space="preserve"> Ms.  Erika M Meling</t>
  </si>
  <si>
    <t xml:space="preserve"> Mr.  Daniel G Widlowski</t>
  </si>
  <si>
    <t xml:space="preserve"> Ms.  Devin C Nadar</t>
  </si>
  <si>
    <t xml:space="preserve"> Ms.  Louise A Turner</t>
  </si>
  <si>
    <t xml:space="preserve"> Mrs.  Sarah Walker</t>
  </si>
  <si>
    <t xml:space="preserve"> Ms.  Amy Leedham</t>
  </si>
  <si>
    <t xml:space="preserve"> Ms.  Brittany L Haglund</t>
  </si>
  <si>
    <t xml:space="preserve"> Ms.  Jessica L Mills</t>
  </si>
  <si>
    <t xml:space="preserve"> Mrs.  Kristina K Drnjevich</t>
  </si>
  <si>
    <t xml:space="preserve"> Mr.  Brad Clay</t>
  </si>
  <si>
    <t xml:space="preserve"> Ms.  Margaret O Marbury</t>
  </si>
  <si>
    <t xml:space="preserve"> Mr.  Craig R Coon</t>
  </si>
  <si>
    <t xml:space="preserve"> Mr.  Christopher J Garges</t>
  </si>
  <si>
    <t xml:space="preserve"> Mr.  Mario Sr Rivel</t>
  </si>
  <si>
    <t xml:space="preserve"> Mrs.  Meghann R Lawson</t>
  </si>
  <si>
    <t xml:space="preserve"> Mr.  Scott M Cale</t>
  </si>
  <si>
    <t xml:space="preserve"> Ms.  Caitlin E Phillips</t>
  </si>
  <si>
    <t xml:space="preserve"> Mrs.  Samantha A Stewart</t>
  </si>
  <si>
    <t xml:space="preserve"> Mr.  Erik Drotz</t>
  </si>
  <si>
    <t xml:space="preserve"> Mr.  Christopher Mutai</t>
  </si>
  <si>
    <t xml:space="preserve"> Mrs.  Maya Lovlien</t>
  </si>
  <si>
    <t xml:space="preserve"> Mrs.  Hilda Stoney</t>
  </si>
  <si>
    <t xml:space="preserve"> Ms.  Stephanie Markert</t>
  </si>
  <si>
    <t xml:space="preserve"> Mr.  Doug McLucas</t>
  </si>
  <si>
    <t xml:space="preserve"> Ms.  Bethany N Erwin</t>
  </si>
  <si>
    <t xml:space="preserve"> Mrs.  Sandra H Osborne</t>
  </si>
  <si>
    <t xml:space="preserve"> Mr.  Takuo Otsuka</t>
  </si>
  <si>
    <t xml:space="preserve"> Mr.  Scott Myers</t>
  </si>
  <si>
    <t xml:space="preserve"> Mr.  Benoit Cote</t>
  </si>
  <si>
    <t xml:space="preserve"> Ms.  Elizabeth M Ehrhardt</t>
  </si>
  <si>
    <t xml:space="preserve"> Ms.  Jessica A Petersen</t>
  </si>
  <si>
    <t xml:space="preserve"> Ms.  Monica K Ertel</t>
  </si>
  <si>
    <t xml:space="preserve"> Mr.  Kevin L Lanza</t>
  </si>
  <si>
    <t xml:space="preserve"> Mr.  Gregory Picklesimer</t>
  </si>
  <si>
    <t xml:space="preserve"> Ms.  Della Giles</t>
  </si>
  <si>
    <t xml:space="preserve"> Mr.  David Harmon</t>
  </si>
  <si>
    <t xml:space="preserve"> Ms.  Victoria Pennings</t>
  </si>
  <si>
    <t xml:space="preserve"> Mr.  Tasos Tseronis</t>
  </si>
  <si>
    <t xml:space="preserve"> Mr.  Thomas Aliff</t>
  </si>
  <si>
    <t xml:space="preserve"> Mr.  Lukasz Willenberg</t>
  </si>
  <si>
    <t xml:space="preserve"> Mr.  Matthew A Millett</t>
  </si>
  <si>
    <t xml:space="preserve"> Ms.  Meta Haley</t>
  </si>
  <si>
    <t xml:space="preserve"> Ms.  Rachel E Ackerman</t>
  </si>
  <si>
    <t xml:space="preserve"> Ms.  Angelica Valdez</t>
  </si>
  <si>
    <t xml:space="preserve"> Ms.  Kathleen Michaud</t>
  </si>
  <si>
    <t xml:space="preserve"> Mr.  Gabriel D Gunnink</t>
  </si>
  <si>
    <t xml:space="preserve"> Mr.  Jeff T Knight</t>
  </si>
  <si>
    <t xml:space="preserve"> Mr.  Neil D Grosscup</t>
  </si>
  <si>
    <t xml:space="preserve"> Ms.  Katherine L Koniuch</t>
  </si>
  <si>
    <t xml:space="preserve"> Ms.  Ariel E Heitzman</t>
  </si>
  <si>
    <t xml:space="preserve"> Mr.  Christopher P Tatton</t>
  </si>
  <si>
    <t xml:space="preserve"> Mrs.  Erin M Flanagan</t>
  </si>
  <si>
    <t xml:space="preserve"> Mrs.  Molly K Funk</t>
  </si>
  <si>
    <t xml:space="preserve"> Mr.  Ryan J Davenport</t>
  </si>
  <si>
    <t xml:space="preserve"> Mrs.  Jennifer Nicholson</t>
  </si>
  <si>
    <t xml:space="preserve"> Mr.  Daniel M Lindbloom</t>
  </si>
  <si>
    <t xml:space="preserve"> Ms.  Reina H Ainsworth</t>
  </si>
  <si>
    <t xml:space="preserve"> Ms.  Kristi Gayagoy</t>
  </si>
  <si>
    <t xml:space="preserve"> Ms.  Meredith L Fitzmaurice</t>
  </si>
  <si>
    <t xml:space="preserve"> Ms.  Jocelyn Rodriguez</t>
  </si>
  <si>
    <t xml:space="preserve"> Mrs.  Daphne Tsoucas</t>
  </si>
  <si>
    <t xml:space="preserve"> Ms.  Margaret E Muhly</t>
  </si>
  <si>
    <t xml:space="preserve"> Mr.  Mario J Lund</t>
  </si>
  <si>
    <t xml:space="preserve"> Mr.  Peter Battaglino</t>
  </si>
  <si>
    <t xml:space="preserve"> Ms.  Carolina Pena</t>
  </si>
  <si>
    <t xml:space="preserve"> Mrs.  Jenny K Thomason</t>
  </si>
  <si>
    <t xml:space="preserve"> Ms.  Kimberly D Canarecci</t>
  </si>
  <si>
    <t xml:space="preserve"> Mr.  Marc-Olivier Toupin</t>
  </si>
  <si>
    <t xml:space="preserve"> Mr.  Russell J Mulley</t>
  </si>
  <si>
    <t xml:space="preserve"> Ms.  Karine Parry</t>
  </si>
  <si>
    <t xml:space="preserve"> Ms.  Cheryl Mason Cox</t>
  </si>
  <si>
    <t xml:space="preserve"> Ms.  Adriana Nelson</t>
  </si>
  <si>
    <t xml:space="preserve"> Ms.  Miranda J Forte</t>
  </si>
  <si>
    <t xml:space="preserve"> Mr.  Roberto Corona Iturriaga</t>
  </si>
  <si>
    <t xml:space="preserve"> Mrs.  Rebecca B McCollum</t>
  </si>
  <si>
    <t xml:space="preserve"> Mr.  Alexander Looi</t>
  </si>
  <si>
    <t xml:space="preserve"> Mr.  Rich M Power</t>
  </si>
  <si>
    <t xml:space="preserve"> Mr.  Aaron C Routon</t>
  </si>
  <si>
    <t xml:space="preserve"> Ms.  Kate Dochelli</t>
  </si>
  <si>
    <t xml:space="preserve"> Ms.  Maria M Gillespie</t>
  </si>
  <si>
    <t xml:space="preserve"> Mr.  Daven W Oskvig</t>
  </si>
  <si>
    <t xml:space="preserve"> Mrs.  Brianne Holland-Stergar</t>
  </si>
  <si>
    <t xml:space="preserve"> Mr.  Hiroki Arai</t>
  </si>
  <si>
    <t xml:space="preserve"> Mr.  Anders Olausson</t>
  </si>
  <si>
    <t xml:space="preserve"> Ms.  Danielle Wagner</t>
  </si>
  <si>
    <t xml:space="preserve"> Ms.  Candace N Delong</t>
  </si>
  <si>
    <t xml:space="preserve"> Mr.  Bruno F Mehech</t>
  </si>
  <si>
    <t xml:space="preserve"> Mrs.  Katie Young</t>
  </si>
  <si>
    <t xml:space="preserve"> Mrs.  Sally Dupere</t>
  </si>
  <si>
    <t xml:space="preserve"> Ms.  Meaghan J Iandolo</t>
  </si>
  <si>
    <t xml:space="preserve"> Ms.  Rina Ito</t>
  </si>
  <si>
    <t xml:space="preserve"> Ms.  Kristin P Barry</t>
  </si>
  <si>
    <t xml:space="preserve"> Mr.  Albert Boyce</t>
  </si>
  <si>
    <t xml:space="preserve"> Mrs.  Ashley Lin</t>
  </si>
  <si>
    <t xml:space="preserve"> Mrs.  Shannon L Smith</t>
  </si>
  <si>
    <t xml:space="preserve"> Ms.  Amy B Nalven</t>
  </si>
  <si>
    <t xml:space="preserve"> Mr.  Conrad F Orloff</t>
  </si>
  <si>
    <t xml:space="preserve"> Mr.  Josh Ramirez</t>
  </si>
  <si>
    <t xml:space="preserve"> Mr.  Maxime Fouquet</t>
  </si>
  <si>
    <t xml:space="preserve"> Ms.  Natalie McPhillips</t>
  </si>
  <si>
    <t xml:space="preserve"> Ms.  Melissa Burgin</t>
  </si>
  <si>
    <t xml:space="preserve"> Ms.  Laura P Roberts</t>
  </si>
  <si>
    <t xml:space="preserve"> Mrs.  Lisa Nemec</t>
  </si>
  <si>
    <t xml:space="preserve"> Mr.  William D Appman</t>
  </si>
  <si>
    <t xml:space="preserve"> Mr.  James Driscoll</t>
  </si>
  <si>
    <t xml:space="preserve"> Mr.  John Glotzbach</t>
  </si>
  <si>
    <t xml:space="preserve"> Mr.  Adam S Tenforde</t>
  </si>
  <si>
    <t xml:space="preserve"> Mr.  Armando Ramirez</t>
  </si>
  <si>
    <t xml:space="preserve"> Ms.  Dana Stanley Torres</t>
  </si>
  <si>
    <t xml:space="preserve"> Ms.  Jennifer L Vandongen</t>
  </si>
  <si>
    <t xml:space="preserve"> Mr.  Benjamin Liebald</t>
  </si>
  <si>
    <t xml:space="preserve"> Ms.  Tanya Holte</t>
  </si>
  <si>
    <t xml:space="preserve"> Ms.  Tracy Johnson</t>
  </si>
  <si>
    <t xml:space="preserve"> Ms.  Emily S Bartlett</t>
  </si>
  <si>
    <t xml:space="preserve"> Mr.  Kyle Aitken</t>
  </si>
  <si>
    <t xml:space="preserve"> Mr.  Bruce A Jr Berger</t>
  </si>
  <si>
    <t xml:space="preserve"> Mr.  Cary J Richey</t>
  </si>
  <si>
    <t xml:space="preserve"> Mrs.  Jill M Trotter</t>
  </si>
  <si>
    <t xml:space="preserve"> Mr.  Chris Chavez</t>
  </si>
  <si>
    <t xml:space="preserve"> Mrs.  Lauren Farkash</t>
  </si>
  <si>
    <t xml:space="preserve"> Mrs.  Kathryn E Hribar</t>
  </si>
  <si>
    <t xml:space="preserve"> Ms.  Polly Crawford</t>
  </si>
  <si>
    <t xml:space="preserve"> Mr.  Mark H Sittlington</t>
  </si>
  <si>
    <t xml:space="preserve"> Mrs.  Jessie M Silbert</t>
  </si>
  <si>
    <t xml:space="preserve"> Mr.  Chris Carrique</t>
  </si>
  <si>
    <t xml:space="preserve"> Mr.  Daniel Kosla</t>
  </si>
  <si>
    <t xml:space="preserve"> Ms.  Megan Parker</t>
  </si>
  <si>
    <t xml:space="preserve"> Mr.  Kevin Horton</t>
  </si>
  <si>
    <t xml:space="preserve"> Ms.  Caroline S Boller</t>
  </si>
  <si>
    <t xml:space="preserve"> Ms.  Nuta Olaru</t>
  </si>
  <si>
    <t xml:space="preserve"> Ms.  Margie Prescott</t>
  </si>
  <si>
    <t xml:space="preserve"> Mrs.  Heidi Hines</t>
  </si>
  <si>
    <t xml:space="preserve"> Mr.  Diego J Blanton</t>
  </si>
  <si>
    <t xml:space="preserve"> Mr.  Enrique M Sr Bustamante</t>
  </si>
  <si>
    <t xml:space="preserve"> Mr.  Greg McCann</t>
  </si>
  <si>
    <t xml:space="preserve"> Mr.  Filip Schmole</t>
  </si>
  <si>
    <t xml:space="preserve"> Ms.  Rosemary E Barber</t>
  </si>
  <si>
    <t xml:space="preserve"> Ms.  Lisa Reichmann</t>
  </si>
  <si>
    <t xml:space="preserve"> Mr.  Jason Cavatorta</t>
  </si>
  <si>
    <t xml:space="preserve"> Ms.  Courtney Yaeger</t>
  </si>
  <si>
    <t xml:space="preserve"> Ms.  Jennifer R Hughes</t>
  </si>
  <si>
    <t xml:space="preserve"> Ms.  Lauren E Donahue</t>
  </si>
  <si>
    <t xml:space="preserve"> Ms.  Ashley M Greenwell</t>
  </si>
  <si>
    <t xml:space="preserve"> Ms.  Alison R Steele</t>
  </si>
  <si>
    <t xml:space="preserve"> Ms.  Madeleine Gunter</t>
  </si>
  <si>
    <t xml:space="preserve"> Ms.  Stacey McDonough</t>
  </si>
  <si>
    <t xml:space="preserve"> Ms.  Kimberly Sweetland</t>
  </si>
  <si>
    <t xml:space="preserve"> Mr.  Matthew D Hammersmith</t>
  </si>
  <si>
    <t xml:space="preserve"> Mr.  Michael French</t>
  </si>
  <si>
    <t xml:space="preserve"> Mr.  Ben Garbe</t>
  </si>
  <si>
    <t xml:space="preserve"> Mr.  Chris Duncan</t>
  </si>
  <si>
    <t xml:space="preserve"> Mr.  Jeremy J Wallace</t>
  </si>
  <si>
    <t xml:space="preserve"> Mrs.  Amy L Tillman</t>
  </si>
  <si>
    <t xml:space="preserve"> Mrs.  Karen L Lee</t>
  </si>
  <si>
    <t xml:space="preserve"> Ms.  Tennille Taylor</t>
  </si>
  <si>
    <t xml:space="preserve"> Mr.  Matt McSween</t>
  </si>
  <si>
    <t xml:space="preserve"> Ms.  Emily Schubert</t>
  </si>
  <si>
    <t xml:space="preserve"> Mr.  Justin E Lalanne</t>
  </si>
  <si>
    <t xml:space="preserve"> Ms.  Shalane Flanagan</t>
  </si>
  <si>
    <t xml:space="preserve"> Ms.  Jessica N Arellano</t>
  </si>
  <si>
    <t xml:space="preserve"> Ms.  Melanie Charette</t>
  </si>
  <si>
    <t xml:space="preserve"> Ms.  Ruth Angelica Pena Reyes</t>
  </si>
  <si>
    <t xml:space="preserve"> Ms.  Una M Broderick</t>
  </si>
  <si>
    <t xml:space="preserve"> Ms.  Taralyn Summers</t>
  </si>
  <si>
    <t xml:space="preserve"> Mr.  James A Fisher</t>
  </si>
  <si>
    <t xml:space="preserve"> Mr.  Ning Zhou</t>
  </si>
  <si>
    <t xml:space="preserve"> Mr.  Joel Clarke-Ames</t>
  </si>
  <si>
    <t xml:space="preserve"> Ms.  Brittney Forster</t>
  </si>
  <si>
    <t xml:space="preserve"> Mrs.  Sheila Monaghan</t>
  </si>
  <si>
    <t xml:space="preserve"> Mr.  Koji Kawamoto</t>
  </si>
  <si>
    <t xml:space="preserve"> Ms.  Sarah Dicharry</t>
  </si>
  <si>
    <t xml:space="preserve"> Mrs.  Colleen M Berry</t>
  </si>
  <si>
    <t xml:space="preserve"> Ms.  Deedra G Porfirio</t>
  </si>
  <si>
    <t xml:space="preserve"> Mrs.  Kulwinder Thind</t>
  </si>
  <si>
    <t xml:space="preserve"> Ms.  Ann M Ryan</t>
  </si>
  <si>
    <t xml:space="preserve"> Ms.  Sarah E Horn</t>
  </si>
  <si>
    <t xml:space="preserve"> Ms.  Apryl J Sabadosa</t>
  </si>
  <si>
    <t xml:space="preserve"> Mrs.  Ilana Casady</t>
  </si>
  <si>
    <t xml:space="preserve"> Ms.  Katherine Phillips</t>
  </si>
  <si>
    <t xml:space="preserve"> Ms.  Katherine Ahokas</t>
  </si>
  <si>
    <t xml:space="preserve"> Mr.  Karl Hebert</t>
  </si>
  <si>
    <t xml:space="preserve"> Mr.  Stephen Fair</t>
  </si>
  <si>
    <t xml:space="preserve"> Mr.  Will Swenson</t>
  </si>
  <si>
    <t xml:space="preserve"> Mr.  Bradley D Revenis</t>
  </si>
  <si>
    <t xml:space="preserve"> Mrs.  Amy M Engnes</t>
  </si>
  <si>
    <t xml:space="preserve"> Mr.  Matthew W Wiltse</t>
  </si>
  <si>
    <t xml:space="preserve"> Mr.  Doug Fernandez</t>
  </si>
  <si>
    <t xml:space="preserve"> Mr.  Tom Edwards</t>
  </si>
  <si>
    <t xml:space="preserve"> Mr.  Jonathan Pinney</t>
  </si>
  <si>
    <t xml:space="preserve"> Mr.  Wayne A Levy</t>
  </si>
  <si>
    <t xml:space="preserve"> Mr.  Nobuyori Takeda</t>
  </si>
  <si>
    <t xml:space="preserve"> Mr.  Rich Burke</t>
  </si>
  <si>
    <t xml:space="preserve"> Mr.  Marcos S Duarte</t>
  </si>
  <si>
    <t xml:space="preserve"> Mr.  Dave Clark</t>
  </si>
  <si>
    <t xml:space="preserve"> Ms.  Mary Windler</t>
  </si>
  <si>
    <t xml:space="preserve"> Mr.  Marcus B Jones</t>
  </si>
  <si>
    <t xml:space="preserve"> Mr.  Thomas K Stevenson</t>
  </si>
  <si>
    <t xml:space="preserve"> Mr.  Robert Humphrey</t>
  </si>
  <si>
    <t xml:space="preserve"> Mr.  Chris J Payne</t>
  </si>
  <si>
    <t xml:space="preserve"> Ms.  Kate A Hails</t>
  </si>
  <si>
    <t xml:space="preserve"> Ms.  Kelli Proctor</t>
  </si>
  <si>
    <t xml:space="preserve"> Mrs.  Maggie M Ryan</t>
  </si>
  <si>
    <t xml:space="preserve"> Mrs.  Michelle L Watson</t>
  </si>
  <si>
    <t xml:space="preserve"> Mrs.  Ashley K Gresh</t>
  </si>
  <si>
    <t xml:space="preserve"> Mr.  Michael Anis</t>
  </si>
  <si>
    <t xml:space="preserve"> Mr.  Ryan K Swartz</t>
  </si>
  <si>
    <t xml:space="preserve"> Mr.  Matthew J Schluneker</t>
  </si>
  <si>
    <t xml:space="preserve"> Mrs.  Karine Bellemare</t>
  </si>
  <si>
    <t xml:space="preserve"> Ms.  Antonia G Vitalo</t>
  </si>
  <si>
    <t xml:space="preserve"> Ms.  Casondra L Hamilton</t>
  </si>
  <si>
    <t xml:space="preserve"> Ms.  Wendy Marshall</t>
  </si>
  <si>
    <t xml:space="preserve"> Mr.  Eric D Cale</t>
  </si>
  <si>
    <t xml:space="preserve"> Ms.  Elizabeth Pittaway</t>
  </si>
  <si>
    <t xml:space="preserve"> Ms.  Laura F Bill</t>
  </si>
  <si>
    <t xml:space="preserve"> Ms.  Amelia F Antrim</t>
  </si>
  <si>
    <t xml:space="preserve"> Ms.  Amy L Doolittle-Crider</t>
  </si>
  <si>
    <t xml:space="preserve"> Ms.  Katie J Ruhlman</t>
  </si>
  <si>
    <t xml:space="preserve"> Ms.  Laura E Anderson</t>
  </si>
  <si>
    <t xml:space="preserve"> Mrs.  Mayumi Uchiyama</t>
  </si>
  <si>
    <t xml:space="preserve"> Ms.  Vanessa Desota</t>
  </si>
  <si>
    <t xml:space="preserve"> Ms.  Natali N Edmonds</t>
  </si>
  <si>
    <t xml:space="preserve"> Ms.  Beth Otto</t>
  </si>
  <si>
    <t xml:space="preserve"> Mr.  Spencer Duhaime</t>
  </si>
  <si>
    <t xml:space="preserve"> Ms.  Andee W Swann</t>
  </si>
  <si>
    <t xml:space="preserve"> Mrs.  Amy Burton</t>
  </si>
  <si>
    <t xml:space="preserve"> Mr.  Joshua Ricardi</t>
  </si>
  <si>
    <t xml:space="preserve"> Mr.  C Fred Joslyn</t>
  </si>
  <si>
    <t xml:space="preserve"> Mr.  Jeremy Bennie</t>
  </si>
  <si>
    <t xml:space="preserve"> Mr.  Patrick Sr Kanyane</t>
  </si>
  <si>
    <t xml:space="preserve"> Ms.  Kelly M McFadden</t>
  </si>
  <si>
    <t xml:space="preserve"> Ms.  Katherine Connolly</t>
  </si>
  <si>
    <t xml:space="preserve"> Ms.  Keila L Merino</t>
  </si>
  <si>
    <t xml:space="preserve"> Ms.  Zanae E Baird</t>
  </si>
  <si>
    <t xml:space="preserve"> Mr.  Alex Locatelli</t>
  </si>
  <si>
    <t xml:space="preserve"> Ms.  Kathryn Brake</t>
  </si>
  <si>
    <t xml:space="preserve"> Mr.  Jason L Jacobs</t>
  </si>
  <si>
    <t xml:space="preserve"> Mr.  Benjamin J Vaught</t>
  </si>
  <si>
    <t xml:space="preserve"> Mr.  Steven M Monteleone</t>
  </si>
  <si>
    <t xml:space="preserve"> Mrs.  Erika Verdugo</t>
  </si>
  <si>
    <t xml:space="preserve"> Mr.  Chad Sellers</t>
  </si>
  <si>
    <t xml:space="preserve"> Mr.  Mark Bowman</t>
  </si>
  <si>
    <t xml:space="preserve"> Mr.  David Marley</t>
  </si>
  <si>
    <t xml:space="preserve"> Mr.  Matthew R Grey</t>
  </si>
  <si>
    <t xml:space="preserve"> Mrs.  Orla O'Rourke</t>
  </si>
  <si>
    <t xml:space="preserve"> Ms.  Shaista S Fatehali</t>
  </si>
  <si>
    <t xml:space="preserve"> Mrs.  Emily Piza-Taylor</t>
  </si>
  <si>
    <t xml:space="preserve"> Ms.  Julie A Cavanaugh</t>
  </si>
  <si>
    <t xml:space="preserve"> Ms.  Megumi Amako</t>
  </si>
  <si>
    <t xml:space="preserve"> Ms.  Skylar Musa</t>
  </si>
  <si>
    <t xml:space="preserve"> Mrs.  Victoria Phillippi</t>
  </si>
  <si>
    <t xml:space="preserve"> Mrs.  Amanda L Hoskins</t>
  </si>
  <si>
    <t xml:space="preserve"> Ms.  Renee Imbalzano Zegar</t>
  </si>
  <si>
    <t xml:space="preserve"> Ms.  Nellie A Triedman</t>
  </si>
  <si>
    <t xml:space="preserve"> Ms.  Tamara Lovuolo</t>
  </si>
  <si>
    <t xml:space="preserve"> Ms.  Joan Chung</t>
  </si>
  <si>
    <t xml:space="preserve"> Ms.  Aimee J Newsom</t>
  </si>
  <si>
    <t xml:space="preserve"> Ms.  Suzanne Harrington</t>
  </si>
  <si>
    <t xml:space="preserve"> Ms.  Kristin A Hoffman</t>
  </si>
  <si>
    <t xml:space="preserve"> Ms.  Bronwyn Van Vugt</t>
  </si>
  <si>
    <t xml:space="preserve"> Ms.  Taylor J Feehley</t>
  </si>
  <si>
    <t xml:space="preserve"> Mrs.  Kimberly M Ashworth</t>
  </si>
  <si>
    <t xml:space="preserve"> Mr.  Joshua E Hansen</t>
  </si>
  <si>
    <t xml:space="preserve"> Mr.  Jeffrey Czyz</t>
  </si>
  <si>
    <t xml:space="preserve"> Mr.  Andrew R Bauder</t>
  </si>
  <si>
    <t xml:space="preserve"> Mr.  Francisco J Mendoza</t>
  </si>
  <si>
    <t xml:space="preserve"> Mrs.  Rhonda Glass</t>
  </si>
  <si>
    <t xml:space="preserve"> Mr.  John Butcher</t>
  </si>
  <si>
    <t xml:space="preserve"> Mr.  Miles J Traiser</t>
  </si>
  <si>
    <t xml:space="preserve"> Ms.  Justyna I Mudy-Mader</t>
  </si>
  <si>
    <t xml:space="preserve"> Ms.  Lucille Rogers</t>
  </si>
  <si>
    <t xml:space="preserve"> Ms.  April Woo</t>
  </si>
  <si>
    <t xml:space="preserve"> Mr.  Robert Walsh</t>
  </si>
  <si>
    <t xml:space="preserve"> Mrs.  Alyssa White</t>
  </si>
  <si>
    <t xml:space="preserve"> Ms.  Jessica E Sheppard</t>
  </si>
  <si>
    <t xml:space="preserve"> Mr.  Patrick J Doran</t>
  </si>
  <si>
    <t xml:space="preserve"> Ms.  Emilie Labrosse</t>
  </si>
  <si>
    <t xml:space="preserve"> Ms.  Caitlin B Thomas</t>
  </si>
  <si>
    <t xml:space="preserve"> Mr.  Joseph W Lesniak</t>
  </si>
  <si>
    <t xml:space="preserve"> Ms.  Wendy Prowse</t>
  </si>
  <si>
    <t xml:space="preserve"> Mrs.  Leah L Seigel</t>
  </si>
  <si>
    <t xml:space="preserve"> Mr.  Wayne L Blas</t>
  </si>
  <si>
    <t xml:space="preserve"> Mr.  Jason M Simpson</t>
  </si>
  <si>
    <t xml:space="preserve"> Mr.  Floris Gierman</t>
  </si>
  <si>
    <t xml:space="preserve"> Mr.  Marc Jeuland</t>
  </si>
  <si>
    <t xml:space="preserve"> Mr.  Christopher Chorney</t>
  </si>
  <si>
    <t xml:space="preserve"> Mr.  Kevin Rook</t>
  </si>
  <si>
    <t xml:space="preserve"> Mr.  Aharon N Wright</t>
  </si>
  <si>
    <t xml:space="preserve"> Mr.  Lawrence D Chin</t>
  </si>
  <si>
    <t xml:space="preserve"> Ms.  Anna E Savage</t>
  </si>
  <si>
    <t xml:space="preserve"> Ms.  Jenny Hitchings</t>
  </si>
  <si>
    <t xml:space="preserve"> Ms.  Melissa L Truitt</t>
  </si>
  <si>
    <t xml:space="preserve"> Ms.  Chia J Chang</t>
  </si>
  <si>
    <t xml:space="preserve"> Ms.  Laura A Frey</t>
  </si>
  <si>
    <t xml:space="preserve"> Ms.  Aditi Krishna</t>
  </si>
  <si>
    <t xml:space="preserve"> Ms.  Leah A Maher</t>
  </si>
  <si>
    <t xml:space="preserve"> Ms.  Marianne Boivin</t>
  </si>
  <si>
    <t xml:space="preserve"> Ms.  Carla McAlister</t>
  </si>
  <si>
    <t xml:space="preserve"> Ms.  Oksana Akhmedova</t>
  </si>
  <si>
    <t xml:space="preserve"> Ms.  Rebecca B Tucker</t>
  </si>
  <si>
    <t xml:space="preserve"> Ms.  Maria A Gramelspacher</t>
  </si>
  <si>
    <t xml:space="preserve"> Mrs.  Lisa M Goldsmith</t>
  </si>
  <si>
    <t xml:space="preserve"> Mr.  Steve Jr Tranter</t>
  </si>
  <si>
    <t xml:space="preserve"> Mrs.  Tiffany Tu</t>
  </si>
  <si>
    <t xml:space="preserve"> Mr.  Greg Kaczka</t>
  </si>
  <si>
    <t xml:space="preserve"> Mr.  Dale Hunter</t>
  </si>
  <si>
    <t xml:space="preserve"> Ms.  Brittany A Moran</t>
  </si>
  <si>
    <t xml:space="preserve"> Mr.  Robert S Ashby</t>
  </si>
  <si>
    <t xml:space="preserve"> Mr.  Cameron Ausen</t>
  </si>
  <si>
    <t xml:space="preserve"> Mrs.  Ulrike Savage</t>
  </si>
  <si>
    <t xml:space="preserve"> Ms.  Katlyn A O'Leary</t>
  </si>
  <si>
    <t xml:space="preserve"> Mr.  Morgan B Scoville</t>
  </si>
  <si>
    <t xml:space="preserve"> Mr.  Peter Kaus</t>
  </si>
  <si>
    <t xml:space="preserve"> Ms.  Chandler Rainey</t>
  </si>
  <si>
    <t xml:space="preserve"> Ms.  Silvana M Rasch</t>
  </si>
  <si>
    <t xml:space="preserve"> Ms.  Natty Plunkett</t>
  </si>
  <si>
    <t xml:space="preserve"> Mr.  Nicholas T Murphy</t>
  </si>
  <si>
    <t xml:space="preserve"> Ms.  Rebecca Gusmer</t>
  </si>
  <si>
    <t xml:space="preserve"> Mr.  John Loftus</t>
  </si>
  <si>
    <t xml:space="preserve"> Mr.  Antony G Scott</t>
  </si>
  <si>
    <t xml:space="preserve"> Mr.  Eric Alvarez</t>
  </si>
  <si>
    <t xml:space="preserve"> Mr.  Erik Petersson</t>
  </si>
  <si>
    <t xml:space="preserve"> Mr.  Matthew T Liaw</t>
  </si>
  <si>
    <t xml:space="preserve"> Ms.  Cassandra Tripaldi</t>
  </si>
  <si>
    <t xml:space="preserve"> Ms.  Rosemary C Kelley</t>
  </si>
  <si>
    <t xml:space="preserve"> Ms.  Carrie A Endara</t>
  </si>
  <si>
    <t xml:space="preserve"> Mr.  Gerardo Sr Valle</t>
  </si>
  <si>
    <t xml:space="preserve"> Mr.  Matthew R Germain</t>
  </si>
  <si>
    <t xml:space="preserve"> Mrs.  Meghan E Finecey</t>
  </si>
  <si>
    <t xml:space="preserve"> Mr.  Eric Mendoza</t>
  </si>
  <si>
    <t xml:space="preserve"> Ms.  Lisa B Roe</t>
  </si>
  <si>
    <t xml:space="preserve"> Mrs.  Jane R Webb</t>
  </si>
  <si>
    <t xml:space="preserve"> Ms.  Allison M Stocker</t>
  </si>
  <si>
    <t xml:space="preserve"> Mrs.  Sarah E Jacobson</t>
  </si>
  <si>
    <t xml:space="preserve"> Mr.  Philip J Shaw</t>
  </si>
  <si>
    <t xml:space="preserve"> Mrs.  Laura D Brock</t>
  </si>
  <si>
    <t xml:space="preserve"> Ms.  Megan E Papp</t>
  </si>
  <si>
    <t xml:space="preserve"> Ms.  Shannon J Siragusa</t>
  </si>
  <si>
    <t xml:space="preserve"> Ms.  Rachelle M Pizarro</t>
  </si>
  <si>
    <t xml:space="preserve"> Mr.  Casey Strange</t>
  </si>
  <si>
    <t xml:space="preserve"> Ms.  Jessica L Eidinger</t>
  </si>
  <si>
    <t xml:space="preserve"> Mr.  Brandon F Ginsburg</t>
  </si>
  <si>
    <t xml:space="preserve"> Ms.  Melissa Truex</t>
  </si>
  <si>
    <t xml:space="preserve"> Ms.  Danielle N Higgins</t>
  </si>
  <si>
    <t xml:space="preserve"> Mr.  Matthew McCurdy</t>
  </si>
  <si>
    <t xml:space="preserve"> Mr.  Alexander Varner</t>
  </si>
  <si>
    <t xml:space="preserve"> Mrs.  Holli Dahmen</t>
  </si>
  <si>
    <t xml:space="preserve"> Mrs.  Heather C Young</t>
  </si>
  <si>
    <t xml:space="preserve"> Mr.  Kyle Fraser</t>
  </si>
  <si>
    <t xml:space="preserve"> Mr.  Thomas J Deeg</t>
  </si>
  <si>
    <t xml:space="preserve"> Mr.  Chris Robertson</t>
  </si>
  <si>
    <t xml:space="preserve"> Mr.  Graham Peck</t>
  </si>
  <si>
    <t xml:space="preserve"> Mr.  Garrett Burger</t>
  </si>
  <si>
    <t xml:space="preserve"> Mr.  Andrew Blain</t>
  </si>
  <si>
    <t xml:space="preserve"> Mrs.  Annabelle M Winters</t>
  </si>
  <si>
    <t xml:space="preserve"> Mr.  Daniel T McCue</t>
  </si>
  <si>
    <t xml:space="preserve"> Ms.  Carrie Anderson</t>
  </si>
  <si>
    <t xml:space="preserve"> Ms.  Jasmine P Opie</t>
  </si>
  <si>
    <t xml:space="preserve"> Ms.  Jennifer Donnelly</t>
  </si>
  <si>
    <t xml:space="preserve"> Ms.  Tracie Rall</t>
  </si>
  <si>
    <t xml:space="preserve"> Mr.  Tristan D Mitchell</t>
  </si>
  <si>
    <t xml:space="preserve"> Mr.  Peiweng Chen</t>
  </si>
  <si>
    <t xml:space="preserve"> Ms.  Theresa M Tufaro</t>
  </si>
  <si>
    <t xml:space="preserve"> Mrs.  Courtney M Susedik</t>
  </si>
  <si>
    <t xml:space="preserve"> Mr.  Jose A Garcia</t>
  </si>
  <si>
    <t xml:space="preserve"> Mrs.  Lauren Deady</t>
  </si>
  <si>
    <t xml:space="preserve"> Mr.  Jonathon M Campbell</t>
  </si>
  <si>
    <t xml:space="preserve"> Mrs.  Stephanie A Schaefer</t>
  </si>
  <si>
    <t xml:space="preserve"> Mr.  Patrick D'Alessandro</t>
  </si>
  <si>
    <t xml:space="preserve"> Mrs.  Krista Wyss</t>
  </si>
  <si>
    <t xml:space="preserve"> Ms.  Jenessa Rose</t>
  </si>
  <si>
    <t xml:space="preserve"> Mr.  Ryan M Hopper</t>
  </si>
  <si>
    <t xml:space="preserve"> Mr.  Thomas Finneran</t>
  </si>
  <si>
    <t xml:space="preserve"> Ms.  Amanda N Basham</t>
  </si>
  <si>
    <t xml:space="preserve"> Ms.  Teresa P Inman</t>
  </si>
  <si>
    <t xml:space="preserve"> Mr.  Dorian Oscal</t>
  </si>
  <si>
    <t xml:space="preserve"> Ms.  Amy Craft</t>
  </si>
  <si>
    <t xml:space="preserve"> Ms.  Aberu Kebede</t>
  </si>
  <si>
    <t xml:space="preserve"> Ms.  Ashley Strobel</t>
  </si>
  <si>
    <t xml:space="preserve"> Ms.  Anna E Dalton</t>
  </si>
  <si>
    <t xml:space="preserve"> Ms.  Tania K Morimoto</t>
  </si>
  <si>
    <t xml:space="preserve"> Ms.  Ashley E Manlove</t>
  </si>
  <si>
    <t xml:space="preserve"> Ms.  Aleksandra Madzik</t>
  </si>
  <si>
    <t xml:space="preserve"> Mrs.  Stefanie F Tierney</t>
  </si>
  <si>
    <t xml:space="preserve"> Mr.  Stephen Gabris</t>
  </si>
  <si>
    <t xml:space="preserve"> Ms.  Liza J Howard</t>
  </si>
  <si>
    <t xml:space="preserve"> Ms.  Claudia L Leguizamo</t>
  </si>
  <si>
    <t xml:space="preserve"> Ms.  Jessica M Escartin</t>
  </si>
  <si>
    <t xml:space="preserve"> Mr.  Billy Jr Chorey</t>
  </si>
  <si>
    <t xml:space="preserve"> Mr.  Tim Vinson</t>
  </si>
  <si>
    <t xml:space="preserve"> Ms.  Emma M Astrike-Davis</t>
  </si>
  <si>
    <t xml:space="preserve"> Mr.  Tim Harder</t>
  </si>
  <si>
    <t xml:space="preserve"> Mr.  Patrick Bell</t>
  </si>
  <si>
    <t xml:space="preserve"> Ms.  Bridget K Dawes</t>
  </si>
  <si>
    <t xml:space="preserve"> Mr.  Gabriel Larios</t>
  </si>
  <si>
    <t xml:space="preserve"> Ms.  Natasha Yaremczuk</t>
  </si>
  <si>
    <t xml:space="preserve"> Ms.  Abby A Knight</t>
  </si>
  <si>
    <t xml:space="preserve"> Ms.  Michelle Eversman</t>
  </si>
  <si>
    <t xml:space="preserve"> Ms.  Mckendree Hickory</t>
  </si>
  <si>
    <t xml:space="preserve"> Ms.  Tara Mooney</t>
  </si>
  <si>
    <t xml:space="preserve"> Mr.  Daniel Craighead</t>
  </si>
  <si>
    <t xml:space="preserve"> Mr.  Joshua P Gardner</t>
  </si>
  <si>
    <t xml:space="preserve"> Ms.  Erin C Lohrenz</t>
  </si>
  <si>
    <t xml:space="preserve"> Ms.  Shure Demise</t>
  </si>
  <si>
    <t xml:space="preserve"> Mr.  Richard Nelson</t>
  </si>
  <si>
    <t xml:space="preserve"> Mr.  Joseph M Navas</t>
  </si>
  <si>
    <t xml:space="preserve"> Mr.  Stephen J Ptucha</t>
  </si>
  <si>
    <t xml:space="preserve"> Mrs.  Kathya Kirouac</t>
  </si>
  <si>
    <t xml:space="preserve"> Mr.  Wesley Toews</t>
  </si>
  <si>
    <t xml:space="preserve"> Mr.  Tim Perry</t>
  </si>
  <si>
    <t xml:space="preserve"> Ms.  Jamie L Kretz</t>
  </si>
  <si>
    <t xml:space="preserve"> Ms.  Alexandra Hempel</t>
  </si>
  <si>
    <t xml:space="preserve"> Ms.  Tiffany McBroom</t>
  </si>
  <si>
    <t xml:space="preserve"> Mrs.  Rebecca J Yoo</t>
  </si>
  <si>
    <t xml:space="preserve"> Mr.  Austin T Rand</t>
  </si>
  <si>
    <t xml:space="preserve"> Ms.  Jamie T Wolfe</t>
  </si>
  <si>
    <t xml:space="preserve"> Mr.  Matthew T Vance</t>
  </si>
  <si>
    <t xml:space="preserve"> Mrs.  Emily Burnett</t>
  </si>
  <si>
    <t xml:space="preserve"> Ms.  Gillian Clason</t>
  </si>
  <si>
    <t xml:space="preserve"> Mrs.  Brenn E Donnelly</t>
  </si>
  <si>
    <t xml:space="preserve"> Ms.  Lisa M Pietz</t>
  </si>
  <si>
    <t xml:space="preserve"> Mr.  Matt Tegenkamp</t>
  </si>
  <si>
    <t xml:space="preserve"> Mr.  Thomas A Dover</t>
  </si>
  <si>
    <t xml:space="preserve"> Mr.  Kevin J Dockemeyer</t>
  </si>
  <si>
    <t xml:space="preserve"> Mr.  William H Steele</t>
  </si>
  <si>
    <t xml:space="preserve"> Mr.  Gal Harel</t>
  </si>
  <si>
    <t xml:space="preserve"> Mr.  Anton Aguila</t>
  </si>
  <si>
    <t xml:space="preserve"> Ms.  Yazmin Vallejo Sarmiento</t>
  </si>
  <si>
    <t xml:space="preserve"> Mr.  Florian Beisheim</t>
  </si>
  <si>
    <t xml:space="preserve"> Ms.  Karen L Lenhoff</t>
  </si>
  <si>
    <t xml:space="preserve"> Mr.  Scott Wehrwein</t>
  </si>
  <si>
    <t xml:space="preserve"> Ms.  Claire Wallace</t>
  </si>
  <si>
    <t xml:space="preserve"> Ms.  Lynn M Markowitz</t>
  </si>
  <si>
    <t xml:space="preserve"> Ms.  Sharon Vos</t>
  </si>
  <si>
    <t xml:space="preserve"> Mrs.  Candice McLeod</t>
  </si>
  <si>
    <t xml:space="preserve"> Ms.  Jennifer D Balcom</t>
  </si>
  <si>
    <t xml:space="preserve"> Mr.  Eric Dirth</t>
  </si>
  <si>
    <t xml:space="preserve"> Mr.  Bryan Inglish</t>
  </si>
  <si>
    <t xml:space="preserve"> Mr.  Devon R Matthews</t>
  </si>
  <si>
    <t xml:space="preserve"> Ms.  Elena Massa-Musiak</t>
  </si>
  <si>
    <t xml:space="preserve"> Mr.  Chris Bailey</t>
  </si>
  <si>
    <t xml:space="preserve"> Mr.  Bert Jacoby</t>
  </si>
  <si>
    <t xml:space="preserve"> Mr.  John P Crimmings</t>
  </si>
  <si>
    <t xml:space="preserve"> Mr.  Daniel P Crane</t>
  </si>
  <si>
    <t xml:space="preserve"> Mrs.  Lisa K Swartzfager</t>
  </si>
  <si>
    <t xml:space="preserve"> Mrs.  Kristine Clevenger</t>
  </si>
  <si>
    <t xml:space="preserve"> Mr.  Paul A Reichardt</t>
  </si>
  <si>
    <t xml:space="preserve"> Mr.  Bryan Morton</t>
  </si>
  <si>
    <t xml:space="preserve"> Mr.  Chris Sunstrum</t>
  </si>
  <si>
    <t xml:space="preserve"> Ms.  Milah B Frownfelter</t>
  </si>
  <si>
    <t xml:space="preserve"> Ms.  Annette M Richter</t>
  </si>
  <si>
    <t xml:space="preserve"> Mrs.  Yoko England</t>
  </si>
  <si>
    <t xml:space="preserve"> Ms.  Laura McLean</t>
  </si>
  <si>
    <t xml:space="preserve"> Ms.  Tess A Gardner</t>
  </si>
  <si>
    <t xml:space="preserve"> Mr.  William G Lane</t>
  </si>
  <si>
    <t xml:space="preserve"> Ms.  Paige Vonachen</t>
  </si>
  <si>
    <t xml:space="preserve"> Mr.  Matthew J Smith</t>
  </si>
  <si>
    <t xml:space="preserve"> Mr.  Matthew Kidwell</t>
  </si>
  <si>
    <t xml:space="preserve"> Mrs.  Maria Betancourth</t>
  </si>
  <si>
    <t xml:space="preserve"> Ms.  Stephanie D Henstrom</t>
  </si>
  <si>
    <t xml:space="preserve"> Ms.  Tiffany Pereira</t>
  </si>
  <si>
    <t xml:space="preserve"> Ms.  Sara M Black</t>
  </si>
  <si>
    <t xml:space="preserve"> Mr.  Scott A Brown</t>
  </si>
  <si>
    <t xml:space="preserve"> Mrs.  Lauren Reasoner</t>
  </si>
  <si>
    <t xml:space="preserve"> Mr.  Scott Wandzilak</t>
  </si>
  <si>
    <t xml:space="preserve"> Mr.  Brian A Carver</t>
  </si>
  <si>
    <t xml:space="preserve"> Ms.  Kaitlin R Borror</t>
  </si>
  <si>
    <t xml:space="preserve"> Mr.  Mohammad Saad</t>
  </si>
  <si>
    <t xml:space="preserve"> Mr.  Charlie Paul</t>
  </si>
  <si>
    <t xml:space="preserve"> Mr.  Brent Trail</t>
  </si>
  <si>
    <t xml:space="preserve"> Ms.  Kelli M Benton</t>
  </si>
  <si>
    <t xml:space="preserve"> Mrs.  Sheridan H Bauman</t>
  </si>
  <si>
    <t xml:space="preserve"> Mrs.  Sarah M Bakula</t>
  </si>
  <si>
    <t xml:space="preserve"> Ms.  Jennifer Edwards</t>
  </si>
  <si>
    <t xml:space="preserve"> Mrs.  Laura J Davis</t>
  </si>
  <si>
    <t xml:space="preserve"> Mr.  Thomas Weiler</t>
  </si>
  <si>
    <t xml:space="preserve"> Ms.  Myra L Sack</t>
  </si>
  <si>
    <t xml:space="preserve"> Ms.  Melissa M Chenard</t>
  </si>
  <si>
    <t xml:space="preserve"> Ms.  Eleanor F Williamson</t>
  </si>
  <si>
    <t xml:space="preserve"> Ms.  Elizabeth Dollas</t>
  </si>
  <si>
    <t xml:space="preserve"> Mr.  Kenneth Sprague</t>
  </si>
  <si>
    <t xml:space="preserve"> Mr.  Robert G Michell</t>
  </si>
  <si>
    <t xml:space="preserve"> Mr.  Thomas C Datwyler</t>
  </si>
  <si>
    <t xml:space="preserve"> Mr.  Matthew J Mead</t>
  </si>
  <si>
    <t xml:space="preserve"> Ms.  Mallory D Kennedy</t>
  </si>
  <si>
    <t xml:space="preserve"> Mr.  Christopher D Czech</t>
  </si>
  <si>
    <t xml:space="preserve"> Mrs.  Jamie O'Brien</t>
  </si>
  <si>
    <t xml:space="preserve"> Ms.  Ariell Bachman</t>
  </si>
  <si>
    <t xml:space="preserve"> Mr.  Christopher Bednar</t>
  </si>
  <si>
    <t xml:space="preserve"> Mr.  Ryan Daye</t>
  </si>
  <si>
    <t xml:space="preserve"> Mr.  Thomas B Clarke</t>
  </si>
  <si>
    <t xml:space="preserve"> Ms.  Katie Koren</t>
  </si>
  <si>
    <t xml:space="preserve"> Mrs.  Rachelle L Kuramoto</t>
  </si>
  <si>
    <t xml:space="preserve"> Ms.  Colleen Lynn</t>
  </si>
  <si>
    <t xml:space="preserve"> Mr.  Gregory A Dierksen</t>
  </si>
  <si>
    <t xml:space="preserve"> Ms.  Megan Flesch</t>
  </si>
  <si>
    <t xml:space="preserve"> Ms.  Sara Maltby</t>
  </si>
  <si>
    <t xml:space="preserve"> Ms.  Lucie J Custance</t>
  </si>
  <si>
    <t xml:space="preserve"> Ms.  Elizabeth S Choi</t>
  </si>
  <si>
    <t xml:space="preserve"> Ms.  Carma S Barnett</t>
  </si>
  <si>
    <t xml:space="preserve"> Mr.  Daniel Hamilton</t>
  </si>
  <si>
    <t xml:space="preserve"> Ms.  Sarah Lundine</t>
  </si>
  <si>
    <t xml:space="preserve"> Mr.  Matthew J Paullin</t>
  </si>
  <si>
    <t xml:space="preserve"> Ms.  Francesca Delucia</t>
  </si>
  <si>
    <t xml:space="preserve"> Ms.  Nicole Valentine</t>
  </si>
  <si>
    <t xml:space="preserve"> Mr.  Toshiyuki Mohara</t>
  </si>
  <si>
    <t xml:space="preserve"> Mr.  Tom L Fairbrother</t>
  </si>
  <si>
    <t xml:space="preserve"> Mr.  Brian Fagan</t>
  </si>
  <si>
    <t xml:space="preserve"> Mr.  Matthew Toth</t>
  </si>
  <si>
    <t xml:space="preserve"> Ms.  Julee Guinn</t>
  </si>
  <si>
    <t xml:space="preserve"> Mr.  Christopher M Rogers</t>
  </si>
  <si>
    <t xml:space="preserve"> Ms.  Kara Marlatt</t>
  </si>
  <si>
    <t xml:space="preserve"> Ms.  Makie Ohler</t>
  </si>
  <si>
    <t xml:space="preserve"> Mr.  Cary Segall</t>
  </si>
  <si>
    <t xml:space="preserve"> Mr.  Steven Sprieser</t>
  </si>
  <si>
    <t xml:space="preserve"> Mr.  Jose Antonio Sr Blanco</t>
  </si>
  <si>
    <t xml:space="preserve"> Ms.  Tatiana Sheptock</t>
  </si>
  <si>
    <t xml:space="preserve"> Mr.  Dan T Chruniak</t>
  </si>
  <si>
    <t xml:space="preserve"> Ms.  Liisa A Miller</t>
  </si>
  <si>
    <t xml:space="preserve"> Ms.  Kathryn E Theis</t>
  </si>
  <si>
    <t xml:space="preserve"> Mr.  Maxwell Sadler</t>
  </si>
  <si>
    <t xml:space="preserve"> Ms.  Pascale Auger</t>
  </si>
  <si>
    <t xml:space="preserve"> Ms.  Becca Steadman</t>
  </si>
  <si>
    <t xml:space="preserve"> Ms.  Grace McCarron</t>
  </si>
  <si>
    <t xml:space="preserve"> Ms.  Samantha Roecker</t>
  </si>
  <si>
    <t xml:space="preserve"> Mrs.  Nicole R Giumarra</t>
  </si>
  <si>
    <t xml:space="preserve"> Mr.  David W Peters</t>
  </si>
  <si>
    <t xml:space="preserve"> Mr.  Grant Bower</t>
  </si>
  <si>
    <t xml:space="preserve"> Ms.  Christina Capriccioso</t>
  </si>
  <si>
    <t xml:space="preserve"> Mr.  Sam L Starbuck</t>
  </si>
  <si>
    <t xml:space="preserve"> Mrs.  Haley R McMahon</t>
  </si>
  <si>
    <t xml:space="preserve"> Mr.  Ethan Rissell</t>
  </si>
  <si>
    <t xml:space="preserve"> Mr.  Andrew W Kromroy</t>
  </si>
  <si>
    <t xml:space="preserve"> Mr.  Mark G Manfredi</t>
  </si>
  <si>
    <t xml:space="preserve"> Ms.  Kasey E Manwaring</t>
  </si>
  <si>
    <t xml:space="preserve"> Mr.  Jeff Tomaszewski</t>
  </si>
  <si>
    <t xml:space="preserve"> Ms.  Amy Gannon</t>
  </si>
  <si>
    <t xml:space="preserve"> Mr.  Adam Frye</t>
  </si>
  <si>
    <t xml:space="preserve"> Ms.  Kristin M Jenkins</t>
  </si>
  <si>
    <t xml:space="preserve"> Ms.  Mary-Lynn B Currier</t>
  </si>
  <si>
    <t xml:space="preserve"> Mrs.  Jamie A Whittendale</t>
  </si>
  <si>
    <t xml:space="preserve"> Mr.  Jeffrey A Rixe</t>
  </si>
  <si>
    <t xml:space="preserve"> Ms.  Nicole Ballon-Landa</t>
  </si>
  <si>
    <t xml:space="preserve"> Ms.  Audrey Zaferos</t>
  </si>
  <si>
    <t xml:space="preserve"> Mr.  Jacob Jackson</t>
  </si>
  <si>
    <t xml:space="preserve"> Mr.  Daniel S Evans Marke</t>
  </si>
  <si>
    <t xml:space="preserve"> Mr.  Marc C Samland</t>
  </si>
  <si>
    <t xml:space="preserve"> Mr.  Mark S Shapiro</t>
  </si>
  <si>
    <t xml:space="preserve"> Mr.  Dan Snitzer</t>
  </si>
  <si>
    <t xml:space="preserve"> Ms.  Gabriela Herra Arroyo</t>
  </si>
  <si>
    <t xml:space="preserve"> Ms.  Amanda Watters</t>
  </si>
  <si>
    <t xml:space="preserve"> Ms.  Dara Steele-Belkin</t>
  </si>
  <si>
    <t xml:space="preserve"> Ms.  Rachelle R Christensen</t>
  </si>
  <si>
    <t xml:space="preserve"> Ms.  Brenda J Hodge</t>
  </si>
  <si>
    <t xml:space="preserve"> Mr.  Tim Rusterholz</t>
  </si>
  <si>
    <t xml:space="preserve"> Mr.  Sylvain Lafrance</t>
  </si>
  <si>
    <t xml:space="preserve"> Mrs.  Lisa M Hallis</t>
  </si>
  <si>
    <t xml:space="preserve"> Mr.  Ryan Marshall</t>
  </si>
  <si>
    <t xml:space="preserve"> Mrs.  Kaitlin M Salowitz</t>
  </si>
  <si>
    <t xml:space="preserve"> Mr.  William R Blake</t>
  </si>
  <si>
    <t xml:space="preserve"> Mr.  Bruce Langerak</t>
  </si>
  <si>
    <t xml:space="preserve"> Mr.  Warren Ciabattoni</t>
  </si>
  <si>
    <t xml:space="preserve"> Mrs.  Daniela Escanero Palmer</t>
  </si>
  <si>
    <t xml:space="preserve"> Ms.  Deirdre A Lowe</t>
  </si>
  <si>
    <t xml:space="preserve"> Mr.  Mathias Osmark</t>
  </si>
  <si>
    <t xml:space="preserve"> Mr.  Matthew Lawson</t>
  </si>
  <si>
    <t xml:space="preserve"> Mr.  Kurt Warwick</t>
  </si>
  <si>
    <t xml:space="preserve"> Mr.  Samuel Magnuson</t>
  </si>
  <si>
    <t xml:space="preserve"> Mrs.  Emily Marsh</t>
  </si>
  <si>
    <t xml:space="preserve"> Ms.  Tiffany Kari</t>
  </si>
  <si>
    <t xml:space="preserve"> Mr.  Alex F Standiford</t>
  </si>
  <si>
    <t xml:space="preserve"> Ms.  Alice Sherwin</t>
  </si>
  <si>
    <t xml:space="preserve"> Ms.  Allison M Parker</t>
  </si>
  <si>
    <t xml:space="preserve"> Mr.  Johannes Fiskerstand Blekeli</t>
  </si>
  <si>
    <t xml:space="preserve"> Mr.  Stephen Vangampleare</t>
  </si>
  <si>
    <t xml:space="preserve"> Mr.  Jon M Hiatt</t>
  </si>
  <si>
    <t xml:space="preserve"> Mr.  Fasil Tadesse</t>
  </si>
  <si>
    <t xml:space="preserve"> Ms.  Megan C Jaswell</t>
  </si>
  <si>
    <t xml:space="preserve"> Ms.  Lisa J Phillips-Cook</t>
  </si>
  <si>
    <t xml:space="preserve"> Mr.  Doron P Clark</t>
  </si>
  <si>
    <t xml:space="preserve"> Ms.  Katharina Wang</t>
  </si>
  <si>
    <t xml:space="preserve"> Mr.  Carl Desruisseaux</t>
  </si>
  <si>
    <t xml:space="preserve"> Ms.  Kelsey J Ripp</t>
  </si>
  <si>
    <t xml:space="preserve"> Mr.  Stephen A Harris</t>
  </si>
  <si>
    <t xml:space="preserve"> Mr.  Dan Shafer</t>
  </si>
  <si>
    <t xml:space="preserve"> Ms.  Katie C Hemesath</t>
  </si>
  <si>
    <t xml:space="preserve"> Ms.  Melissa K Vinci</t>
  </si>
  <si>
    <t xml:space="preserve"> Ms.  Kara H Diamond-Husmann</t>
  </si>
  <si>
    <t xml:space="preserve"> Mr.  Juan Carlos Soto</t>
  </si>
  <si>
    <t xml:space="preserve"> Mr.  John III Howard</t>
  </si>
  <si>
    <t xml:space="preserve"> Mrs.  Sarah M Patrick</t>
  </si>
  <si>
    <t xml:space="preserve"> Mrs.  Kristin C Dacko</t>
  </si>
  <si>
    <t xml:space="preserve"> Ms.  Casey M Glassey</t>
  </si>
  <si>
    <t xml:space="preserve"> Mr.  Samuel Frechette</t>
  </si>
  <si>
    <t xml:space="preserve"> Mr.  Braulio Benitez</t>
  </si>
  <si>
    <t xml:space="preserve"> Ms.  Anne-Marie Gauthier</t>
  </si>
  <si>
    <t xml:space="preserve"> Mr.  Samuel K Fazioli</t>
  </si>
  <si>
    <t xml:space="preserve"> Mrs.  Yuki Chorney</t>
  </si>
  <si>
    <t xml:space="preserve"> Mr.  Rafer Dannenhauer</t>
  </si>
  <si>
    <t xml:space="preserve"> Ms.  Claire McComb</t>
  </si>
  <si>
    <t xml:space="preserve"> Ms.  Erynn J Blake</t>
  </si>
  <si>
    <t xml:space="preserve"> Mr.  Mahesh Sambasivam</t>
  </si>
  <si>
    <t xml:space="preserve"> Mr.  Gregory Keshian</t>
  </si>
  <si>
    <t xml:space="preserve"> Mr.  Eric Maas</t>
  </si>
  <si>
    <t xml:space="preserve"> Ms.  Rachel M Sinasac</t>
  </si>
  <si>
    <t xml:space="preserve"> Mr.  Fritz Van De Kamp</t>
  </si>
  <si>
    <t xml:space="preserve"> Mr.  Brad Ruffo</t>
  </si>
  <si>
    <t xml:space="preserve"> Ms.  Claire M Long</t>
  </si>
  <si>
    <t xml:space="preserve"> Mrs.  Jennifer Rohde</t>
  </si>
  <si>
    <t xml:space="preserve"> Ms.  Maria S Bonzi</t>
  </si>
  <si>
    <t xml:space="preserve"> Ms.  Katherine E Moore</t>
  </si>
  <si>
    <t xml:space="preserve"> Ms.  Roxanne Stepnowski</t>
  </si>
  <si>
    <t xml:space="preserve"> Mr.  Israel Merkle</t>
  </si>
  <si>
    <t xml:space="preserve"> Mr.  Samalya Schaefer</t>
  </si>
  <si>
    <t xml:space="preserve"> Mr.  Peter Vigneron</t>
  </si>
  <si>
    <t xml:space="preserve"> Ms.  Alicia Mucci</t>
  </si>
  <si>
    <t xml:space="preserve"> Mr.  Guomin Deng</t>
  </si>
  <si>
    <t xml:space="preserve"> Mr.  Javier De Mata</t>
  </si>
  <si>
    <t xml:space="preserve"> Mr.  Matt Strickland</t>
  </si>
  <si>
    <t xml:space="preserve"> Mr.  Thomas S Cheney</t>
  </si>
  <si>
    <t xml:space="preserve"> Ms.  Martha Patricia Godoy</t>
  </si>
  <si>
    <t xml:space="preserve"> Ms.  Alicia Rider</t>
  </si>
  <si>
    <t xml:space="preserve"> Ms.  Jennifer V Evans</t>
  </si>
  <si>
    <t xml:space="preserve"> Mr.  Michael W Anderson</t>
  </si>
  <si>
    <t xml:space="preserve"> Mr.  Eddie C Walters</t>
  </si>
  <si>
    <t xml:space="preserve"> Mr.  Maxime M Leboeuf</t>
  </si>
  <si>
    <t xml:space="preserve"> Mr.  Mark D Scheibel</t>
  </si>
  <si>
    <t xml:space="preserve"> Mr.  Adam Ritter</t>
  </si>
  <si>
    <t xml:space="preserve"> Mr.  Justin M Deeg</t>
  </si>
  <si>
    <t xml:space="preserve"> Ms.  Svetlana V Pretot</t>
  </si>
  <si>
    <t xml:space="preserve"> Ms.  Jana L Willsey</t>
  </si>
  <si>
    <t xml:space="preserve"> Ms.  Laura Roach</t>
  </si>
  <si>
    <t xml:space="preserve"> Mr.  Torrey C III Jacobsen</t>
  </si>
  <si>
    <t xml:space="preserve"> Mr.  Paul O'Hora</t>
  </si>
  <si>
    <t xml:space="preserve"> Ms.  Jennifer D Amato</t>
  </si>
  <si>
    <t xml:space="preserve"> Mr.  Erik Reed</t>
  </si>
  <si>
    <t xml:space="preserve"> Ms.  Lana J Wegner</t>
  </si>
  <si>
    <t xml:space="preserve"> Ms.  Rebecca E Bokun</t>
  </si>
  <si>
    <t xml:space="preserve"> Ms.  Elizabeth A Foster</t>
  </si>
  <si>
    <t xml:space="preserve"> Ms.  Sarah Overpeck</t>
  </si>
  <si>
    <t xml:space="preserve"> Ms.  Annie Jean</t>
  </si>
  <si>
    <t xml:space="preserve"> Ms.  Lindsey Wild</t>
  </si>
  <si>
    <t xml:space="preserve"> Ms.  Laura Tabor</t>
  </si>
  <si>
    <t xml:space="preserve"> Ms.  Amy T Steffen</t>
  </si>
  <si>
    <t xml:space="preserve"> Ms.  Katarina D Tadich</t>
  </si>
  <si>
    <t xml:space="preserve"> Mr.  B Christenson</t>
  </si>
  <si>
    <t xml:space="preserve"> Ms.  Alison Shell</t>
  </si>
  <si>
    <t xml:space="preserve"> Mr.  Neil K Rao</t>
  </si>
  <si>
    <t xml:space="preserve"> Mrs.  Anne Hunter Myers</t>
  </si>
  <si>
    <t xml:space="preserve"> Ms.  Sandra McLean</t>
  </si>
  <si>
    <t xml:space="preserve"> Mr.  Robert Gomez</t>
  </si>
  <si>
    <t xml:space="preserve"> Mr.  Rodney Hemingway</t>
  </si>
  <si>
    <t xml:space="preserve"> Mr.  Carl R Pett</t>
  </si>
  <si>
    <t xml:space="preserve"> Mr.  Maximilian Meingast</t>
  </si>
  <si>
    <t xml:space="preserve"> Mr.  Erik McCarthy</t>
  </si>
  <si>
    <t xml:space="preserve"> Mr.  Christopher Boyle</t>
  </si>
  <si>
    <t xml:space="preserve"> Mr.  Eirik Gundersen</t>
  </si>
  <si>
    <t xml:space="preserve"> Mr.  Rik Wolswinkel</t>
  </si>
  <si>
    <t xml:space="preserve"> Mr.  Matthew R Bomberger</t>
  </si>
  <si>
    <t xml:space="preserve"> Mr.  Daniel G Roy</t>
  </si>
  <si>
    <t xml:space="preserve"> Mr.  Yannick Lapierre</t>
  </si>
  <si>
    <t xml:space="preserve"> Mr.  Sean R Beaty</t>
  </si>
  <si>
    <t xml:space="preserve"> Mr.  Peter Hammer</t>
  </si>
  <si>
    <t xml:space="preserve"> Ms.  Sara A Randolph</t>
  </si>
  <si>
    <t xml:space="preserve"> Ms.  Erin C Masterson</t>
  </si>
  <si>
    <t xml:space="preserve"> Mr.  Thibaud Friess</t>
  </si>
  <si>
    <t xml:space="preserve"> Ms.  Lisa Mantoni</t>
  </si>
  <si>
    <t xml:space="preserve"> Ms.  Gretchen K Bodeen</t>
  </si>
  <si>
    <t xml:space="preserve"> Ms.  Martina McPherson</t>
  </si>
  <si>
    <t xml:space="preserve"> Ms.  Kelsey Breathitt</t>
  </si>
  <si>
    <t xml:space="preserve"> Mr.  Daniel V Evora</t>
  </si>
  <si>
    <t xml:space="preserve"> Ms.  Saeger Fischer</t>
  </si>
  <si>
    <t xml:space="preserve"> Ms.  Buzunesh Deba</t>
  </si>
  <si>
    <t xml:space="preserve"> Ms.  Mirte Leloup</t>
  </si>
  <si>
    <t xml:space="preserve"> Ms.  Megan Labare</t>
  </si>
  <si>
    <t xml:space="preserve"> Ms.  Kerry A Arouca</t>
  </si>
  <si>
    <t xml:space="preserve"> Ms.  Kristin Reese</t>
  </si>
  <si>
    <t xml:space="preserve"> Mr.  Christopher R McCloskey</t>
  </si>
  <si>
    <t xml:space="preserve"> Mr.  Andrew Koehlinger</t>
  </si>
  <si>
    <t xml:space="preserve"> Ms.  Dawn M Pielechaty</t>
  </si>
  <si>
    <t xml:space="preserve"> Mr.  Jonathan P Korhonen</t>
  </si>
  <si>
    <t xml:space="preserve"> Mrs.  Gina Kehr</t>
  </si>
  <si>
    <t xml:space="preserve"> Mr.  Dino Montagna</t>
  </si>
  <si>
    <t xml:space="preserve"> Mr.  Jan M√ºller</t>
  </si>
  <si>
    <t xml:space="preserve"> Mr.  Jonathan E Baker</t>
  </si>
  <si>
    <t xml:space="preserve"> Mr.  Mark A Sidebottom</t>
  </si>
  <si>
    <t xml:space="preserve"> Mrs.  Mary Johnson</t>
  </si>
  <si>
    <t xml:space="preserve"> Mr.  Samuel Morris</t>
  </si>
  <si>
    <t xml:space="preserve"> Mr.  Stan J Chaisson</t>
  </si>
  <si>
    <t xml:space="preserve"> Mrs.  Jessica L Pigott</t>
  </si>
  <si>
    <t xml:space="preserve"> Mrs.  Natascia Armitage</t>
  </si>
  <si>
    <t xml:space="preserve"> Ms.  Jenny Shen</t>
  </si>
  <si>
    <t xml:space="preserve"> Mr.  Brian O'Kelly</t>
  </si>
  <si>
    <t xml:space="preserve"> Ms.  Monica Huff</t>
  </si>
  <si>
    <t xml:space="preserve"> Mr.  Tyler Dye</t>
  </si>
  <si>
    <t xml:space="preserve"> Ms.  Kelly C Willard</t>
  </si>
  <si>
    <t xml:space="preserve"> Mrs.  Emily D'Addario</t>
  </si>
  <si>
    <t xml:space="preserve"> Mr.  James V Buchanan</t>
  </si>
  <si>
    <t xml:space="preserve"> Mr.  Michael J Waterson</t>
  </si>
  <si>
    <t xml:space="preserve"> Ms.  Sabina Piras</t>
  </si>
  <si>
    <t xml:space="preserve"> Ms.  Amy C Olson</t>
  </si>
  <si>
    <t xml:space="preserve"> Ms.  Victoria U Manfredi</t>
  </si>
  <si>
    <t xml:space="preserve"> Ms.  Amelia B Landberg</t>
  </si>
  <si>
    <t xml:space="preserve"> Mr.  Justin Bishop</t>
  </si>
  <si>
    <t xml:space="preserve"> Ms.  Kerry Devitt</t>
  </si>
  <si>
    <t xml:space="preserve"> Ms.  Cindy G Lynch</t>
  </si>
  <si>
    <t xml:space="preserve"> Mr.  Gennaro Tramontano</t>
  </si>
  <si>
    <t xml:space="preserve"> Mr.  Terry Davidson</t>
  </si>
  <si>
    <t xml:space="preserve"> Mr.  Patrick J Burke</t>
  </si>
  <si>
    <t xml:space="preserve"> Ms.  Keara McGraw</t>
  </si>
  <si>
    <t xml:space="preserve"> Ms.  Nicole Fellure</t>
  </si>
  <si>
    <t xml:space="preserve"> Mrs.  Katena Sanford</t>
  </si>
  <si>
    <t xml:space="preserve"> Ms.  Bean K Wrenn</t>
  </si>
  <si>
    <t xml:space="preserve"> Mr.  Brian Lindsey</t>
  </si>
  <si>
    <t xml:space="preserve"> Mr.  Jan-Patrick Krueger</t>
  </si>
  <si>
    <t xml:space="preserve"> Ms.  Lindsey M Brezenski</t>
  </si>
  <si>
    <t xml:space="preserve"> Ms.  Marguerite K Marschner</t>
  </si>
  <si>
    <t xml:space="preserve"> Mr.  Travis King</t>
  </si>
  <si>
    <t xml:space="preserve"> Mr.  Charlie A Hurt</t>
  </si>
  <si>
    <t xml:space="preserve"> Ms.  Lauren C Reddy</t>
  </si>
  <si>
    <t xml:space="preserve"> Mr.  Daniel Mueller</t>
  </si>
  <si>
    <t xml:space="preserve"> Mr.  Jaime Julia</t>
  </si>
  <si>
    <t xml:space="preserve"> Mr.  Erik R Uribe</t>
  </si>
  <si>
    <t xml:space="preserve"> Ms.  Katie Hand</t>
  </si>
  <si>
    <t xml:space="preserve"> Mr.  Thomas A Petersen</t>
  </si>
  <si>
    <t xml:space="preserve"> Mr.  Jean-Marc Mac-Thiong</t>
  </si>
  <si>
    <t xml:space="preserve"> Ms.  Kerry L Walker</t>
  </si>
  <si>
    <t xml:space="preserve"> Mr.  Ulrich Steidl</t>
  </si>
  <si>
    <t xml:space="preserve"> Mr.  Justin P Rose</t>
  </si>
  <si>
    <t xml:space="preserve"> Ms.  Hannah E Alderfer</t>
  </si>
  <si>
    <t xml:space="preserve"> Mr.  David Ryland</t>
  </si>
  <si>
    <t xml:space="preserve"> Mr.  Jim Bethea</t>
  </si>
  <si>
    <t xml:space="preserve"> Ms.  Gina M Dayton</t>
  </si>
  <si>
    <t xml:space="preserve"> Ms.  Shantel C Cloud</t>
  </si>
  <si>
    <t xml:space="preserve"> Mr.  Brian Temple</t>
  </si>
  <si>
    <t xml:space="preserve"> Ms.  Jessica R Rollie</t>
  </si>
  <si>
    <t xml:space="preserve"> Ms.  Ashley Turgeon</t>
  </si>
  <si>
    <t xml:space="preserve"> Ms.  Dana Deingenis</t>
  </si>
  <si>
    <t xml:space="preserve"> Ms.  Lindsey Gibbs</t>
  </si>
  <si>
    <t xml:space="preserve"> Ms.  Kelly A Trom</t>
  </si>
  <si>
    <t xml:space="preserve"> Ms.  Brooke E Sizer</t>
  </si>
  <si>
    <t xml:space="preserve"> Ms.  Katelyn E Ellison</t>
  </si>
  <si>
    <t xml:space="preserve"> Ms.  Dana Maringo</t>
  </si>
  <si>
    <t xml:space="preserve"> Mr.  Matthew D Deblander</t>
  </si>
  <si>
    <t xml:space="preserve"> Mr.  Eoghan O'Neill</t>
  </si>
  <si>
    <t xml:space="preserve"> Ms.  Pamela W Davis</t>
  </si>
  <si>
    <t xml:space="preserve"> Ms.  Lindsey M Stanek</t>
  </si>
  <si>
    <t xml:space="preserve"> Ms.  Kassie Harris</t>
  </si>
  <si>
    <t xml:space="preserve"> Mr.  Matthew Manning</t>
  </si>
  <si>
    <t xml:space="preserve"> Mr.  Ruben Dario Barrera Munoz</t>
  </si>
  <si>
    <t xml:space="preserve"> Mr.  Kevin Schauwaers</t>
  </si>
  <si>
    <t xml:space="preserve"> Mrs.  Amanda Fire</t>
  </si>
  <si>
    <t xml:space="preserve"> Mr.  Samuel H Blackshear</t>
  </si>
  <si>
    <t xml:space="preserve"> Mr.  Estuardo F Novales</t>
  </si>
  <si>
    <t xml:space="preserve"> Mr.  Brett Rosauer</t>
  </si>
  <si>
    <t xml:space="preserve"> Ms.  Sharon E Ryder</t>
  </si>
  <si>
    <t xml:space="preserve"> Mr.  Jacob W√¶ver Larsen</t>
  </si>
  <si>
    <t xml:space="preserve"> Mr.  Scott Keate</t>
  </si>
  <si>
    <t xml:space="preserve"> Ms.  Brooke S Williams</t>
  </si>
  <si>
    <t xml:space="preserve"> Ms.  Kaye A Starosciak</t>
  </si>
  <si>
    <t xml:space="preserve"> Ms.  Carolyn Smith</t>
  </si>
  <si>
    <t xml:space="preserve"> Mr.  Daniel C Henderson</t>
  </si>
  <si>
    <t xml:space="preserve"> Mrs.  Laurie A Winkelman</t>
  </si>
  <si>
    <t xml:space="preserve"> Ms.  Nicole Monette</t>
  </si>
  <si>
    <t xml:space="preserve"> Ms.  Shelby Kramer</t>
  </si>
  <si>
    <t xml:space="preserve"> Ms.  Allison Goldstein</t>
  </si>
  <si>
    <t xml:space="preserve"> Ms.  Leticia Gonzalez</t>
  </si>
  <si>
    <t xml:space="preserve"> Mr.  John S Barrett</t>
  </si>
  <si>
    <t xml:space="preserve"> Ms.  April Irwin</t>
  </si>
  <si>
    <t xml:space="preserve"> Ms.  Ashley N Glenn</t>
  </si>
  <si>
    <t xml:space="preserve"> Ms.  Madeleine O'Meara</t>
  </si>
  <si>
    <t xml:space="preserve"> Ms.  Nelly S Budrow</t>
  </si>
  <si>
    <t xml:space="preserve"> Ms.  Meredith S Anderson</t>
  </si>
  <si>
    <t xml:space="preserve"> Mr.  Kevin Douglas</t>
  </si>
  <si>
    <t xml:space="preserve"> Ms.  Lisa Tecklenburg</t>
  </si>
  <si>
    <t xml:space="preserve"> Mr.  Steve Schenck</t>
  </si>
  <si>
    <t xml:space="preserve"> Ms.  Kate L Johnson</t>
  </si>
  <si>
    <t xml:space="preserve"> Ms.  Beth Blendell</t>
  </si>
  <si>
    <t xml:space="preserve"> Ms.  Katharine Parodi</t>
  </si>
  <si>
    <t xml:space="preserve"> Ms.  Heather L Morgan</t>
  </si>
  <si>
    <t xml:space="preserve"> Ms.  Desiree Linden</t>
  </si>
  <si>
    <t xml:space="preserve"> Mr.  Peter B Horning</t>
  </si>
  <si>
    <t xml:space="preserve"> Mr.  Adam Goode</t>
  </si>
  <si>
    <t xml:space="preserve"> Mr.  Jeremy J Doden</t>
  </si>
  <si>
    <t xml:space="preserve"> Mr.  Adam C Groff</t>
  </si>
  <si>
    <t xml:space="preserve"> Mr.  Jon Kuehler</t>
  </si>
  <si>
    <t xml:space="preserve"> Mr.  Steven J Daniels</t>
  </si>
  <si>
    <t xml:space="preserve"> Ms.  Jessica P Gibby</t>
  </si>
  <si>
    <t xml:space="preserve"> Ms.  Ashley Busa</t>
  </si>
  <si>
    <t xml:space="preserve"> Mr.  Arturo H Moyo</t>
  </si>
  <si>
    <t xml:space="preserve"> Mr.  Ketil Horn</t>
  </si>
  <si>
    <t xml:space="preserve"> Ms.  Katie Bien</t>
  </si>
  <si>
    <t xml:space="preserve"> Ms.  Christi O'Connor</t>
  </si>
  <si>
    <t xml:space="preserve"> Mr.  Alan Ash</t>
  </si>
  <si>
    <t xml:space="preserve"> Mr.  Edivaldo B Do Prado</t>
  </si>
  <si>
    <t xml:space="preserve"> Ms.  Eve Phillips</t>
  </si>
  <si>
    <t xml:space="preserve"> Mr.  Devin Kelly</t>
  </si>
  <si>
    <t xml:space="preserve"> Mr.  Shaun R Dever</t>
  </si>
  <si>
    <t xml:space="preserve"> Mr.  Adrian Horvath</t>
  </si>
  <si>
    <t xml:space="preserve"> Mr.  Andrew Danner</t>
  </si>
  <si>
    <t xml:space="preserve"> Ms.  Mallory Weiss</t>
  </si>
  <si>
    <t xml:space="preserve"> Mr.  Shawn E D'Andrea</t>
  </si>
  <si>
    <t xml:space="preserve"> Ms.  Sarah E Olesky</t>
  </si>
  <si>
    <t xml:space="preserve"> Mr.  Josh Whitcraft</t>
  </si>
  <si>
    <t xml:space="preserve"> Mr.  Johann A Salazar</t>
  </si>
  <si>
    <t xml:space="preserve"> Ms.  Robin M Todd</t>
  </si>
  <si>
    <t xml:space="preserve"> Ms.  Alison Egan</t>
  </si>
  <si>
    <t xml:space="preserve"> Mr.  Michael A Bersani</t>
  </si>
  <si>
    <t xml:space="preserve"> Mr.  Byron A Creech</t>
  </si>
  <si>
    <t xml:space="preserve"> Ms.  Carine A Sudres</t>
  </si>
  <si>
    <t xml:space="preserve"> Mr.  Nathaniel Couture</t>
  </si>
  <si>
    <t xml:space="preserve"> Ms.  Lindsay A Willard</t>
  </si>
  <si>
    <t xml:space="preserve"> Mr.  Justin R Patronick</t>
  </si>
  <si>
    <t xml:space="preserve"> Ms.  Casey Depasquale</t>
  </si>
  <si>
    <t xml:space="preserve"> Ms.  Amanda L Lavergne</t>
  </si>
  <si>
    <t xml:space="preserve"> Ms.  Ayako N Kawakami</t>
  </si>
  <si>
    <t xml:space="preserve"> Ms.  Emilee Gonsalves</t>
  </si>
  <si>
    <t xml:space="preserve"> Ms.  Annemarie A Aure</t>
  </si>
  <si>
    <t xml:space="preserve"> Ms.  Ashley R Mattingly</t>
  </si>
  <si>
    <t xml:space="preserve"> Ms.  Leslie A Stelpflug</t>
  </si>
  <si>
    <t xml:space="preserve"> Mr.  Mauricio J Sanchez Antognini</t>
  </si>
  <si>
    <t xml:space="preserve"> Mr.  Kieran Condon</t>
  </si>
  <si>
    <t xml:space="preserve"> Ms.  Elizabeth A Magato</t>
  </si>
  <si>
    <t xml:space="preserve"> Mr.  Zeke M Dombrowski</t>
  </si>
  <si>
    <t xml:space="preserve"> Mr.  Chip Ohara</t>
  </si>
  <si>
    <t xml:space="preserve"> Mr.  Miguel Angel Sr Cifuentes Fetiva</t>
  </si>
  <si>
    <t xml:space="preserve"> Mr.  Brian Keno</t>
  </si>
  <si>
    <t xml:space="preserve"> Ms.  Meghan Bruce</t>
  </si>
  <si>
    <t xml:space="preserve"> Ms.  Meredith L Lorch</t>
  </si>
  <si>
    <t xml:space="preserve"> Mrs.  Millicent M Sullivan</t>
  </si>
  <si>
    <t xml:space="preserve"> Ms.  Kathleen Cave</t>
  </si>
  <si>
    <t xml:space="preserve"> Mr.  Justin C Thomas</t>
  </si>
  <si>
    <t xml:space="preserve"> Mr.  Tristan P Holley</t>
  </si>
  <si>
    <t xml:space="preserve"> Ms.  Traci A Kemble</t>
  </si>
  <si>
    <t xml:space="preserve"> Mr.  Justin P Bentley</t>
  </si>
  <si>
    <t xml:space="preserve"> Mr.  Logan M Jones</t>
  </si>
  <si>
    <t xml:space="preserve"> Mr.  Sebastien Tremblay</t>
  </si>
  <si>
    <t xml:space="preserve"> Mr.  Matthew Collins</t>
  </si>
  <si>
    <t xml:space="preserve"> Mr.  Luke Gillman</t>
  </si>
  <si>
    <t xml:space="preserve"> Ms.  Leigh West</t>
  </si>
  <si>
    <t xml:space="preserve"> Mr.  Yosuke Chida</t>
  </si>
  <si>
    <t xml:space="preserve"> Mr.  Matthew Reisenauer</t>
  </si>
  <si>
    <t xml:space="preserve"> Mr.  Jacob Rosenberg-Wohl</t>
  </si>
  <si>
    <t xml:space="preserve"> Ms.  Jodi Theriault</t>
  </si>
  <si>
    <t xml:space="preserve"> Ms.  Lauren Manuel</t>
  </si>
  <si>
    <t xml:space="preserve"> Ms.  Misti C Demko</t>
  </si>
  <si>
    <t xml:space="preserve"> Ms.  Angela J Battaglia</t>
  </si>
  <si>
    <t xml:space="preserve"> Mr.  Jonathan D Follo</t>
  </si>
  <si>
    <t xml:space="preserve"> Ms.  Victoria Barana</t>
  </si>
  <si>
    <t xml:space="preserve"> Mr.  Adrian R Lysaght</t>
  </si>
  <si>
    <t xml:space="preserve"> Mr.  Andrew Chalmers</t>
  </si>
  <si>
    <t xml:space="preserve"> Mr.  Jason A Phillippi</t>
  </si>
  <si>
    <t xml:space="preserve"> Ms.  Rachel MacPherson</t>
  </si>
  <si>
    <t xml:space="preserve"> Ms.  Susan Delfidio</t>
  </si>
  <si>
    <t xml:space="preserve"> Mr.  Cameron M Cummings</t>
  </si>
  <si>
    <t xml:space="preserve"> Ms.  Claudia A Schroegel</t>
  </si>
  <si>
    <t xml:space="preserve"> Ms.  Kate Williams</t>
  </si>
  <si>
    <t xml:space="preserve"> Ms.  Nicole M Casey</t>
  </si>
  <si>
    <t xml:space="preserve"> Mr.  Jack Randall</t>
  </si>
  <si>
    <t xml:space="preserve"> Mr.  Gregory Doyon</t>
  </si>
  <si>
    <t xml:space="preserve"> Ms.  Rebecca Sankey</t>
  </si>
  <si>
    <t xml:space="preserve"> Mr.  Adam Stilgenbauer</t>
  </si>
  <si>
    <t xml:space="preserve"> Mr.  Ryan Jaskiewicz</t>
  </si>
  <si>
    <t xml:space="preserve"> Ms.  Jackie K Deppen</t>
  </si>
  <si>
    <t xml:space="preserve"> Mr.  Chris Hine</t>
  </si>
  <si>
    <t xml:space="preserve"> Mr.  Tyler C Mathews</t>
  </si>
  <si>
    <t xml:space="preserve"> Ms.  Lauren A Strang</t>
  </si>
  <si>
    <t xml:space="preserve"> Mr.  Mason D Frank</t>
  </si>
  <si>
    <t xml:space="preserve"> Mr.  Ryan Shanley</t>
  </si>
  <si>
    <t xml:space="preserve"> Mr.  Arturo Mancebo Garcia</t>
  </si>
  <si>
    <t xml:space="preserve"> Mr.  Jake Keehan</t>
  </si>
  <si>
    <t xml:space="preserve"> Ms.  Sarah E Mahaney</t>
  </si>
  <si>
    <t xml:space="preserve"> Ms.  Alison L Nolan</t>
  </si>
  <si>
    <t xml:space="preserve"> Ms.  Karen A Sobrino</t>
  </si>
  <si>
    <t xml:space="preserve"> Mr.  Thomas R Gennaro</t>
  </si>
  <si>
    <t xml:space="preserve"> Ms.  Stephanie W Mayer</t>
  </si>
  <si>
    <t xml:space="preserve"> Mr.  Ezra Becker</t>
  </si>
  <si>
    <t xml:space="preserve"> Mr.  Jim Moore</t>
  </si>
  <si>
    <t xml:space="preserve"> Mr.  Ari L Platt</t>
  </si>
  <si>
    <t xml:space="preserve"> Ms.  Fanny Brodeur</t>
  </si>
  <si>
    <t xml:space="preserve"> Ms.  Heather Knight Pech</t>
  </si>
  <si>
    <t xml:space="preserve"> Mr.  Peter W Richter</t>
  </si>
  <si>
    <t xml:space="preserve"> Ms.  Catherine A Jubinski</t>
  </si>
  <si>
    <t xml:space="preserve"> Ms.  Kelly A Wall</t>
  </si>
  <si>
    <t xml:space="preserve"> Ms.  Janel N McKay</t>
  </si>
  <si>
    <t xml:space="preserve"> Ms.  Yann Kai Oh</t>
  </si>
  <si>
    <t xml:space="preserve"> Mr.  Zachary R Kessell</t>
  </si>
  <si>
    <t xml:space="preserve"> Mr.  Alejandro Sr Hidalgo Zambrano</t>
  </si>
  <si>
    <t xml:space="preserve"> Mr.  Nicholas R Caprario</t>
  </si>
  <si>
    <t xml:space="preserve"> Mr.  Paul Ryan</t>
  </si>
  <si>
    <t xml:space="preserve"> Mr.  Michael D Hoffman</t>
  </si>
  <si>
    <t xml:space="preserve"> Ms.  Marina Wong</t>
  </si>
  <si>
    <t xml:space="preserve"> Ms.  Caroline Lea</t>
  </si>
  <si>
    <t xml:space="preserve"> Mr.  Ross P Patterson</t>
  </si>
  <si>
    <t xml:space="preserve"> Ms.  Aoife Quigley</t>
  </si>
  <si>
    <t xml:space="preserve"> Mr.  Wesley Korir</t>
  </si>
  <si>
    <t xml:space="preserve"> Ms.  Rebecca J Downs</t>
  </si>
  <si>
    <t xml:space="preserve"> Mr.  Barry P Young</t>
  </si>
  <si>
    <t xml:space="preserve"> Mr.  Jerry D Faulkner</t>
  </si>
  <si>
    <t xml:space="preserve"> Mr.  Eric A Erspamer</t>
  </si>
  <si>
    <t xml:space="preserve"> Ms.  Cathi Campbell</t>
  </si>
  <si>
    <t xml:space="preserve"> Mr.  Alex M Addison</t>
  </si>
  <si>
    <t xml:space="preserve"> Ms.  Lexy Millett</t>
  </si>
  <si>
    <t xml:space="preserve"> Mr.  Michael Bosl</t>
  </si>
  <si>
    <t xml:space="preserve"> Mr.  Samuel L Goldberg</t>
  </si>
  <si>
    <t xml:space="preserve"> Mr.  Spencer A Kelley</t>
  </si>
  <si>
    <t xml:space="preserve"> Mrs.  Rochelle Johnston</t>
  </si>
  <si>
    <t xml:space="preserve"> Ms.  Paula Keating</t>
  </si>
  <si>
    <t xml:space="preserve"> Mrs.  Madeline E Duhon</t>
  </si>
  <si>
    <t xml:space="preserve"> Ms.  Maria Isabel Briseno</t>
  </si>
  <si>
    <t xml:space="preserve"> Mr.  Joseph R Shillings</t>
  </si>
  <si>
    <t xml:space="preserve"> Ms.  Sachiko Tate</t>
  </si>
  <si>
    <t xml:space="preserve"> Mr.  Joseph Hengoed</t>
  </si>
  <si>
    <t xml:space="preserve"> Mr.  Lawrence Aller</t>
  </si>
  <si>
    <t xml:space="preserve"> Mrs.  Katie Pisano</t>
  </si>
  <si>
    <t xml:space="preserve"> Mr.  Ruben Sanca</t>
  </si>
  <si>
    <t xml:space="preserve"> Ms.  Sarah Bond</t>
  </si>
  <si>
    <t xml:space="preserve"> Mr.  Chatham Ellwanger</t>
  </si>
  <si>
    <t xml:space="preserve"> Mr.  Derek Hanson</t>
  </si>
  <si>
    <t xml:space="preserve"> Mr.  Kalvin J Tucker</t>
  </si>
  <si>
    <t xml:space="preserve"> Mr.  Dave Counts</t>
  </si>
  <si>
    <t xml:space="preserve"> Ms.  Barbara G Carson</t>
  </si>
  <si>
    <t xml:space="preserve"> Mr.  Skylar Haines</t>
  </si>
  <si>
    <t xml:space="preserve"> Mr.  Nick Schnabel</t>
  </si>
  <si>
    <t xml:space="preserve"> Mr.  Sunny S Thind</t>
  </si>
  <si>
    <t xml:space="preserve"> Mr.  Nicholas Arciniaga</t>
  </si>
  <si>
    <t xml:space="preserve"> Mr.  Scott M Ryan</t>
  </si>
  <si>
    <t xml:space="preserve"> Ms.  Marisa A Lizak</t>
  </si>
  <si>
    <t xml:space="preserve"> Ms.  Katie Howery</t>
  </si>
  <si>
    <t xml:space="preserve"> Ms.  Amy L Crain</t>
  </si>
  <si>
    <t xml:space="preserve"> Ms.  Jenna M Hotze</t>
  </si>
  <si>
    <t xml:space="preserve"> Ms.  Elizabeth M Chauhan</t>
  </si>
  <si>
    <t xml:space="preserve"> Mr.  Lyazid Raab</t>
  </si>
  <si>
    <t xml:space="preserve"> Ms.  Lindsey A McKown</t>
  </si>
  <si>
    <t xml:space="preserve"> Mr.  Chris Schiemann</t>
  </si>
  <si>
    <t xml:space="preserve"> Ms.  Jennifer A Cress</t>
  </si>
  <si>
    <t xml:space="preserve"> Mr.  Leif S Mawson</t>
  </si>
  <si>
    <t xml:space="preserve"> Ms.  Stephanie A Wigginton</t>
  </si>
  <si>
    <t xml:space="preserve"> Mr.  Bo Wang</t>
  </si>
  <si>
    <t xml:space="preserve"> Ms.  Leah Schroeder</t>
  </si>
  <si>
    <t xml:space="preserve"> Ms.  Kara Lynne Leonard</t>
  </si>
  <si>
    <t xml:space="preserve"> Mr.  Jeffrey Tissue</t>
  </si>
  <si>
    <t xml:space="preserve"> Mr.  Justin Wood</t>
  </si>
  <si>
    <t xml:space="preserve"> Ms.  Emily Denny</t>
  </si>
  <si>
    <t xml:space="preserve"> Ms.  Rebecca Testa</t>
  </si>
  <si>
    <t xml:space="preserve"> Ms.  Trasi Buchholtz</t>
  </si>
  <si>
    <t xml:space="preserve"> Mr.  Kevin Hoyt</t>
  </si>
  <si>
    <t xml:space="preserve"> Mr.  Fernando Cabada</t>
  </si>
  <si>
    <t xml:space="preserve"> Ms.  Ieva Lobaciute</t>
  </si>
  <si>
    <t xml:space="preserve"> Mr.  Chris Dawes</t>
  </si>
  <si>
    <t xml:space="preserve"> Mr.  Drew L Deppen</t>
  </si>
  <si>
    <t xml:space="preserve"> Mr.  Alexander G Hetherington</t>
  </si>
  <si>
    <t xml:space="preserve"> Ms.  Meaghan Murray</t>
  </si>
  <si>
    <t xml:space="preserve"> Ms.  Kristin Higden</t>
  </si>
  <si>
    <t xml:space="preserve"> Ms.  Andrea K Rediger</t>
  </si>
  <si>
    <t xml:space="preserve"> Ms.  Kris Huff</t>
  </si>
  <si>
    <t xml:space="preserve"> Mr.  Alden W Hall</t>
  </si>
  <si>
    <t xml:space="preserve"> Ms.  Suzanne M Grise</t>
  </si>
  <si>
    <t xml:space="preserve"> Ms.  Heidi Z Skildum</t>
  </si>
  <si>
    <t xml:space="preserve"> Ms.  Carolyn Yang</t>
  </si>
  <si>
    <t xml:space="preserve"> Ms.  Sabine Fischer-Daly</t>
  </si>
  <si>
    <t xml:space="preserve"> Mr.  Bobby Asher</t>
  </si>
  <si>
    <t xml:space="preserve"> Mr.  Fan Zhou</t>
  </si>
  <si>
    <t xml:space="preserve"> Mr.  Dan Troland</t>
  </si>
  <si>
    <t xml:space="preserve"> Ms.  Jennifer A Hall</t>
  </si>
  <si>
    <t xml:space="preserve"> Mrs.  Jessica Berg</t>
  </si>
  <si>
    <t xml:space="preserve"> Mr.  Chaiwat Engtrakul</t>
  </si>
  <si>
    <t xml:space="preserve"> Ms.  Kerri Leonhardt</t>
  </si>
  <si>
    <t xml:space="preserve"> Ms.  Lisa Goetz</t>
  </si>
  <si>
    <t xml:space="preserve"> Mr.  Nicholas G Cacharelis</t>
  </si>
  <si>
    <t xml:space="preserve"> Mr.  Vasilis S Kariolis</t>
  </si>
  <si>
    <t xml:space="preserve"> Mr.  Michael P Zelwin</t>
  </si>
  <si>
    <t xml:space="preserve"> Ms.  Colleen C Barry</t>
  </si>
  <si>
    <t xml:space="preserve"> Mrs.  Annika Bannon</t>
  </si>
  <si>
    <t xml:space="preserve"> Ms.  Kelly Chang</t>
  </si>
  <si>
    <t xml:space="preserve"> Mr.  Nicholas C Vetter</t>
  </si>
  <si>
    <t xml:space="preserve"> Mr.  Andrew Jakubowitch</t>
  </si>
  <si>
    <t xml:space="preserve"> Ms.  Hannah Altshuler</t>
  </si>
  <si>
    <t xml:space="preserve"> Mr.  Robert B Tusso</t>
  </si>
  <si>
    <t xml:space="preserve"> Mr.  Benjamin M Johnson</t>
  </si>
  <si>
    <t xml:space="preserve"> Mr.  Robert Landry</t>
  </si>
  <si>
    <t xml:space="preserve"> Mr.  Eric R McDonald</t>
  </si>
  <si>
    <t xml:space="preserve"> Mr.  Matthew Dunlap</t>
  </si>
  <si>
    <t xml:space="preserve"> Mr.  Bob R Larue</t>
  </si>
  <si>
    <t xml:space="preserve"> Ms.  Stephanie J Hodge</t>
  </si>
  <si>
    <t xml:space="preserve"> Mr.  Jake Marcus</t>
  </si>
  <si>
    <t xml:space="preserve"> Ms.  Alison L Daubert</t>
  </si>
  <si>
    <t xml:space="preserve"> Ms.  Lindsay M Close</t>
  </si>
  <si>
    <t xml:space="preserve"> Mr.  Guillaume Roels</t>
  </si>
  <si>
    <t xml:space="preserve"> Ms.  Kaylee Venosky</t>
  </si>
  <si>
    <t xml:space="preserve"> Ms.  Theresa Gosnell</t>
  </si>
  <si>
    <t xml:space="preserve"> Mr.  Travis G Chewning-Kulick</t>
  </si>
  <si>
    <t xml:space="preserve"> Ms.  Emma L McCarron</t>
  </si>
  <si>
    <t xml:space="preserve"> Ms.  Linda Manion</t>
  </si>
  <si>
    <t xml:space="preserve"> Mr.  Owen R Strong</t>
  </si>
  <si>
    <t xml:space="preserve"> Mr.  Jacob Leblanc</t>
  </si>
  <si>
    <t xml:space="preserve"> Ms.  Jacqueline Palmer</t>
  </si>
  <si>
    <t xml:space="preserve"> Mr.  Yefeng Shen</t>
  </si>
  <si>
    <t xml:space="preserve"> Mr.  Thomas J Goldsby</t>
  </si>
  <si>
    <t xml:space="preserve"> Mr.  Ken Whitney</t>
  </si>
  <si>
    <t xml:space="preserve"> Ms.  Annie E Mahoney</t>
  </si>
  <si>
    <t xml:space="preserve"> Mr.  Mark S Spewak</t>
  </si>
  <si>
    <t xml:space="preserve"> Ms.  Federica Cottini</t>
  </si>
  <si>
    <t xml:space="preserve"> Ms.  Pamela L Findlay</t>
  </si>
  <si>
    <t xml:space="preserve"> Mr.  Andrew W Strasburg</t>
  </si>
  <si>
    <t xml:space="preserve"> Mr.  Randall Adams</t>
  </si>
  <si>
    <t xml:space="preserve"> Ms.  Tracy L Deeter</t>
  </si>
  <si>
    <t xml:space="preserve"> Ms.  Azelie Arpin</t>
  </si>
  <si>
    <t xml:space="preserve"> Ms.  Monica M Schoeneck</t>
  </si>
  <si>
    <t xml:space="preserve"> Ms.  Katarina K Mueller</t>
  </si>
  <si>
    <t xml:space="preserve"> Ms.  Jamie L Willits</t>
  </si>
  <si>
    <t xml:space="preserve"> Mr.  Brian Syring</t>
  </si>
  <si>
    <t xml:space="preserve"> Ms.  Stacey L Strike</t>
  </si>
  <si>
    <t xml:space="preserve"> Mr.  Stephen Hennigar</t>
  </si>
  <si>
    <t xml:space="preserve"> Mr.  Joshua May</t>
  </si>
  <si>
    <t xml:space="preserve"> Mr.  Josh Metcalf</t>
  </si>
  <si>
    <t xml:space="preserve"> Ms.  Heather Tiska</t>
  </si>
  <si>
    <t xml:space="preserve"> Mr.  James C McDonough</t>
  </si>
  <si>
    <t xml:space="preserve"> Ms.  Kim Fairley</t>
  </si>
  <si>
    <t xml:space="preserve"> Ms.  Marie E Barnett</t>
  </si>
  <si>
    <t xml:space="preserve"> Mr.  Dariusz Piasta</t>
  </si>
  <si>
    <t xml:space="preserve"> Ms.  Jessica E Mueller</t>
  </si>
  <si>
    <t xml:space="preserve"> Ms.  Kristen Olsen</t>
  </si>
  <si>
    <t xml:space="preserve"> Mr.  Jose Guadalupe P De Jesus</t>
  </si>
  <si>
    <t xml:space="preserve"> Ms.  Cynthia Bartus</t>
  </si>
  <si>
    <t xml:space="preserve"> Mr.  Tyler Stevens</t>
  </si>
  <si>
    <t xml:space="preserve"> Ms.  Holly J Rich</t>
  </si>
  <si>
    <t xml:space="preserve"> Ms.  Kristen Fayter</t>
  </si>
  <si>
    <t xml:space="preserve"> Mr.  Thomas Parise</t>
  </si>
  <si>
    <t xml:space="preserve"> Ms.  Tricity M Andrew</t>
  </si>
  <si>
    <t xml:space="preserve"> Ms.  Sarah A Gryniewicz</t>
  </si>
  <si>
    <t xml:space="preserve"> Ms.  Lisa M Panora</t>
  </si>
  <si>
    <t xml:space="preserve"> Ms.  Tracy A Woodward</t>
  </si>
  <si>
    <t xml:space="preserve"> Ms.  Julie Martelli</t>
  </si>
  <si>
    <t xml:space="preserve"> Mr.  Sawomir Naskret</t>
  </si>
  <si>
    <t xml:space="preserve"> Ms.  Micah Morgan</t>
  </si>
  <si>
    <t xml:space="preserve"> Ms.  Kelly H Maloney</t>
  </si>
  <si>
    <t xml:space="preserve"> Ms.  Lindsay M Amherst</t>
  </si>
  <si>
    <t xml:space="preserve"> Mr.  Austen G Davenport</t>
  </si>
  <si>
    <t xml:space="preserve"> Mr.  Tory J Johansen</t>
  </si>
  <si>
    <t xml:space="preserve"> Mr.  Robert J Bond</t>
  </si>
  <si>
    <t xml:space="preserve"> Ms.  Steph Reilly</t>
  </si>
  <si>
    <t xml:space="preserve"> Ms.  Kate Chandler</t>
  </si>
  <si>
    <t xml:space="preserve"> Ms.  Kristina Kaufmann</t>
  </si>
  <si>
    <t xml:space="preserve"> Ms.  Flo Barnes-Zurkinden</t>
  </si>
  <si>
    <t xml:space="preserve"> Mrs.  Sarah P Wolter</t>
  </si>
  <si>
    <t xml:space="preserve"> Mr.  Ian Thomas</t>
  </si>
  <si>
    <t xml:space="preserve"> Mr.  Alex Leon</t>
  </si>
  <si>
    <t xml:space="preserve"> Ms.  Jacqueline N Wilkins</t>
  </si>
  <si>
    <t xml:space="preserve"> Ms.  Cindy Saiter</t>
  </si>
  <si>
    <t xml:space="preserve"> Ms.  Marcia Winrow</t>
  </si>
  <si>
    <t xml:space="preserve"> Ms.  Samantha R Gries</t>
  </si>
  <si>
    <t xml:space="preserve"> Ms.  Katie Strohschein</t>
  </si>
  <si>
    <t xml:space="preserve"> Mr.  John P Berger</t>
  </si>
  <si>
    <t xml:space="preserve"> Ms.  Rachel Coogan</t>
  </si>
  <si>
    <t xml:space="preserve"> Ms.  Isabelle Gagnon</t>
  </si>
  <si>
    <t xml:space="preserve"> Mr.  Neil Pearson</t>
  </si>
  <si>
    <t xml:space="preserve"> Mr.  Tom Brian</t>
  </si>
  <si>
    <t xml:space="preserve"> Mr.  Nathan Brown</t>
  </si>
  <si>
    <t xml:space="preserve"> Mr.  Grant A Quick</t>
  </si>
  <si>
    <t xml:space="preserve"> Mr.  Jonathan C Scott</t>
  </si>
  <si>
    <t xml:space="preserve"> Ms.  Rachael M Theriot</t>
  </si>
  <si>
    <t xml:space="preserve"> Mr.  David A Palma</t>
  </si>
  <si>
    <t xml:space="preserve"> Mr.  Masahiro Takaoka</t>
  </si>
  <si>
    <t xml:space="preserve"> Mr.  Logan B Sherman</t>
  </si>
  <si>
    <t xml:space="preserve"> Ms.  Stephanie L Andre</t>
  </si>
  <si>
    <t xml:space="preserve"> Ms.  Angela H Switt</t>
  </si>
  <si>
    <t xml:space="preserve"> Ms.  Britt K Erickson</t>
  </si>
  <si>
    <t xml:space="preserve"> Ms.  Joyce R Miller</t>
  </si>
  <si>
    <t xml:space="preserve"> Ms.  Sarah M Auer</t>
  </si>
  <si>
    <t xml:space="preserve"> Ms.  Sarah Attar</t>
  </si>
  <si>
    <t xml:space="preserve"> Ms.  Katie Misuraca</t>
  </si>
  <si>
    <t xml:space="preserve"> Ms.  Michaela L Spannaus</t>
  </si>
  <si>
    <t xml:space="preserve"> Ms.  Shalaleh Tarbiat</t>
  </si>
  <si>
    <t xml:space="preserve"> Ms.  Karen Pulkkinen</t>
  </si>
  <si>
    <t xml:space="preserve"> Ms.  Zuzana Trnovcova</t>
  </si>
  <si>
    <t xml:space="preserve"> Ms.  Alexandra Hetrick</t>
  </si>
  <si>
    <t xml:space="preserve"> Ms.  Jessica Stern</t>
  </si>
  <si>
    <t xml:space="preserve"> Mr.  Matthew M Newman</t>
  </si>
  <si>
    <t xml:space="preserve"> Ms.  Nadine A Reasoner</t>
  </si>
  <si>
    <t xml:space="preserve"> Mr.  Peter J Mone</t>
  </si>
  <si>
    <t xml:space="preserve"> Ms.  Colleen M Powers</t>
  </si>
  <si>
    <t xml:space="preserve"> Ms.  Julie A Ulery</t>
  </si>
  <si>
    <t xml:space="preserve"> Ms.  Catherine Airoldi</t>
  </si>
  <si>
    <t xml:space="preserve"> Mr.  John Reumann</t>
  </si>
  <si>
    <t xml:space="preserve"> Mr.  Brandon S Cooper</t>
  </si>
  <si>
    <t xml:space="preserve"> Mr.  Scott Cichon</t>
  </si>
  <si>
    <t xml:space="preserve"> Mr.  Janez Maroevic</t>
  </si>
  <si>
    <t xml:space="preserve"> Ms.  Kathleen Borleis</t>
  </si>
  <si>
    <t xml:space="preserve"> Mr.  Ryan M Kramer</t>
  </si>
  <si>
    <t xml:space="preserve"> Ms.  Sara Conrad</t>
  </si>
  <si>
    <t xml:space="preserve"> Mr.  Deniz Karakoyunlu</t>
  </si>
  <si>
    <t xml:space="preserve"> Ms.  Shannon L Desrosiers</t>
  </si>
  <si>
    <t xml:space="preserve"> Ms.  Kaitlin M O'Mara</t>
  </si>
  <si>
    <t xml:space="preserve"> Mr.  Alfredo Shabot Marcos</t>
  </si>
  <si>
    <t xml:space="preserve"> Ms.  Kristen Comment</t>
  </si>
  <si>
    <t xml:space="preserve"> Mr.  Daniel Moss</t>
  </si>
  <si>
    <t xml:space="preserve"> Mr.  Jonathan Guzman</t>
  </si>
  <si>
    <t xml:space="preserve"> Mr.  Troy Cox</t>
  </si>
  <si>
    <t xml:space="preserve"> Ms.  Lauren Blankenship</t>
  </si>
  <si>
    <t xml:space="preserve"> Ms.  Jennefer Lloyd</t>
  </si>
  <si>
    <t xml:space="preserve"> Ms.  Tracey L Kong</t>
  </si>
  <si>
    <t xml:space="preserve"> Ms.  Ashley Benson</t>
  </si>
  <si>
    <t xml:space="preserve"> Ms.  Cindy Huntington</t>
  </si>
  <si>
    <t xml:space="preserve"> Ms.  Esther Kendall</t>
  </si>
  <si>
    <t xml:space="preserve"> Ms.  Jackie Gast</t>
  </si>
  <si>
    <t xml:space="preserve"> Mr.  Timothy P Scanlin</t>
  </si>
  <si>
    <t xml:space="preserve"> Mr.  Benjamin Cowan</t>
  </si>
  <si>
    <t xml:space="preserve"> Mr.  Daniel J Stanton</t>
  </si>
  <si>
    <t xml:space="preserve"> Mr.  Justin R Mollak</t>
  </si>
  <si>
    <t xml:space="preserve"> Mr.  Colin Bell</t>
  </si>
  <si>
    <t xml:space="preserve"> Mr.  Rob Weston</t>
  </si>
  <si>
    <t xml:space="preserve"> Mr.  Austin D Hendrix</t>
  </si>
  <si>
    <t xml:space="preserve"> Ms.  Becky G Schout</t>
  </si>
  <si>
    <t xml:space="preserve"> Ms.  Allison A Eagen</t>
  </si>
  <si>
    <t xml:space="preserve"> Ms.  Katherine Prevost</t>
  </si>
  <si>
    <t xml:space="preserve"> Mr.  Caleb Boyd</t>
  </si>
  <si>
    <t xml:space="preserve"> Ms.  Jaime Dawes</t>
  </si>
  <si>
    <t xml:space="preserve"> Ms.  Hannah Jennings</t>
  </si>
  <si>
    <t xml:space="preserve"> Mr.  Zachariah Nyambaso</t>
  </si>
  <si>
    <t xml:space="preserve"> Ms.  Patricia A Shaffer</t>
  </si>
  <si>
    <t xml:space="preserve"> Mr.  Benjamin Pedersen</t>
  </si>
  <si>
    <t xml:space="preserve"> Mr.  Breno Melo</t>
  </si>
  <si>
    <t xml:space="preserve"> Mr.  Thomas IV McMahon</t>
  </si>
  <si>
    <t xml:space="preserve"> Mr.  Bradley E Harris</t>
  </si>
  <si>
    <t xml:space="preserve"> Mr.  Bart Johnson</t>
  </si>
  <si>
    <t xml:space="preserve"> Mr.  Robert A Norcross</t>
  </si>
  <si>
    <t xml:space="preserve"> Mr.  Adam Lazrus</t>
  </si>
  <si>
    <t xml:space="preserve"> Mr.  Yemane Adhane Tsegay</t>
  </si>
  <si>
    <t xml:space="preserve"> Mr.  Jesse A Schneider</t>
  </si>
  <si>
    <t xml:space="preserve"> Mr.  Bird Loreto</t>
  </si>
  <si>
    <t xml:space="preserve"> Mr.  Patrick M Callahan</t>
  </si>
  <si>
    <t xml:space="preserve"> Mr.  Kyle Timko</t>
  </si>
  <si>
    <t xml:space="preserve"> Mr.  Ryan Achatz</t>
  </si>
  <si>
    <t xml:space="preserve"> Mr.  Yuri Horwitz</t>
  </si>
  <si>
    <t xml:space="preserve"> Mr.  Ryan Gordyan</t>
  </si>
  <si>
    <t xml:space="preserve"> Ms.  Debbie Hetherington</t>
  </si>
  <si>
    <t xml:space="preserve"> Mr.  Mark D Thompson</t>
  </si>
  <si>
    <t xml:space="preserve"> Mr.  Christopher Battoo</t>
  </si>
  <si>
    <t xml:space="preserve"> Ms.  Daniell L Barker</t>
  </si>
  <si>
    <t xml:space="preserve"> Mr.  Janne Saarnilehto</t>
  </si>
  <si>
    <t xml:space="preserve"> Ms.  Elizabeth L Thomas</t>
  </si>
  <si>
    <t xml:space="preserve"> Ms.  Stephanie C Hillman</t>
  </si>
  <si>
    <t xml:space="preserve"> Ms.  Katie Edwards</t>
  </si>
  <si>
    <t xml:space="preserve"> Ms.  Callie Bartel</t>
  </si>
  <si>
    <t xml:space="preserve"> Ms.  Inna Potekhina</t>
  </si>
  <si>
    <t xml:space="preserve"> Ms.  Mary K Kelly</t>
  </si>
  <si>
    <t xml:space="preserve"> Mr.  Samuel M Lapp</t>
  </si>
  <si>
    <t xml:space="preserve"> Mr.  Zachary McCormick</t>
  </si>
  <si>
    <t xml:space="preserve"> Mr.  Dane McElroy</t>
  </si>
  <si>
    <t xml:space="preserve"> Mr.  Jeremiah H Estes</t>
  </si>
  <si>
    <t xml:space="preserve"> Mr.  Ashley J Miles</t>
  </si>
  <si>
    <t xml:space="preserve"> Mr.  Turner J Zamore</t>
  </si>
  <si>
    <t xml:space="preserve"> Mr.  Roger Donaghy</t>
  </si>
  <si>
    <t xml:space="preserve"> Ms.  Robin Watkins</t>
  </si>
  <si>
    <t xml:space="preserve"> Ms.  Terri Cassel</t>
  </si>
  <si>
    <t xml:space="preserve"> Ms.  Pamela O'Sullivan</t>
  </si>
  <si>
    <t xml:space="preserve"> Ms.  Joyce Chepkirui</t>
  </si>
  <si>
    <t xml:space="preserve"> Ms.  Alison W Gurney</t>
  </si>
  <si>
    <t xml:space="preserve"> Ms.  Tammara C Francis</t>
  </si>
  <si>
    <t xml:space="preserve"> Ms.  Dorota Gruca</t>
  </si>
  <si>
    <t xml:space="preserve"> Mr.  Jose Norberto Sr Rojas Alvarez</t>
  </si>
  <si>
    <t xml:space="preserve"> Mr.  Peter Denton</t>
  </si>
  <si>
    <t xml:space="preserve"> Ms.  Christina Trout</t>
  </si>
  <si>
    <t xml:space="preserve"> Mr.  Eduardo Chong</t>
  </si>
  <si>
    <t xml:space="preserve"> Ms.  Laura M Henry</t>
  </si>
  <si>
    <t xml:space="preserve"> Mr.  Charlie Brenneman</t>
  </si>
  <si>
    <t xml:space="preserve"> Ms.  Melissa D Kemp</t>
  </si>
  <si>
    <t xml:space="preserve"> Mr.  Dan C Wilson</t>
  </si>
  <si>
    <t xml:space="preserve"> Mr.  Matthew Hillyard</t>
  </si>
  <si>
    <t xml:space="preserve"> Mr.  Christopher Benestad</t>
  </si>
  <si>
    <t xml:space="preserve"> Ms.  Jessica Gonzales</t>
  </si>
  <si>
    <t xml:space="preserve"> Ms.  Christin Newman</t>
  </si>
  <si>
    <t xml:space="preserve"> Ms.  Margaret P Brennan</t>
  </si>
  <si>
    <t xml:space="preserve"> Ms.  Tiffany K Ngo</t>
  </si>
  <si>
    <t xml:space="preserve"> Ms.  Christine E Shaw</t>
  </si>
  <si>
    <t xml:space="preserve"> Ms.  Donna Mills-Honarvar</t>
  </si>
  <si>
    <t xml:space="preserve"> Mr.  Rod Farvard</t>
  </si>
  <si>
    <t xml:space="preserve"> Mr.  Lorcan A Murphy</t>
  </si>
  <si>
    <t xml:space="preserve"> Mr.  Paul M Reilly</t>
  </si>
  <si>
    <t xml:space="preserve"> Ms.  Brenda M Blinn</t>
  </si>
  <si>
    <t xml:space="preserve"> Mr.  Jan Heuninck</t>
  </si>
  <si>
    <t xml:space="preserve"> Mr.  Bernard Kipyego</t>
  </si>
  <si>
    <t xml:space="preserve"> Mr.  Michael Stadolnik</t>
  </si>
  <si>
    <t xml:space="preserve"> Mr.  Benjamin Shields</t>
  </si>
  <si>
    <t xml:space="preserve"> Mr.  Jay Margolis</t>
  </si>
  <si>
    <t xml:space="preserve"> Ms.  Shelley Brake</t>
  </si>
  <si>
    <t xml:space="preserve"> Ms.  Jekaterina Stepanova</t>
  </si>
  <si>
    <t xml:space="preserve"> Mr.  Daniel Verdi</t>
  </si>
  <si>
    <t xml:space="preserve"> Ms.  Pauline McLean</t>
  </si>
  <si>
    <t xml:space="preserve"> Ms.  Colleen Ryan</t>
  </si>
  <si>
    <t xml:space="preserve"> Ms.  Aleah K Mickelson</t>
  </si>
  <si>
    <t xml:space="preserve"> Ms.  Mare Dibaba</t>
  </si>
  <si>
    <t xml:space="preserve"> Mr.  Kevin Shilling</t>
  </si>
  <si>
    <t xml:space="preserve"> Ms.  Jessica Bashaw</t>
  </si>
  <si>
    <t xml:space="preserve"> Ms.  Amanda R Jacob</t>
  </si>
  <si>
    <t xml:space="preserve"> Mr.  Murray W McCutcheon</t>
  </si>
  <si>
    <t xml:space="preserve"> Mr.  David May</t>
  </si>
  <si>
    <t xml:space="preserve"> Mr.  Seth Geoghegan</t>
  </si>
  <si>
    <t xml:space="preserve"> Mr.  Russell M Jones</t>
  </si>
  <si>
    <t xml:space="preserve"> Mr.  Michael Loenser</t>
  </si>
  <si>
    <t xml:space="preserve"> Mr.  Miles Aitken</t>
  </si>
  <si>
    <t xml:space="preserve"> Ms.  Amanda Furrer</t>
  </si>
  <si>
    <t xml:space="preserve"> Mr.  Roger Konigs</t>
  </si>
  <si>
    <t xml:space="preserve"> Mr.  Brock J Tesdahl</t>
  </si>
  <si>
    <t xml:space="preserve"> Mr.  Stephen F Engel</t>
  </si>
  <si>
    <t xml:space="preserve"> Ms.  Missy Kuck</t>
  </si>
  <si>
    <t xml:space="preserve"> Mr.  Alfons Marquez</t>
  </si>
  <si>
    <t xml:space="preserve"> Ms.  Leah C Schubel</t>
  </si>
  <si>
    <t xml:space="preserve"> Ms.  Lilia Jimenez</t>
  </si>
  <si>
    <t xml:space="preserve"> Mr.  Danny Zimny-Schmitt</t>
  </si>
  <si>
    <t xml:space="preserve"> Ms.  Lauren Hill</t>
  </si>
  <si>
    <t xml:space="preserve"> Ms.  Elizabeth Ryan</t>
  </si>
  <si>
    <t xml:space="preserve"> Ms.  Satomi Oka</t>
  </si>
  <si>
    <t xml:space="preserve"> Mr.  Matthew D Newman</t>
  </si>
  <si>
    <t xml:space="preserve"> Mr.  Dustin L Sprague</t>
  </si>
  <si>
    <t xml:space="preserve"> Ms.  Cailtlin Bushong</t>
  </si>
  <si>
    <t xml:space="preserve"> Mr.  Chuy Lira</t>
  </si>
  <si>
    <t xml:space="preserve"> Ms.  Carolyn R Durfee</t>
  </si>
  <si>
    <t xml:space="preserve"> Ms.  Bethany Maylone</t>
  </si>
  <si>
    <t xml:space="preserve"> Ms.  Holly A Reiland</t>
  </si>
  <si>
    <t xml:space="preserve"> Mr.  Ping Hu</t>
  </si>
  <si>
    <t xml:space="preserve"> Mr.  Christopher P Cadotte</t>
  </si>
  <si>
    <t xml:space="preserve"> Mr.  Christopher W Cacciapaglia</t>
  </si>
  <si>
    <t xml:space="preserve"> Mr.  Norman H Mininger</t>
  </si>
  <si>
    <t xml:space="preserve"> Ms.  Caitrin Demchko</t>
  </si>
  <si>
    <t xml:space="preserve"> Ms.  Adriana S Wild</t>
  </si>
  <si>
    <t xml:space="preserve"> Mrs.  Kristen M Martin</t>
  </si>
  <si>
    <t xml:space="preserve"> Ms.  Alix Vandeventer</t>
  </si>
  <si>
    <t xml:space="preserve"> Mr.  Michael J Davi</t>
  </si>
  <si>
    <t xml:space="preserve"> Ms.  Amanda C Bell</t>
  </si>
  <si>
    <t xml:space="preserve"> Mr.  Valur Kristjansson</t>
  </si>
  <si>
    <t xml:space="preserve"> Mr.  Chance B Regina</t>
  </si>
  <si>
    <t xml:space="preserve"> Ms.  Therese Howe</t>
  </si>
  <si>
    <t xml:space="preserve"> Mr.  Beau Atwater</t>
  </si>
  <si>
    <t xml:space="preserve"> Mr.  Louis C Serafini</t>
  </si>
  <si>
    <t xml:space="preserve"> Mr.  Daniel J Button</t>
  </si>
  <si>
    <t xml:space="preserve"> Mr.  Patrick J Condon</t>
  </si>
  <si>
    <t xml:space="preserve"> Mr.  Bryan Sharkey</t>
  </si>
  <si>
    <t xml:space="preserve"> Ms.  Marny Scalard</t>
  </si>
  <si>
    <t xml:space="preserve"> Mr.  Hicham Hamsi</t>
  </si>
  <si>
    <t xml:space="preserve"> Ms.  Sarah Finnegan</t>
  </si>
  <si>
    <t xml:space="preserve"> Ms.  Nancy Eiring</t>
  </si>
  <si>
    <t xml:space="preserve"> Mr.  Nicholas Croker</t>
  </si>
  <si>
    <t xml:space="preserve"> Mr.  Benjamin W Copenhaver</t>
  </si>
  <si>
    <t xml:space="preserve"> Ms.  Amanda L Haselden</t>
  </si>
  <si>
    <t xml:space="preserve"> Mr.  Matthew Simonson</t>
  </si>
  <si>
    <t xml:space="preserve"> Ms.  Paige P Woodard</t>
  </si>
  <si>
    <t xml:space="preserve"> Mr.  Carlos I Duran</t>
  </si>
  <si>
    <t xml:space="preserve"> Mr.  Matthew Klundt</t>
  </si>
  <si>
    <t xml:space="preserve"> Mr.  Jason Brosseau</t>
  </si>
  <si>
    <t xml:space="preserve"> Mr.  Joe Viglienzoni</t>
  </si>
  <si>
    <t xml:space="preserve"> Ms.  Caitie J Meyer</t>
  </si>
  <si>
    <t xml:space="preserve"> Ms.  Jennifer E Smith</t>
  </si>
  <si>
    <t xml:space="preserve"> Ms.  Tiffany A Schwartz</t>
  </si>
  <si>
    <t xml:space="preserve"> Mr.  Jordan Chang</t>
  </si>
  <si>
    <t xml:space="preserve"> Ms.  Rachel A Knotts</t>
  </si>
  <si>
    <t xml:space="preserve"> Ms.  Kate Peters</t>
  </si>
  <si>
    <t xml:space="preserve"> Mr.  David Ozahowski</t>
  </si>
  <si>
    <t xml:space="preserve"> Ms.  Evelyn L Caron</t>
  </si>
  <si>
    <t xml:space="preserve"> Mr.  Kenneth Akiha</t>
  </si>
  <si>
    <t xml:space="preserve"> Mr.  Matthew Lynch</t>
  </si>
  <si>
    <t xml:space="preserve"> Mr.  Robert Ditota</t>
  </si>
  <si>
    <t xml:space="preserve"> Ms.  Sarah E Horbol</t>
  </si>
  <si>
    <t xml:space="preserve"> Mr.  Theodore A Petermann</t>
  </si>
  <si>
    <t xml:space="preserve"> Mr.  Thomas Danielson</t>
  </si>
  <si>
    <t xml:space="preserve"> Ms.  Nicole Avery</t>
  </si>
  <si>
    <t xml:space="preserve"> Ms.  Susan E Bohinski</t>
  </si>
  <si>
    <t xml:space="preserve"> Mr.  Juan D Riveros Gonzalez</t>
  </si>
  <si>
    <t xml:space="preserve"> Ms.  Julie Albano</t>
  </si>
  <si>
    <t xml:space="preserve"> Mr.  Evan P Rosendahl</t>
  </si>
  <si>
    <t xml:space="preserve"> Mr.  Aaron K German</t>
  </si>
  <si>
    <t>HEALTHCARE DATA ANALYSIS AND INSIGHTS</t>
  </si>
</sst>
</file>

<file path=xl/styles.xml><?xml version="1.0" encoding="utf-8"?>
<styleSheet xmlns="http://schemas.openxmlformats.org/spreadsheetml/2006/main">
  <numFmts count="6">
    <numFmt numFmtId="6" formatCode="&quot;$&quot;#,##0_);[Red]\(&quot;$&quot;#,##0\)"/>
    <numFmt numFmtId="44" formatCode="_(&quot;$&quot;* #,##0.00_);_(&quot;$&quot;* \(#,##0.00\);_(&quot;$&quot;* &quot;-&quot;??_);_(@_)"/>
    <numFmt numFmtId="164" formatCode="mmm\,\ yyyy"/>
    <numFmt numFmtId="165" formatCode="_([$$-409]* #,##0_);_([$$-409]* \(#,##0\);_([$$-409]* &quot;-&quot;??_);_(@_)"/>
    <numFmt numFmtId="166" formatCode="_([$$-409]* #,##0.00_);_([$$-409]* \(#,##0.00\);_([$$-409]* &quot;-&quot;??_);_(@_)"/>
    <numFmt numFmtId="167" formatCode="_(&quot;$&quot;* #,##0_);_(&quot;$&quot;* \(#,##0\);_(&quot;$&quot;* &quot;-&quot;??_);_(@_)"/>
  </numFmts>
  <fonts count="16">
    <font>
      <sz val="11"/>
      <color theme="1"/>
      <name val="Calibri"/>
      <family val="2"/>
      <scheme val="minor"/>
    </font>
    <font>
      <sz val="12"/>
      <color theme="1"/>
      <name val="Calibri"/>
      <family val="2"/>
      <scheme val="minor"/>
    </font>
    <font>
      <b/>
      <sz val="12"/>
      <color rgb="FF002060"/>
      <name val="Calibri"/>
      <family val="2"/>
      <scheme val="minor"/>
    </font>
    <font>
      <b/>
      <sz val="11"/>
      <color rgb="FF632D09"/>
      <name val="Calibri"/>
      <family val="2"/>
      <scheme val="minor"/>
    </font>
    <font>
      <b/>
      <sz val="12"/>
      <color theme="0"/>
      <name val="Calibri"/>
      <family val="2"/>
      <scheme val="minor"/>
    </font>
    <font>
      <sz val="11"/>
      <color theme="1"/>
      <name val="Calibri"/>
      <family val="2"/>
      <scheme val="minor"/>
    </font>
    <font>
      <b/>
      <sz val="12.5"/>
      <color rgb="FF000000"/>
      <name val="Calibri"/>
      <family val="2"/>
    </font>
    <font>
      <sz val="12.5"/>
      <color rgb="FF000000"/>
      <name val="MS PGothic"/>
      <family val="2"/>
    </font>
    <font>
      <b/>
      <sz val="12.5"/>
      <color rgb="FF000000"/>
      <name val="Calibri"/>
      <family val="2"/>
      <scheme val="minor"/>
    </font>
    <font>
      <b/>
      <sz val="11"/>
      <color theme="1"/>
      <name val="Calibri"/>
      <family val="2"/>
      <scheme val="minor"/>
    </font>
    <font>
      <b/>
      <sz val="12"/>
      <color rgb="FF000000"/>
      <name val="Calibri"/>
      <family val="2"/>
      <scheme val="minor"/>
    </font>
    <font>
      <b/>
      <sz val="12"/>
      <color rgb="FF000000"/>
      <name val="Calibri"/>
      <family val="2"/>
    </font>
    <font>
      <b/>
      <sz val="12"/>
      <color theme="1"/>
      <name val="Calibri"/>
      <family val="2"/>
      <scheme val="minor"/>
    </font>
    <font>
      <b/>
      <sz val="12"/>
      <name val="Calibri"/>
      <family val="2"/>
      <scheme val="minor"/>
    </font>
    <font>
      <b/>
      <sz val="20"/>
      <color theme="0"/>
      <name val="Algerian"/>
      <family val="5"/>
    </font>
    <font>
      <b/>
      <sz val="22"/>
      <color theme="0"/>
      <name val="Baskerville Old Face"/>
      <family val="1"/>
    </font>
  </fonts>
  <fills count="10">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rgb="FF7030A0"/>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1" tint="0.249977111117893"/>
        <bgColor indexed="64"/>
      </patternFill>
    </fill>
  </fills>
  <borders count="21">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theme="4" tint="0.79998168889431442"/>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right style="thin">
        <color theme="4" tint="0.79998168889431442"/>
      </right>
      <top style="thin">
        <color indexed="64"/>
      </top>
      <bottom/>
      <diagonal/>
    </border>
    <border>
      <left style="thin">
        <color theme="4" tint="0.79998168889431442"/>
      </left>
      <right/>
      <top style="thin">
        <color theme="4" tint="0.79998168889431442"/>
      </top>
      <bottom style="thin">
        <color theme="4" tint="0.79998168889431442"/>
      </bottom>
      <diagonal/>
    </border>
    <border>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indexed="64"/>
      </top>
      <bottom style="thin">
        <color theme="4" tint="0.79998168889431442"/>
      </bottom>
      <diagonal/>
    </border>
    <border>
      <left/>
      <right/>
      <top/>
      <bottom style="thin">
        <color theme="4" tint="0.79998168889431442"/>
      </bottom>
      <diagonal/>
    </border>
    <border>
      <left style="thin">
        <color theme="4" tint="0.79998168889431442"/>
      </left>
      <right style="thin">
        <color theme="4" tint="0.79998168889431442"/>
      </right>
      <top/>
      <bottom/>
      <diagonal/>
    </border>
    <border>
      <left style="thin">
        <color theme="4" tint="0.79998168889431442"/>
      </left>
      <right style="thin">
        <color theme="4" tint="0.79998168889431442"/>
      </right>
      <top/>
      <bottom style="thin">
        <color theme="4" tint="0.7999816888943144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0" fontId="1" fillId="0" borderId="0"/>
    <xf numFmtId="44" fontId="5" fillId="0" borderId="0" applyFont="0" applyFill="0" applyBorder="0" applyAlignment="0" applyProtection="0"/>
    <xf numFmtId="9" fontId="5" fillId="0" borderId="0" applyFont="0" applyFill="0" applyBorder="0" applyAlignment="0" applyProtection="0"/>
  </cellStyleXfs>
  <cellXfs count="61">
    <xf numFmtId="0" fontId="0" fillId="0" borderId="0" xfId="0"/>
    <xf numFmtId="0" fontId="1" fillId="0" borderId="0" xfId="1"/>
    <xf numFmtId="0" fontId="0" fillId="0" borderId="0" xfId="0" applyAlignment="1">
      <alignment horizontal="center" vertical="center"/>
    </xf>
    <xf numFmtId="0" fontId="2" fillId="3" borderId="2" xfId="0" applyFont="1" applyFill="1" applyBorder="1" applyAlignment="1">
      <alignment horizontal="center" vertical="center"/>
    </xf>
    <xf numFmtId="0" fontId="3" fillId="2" borderId="1" xfId="0" applyFont="1" applyFill="1" applyBorder="1" applyAlignment="1">
      <alignment horizontal="center" vertical="center"/>
    </xf>
    <xf numFmtId="164" fontId="4" fillId="4" borderId="2" xfId="0" applyNumberFormat="1" applyFont="1" applyFill="1" applyBorder="1" applyAlignment="1">
      <alignment horizontal="center" vertical="center"/>
    </xf>
    <xf numFmtId="0" fontId="4" fillId="4" borderId="2" xfId="0" applyFont="1" applyFill="1" applyBorder="1" applyAlignment="1">
      <alignment horizontal="center" vertical="center"/>
    </xf>
    <xf numFmtId="0" fontId="0" fillId="0" borderId="0" xfId="0" applyNumberFormat="1"/>
    <xf numFmtId="2" fontId="2" fillId="3" borderId="2" xfId="0" applyNumberFormat="1" applyFont="1" applyFill="1" applyBorder="1" applyAlignment="1">
      <alignment horizontal="center" vertical="center"/>
    </xf>
    <xf numFmtId="2" fontId="0" fillId="0" borderId="0" xfId="0" applyNumberFormat="1"/>
    <xf numFmtId="1" fontId="0" fillId="0" borderId="0" xfId="0" applyNumberFormat="1"/>
    <xf numFmtId="0" fontId="3" fillId="2" borderId="3" xfId="0" applyFont="1" applyFill="1" applyBorder="1" applyAlignment="1">
      <alignment horizontal="center" vertical="center"/>
    </xf>
    <xf numFmtId="15" fontId="0" fillId="0" borderId="0" xfId="0" applyNumberFormat="1"/>
    <xf numFmtId="165" fontId="2" fillId="3" borderId="2" xfId="2" applyNumberFormat="1" applyFont="1" applyFill="1" applyBorder="1" applyAlignment="1">
      <alignment horizontal="center" vertical="center"/>
    </xf>
    <xf numFmtId="165" fontId="0" fillId="0" borderId="0" xfId="2" applyNumberFormat="1" applyFont="1"/>
    <xf numFmtId="9" fontId="0" fillId="0" borderId="0" xfId="3" applyFont="1"/>
    <xf numFmtId="3" fontId="0" fillId="0" borderId="0" xfId="0" applyNumberFormat="1"/>
    <xf numFmtId="165" fontId="0" fillId="0" borderId="0" xfId="0" applyNumberFormat="1"/>
    <xf numFmtId="166" fontId="0" fillId="0" borderId="0" xfId="0" applyNumberFormat="1"/>
    <xf numFmtId="6" fontId="0" fillId="0" borderId="0" xfId="0" applyNumberFormat="1"/>
    <xf numFmtId="167" fontId="0" fillId="0" borderId="0" xfId="0" applyNumberFormat="1"/>
    <xf numFmtId="0" fontId="10" fillId="0" borderId="0" xfId="0" applyFont="1"/>
    <xf numFmtId="0" fontId="9" fillId="0" borderId="0" xfId="0" applyFont="1"/>
    <xf numFmtId="0" fontId="11" fillId="0" borderId="0" xfId="0" applyFont="1"/>
    <xf numFmtId="167" fontId="9" fillId="0" borderId="0" xfId="0" applyNumberFormat="1" applyFont="1"/>
    <xf numFmtId="0" fontId="7" fillId="5" borderId="0" xfId="0" applyFont="1" applyFill="1"/>
    <xf numFmtId="0" fontId="0" fillId="5" borderId="0" xfId="0" applyFill="1"/>
    <xf numFmtId="0" fontId="6" fillId="5" borderId="0" xfId="0" applyFont="1" applyFill="1"/>
    <xf numFmtId="0" fontId="7" fillId="6" borderId="0" xfId="0" applyFont="1" applyFill="1"/>
    <xf numFmtId="0" fontId="0" fillId="6" borderId="0" xfId="0" applyFill="1"/>
    <xf numFmtId="0" fontId="0" fillId="0" borderId="4" xfId="0" applyBorder="1"/>
    <xf numFmtId="0" fontId="0" fillId="0" borderId="7" xfId="0" applyBorder="1"/>
    <xf numFmtId="0" fontId="0" fillId="0" borderId="8" xfId="0" applyBorder="1"/>
    <xf numFmtId="0" fontId="0" fillId="0" borderId="10" xfId="0" applyBorder="1"/>
    <xf numFmtId="0" fontId="0" fillId="0" borderId="11" xfId="0" applyBorder="1"/>
    <xf numFmtId="164" fontId="13" fillId="7" borderId="5" xfId="0" applyNumberFormat="1" applyFont="1" applyFill="1" applyBorder="1" applyAlignment="1">
      <alignment vertical="center"/>
    </xf>
    <xf numFmtId="0" fontId="12" fillId="7" borderId="5" xfId="0" applyFont="1" applyFill="1" applyBorder="1" applyAlignment="1">
      <alignment horizontal="center"/>
    </xf>
    <xf numFmtId="0" fontId="12" fillId="7" borderId="0" xfId="0" applyFont="1" applyFill="1" applyAlignment="1">
      <alignment horizontal="center"/>
    </xf>
    <xf numFmtId="0" fontId="12" fillId="7" borderId="4" xfId="0" applyFont="1" applyFill="1" applyBorder="1" applyAlignment="1">
      <alignment horizontal="center"/>
    </xf>
    <xf numFmtId="0" fontId="12" fillId="7" borderId="6" xfId="0" applyFont="1" applyFill="1" applyBorder="1" applyAlignment="1">
      <alignment horizontal="center" vertical="center"/>
    </xf>
    <xf numFmtId="0" fontId="13" fillId="7" borderId="9" xfId="0" applyFont="1" applyFill="1" applyBorder="1" applyAlignment="1">
      <alignment horizontal="center" vertical="center"/>
    </xf>
    <xf numFmtId="0" fontId="12" fillId="7" borderId="9" xfId="0" applyFont="1" applyFill="1" applyBorder="1" applyAlignment="1">
      <alignment horizontal="center" vertical="center"/>
    </xf>
    <xf numFmtId="0" fontId="12" fillId="7" borderId="12" xfId="0" applyFont="1" applyFill="1" applyBorder="1" applyAlignment="1">
      <alignment horizontal="center" vertical="center"/>
    </xf>
    <xf numFmtId="0" fontId="12" fillId="7" borderId="0" xfId="0" applyFont="1" applyFill="1" applyBorder="1" applyAlignment="1">
      <alignment horizontal="center"/>
    </xf>
    <xf numFmtId="165" fontId="12" fillId="7" borderId="0" xfId="0" applyNumberFormat="1" applyFont="1" applyFill="1" applyBorder="1" applyAlignment="1">
      <alignment horizontal="center"/>
    </xf>
    <xf numFmtId="0" fontId="0" fillId="0" borderId="0" xfId="0" pivotButton="1"/>
    <xf numFmtId="0" fontId="0" fillId="0" borderId="0" xfId="0" applyAlignment="1">
      <alignment horizontal="left"/>
    </xf>
    <xf numFmtId="0" fontId="0" fillId="8" borderId="0" xfId="0" applyFill="1"/>
    <xf numFmtId="0" fontId="14" fillId="8" borderId="0" xfId="0" applyFont="1" applyFill="1" applyAlignment="1">
      <alignment wrapText="1"/>
    </xf>
    <xf numFmtId="0" fontId="0" fillId="8" borderId="16" xfId="0" applyFill="1" applyBorder="1"/>
    <xf numFmtId="0" fontId="0" fillId="8" borderId="0" xfId="0" applyFill="1" applyBorder="1"/>
    <xf numFmtId="0" fontId="0" fillId="8" borderId="17" xfId="0" applyFill="1" applyBorder="1"/>
    <xf numFmtId="0" fontId="0" fillId="8" borderId="18" xfId="0" applyFill="1" applyBorder="1"/>
    <xf numFmtId="0" fontId="0" fillId="8" borderId="19" xfId="0" applyFill="1" applyBorder="1"/>
    <xf numFmtId="0" fontId="0" fillId="8" borderId="20" xfId="0" applyFill="1" applyBorder="1"/>
    <xf numFmtId="0" fontId="15" fillId="9" borderId="13" xfId="0" applyFont="1" applyFill="1" applyBorder="1" applyAlignment="1">
      <alignment horizontal="center" wrapText="1"/>
    </xf>
    <xf numFmtId="0" fontId="15" fillId="9" borderId="14" xfId="0" applyFont="1" applyFill="1" applyBorder="1" applyAlignment="1">
      <alignment horizontal="center" wrapText="1"/>
    </xf>
    <xf numFmtId="0" fontId="15" fillId="9" borderId="15" xfId="0" applyFont="1" applyFill="1" applyBorder="1" applyAlignment="1">
      <alignment horizontal="center" wrapText="1"/>
    </xf>
    <xf numFmtId="0" fontId="15" fillId="9" borderId="16" xfId="0" applyFont="1" applyFill="1" applyBorder="1" applyAlignment="1">
      <alignment horizontal="center" wrapText="1"/>
    </xf>
    <xf numFmtId="0" fontId="15" fillId="9" borderId="0" xfId="0" applyFont="1" applyFill="1" applyBorder="1" applyAlignment="1">
      <alignment horizontal="center" wrapText="1"/>
    </xf>
    <xf numFmtId="0" fontId="15" fillId="9" borderId="17" xfId="0" applyFont="1" applyFill="1" applyBorder="1" applyAlignment="1">
      <alignment horizontal="center" wrapText="1"/>
    </xf>
  </cellXfs>
  <cellStyles count="4">
    <cellStyle name="Currency" xfId="2" builtinId="4"/>
    <cellStyle name="Normal" xfId="0" builtinId="0"/>
    <cellStyle name="Normal 2" xfId="1"/>
    <cellStyle name="Percent" xfId="3" builtinId="5"/>
  </cellStyles>
  <dxfs count="8">
    <dxf>
      <numFmt numFmtId="2" formatCode="0.00"/>
    </dxf>
    <dxf>
      <numFmt numFmtId="1" formatCode="0"/>
    </dxf>
    <dxf>
      <numFmt numFmtId="2" formatCode="0.00"/>
    </dxf>
    <dxf>
      <numFmt numFmtId="1" formatCode="0"/>
    </dxf>
    <dxf>
      <numFmt numFmtId="1" formatCode="0"/>
    </dxf>
    <dxf>
      <fill>
        <patternFill>
          <bgColor rgb="FF333333"/>
        </patternFill>
      </fill>
    </dxf>
    <dxf>
      <fill>
        <patternFill patternType="solid">
          <bgColor theme="1"/>
        </patternFill>
      </fill>
    </dxf>
    <dxf>
      <fill>
        <gradientFill degree="90">
          <stop position="0">
            <color theme="6" tint="0.40000610370189521"/>
          </stop>
          <stop position="1">
            <color theme="1" tint="0.34900967436750391"/>
          </stop>
        </gradientFill>
      </fill>
    </dxf>
  </dxfs>
  <tableStyles count="4" defaultTableStyle="TableStyleMedium2" defaultPivotStyle="PivotStyleLight16">
    <tableStyle name="Slicer Style 1" pivot="0" table="0" count="1">
      <tableStyleElement type="wholeTable" dxfId="7"/>
    </tableStyle>
    <tableStyle name="Slicer Style 2" pivot="0" table="0" count="1"/>
    <tableStyle name="Slicer Style 3" pivot="0" table="0" count="1">
      <tableStyleElement type="wholeTable" dxfId="6"/>
    </tableStyle>
    <tableStyle name="Slicer Style 4" pivot="0" table="0" count="1">
      <tableStyleElement type="wholeTable" dxfId="5"/>
    </tableStyle>
  </tableStyles>
  <colors>
    <mruColors>
      <color rgb="FF000000"/>
      <color rgb="FF333333"/>
      <color rgb="FF990099"/>
      <color rgb="FFFFCCFF"/>
      <color rgb="FFFF0000"/>
      <color rgb="FFCC0099"/>
      <color rgb="FFFF66FF"/>
      <color rgb="FF632D09"/>
    </mruColors>
  </colors>
  <extLs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6"/>
  <c:pivotSource>
    <c:name>[Healthcare_Dashboard_Pachaiyammal.xlsx]pivot table!PivotTable5</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 Charges For Each Hospital Tier With Different  States </a:t>
            </a:r>
          </a:p>
          <a:p>
            <a:pPr>
              <a:defRPr sz="1600" b="1" i="0" u="none" strike="noStrike" kern="1200" baseline="0">
                <a:solidFill>
                  <a:schemeClr val="tx1">
                    <a:lumMod val="65000"/>
                    <a:lumOff val="35000"/>
                  </a:schemeClr>
                </a:solidFill>
                <a:latin typeface="+mn-lt"/>
                <a:ea typeface="+mn-ea"/>
                <a:cs typeface="+mn-cs"/>
              </a:defRPr>
            </a:pPr>
            <a:endParaRPr lang="en-US"/>
          </a:p>
        </c:rich>
      </c:tx>
      <c:layout/>
      <c:overlay val="1"/>
      <c:spPr>
        <a:noFill/>
        <a:ln>
          <a:noFill/>
        </a:ln>
        <a:effectLst/>
      </c:spPr>
    </c:title>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gradFill rotWithShape="1">
            <a:gsLst>
              <a:gs pos="0">
                <a:schemeClr val="accent4">
                  <a:shade val="65000"/>
                  <a:satMod val="103000"/>
                  <a:lumMod val="102000"/>
                  <a:tint val="94000"/>
                </a:schemeClr>
              </a:gs>
              <a:gs pos="50000">
                <a:schemeClr val="accent4">
                  <a:shade val="65000"/>
                  <a:satMod val="110000"/>
                  <a:lumMod val="100000"/>
                  <a:shade val="100000"/>
                </a:schemeClr>
              </a:gs>
              <a:gs pos="100000">
                <a:schemeClr val="accent4">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14"/>
        <c:spPr>
          <a:gradFill rotWithShape="1">
            <a:gsLst>
              <a:gs pos="0">
                <a:schemeClr val="accent4">
                  <a:tint val="65000"/>
                  <a:satMod val="103000"/>
                  <a:lumMod val="102000"/>
                  <a:tint val="94000"/>
                </a:schemeClr>
              </a:gs>
              <a:gs pos="50000">
                <a:schemeClr val="accent4">
                  <a:tint val="65000"/>
                  <a:satMod val="110000"/>
                  <a:lumMod val="100000"/>
                  <a:shade val="100000"/>
                </a:schemeClr>
              </a:gs>
              <a:gs pos="100000">
                <a:schemeClr val="accent4">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1251178554137049"/>
          <c:y val="0.15684328521434837"/>
          <c:w val="0.78485972020487804"/>
          <c:h val="0.5214594269466315"/>
        </c:manualLayout>
      </c:layout>
      <c:barChart>
        <c:barDir val="col"/>
        <c:grouping val="clustered"/>
        <c:ser>
          <c:idx val="0"/>
          <c:order val="0"/>
          <c:tx>
            <c:strRef>
              <c:f>'pivot table'!$H$2:$H$3</c:f>
              <c:strCache>
                <c:ptCount val="1"/>
                <c:pt idx="0">
                  <c:v>tier - 1</c:v>
                </c:pt>
              </c:strCache>
            </c:strRef>
          </c:tx>
          <c:spPr>
            <a:gradFill rotWithShape="1">
              <a:gsLst>
                <a:gs pos="0">
                  <a:schemeClr val="accent4">
                    <a:shade val="65000"/>
                    <a:satMod val="103000"/>
                    <a:lumMod val="102000"/>
                    <a:tint val="94000"/>
                  </a:schemeClr>
                </a:gs>
                <a:gs pos="50000">
                  <a:schemeClr val="accent4">
                    <a:shade val="65000"/>
                    <a:satMod val="110000"/>
                    <a:lumMod val="100000"/>
                    <a:shade val="100000"/>
                  </a:schemeClr>
                </a:gs>
                <a:gs pos="100000">
                  <a:schemeClr val="accent4">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'pivot table'!$G$4:$G$21</c:f>
              <c:strCache>
                <c:ptCount val="17"/>
                <c:pt idx="0">
                  <c:v>R1011</c:v>
                </c:pt>
                <c:pt idx="1">
                  <c:v>R1012</c:v>
                </c:pt>
                <c:pt idx="2">
                  <c:v>R1013</c:v>
                </c:pt>
                <c:pt idx="3">
                  <c:v>R1014</c:v>
                </c:pt>
                <c:pt idx="4">
                  <c:v>R1015</c:v>
                </c:pt>
                <c:pt idx="5">
                  <c:v>R1016</c:v>
                </c:pt>
                <c:pt idx="6">
                  <c:v>R1017</c:v>
                </c:pt>
                <c:pt idx="7">
                  <c:v>R1018</c:v>
                </c:pt>
                <c:pt idx="8">
                  <c:v>R1019</c:v>
                </c:pt>
                <c:pt idx="9">
                  <c:v>R1020</c:v>
                </c:pt>
                <c:pt idx="10">
                  <c:v>R1021</c:v>
                </c:pt>
                <c:pt idx="11">
                  <c:v>R1022</c:v>
                </c:pt>
                <c:pt idx="12">
                  <c:v>R1023</c:v>
                </c:pt>
                <c:pt idx="13">
                  <c:v>R1024</c:v>
                </c:pt>
                <c:pt idx="14">
                  <c:v>R1025</c:v>
                </c:pt>
                <c:pt idx="15">
                  <c:v>R1026</c:v>
                </c:pt>
                <c:pt idx="16">
                  <c:v>Unknown</c:v>
                </c:pt>
              </c:strCache>
            </c:strRef>
          </c:cat>
          <c:val>
            <c:numRef>
              <c:f>'pivot table'!$H$4:$H$21</c:f>
              <c:numCache>
                <c:formatCode>0</c:formatCode>
                <c:ptCount val="17"/>
                <c:pt idx="0">
                  <c:v>33081.373793103427</c:v>
                </c:pt>
                <c:pt idx="1">
                  <c:v>26111.457936507926</c:v>
                </c:pt>
                <c:pt idx="2">
                  <c:v>31328.102238805965</c:v>
                </c:pt>
                <c:pt idx="3">
                  <c:v>13891.86</c:v>
                </c:pt>
                <c:pt idx="4">
                  <c:v>21523.52</c:v>
                </c:pt>
                <c:pt idx="5">
                  <c:v>39868.616250000006</c:v>
                </c:pt>
                <c:pt idx="6">
                  <c:v>34070.595714285715</c:v>
                </c:pt>
                <c:pt idx="7">
                  <c:v>33475.82</c:v>
                </c:pt>
                <c:pt idx="8">
                  <c:v>27621.609999999997</c:v>
                </c:pt>
                <c:pt idx="12">
                  <c:v>18261.7575</c:v>
                </c:pt>
                <c:pt idx="13">
                  <c:v>32732.187142857143</c:v>
                </c:pt>
                <c:pt idx="15">
                  <c:v>18709.798000000003</c:v>
                </c:pt>
                <c:pt idx="16">
                  <c:v>20996.530000000002</c:v>
                </c:pt>
              </c:numCache>
            </c:numRef>
          </c:val>
        </c:ser>
        <c:ser>
          <c:idx val="1"/>
          <c:order val="1"/>
          <c:tx>
            <c:strRef>
              <c:f>'pivot table'!$I$2:$I$3</c:f>
              <c:strCache>
                <c:ptCount val="1"/>
                <c:pt idx="0">
                  <c:v>tier - 2</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'pivot table'!$G$4:$G$21</c:f>
              <c:strCache>
                <c:ptCount val="17"/>
                <c:pt idx="0">
                  <c:v>R1011</c:v>
                </c:pt>
                <c:pt idx="1">
                  <c:v>R1012</c:v>
                </c:pt>
                <c:pt idx="2">
                  <c:v>R1013</c:v>
                </c:pt>
                <c:pt idx="3">
                  <c:v>R1014</c:v>
                </c:pt>
                <c:pt idx="4">
                  <c:v>R1015</c:v>
                </c:pt>
                <c:pt idx="5">
                  <c:v>R1016</c:v>
                </c:pt>
                <c:pt idx="6">
                  <c:v>R1017</c:v>
                </c:pt>
                <c:pt idx="7">
                  <c:v>R1018</c:v>
                </c:pt>
                <c:pt idx="8">
                  <c:v>R1019</c:v>
                </c:pt>
                <c:pt idx="9">
                  <c:v>R1020</c:v>
                </c:pt>
                <c:pt idx="10">
                  <c:v>R1021</c:v>
                </c:pt>
                <c:pt idx="11">
                  <c:v>R1022</c:v>
                </c:pt>
                <c:pt idx="12">
                  <c:v>R1023</c:v>
                </c:pt>
                <c:pt idx="13">
                  <c:v>R1024</c:v>
                </c:pt>
                <c:pt idx="14">
                  <c:v>R1025</c:v>
                </c:pt>
                <c:pt idx="15">
                  <c:v>R1026</c:v>
                </c:pt>
                <c:pt idx="16">
                  <c:v>Unknown</c:v>
                </c:pt>
              </c:strCache>
            </c:strRef>
          </c:cat>
          <c:val>
            <c:numRef>
              <c:f>'pivot table'!$I$4:$I$21</c:f>
              <c:numCache>
                <c:formatCode>0</c:formatCode>
                <c:ptCount val="17"/>
                <c:pt idx="0">
                  <c:v>18997.280691823889</c:v>
                </c:pt>
                <c:pt idx="1">
                  <c:v>10334.27932153393</c:v>
                </c:pt>
                <c:pt idx="2">
                  <c:v>8439.2844000000059</c:v>
                </c:pt>
                <c:pt idx="3">
                  <c:v>2395.17</c:v>
                </c:pt>
                <c:pt idx="4">
                  <c:v>15675.543333333329</c:v>
                </c:pt>
                <c:pt idx="5">
                  <c:v>16075.963333333331</c:v>
                </c:pt>
                <c:pt idx="6">
                  <c:v>11365.621874999999</c:v>
                </c:pt>
                <c:pt idx="7">
                  <c:v>10139.553333333331</c:v>
                </c:pt>
                <c:pt idx="8">
                  <c:v>8116.72</c:v>
                </c:pt>
                <c:pt idx="9">
                  <c:v>6760.543333333334</c:v>
                </c:pt>
                <c:pt idx="10">
                  <c:v>7668.1787234042558</c:v>
                </c:pt>
                <c:pt idx="11">
                  <c:v>10102.026666666667</c:v>
                </c:pt>
                <c:pt idx="12">
                  <c:v>13457.094583333337</c:v>
                </c:pt>
                <c:pt idx="13">
                  <c:v>10174.345999999996</c:v>
                </c:pt>
                <c:pt idx="14">
                  <c:v>6886.0368421052626</c:v>
                </c:pt>
                <c:pt idx="15">
                  <c:v>11919.607857142853</c:v>
                </c:pt>
              </c:numCache>
            </c:numRef>
          </c:val>
        </c:ser>
        <c:ser>
          <c:idx val="2"/>
          <c:order val="2"/>
          <c:tx>
            <c:strRef>
              <c:f>'pivot table'!$J$2:$J$3</c:f>
              <c:strCache>
                <c:ptCount val="1"/>
                <c:pt idx="0">
                  <c:v>tier - 3</c:v>
                </c:pt>
              </c:strCache>
            </c:strRef>
          </c:tx>
          <c:spPr>
            <a:gradFill rotWithShape="1">
              <a:gsLst>
                <a:gs pos="0">
                  <a:schemeClr val="accent4">
                    <a:tint val="65000"/>
                    <a:satMod val="103000"/>
                    <a:lumMod val="102000"/>
                    <a:tint val="94000"/>
                  </a:schemeClr>
                </a:gs>
                <a:gs pos="50000">
                  <a:schemeClr val="accent4">
                    <a:tint val="65000"/>
                    <a:satMod val="110000"/>
                    <a:lumMod val="100000"/>
                    <a:shade val="100000"/>
                  </a:schemeClr>
                </a:gs>
                <a:gs pos="100000">
                  <a:schemeClr val="accent4">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'pivot table'!$G$4:$G$21</c:f>
              <c:strCache>
                <c:ptCount val="17"/>
                <c:pt idx="0">
                  <c:v>R1011</c:v>
                </c:pt>
                <c:pt idx="1">
                  <c:v>R1012</c:v>
                </c:pt>
                <c:pt idx="2">
                  <c:v>R1013</c:v>
                </c:pt>
                <c:pt idx="3">
                  <c:v>R1014</c:v>
                </c:pt>
                <c:pt idx="4">
                  <c:v>R1015</c:v>
                </c:pt>
                <c:pt idx="5">
                  <c:v>R1016</c:v>
                </c:pt>
                <c:pt idx="6">
                  <c:v>R1017</c:v>
                </c:pt>
                <c:pt idx="7">
                  <c:v>R1018</c:v>
                </c:pt>
                <c:pt idx="8">
                  <c:v>R1019</c:v>
                </c:pt>
                <c:pt idx="9">
                  <c:v>R1020</c:v>
                </c:pt>
                <c:pt idx="10">
                  <c:v>R1021</c:v>
                </c:pt>
                <c:pt idx="11">
                  <c:v>R1022</c:v>
                </c:pt>
                <c:pt idx="12">
                  <c:v>R1023</c:v>
                </c:pt>
                <c:pt idx="13">
                  <c:v>R1024</c:v>
                </c:pt>
                <c:pt idx="14">
                  <c:v>R1025</c:v>
                </c:pt>
                <c:pt idx="15">
                  <c:v>R1026</c:v>
                </c:pt>
                <c:pt idx="16">
                  <c:v>Unknown</c:v>
                </c:pt>
              </c:strCache>
            </c:strRef>
          </c:cat>
          <c:val>
            <c:numRef>
              <c:f>'pivot table'!$J$4:$J$21</c:f>
              <c:numCache>
                <c:formatCode>0</c:formatCode>
                <c:ptCount val="17"/>
                <c:pt idx="0">
                  <c:v>9250.3617857142908</c:v>
                </c:pt>
                <c:pt idx="1">
                  <c:v>10179.941965317917</c:v>
                </c:pt>
                <c:pt idx="2">
                  <c:v>6890.7568235294129</c:v>
                </c:pt>
                <c:pt idx="3">
                  <c:v>16950.485000000001</c:v>
                </c:pt>
                <c:pt idx="4">
                  <c:v>7570.7550000000001</c:v>
                </c:pt>
                <c:pt idx="5">
                  <c:v>8133.0084090909113</c:v>
                </c:pt>
                <c:pt idx="6">
                  <c:v>8667.3661538461529</c:v>
                </c:pt>
                <c:pt idx="7">
                  <c:v>12570.970000000001</c:v>
                </c:pt>
                <c:pt idx="8">
                  <c:v>12706.975999999999</c:v>
                </c:pt>
                <c:pt idx="9">
                  <c:v>11716.453333333333</c:v>
                </c:pt>
                <c:pt idx="10">
                  <c:v>11518.785652173914</c:v>
                </c:pt>
                <c:pt idx="11">
                  <c:v>11637.812000000002</c:v>
                </c:pt>
                <c:pt idx="12">
                  <c:v>12785.637000000001</c:v>
                </c:pt>
                <c:pt idx="13">
                  <c:v>13360.978888888887</c:v>
                </c:pt>
                <c:pt idx="14">
                  <c:v>10510.31380952381</c:v>
                </c:pt>
                <c:pt idx="15">
                  <c:v>12296.779729729731</c:v>
                </c:pt>
              </c:numCache>
            </c:numRef>
          </c:val>
        </c:ser>
        <c:dLbls/>
        <c:gapWidth val="100"/>
        <c:overlap val="-24"/>
        <c:axId val="160775168"/>
        <c:axId val="160781440"/>
      </c:barChart>
      <c:catAx>
        <c:axId val="160775168"/>
        <c:scaling>
          <c:orientation val="minMax"/>
        </c:scaling>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State ID</a:t>
                </a:r>
              </a:p>
            </c:rich>
          </c:tx>
          <c:layout/>
          <c:spPr>
            <a:noFill/>
            <a:ln>
              <a:noFill/>
            </a:ln>
            <a:effectLst/>
          </c:spPr>
        </c:title>
        <c:numFmt formatCode="General" sourceLinked="0"/>
        <c:maj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81440"/>
        <c:crosses val="autoZero"/>
        <c:auto val="1"/>
        <c:lblAlgn val="ctr"/>
        <c:lblOffset val="100"/>
      </c:catAx>
      <c:valAx>
        <c:axId val="160781440"/>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Average Charges</a:t>
                </a:r>
              </a:p>
            </c:rich>
          </c:tx>
          <c:layout/>
          <c:spPr>
            <a:noFill/>
            <a:ln>
              <a:noFill/>
            </a:ln>
            <a:effectLst/>
          </c:spPr>
        </c:title>
        <c:numFmt formatCode="0"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75168"/>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style val="6"/>
  <c:pivotSource>
    <c:name>[Healthcare_Dashboard_Pachaiyammal.xlsx]pivot table!PivotTable7</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Correlation Between Age and Both BMI and HBA1C</a:t>
            </a:r>
          </a:p>
          <a:p>
            <a:pPr>
              <a:defRPr sz="1400" b="1" i="0" u="none" strike="noStrike" kern="1200" spc="0" baseline="0">
                <a:solidFill>
                  <a:schemeClr val="tx1">
                    <a:lumMod val="65000"/>
                    <a:lumOff val="35000"/>
                  </a:schemeClr>
                </a:solidFill>
                <a:latin typeface="+mn-lt"/>
                <a:ea typeface="+mn-ea"/>
                <a:cs typeface="+mn-cs"/>
              </a:defRPr>
            </a:pPr>
            <a:endParaRPr lang="en-US" b="1"/>
          </a:p>
        </c:rich>
      </c:tx>
      <c:layout/>
      <c:spPr>
        <a:noFill/>
        <a:ln>
          <a:noFill/>
        </a:ln>
        <a:effectLst/>
      </c:spPr>
    </c:title>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28575" cap="rnd">
            <a:solidFill>
              <a:schemeClr val="accent4">
                <a:shade val="76000"/>
              </a:schemeClr>
            </a:solidFill>
            <a:round/>
          </a:ln>
          <a:effectLst/>
        </c:spPr>
        <c:marker>
          <c:symbol val="circle"/>
          <c:size val="5"/>
          <c:spPr>
            <a:solidFill>
              <a:schemeClr val="accent4">
                <a:shade val="76000"/>
              </a:schemeClr>
            </a:solidFill>
            <a:ln w="9525">
              <a:solidFill>
                <a:schemeClr val="accent4">
                  <a:shade val="76000"/>
                </a:schemeClr>
              </a:solidFill>
            </a:ln>
            <a:effectLst/>
          </c:spPr>
        </c:marker>
      </c:pivotFmt>
      <c:pivotFmt>
        <c:idx val="9"/>
        <c:spPr>
          <a:ln w="28575" cap="rnd">
            <a:solidFill>
              <a:schemeClr val="accent4">
                <a:tint val="77000"/>
              </a:schemeClr>
            </a:solidFill>
            <a:round/>
          </a:ln>
          <a:effectLst/>
        </c:spPr>
        <c:marker>
          <c:symbol val="circle"/>
          <c:size val="5"/>
          <c:spPr>
            <a:solidFill>
              <a:schemeClr val="accent4">
                <a:tint val="77000"/>
              </a:schemeClr>
            </a:solidFill>
            <a:ln w="9525">
              <a:solidFill>
                <a:schemeClr val="accent4">
                  <a:tint val="77000"/>
                </a:schemeClr>
              </a:solidFill>
            </a:ln>
            <a:effectLst/>
          </c:spPr>
        </c:marker>
      </c:pivotFmt>
    </c:pivotFmts>
    <c:plotArea>
      <c:layout>
        <c:manualLayout>
          <c:layoutTarget val="inner"/>
          <c:xMode val="edge"/>
          <c:yMode val="edge"/>
          <c:x val="0.11661089614657275"/>
          <c:y val="0.14317538929541934"/>
          <c:w val="0.76759308688108963"/>
          <c:h val="0.54447891451731079"/>
        </c:manualLayout>
      </c:layout>
      <c:lineChart>
        <c:grouping val="stacked"/>
        <c:ser>
          <c:idx val="0"/>
          <c:order val="0"/>
          <c:tx>
            <c:strRef>
              <c:f>'pivot table'!$N$2:$N$3</c:f>
              <c:strCache>
                <c:ptCount val="1"/>
                <c:pt idx="0">
                  <c:v>Average of BMI</c:v>
                </c:pt>
              </c:strCache>
            </c:strRef>
          </c:tx>
          <c:spPr>
            <a:ln w="28575" cap="rnd">
              <a:solidFill>
                <a:schemeClr val="accent4">
                  <a:shade val="76000"/>
                </a:schemeClr>
              </a:solidFill>
              <a:round/>
            </a:ln>
            <a:effectLst/>
          </c:spPr>
          <c:marker>
            <c:symbol val="circle"/>
            <c:size val="5"/>
            <c:spPr>
              <a:solidFill>
                <a:schemeClr val="accent4">
                  <a:shade val="76000"/>
                </a:schemeClr>
              </a:solidFill>
              <a:ln w="9525">
                <a:solidFill>
                  <a:schemeClr val="accent4">
                    <a:shade val="76000"/>
                  </a:schemeClr>
                </a:solidFill>
              </a:ln>
              <a:effectLst/>
            </c:spPr>
          </c:marker>
          <c:cat>
            <c:strRef>
              <c:f>'pivot table'!$M$4:$M$52</c:f>
              <c:strCache>
                <c:ptCount val="48"/>
                <c:pt idx="0">
                  <c:v>19</c:v>
                </c:pt>
                <c:pt idx="1">
                  <c:v>20</c:v>
                </c:pt>
                <c:pt idx="2">
                  <c:v>21</c:v>
                </c:pt>
                <c:pt idx="3">
                  <c:v>22</c:v>
                </c:pt>
                <c:pt idx="4">
                  <c:v>23</c:v>
                </c:pt>
                <c:pt idx="5">
                  <c:v>24</c:v>
                </c:pt>
                <c:pt idx="6">
                  <c:v>25</c:v>
                </c:pt>
                <c:pt idx="7">
                  <c:v>26</c:v>
                </c:pt>
                <c:pt idx="8">
                  <c:v>27</c:v>
                </c:pt>
                <c:pt idx="9">
                  <c:v>28</c:v>
                </c:pt>
                <c:pt idx="10">
                  <c:v>29</c:v>
                </c:pt>
                <c:pt idx="11">
                  <c:v>30</c:v>
                </c:pt>
                <c:pt idx="12">
                  <c:v>31</c:v>
                </c:pt>
                <c:pt idx="13">
                  <c:v>32</c:v>
                </c:pt>
                <c:pt idx="14">
                  <c:v>33</c:v>
                </c:pt>
                <c:pt idx="15">
                  <c:v>34</c:v>
                </c:pt>
                <c:pt idx="16">
                  <c:v>35</c:v>
                </c:pt>
                <c:pt idx="17">
                  <c:v>36</c:v>
                </c:pt>
                <c:pt idx="18">
                  <c:v>37</c:v>
                </c:pt>
                <c:pt idx="19">
                  <c:v>38</c:v>
                </c:pt>
                <c:pt idx="20">
                  <c:v>39</c:v>
                </c:pt>
                <c:pt idx="21">
                  <c:v>40</c:v>
                </c:pt>
                <c:pt idx="22">
                  <c:v>41</c:v>
                </c:pt>
                <c:pt idx="23">
                  <c:v>42</c:v>
                </c:pt>
                <c:pt idx="24">
                  <c:v>43</c:v>
                </c:pt>
                <c:pt idx="25">
                  <c:v>44</c:v>
                </c:pt>
                <c:pt idx="26">
                  <c:v>45</c:v>
                </c:pt>
                <c:pt idx="27">
                  <c:v>46</c:v>
                </c:pt>
                <c:pt idx="28">
                  <c:v>47</c:v>
                </c:pt>
                <c:pt idx="29">
                  <c:v>48</c:v>
                </c:pt>
                <c:pt idx="30">
                  <c:v>49</c:v>
                </c:pt>
                <c:pt idx="31">
                  <c:v>50</c:v>
                </c:pt>
                <c:pt idx="32">
                  <c:v>51</c:v>
                </c:pt>
                <c:pt idx="33">
                  <c:v>52</c:v>
                </c:pt>
                <c:pt idx="34">
                  <c:v>53</c:v>
                </c:pt>
                <c:pt idx="35">
                  <c:v>54</c:v>
                </c:pt>
                <c:pt idx="36">
                  <c:v>55</c:v>
                </c:pt>
                <c:pt idx="37">
                  <c:v>56</c:v>
                </c:pt>
                <c:pt idx="38">
                  <c:v>57</c:v>
                </c:pt>
                <c:pt idx="39">
                  <c:v>58</c:v>
                </c:pt>
                <c:pt idx="40">
                  <c:v>59</c:v>
                </c:pt>
                <c:pt idx="41">
                  <c:v>60</c:v>
                </c:pt>
                <c:pt idx="42">
                  <c:v>61</c:v>
                </c:pt>
                <c:pt idx="43">
                  <c:v>62</c:v>
                </c:pt>
                <c:pt idx="44">
                  <c:v>63</c:v>
                </c:pt>
                <c:pt idx="45">
                  <c:v>64</c:v>
                </c:pt>
                <c:pt idx="46">
                  <c:v>65</c:v>
                </c:pt>
                <c:pt idx="47">
                  <c:v>66</c:v>
                </c:pt>
              </c:strCache>
            </c:strRef>
          </c:cat>
          <c:val>
            <c:numRef>
              <c:f>'pivot table'!$N$4:$N$52</c:f>
              <c:numCache>
                <c:formatCode>0.00</c:formatCode>
                <c:ptCount val="48"/>
                <c:pt idx="0">
                  <c:v>30.442857142857147</c:v>
                </c:pt>
                <c:pt idx="1">
                  <c:v>30.604462365591406</c:v>
                </c:pt>
                <c:pt idx="2">
                  <c:v>29.608359375000003</c:v>
                </c:pt>
                <c:pt idx="3">
                  <c:v>28.433571428571415</c:v>
                </c:pt>
                <c:pt idx="4">
                  <c:v>31.161315789473679</c:v>
                </c:pt>
                <c:pt idx="5">
                  <c:v>32.031739130434786</c:v>
                </c:pt>
                <c:pt idx="6">
                  <c:v>27.562111111111111</c:v>
                </c:pt>
                <c:pt idx="7">
                  <c:v>30.124905660377358</c:v>
                </c:pt>
                <c:pt idx="8">
                  <c:v>30.91680851063829</c:v>
                </c:pt>
                <c:pt idx="9">
                  <c:v>30.967280701754387</c:v>
                </c:pt>
                <c:pt idx="10">
                  <c:v>29.486000000000001</c:v>
                </c:pt>
                <c:pt idx="11">
                  <c:v>32.735740740740731</c:v>
                </c:pt>
                <c:pt idx="12">
                  <c:v>29.369583333333335</c:v>
                </c:pt>
                <c:pt idx="13">
                  <c:v>34.150882352941181</c:v>
                </c:pt>
                <c:pt idx="14">
                  <c:v>31.590943396226415</c:v>
                </c:pt>
                <c:pt idx="15">
                  <c:v>32.537299999999995</c:v>
                </c:pt>
                <c:pt idx="16">
                  <c:v>32.024700000000003</c:v>
                </c:pt>
                <c:pt idx="17">
                  <c:v>30.716170212765949</c:v>
                </c:pt>
                <c:pt idx="18">
                  <c:v>29.822738095238098</c:v>
                </c:pt>
                <c:pt idx="19">
                  <c:v>29.077264150943392</c:v>
                </c:pt>
                <c:pt idx="20">
                  <c:v>29.665657894736842</c:v>
                </c:pt>
                <c:pt idx="21">
                  <c:v>29.151428571428571</c:v>
                </c:pt>
                <c:pt idx="22">
                  <c:v>30.527788461538471</c:v>
                </c:pt>
                <c:pt idx="23">
                  <c:v>31.061702127659565</c:v>
                </c:pt>
                <c:pt idx="24">
                  <c:v>30.944807692307691</c:v>
                </c:pt>
                <c:pt idx="25">
                  <c:v>31.151226415094328</c:v>
                </c:pt>
                <c:pt idx="26">
                  <c:v>30.249019607843138</c:v>
                </c:pt>
                <c:pt idx="27">
                  <c:v>30.409090909090892</c:v>
                </c:pt>
                <c:pt idx="28">
                  <c:v>31.731666666666658</c:v>
                </c:pt>
                <c:pt idx="29">
                  <c:v>31.780744680851061</c:v>
                </c:pt>
                <c:pt idx="30">
                  <c:v>31.582413793103449</c:v>
                </c:pt>
                <c:pt idx="31">
                  <c:v>31.405517241379293</c:v>
                </c:pt>
                <c:pt idx="32">
                  <c:v>30.275188679245282</c:v>
                </c:pt>
                <c:pt idx="33">
                  <c:v>31.571810344827586</c:v>
                </c:pt>
                <c:pt idx="34">
                  <c:v>30.858301886792457</c:v>
                </c:pt>
                <c:pt idx="35">
                  <c:v>30.441415094339622</c:v>
                </c:pt>
                <c:pt idx="36">
                  <c:v>31.845288461538466</c:v>
                </c:pt>
                <c:pt idx="37">
                  <c:v>30.776071428571431</c:v>
                </c:pt>
                <c:pt idx="38">
                  <c:v>32.199166666666663</c:v>
                </c:pt>
                <c:pt idx="39">
                  <c:v>33.485175438596485</c:v>
                </c:pt>
                <c:pt idx="40">
                  <c:v>30.028124999999996</c:v>
                </c:pt>
                <c:pt idx="41">
                  <c:v>31.798333333333332</c:v>
                </c:pt>
                <c:pt idx="42">
                  <c:v>32.000363636363645</c:v>
                </c:pt>
                <c:pt idx="43">
                  <c:v>31.321052631578944</c:v>
                </c:pt>
                <c:pt idx="44">
                  <c:v>32.401388888888889</c:v>
                </c:pt>
                <c:pt idx="45">
                  <c:v>32.45589285714285</c:v>
                </c:pt>
                <c:pt idx="46">
                  <c:v>32.746749999999999</c:v>
                </c:pt>
                <c:pt idx="47">
                  <c:v>31.833999999999996</c:v>
                </c:pt>
              </c:numCache>
            </c:numRef>
          </c:val>
        </c:ser>
        <c:ser>
          <c:idx val="1"/>
          <c:order val="1"/>
          <c:tx>
            <c:strRef>
              <c:f>'pivot table'!$O$2:$O$3</c:f>
              <c:strCache>
                <c:ptCount val="1"/>
                <c:pt idx="0">
                  <c:v>Average of HBA1C</c:v>
                </c:pt>
              </c:strCache>
            </c:strRef>
          </c:tx>
          <c:spPr>
            <a:ln w="28575" cap="rnd">
              <a:solidFill>
                <a:schemeClr val="accent4">
                  <a:tint val="77000"/>
                </a:schemeClr>
              </a:solidFill>
              <a:round/>
            </a:ln>
            <a:effectLst/>
          </c:spPr>
          <c:marker>
            <c:symbol val="circle"/>
            <c:size val="5"/>
            <c:spPr>
              <a:solidFill>
                <a:schemeClr val="accent4">
                  <a:tint val="77000"/>
                </a:schemeClr>
              </a:solidFill>
              <a:ln w="9525">
                <a:solidFill>
                  <a:schemeClr val="accent4">
                    <a:tint val="77000"/>
                  </a:schemeClr>
                </a:solidFill>
              </a:ln>
              <a:effectLst/>
            </c:spPr>
          </c:marker>
          <c:cat>
            <c:strRef>
              <c:f>'pivot table'!$M$4:$M$52</c:f>
              <c:strCache>
                <c:ptCount val="48"/>
                <c:pt idx="0">
                  <c:v>19</c:v>
                </c:pt>
                <c:pt idx="1">
                  <c:v>20</c:v>
                </c:pt>
                <c:pt idx="2">
                  <c:v>21</c:v>
                </c:pt>
                <c:pt idx="3">
                  <c:v>22</c:v>
                </c:pt>
                <c:pt idx="4">
                  <c:v>23</c:v>
                </c:pt>
                <c:pt idx="5">
                  <c:v>24</c:v>
                </c:pt>
                <c:pt idx="6">
                  <c:v>25</c:v>
                </c:pt>
                <c:pt idx="7">
                  <c:v>26</c:v>
                </c:pt>
                <c:pt idx="8">
                  <c:v>27</c:v>
                </c:pt>
                <c:pt idx="9">
                  <c:v>28</c:v>
                </c:pt>
                <c:pt idx="10">
                  <c:v>29</c:v>
                </c:pt>
                <c:pt idx="11">
                  <c:v>30</c:v>
                </c:pt>
                <c:pt idx="12">
                  <c:v>31</c:v>
                </c:pt>
                <c:pt idx="13">
                  <c:v>32</c:v>
                </c:pt>
                <c:pt idx="14">
                  <c:v>33</c:v>
                </c:pt>
                <c:pt idx="15">
                  <c:v>34</c:v>
                </c:pt>
                <c:pt idx="16">
                  <c:v>35</c:v>
                </c:pt>
                <c:pt idx="17">
                  <c:v>36</c:v>
                </c:pt>
                <c:pt idx="18">
                  <c:v>37</c:v>
                </c:pt>
                <c:pt idx="19">
                  <c:v>38</c:v>
                </c:pt>
                <c:pt idx="20">
                  <c:v>39</c:v>
                </c:pt>
                <c:pt idx="21">
                  <c:v>40</c:v>
                </c:pt>
                <c:pt idx="22">
                  <c:v>41</c:v>
                </c:pt>
                <c:pt idx="23">
                  <c:v>42</c:v>
                </c:pt>
                <c:pt idx="24">
                  <c:v>43</c:v>
                </c:pt>
                <c:pt idx="25">
                  <c:v>44</c:v>
                </c:pt>
                <c:pt idx="26">
                  <c:v>45</c:v>
                </c:pt>
                <c:pt idx="27">
                  <c:v>46</c:v>
                </c:pt>
                <c:pt idx="28">
                  <c:v>47</c:v>
                </c:pt>
                <c:pt idx="29">
                  <c:v>48</c:v>
                </c:pt>
                <c:pt idx="30">
                  <c:v>49</c:v>
                </c:pt>
                <c:pt idx="31">
                  <c:v>50</c:v>
                </c:pt>
                <c:pt idx="32">
                  <c:v>51</c:v>
                </c:pt>
                <c:pt idx="33">
                  <c:v>52</c:v>
                </c:pt>
                <c:pt idx="34">
                  <c:v>53</c:v>
                </c:pt>
                <c:pt idx="35">
                  <c:v>54</c:v>
                </c:pt>
                <c:pt idx="36">
                  <c:v>55</c:v>
                </c:pt>
                <c:pt idx="37">
                  <c:v>56</c:v>
                </c:pt>
                <c:pt idx="38">
                  <c:v>57</c:v>
                </c:pt>
                <c:pt idx="39">
                  <c:v>58</c:v>
                </c:pt>
                <c:pt idx="40">
                  <c:v>59</c:v>
                </c:pt>
                <c:pt idx="41">
                  <c:v>60</c:v>
                </c:pt>
                <c:pt idx="42">
                  <c:v>61</c:v>
                </c:pt>
                <c:pt idx="43">
                  <c:v>62</c:v>
                </c:pt>
                <c:pt idx="44">
                  <c:v>63</c:v>
                </c:pt>
                <c:pt idx="45">
                  <c:v>64</c:v>
                </c:pt>
                <c:pt idx="46">
                  <c:v>65</c:v>
                </c:pt>
                <c:pt idx="47">
                  <c:v>66</c:v>
                </c:pt>
              </c:strCache>
            </c:strRef>
          </c:cat>
          <c:val>
            <c:numRef>
              <c:f>'pivot table'!$O$4:$O$52</c:f>
              <c:numCache>
                <c:formatCode>0.00</c:formatCode>
                <c:ptCount val="48"/>
                <c:pt idx="0">
                  <c:v>5.1505357142857138</c:v>
                </c:pt>
                <c:pt idx="1">
                  <c:v>5.2773118279569884</c:v>
                </c:pt>
                <c:pt idx="2">
                  <c:v>7.1004687499999992</c:v>
                </c:pt>
                <c:pt idx="3">
                  <c:v>7.4218367346938763</c:v>
                </c:pt>
                <c:pt idx="4">
                  <c:v>5.281929824561403</c:v>
                </c:pt>
                <c:pt idx="5">
                  <c:v>5.2426086956521738</c:v>
                </c:pt>
                <c:pt idx="6">
                  <c:v>5.1284444444444439</c:v>
                </c:pt>
                <c:pt idx="7">
                  <c:v>5.2150943396226435</c:v>
                </c:pt>
                <c:pt idx="8">
                  <c:v>5.2623404255319137</c:v>
                </c:pt>
                <c:pt idx="9">
                  <c:v>4.9735087719298257</c:v>
                </c:pt>
                <c:pt idx="10">
                  <c:v>5.2324000000000002</c:v>
                </c:pt>
                <c:pt idx="11">
                  <c:v>5.0398148148148163</c:v>
                </c:pt>
                <c:pt idx="12">
                  <c:v>5.3229166666666652</c:v>
                </c:pt>
                <c:pt idx="13">
                  <c:v>5.1166666666666654</c:v>
                </c:pt>
                <c:pt idx="14">
                  <c:v>5.4241509433962278</c:v>
                </c:pt>
                <c:pt idx="15">
                  <c:v>5.0187999999999997</c:v>
                </c:pt>
                <c:pt idx="16">
                  <c:v>5.2</c:v>
                </c:pt>
                <c:pt idx="17">
                  <c:v>5.2942553191489363</c:v>
                </c:pt>
                <c:pt idx="18">
                  <c:v>7.0354761904761922</c:v>
                </c:pt>
                <c:pt idx="19">
                  <c:v>6.826415094339624</c:v>
                </c:pt>
                <c:pt idx="20">
                  <c:v>5.1915789473684217</c:v>
                </c:pt>
                <c:pt idx="21">
                  <c:v>5.3573469387755104</c:v>
                </c:pt>
                <c:pt idx="22">
                  <c:v>5.2196153846153841</c:v>
                </c:pt>
                <c:pt idx="23">
                  <c:v>7.6085106382978704</c:v>
                </c:pt>
                <c:pt idx="24">
                  <c:v>7.1919230769230769</c:v>
                </c:pt>
                <c:pt idx="25">
                  <c:v>5.1977358490566035</c:v>
                </c:pt>
                <c:pt idx="26">
                  <c:v>7.7441176470588262</c:v>
                </c:pt>
                <c:pt idx="27">
                  <c:v>7.1249999999999991</c:v>
                </c:pt>
                <c:pt idx="28">
                  <c:v>5.5007407407407412</c:v>
                </c:pt>
                <c:pt idx="29">
                  <c:v>7.3131914893617029</c:v>
                </c:pt>
                <c:pt idx="30">
                  <c:v>9.4768965517241401</c:v>
                </c:pt>
                <c:pt idx="31">
                  <c:v>9.5039655172413777</c:v>
                </c:pt>
                <c:pt idx="32">
                  <c:v>6.3973584905660381</c:v>
                </c:pt>
                <c:pt idx="33">
                  <c:v>7.8075862068965494</c:v>
                </c:pt>
                <c:pt idx="34">
                  <c:v>8.9122641509433951</c:v>
                </c:pt>
                <c:pt idx="35">
                  <c:v>6.874339622641509</c:v>
                </c:pt>
                <c:pt idx="36">
                  <c:v>7.2361538461538464</c:v>
                </c:pt>
                <c:pt idx="37">
                  <c:v>9.5097619047619038</c:v>
                </c:pt>
                <c:pt idx="38">
                  <c:v>7.2472916666666665</c:v>
                </c:pt>
                <c:pt idx="39">
                  <c:v>7.7900000000000027</c:v>
                </c:pt>
                <c:pt idx="40">
                  <c:v>6.8009999999999993</c:v>
                </c:pt>
                <c:pt idx="41">
                  <c:v>6.935952380952382</c:v>
                </c:pt>
                <c:pt idx="42">
                  <c:v>9.3692727272727261</c:v>
                </c:pt>
                <c:pt idx="43">
                  <c:v>9.1750000000000007</c:v>
                </c:pt>
                <c:pt idx="44">
                  <c:v>9.3127777777777752</c:v>
                </c:pt>
                <c:pt idx="45">
                  <c:v>7.3917857142857146</c:v>
                </c:pt>
                <c:pt idx="46">
                  <c:v>7.3885000000000005</c:v>
                </c:pt>
                <c:pt idx="47">
                  <c:v>9.541999999999998</c:v>
                </c:pt>
              </c:numCache>
            </c:numRef>
          </c:val>
        </c:ser>
        <c:dLbls/>
        <c:marker val="1"/>
        <c:axId val="161170560"/>
        <c:axId val="161172480"/>
      </c:lineChart>
      <c:catAx>
        <c:axId val="161170560"/>
        <c:scaling>
          <c:orientation val="minMax"/>
        </c:scaling>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layout>
            <c:manualLayout>
              <c:xMode val="edge"/>
              <c:yMode val="edge"/>
              <c:x val="0.45416547507832705"/>
              <c:y val="0.82593973456498215"/>
            </c:manualLayout>
          </c:layout>
          <c:spPr>
            <a:noFill/>
            <a:ln>
              <a:noFill/>
            </a:ln>
            <a:effectLst/>
          </c:spPr>
        </c:title>
        <c:numFmt formatCode="General" sourceLinked="0"/>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72480"/>
        <c:crosses val="autoZero"/>
        <c:auto val="1"/>
        <c:lblAlgn val="ctr"/>
        <c:lblOffset val="100"/>
      </c:catAx>
      <c:valAx>
        <c:axId val="161172480"/>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Both BMI and HBA1C</a:t>
                </a:r>
              </a:p>
            </c:rich>
          </c:tx>
          <c:layout/>
          <c:spPr>
            <a:noFill/>
            <a:ln>
              <a:noFill/>
            </a:ln>
            <a:effectLst/>
          </c:spPr>
        </c:title>
        <c:numFmt formatCode="0.00"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70560"/>
        <c:crosses val="autoZero"/>
        <c:crossBetween val="between"/>
      </c:valAx>
      <c:spPr>
        <a:noFill/>
        <a:ln>
          <a:noFill/>
        </a:ln>
        <a:effectLst/>
      </c:spPr>
    </c:plotArea>
    <c:legend>
      <c:legendPos val="b"/>
      <c:layout>
        <c:manualLayout>
          <c:xMode val="edge"/>
          <c:yMode val="edge"/>
          <c:x val="0.2524030364848463"/>
          <c:y val="0.89350463259230462"/>
          <c:w val="0.44730915453750075"/>
          <c:h val="0.10649536740769601"/>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style val="6"/>
  <c:pivotSource>
    <c:name>[Healthcare_Dashboard_Pachaiyammal.xlsx]pivot table!PivotTable4</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Healthcare Charges Based On Weight Status and Diabetes Status</a:t>
            </a:r>
          </a:p>
          <a:p>
            <a:pPr>
              <a:defRPr sz="1600" b="1" i="0" u="none" strike="noStrike" kern="1200" baseline="0">
                <a:solidFill>
                  <a:schemeClr val="tx1">
                    <a:lumMod val="65000"/>
                    <a:lumOff val="35000"/>
                  </a:schemeClr>
                </a:solidFill>
                <a:latin typeface="+mn-lt"/>
                <a:ea typeface="+mn-ea"/>
                <a:cs typeface="+mn-cs"/>
              </a:defRPr>
            </a:pPr>
            <a:endParaRPr lang="en-US"/>
          </a:p>
        </c:rich>
      </c:tx>
      <c:layout/>
      <c:spPr>
        <a:noFill/>
        <a:ln>
          <a:noFill/>
        </a:ln>
        <a:effectLst/>
      </c:spPr>
    </c:title>
    <c:pivotFmts>
      <c:pivotFmt>
        <c:idx val="0"/>
      </c:pivotFmt>
      <c:pivotFmt>
        <c:idx val="1"/>
      </c:pivotFmt>
      <c:pivotFmt>
        <c:idx val="2"/>
      </c:pivotFmt>
      <c:pivotFmt>
        <c:idx val="3"/>
        <c:dLbl>
          <c:idx val="0"/>
          <c:delete val="1"/>
          <c:extLst>
            <c:ext xmlns:c15="http://schemas.microsoft.com/office/drawing/2012/chart" uri="{CE6537A1-D6FC-4f65-9D91-7224C49458BB}"/>
          </c:extLst>
        </c:dLbl>
      </c:pivotFmt>
      <c:pivotFmt>
        <c:idx val="4"/>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
        <c:idx val="6"/>
      </c:pivotFmt>
      <c:pivotFmt>
        <c:idx val="7"/>
      </c:pivotFmt>
      <c:pivotFmt>
        <c:idx val="8"/>
      </c:pivotFmt>
      <c:pivotFmt>
        <c:idx val="9"/>
      </c:pivotFmt>
      <c:pivotFmt>
        <c:idx val="10"/>
      </c:pivotFmt>
      <c:pivotFmt>
        <c:idx val="11"/>
      </c:pivotFmt>
      <c:pivotFmt>
        <c:idx val="12"/>
        <c:spPr>
          <a:gradFill rotWithShape="1">
            <a:gsLst>
              <a:gs pos="0">
                <a:schemeClr val="accent4">
                  <a:shade val="65000"/>
                  <a:satMod val="103000"/>
                  <a:lumMod val="102000"/>
                  <a:tint val="94000"/>
                </a:schemeClr>
              </a:gs>
              <a:gs pos="50000">
                <a:schemeClr val="accent4">
                  <a:shade val="65000"/>
                  <a:satMod val="110000"/>
                  <a:lumMod val="100000"/>
                  <a:shade val="100000"/>
                </a:schemeClr>
              </a:gs>
              <a:gs pos="100000">
                <a:schemeClr val="accent4">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4">
                  <a:tint val="65000"/>
                  <a:satMod val="103000"/>
                  <a:lumMod val="102000"/>
                  <a:tint val="94000"/>
                </a:schemeClr>
              </a:gs>
              <a:gs pos="50000">
                <a:schemeClr val="accent4">
                  <a:tint val="65000"/>
                  <a:satMod val="110000"/>
                  <a:lumMod val="100000"/>
                  <a:shade val="100000"/>
                </a:schemeClr>
              </a:gs>
              <a:gs pos="100000">
                <a:schemeClr val="accent4">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9115355441512977"/>
          <c:y val="0.17304930633670804"/>
          <c:w val="0.68524996322362364"/>
          <c:h val="0.58599315710536148"/>
        </c:manualLayout>
      </c:layout>
      <c:barChart>
        <c:barDir val="bar"/>
        <c:grouping val="clustered"/>
        <c:ser>
          <c:idx val="0"/>
          <c:order val="0"/>
          <c:tx>
            <c:strRef>
              <c:f>'pivot table'!$B$17:$B$18</c:f>
              <c:strCache>
                <c:ptCount val="1"/>
                <c:pt idx="0">
                  <c:v>Diabetes</c:v>
                </c:pt>
              </c:strCache>
            </c:strRef>
          </c:tx>
          <c:spPr>
            <a:gradFill rotWithShape="1">
              <a:gsLst>
                <a:gs pos="0">
                  <a:schemeClr val="accent4">
                    <a:shade val="65000"/>
                    <a:satMod val="103000"/>
                    <a:lumMod val="102000"/>
                    <a:tint val="94000"/>
                  </a:schemeClr>
                </a:gs>
                <a:gs pos="50000">
                  <a:schemeClr val="accent4">
                    <a:shade val="65000"/>
                    <a:satMod val="110000"/>
                    <a:lumMod val="100000"/>
                    <a:shade val="100000"/>
                  </a:schemeClr>
                </a:gs>
                <a:gs pos="100000">
                  <a:schemeClr val="accent4">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'pivot table'!$A$19:$A$23</c:f>
              <c:strCache>
                <c:ptCount val="4"/>
                <c:pt idx="0">
                  <c:v>Healthy Weight</c:v>
                </c:pt>
                <c:pt idx="1">
                  <c:v>Obesity</c:v>
                </c:pt>
                <c:pt idx="2">
                  <c:v>Over Weight</c:v>
                </c:pt>
                <c:pt idx="3">
                  <c:v>Under Weight</c:v>
                </c:pt>
              </c:strCache>
            </c:strRef>
          </c:cat>
          <c:val>
            <c:numRef>
              <c:f>'pivot table'!$B$19:$B$23</c:f>
              <c:numCache>
                <c:formatCode>0</c:formatCode>
                <c:ptCount val="4"/>
                <c:pt idx="0">
                  <c:v>12447.612877697848</c:v>
                </c:pt>
                <c:pt idx="1">
                  <c:v>19347.657352245849</c:v>
                </c:pt>
                <c:pt idx="2">
                  <c:v>14269.014012738851</c:v>
                </c:pt>
                <c:pt idx="3">
                  <c:v>7442.9649230769237</c:v>
                </c:pt>
              </c:numCache>
            </c:numRef>
          </c:val>
        </c:ser>
        <c:ser>
          <c:idx val="1"/>
          <c:order val="1"/>
          <c:tx>
            <c:strRef>
              <c:f>'pivot table'!$C$17:$C$18</c:f>
              <c:strCache>
                <c:ptCount val="1"/>
                <c:pt idx="0">
                  <c:v>Normal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'pivot table'!$A$19:$A$23</c:f>
              <c:strCache>
                <c:ptCount val="4"/>
                <c:pt idx="0">
                  <c:v>Healthy Weight</c:v>
                </c:pt>
                <c:pt idx="1">
                  <c:v>Obesity</c:v>
                </c:pt>
                <c:pt idx="2">
                  <c:v>Over Weight</c:v>
                </c:pt>
                <c:pt idx="3">
                  <c:v>Under Weight</c:v>
                </c:pt>
              </c:strCache>
            </c:strRef>
          </c:cat>
          <c:val>
            <c:numRef>
              <c:f>'pivot table'!$C$19:$C$23</c:f>
              <c:numCache>
                <c:formatCode>0</c:formatCode>
                <c:ptCount val="4"/>
                <c:pt idx="0">
                  <c:v>7938.5057407407403</c:v>
                </c:pt>
                <c:pt idx="1">
                  <c:v>15188.436595365418</c:v>
                </c:pt>
                <c:pt idx="2">
                  <c:v>10327.156906779659</c:v>
                </c:pt>
                <c:pt idx="3">
                  <c:v>6911.0056097560982</c:v>
                </c:pt>
              </c:numCache>
            </c:numRef>
          </c:val>
        </c:ser>
        <c:ser>
          <c:idx val="2"/>
          <c:order val="2"/>
          <c:tx>
            <c:strRef>
              <c:f>'pivot table'!$D$17:$D$18</c:f>
              <c:strCache>
                <c:ptCount val="1"/>
                <c:pt idx="0">
                  <c:v>Prediabetes</c:v>
                </c:pt>
              </c:strCache>
            </c:strRef>
          </c:tx>
          <c:spPr>
            <a:gradFill rotWithShape="1">
              <a:gsLst>
                <a:gs pos="0">
                  <a:schemeClr val="accent4">
                    <a:tint val="65000"/>
                    <a:satMod val="103000"/>
                    <a:lumMod val="102000"/>
                    <a:tint val="94000"/>
                  </a:schemeClr>
                </a:gs>
                <a:gs pos="50000">
                  <a:schemeClr val="accent4">
                    <a:tint val="65000"/>
                    <a:satMod val="110000"/>
                    <a:lumMod val="100000"/>
                    <a:shade val="100000"/>
                  </a:schemeClr>
                </a:gs>
                <a:gs pos="100000">
                  <a:schemeClr val="accent4">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'pivot table'!$A$19:$A$23</c:f>
              <c:strCache>
                <c:ptCount val="4"/>
                <c:pt idx="0">
                  <c:v>Healthy Weight</c:v>
                </c:pt>
                <c:pt idx="1">
                  <c:v>Obesity</c:v>
                </c:pt>
                <c:pt idx="2">
                  <c:v>Over Weight</c:v>
                </c:pt>
                <c:pt idx="3">
                  <c:v>Under Weight</c:v>
                </c:pt>
              </c:strCache>
            </c:strRef>
          </c:cat>
          <c:val>
            <c:numRef>
              <c:f>'pivot table'!$D$19:$D$23</c:f>
              <c:numCache>
                <c:formatCode>0</c:formatCode>
                <c:ptCount val="4"/>
                <c:pt idx="0">
                  <c:v>10492.130609756094</c:v>
                </c:pt>
                <c:pt idx="1">
                  <c:v>15353.902236286915</c:v>
                </c:pt>
                <c:pt idx="2">
                  <c:v>9737.9401851851853</c:v>
                </c:pt>
                <c:pt idx="3">
                  <c:v>5647.748275862069</c:v>
                </c:pt>
              </c:numCache>
            </c:numRef>
          </c:val>
        </c:ser>
        <c:dLbls/>
        <c:gapWidth val="115"/>
        <c:overlap val="-20"/>
        <c:axId val="161317248"/>
        <c:axId val="161319168"/>
      </c:barChart>
      <c:catAx>
        <c:axId val="161317248"/>
        <c:scaling>
          <c:orientation val="minMax"/>
        </c:scaling>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Weight Status</a:t>
                </a:r>
              </a:p>
            </c:rich>
          </c:tx>
          <c:layout/>
          <c:spPr>
            <a:noFill/>
            <a:ln>
              <a:noFill/>
            </a:ln>
            <a:effectLst/>
          </c:spPr>
        </c:title>
        <c:numFmt formatCode="General" sourceLinked="0"/>
        <c:maj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19168"/>
        <c:crosses val="autoZero"/>
        <c:auto val="1"/>
        <c:lblAlgn val="ctr"/>
        <c:lblOffset val="100"/>
      </c:catAx>
      <c:valAx>
        <c:axId val="161319168"/>
        <c:scaling>
          <c:orientation val="minMax"/>
        </c:scaling>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Healthcare Charges</a:t>
                </a:r>
              </a:p>
            </c:rich>
          </c:tx>
          <c:layout>
            <c:manualLayout>
              <c:xMode val="edge"/>
              <c:yMode val="edge"/>
              <c:x val="0.39264076270998216"/>
              <c:y val="0.89494047619047734"/>
            </c:manualLayout>
          </c:layout>
          <c:spPr>
            <a:noFill/>
            <a:ln>
              <a:noFill/>
            </a:ln>
            <a:effectLst/>
          </c:spPr>
        </c:title>
        <c:numFmt formatCode="0"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17248"/>
        <c:crosses val="autoZero"/>
        <c:crossBetween val="between"/>
      </c:valAx>
      <c:spPr>
        <a:noFill/>
        <a:ln>
          <a:noFill/>
        </a:ln>
        <a:effectLst/>
      </c:spPr>
    </c:plotArea>
    <c:legend>
      <c:legendPos val="r"/>
      <c:layout>
        <c:manualLayout>
          <c:xMode val="edge"/>
          <c:yMode val="edge"/>
          <c:x val="0.8580925268259243"/>
          <c:y val="0.33610470566179262"/>
          <c:w val="0.12017497812773403"/>
          <c:h val="0.2978838148320605"/>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style val="6"/>
  <c:pivotSource>
    <c:name>[Healthcare_Dashboard_Pachaiyammal.xlsx]pivot table!PivotTable2</c:name>
    <c:fmtId val="4"/>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Major Surgeries vs HBA1C vs Any Transplant</a:t>
            </a:r>
          </a:p>
          <a:p>
            <a:pPr>
              <a:defRPr sz="1400" b="1" i="0" u="none" strike="noStrike" kern="1200" cap="all" spc="50" baseline="0">
                <a:solidFill>
                  <a:schemeClr val="tx1">
                    <a:lumMod val="65000"/>
                    <a:lumOff val="35000"/>
                  </a:schemeClr>
                </a:solidFill>
                <a:latin typeface="+mn-lt"/>
                <a:ea typeface="+mn-ea"/>
                <a:cs typeface="+mn-cs"/>
              </a:defRPr>
            </a:pPr>
            <a:endParaRPr lang="en-US"/>
          </a:p>
        </c:rich>
      </c:tx>
      <c:layout/>
      <c:spPr>
        <a:noFill/>
        <a:ln>
          <a:noFill/>
        </a:ln>
        <a:effectLst/>
      </c:spPr>
    </c:title>
    <c:pivotFmts>
      <c:pivotFmt>
        <c:idx val="0"/>
        <c:dLbl>
          <c:idx val="0"/>
          <c:showVal val="1"/>
          <c:extLst>
            <c:ext xmlns:c15="http://schemas.microsoft.com/office/drawing/2012/chart" uri="{CE6537A1-D6FC-4f65-9D91-7224C49458BB}"/>
          </c:extLst>
        </c:dLbl>
      </c:pivotFmt>
      <c:pivotFmt>
        <c:idx val="1"/>
        <c:dLbl>
          <c:idx val="0"/>
          <c:showVal val="1"/>
          <c:extLst>
            <c:ext xmlns:c15="http://schemas.microsoft.com/office/drawing/2012/chart" uri="{CE6537A1-D6FC-4f65-9D91-7224C49458BB}"/>
          </c:extLst>
        </c:dLbl>
      </c:pivotFmt>
      <c:pivotFmt>
        <c:idx val="2"/>
        <c:dLbl>
          <c:idx val="0"/>
          <c:showVal val="1"/>
          <c:extLst>
            <c:ext xmlns:c15="http://schemas.microsoft.com/office/drawing/2012/chart" uri="{CE6537A1-D6FC-4f65-9D91-7224C49458BB}"/>
          </c:extLst>
        </c:dLbl>
      </c:pivotFmt>
      <c:pivotFmt>
        <c:idx val="3"/>
        <c:dLbl>
          <c:idx val="0"/>
          <c:showVal val="1"/>
          <c:extLst>
            <c:ext xmlns:c15="http://schemas.microsoft.com/office/drawing/2012/chart" uri="{CE6537A1-D6FC-4f65-9D91-7224C49458BB}"/>
          </c:extLst>
        </c:dLbl>
      </c:pivotFmt>
      <c:pivotFmt>
        <c:idx val="4"/>
        <c:dLbl>
          <c:idx val="0"/>
          <c:showVal val="1"/>
          <c:extLst>
            <c:ext xmlns:c15="http://schemas.microsoft.com/office/drawing/2012/chart" uri="{CE6537A1-D6FC-4f65-9D91-7224C49458BB}"/>
          </c:extLst>
        </c:dLbl>
      </c:pivotFmt>
      <c:pivotFmt>
        <c:idx val="5"/>
        <c:dLbl>
          <c:idx val="0"/>
          <c:showVal val="1"/>
          <c:extLst>
            <c:ext xmlns:c15="http://schemas.microsoft.com/office/drawing/2012/chart" uri="{CE6537A1-D6FC-4f65-9D91-7224C49458BB}"/>
          </c:extLst>
        </c:dLbl>
      </c:pivotFmt>
      <c:pivotFmt>
        <c:idx val="6"/>
        <c:dLbl>
          <c:idx val="0"/>
          <c:showVal val="1"/>
          <c:extLst>
            <c:ext xmlns:c15="http://schemas.microsoft.com/office/drawing/2012/chart" uri="{CE6537A1-D6FC-4f65-9D91-7224C49458BB}"/>
          </c:extLst>
        </c:dLbl>
      </c:pivotFmt>
      <c:pivotFmt>
        <c:idx val="7"/>
        <c:dLbl>
          <c:idx val="0"/>
          <c:showVal val="1"/>
          <c:extLst>
            <c:ext xmlns:c15="http://schemas.microsoft.com/office/drawing/2012/chart" uri="{CE6537A1-D6FC-4f65-9D91-7224C49458BB}"/>
          </c:extLst>
        </c:dLbl>
      </c:pivotFmt>
      <c:pivotFmt>
        <c:idx val="8"/>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Percent val="1"/>
          <c:extLst>
            <c:ext xmlns:c15="http://schemas.microsoft.com/office/drawing/2012/chart" uri="{CE6537A1-D6FC-4f65-9D91-7224C49458BB}">
              <c15:layout/>
            </c:ext>
          </c:extLst>
        </c:dLbl>
      </c:pivotFmt>
      <c:pivotFmt>
        <c:idx val="9"/>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Percent val="1"/>
          <c:extLst>
            <c:ext xmlns:c15="http://schemas.microsoft.com/office/drawing/2012/chart" uri="{CE6537A1-D6FC-4f65-9D91-7224C49458BB}">
              <c15:layout/>
            </c:ext>
          </c:extLst>
        </c:dLbl>
      </c:pivotFmt>
      <c:pivotFmt>
        <c:idx val="10"/>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9579392791340936"/>
          <c:y val="0.18478818730461241"/>
          <c:w val="0.41216891200987715"/>
          <c:h val="0.73114039487102334"/>
        </c:manualLayout>
      </c:layout>
      <c:doughnutChart>
        <c:varyColors val="1"/>
        <c:ser>
          <c:idx val="1"/>
          <c:order val="1"/>
          <c:tx>
            <c:strRef>
              <c:f>'pivot table'!$C$10:$C$11</c:f>
              <c:strCache>
                <c:ptCount val="1"/>
                <c:pt idx="0">
                  <c:v>Average of HBA1C</c:v>
                </c:pt>
              </c:strCache>
            </c:strRef>
          </c:tx>
          <c:dPt>
            <c:idx val="0"/>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dPt>
          <c:dPt>
            <c:idx val="1"/>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Percent val="1"/>
            <c:showLeaderLines val="1"/>
            <c:leaderLines>
              <c:spPr>
                <a:ln w="9525" cap="flat" cmpd="sng" algn="ctr">
                  <a:solidFill>
                    <a:schemeClr val="tx1">
                      <a:lumMod val="35000"/>
                      <a:lumOff val="65000"/>
                    </a:schemeClr>
                  </a:solidFill>
                  <a:round/>
                </a:ln>
                <a:effectLst/>
              </c:spPr>
            </c:leaderLines>
          </c:dLbls>
          <c:cat>
            <c:strRef>
              <c:f>'pivot table'!$A$12:$A$14</c:f>
              <c:strCache>
                <c:ptCount val="2"/>
                <c:pt idx="0">
                  <c:v>No</c:v>
                </c:pt>
                <c:pt idx="1">
                  <c:v>Yes</c:v>
                </c:pt>
              </c:strCache>
            </c:strRef>
          </c:cat>
          <c:val>
            <c:numRef>
              <c:f>'pivot table'!$C$12:$C$14</c:f>
              <c:numCache>
                <c:formatCode>0.00</c:formatCode>
                <c:ptCount val="2"/>
                <c:pt idx="0">
                  <c:v>6.6704427202190848</c:v>
                </c:pt>
                <c:pt idx="1">
                  <c:v>5.1876388888888894</c:v>
                </c:pt>
              </c:numCache>
            </c:numRef>
          </c:val>
        </c:ser>
        <c:ser>
          <c:idx val="0"/>
          <c:order val="0"/>
          <c:tx>
            <c:strRef>
              <c:f>'pivot table'!$B$10:$B$11</c:f>
              <c:strCache>
                <c:ptCount val="1"/>
                <c:pt idx="0">
                  <c:v>Sum of Number Of Major Surgeries</c:v>
                </c:pt>
              </c:strCache>
            </c:strRef>
          </c:tx>
          <c:dPt>
            <c:idx val="0"/>
            <c:spPr>
              <a:solidFill>
                <a:schemeClr val="accent4">
                  <a:shade val="76000"/>
                </a:schemeClr>
              </a:solidFill>
              <a:ln>
                <a:noFill/>
              </a:ln>
              <a:effectLst/>
              <a:scene3d>
                <a:camera prst="orthographicFront"/>
                <a:lightRig rig="brightRoom" dir="t"/>
              </a:scene3d>
              <a:sp3d prstMaterial="flat">
                <a:bevelT w="50800" h="101600" prst="angle"/>
                <a:contourClr>
                  <a:srgbClr val="000000"/>
                </a:contourClr>
              </a:sp3d>
            </c:spPr>
          </c:dPt>
          <c:dPt>
            <c:idx val="1"/>
            <c:spPr>
              <a:solidFill>
                <a:schemeClr val="accent4">
                  <a:tint val="77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Percent val="1"/>
            <c:showLeaderLines val="1"/>
            <c:leaderLines>
              <c:spPr>
                <a:ln w="9525" cap="flat" cmpd="sng" algn="ctr">
                  <a:solidFill>
                    <a:schemeClr val="tx1">
                      <a:lumMod val="35000"/>
                      <a:lumOff val="65000"/>
                    </a:schemeClr>
                  </a:solidFill>
                  <a:round/>
                </a:ln>
                <a:effectLst/>
              </c:spPr>
            </c:leaderLines>
          </c:dLbls>
          <c:cat>
            <c:strRef>
              <c:f>'pivot table'!$A$12:$A$14</c:f>
              <c:strCache>
                <c:ptCount val="2"/>
                <c:pt idx="0">
                  <c:v>No</c:v>
                </c:pt>
                <c:pt idx="1">
                  <c:v>Yes</c:v>
                </c:pt>
              </c:strCache>
            </c:strRef>
          </c:cat>
          <c:val>
            <c:numRef>
              <c:f>'pivot table'!$B$12:$B$14</c:f>
              <c:numCache>
                <c:formatCode>General</c:formatCode>
                <c:ptCount val="2"/>
                <c:pt idx="0">
                  <c:v>1417</c:v>
                </c:pt>
                <c:pt idx="1">
                  <c:v>162</c:v>
                </c:pt>
              </c:numCache>
            </c:numRef>
          </c:val>
        </c:ser>
        <c:dLbls>
          <c:showPercent val="1"/>
        </c:dLbls>
        <c:firstSliceAng val="0"/>
        <c:holeSize val="50"/>
      </c:doughnutChart>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style val="6"/>
  <c:pivotSource>
    <c:name>[Healthcare_Dashboard_Pachaiyammal.xlsx]pivot table!PivotTable8</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Relationship Between Age and Healthcare Charges</a:t>
            </a:r>
          </a:p>
          <a:p>
            <a:pPr>
              <a:defRPr sz="1600" b="1" i="0" u="none" strike="noStrike" kern="1200" baseline="0">
                <a:solidFill>
                  <a:schemeClr val="tx1">
                    <a:lumMod val="65000"/>
                    <a:lumOff val="35000"/>
                  </a:schemeClr>
                </a:solidFill>
                <a:latin typeface="+mn-lt"/>
                <a:ea typeface="+mn-ea"/>
                <a:cs typeface="+mn-cs"/>
              </a:defRPr>
            </a:pPr>
            <a:endParaRPr lang="en-US"/>
          </a:p>
        </c:rich>
      </c:tx>
      <c:layout/>
      <c:spPr>
        <a:noFill/>
        <a:ln>
          <a:noFill/>
        </a:ln>
        <a:effectLst/>
      </c:spPr>
    </c:title>
    <c:pivotFmts>
      <c:pivotFmt>
        <c:idx val="0"/>
      </c:pivotFmt>
      <c:pivotFmt>
        <c:idx val="1"/>
      </c:pivotFmt>
      <c:pivotFmt>
        <c:idx val="2"/>
      </c:pivotFmt>
      <c:pivotFmt>
        <c:idx val="3"/>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4312045980088184"/>
          <c:y val="0.18159038713910788"/>
          <c:w val="0.82838567806502961"/>
          <c:h val="0.5775886738116065"/>
        </c:manualLayout>
      </c:layout>
      <c:areaChart>
        <c:grouping val="standard"/>
        <c:ser>
          <c:idx val="0"/>
          <c:order val="0"/>
          <c:tx>
            <c:strRef>
              <c:f>'pivot table'!$C$25</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'pivot table'!$B$26:$B$74</c:f>
              <c:strCache>
                <c:ptCount val="48"/>
                <c:pt idx="0">
                  <c:v>19</c:v>
                </c:pt>
                <c:pt idx="1">
                  <c:v>20</c:v>
                </c:pt>
                <c:pt idx="2">
                  <c:v>21</c:v>
                </c:pt>
                <c:pt idx="3">
                  <c:v>22</c:v>
                </c:pt>
                <c:pt idx="4">
                  <c:v>23</c:v>
                </c:pt>
                <c:pt idx="5">
                  <c:v>24</c:v>
                </c:pt>
                <c:pt idx="6">
                  <c:v>25</c:v>
                </c:pt>
                <c:pt idx="7">
                  <c:v>26</c:v>
                </c:pt>
                <c:pt idx="8">
                  <c:v>27</c:v>
                </c:pt>
                <c:pt idx="9">
                  <c:v>28</c:v>
                </c:pt>
                <c:pt idx="10">
                  <c:v>29</c:v>
                </c:pt>
                <c:pt idx="11">
                  <c:v>30</c:v>
                </c:pt>
                <c:pt idx="12">
                  <c:v>31</c:v>
                </c:pt>
                <c:pt idx="13">
                  <c:v>32</c:v>
                </c:pt>
                <c:pt idx="14">
                  <c:v>33</c:v>
                </c:pt>
                <c:pt idx="15">
                  <c:v>34</c:v>
                </c:pt>
                <c:pt idx="16">
                  <c:v>35</c:v>
                </c:pt>
                <c:pt idx="17">
                  <c:v>36</c:v>
                </c:pt>
                <c:pt idx="18">
                  <c:v>37</c:v>
                </c:pt>
                <c:pt idx="19">
                  <c:v>38</c:v>
                </c:pt>
                <c:pt idx="20">
                  <c:v>39</c:v>
                </c:pt>
                <c:pt idx="21">
                  <c:v>40</c:v>
                </c:pt>
                <c:pt idx="22">
                  <c:v>41</c:v>
                </c:pt>
                <c:pt idx="23">
                  <c:v>42</c:v>
                </c:pt>
                <c:pt idx="24">
                  <c:v>43</c:v>
                </c:pt>
                <c:pt idx="25">
                  <c:v>44</c:v>
                </c:pt>
                <c:pt idx="26">
                  <c:v>45</c:v>
                </c:pt>
                <c:pt idx="27">
                  <c:v>46</c:v>
                </c:pt>
                <c:pt idx="28">
                  <c:v>47</c:v>
                </c:pt>
                <c:pt idx="29">
                  <c:v>48</c:v>
                </c:pt>
                <c:pt idx="30">
                  <c:v>49</c:v>
                </c:pt>
                <c:pt idx="31">
                  <c:v>50</c:v>
                </c:pt>
                <c:pt idx="32">
                  <c:v>51</c:v>
                </c:pt>
                <c:pt idx="33">
                  <c:v>52</c:v>
                </c:pt>
                <c:pt idx="34">
                  <c:v>53</c:v>
                </c:pt>
                <c:pt idx="35">
                  <c:v>54</c:v>
                </c:pt>
                <c:pt idx="36">
                  <c:v>55</c:v>
                </c:pt>
                <c:pt idx="37">
                  <c:v>56</c:v>
                </c:pt>
                <c:pt idx="38">
                  <c:v>57</c:v>
                </c:pt>
                <c:pt idx="39">
                  <c:v>58</c:v>
                </c:pt>
                <c:pt idx="40">
                  <c:v>59</c:v>
                </c:pt>
                <c:pt idx="41">
                  <c:v>60</c:v>
                </c:pt>
                <c:pt idx="42">
                  <c:v>61</c:v>
                </c:pt>
                <c:pt idx="43">
                  <c:v>62</c:v>
                </c:pt>
                <c:pt idx="44">
                  <c:v>63</c:v>
                </c:pt>
                <c:pt idx="45">
                  <c:v>64</c:v>
                </c:pt>
                <c:pt idx="46">
                  <c:v>65</c:v>
                </c:pt>
                <c:pt idx="47">
                  <c:v>66</c:v>
                </c:pt>
              </c:strCache>
            </c:strRef>
          </c:cat>
          <c:val>
            <c:numRef>
              <c:f>'pivot table'!$C$26:$C$74</c:f>
              <c:numCache>
                <c:formatCode>0</c:formatCode>
                <c:ptCount val="48"/>
                <c:pt idx="0">
                  <c:v>6712.4605357142855</c:v>
                </c:pt>
                <c:pt idx="1">
                  <c:v>8394.4951612903242</c:v>
                </c:pt>
                <c:pt idx="2">
                  <c:v>9037.4704687499961</c:v>
                </c:pt>
                <c:pt idx="3">
                  <c:v>5333.1895918367345</c:v>
                </c:pt>
                <c:pt idx="4">
                  <c:v>8642.5759649122829</c:v>
                </c:pt>
                <c:pt idx="5">
                  <c:v>10814.507826086956</c:v>
                </c:pt>
                <c:pt idx="6">
                  <c:v>8671.9571111111072</c:v>
                </c:pt>
                <c:pt idx="7">
                  <c:v>9744.0084905660369</c:v>
                </c:pt>
                <c:pt idx="8">
                  <c:v>7715.2438297872332</c:v>
                </c:pt>
                <c:pt idx="9">
                  <c:v>10232.748596491227</c:v>
                </c:pt>
                <c:pt idx="10">
                  <c:v>9369.8355999999985</c:v>
                </c:pt>
                <c:pt idx="11">
                  <c:v>11357.398888888893</c:v>
                </c:pt>
                <c:pt idx="12">
                  <c:v>10226.070416666666</c:v>
                </c:pt>
                <c:pt idx="13">
                  <c:v>13630.722941176473</c:v>
                </c:pt>
                <c:pt idx="14">
                  <c:v>13352.110377358491</c:v>
                </c:pt>
                <c:pt idx="15">
                  <c:v>11693.395000000002</c:v>
                </c:pt>
                <c:pt idx="16">
                  <c:v>12275.656400000002</c:v>
                </c:pt>
                <c:pt idx="17">
                  <c:v>9754.8793617021292</c:v>
                </c:pt>
                <c:pt idx="18">
                  <c:v>12107.549047619044</c:v>
                </c:pt>
                <c:pt idx="19">
                  <c:v>16715.226981132073</c:v>
                </c:pt>
                <c:pt idx="20">
                  <c:v>12181.201315789474</c:v>
                </c:pt>
                <c:pt idx="21">
                  <c:v>12150.723673469392</c:v>
                </c:pt>
                <c:pt idx="22">
                  <c:v>12768.459807692303</c:v>
                </c:pt>
                <c:pt idx="23">
                  <c:v>13105.691702127655</c:v>
                </c:pt>
                <c:pt idx="24">
                  <c:v>12768.076346153843</c:v>
                </c:pt>
                <c:pt idx="25">
                  <c:v>15664.200943396228</c:v>
                </c:pt>
                <c:pt idx="26">
                  <c:v>16071.618431372548</c:v>
                </c:pt>
                <c:pt idx="27">
                  <c:v>14359.423863636359</c:v>
                </c:pt>
                <c:pt idx="28">
                  <c:v>18697.591481481486</c:v>
                </c:pt>
                <c:pt idx="29">
                  <c:v>18759.451702127659</c:v>
                </c:pt>
                <c:pt idx="30">
                  <c:v>16522.386551724139</c:v>
                </c:pt>
                <c:pt idx="31">
                  <c:v>13930.076206896554</c:v>
                </c:pt>
                <c:pt idx="32">
                  <c:v>15452.466415094339</c:v>
                </c:pt>
                <c:pt idx="33">
                  <c:v>17461.595172413789</c:v>
                </c:pt>
                <c:pt idx="34">
                  <c:v>17328.890754716987</c:v>
                </c:pt>
                <c:pt idx="35">
                  <c:v>15637.347735849058</c:v>
                </c:pt>
                <c:pt idx="36">
                  <c:v>18451.518076923079</c:v>
                </c:pt>
                <c:pt idx="37">
                  <c:v>17116.040476190468</c:v>
                </c:pt>
                <c:pt idx="38">
                  <c:v>16462.504166666669</c:v>
                </c:pt>
                <c:pt idx="39">
                  <c:v>17383.837543859649</c:v>
                </c:pt>
                <c:pt idx="40">
                  <c:v>14944.97725</c:v>
                </c:pt>
                <c:pt idx="41">
                  <c:v>15919.00833333334</c:v>
                </c:pt>
                <c:pt idx="42">
                  <c:v>19543.97436363636</c:v>
                </c:pt>
                <c:pt idx="43">
                  <c:v>20194.288947368419</c:v>
                </c:pt>
                <c:pt idx="44">
                  <c:v>25544.83833333333</c:v>
                </c:pt>
                <c:pt idx="45">
                  <c:v>17307.814285714285</c:v>
                </c:pt>
                <c:pt idx="46">
                  <c:v>21786.8495</c:v>
                </c:pt>
                <c:pt idx="47">
                  <c:v>25790.042000000001</c:v>
                </c:pt>
              </c:numCache>
            </c:numRef>
          </c:val>
        </c:ser>
        <c:dLbls/>
        <c:axId val="161407360"/>
        <c:axId val="161409280"/>
      </c:areaChart>
      <c:catAx>
        <c:axId val="161407360"/>
        <c:scaling>
          <c:orientation val="minMax"/>
        </c:scaling>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a:t>
                </a:r>
              </a:p>
            </c:rich>
          </c:tx>
          <c:layout>
            <c:manualLayout>
              <c:xMode val="edge"/>
              <c:yMode val="edge"/>
              <c:x val="0.46539875681262238"/>
              <c:y val="0.8920717592592593"/>
            </c:manualLayout>
          </c:layout>
          <c:spPr>
            <a:noFill/>
            <a:ln>
              <a:noFill/>
            </a:ln>
            <a:effectLst/>
          </c:spPr>
        </c:title>
        <c:numFmt formatCode="General" sourceLinked="0"/>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09280"/>
        <c:crosses val="autoZero"/>
        <c:auto val="1"/>
        <c:lblAlgn val="ctr"/>
        <c:lblOffset val="100"/>
      </c:catAx>
      <c:valAx>
        <c:axId val="161409280"/>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Healthcare Charges</a:t>
                </a:r>
              </a:p>
              <a:p>
                <a:pPr>
                  <a:defRPr sz="900" b="0" i="0" u="none" strike="noStrike" kern="1200" baseline="0">
                    <a:solidFill>
                      <a:schemeClr val="tx1">
                        <a:lumMod val="65000"/>
                        <a:lumOff val="35000"/>
                      </a:schemeClr>
                    </a:solidFill>
                    <a:latin typeface="+mn-lt"/>
                    <a:ea typeface="+mn-ea"/>
                    <a:cs typeface="+mn-cs"/>
                  </a:defRPr>
                </a:pPr>
                <a:endParaRPr lang="en-US"/>
              </a:p>
            </c:rich>
          </c:tx>
          <c:layout>
            <c:manualLayout>
              <c:xMode val="edge"/>
              <c:yMode val="edge"/>
              <c:x val="2.3607176581680869E-3"/>
              <c:y val="0.14108112787984836"/>
            </c:manualLayout>
          </c:layout>
          <c:spPr>
            <a:noFill/>
            <a:ln>
              <a:noFill/>
            </a:ln>
            <a:effectLst/>
          </c:spPr>
        </c:title>
        <c:numFmt formatCode="0"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407360"/>
        <c:crosses val="autoZero"/>
        <c:crossBetween val="midCat"/>
      </c:valAx>
      <c:spPr>
        <a:noFill/>
        <a:ln>
          <a:noFill/>
        </a:ln>
        <a:effectLst/>
      </c:spPr>
    </c:plotArea>
    <c:plotVisOnly val="1"/>
    <c:dispBlanksAs val="zero"/>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style val="6"/>
  <c:pivotSource>
    <c:name>[Healthcare_Dashboard_Pachaiyammal.xlsx]pivot table!PivotTable1</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Smoker vs Cancer History </a:t>
            </a:r>
          </a:p>
        </c:rich>
      </c:tx>
      <c:layout/>
      <c:spPr>
        <a:noFill/>
        <a:ln>
          <a:noFill/>
        </a:ln>
        <a:effectLst/>
      </c:spPr>
    </c:title>
    <c:pivotFmts>
      <c:pivotFmt>
        <c:idx val="0"/>
      </c:pivotFmt>
      <c:pivotFmt>
        <c:idx val="1"/>
      </c:pivotFmt>
      <c:pivotFmt>
        <c:idx val="2"/>
      </c:pivotFmt>
      <c:pivotFmt>
        <c:idx val="3"/>
      </c:pivotFmt>
      <c:pivotFmt>
        <c:idx val="4"/>
        <c:dLbl>
          <c:idx val="0"/>
          <c:dLblPos val="inEnd"/>
          <c:showVal val="1"/>
          <c:extLst>
            <c:ext xmlns:c15="http://schemas.microsoft.com/office/drawing/2012/chart" uri="{CE6537A1-D6FC-4f65-9D91-7224C49458BB}"/>
          </c:extLst>
        </c:dLbl>
      </c:pivotFmt>
      <c:pivotFmt>
        <c:idx val="5"/>
      </c:pivotFmt>
      <c:pivotFmt>
        <c:idx val="6"/>
        <c:dLbl>
          <c:idx val="0"/>
          <c:dLblPos val="inEnd"/>
          <c:showVal val="1"/>
          <c:extLst>
            <c:ext xmlns:c15="http://schemas.microsoft.com/office/drawing/2012/chart" uri="{CE6537A1-D6FC-4f65-9D91-7224C49458BB}"/>
          </c:extLst>
        </c:dLbl>
      </c:pivotFmt>
      <c:pivotFmt>
        <c:idx val="7"/>
      </c:pivotFmt>
      <c:pivotFmt>
        <c:idx val="8"/>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Val val="1"/>
          <c:showCatName val="1"/>
          <c:showPercent val="1"/>
          <c:extLst>
            <c:ext xmlns:c15="http://schemas.microsoft.com/office/drawing/2012/chart" uri="{CE6537A1-D6FC-4f65-9D91-7224C49458BB}">
              <c15:layout/>
            </c:ext>
          </c:extLst>
        </c:dLbl>
      </c:pivotFmt>
      <c:pivotFmt>
        <c:idx val="9"/>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CatName val="1"/>
          <c:showPercent val="1"/>
          <c:extLst>
            <c:ext xmlns:c15="http://schemas.microsoft.com/office/drawing/2012/chart" uri="{CE6537A1-D6FC-4f65-9D91-7224C49458BB}">
              <c15:layout/>
            </c:ext>
          </c:extLst>
        </c:dLbl>
      </c:pivotFmt>
      <c:pivotFmt>
        <c:idx val="10"/>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32854758240205845"/>
          <c:y val="0.19033214709371288"/>
          <c:w val="0.30573654390934873"/>
          <c:h val="0.76814946619217217"/>
        </c:manualLayout>
      </c:layout>
      <c:pieChart>
        <c:varyColors val="1"/>
        <c:ser>
          <c:idx val="0"/>
          <c:order val="0"/>
          <c:tx>
            <c:strRef>
              <c:f>'pivot table'!$B$3:$B$4</c:f>
              <c:strCache>
                <c:ptCount val="1"/>
                <c:pt idx="0">
                  <c:v>No</c:v>
                </c:pt>
              </c:strCache>
            </c:strRef>
          </c:tx>
          <c:dPt>
            <c:idx val="0"/>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Val val="1"/>
            <c:showCatName val="1"/>
            <c:showPercent val="1"/>
            <c:showLeaderLines val="1"/>
            <c:leaderLines>
              <c:spPr>
                <a:ln w="9525" cap="flat" cmpd="sng" algn="ctr">
                  <a:solidFill>
                    <a:schemeClr val="tx1">
                      <a:lumMod val="35000"/>
                      <a:lumOff val="65000"/>
                    </a:schemeClr>
                  </a:solidFill>
                  <a:round/>
                </a:ln>
                <a:effectLst/>
              </c:spPr>
            </c:leaderLines>
          </c:dLbls>
          <c:cat>
            <c:strRef>
              <c:f>'pivot table'!$A$5:$A$7</c:f>
              <c:strCache>
                <c:ptCount val="2"/>
                <c:pt idx="0">
                  <c:v>No</c:v>
                </c:pt>
                <c:pt idx="1">
                  <c:v>Yes</c:v>
                </c:pt>
              </c:strCache>
            </c:strRef>
          </c:cat>
          <c:val>
            <c:numRef>
              <c:f>'pivot table'!$B$5:$B$7</c:f>
              <c:numCache>
                <c:formatCode>General</c:formatCode>
                <c:ptCount val="2"/>
                <c:pt idx="0">
                  <c:v>1538</c:v>
                </c:pt>
                <c:pt idx="1">
                  <c:v>406</c:v>
                </c:pt>
              </c:numCache>
            </c:numRef>
          </c:val>
        </c:ser>
        <c:ser>
          <c:idx val="1"/>
          <c:order val="1"/>
          <c:tx>
            <c:strRef>
              <c:f>'pivot table'!$C$3:$C$4</c:f>
              <c:strCache>
                <c:ptCount val="1"/>
                <c:pt idx="0">
                  <c:v>Yes</c:v>
                </c:pt>
              </c:strCache>
            </c:strRef>
          </c:tx>
          <c:dPt>
            <c:idx val="0"/>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CatName val="1"/>
            <c:showPercent val="1"/>
            <c:showLeaderLines val="1"/>
            <c:leaderLines>
              <c:spPr>
                <a:ln w="9525" cap="flat" cmpd="sng" algn="ctr">
                  <a:solidFill>
                    <a:schemeClr val="tx1">
                      <a:lumMod val="35000"/>
                      <a:lumOff val="65000"/>
                    </a:schemeClr>
                  </a:solidFill>
                  <a:round/>
                </a:ln>
                <a:effectLst/>
              </c:spPr>
            </c:leaderLines>
          </c:dLbls>
          <c:cat>
            <c:strRef>
              <c:f>'pivot table'!$A$5:$A$7</c:f>
              <c:strCache>
                <c:ptCount val="2"/>
                <c:pt idx="0">
                  <c:v>No</c:v>
                </c:pt>
                <c:pt idx="1">
                  <c:v>Yes</c:v>
                </c:pt>
              </c:strCache>
            </c:strRef>
          </c:cat>
          <c:val>
            <c:numRef>
              <c:f>'pivot table'!$C$5:$C$7</c:f>
              <c:numCache>
                <c:formatCode>General</c:formatCode>
                <c:ptCount val="2"/>
                <c:pt idx="0">
                  <c:v>307</c:v>
                </c:pt>
                <c:pt idx="1">
                  <c:v>84</c:v>
                </c:pt>
              </c:numCache>
            </c:numRef>
          </c:val>
        </c:ser>
        <c:dLbls>
          <c:showPercent val="1"/>
        </c:dLbls>
        <c:firstSliceAng val="0"/>
      </c:pieChart>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155" l="0.70000000000000062" r="0.70000000000000062" t="0.75000000000000155" header="0.30000000000000032" footer="0.30000000000000032"/>
    <c:pageSetup/>
  </c:printSettings>
  <c:extLst>
    <c:ext xmlns:c14="http://schemas.microsoft.com/office/drawing/2007/8/2/chart" uri="{781A3756-C4B2-4CAC-9D66-4F8BD8637D16}">
      <c14:pivotOptions>
        <c14:dropZoneCategories val="1"/>
      </c14:pivotOptions>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15240</xdr:colOff>
      <xdr:row>2</xdr:row>
      <xdr:rowOff>7620</xdr:rowOff>
    </xdr:from>
    <xdr:to>
      <xdr:col>10</xdr:col>
      <xdr:colOff>198120</xdr:colOff>
      <xdr:row>14</xdr:row>
      <xdr:rowOff>7620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15240</xdr:colOff>
      <xdr:row>14</xdr:row>
      <xdr:rowOff>22860</xdr:rowOff>
    </xdr:from>
    <xdr:to>
      <xdr:col>10</xdr:col>
      <xdr:colOff>205740</xdr:colOff>
      <xdr:row>25</xdr:row>
      <xdr:rowOff>167640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22860</xdr:colOff>
      <xdr:row>26</xdr:row>
      <xdr:rowOff>7620</xdr:rowOff>
    </xdr:from>
    <xdr:to>
      <xdr:col>10</xdr:col>
      <xdr:colOff>213360</xdr:colOff>
      <xdr:row>37</xdr:row>
      <xdr:rowOff>175260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228600</xdr:colOff>
      <xdr:row>26</xdr:row>
      <xdr:rowOff>15240</xdr:rowOff>
    </xdr:from>
    <xdr:to>
      <xdr:col>19</xdr:col>
      <xdr:colOff>106680</xdr:colOff>
      <xdr:row>37</xdr:row>
      <xdr:rowOff>167640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220980</xdr:colOff>
      <xdr:row>2</xdr:row>
      <xdr:rowOff>15240</xdr:rowOff>
    </xdr:from>
    <xdr:to>
      <xdr:col>19</xdr:col>
      <xdr:colOff>114300</xdr:colOff>
      <xdr:row>14</xdr:row>
      <xdr:rowOff>15240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220980</xdr:colOff>
      <xdr:row>14</xdr:row>
      <xdr:rowOff>38100</xdr:rowOff>
    </xdr:from>
    <xdr:to>
      <xdr:col>19</xdr:col>
      <xdr:colOff>114300</xdr:colOff>
      <xdr:row>25</xdr:row>
      <xdr:rowOff>167640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141515</xdr:colOff>
      <xdr:row>23</xdr:row>
      <xdr:rowOff>0</xdr:rowOff>
    </xdr:from>
    <xdr:to>
      <xdr:col>20</xdr:col>
      <xdr:colOff>1</xdr:colOff>
      <xdr:row>28</xdr:row>
      <xdr:rowOff>21771</xdr:rowOff>
    </xdr:to>
    <xdr:sp macro="" textlink="">
      <xdr:nvSpPr>
        <xdr:cNvPr id="8" name="Rectangle 7"/>
        <xdr:cNvSpPr>
          <a:spLocks noTextEdit="1"/>
        </xdr:cNvSpPr>
      </xdr:nvSpPr>
      <xdr:spPr>
        <a:xfrm>
          <a:off x="12133490" y="4162425"/>
          <a:ext cx="1820636" cy="9266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editAs="oneCell">
    <xdr:from>
      <xdr:col>19</xdr:col>
      <xdr:colOff>141514</xdr:colOff>
      <xdr:row>28</xdr:row>
      <xdr:rowOff>21771</xdr:rowOff>
    </xdr:from>
    <xdr:to>
      <xdr:col>20</xdr:col>
      <xdr:colOff>0</xdr:colOff>
      <xdr:row>33</xdr:row>
      <xdr:rowOff>38099</xdr:rowOff>
    </xdr:to>
    <xdr:sp macro="" textlink="">
      <xdr:nvSpPr>
        <xdr:cNvPr id="9" name="Rectangle 8"/>
        <xdr:cNvSpPr>
          <a:spLocks noTextEdit="1"/>
        </xdr:cNvSpPr>
      </xdr:nvSpPr>
      <xdr:spPr>
        <a:xfrm>
          <a:off x="12133489" y="5089071"/>
          <a:ext cx="1820636" cy="9212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editAs="oneCell">
    <xdr:from>
      <xdr:col>19</xdr:col>
      <xdr:colOff>141513</xdr:colOff>
      <xdr:row>33</xdr:row>
      <xdr:rowOff>1</xdr:rowOff>
    </xdr:from>
    <xdr:to>
      <xdr:col>19</xdr:col>
      <xdr:colOff>1959428</xdr:colOff>
      <xdr:row>37</xdr:row>
      <xdr:rowOff>163287</xdr:rowOff>
    </xdr:to>
    <xdr:sp macro="" textlink="">
      <xdr:nvSpPr>
        <xdr:cNvPr id="10" name="Rectangle 9"/>
        <xdr:cNvSpPr>
          <a:spLocks noTextEdit="1"/>
        </xdr:cNvSpPr>
      </xdr:nvSpPr>
      <xdr:spPr>
        <a:xfrm>
          <a:off x="12133488" y="5972176"/>
          <a:ext cx="1817915" cy="8871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editAs="oneCell">
    <xdr:from>
      <xdr:col>19</xdr:col>
      <xdr:colOff>152400</xdr:colOff>
      <xdr:row>2</xdr:row>
      <xdr:rowOff>21772</xdr:rowOff>
    </xdr:from>
    <xdr:to>
      <xdr:col>20</xdr:col>
      <xdr:colOff>10886</xdr:colOff>
      <xdr:row>8</xdr:row>
      <xdr:rowOff>97971</xdr:rowOff>
    </xdr:to>
    <xdr:sp macro="" textlink="">
      <xdr:nvSpPr>
        <xdr:cNvPr id="11" name="Rectangle 10"/>
        <xdr:cNvSpPr>
          <a:spLocks noTextEdit="1"/>
        </xdr:cNvSpPr>
      </xdr:nvSpPr>
      <xdr:spPr>
        <a:xfrm>
          <a:off x="12144375" y="383722"/>
          <a:ext cx="1820636" cy="11620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editAs="oneCell">
    <xdr:from>
      <xdr:col>19</xdr:col>
      <xdr:colOff>152399</xdr:colOff>
      <xdr:row>8</xdr:row>
      <xdr:rowOff>108857</xdr:rowOff>
    </xdr:from>
    <xdr:to>
      <xdr:col>20</xdr:col>
      <xdr:colOff>10885</xdr:colOff>
      <xdr:row>15</xdr:row>
      <xdr:rowOff>10885</xdr:rowOff>
    </xdr:to>
    <xdr:sp macro="" textlink="">
      <xdr:nvSpPr>
        <xdr:cNvPr id="12" name="Rectangle 11"/>
        <xdr:cNvSpPr>
          <a:spLocks noTextEdit="1"/>
        </xdr:cNvSpPr>
      </xdr:nvSpPr>
      <xdr:spPr>
        <a:xfrm>
          <a:off x="12144374" y="1556657"/>
          <a:ext cx="1820636" cy="11688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twoCellAnchor editAs="oneCell">
    <xdr:from>
      <xdr:col>19</xdr:col>
      <xdr:colOff>141515</xdr:colOff>
      <xdr:row>15</xdr:row>
      <xdr:rowOff>21772</xdr:rowOff>
    </xdr:from>
    <xdr:to>
      <xdr:col>20</xdr:col>
      <xdr:colOff>1</xdr:colOff>
      <xdr:row>22</xdr:row>
      <xdr:rowOff>163286</xdr:rowOff>
    </xdr:to>
    <xdr:sp macro="" textlink="">
      <xdr:nvSpPr>
        <xdr:cNvPr id="13" name="Rectangle 12"/>
        <xdr:cNvSpPr>
          <a:spLocks noTextEdit="1"/>
        </xdr:cNvSpPr>
      </xdr:nvSpPr>
      <xdr:spPr>
        <a:xfrm>
          <a:off x="12133490" y="2736397"/>
          <a:ext cx="1820636" cy="1408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later.If the shape was modified in an earlier version of Excel, or if the workbook was saved in Excel 2003 or earlier, the slicer cannot be used.</a:t>
          </a:r>
        </a:p>
      </xdr:txBody>
    </xdr:sp>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Healthcare_Dashboard(1).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5598.426004513887" createdVersion="3" refreshedVersion="3" minRefreshableVersion="3" recordCount="2335">
  <cacheSource type="worksheet">
    <worksheetSource ref="A1:Q2336" sheet="Healthcare" r:id="rId2"/>
  </cacheSource>
  <cacheFields count="17">
    <cacheField name="Customer ID" numFmtId="0">
      <sharedItems count="2335">
        <s v="Id1"/>
        <s v="Id2"/>
        <s v="Id3"/>
        <s v="Id4"/>
        <s v="Id5"/>
        <s v="Id6"/>
        <s v="Id7"/>
        <s v="Id8"/>
        <s v="Id9"/>
        <s v="Id10"/>
        <s v="Id11"/>
        <s v="Id12"/>
        <s v="Id13"/>
        <s v="Id14"/>
        <s v="Id15"/>
        <s v="Id16"/>
        <s v="Id17"/>
        <s v="Id18"/>
        <s v="Id19"/>
        <s v="Id20"/>
        <s v="Id21"/>
        <s v="Id22"/>
        <s v="Id23"/>
        <s v="Id24"/>
        <s v="Id25"/>
        <s v="Id26"/>
        <s v="Id27"/>
        <s v="Id28"/>
        <s v="Id29"/>
        <s v="Id30"/>
        <s v="Id31"/>
        <s v="Id32"/>
        <s v="Id33"/>
        <s v="Id34"/>
        <s v="Id35"/>
        <s v="Id36"/>
        <s v="Id37"/>
        <s v="Id38"/>
        <s v="Id39"/>
        <s v="Id40"/>
        <s v="Id41"/>
        <s v="Id42"/>
        <s v="Id43"/>
        <s v="Id44"/>
        <s v="Id45"/>
        <s v="Id46"/>
        <s v="Id47"/>
        <s v="Id48"/>
        <s v="Id49"/>
        <s v="Id50"/>
        <s v="Id51"/>
        <s v="Id52"/>
        <s v="Id53"/>
        <s v="Id54"/>
        <s v="Id55"/>
        <s v="Id56"/>
        <s v="Id57"/>
        <s v="Id58"/>
        <s v="Id59"/>
        <s v="Id60"/>
        <s v="Id61"/>
        <s v="Id62"/>
        <s v="Id63"/>
        <s v="Id64"/>
        <s v="Id65"/>
        <s v="Id66"/>
        <s v="Id67"/>
        <s v="Id68"/>
        <s v="Id69"/>
        <s v="Id70"/>
        <s v="Id71"/>
        <s v="Id72"/>
        <s v="Id73"/>
        <s v="Id74"/>
        <s v="Id75"/>
        <s v="Id76"/>
        <s v="Id77"/>
        <s v="Id78"/>
        <s v="Id79"/>
        <s v="Id80"/>
        <s v="Id81"/>
        <s v="Id82"/>
        <s v="Id83"/>
        <s v="Id84"/>
        <s v="Id85"/>
        <s v="Id86"/>
        <s v="Id87"/>
        <s v="Id88"/>
        <s v="Id89"/>
        <s v="Id90"/>
        <s v="Id91"/>
        <s v="Id92"/>
        <s v="Id93"/>
        <s v="Id94"/>
        <s v="Id95"/>
        <s v="Id96"/>
        <s v="Id97"/>
        <s v="Id98"/>
        <s v="Id99"/>
        <s v="Id100"/>
        <s v="Id101"/>
        <s v="Id102"/>
        <s v="Id103"/>
        <s v="Id104"/>
        <s v="Id105"/>
        <s v="Id106"/>
        <s v="Id107"/>
        <s v="Id108"/>
        <s v="Id109"/>
        <s v="Id110"/>
        <s v="Id111"/>
        <s v="Id112"/>
        <s v="Id113"/>
        <s v="Id114"/>
        <s v="Id115"/>
        <s v="Id116"/>
        <s v="Id117"/>
        <s v="Id118"/>
        <s v="Id119"/>
        <s v="Id120"/>
        <s v="Id121"/>
        <s v="Id122"/>
        <s v="Id123"/>
        <s v="Id124"/>
        <s v="Id125"/>
        <s v="Id126"/>
        <s v="Id127"/>
        <s v="Id128"/>
        <s v="Id129"/>
        <s v="Id130"/>
        <s v="Id131"/>
        <s v="Id132"/>
        <s v="Id133"/>
        <s v="Id134"/>
        <s v="Id135"/>
        <s v="Id136"/>
        <s v="Id137"/>
        <s v="Id138"/>
        <s v="Id139"/>
        <s v="Id140"/>
        <s v="Id141"/>
        <s v="Id142"/>
        <s v="Id143"/>
        <s v="Id144"/>
        <s v="Id145"/>
        <s v="Id146"/>
        <s v="Id147"/>
        <s v="Id148"/>
        <s v="Id149"/>
        <s v="Id150"/>
        <s v="Id151"/>
        <s v="Id152"/>
        <s v="Id153"/>
        <s v="Id154"/>
        <s v="Id155"/>
        <s v="Id156"/>
        <s v="Id157"/>
        <s v="Id158"/>
        <s v="Id159"/>
        <s v="Id160"/>
        <s v="Id161"/>
        <s v="Id162"/>
        <s v="Id163"/>
        <s v="Id164"/>
        <s v="Id165"/>
        <s v="Id166"/>
        <s v="Id167"/>
        <s v="Id168"/>
        <s v="Id169"/>
        <s v="Id170"/>
        <s v="Id171"/>
        <s v="Id172"/>
        <s v="Id173"/>
        <s v="Id174"/>
        <s v="Id175"/>
        <s v="Id176"/>
        <s v="Id177"/>
        <s v="Id178"/>
        <s v="Id179"/>
        <s v="Id180"/>
        <s v="Id181"/>
        <s v="Id182"/>
        <s v="Id183"/>
        <s v="Id184"/>
        <s v="Id185"/>
        <s v="Id186"/>
        <s v="Id187"/>
        <s v="Id188"/>
        <s v="Id189"/>
        <s v="Id190"/>
        <s v="Id191"/>
        <s v="Id192"/>
        <s v="Id193"/>
        <s v="Id194"/>
        <s v="Id195"/>
        <s v="Id196"/>
        <s v="Id197"/>
        <s v="Id198"/>
        <s v="Id199"/>
        <s v="Id200"/>
        <s v="Id201"/>
        <s v="Id202"/>
        <s v="Id203"/>
        <s v="Id204"/>
        <s v="Id205"/>
        <s v="Id206"/>
        <s v="Id207"/>
        <s v="Id208"/>
        <s v="Id209"/>
        <s v="Id210"/>
        <s v="Id211"/>
        <s v="Id212"/>
        <s v="Id213"/>
        <s v="Id214"/>
        <s v="Id215"/>
        <s v="Id216"/>
        <s v="Id217"/>
        <s v="Id218"/>
        <s v="Id219"/>
        <s v="Id220"/>
        <s v="Id221"/>
        <s v="Id222"/>
        <s v="Id223"/>
        <s v="Id224"/>
        <s v="Id225"/>
        <s v="Id226"/>
        <s v="Id227"/>
        <s v="Id228"/>
        <s v="Id229"/>
        <s v="Id230"/>
        <s v="Id231"/>
        <s v="Id232"/>
        <s v="Id233"/>
        <s v="Id234"/>
        <s v="Id235"/>
        <s v="Id236"/>
        <s v="Id237"/>
        <s v="Id238"/>
        <s v="Id239"/>
        <s v="Id240"/>
        <s v="Id241"/>
        <s v="Id242"/>
        <s v="Id243"/>
        <s v="Id244"/>
        <s v="Id245"/>
        <s v="Id246"/>
        <s v="Id247"/>
        <s v="Id248"/>
        <s v="Id249"/>
        <s v="Id250"/>
        <s v="Id251"/>
        <s v="Id252"/>
        <s v="Id253"/>
        <s v="Id254"/>
        <s v="Id255"/>
        <s v="Id256"/>
        <s v="Id257"/>
        <s v="Id258"/>
        <s v="Id259"/>
        <s v="Id260"/>
        <s v="Id261"/>
        <s v="Id262"/>
        <s v="Id263"/>
        <s v="Id264"/>
        <s v="Id265"/>
        <s v="Id266"/>
        <s v="Id267"/>
        <s v="Id268"/>
        <s v="Id269"/>
        <s v="Id270"/>
        <s v="Id271"/>
        <s v="Id272"/>
        <s v="Id273"/>
        <s v="Id274"/>
        <s v="Id275"/>
        <s v="Id276"/>
        <s v="Id277"/>
        <s v="Id278"/>
        <s v="Id279"/>
        <s v="Id280"/>
        <s v="Id281"/>
        <s v="Id282"/>
        <s v="Id283"/>
        <s v="Id284"/>
        <s v="Id285"/>
        <s v="Id286"/>
        <s v="Id287"/>
        <s v="Id288"/>
        <s v="Id289"/>
        <s v="Id290"/>
        <s v="Id291"/>
        <s v="Id292"/>
        <s v="Id293"/>
        <s v="Id294"/>
        <s v="Id295"/>
        <s v="Id296"/>
        <s v="Id297"/>
        <s v="Id298"/>
        <s v="Id299"/>
        <s v="Id300"/>
        <s v="Id301"/>
        <s v="Id302"/>
        <s v="Id303"/>
        <s v="Id304"/>
        <s v="Id305"/>
        <s v="Id306"/>
        <s v="Id307"/>
        <s v="Id308"/>
        <s v="Id309"/>
        <s v="Id310"/>
        <s v="Id311"/>
        <s v="Id312"/>
        <s v="Id313"/>
        <s v="Id314"/>
        <s v="Id315"/>
        <s v="Id316"/>
        <s v="Id317"/>
        <s v="Id318"/>
        <s v="Id319"/>
        <s v="Id320"/>
        <s v="Id321"/>
        <s v="Id322"/>
        <s v="Id323"/>
        <s v="Id324"/>
        <s v="Id325"/>
        <s v="Id326"/>
        <s v="Id327"/>
        <s v="Id328"/>
        <s v="Id329"/>
        <s v="Id330"/>
        <s v="Id331"/>
        <s v="Id332"/>
        <s v="Id333"/>
        <s v="Id334"/>
        <s v="Id335"/>
        <s v="Id336"/>
        <s v="Id337"/>
        <s v="Id338"/>
        <s v="Id339"/>
        <s v="Id340"/>
        <s v="Id341"/>
        <s v="Id342"/>
        <s v="Id343"/>
        <s v="Id344"/>
        <s v="Id345"/>
        <s v="Id346"/>
        <s v="Id347"/>
        <s v="Id348"/>
        <s v="Id349"/>
        <s v="Id350"/>
        <s v="Id351"/>
        <s v="Id352"/>
        <s v="Id353"/>
        <s v="Id354"/>
        <s v="Id355"/>
        <s v="Id356"/>
        <s v="Id357"/>
        <s v="Id358"/>
        <s v="Id359"/>
        <s v="Id360"/>
        <s v="Id361"/>
        <s v="Id362"/>
        <s v="Id363"/>
        <s v="Id364"/>
        <s v="Id365"/>
        <s v="Id366"/>
        <s v="Id367"/>
        <s v="Id368"/>
        <s v="Id369"/>
        <s v="Id370"/>
        <s v="Id371"/>
        <s v="Id372"/>
        <s v="Id373"/>
        <s v="Id374"/>
        <s v="Id375"/>
        <s v="Id376"/>
        <s v="Id377"/>
        <s v="Id378"/>
        <s v="Id379"/>
        <s v="Id380"/>
        <s v="Id381"/>
        <s v="Id382"/>
        <s v="Id383"/>
        <s v="Id384"/>
        <s v="Id385"/>
        <s v="Id386"/>
        <s v="Id387"/>
        <s v="Id388"/>
        <s v="Id389"/>
        <s v="Id390"/>
        <s v="Id391"/>
        <s v="Id392"/>
        <s v="Id393"/>
        <s v="Id394"/>
        <s v="Id395"/>
        <s v="Id396"/>
        <s v="Id397"/>
        <s v="Id398"/>
        <s v="Id399"/>
        <s v="Id400"/>
        <s v="Id401"/>
        <s v="Id402"/>
        <s v="Id403"/>
        <s v="Id404"/>
        <s v="Id405"/>
        <s v="Id406"/>
        <s v="Id407"/>
        <s v="Id408"/>
        <s v="Id409"/>
        <s v="Id410"/>
        <s v="Id411"/>
        <s v="Id412"/>
        <s v="Id413"/>
        <s v="Id414"/>
        <s v="Id415"/>
        <s v="Id416"/>
        <s v="Id417"/>
        <s v="Id418"/>
        <s v="Id419"/>
        <s v="Id420"/>
        <s v="Id421"/>
        <s v="Id422"/>
        <s v="Id423"/>
        <s v="Id424"/>
        <s v="Id425"/>
        <s v="Id426"/>
        <s v="Id427"/>
        <s v="Id428"/>
        <s v="Id429"/>
        <s v="Id430"/>
        <s v="Id431"/>
        <s v="Id432"/>
        <s v="Id433"/>
        <s v="Id434"/>
        <s v="Id435"/>
        <s v="Id436"/>
        <s v="Id437"/>
        <s v="Id438"/>
        <s v="Id439"/>
        <s v="Id440"/>
        <s v="Id441"/>
        <s v="Id442"/>
        <s v="Id443"/>
        <s v="Id444"/>
        <s v="Id445"/>
        <s v="Id446"/>
        <s v="Id447"/>
        <s v="Id448"/>
        <s v="Id449"/>
        <s v="Id450"/>
        <s v="Id451"/>
        <s v="Id452"/>
        <s v="Id453"/>
        <s v="Id454"/>
        <s v="Id455"/>
        <s v="Id456"/>
        <s v="Id457"/>
        <s v="Id458"/>
        <s v="Id459"/>
        <s v="Id460"/>
        <s v="Id461"/>
        <s v="Id462"/>
        <s v="Id463"/>
        <s v="Id464"/>
        <s v="Id465"/>
        <s v="Id466"/>
        <s v="Id467"/>
        <s v="Id468"/>
        <s v="Id469"/>
        <s v="Id470"/>
        <s v="Id471"/>
        <s v="Id472"/>
        <s v="Id473"/>
        <s v="Id474"/>
        <s v="Id475"/>
        <s v="Id476"/>
        <s v="Id477"/>
        <s v="Id478"/>
        <s v="Id479"/>
        <s v="Id480"/>
        <s v="Id481"/>
        <s v="Id482"/>
        <s v="Id483"/>
        <s v="Id484"/>
        <s v="Id485"/>
        <s v="Id486"/>
        <s v="Id487"/>
        <s v="Id488"/>
        <s v="Id489"/>
        <s v="Id490"/>
        <s v="Id491"/>
        <s v="Id492"/>
        <s v="Id493"/>
        <s v="Id494"/>
        <s v="Id495"/>
        <s v="Id496"/>
        <s v="Id497"/>
        <s v="Id498"/>
        <s v="Id499"/>
        <s v="Id500"/>
        <s v="Id501"/>
        <s v="Id502"/>
        <s v="Id503"/>
        <s v="Id504"/>
        <s v="Id505"/>
        <s v="Id506"/>
        <s v="Id507"/>
        <s v="Id508"/>
        <s v="Id509"/>
        <s v="Id510"/>
        <s v="Id511"/>
        <s v="Id512"/>
        <s v="Id513"/>
        <s v="Id514"/>
        <s v="Id515"/>
        <s v="Id516"/>
        <s v="Id517"/>
        <s v="Id518"/>
        <s v="Id519"/>
        <s v="Id520"/>
        <s v="Id521"/>
        <s v="Id522"/>
        <s v="Id523"/>
        <s v="Id524"/>
        <s v="Id525"/>
        <s v="Id526"/>
        <s v="Id527"/>
        <s v="Id528"/>
        <s v="Id529"/>
        <s v="Id530"/>
        <s v="Id531"/>
        <s v="Id532"/>
        <s v="Id533"/>
        <s v="Id534"/>
        <s v="Id535"/>
        <s v="Id536"/>
        <s v="Id537"/>
        <s v="Id538"/>
        <s v="Id539"/>
        <s v="Id540"/>
        <s v="Id541"/>
        <s v="Id542"/>
        <s v="Id543"/>
        <s v="Id544"/>
        <s v="Id545"/>
        <s v="Id546"/>
        <s v="Id547"/>
        <s v="Id548"/>
        <s v="Id549"/>
        <s v="Id550"/>
        <s v="Id551"/>
        <s v="Id552"/>
        <s v="Id553"/>
        <s v="Id554"/>
        <s v="Id555"/>
        <s v="Id556"/>
        <s v="Id557"/>
        <s v="Id558"/>
        <s v="Id559"/>
        <s v="Id560"/>
        <s v="Id561"/>
        <s v="Id562"/>
        <s v="Id563"/>
        <s v="Id564"/>
        <s v="Id565"/>
        <s v="Id566"/>
        <s v="Id567"/>
        <s v="Id568"/>
        <s v="Id569"/>
        <s v="Id570"/>
        <s v="Id571"/>
        <s v="Id572"/>
        <s v="Id573"/>
        <s v="Id574"/>
        <s v="Id575"/>
        <s v="Id576"/>
        <s v="Id577"/>
        <s v="Id578"/>
        <s v="Id579"/>
        <s v="Id580"/>
        <s v="Id581"/>
        <s v="Id582"/>
        <s v="Id583"/>
        <s v="Id584"/>
        <s v="Id585"/>
        <s v="Id586"/>
        <s v="Id587"/>
        <s v="Id588"/>
        <s v="Id589"/>
        <s v="Id590"/>
        <s v="Id591"/>
        <s v="Id592"/>
        <s v="Id593"/>
        <s v="Id594"/>
        <s v="Id595"/>
        <s v="Id596"/>
        <s v="Id597"/>
        <s v="Id598"/>
        <s v="Id599"/>
        <s v="Id600"/>
        <s v="Id601"/>
        <s v="Id602"/>
        <s v="Id603"/>
        <s v="Id604"/>
        <s v="Id605"/>
        <s v="Id606"/>
        <s v="Id607"/>
        <s v="Id608"/>
        <s v="Id609"/>
        <s v="Id610"/>
        <s v="Id611"/>
        <s v="Id612"/>
        <s v="Id613"/>
        <s v="Id614"/>
        <s v="Id615"/>
        <s v="Id616"/>
        <s v="Id617"/>
        <s v="Id618"/>
        <s v="Id619"/>
        <s v="Id620"/>
        <s v="Id621"/>
        <s v="Id622"/>
        <s v="Id623"/>
        <s v="Id624"/>
        <s v="Id625"/>
        <s v="Id626"/>
        <s v="Id627"/>
        <s v="Id628"/>
        <s v="Id629"/>
        <s v="Id630"/>
        <s v="Id631"/>
        <s v="Id632"/>
        <s v="Id633"/>
        <s v="Id634"/>
        <s v="Id635"/>
        <s v="Id636"/>
        <s v="Id637"/>
        <s v="Id638"/>
        <s v="Id639"/>
        <s v="Id640"/>
        <s v="Id641"/>
        <s v="Id642"/>
        <s v="Id643"/>
        <s v="Id644"/>
        <s v="Id645"/>
        <s v="Id646"/>
        <s v="Id647"/>
        <s v="Id648"/>
        <s v="Id649"/>
        <s v="Id650"/>
        <s v="Id651"/>
        <s v="Id652"/>
        <s v="Id653"/>
        <s v="Id654"/>
        <s v="Id655"/>
        <s v="Id656"/>
        <s v="Id657"/>
        <s v="Id658"/>
        <s v="Id659"/>
        <s v="Id660"/>
        <s v="Id661"/>
        <s v="Id662"/>
        <s v="Id663"/>
        <s v="Id664"/>
        <s v="Id665"/>
        <s v="Id666"/>
        <s v="Id667"/>
        <s v="Id668"/>
        <s v="Id669"/>
        <s v="Id670"/>
        <s v="Id671"/>
        <s v="Id672"/>
        <s v="Id673"/>
        <s v="Id674"/>
        <s v="Id675"/>
        <s v="Id676"/>
        <s v="Id677"/>
        <s v="Id678"/>
        <s v="Id679"/>
        <s v="Id680"/>
        <s v="Id681"/>
        <s v="Id682"/>
        <s v="Id683"/>
        <s v="Id684"/>
        <s v="Id685"/>
        <s v="Id686"/>
        <s v="Id687"/>
        <s v="Id688"/>
        <s v="Id689"/>
        <s v="Id690"/>
        <s v="Id691"/>
        <s v="Id692"/>
        <s v="Id693"/>
        <s v="Id694"/>
        <s v="Id695"/>
        <s v="Id696"/>
        <s v="Id697"/>
        <s v="Id698"/>
        <s v="Id699"/>
        <s v="Id700"/>
        <s v="Id701"/>
        <s v="Id702"/>
        <s v="Id703"/>
        <s v="Id704"/>
        <s v="Id705"/>
        <s v="Id706"/>
        <s v="Id707"/>
        <s v="Id708"/>
        <s v="Id709"/>
        <s v="Id710"/>
        <s v="Id711"/>
        <s v="Id712"/>
        <s v="Id713"/>
        <s v="Id714"/>
        <s v="Id715"/>
        <s v="Id716"/>
        <s v="Id717"/>
        <s v="Id718"/>
        <s v="Id719"/>
        <s v="Id720"/>
        <s v="Id721"/>
        <s v="Id722"/>
        <s v="Id723"/>
        <s v="Id724"/>
        <s v="Id725"/>
        <s v="Id726"/>
        <s v="Id727"/>
        <s v="Id728"/>
        <s v="Id729"/>
        <s v="Id730"/>
        <s v="Id731"/>
        <s v="Id732"/>
        <s v="Id733"/>
        <s v="Id734"/>
        <s v="Id735"/>
        <s v="Id736"/>
        <s v="Id737"/>
        <s v="Id738"/>
        <s v="Id739"/>
        <s v="Id740"/>
        <s v="Id741"/>
        <s v="Id742"/>
        <s v="Id743"/>
        <s v="Id744"/>
        <s v="Id745"/>
        <s v="Id746"/>
        <s v="Id747"/>
        <s v="Id748"/>
        <s v="Id749"/>
        <s v="Id750"/>
        <s v="Id751"/>
        <s v="Id752"/>
        <s v="Id753"/>
        <s v="Id754"/>
        <s v="Id755"/>
        <s v="Id756"/>
        <s v="Id757"/>
        <s v="Id758"/>
        <s v="Id759"/>
        <s v="Id760"/>
        <s v="Id761"/>
        <s v="Id762"/>
        <s v="Id763"/>
        <s v="Id764"/>
        <s v="Id765"/>
        <s v="Id766"/>
        <s v="Id767"/>
        <s v="Id768"/>
        <s v="Id769"/>
        <s v="Id770"/>
        <s v="Id771"/>
        <s v="Id772"/>
        <s v="Id773"/>
        <s v="Id774"/>
        <s v="Id775"/>
        <s v="Id776"/>
        <s v="Id777"/>
        <s v="Id778"/>
        <s v="Id779"/>
        <s v="Id780"/>
        <s v="Id781"/>
        <s v="Id782"/>
        <s v="Id783"/>
        <s v="Id784"/>
        <s v="Id785"/>
        <s v="Id786"/>
        <s v="Id787"/>
        <s v="Id788"/>
        <s v="Id789"/>
        <s v="Id790"/>
        <s v="Id791"/>
        <s v="Id792"/>
        <s v="Id793"/>
        <s v="Id794"/>
        <s v="Id795"/>
        <s v="Id796"/>
        <s v="Id797"/>
        <s v="Id798"/>
        <s v="Id799"/>
        <s v="Id800"/>
        <s v="Id801"/>
        <s v="Id802"/>
        <s v="Id803"/>
        <s v="Id804"/>
        <s v="Id805"/>
        <s v="Id806"/>
        <s v="Id807"/>
        <s v="Id808"/>
        <s v="Id809"/>
        <s v="Id810"/>
        <s v="Id811"/>
        <s v="Id812"/>
        <s v="Id813"/>
        <s v="Id814"/>
        <s v="Id815"/>
        <s v="Id816"/>
        <s v="Id817"/>
        <s v="Id818"/>
        <s v="Id819"/>
        <s v="Id820"/>
        <s v="Id821"/>
        <s v="Id822"/>
        <s v="Id823"/>
        <s v="Id824"/>
        <s v="Id825"/>
        <s v="Id826"/>
        <s v="Id827"/>
        <s v="Id828"/>
        <s v="Id829"/>
        <s v="Id830"/>
        <s v="Id831"/>
        <s v="Id832"/>
        <s v="Id833"/>
        <s v="Id834"/>
        <s v="Id835"/>
        <s v="Id836"/>
        <s v="Id837"/>
        <s v="Id838"/>
        <s v="Id839"/>
        <s v="Id840"/>
        <s v="Id841"/>
        <s v="Id842"/>
        <s v="Id843"/>
        <s v="Id844"/>
        <s v="Id845"/>
        <s v="Id846"/>
        <s v="Id847"/>
        <s v="Id848"/>
        <s v="Id849"/>
        <s v="Id850"/>
        <s v="Id851"/>
        <s v="Id852"/>
        <s v="Id853"/>
        <s v="Id854"/>
        <s v="Id855"/>
        <s v="Id856"/>
        <s v="Id857"/>
        <s v="Id858"/>
        <s v="Id859"/>
        <s v="Id860"/>
        <s v="Id861"/>
        <s v="Id862"/>
        <s v="Id863"/>
        <s v="Id864"/>
        <s v="Id865"/>
        <s v="Id866"/>
        <s v="Id867"/>
        <s v="Id868"/>
        <s v="Id869"/>
        <s v="Id870"/>
        <s v="Id871"/>
        <s v="Id872"/>
        <s v="Id873"/>
        <s v="Id874"/>
        <s v="Id875"/>
        <s v="Id876"/>
        <s v="Id877"/>
        <s v="Id878"/>
        <s v="Id879"/>
        <s v="Id880"/>
        <s v="Id881"/>
        <s v="Id882"/>
        <s v="Id883"/>
        <s v="Id884"/>
        <s v="Id885"/>
        <s v="Id886"/>
        <s v="Id887"/>
        <s v="Id888"/>
        <s v="Id889"/>
        <s v="Id890"/>
        <s v="Id891"/>
        <s v="Id892"/>
        <s v="Id893"/>
        <s v="Id894"/>
        <s v="Id895"/>
        <s v="Id896"/>
        <s v="Id897"/>
        <s v="Id898"/>
        <s v="Id899"/>
        <s v="Id900"/>
        <s v="Id901"/>
        <s v="Id902"/>
        <s v="Id903"/>
        <s v="Id904"/>
        <s v="Id905"/>
        <s v="Id906"/>
        <s v="Id907"/>
        <s v="Id908"/>
        <s v="Id909"/>
        <s v="Id910"/>
        <s v="Id911"/>
        <s v="Id912"/>
        <s v="Id913"/>
        <s v="Id914"/>
        <s v="Id915"/>
        <s v="Id916"/>
        <s v="Id917"/>
        <s v="Id918"/>
        <s v="Id919"/>
        <s v="Id920"/>
        <s v="Id921"/>
        <s v="Id922"/>
        <s v="Id923"/>
        <s v="Id924"/>
        <s v="Id925"/>
        <s v="Id926"/>
        <s v="Id927"/>
        <s v="Id928"/>
        <s v="Id929"/>
        <s v="Id930"/>
        <s v="Id931"/>
        <s v="Id932"/>
        <s v="Id933"/>
        <s v="Id934"/>
        <s v="Id935"/>
        <s v="Id936"/>
        <s v="Id937"/>
        <s v="Id938"/>
        <s v="Id939"/>
        <s v="Id940"/>
        <s v="Id941"/>
        <s v="Id942"/>
        <s v="Id943"/>
        <s v="Id944"/>
        <s v="Id945"/>
        <s v="Id946"/>
        <s v="Id947"/>
        <s v="Id948"/>
        <s v="Id949"/>
        <s v="Id950"/>
        <s v="Id951"/>
        <s v="Id952"/>
        <s v="Id953"/>
        <s v="Id954"/>
        <s v="Id955"/>
        <s v="Id956"/>
        <s v="Id957"/>
        <s v="Id958"/>
        <s v="Id959"/>
        <s v="Id960"/>
        <s v="Id961"/>
        <s v="Id962"/>
        <s v="Id963"/>
        <s v="Id964"/>
        <s v="Id965"/>
        <s v="Id966"/>
        <s v="Id967"/>
        <s v="Id968"/>
        <s v="Id969"/>
        <s v="Id970"/>
        <s v="Id971"/>
        <s v="Id972"/>
        <s v="Id973"/>
        <s v="Id974"/>
        <s v="Id975"/>
        <s v="Id976"/>
        <s v="Id977"/>
        <s v="Id978"/>
        <s v="Id979"/>
        <s v="Id980"/>
        <s v="Id981"/>
        <s v="Id982"/>
        <s v="Id983"/>
        <s v="Id984"/>
        <s v="Id985"/>
        <s v="Id986"/>
        <s v="Id987"/>
        <s v="Id988"/>
        <s v="Id989"/>
        <s v="Id990"/>
        <s v="Id991"/>
        <s v="Id992"/>
        <s v="Id993"/>
        <s v="Id994"/>
        <s v="Id995"/>
        <s v="Id996"/>
        <s v="Id997"/>
        <s v="Id998"/>
        <s v="Id999"/>
        <s v="Id1000"/>
        <s v="Id1001"/>
        <s v="Id1002"/>
        <s v="Id1003"/>
        <s v="Id1004"/>
        <s v="Id1005"/>
        <s v="Id1006"/>
        <s v="Id1007"/>
        <s v="Id1008"/>
        <s v="Id1009"/>
        <s v="Id1010"/>
        <s v="Id1011"/>
        <s v="Id1012"/>
        <s v="Id1013"/>
        <s v="Id1014"/>
        <s v="Id1015"/>
        <s v="Id1016"/>
        <s v="Id1017"/>
        <s v="Id1018"/>
        <s v="Id1019"/>
        <s v="Id1020"/>
        <s v="Id1021"/>
        <s v="Id1022"/>
        <s v="Id1023"/>
        <s v="Id1024"/>
        <s v="Id1025"/>
        <s v="Id1026"/>
        <s v="Id1027"/>
        <s v="Id1028"/>
        <s v="Id1029"/>
        <s v="Id1030"/>
        <s v="Id1031"/>
        <s v="Id1032"/>
        <s v="Id1033"/>
        <s v="Id1034"/>
        <s v="Id1035"/>
        <s v="Id1036"/>
        <s v="Id1037"/>
        <s v="Id1038"/>
        <s v="Id1039"/>
        <s v="Id1040"/>
        <s v="Id1041"/>
        <s v="Id1042"/>
        <s v="Id1043"/>
        <s v="Id1044"/>
        <s v="Id1045"/>
        <s v="Id1046"/>
        <s v="Id1047"/>
        <s v="Id1048"/>
        <s v="Id1049"/>
        <s v="Id1050"/>
        <s v="Id1051"/>
        <s v="Id1052"/>
        <s v="Id1053"/>
        <s v="Id1054"/>
        <s v="Id1055"/>
        <s v="Id1056"/>
        <s v="Id1057"/>
        <s v="Id1058"/>
        <s v="Id1059"/>
        <s v="Id1060"/>
        <s v="Id1061"/>
        <s v="Id1062"/>
        <s v="Id1063"/>
        <s v="Id1064"/>
        <s v="Id1065"/>
        <s v="Id1066"/>
        <s v="Id1067"/>
        <s v="Id1068"/>
        <s v="Id1069"/>
        <s v="Id1070"/>
        <s v="Id1071"/>
        <s v="Id1072"/>
        <s v="Id1073"/>
        <s v="Id1074"/>
        <s v="Id1075"/>
        <s v="Id1076"/>
        <s v="Id1077"/>
        <s v="Id1078"/>
        <s v="Id1079"/>
        <s v="Id1080"/>
        <s v="Id1081"/>
        <s v="Id1082"/>
        <s v="Id1083"/>
        <s v="Id1084"/>
        <s v="Id1085"/>
        <s v="Id1086"/>
        <s v="Id1087"/>
        <s v="Id1088"/>
        <s v="Id1089"/>
        <s v="Id1090"/>
        <s v="Id1091"/>
        <s v="Id1092"/>
        <s v="Id1093"/>
        <s v="Id1094"/>
        <s v="Id1095"/>
        <s v="Id1096"/>
        <s v="Id1097"/>
        <s v="Id1098"/>
        <s v="Id1099"/>
        <s v="Id1100"/>
        <s v="Id1101"/>
        <s v="Id1102"/>
        <s v="Id1103"/>
        <s v="Id1104"/>
        <s v="Id1105"/>
        <s v="Id1106"/>
        <s v="Id1107"/>
        <s v="Id1108"/>
        <s v="Id1109"/>
        <s v="Id1110"/>
        <s v="Id1111"/>
        <s v="Id1112"/>
        <s v="Id1113"/>
        <s v="Id1114"/>
        <s v="Id1115"/>
        <s v="Id1116"/>
        <s v="Id1117"/>
        <s v="Id1118"/>
        <s v="Id1119"/>
        <s v="Id1120"/>
        <s v="Id1121"/>
        <s v="Id1122"/>
        <s v="Id1123"/>
        <s v="Id1124"/>
        <s v="Id1125"/>
        <s v="Id1126"/>
        <s v="Id1127"/>
        <s v="Id1128"/>
        <s v="Id1129"/>
        <s v="Id1130"/>
        <s v="Id1131"/>
        <s v="Id1132"/>
        <s v="Id1133"/>
        <s v="Id1134"/>
        <s v="Id1135"/>
        <s v="Id1136"/>
        <s v="Id1137"/>
        <s v="Id1138"/>
        <s v="Id1139"/>
        <s v="Id1140"/>
        <s v="Id1141"/>
        <s v="Id1142"/>
        <s v="Id1143"/>
        <s v="Id1144"/>
        <s v="Id1145"/>
        <s v="Id1146"/>
        <s v="Id1147"/>
        <s v="Id1148"/>
        <s v="Id1149"/>
        <s v="Id1150"/>
        <s v="Id1151"/>
        <s v="Id1152"/>
        <s v="Id1153"/>
        <s v="Id1154"/>
        <s v="Id1155"/>
        <s v="Id1156"/>
        <s v="Id1157"/>
        <s v="Id1158"/>
        <s v="Id1159"/>
        <s v="Id1160"/>
        <s v="Id1161"/>
        <s v="Id1162"/>
        <s v="Id1163"/>
        <s v="Id1164"/>
        <s v="Id1165"/>
        <s v="Id1166"/>
        <s v="Id1167"/>
        <s v="Id1168"/>
        <s v="Id1169"/>
        <s v="Id1170"/>
        <s v="Id1171"/>
        <s v="Id1172"/>
        <s v="Id1173"/>
        <s v="Id1174"/>
        <s v="Id1175"/>
        <s v="Id1176"/>
        <s v="Id1177"/>
        <s v="Id1178"/>
        <s v="Id1179"/>
        <s v="Id1180"/>
        <s v="Id1181"/>
        <s v="Id1182"/>
        <s v="Id1183"/>
        <s v="Id1184"/>
        <s v="Id1185"/>
        <s v="Id1186"/>
        <s v="Id1187"/>
        <s v="Id1188"/>
        <s v="Id1189"/>
        <s v="Id1190"/>
        <s v="Id1191"/>
        <s v="Id1192"/>
        <s v="Id1193"/>
        <s v="Id1194"/>
        <s v="Id1195"/>
        <s v="Id1196"/>
        <s v="Id1197"/>
        <s v="Id1198"/>
        <s v="Id1199"/>
        <s v="Id1200"/>
        <s v="Id1201"/>
        <s v="Id1202"/>
        <s v="Id1203"/>
        <s v="Id1204"/>
        <s v="Id1205"/>
        <s v="Id1206"/>
        <s v="Id1207"/>
        <s v="Id1208"/>
        <s v="Id1209"/>
        <s v="Id1210"/>
        <s v="Id1211"/>
        <s v="Id1212"/>
        <s v="Id1213"/>
        <s v="Id1214"/>
        <s v="Id1215"/>
        <s v="Id1216"/>
        <s v="Id1217"/>
        <s v="Id1218"/>
        <s v="Id1219"/>
        <s v="Id1220"/>
        <s v="Id1221"/>
        <s v="Id1222"/>
        <s v="Id1223"/>
        <s v="Id1224"/>
        <s v="Id1225"/>
        <s v="Id1226"/>
        <s v="Id1227"/>
        <s v="Id1228"/>
        <s v="Id1229"/>
        <s v="Id1230"/>
        <s v="Id1231"/>
        <s v="Id1232"/>
        <s v="Id1233"/>
        <s v="Id1234"/>
        <s v="Id1235"/>
        <s v="Id1236"/>
        <s v="Id1237"/>
        <s v="Id1238"/>
        <s v="Id1239"/>
        <s v="Id1240"/>
        <s v="Id1241"/>
        <s v="Id1242"/>
        <s v="Id1243"/>
        <s v="Id1244"/>
        <s v="Id1245"/>
        <s v="Id1246"/>
        <s v="Id1247"/>
        <s v="Id1248"/>
        <s v="Id1249"/>
        <s v="Id1250"/>
        <s v="Id1251"/>
        <s v="Id1252"/>
        <s v="Id1253"/>
        <s v="Id1254"/>
        <s v="Id1255"/>
        <s v="Id1256"/>
        <s v="Id1257"/>
        <s v="Id1258"/>
        <s v="Id1259"/>
        <s v="Id1260"/>
        <s v="Id1261"/>
        <s v="Id1262"/>
        <s v="Id1263"/>
        <s v="Id1264"/>
        <s v="Id1265"/>
        <s v="Id1266"/>
        <s v="Id1267"/>
        <s v="Id1268"/>
        <s v="Id1269"/>
        <s v="Id1270"/>
        <s v="Id1271"/>
        <s v="Id1272"/>
        <s v="Id1273"/>
        <s v="Id1274"/>
        <s v="Id1275"/>
        <s v="Id1276"/>
        <s v="Id1277"/>
        <s v="Id1278"/>
        <s v="Id1279"/>
        <s v="Id1280"/>
        <s v="Id1281"/>
        <s v="Id1282"/>
        <s v="Id1283"/>
        <s v="Id1284"/>
        <s v="Id1285"/>
        <s v="Id1286"/>
        <s v="Id1287"/>
        <s v="Id1288"/>
        <s v="Id1289"/>
        <s v="Id1290"/>
        <s v="Id1291"/>
        <s v="Id1292"/>
        <s v="Id1293"/>
        <s v="Id1294"/>
        <s v="Id1295"/>
        <s v="Id1296"/>
        <s v="Id1297"/>
        <s v="Id1298"/>
        <s v="Id1299"/>
        <s v="Id1300"/>
        <s v="Id1301"/>
        <s v="Id1302"/>
        <s v="Id1303"/>
        <s v="Id1304"/>
        <s v="Id1305"/>
        <s v="Id1306"/>
        <s v="Id1307"/>
        <s v="Id1308"/>
        <s v="Id1309"/>
        <s v="Id1310"/>
        <s v="Id1311"/>
        <s v="Id1312"/>
        <s v="Id1313"/>
        <s v="Id1314"/>
        <s v="Id1315"/>
        <s v="Id1316"/>
        <s v="Id1317"/>
        <s v="Id1318"/>
        <s v="Id1319"/>
        <s v="Id1320"/>
        <s v="Id1321"/>
        <s v="Id1322"/>
        <s v="Id1323"/>
        <s v="Id1324"/>
        <s v="Id1325"/>
        <s v="Id1326"/>
        <s v="Id1327"/>
        <s v="Id1328"/>
        <s v="Id1329"/>
        <s v="Id1330"/>
        <s v="Id1331"/>
        <s v="Id1332"/>
        <s v="Id1333"/>
        <s v="Id1334"/>
        <s v="Id1335"/>
        <s v="Id1336"/>
        <s v="Id1337"/>
        <s v="Id1338"/>
        <s v="Id1339"/>
        <s v="Id1340"/>
        <s v="Id1341"/>
        <s v="Id1342"/>
        <s v="Id1343"/>
        <s v="Id1344"/>
        <s v="Id1345"/>
        <s v="Id1346"/>
        <s v="Id1347"/>
        <s v="Id1348"/>
        <s v="Id1349"/>
        <s v="Id1350"/>
        <s v="Id1351"/>
        <s v="Id1352"/>
        <s v="Id1353"/>
        <s v="Id1354"/>
        <s v="Id1355"/>
        <s v="Id1356"/>
        <s v="Id1357"/>
        <s v="Id1358"/>
        <s v="Id1359"/>
        <s v="Id1360"/>
        <s v="Id1361"/>
        <s v="Id1362"/>
        <s v="Id1363"/>
        <s v="Id1364"/>
        <s v="Id1365"/>
        <s v="Id1366"/>
        <s v="Id1367"/>
        <s v="Id1368"/>
        <s v="Id1369"/>
        <s v="Id1370"/>
        <s v="Id1371"/>
        <s v="Id1372"/>
        <s v="Id1373"/>
        <s v="Id1374"/>
        <s v="Id1375"/>
        <s v="Id1376"/>
        <s v="Id1377"/>
        <s v="Id1378"/>
        <s v="Id1379"/>
        <s v="Id1380"/>
        <s v="Id1381"/>
        <s v="Id1382"/>
        <s v="Id1383"/>
        <s v="Id1384"/>
        <s v="Id1385"/>
        <s v="Id1386"/>
        <s v="Id1387"/>
        <s v="Id1388"/>
        <s v="Id1389"/>
        <s v="Id1390"/>
        <s v="Id1391"/>
        <s v="Id1392"/>
        <s v="Id1393"/>
        <s v="Id1394"/>
        <s v="Id1395"/>
        <s v="Id1396"/>
        <s v="Id1397"/>
        <s v="Id1398"/>
        <s v="Id1399"/>
        <s v="Id1400"/>
        <s v="Id1401"/>
        <s v="Id1402"/>
        <s v="Id1403"/>
        <s v="Id1404"/>
        <s v="Id1405"/>
        <s v="Id1406"/>
        <s v="Id1407"/>
        <s v="Id1408"/>
        <s v="Id1409"/>
        <s v="Id1410"/>
        <s v="Id1411"/>
        <s v="Id1412"/>
        <s v="Id1413"/>
        <s v="Id1414"/>
        <s v="Id1415"/>
        <s v="Id1416"/>
        <s v="Id1417"/>
        <s v="Id1418"/>
        <s v="Id1419"/>
        <s v="Id1420"/>
        <s v="Id1421"/>
        <s v="Id1422"/>
        <s v="Id1423"/>
        <s v="Id1424"/>
        <s v="Id1425"/>
        <s v="Id1426"/>
        <s v="Id1427"/>
        <s v="Id1428"/>
        <s v="Id1429"/>
        <s v="Id1430"/>
        <s v="Id1431"/>
        <s v="Id1432"/>
        <s v="Id1433"/>
        <s v="Id1434"/>
        <s v="Id1435"/>
        <s v="Id1436"/>
        <s v="Id1437"/>
        <s v="Id1438"/>
        <s v="Id1439"/>
        <s v="Id1440"/>
        <s v="Id1441"/>
        <s v="Id1442"/>
        <s v="Id1443"/>
        <s v="Id1444"/>
        <s v="Id1445"/>
        <s v="Id1446"/>
        <s v="Id1447"/>
        <s v="Id1448"/>
        <s v="Id1449"/>
        <s v="Id1450"/>
        <s v="Id1451"/>
        <s v="Id1452"/>
        <s v="Id1453"/>
        <s v="Id1454"/>
        <s v="Id1455"/>
        <s v="Id1456"/>
        <s v="Id1457"/>
        <s v="Id1458"/>
        <s v="Id1459"/>
        <s v="Id1460"/>
        <s v="Id1461"/>
        <s v="Id1462"/>
        <s v="Id1463"/>
        <s v="Id1464"/>
        <s v="Id1465"/>
        <s v="Id1466"/>
        <s v="Id1467"/>
        <s v="Id1468"/>
        <s v="Id1469"/>
        <s v="Id1470"/>
        <s v="Id1471"/>
        <s v="Id1472"/>
        <s v="Id1473"/>
        <s v="Id1474"/>
        <s v="Id1475"/>
        <s v="Id1476"/>
        <s v="Id1477"/>
        <s v="Id1478"/>
        <s v="Id1479"/>
        <s v="Id1480"/>
        <s v="Id1481"/>
        <s v="Id1482"/>
        <s v="Id1483"/>
        <s v="Id1484"/>
        <s v="Id1485"/>
        <s v="Id1486"/>
        <s v="Id1487"/>
        <s v="Id1488"/>
        <s v="Id1489"/>
        <s v="Id1490"/>
        <s v="Id1491"/>
        <s v="Id1492"/>
        <s v="Id1493"/>
        <s v="Id1494"/>
        <s v="Id1495"/>
        <s v="Id1496"/>
        <s v="Id1497"/>
        <s v="Id1498"/>
        <s v="Id1499"/>
        <s v="Id1500"/>
        <s v="Id1501"/>
        <s v="Id1502"/>
        <s v="Id1503"/>
        <s v="Id1504"/>
        <s v="Id1505"/>
        <s v="Id1506"/>
        <s v="Id1507"/>
        <s v="Id1508"/>
        <s v="Id1509"/>
        <s v="Id1510"/>
        <s v="Id1511"/>
        <s v="Id1512"/>
        <s v="Id1513"/>
        <s v="Id1514"/>
        <s v="Id1515"/>
        <s v="Id1516"/>
        <s v="Id1517"/>
        <s v="Id1518"/>
        <s v="Id1519"/>
        <s v="Id1520"/>
        <s v="Id1521"/>
        <s v="Id1522"/>
        <s v="Id1523"/>
        <s v="Id1524"/>
        <s v="Id1525"/>
        <s v="Id1526"/>
        <s v="Id1527"/>
        <s v="Id1528"/>
        <s v="Id1529"/>
        <s v="Id1530"/>
        <s v="Id1531"/>
        <s v="Id1532"/>
        <s v="Id1533"/>
        <s v="Id1534"/>
        <s v="Id1535"/>
        <s v="Id1536"/>
        <s v="Id1537"/>
        <s v="Id1538"/>
        <s v="Id1539"/>
        <s v="Id1540"/>
        <s v="Id1541"/>
        <s v="Id1542"/>
        <s v="Id1543"/>
        <s v="Id1544"/>
        <s v="Id1545"/>
        <s v="Id1546"/>
        <s v="Id1547"/>
        <s v="Id1548"/>
        <s v="Id1549"/>
        <s v="Id1550"/>
        <s v="Id1551"/>
        <s v="Id1552"/>
        <s v="Id1553"/>
        <s v="Id1554"/>
        <s v="Id1555"/>
        <s v="Id1556"/>
        <s v="Id1557"/>
        <s v="Id1558"/>
        <s v="Id1559"/>
        <s v="Id1560"/>
        <s v="Id1561"/>
        <s v="Id1562"/>
        <s v="Id1563"/>
        <s v="Id1564"/>
        <s v="Id1565"/>
        <s v="Id1566"/>
        <s v="Id1567"/>
        <s v="Id1568"/>
        <s v="Id1569"/>
        <s v="Id1570"/>
        <s v="Id1571"/>
        <s v="Id1572"/>
        <s v="Id1573"/>
        <s v="Id1574"/>
        <s v="Id1575"/>
        <s v="Id1576"/>
        <s v="Id1577"/>
        <s v="Id1578"/>
        <s v="Id1579"/>
        <s v="Id1580"/>
        <s v="Id1581"/>
        <s v="Id1582"/>
        <s v="Id1583"/>
        <s v="Id1584"/>
        <s v="Id1585"/>
        <s v="Id1586"/>
        <s v="Id1587"/>
        <s v="Id1588"/>
        <s v="Id1589"/>
        <s v="Id1590"/>
        <s v="Id1591"/>
        <s v="Id1592"/>
        <s v="Id1593"/>
        <s v="Id1594"/>
        <s v="Id1595"/>
        <s v="Id1596"/>
        <s v="Id1597"/>
        <s v="Id1598"/>
        <s v="Id1599"/>
        <s v="Id1600"/>
        <s v="Id1601"/>
        <s v="Id1602"/>
        <s v="Id1603"/>
        <s v="Id1604"/>
        <s v="Id1605"/>
        <s v="Id1606"/>
        <s v="Id1607"/>
        <s v="Id1608"/>
        <s v="Id1609"/>
        <s v="Id1610"/>
        <s v="Id1611"/>
        <s v="Id1612"/>
        <s v="Id1613"/>
        <s v="Id1614"/>
        <s v="Id1615"/>
        <s v="Id1616"/>
        <s v="Id1617"/>
        <s v="Id1618"/>
        <s v="Id1619"/>
        <s v="Id1620"/>
        <s v="Id1621"/>
        <s v="Id1622"/>
        <s v="Id1623"/>
        <s v="Id1624"/>
        <s v="Id1625"/>
        <s v="Id1626"/>
        <s v="Id1627"/>
        <s v="Id1628"/>
        <s v="Id1629"/>
        <s v="Id1630"/>
        <s v="Id1631"/>
        <s v="Id1632"/>
        <s v="Id1633"/>
        <s v="Id1634"/>
        <s v="Id1635"/>
        <s v="Id1636"/>
        <s v="Id1637"/>
        <s v="Id1638"/>
        <s v="Id1639"/>
        <s v="Id1640"/>
        <s v="Id1641"/>
        <s v="Id1642"/>
        <s v="Id1643"/>
        <s v="Id1644"/>
        <s v="Id1645"/>
        <s v="Id1646"/>
        <s v="Id1647"/>
        <s v="Id1648"/>
        <s v="Id1649"/>
        <s v="Id1650"/>
        <s v="Id1651"/>
        <s v="Id1652"/>
        <s v="Id1653"/>
        <s v="Id1654"/>
        <s v="Id1655"/>
        <s v="Id1656"/>
        <s v="Id1657"/>
        <s v="Id1658"/>
        <s v="Id1659"/>
        <s v="Id1660"/>
        <s v="Id1661"/>
        <s v="Id1662"/>
        <s v="Id1663"/>
        <s v="Id1664"/>
        <s v="Id1665"/>
        <s v="Id1666"/>
        <s v="Id1667"/>
        <s v="Id1668"/>
        <s v="Id1669"/>
        <s v="Id1670"/>
        <s v="Id1671"/>
        <s v="Id1672"/>
        <s v="Id1673"/>
        <s v="Id1674"/>
        <s v="Id1675"/>
        <s v="Id1676"/>
        <s v="Id1677"/>
        <s v="Id1678"/>
        <s v="Id1679"/>
        <s v="Id1680"/>
        <s v="Id1681"/>
        <s v="Id1682"/>
        <s v="Id1683"/>
        <s v="Id1684"/>
        <s v="Id1685"/>
        <s v="Id1686"/>
        <s v="Id1687"/>
        <s v="Id1688"/>
        <s v="Id1689"/>
        <s v="Id1690"/>
        <s v="Id1691"/>
        <s v="Id1692"/>
        <s v="Id1693"/>
        <s v="Id1694"/>
        <s v="Id1695"/>
        <s v="Id1696"/>
        <s v="Id1697"/>
        <s v="Id1698"/>
        <s v="Id1699"/>
        <s v="Id1700"/>
        <s v="Id1701"/>
        <s v="Id1702"/>
        <s v="Id1703"/>
        <s v="Id1704"/>
        <s v="Id1705"/>
        <s v="Id1706"/>
        <s v="Id1707"/>
        <s v="Id1708"/>
        <s v="Id1709"/>
        <s v="Id1710"/>
        <s v="Id1711"/>
        <s v="Id1712"/>
        <s v="Id1713"/>
        <s v="Id1714"/>
        <s v="Id1715"/>
        <s v="Id1716"/>
        <s v="Id1717"/>
        <s v="Id1718"/>
        <s v="Id1719"/>
        <s v="Id1720"/>
        <s v="Id1721"/>
        <s v="Id1722"/>
        <s v="Id1723"/>
        <s v="Id1724"/>
        <s v="Id1725"/>
        <s v="Id1726"/>
        <s v="Id1727"/>
        <s v="Id1728"/>
        <s v="Id1729"/>
        <s v="Id1730"/>
        <s v="Id1731"/>
        <s v="Id1732"/>
        <s v="Id1733"/>
        <s v="Id1734"/>
        <s v="Id1735"/>
        <s v="Id1736"/>
        <s v="Id1737"/>
        <s v="Id1738"/>
        <s v="Id1739"/>
        <s v="Id1740"/>
        <s v="Id1741"/>
        <s v="Id1742"/>
        <s v="Id1743"/>
        <s v="Id1744"/>
        <s v="Id1745"/>
        <s v="Id1746"/>
        <s v="Id1747"/>
        <s v="Id1748"/>
        <s v="Id1749"/>
        <s v="Id1750"/>
        <s v="Id1751"/>
        <s v="Id1752"/>
        <s v="Id1753"/>
        <s v="Id1754"/>
        <s v="Id1755"/>
        <s v="Id1756"/>
        <s v="Id1757"/>
        <s v="Id1758"/>
        <s v="Id1759"/>
        <s v="Id1760"/>
        <s v="Id1761"/>
        <s v="Id1762"/>
        <s v="Id1763"/>
        <s v="Id1764"/>
        <s v="Id1765"/>
        <s v="Id1766"/>
        <s v="Id1767"/>
        <s v="Id1768"/>
        <s v="Id1769"/>
        <s v="Id1770"/>
        <s v="Id1771"/>
        <s v="Id1772"/>
        <s v="Id1773"/>
        <s v="Id1774"/>
        <s v="Id1775"/>
        <s v="Id1776"/>
        <s v="Id1777"/>
        <s v="Id1778"/>
        <s v="Id1779"/>
        <s v="Id1780"/>
        <s v="Id1781"/>
        <s v="Id1782"/>
        <s v="Id1783"/>
        <s v="Id1784"/>
        <s v="Id1785"/>
        <s v="Id1786"/>
        <s v="Id1787"/>
        <s v="Id1788"/>
        <s v="Id1789"/>
        <s v="Id1790"/>
        <s v="Id1791"/>
        <s v="Id1792"/>
        <s v="Id1793"/>
        <s v="Id1794"/>
        <s v="Id1795"/>
        <s v="Id1796"/>
        <s v="Id1797"/>
        <s v="Id1798"/>
        <s v="Id1799"/>
        <s v="Id1800"/>
        <s v="Id1801"/>
        <s v="Id1802"/>
        <s v="Id1803"/>
        <s v="Id1804"/>
        <s v="Id1805"/>
        <s v="Id1806"/>
        <s v="Id1807"/>
        <s v="Id1808"/>
        <s v="Id1809"/>
        <s v="Id1810"/>
        <s v="Id1811"/>
        <s v="Id1812"/>
        <s v="Id1813"/>
        <s v="Id1814"/>
        <s v="Id1815"/>
        <s v="Id1816"/>
        <s v="Id1817"/>
        <s v="Id1818"/>
        <s v="Id1819"/>
        <s v="Id1820"/>
        <s v="Id1821"/>
        <s v="Id1822"/>
        <s v="Id1823"/>
        <s v="Id1824"/>
        <s v="Id1825"/>
        <s v="Id1826"/>
        <s v="Id1827"/>
        <s v="Id1828"/>
        <s v="Id1829"/>
        <s v="Id1830"/>
        <s v="Id1831"/>
        <s v="Id1832"/>
        <s v="Id1833"/>
        <s v="Id1834"/>
        <s v="Id1835"/>
        <s v="Id1836"/>
        <s v="Id1837"/>
        <s v="Id1838"/>
        <s v="Id1839"/>
        <s v="Id1840"/>
        <s v="Id1841"/>
        <s v="Id1842"/>
        <s v="Id1843"/>
        <s v="Id1844"/>
        <s v="Id1845"/>
        <s v="Id1846"/>
        <s v="Id1847"/>
        <s v="Id1848"/>
        <s v="Id1849"/>
        <s v="Id1850"/>
        <s v="Id1851"/>
        <s v="Id1852"/>
        <s v="Id1853"/>
        <s v="Id1854"/>
        <s v="Id1855"/>
        <s v="Id1856"/>
        <s v="Id1857"/>
        <s v="Id1858"/>
        <s v="Id1859"/>
        <s v="Id1860"/>
        <s v="Id1861"/>
        <s v="Id1862"/>
        <s v="Id1863"/>
        <s v="Id1864"/>
        <s v="Id1865"/>
        <s v="Id1866"/>
        <s v="Id1867"/>
        <s v="Id1868"/>
        <s v="Id1869"/>
        <s v="Id1870"/>
        <s v="Id1871"/>
        <s v="Id1872"/>
        <s v="Id1873"/>
        <s v="Id1874"/>
        <s v="Id1875"/>
        <s v="Id1876"/>
        <s v="Id1877"/>
        <s v="Id1878"/>
        <s v="Id1879"/>
        <s v="Id1880"/>
        <s v="Id1881"/>
        <s v="Id1882"/>
        <s v="Id1883"/>
        <s v="Id1884"/>
        <s v="Id1885"/>
        <s v="Id1886"/>
        <s v="Id1887"/>
        <s v="Id1888"/>
        <s v="Id1889"/>
        <s v="Id1890"/>
        <s v="Id1891"/>
        <s v="Id1892"/>
        <s v="Id1893"/>
        <s v="Id1894"/>
        <s v="Id1895"/>
        <s v="Id1896"/>
        <s v="Id1897"/>
        <s v="Id1898"/>
        <s v="Id1899"/>
        <s v="Id1900"/>
        <s v="Id1901"/>
        <s v="Id1902"/>
        <s v="Id1903"/>
        <s v="Id1904"/>
        <s v="Id1905"/>
        <s v="Id1906"/>
        <s v="Id1907"/>
        <s v="Id1908"/>
        <s v="Id1909"/>
        <s v="Id1910"/>
        <s v="Id1911"/>
        <s v="Id1912"/>
        <s v="Id1913"/>
        <s v="Id1914"/>
        <s v="Id1915"/>
        <s v="Id1916"/>
        <s v="Id1917"/>
        <s v="Id1918"/>
        <s v="Id1919"/>
        <s v="Id1920"/>
        <s v="Id1921"/>
        <s v="Id1922"/>
        <s v="Id1923"/>
        <s v="Id1924"/>
        <s v="Id1925"/>
        <s v="Id1926"/>
        <s v="Id1927"/>
        <s v="Id1928"/>
        <s v="Id1929"/>
        <s v="Id1930"/>
        <s v="Id1931"/>
        <s v="Id1932"/>
        <s v="Id1933"/>
        <s v="Id1934"/>
        <s v="Id1935"/>
        <s v="Id1936"/>
        <s v="Id1937"/>
        <s v="Id1938"/>
        <s v="Id1939"/>
        <s v="Id1940"/>
        <s v="Id1941"/>
        <s v="Id1942"/>
        <s v="Id1943"/>
        <s v="Id1944"/>
        <s v="Id1945"/>
        <s v="Id1946"/>
        <s v="Id1947"/>
        <s v="Id1948"/>
        <s v="Id1949"/>
        <s v="Id1950"/>
        <s v="Id1951"/>
        <s v="Id1952"/>
        <s v="Id1953"/>
        <s v="Id1954"/>
        <s v="Id1955"/>
        <s v="Id1956"/>
        <s v="Id1957"/>
        <s v="Id1958"/>
        <s v="Id1959"/>
        <s v="Id1960"/>
        <s v="Id1961"/>
        <s v="Id1962"/>
        <s v="Id1963"/>
        <s v="Id1964"/>
        <s v="Id1965"/>
        <s v="Id1966"/>
        <s v="Id1967"/>
        <s v="Id1968"/>
        <s v="Id1969"/>
        <s v="Id1970"/>
        <s v="Id1971"/>
        <s v="Id1972"/>
        <s v="Id1973"/>
        <s v="Id1974"/>
        <s v="Id1975"/>
        <s v="Id1976"/>
        <s v="Id1977"/>
        <s v="Id1978"/>
        <s v="Id1979"/>
        <s v="Id1980"/>
        <s v="Id1981"/>
        <s v="Id1982"/>
        <s v="Id1983"/>
        <s v="Id1984"/>
        <s v="Id1985"/>
        <s v="Id1986"/>
        <s v="Id1987"/>
        <s v="Id1988"/>
        <s v="Id1989"/>
        <s v="Id1990"/>
        <s v="Id1991"/>
        <s v="Id1992"/>
        <s v="Id1993"/>
        <s v="Id1994"/>
        <s v="Id1995"/>
        <s v="Id1996"/>
        <s v="Id1997"/>
        <s v="Id1998"/>
        <s v="Id1999"/>
        <s v="Id2000"/>
        <s v="Id2001"/>
        <s v="Id2002"/>
        <s v="Id2003"/>
        <s v="Id2004"/>
        <s v="Id2005"/>
        <s v="Id2006"/>
        <s v="Id2007"/>
        <s v="Id2008"/>
        <s v="Id2009"/>
        <s v="Id2010"/>
        <s v="Id2011"/>
        <s v="Id2012"/>
        <s v="Id2013"/>
        <s v="Id2014"/>
        <s v="Id2015"/>
        <s v="Id2016"/>
        <s v="Id2017"/>
        <s v="Id2018"/>
        <s v="Id2019"/>
        <s v="Id2020"/>
        <s v="Id2021"/>
        <s v="Id2022"/>
        <s v="Id2023"/>
        <s v="Id2024"/>
        <s v="Id2025"/>
        <s v="Id2026"/>
        <s v="Id2027"/>
        <s v="Id2028"/>
        <s v="Id2029"/>
        <s v="Id2030"/>
        <s v="Id2031"/>
        <s v="Id2032"/>
        <s v="Id2033"/>
        <s v="Id2034"/>
        <s v="Id2035"/>
        <s v="Id2036"/>
        <s v="Id2037"/>
        <s v="Id2038"/>
        <s v="Id2039"/>
        <s v="Id2040"/>
        <s v="Id2041"/>
        <s v="Id2042"/>
        <s v="Id2043"/>
        <s v="Id2044"/>
        <s v="Id2045"/>
        <s v="Id2046"/>
        <s v="Id2047"/>
        <s v="Id2048"/>
        <s v="Id2049"/>
        <s v="Id2050"/>
        <s v="Id2051"/>
        <s v="Id2052"/>
        <s v="Id2053"/>
        <s v="Id2054"/>
        <s v="Id2055"/>
        <s v="Id2056"/>
        <s v="Id2057"/>
        <s v="Id2058"/>
        <s v="Id2059"/>
        <s v="Id2060"/>
        <s v="Id2061"/>
        <s v="Id2062"/>
        <s v="Id2063"/>
        <s v="Id2064"/>
        <s v="Id2065"/>
        <s v="Id2066"/>
        <s v="Id2067"/>
        <s v="Id2068"/>
        <s v="Id2069"/>
        <s v="Id2070"/>
        <s v="Id2071"/>
        <s v="Id2072"/>
        <s v="Id2073"/>
        <s v="Id2074"/>
        <s v="Id2075"/>
        <s v="Id2076"/>
        <s v="Id2077"/>
        <s v="Id2078"/>
        <s v="Id2079"/>
        <s v="Id2080"/>
        <s v="Id2081"/>
        <s v="Id2082"/>
        <s v="Id2083"/>
        <s v="Id2084"/>
        <s v="Id2085"/>
        <s v="Id2086"/>
        <s v="Id2087"/>
        <s v="Id2088"/>
        <s v="Id2089"/>
        <s v="Id2090"/>
        <s v="Id2091"/>
        <s v="Id2092"/>
        <s v="Id2093"/>
        <s v="Id2094"/>
        <s v="Id2095"/>
        <s v="Id2096"/>
        <s v="Id2097"/>
        <s v="Id2098"/>
        <s v="Id2099"/>
        <s v="Id2100"/>
        <s v="Id2101"/>
        <s v="Id2102"/>
        <s v="Id2103"/>
        <s v="Id2104"/>
        <s v="Id2105"/>
        <s v="Id2106"/>
        <s v="Id2107"/>
        <s v="Id2108"/>
        <s v="Id2109"/>
        <s v="Id2110"/>
        <s v="Id2111"/>
        <s v="Id2112"/>
        <s v="Id2113"/>
        <s v="Id2114"/>
        <s v="Id2115"/>
        <s v="Id2116"/>
        <s v="Id2117"/>
        <s v="Id2118"/>
        <s v="Id2119"/>
        <s v="Id2120"/>
        <s v="Id2121"/>
        <s v="Id2122"/>
        <s v="Id2123"/>
        <s v="Id2124"/>
        <s v="Id2125"/>
        <s v="Id2126"/>
        <s v="Id2127"/>
        <s v="Id2128"/>
        <s v="Id2129"/>
        <s v="Id2130"/>
        <s v="Id2131"/>
        <s v="Id2132"/>
        <s v="Id2133"/>
        <s v="Id2134"/>
        <s v="Id2135"/>
        <s v="Id2136"/>
        <s v="Id2137"/>
        <s v="Id2138"/>
        <s v="Id2139"/>
        <s v="Id2140"/>
        <s v="Id2141"/>
        <s v="Id2142"/>
        <s v="Id2143"/>
        <s v="Id2144"/>
        <s v="Id2145"/>
        <s v="Id2146"/>
        <s v="Id2147"/>
        <s v="Id2148"/>
        <s v="Id2149"/>
        <s v="Id2150"/>
        <s v="Id2151"/>
        <s v="Id2152"/>
        <s v="Id2153"/>
        <s v="Id2154"/>
        <s v="Id2155"/>
        <s v="Id2156"/>
        <s v="Id2157"/>
        <s v="Id2158"/>
        <s v="Id2159"/>
        <s v="Id2160"/>
        <s v="Id2161"/>
        <s v="Id2162"/>
        <s v="Id2163"/>
        <s v="Id2164"/>
        <s v="Id2165"/>
        <s v="Id2166"/>
        <s v="Id2167"/>
        <s v="Id2168"/>
        <s v="Id2169"/>
        <s v="Id2170"/>
        <s v="Id2171"/>
        <s v="Id2172"/>
        <s v="Id2173"/>
        <s v="Id2174"/>
        <s v="Id2175"/>
        <s v="Id2176"/>
        <s v="Id2177"/>
        <s v="Id2178"/>
        <s v="Id2179"/>
        <s v="Id2180"/>
        <s v="Id2181"/>
        <s v="Id2182"/>
        <s v="Id2183"/>
        <s v="Id2184"/>
        <s v="Id2185"/>
        <s v="Id2186"/>
        <s v="Id2187"/>
        <s v="Id2188"/>
        <s v="Id2189"/>
        <s v="Id2190"/>
        <s v="Id2191"/>
        <s v="Id2192"/>
        <s v="Id2193"/>
        <s v="Id2194"/>
        <s v="Id2195"/>
        <s v="Id2196"/>
        <s v="Id2197"/>
        <s v="Id2198"/>
        <s v="Id2199"/>
        <s v="Id2200"/>
        <s v="Id2201"/>
        <s v="Id2202"/>
        <s v="Id2203"/>
        <s v="Id2204"/>
        <s v="Id2205"/>
        <s v="Id2206"/>
        <s v="Id2207"/>
        <s v="Id2208"/>
        <s v="Id2209"/>
        <s v="Id2210"/>
        <s v="Id2211"/>
        <s v="Id2212"/>
        <s v="Id2213"/>
        <s v="Id2214"/>
        <s v="Id2215"/>
        <s v="Id2216"/>
        <s v="Id2217"/>
        <s v="Id2218"/>
        <s v="Id2219"/>
        <s v="Id2220"/>
        <s v="Id2221"/>
        <s v="Id2222"/>
        <s v="Id2223"/>
        <s v="Id2224"/>
        <s v="Id2225"/>
        <s v="Id2226"/>
        <s v="Id2227"/>
        <s v="Id2228"/>
        <s v="Id2229"/>
        <s v="Id2230"/>
        <s v="Id2231"/>
        <s v="Id2232"/>
        <s v="Id2233"/>
        <s v="Id2234"/>
        <s v="Id2235"/>
        <s v="Id2236"/>
        <s v="Id2237"/>
        <s v="Id2238"/>
        <s v="Id2239"/>
        <s v="Id2240"/>
        <s v="Id2241"/>
        <s v="Id2242"/>
        <s v="Id2243"/>
        <s v="Id2244"/>
        <s v="Id2245"/>
        <s v="Id2246"/>
        <s v="Id2247"/>
        <s v="Id2248"/>
        <s v="Id2249"/>
        <s v="Id2250"/>
        <s v="Id2251"/>
        <s v="Id2252"/>
        <s v="Id2253"/>
        <s v="Id2254"/>
        <s v="Id2255"/>
        <s v="Id2256"/>
        <s v="Id2257"/>
        <s v="Id2258"/>
        <s v="Id2259"/>
        <s v="Id2260"/>
        <s v="Id2261"/>
        <s v="Id2262"/>
        <s v="Id2263"/>
        <s v="Id2264"/>
        <s v="Id2265"/>
        <s v="Id2266"/>
        <s v="Id2267"/>
        <s v="Id2268"/>
        <s v="Id2269"/>
        <s v="Id2270"/>
        <s v="Id2271"/>
        <s v="Id2272"/>
        <s v="Id2273"/>
        <s v="Id2274"/>
        <s v="Id2275"/>
        <s v="Id2276"/>
        <s v="Id2277"/>
        <s v="Id2278"/>
        <s v="Id2279"/>
        <s v="Id2280"/>
        <s v="Id2281"/>
        <s v="Id2282"/>
        <s v="Id2283"/>
        <s v="Id2284"/>
        <s v="Id2285"/>
        <s v="Id2286"/>
        <s v="Id2287"/>
        <s v="Id2288"/>
        <s v="Id2289"/>
        <s v="Id2290"/>
        <s v="Id2291"/>
        <s v="Id2292"/>
        <s v="Id2293"/>
        <s v="Id2294"/>
        <s v="Id2295"/>
        <s v="Id2296"/>
        <s v="Id2297"/>
        <s v="Id2298"/>
        <s v="Id2299"/>
        <s v="Id2300"/>
        <s v="Id2301"/>
        <s v="Id2302"/>
        <s v="Id2303"/>
        <s v="Id2304"/>
        <s v="Id2305"/>
        <s v="Id2306"/>
        <s v="Id2307"/>
        <s v="Id2308"/>
        <s v="Id2309"/>
        <s v="Id2310"/>
        <s v="Id2311"/>
        <s v="Id2312"/>
        <s v="Id2313"/>
        <s v="Id2314"/>
        <s v="Id2315"/>
        <s v="Id2316"/>
        <s v="Id2317"/>
        <s v="Id2318"/>
        <s v="Id2319"/>
        <s v="Id2320"/>
        <s v="Id2321"/>
        <s v="Id2322"/>
        <s v="Id2323"/>
        <s v="Id2324"/>
        <s v="Id2325"/>
        <s v="Id2326"/>
        <s v="Id2327"/>
        <s v="Id2328"/>
        <s v="Id2329"/>
        <s v="Id2330"/>
        <s v="Id2331"/>
        <s v="Id2332"/>
        <s v="Id2333"/>
        <s v="Id2334"/>
        <s v="Id2335"/>
      </sharedItems>
    </cacheField>
    <cacheField name="Name" numFmtId="0">
      <sharedItems count="2335">
        <s v=" Ms.  Kelly Hawks"/>
        <s v=" Mr.  Matthew D Lehner"/>
        <s v=" Mr.  Phil Lu"/>
        <s v=" Ms.  Kelsey Osborne"/>
        <s v=" Ms.  Kristyn Kadala"/>
        <s v=" Mr.  Russell B Baker"/>
        <s v=" Mr.  Scott Macpherson"/>
        <s v=" Mr.  Stephen Hallman"/>
        <s v=" Mr.  Patrick R Moran"/>
        <s v=" Ms.  Brooke N Benner"/>
        <s v=" Ms.  Paola Andrea Fierro Vargas"/>
        <s v=" Mr.  David Franz"/>
        <s v=" Mr.  Wade Foster"/>
        <s v=" Mr.  Franklin Tenorio"/>
        <s v=" Ms.  Leilani M Rios"/>
        <s v=" Mr.  Philippe Viau-Dupuis"/>
        <s v=" Ms.  Jennifer A Cronin"/>
        <s v=" Ms.  Christina M Noordstar"/>
        <s v=" Mr.  Said Sr Boudalia"/>
        <s v=" Mr.  John Flor"/>
        <s v=" Mr.  Myles Fennon"/>
        <s v=" Ms.  Madelyn C Hribar"/>
        <s v=" Ms.  Nicole Tassello"/>
        <s v=" Mr.  Eric A Mauricette"/>
        <s v=" Mr.  Emiliano I Garcia"/>
        <s v=" Mr.  Adam Airoldi"/>
        <s v=" Mr.  Zach Cater-Cyker"/>
        <s v=" Ms.  Stephanie W Hamm"/>
        <s v=" Mr.  Stephen Cox"/>
        <s v=" Ms.  Natalie Sachrajda"/>
        <s v=" Ms.  Nicole J Gareri"/>
        <s v=" Mr.  Jefferson D Welch"/>
        <s v=" Mr.  Brendan D Prindiville"/>
        <s v=" Ms.  Courtney Kincaid"/>
        <s v=" Ms.  Sydney L Bruestle"/>
        <s v=" Mr.  Julien Lachance"/>
        <s v=" Mr.  Ryan M Eason"/>
        <s v=" Ms.  Anna H Grummon"/>
        <s v=" Ms.  Samantha Vanwechel"/>
        <s v=" Mr.  Robert Fisher"/>
        <s v=" Mr.  James R Jenkins"/>
        <s v=" Ms.  Roseann Peters"/>
        <s v=" Ms.  Nicole Aha"/>
        <s v=" Mr.  Spencer McElwain"/>
        <s v=" Mr.  Eric W Januszewski"/>
        <s v=" Ms.  Brianna L Rohne"/>
        <s v=" Mr.  Thomas J O'Grady"/>
        <s v=" Ms.  Melissa L Peters"/>
        <s v=" Mr.  Flavio De Simone"/>
        <s v=" Mr.  Ryan Beckett"/>
        <s v=" Mr.  Anthony J Sobrilsky"/>
        <s v=" Ms.  Alex Wang"/>
        <s v=" Mr.  David Campa"/>
        <s v=" Mr.  Andrew B Clifford"/>
        <s v=" Ms.  Dara E Dalmata"/>
        <s v=" Ms.  Inna Vishik"/>
        <s v=" Mr.  Ari Schorr"/>
        <s v=" Ms.  Lindsey Lusardi"/>
        <s v=" Mr.  Kenny Rayner"/>
        <s v=" Ms.  Louise Voghel"/>
        <s v=" Mr.  Cameron Rieth"/>
        <s v=" Ms.  Katie T Gollotto"/>
        <s v=" Ms.  Casey Dunn"/>
        <s v=" Mr.  David Blitzer"/>
        <s v=" Mr.  Bryson C Smith"/>
        <s v=" Ms.  Megan Hyland"/>
        <s v=" Mr.  Daniel Ducharme"/>
        <s v=" Mr.  Steven M Johnson"/>
        <s v=" Ms.  Jenna L Mutz"/>
        <s v=" Mr.  Freeman Lee"/>
        <s v=" Mr.  Jeff Turner"/>
        <s v=" Mr.  Elenilton V Rangel"/>
        <s v=" Ms.  Maurya Lacey"/>
        <s v=" Ms.  Samantha C Stiger"/>
        <s v=" Ms.  Bethany A Caldwell"/>
        <s v=" Mr.  Yves Marmillod"/>
        <s v=" Ms.  Danielle Cloutier-Simons"/>
        <s v=" Ms.  Julia Vegas"/>
        <s v=" Mr.  Joshua Cochran"/>
        <s v=" Ms.  Jennifer Holtzapple"/>
        <s v=" Ms.  Gwen M Meyer"/>
        <s v=" Mr.  Patrick Brickley"/>
        <s v=" Ms.  Kate Magee"/>
        <s v=" Mr.  Kevin Thoma"/>
        <s v=" Mr.  Stephen II Heagy"/>
        <s v=" Mr.  Philip Regnier"/>
        <s v=" Mr.  Brett A Parendo"/>
        <s v=" Ms.  Rebecca Schell"/>
        <s v=" Ms.  Kelley Driscoll"/>
        <s v=" Ms.  Abigail K Mitchell"/>
        <s v=" Ms.  Hope Cutler"/>
        <s v=" Ms.  Elyse M Derian"/>
        <s v=" Mr.  Nicholas Farina"/>
        <s v=" Mr.  David Saunders"/>
        <s v=" Ms.  Natalie Kratz"/>
        <s v=" Mr.  Thomas Boland"/>
        <s v=" Ms.  Pamela J Van Hout"/>
        <s v=" Ms.  Jessica Ramsey"/>
        <s v=" Mr.  Ron N Gage"/>
        <s v=" Mr.  Daniel Gollins"/>
        <s v=" Mr.  Brian Benestad"/>
        <s v=" Ms.  Sari Aviv"/>
        <s v=" Mr.  Robert M Burns"/>
        <s v=" Mr.  Ricardo Maldonado"/>
        <s v=" Mr.  Gedion Yitref"/>
        <s v=" Mr.  Mark Loudon-Brown"/>
        <s v=" Mr.  Gamini P Sugathadasa"/>
        <s v=" Ms.  Emily J Ganley"/>
        <s v=" Ms.  Amanda Potter"/>
        <s v=" Mr.  Nicholas Rasmussen"/>
        <s v=" Mr.  Knox Robinson"/>
        <s v=" Ms.  Yianna Antonopoulos"/>
        <s v=" Ms.  Roberta Groner"/>
        <s v=" Mr.  Benjamin P Zywicki"/>
        <s v=" Mr.  Craig Cardinal"/>
        <s v=" Ms.  Ann Alleman"/>
        <s v=" Mr.  Jamie P Stroffolino"/>
        <s v=" Mr.  John Clubb"/>
        <s v=" Mr.  Charlie McGoogan"/>
        <s v=" Mr.  Meb Keflezighi"/>
        <s v=" Mr.  Aaqib L Syed"/>
        <s v=" Mr.  Craig A Segal"/>
        <s v=" Ms.  Meredith Defranco"/>
        <s v=" Mr.  Doug Kells"/>
        <s v=" Ms.  Elizabeth J Lawton"/>
        <s v=" Mr.  Matthew P Bejar"/>
        <s v=" Mr.  Guillermo Sr Navarro Castro"/>
        <s v=" Mr.  Ryan C Tice"/>
        <s v=" Mr.  Dane Wolf"/>
        <s v=" Mr.  Jonas Oppedal"/>
        <s v=" Mr.  George E Wright"/>
        <s v=" Ms.  Sara S Ellis"/>
        <s v=" Mr.  Nick Taormina"/>
        <s v=" Mr.  Timothy Lynch"/>
        <s v=" Ms.  Becky L Tavella"/>
        <s v=" Ms.  Steph K Neufeld"/>
        <s v=" Ms.  Kristine B Walhovd"/>
        <s v=" Mr.  Taylor B Washburn"/>
        <s v=" Mr.  William Mroz"/>
        <s v=" Mr.  Sage Canaday"/>
        <s v=" Mr.  Cole Atkins"/>
        <s v=" Mr.  Jesse Kropelnicki"/>
        <s v=" Ms.  Tammi J Braund"/>
        <s v=" Mr.  Matthew S Anderson"/>
        <s v=" Mr.  Eric Bilbrey"/>
        <s v=" Ms.  Valeria R Curtis"/>
        <s v=" Mr.  Michael P Meyer"/>
        <s v=" Mr.  Rami Bardeesy"/>
        <s v=" Mr.  Denis Shanahan"/>
        <s v=" Mr.  Brian E Sutter"/>
        <s v=" Ms.  Bonnie Yesian"/>
        <s v=" Mr.  Michael P Meers"/>
        <s v=" Mr.  Paul Conlon"/>
        <s v=" Mr.  Michael Arnstein"/>
        <s v=" Mr.  Samuel Jurek"/>
        <s v=" Mr.  Matthew Thill"/>
        <s v=" Mr.  Daniel Glaz"/>
        <s v=" Ms.  Syndy Sampson"/>
        <s v=" Ms.  Aleksandra Duliba"/>
        <s v=" Mr.  Steeve T Sr Tanguay"/>
        <s v=" Mr.  Richard McClelland"/>
        <s v=" Mr.  Aaron T Gorman"/>
        <s v=" Mr.  Akira Nishimura"/>
        <s v=" Mr.  Ben Brimble"/>
        <s v=" Ms.  Jana Trenk"/>
        <s v=" Mr.  Jay T Wittmann"/>
        <s v=" Ms.  Marie-Helene Tremblay"/>
        <s v=" Ms.  Bret R Scofield"/>
        <s v=" Mr.  Gardner L Yost"/>
        <s v=" Mr.  Bobby Torphy"/>
        <s v=" Ms.  Natalie Busby"/>
        <s v=" Ms.  Lina Nguyen"/>
        <s v=" Mr.  Zebulon Hanley"/>
        <s v=" Ms.  Amanda Scheer"/>
        <s v=" Mr.  Greg Rankin"/>
        <s v=" Mr.  John Ricardi"/>
        <s v=" Ms.  Kelsey A Karkos"/>
        <s v=" Ms.  Bronwen L Price-Dierksen"/>
        <s v=" Ms.  Manuela Knispel"/>
        <s v=" Ms.  Jennifer L King"/>
        <s v=" Ms.  Abby W Samuelson"/>
        <s v=" Mr.  Tyler Fredsall"/>
        <s v=" Mr.  Jeffrey Eggleston"/>
        <s v=" Mr.  Matthew F Palombaro"/>
        <s v=" Mr.  Ryan J Silva"/>
        <s v=" Ms.  Amy Bugala"/>
        <s v=" Mr.  Andrew P Dublin"/>
        <s v=" Mr.  George M Cleland"/>
        <s v=" Ms.  Sarah Evans"/>
        <s v=" Ms.  Lara Boyd"/>
        <s v=" Mr.  Sebastien Roulier"/>
        <s v=" Mr.  Padraig Mullins"/>
        <s v=" Ms.  Heather Hofmann"/>
        <s v=" Mr.  Jorge Garcia Garcia"/>
        <s v=" Mr.  Jack R Klecker"/>
        <s v=" Mr.  Felix Cancre"/>
        <s v=" Mr.  Christopher C Denucci"/>
        <s v=" Mr.  Jesse Saldana"/>
        <s v=" Ms.  Jill Weinberg"/>
        <s v=" Mr.  William Walsh"/>
        <s v=" Mr.  Alejandro Pasten"/>
        <s v=" Mr.  Ian E LaBelle"/>
        <s v=" Mr.  Hector Sr Guzman"/>
        <s v=" Ms.  Rebecca Turnbull"/>
        <s v=" Mr.  Matt Aguero"/>
        <s v=" Ms.  Elizabeth H Woodward"/>
        <s v=" Ms.  Grace McElroy"/>
        <s v=" Mr.  Jaime Lopez"/>
        <s v=" Ms.  Calesse Cardosi"/>
        <s v=" Ms.  Kate L Looney"/>
        <s v=" Mr.  Sergey Zyryanov"/>
        <s v=" Mr.  Timothy V Gavin"/>
        <s v=" Mr.  Andrew S Littlefield"/>
        <s v=" Mr.  Matthew D Shearer"/>
        <s v=" Ms.  Jessica Armstrong"/>
        <s v=" Mr.  Lawrence Warriner"/>
        <s v=" Mr.  Alex White"/>
        <s v=" Mr.  Kevin Cordaro"/>
        <s v=" Mr.  Gavin M Hamilton"/>
        <s v=" Mr.  Rick E Meyer"/>
        <s v=" Ms.  Andrea H Duke"/>
        <s v=" Mr.  Anthony S Malatesta"/>
        <s v=" Mr.  Erik Hinrichsen"/>
        <s v=" Ms.  Kiley D Lucan"/>
        <s v=" Ms.  Jennifer Koch"/>
        <s v=" Mr.  Chris Smith"/>
        <s v=" Ms.  Marian M O'Connor"/>
        <s v=" Mr.  Jeremy Kampwerth"/>
        <s v=" Ms.  Allison H Federoff"/>
        <s v=" Ms.  Elizabeth Goya"/>
        <s v=" Mr.  Andrew Hodges"/>
        <s v=" Mr.  Anders J Erickson"/>
        <s v=" Mr.  Sean Welleck"/>
        <s v=" Mr.  Brian M Polen"/>
        <s v=" Mr.  Jeremy Lynch"/>
        <s v=" Ms.  Susannah Hufstader"/>
        <s v=" Mr.  Randy Doak"/>
        <s v=" Mr.  Leslie Noya"/>
        <s v=" Ms.  Brittany L Heninger"/>
        <s v=" Ms.  Cassie J Richardson"/>
        <s v=" Mr.  Peter W Deucher"/>
        <s v=" Mr.  Douglas Wilson"/>
        <s v=" Mr.  Dan Hall"/>
        <s v=" Mr.  Dan M Reed"/>
        <s v=" Mr.  Eric L Frome"/>
        <s v=" Mr.  Les J Creasy"/>
        <s v=" Ms.  Stephanie Latimer"/>
        <s v=" Ms.  Melissa Y Wei"/>
        <s v=" Ms.  Ashley Hayes"/>
        <s v=" Ms.  Stephanie M Velardo"/>
        <s v=" Ms.  Kylie Kastes"/>
        <s v=" Ms.  Kelly Escorcia"/>
        <s v=" Ms.  Carrie Larscheid"/>
        <s v=" Mr.  Alex O'Bannon"/>
        <s v=" Mr.  Zach S Ridgway"/>
        <s v=" Mr.  Alan Black"/>
        <s v=" Mr.  Nate Canton"/>
        <s v=" Mr.  Jesse G Fine"/>
        <s v=" Mr.  Jason Bui"/>
        <s v=" Ms.  Megan A Riepma"/>
        <s v=" Mr.  Luke M Inman"/>
        <s v=" Ms.  Jacy D Kruzel"/>
        <s v=" Mr.  Simon G Lindsay"/>
        <s v=" Ms.  Ainsley E Land"/>
        <s v=" Ms.  Erica A Brecher"/>
        <s v=" Mr.  Erik Debolt"/>
        <s v=" Ms.  Erin C Oswalt"/>
        <s v=" Ms.  Adrienne Boyd"/>
        <s v=" Mr.  Adam Bulewich"/>
        <s v=" Mr.  Yutaka Fukuda"/>
        <s v=" Mr.  Tyler M Phillips"/>
        <s v=" Mr.  Stephen Maddison"/>
        <s v=" Mr.  Andrew B Lockwood"/>
        <s v=" Mr.  James Defilippi"/>
        <s v=" Mr.  Shawn P Jackson"/>
        <s v=" Mr.  Matt Ozahowski"/>
        <s v=" Mr.  Nathaniel Guthals"/>
        <s v=" Mr.  Kevin D Yates"/>
        <s v=" Ms.  Joan Samuelson"/>
        <s v=" Mr.  Christopher A Lemos"/>
        <s v=" Ms.  Kacy L Seynders"/>
        <s v=" Mr.  Benjamin H Saunders"/>
        <s v=" Mr.  Xaviour J Walker"/>
        <s v=" Mr.  Michael T Lam"/>
        <s v=" Mr.  Bradley Sweigart"/>
        <s v=" Ms.  Andrea Sieczkowski"/>
        <s v=" Ms.  Nancy M Jurgens"/>
        <s v=" Mr.  Matt Hackman"/>
        <s v=" Mr.  Lee Klarich"/>
        <s v=" Mr.  Chris Schulten"/>
        <s v=" Mr.  Erik T Fagerstrom"/>
        <s v=" Mr.  Rod W Bien"/>
        <s v=" Mr.  Joey Hess"/>
        <s v=" Ms.  Hillary L Shaw"/>
        <s v=" Mr.  Eric J Williams"/>
        <s v=" Mr.  Nicolas Menzies"/>
        <s v=" Mr.  Marcel Buehler"/>
        <s v=" Ms.  Ashley N Degen"/>
        <s v=" Mr.  Evan D Arsenault"/>
        <s v=" Ms.  Krisana Hoff"/>
        <s v=" Mr.  Kyle Hall"/>
        <s v=" Ms.  Kate Ashley"/>
        <s v=" Mr.  Martin A Rindahl"/>
        <s v=" Ms.  Stacey Clark"/>
        <s v=" Ms.  Christine Irish"/>
        <s v=" Ms.  Sarah C Richardson"/>
        <s v=" Ms.  Megan Dewitt"/>
        <s v=" Mr.  Jason W Hickman"/>
        <s v=" Ms.  Michele Gonzalez"/>
        <s v=" Ms.  Nikki Difani"/>
        <s v=" Mr.  Philip J Turner"/>
        <s v=" Mr.  Bryan L Widmann"/>
        <s v=" Mr.  Timothy F Tunney"/>
        <s v=" Ms.  Angielyn M San Juan"/>
        <s v=" Ms.  Jeanie M Croll"/>
        <s v=" Mr.  Greg Rolfes"/>
        <s v=" Mr.  John Hinkle"/>
        <s v=" Mr.  Aliaksandr Leuchanka"/>
        <s v=" Mr.  Jason M Ayr"/>
        <s v=" Ms.  Sheera K Siegel"/>
        <s v=" Ms.  Janice Penrose"/>
        <s v=" Mr.  Timothy G Schuler"/>
        <s v=" Mr.  Alan R Walker"/>
        <s v=" Mr.  Michael Stange"/>
        <s v=" Ms.  Marie-France Roy"/>
        <s v=" Mr.  Erik F Potere"/>
        <s v=" Mr.  Andrew Podgurski"/>
        <s v=" Mr.  Anthony Diamond"/>
        <s v=" Mr.  Chris Sallade"/>
        <s v=" Mr.  Yu Zhang"/>
        <s v=" Mr.  Caleb N Chatfield"/>
        <s v=" Mr.  Jason M Bruns"/>
        <s v=" Ms.  Angela R Yochum"/>
        <s v=" Mr.  Keith J Freeburn"/>
        <s v=" Ms.  Emma Spencer"/>
        <s v=" Mr.  Nathan A Jarosik"/>
        <s v=" Ms.  Kathryn Heinzen"/>
        <s v=" Ms.  Elizabeth H Kelley"/>
        <s v=" Mr.  Ben Thacker"/>
        <s v=" Ms.  Cheryl A Jeseritz"/>
        <s v=" Ms.  Kimberly A Hohman"/>
        <s v=" Ms.  Cynthia Hill"/>
        <s v=" Ms.  Jessica Kuepfer"/>
        <s v=" Mr.  Bruce Kaczmarek"/>
        <s v=" Ms.  Allison Pitt"/>
        <s v=" Mr.  Alex Lorton"/>
        <s v=" Ms.  Gabriela Castaneda"/>
        <s v=" Ms.  Sharon Cherop"/>
        <s v=" Mr.  Jason A Howell"/>
        <s v=" Ms.  Chelsey C Palmer"/>
        <s v=" Mr.  Devon A Olson"/>
        <s v=" Ms.  Joni L Waldron"/>
        <s v=" Mr.  Colin Meyer"/>
        <s v=" Ms.  Rachael Stack"/>
        <s v=" Ms.  Maricela Sanchez Y Torres"/>
        <s v=" Ms.  Marie Daniels"/>
        <s v=" Mr.  Frank Pepp"/>
        <s v=" Mr.  Jeffry Buechler"/>
        <s v=" Mr.  Mike Buenting"/>
        <s v=" Mr.  Rick Evans"/>
        <s v=" Mr.  Pierre-Michel Arcand"/>
        <s v=" Mr.  Daniel Kesack"/>
        <s v=" Mr.  Brian L Post"/>
        <s v=" Ms.  Morgan M Dunne"/>
        <s v=" Ms.  Caroline Kilel"/>
        <s v=" Mr.  Drew T Nicholson"/>
        <s v=" Mr.  Austin W Susmann"/>
        <s v=" Ms.  Berenice Harsh"/>
        <s v=" Mr.  Kenneth A Pocasangre"/>
        <s v=" Mr.  Miguel Martinez Lopez"/>
        <s v=" Ms.  Hadley T Riegel"/>
        <s v=" Mr.  Taylor Monson"/>
        <s v=" Ms.  Tenielle M Klubben"/>
        <s v=" Ms.  Andrea Mascaro"/>
        <s v=" Ms.  Nora P Norvell"/>
        <s v=" Mr.  Zachary Ornelas"/>
        <s v=" Mr.  Michael Fitzpatrick"/>
        <s v=" Ms.  Alyssa K Bloomquist"/>
        <s v=" Ms.  Heather Wick"/>
        <s v=" Mr.  Dante Zappala"/>
        <s v=" Ms.  Sara E Earle"/>
        <s v=" Mr.  Scott Majewski"/>
        <s v=" Mr.  Sean Apfelbaum"/>
        <s v=" Ms.  Danielle Graham"/>
        <s v=" Mr.  Andrew D Whitacre"/>
        <s v=" Mr.  Joel D Wegener"/>
        <s v=" Ms.  Michelle Collie"/>
        <s v=" Mr.  Michael J Murphy"/>
        <s v=" Ms.  Nikki Butters"/>
        <s v=" Ms.  Summer B Cook"/>
        <s v=" Mr.  Edward Breen"/>
        <s v=" Mr.  Ryan Fitzsimons"/>
        <s v=" Ms.  Kacee Houle"/>
        <s v=" Mr.  Dave Woodward"/>
        <s v=" Ms.  Maryanna Ray"/>
        <s v=" Ms.  Jessica H Jennings"/>
        <s v=" Ms.  Deanna Fuller"/>
        <s v=" Mr.  Peter Lovisek"/>
        <s v=" Ms.  Rebecca Painter"/>
        <s v=" Ms.  Elizabeth M Edwards"/>
        <s v=" Mr.  Gregory Liebl"/>
        <s v=" Ms.  Sarah E Kasabian-Larson"/>
        <s v=" Ms.  Anne Elise Creamer"/>
        <s v=" Mr.  Christopher R Kimbel"/>
        <s v=" Mr.  Elliot Livensparger"/>
        <s v=" Mr.  Christopher D Grange"/>
        <s v=" Mr.  Corey Nunlist"/>
        <s v=" Mr.  Patrick D Cutter"/>
        <s v=" Mr.  Anthony D Martin"/>
        <s v=" Ms.  Melissa Cooney"/>
        <s v=" Ms.  Raven Bier"/>
        <s v=" Mr.  Christopher Muskopf"/>
        <s v=" Ms.  Kendra A Sirak"/>
        <s v=" Ms.  Jordan Nelsen"/>
        <s v=" Mr.  Nils Schallner"/>
        <s v=" Mr.  Scott Dunlap"/>
        <s v=" Ms.  Angela Messing"/>
        <s v=" Ms.  Allison Bondell"/>
        <s v=" Ms.  Caitlin O Gaughan"/>
        <s v=" Ms.  Tracy M Gruman"/>
        <s v=" Mr.  Dustin M Whitlow"/>
        <s v=" Ms.  Jenny Robinson"/>
        <s v=" Ms.  Emily Sabo"/>
        <s v=" Ms.  Fabienne Nazarian"/>
        <s v=" Mr.  Jordan Lerma"/>
        <s v=" Mr.  Matt Dahl"/>
        <s v=" Ms.  Taryn L Surtees"/>
        <s v=" Ms.  Temima Spetner"/>
        <s v=" Ms.  Jennifer Brandon"/>
        <s v=" Ms.  Serena M Eley"/>
        <s v=" Ms.  Victoria M Sedicum"/>
        <s v=" Ms.  Phoebe Markle"/>
        <s v=" Mr.  Corey Kunz"/>
        <s v=" Ms.  Rebecca Wimert"/>
        <s v=" Mr.  Nicholas D Peterson"/>
        <s v=" Mr.  Christian Mercier"/>
        <s v=" Mr.  Jonathon S Laurie"/>
        <s v=" Ms.  Caroline Sekaquaptewa"/>
        <s v=" Mr.  Joshua D Frash"/>
        <s v=" Ms.  Nichole Bukowski"/>
        <s v=" Ms.  Denise M Sandahl"/>
        <s v=" Mr.  Peter R Speight"/>
        <s v=" Mr.  Johnson K Lee"/>
        <s v=" Ms.  Katherine Nielsen"/>
        <s v=" Ms.  Lynda Zirdok"/>
        <s v=" Mr.  Anthony Crudale"/>
        <s v=" Ms.  Linnea C Koopmans"/>
        <s v=" Mr.  Massimiliano A Milani"/>
        <s v=" Mr.  James M Kelly"/>
        <s v=" Ms.  Lauren Finelli"/>
        <s v=" Ms.  Michele V Palmer"/>
        <s v=" Mr.  Xiao Wang"/>
        <s v=" Ms.  Harper L Beasley"/>
        <s v=" Mr.  Nick Bedbury"/>
        <s v=" Mr.  Scott Stemberger"/>
        <s v=" Mr.  Wilson Chebet"/>
        <s v=" Mr.  Lee Muir"/>
        <s v=" Mr.  Shizhong Yang"/>
        <s v=" Ms.  Marie-Claire Gravel"/>
        <s v=" Mr.  Todd J Smith"/>
        <s v=" Ms.  Carolyn Williams"/>
        <s v=" Ms.  Lindsey Meyer"/>
        <s v=" Ms.  Marissa D Jamieson"/>
        <s v=" Mr.  Jean Luc Dufeal"/>
        <s v=" Ms.  Danielle Sansonetti"/>
        <s v=" Mr.  Jim Koneazny"/>
        <s v=" Mr.  Matthew T Johnson"/>
        <s v=" Ms.  Rachel L Glasson"/>
        <s v=" Ms.  Corina Canitz"/>
        <s v=" Mr.  Guannan Li"/>
        <s v=" Mr.  Don Parsons"/>
        <s v=" Mr.  Chris Raulli"/>
        <s v=" Mr.  Gavin V Frome"/>
        <s v=" Mr.  David Sevcik"/>
        <s v=" Mr.  Jatin Narang"/>
        <s v=" Mr.  J P Royston"/>
        <s v=" Ms.  Angela M Tieri"/>
        <s v=" Mr.  Blake K Whitney"/>
        <s v=" Mr.  Brian T Wandzilak"/>
        <s v=" Mr.  Damon Valenzona"/>
        <s v=" Mr.  Jeffrey Young"/>
        <s v=" Mr.  Malcolm J Richards"/>
        <s v=" Ms.  Margaret B Alexson"/>
        <s v=" Ms.  Helen Wright"/>
        <s v=" Mr.  Matthew McKenna"/>
        <s v=" Mr.  Jeff Sallade"/>
        <s v=" Mrs.  Tara R Argall"/>
        <s v=" Ms.  Kristin Patchell"/>
        <s v=" Mr.  Timothy Catoggio"/>
        <s v=" Mr.  Scott Adams"/>
        <s v=" Ms.  Carly E Windt"/>
        <s v=" Ms.  Lisa Ryan"/>
        <s v=" Ms.  Stacey Marion"/>
        <s v=" Mr.  Louis Raffetto"/>
        <s v=" Mr.  Brian R Young"/>
        <s v=" Mrs.  Jessica Oehlke"/>
        <s v=" Ms.  Dawn M Sudol"/>
        <s v=" Mr.  Chris Van Es"/>
        <s v=" Ms.  Karen Dolge"/>
        <s v=" Ms.  Jessica Marlier"/>
        <s v=" Mr.  Mathieu Girard"/>
        <s v=" Mr.  Kam S Lee"/>
        <s v=" Ms.  Valerie A Hubbard"/>
        <s v=" Ms.  Freya R Koester"/>
        <s v=" Ms.  Jennifer Matthews"/>
        <s v=" Ms.  Kara Rubinich"/>
        <s v=" Mr.  Bradley A Alban"/>
        <s v=" Mr.  Brendan Corcoran"/>
        <s v=" Ms.  Amber R Sargent"/>
        <s v=" Mr.  Sean K Watson"/>
        <s v=" Mr.  Rick Esponda"/>
        <s v=" Mr.  Matthew Krall"/>
        <s v=" Mr.  Brady Poskin"/>
        <s v=" Ms.  Kameko Halfmann"/>
        <s v=" Mr.  Jeremy A Klapper"/>
        <s v=" Mr.  Daniel George"/>
        <s v=" Ms.  Amanda Hicks"/>
        <s v=" Ms.  Karen Lockyer"/>
        <s v=" Mr.  Gregory Byrnes"/>
        <s v=" Ms.  Sabine Norris"/>
        <s v=" Mr.  Joseph Darda"/>
        <s v=" Mr.  Adam Otstot"/>
        <s v=" Ms.  Karolyn A Bowley"/>
        <s v=" Mrs.  Anita L Rogers"/>
        <s v=" Ms.  Laura E Mclaughlin"/>
        <s v=" Ms.  Sarah Ziegler"/>
        <s v=" Mrs.  Ashley E Hughey"/>
        <s v=" Ms.  Lindsey Knast"/>
        <s v=" Mr.  Alan Stob"/>
        <s v=" Mr.  Dan R Jensen"/>
        <s v=" Ms.  Katie Mutter"/>
        <s v=" Mr.  Eric Ahern"/>
        <s v=" Ms.  Cathryn Chviruk"/>
        <s v=" Mr.  Brendan Meehan"/>
        <s v=" Ms.  Shauna Gammon"/>
        <s v=" Mr.  Terence Lee"/>
        <s v=" Ms.  Marisol Franco"/>
        <s v=" Ms.  Lindsay Patterson"/>
        <s v=" Ms.  Katie Valdes"/>
        <s v=" Mr.  Daniel Craig"/>
        <s v=" Mr.  Brett W Whipple"/>
        <s v=" Mr.  Dylan J Marton"/>
        <s v=" Ms.  Elizabeth Hildebrandt"/>
        <s v=" Ms.  Brooke M Biggs"/>
        <s v=" Mrs.  Teiko Shigezumi"/>
        <s v=" Mr.  Zachary Meineke"/>
        <s v=" Ms.  Johannah Ludington"/>
        <s v=" Mr.  Ryan A Perrich"/>
        <s v=" Mr.  Andres Sr Cervantes"/>
        <s v=" Mr.  Bryan Andrews"/>
        <s v=" Ms.  Lizette Ruvalcaba"/>
        <s v=" Mr.  Don King"/>
        <s v=" Mr.  Jeb Stone"/>
        <s v=" Ms.  Amy R Campbell"/>
        <s v=" Mr.  Brian Asher"/>
        <s v=" Mr.  Mike G Mazzotta"/>
        <s v=" Ms.  Simonezitrone Sr Huttl"/>
        <s v=" Mr.  Nicholas Ferron"/>
        <s v=" Ms.  Angela M Colarusso"/>
        <s v=" Mr.  Oz Pearlman"/>
        <s v=" Ms.  Erin M O'Mara"/>
        <s v=" Mr.  Bobby E Niska"/>
        <s v=" Mr.  Daniel P Schlich"/>
        <s v=" Ms.  Marie E Zidek"/>
        <s v=" Mrs.  Katie Ellgass"/>
        <s v=" Mr.  Eric D Lowe"/>
        <s v=" Ms.  Tara Malone"/>
        <s v=" Ms.  Haley L Dumke"/>
        <s v=" Ms.  Kayla B Strong"/>
        <s v=" Mr.  Mark D Ferguson"/>
        <s v=" Mr.  Patrick J Klein"/>
        <s v=" Mr.  Alejandro Eusebio"/>
        <s v=" Mrs.  Beth A Szolosi"/>
        <s v=" Mr.  Jason R Butler"/>
        <s v=" Mr.  Yoshinori Fukuchi"/>
        <s v=" Ms.  Adrienne G Drucker"/>
        <s v=" Mrs.  Meredith Aziz"/>
        <s v=" Mr.  Junyong Pak"/>
        <s v=" Ms.  Kristen A Kieta"/>
        <s v=" Ms.  Maria I Velez"/>
        <s v=" Mr.  Jonathan Bussiere"/>
        <s v=" Mr.  Phil McCartney"/>
        <s v=" Ms.  Benjamina C Bambauer"/>
        <s v=" Mr.  Christopher Mertz"/>
        <s v=" Ms.  Alison B Mason"/>
        <s v=" Ms.  Caroline Rotich"/>
        <s v=" Ms.  Alexis N Fetzer"/>
        <s v=" Ms.  Shanda L Mattis"/>
        <s v=" Mrs.  Lacey Cochran"/>
        <s v=" Ms.  Laurette Balinsky"/>
        <s v=" Mr.  Jason Reilly"/>
        <s v=" Ms.  Mary Johnson"/>
        <s v=" Ms.  Kati A Petry"/>
        <s v=" Mrs.  Kelly J Laleman"/>
        <s v=" Ms.  Greer D Colby"/>
        <s v=" Mr.  Brent Wathke"/>
        <s v=" Mr.  Eugene M Daly"/>
        <s v=" Ms.  Erin D Dillon"/>
        <s v=" Ms.  Kamilla Pontes"/>
        <s v=" Mr.  Wayne I Spies"/>
        <s v=" Ms.  Tracy L Greig"/>
        <s v=" Mrs.  Heather Scott"/>
        <s v=" Mrs.  Megan C Erlandson"/>
        <s v=" Mr.  Jonathan Autrey"/>
        <s v=" Mr.  Greg D Alleman"/>
        <s v=" Mr.  Steven L Michalski"/>
        <s v=" Mr.  Gianfilippo Grillo"/>
        <s v=" Mr.  Hector Coronado"/>
        <s v=" Mr.  Mark W Dewine"/>
        <s v=" Mrs.  Aubri Carman"/>
        <s v=" Mr.  Justin Neems"/>
        <s v=" Ms.  Megan A Pesyna"/>
        <s v=" Ms.  Erika M Meling"/>
        <s v=" Mr.  Daniel G Widlowski"/>
        <s v=" Ms.  Devin C Nadar"/>
        <s v=" Ms.  Louise A Turner"/>
        <s v=" Mrs.  Sarah Walker"/>
        <s v=" Ms.  Amy Leedham"/>
        <s v=" Ms.  Brittany L Haglund"/>
        <s v=" Ms.  Jessica L Mills"/>
        <s v=" Mrs.  Kristina K Drnjevich"/>
        <s v=" Mr.  Brad Clay"/>
        <s v=" Ms.  Margaret O Marbury"/>
        <s v=" Mr.  Craig R Coon"/>
        <s v=" Mr.  Simo Vanttinen"/>
        <s v=" Mr.  Christopher J Garges"/>
        <s v=" Mr.  Mario Sr Rivel"/>
        <s v=" Mrs.  Meghann R Lawson"/>
        <s v=" Mr.  Scott M Cale"/>
        <s v=" Ms.  Caitlin E Phillips"/>
        <s v=" Mrs.  Samantha A Stewart"/>
        <s v=" Mr.  Erik Drotz"/>
        <s v=" Mr.  Christopher Mutai"/>
        <s v=" Mrs.  Maya Lovlien"/>
        <s v=" Mr.  Zachary T Bruns"/>
        <s v=" Mrs.  Hilda Stoney"/>
        <s v=" Ms.  Stephanie Markert"/>
        <s v=" Mr.  Doug McLucas"/>
        <s v=" Ms.  Bethany N Erwin"/>
        <s v=" Mrs.  Sandra H Osborne"/>
        <s v=" Mr.  Takuo Otsuka"/>
        <s v=" Ms.  Kelly A Smith"/>
        <s v=" Mr.  Scott Myers"/>
        <s v=" Mr.  Benoit Cote"/>
        <s v=" Ms.  Elizabeth M Ehrhardt"/>
        <s v=" Ms.  Jessica A Petersen"/>
        <s v=" Ms.  Monica K Ertel"/>
        <s v=" Mr.  Kevin L Lanza"/>
        <s v=" Mr.  Gregory Picklesimer"/>
        <s v=" Ms.  Della Giles"/>
        <s v=" Mr.  David Harmon"/>
        <s v=" Ms.  Victoria Pennings"/>
        <s v=" Mr.  Tasos Tseronis"/>
        <s v=" Mr.  Thomas Aliff"/>
        <s v=" Mr.  Lukasz Willenberg"/>
        <s v=" Mr.  Matthew A Millett"/>
        <s v=" Ms.  Meta Haley"/>
        <s v=" Ms.  Rachel E Ackerman"/>
        <s v=" Ms.  Angelica Valdez"/>
        <s v=" Ms.  Kathleen Michaud"/>
        <s v=" Mr.  Gabriel D Gunnink"/>
        <s v=" Mr.  Jeff T Knight"/>
        <s v=" Mr.  Neil D Grosscup"/>
        <s v=" Ms.  Katherine L Koniuch"/>
        <s v=" Ms.  Ariel E Heitzman"/>
        <s v=" Mr.  Christopher P Tatton"/>
        <s v=" Mrs.  Erin M Flanagan"/>
        <s v=" Mrs.  Molly K Funk"/>
        <s v=" Mr.  Ryan J Davenport"/>
        <s v=" Mrs.  Jennifer Nicholson"/>
        <s v=" Mr.  Daniel M Lindbloom"/>
        <s v=" Ms.  Hiruni Wijayaratne"/>
        <s v=" Ms.  Reina H Ainsworth"/>
        <s v=" Ms.  Kristi Gayagoy"/>
        <s v=" Ms.  Meredith L Fitzmaurice"/>
        <s v=" Ms.  Jocelyn Rodriguez"/>
        <s v=" Mrs.  Daphne Tsoucas"/>
        <s v=" Ms.  Margaret E Muhly"/>
        <s v=" Mr.  Mario J Lund"/>
        <s v=" Mr.  Peter Battaglino"/>
        <s v=" Ms.  Carolina Pena"/>
        <s v=" Mrs.  Jenny K Thomason"/>
        <s v=" Ms.  Jessica Hancox"/>
        <s v=" Ms.  Kimberly D Canarecci"/>
        <s v=" Mr.  Marc-Olivier Toupin"/>
        <s v=" Mr.  Russell J Mulley"/>
        <s v=" Ms.  Karine Parry"/>
        <s v=" Ms.  Cheryl Mason Cox"/>
        <s v=" Ms.  Allison M Thompson"/>
        <s v=" Ms.  Adriana Nelson"/>
        <s v=" Ms.  Miranda J Forte"/>
        <s v=" Mr.  Roberto Corona Iturriaga"/>
        <s v=" Mrs.  Rebecca B McCollum"/>
        <s v=" Ms.  Tiffany Hevner"/>
        <s v=" Mr.  Alexander Looi"/>
        <s v=" Mr.  Rich M Power"/>
        <s v=" Mr.  Aaron C Routon"/>
        <s v=" Ms.  Kate Dochelli"/>
        <s v=" Ms.  Maria M Gillespie"/>
        <s v=" Mr.  Daven W Oskvig"/>
        <s v=" Mrs.  Brianne Holland-Stergar"/>
        <s v=" Mr.  Hiroki Arai"/>
        <s v=" Mr.  Anders Olausson"/>
        <s v=" Ms.  Danielle Wagner"/>
        <s v=" Ms.  Candace N Delong"/>
        <s v=" Mr.  Bruno F Mehech"/>
        <s v=" Ms.  Emily Machiela"/>
        <s v=" Mrs.  Katie Young"/>
        <s v=" Mrs.  Sally Dupere"/>
        <s v=" Ms.  Meaghan J Iandolo"/>
        <s v=" Ms.  Rina Ito"/>
        <s v=" Ms.  Kristin P Barry"/>
        <s v=" Mr.  Albert Boyce"/>
        <s v=" Mrs.  Ashley Lin"/>
        <s v=" Mrs.  Shannon L Smith"/>
        <s v=" Ms.  Amy B Nalven"/>
        <s v=" Ms.  A Danielle Bourgeois"/>
        <s v=" Mr.  Conrad F Orloff"/>
        <s v=" Mr.  Josh Ramirez"/>
        <s v=" Mr.  Maxime Fouquet"/>
        <s v=" Ms.  Natalie McPhillips"/>
        <s v=" Ms.  Melissa Burgin"/>
        <s v=" Ms.  Laura P Roberts"/>
        <s v=" Mrs.  Lisa Nemec"/>
        <s v=" Mr.  William D Appman"/>
        <s v=" Mr.  James Driscoll"/>
        <s v=" Mr.  John Glotzbach"/>
        <s v=" Mr.  Adam S Tenforde"/>
        <s v=" Mr.  Armando Ramirez"/>
        <s v=" Ms.  Dana Stanley Torres"/>
        <s v=" Ms.  Jennifer L Vandongen"/>
        <s v=" Mr.  Benjamin Liebald"/>
        <s v=" Ms.  Tanya Holte"/>
        <s v=" Ms.  Tracy Johnson"/>
        <s v=" Ms.  Emily S Bartlett"/>
        <s v=" Ms.  Kelly R Bergman"/>
        <s v=" Mr.  Kyle Aitken"/>
        <s v=" Mr.  Bruce A Jr Berger"/>
        <s v=" Mr.  Cary J Richey"/>
        <s v=" Mrs.  Jill M Trotter"/>
        <s v=" Mr.  Chris Chavez"/>
        <s v=" Mr.  Michael E Orifice"/>
        <s v=" Mrs.  Lauren Farkash"/>
        <s v=" Mrs.  Kathryn E Hribar"/>
        <s v=" Ms.  Polly Crawford"/>
        <s v=" Mr.  Mark H Sittlington"/>
        <s v=" Mrs.  Jessie M Silbert"/>
        <s v=" Mr.  Chris Carrique"/>
        <s v=" Mr.  Daniel Kosla"/>
        <s v=" Ms.  Megan Parker"/>
        <s v=" Mr.  Kevin Horton"/>
        <s v=" Ms.  Caroline S Boller"/>
        <s v=" Ms.  Nuta Olaru"/>
        <s v=" Ms.  Margie Prescott"/>
        <s v=" Mrs.  Heidi Hines"/>
        <s v=" Mr.  Diego J Blanton"/>
        <s v=" Mr.  Enrique M Sr Bustamante"/>
        <s v=" Mr.  Greg McCann"/>
        <s v=" Mr.  Filip Schmole"/>
        <s v=" Ms.  Rosemary E Barber"/>
        <s v=" Ms.  Lisa Reichmann"/>
        <s v=" Mr.  Jason Cavatorta"/>
        <s v=" Ms.  Courtney Yaeger"/>
        <s v=" Ms.  Jennifer R Hughes"/>
        <s v=" Ms.  Lauren E Donahue"/>
        <s v=" Ms.  Ashley M Greenwell"/>
        <s v=" Ms.  Alison R Steele"/>
        <s v=" Ms.  Madeleine Gunter"/>
        <s v=" Ms.  Stacey McDonough"/>
        <s v=" Ms.  Kimberly Sweetland"/>
        <s v=" Mr.  Matthew D Hammersmith"/>
        <s v=" Mr.  Michael French"/>
        <s v=" Mr.  Ben Garbe"/>
        <s v=" Mr.  Chris Duncan"/>
        <s v=" Mr.  Jeremy J Wallace"/>
        <s v=" Mrs.  Amy L Tillman"/>
        <s v=" Mrs.  Karen L Lee"/>
        <s v=" Ms.  Tennille Taylor"/>
        <s v=" Mr.  Matt McSween"/>
        <s v=" Ms.  Emily Schubert"/>
        <s v=" Mr.  Justin E Lalanne"/>
        <s v=" Ms.  Shalane Flanagan"/>
        <s v=" Ms.  Jessica N Arellano"/>
        <s v=" Ms.  Melanie Charette"/>
        <s v=" Ms.  Ruth Angelica Pena Reyes"/>
        <s v=" Ms.  Una M Broderick"/>
        <s v=" Ms.  Taralyn Summers"/>
        <s v=" Mr.  James A Fisher"/>
        <s v=" Mr.  Ning Zhou"/>
        <s v=" Mr.  Joel Clarke-Ames"/>
        <s v=" Ms.  Pamela J Staton"/>
        <s v=" Ms.  Brittney Forster"/>
        <s v=" Mrs.  Sheila Monaghan"/>
        <s v=" Mr.  Koji Kawamoto"/>
        <s v=" Ms.  Sarah Dicharry"/>
        <s v=" Mrs.  Colleen M Berry"/>
        <s v=" Ms.  Deedra G Porfirio"/>
        <s v=" Mrs.  Kulwinder Thind"/>
        <s v=" Ms.  Ann M Ryan"/>
        <s v=" Ms.  Sarah E Horn"/>
        <s v=" Ms.  Apryl J Sabadosa"/>
        <s v=" Mrs.  Ilana Casady"/>
        <s v=" Ms.  Katherine Phillips"/>
        <s v=" Ms.  Katherine Ahokas"/>
        <s v=" Mr.  Karl Hebert"/>
        <s v=" Mr.  Stephen Fair"/>
        <s v=" Mr.  Will Swenson"/>
        <s v=" Mr.  Bradley D Revenis"/>
        <s v=" Mrs.  Amy M Engnes"/>
        <s v=" Mr.  Matthew W Wiltse"/>
        <s v=" Mr.  Doug Fernandez"/>
        <s v=" Mr.  Tom Edwards"/>
        <s v=" Mr.  Jonathan Pinney"/>
        <s v=" Mr.  Wayne A Levy"/>
        <s v=" Mr.  Nobuyori Takeda"/>
        <s v=" Mr.  Rich Burke"/>
        <s v=" Mr.  Marcos S Duarte"/>
        <s v=" Mr.  Dave Clark"/>
        <s v=" Mr.  Andy Nice"/>
        <s v=" Ms.  Mary Windler"/>
        <s v=" Mr.  Marcus B Jones"/>
        <s v=" Mr.  Thomas K Stevenson"/>
        <s v=" Mr.  Robert Humphrey"/>
        <s v=" Mr.  Geoff Nelson"/>
        <s v=" Mr.  Chris J Payne"/>
        <s v=" Ms.  Kate A Hails"/>
        <s v=" Ms.  Kelli Proctor"/>
        <s v=" Mrs.  Maggie M Ryan"/>
        <s v=" Mrs.  Michelle L Watson"/>
        <s v=" Mrs.  Ashley K Gresh"/>
        <s v=" Mr.  Michael Anis"/>
        <s v=" Mr.  Ryan K Swartz"/>
        <s v=" Mr.  Matthew J Schluneker"/>
        <s v=" Mrs.  Karine Bellemare"/>
        <s v=" Ms.  Antonia G Vitalo"/>
        <s v=" Ms.  Casondra L Hamilton"/>
        <s v=" Ms.  Wendy Marshall"/>
        <s v=" Mr.  Eric D Cale"/>
        <s v=" Ms.  Elizabeth Pittaway"/>
        <s v=" Ms.  Laura F Bill"/>
        <s v=" Ms.  Amelia F Antrim"/>
        <s v=" Ms.  Amy L Doolittle-Crider"/>
        <s v=" Ms.  Katie J Ruhlman"/>
        <s v=" Ms.  Laura E Anderson"/>
        <s v=" Mrs.  Mayumi Uchiyama"/>
        <s v=" Ms.  Vanessa Desota"/>
        <s v=" Ms.  Natali N Edmonds"/>
        <s v=" Ms.  Beth Otto"/>
        <s v=" Mr.  Alex Kurt"/>
        <s v=" Mr.  Spencer Duhaime"/>
        <s v=" Ms.  Andee W Swann"/>
        <s v=" Mrs.  Amy Burton"/>
        <s v=" Mr.  Joshua Ricardi"/>
        <s v=" Mr.  C Fred Joslyn"/>
        <s v=" Mr.  Jeremy Bennie"/>
        <s v=" Mr.  Patrick Sr Kanyane"/>
        <s v=" Ms.  Kelly M McFadden"/>
        <s v=" Ms.  Katherine Connolly"/>
        <s v=" Ms.  Keila L Merino"/>
        <s v=" Ms.  Zanae E Baird"/>
        <s v=" Mr.  Alex Locatelli"/>
        <s v=" Ms.  Kathryn Brake"/>
        <s v=" Mr.  Jason L Jacobs"/>
        <s v=" Mr.  Benjamin J Vaught"/>
        <s v=" Mr.  Steven M Monteleone"/>
        <s v=" Mrs.  Erika Verdugo"/>
        <s v=" Mr.  Chad Sellers"/>
        <s v=" Mr.  Mark Bowman"/>
        <s v=" Mr.  David Marley"/>
        <s v=" Mr.  Matthew R Grey"/>
        <s v=" Mrs.  Orla O'Rourke"/>
        <s v=" Ms.  Shaista S Fatehali"/>
        <s v=" Mrs.  Emily Piza-Taylor"/>
        <s v=" Ms.  Julie A Cavanaugh"/>
        <s v=" Ms.  Megumi Amako"/>
        <s v=" Ms.  Skylar Musa"/>
        <s v=" Mrs.  Victoria Phillippi"/>
        <s v=" Mrs.  Amanda L Hoskins"/>
        <s v=" Ms.  Renee Imbalzano Zegar"/>
        <s v=" Ms.  Nellie A Triedman"/>
        <s v=" Ms.  Tamara Lovuolo"/>
        <s v=" Ms.  Joan Chung"/>
        <s v=" Ms.  Aimee J Newsom"/>
        <s v=" Ms.  Suzanne Harrington"/>
        <s v=" Ms.  Kristin A Hoffman"/>
        <s v=" Ms.  Bronwyn Van Vugt"/>
        <s v=" Ms.  Taylor J Feehley"/>
        <s v=" Mrs.  Kimberly M Ashworth"/>
        <s v=" Mr.  Joshua E Hansen"/>
        <s v=" Mr.  Jeffrey Czyz"/>
        <s v=" Mr.  Andrew R Bauder"/>
        <s v=" Mr.  Francisco J Mendoza"/>
        <s v=" Mrs.  Rhonda Glass"/>
        <s v=" Mr.  John Butcher"/>
        <s v=" Mr.  Miles J Traiser"/>
        <s v=" Ms.  Justyna I Mudy-Mader"/>
        <s v=" Ms.  Lucille Rogers"/>
        <s v=" Ms.  April Woo"/>
        <s v=" Mr.  Robert Walsh"/>
        <s v=" Mrs.  Alyssa White"/>
        <s v=" Ms.  Jessica E Sheppard"/>
        <s v=" Mr.  Patrick J Doran"/>
        <s v=" Ms.  Emilie Labrosse"/>
        <s v=" Ms.  Caitlin B Thomas"/>
        <s v=" Mr.  Joseph W Lesniak"/>
        <s v=" Ms.  Wendy Prowse"/>
        <s v=" Mrs.  Leah L Seigel"/>
        <s v=" Mr.  Wayne L Blas"/>
        <s v=" Mr.  Jason M Simpson"/>
        <s v=" Mr.  Floris Gierman"/>
        <s v=" Mr.  Marc Jeuland"/>
        <s v=" Mr.  Christopher Chorney"/>
        <s v=" Mr.  Kevin Rook"/>
        <s v=" Mr.  Aharon N Wright"/>
        <s v=" Mr.  Lawrence D Chin"/>
        <s v=" Mr.  Malcolm White"/>
        <s v=" Ms.  Anna E Savage"/>
        <s v=" Ms.  Jenny Hitchings"/>
        <s v=" Ms.  Melissa L Truitt"/>
        <s v=" Ms.  Chia J Chang"/>
        <s v=" Ms.  Laura A Frey"/>
        <s v=" Ms.  Aditi Krishna"/>
        <s v=" Ms.  Leah A Maher"/>
        <s v=" Ms.  Marianne Boivin"/>
        <s v=" Ms.  Carla McAlister"/>
        <s v=" Ms.  Oksana Akhmedova"/>
        <s v=" Ms.  Rebecca B Tucker"/>
        <s v=" Ms.  Maria A Gramelspacher"/>
        <s v=" Mrs.  Lisa M Goldsmith"/>
        <s v=" Mr.  Steve Jr Tranter"/>
        <s v=" Mrs.  Tiffany Tu"/>
        <s v=" Mr.  Greg Kaczka"/>
        <s v=" Mr.  Dale Hunter"/>
        <s v=" Ms.  Brittany A Moran"/>
        <s v=" Mr.  Robert S Ashby"/>
        <s v=" Mr.  Cameron Ausen"/>
        <s v=" Mrs.  Ulrike Savage"/>
        <s v=" Ms.  Katlyn A O'Leary"/>
        <s v=" Mr.  Morgan B Scoville"/>
        <s v=" Mr.  Peter Kaus"/>
        <s v=" Ms.  Chandler Rainey"/>
        <s v=" Ms.  Silvana M Rasch"/>
        <s v=" Ms.  Natty Plunkett"/>
        <s v=" Mr.  Nicholas T Murphy"/>
        <s v=" Ms.  Rebecca Gusmer"/>
        <s v=" Mr.  John Loftus"/>
        <s v=" Mr.  Antony G Scott"/>
        <s v=" Mr.  Eric Alvarez"/>
        <s v=" Mr.  Erik Petersson"/>
        <s v=" Mr.  Matthew T Liaw"/>
        <s v=" Ms.  Cassandra Tripaldi"/>
        <s v=" Ms.  Rosemary C Kelley"/>
        <s v=" Ms.  Carrie A Endara"/>
        <s v=" Mr.  Gerardo Sr Valle"/>
        <s v=" Mr.  Matthew R Germain"/>
        <s v=" Mrs.  Meghan E Finecey"/>
        <s v=" Mr.  Eric Mendoza"/>
        <s v=" Ms.  Lisa B Roe"/>
        <s v=" Mrs.  Jane R Webb"/>
        <s v=" Ms.  Allison M Stocker"/>
        <s v=" Mrs.  Sarah E Jacobson"/>
        <s v=" Mr.  Philip J Shaw"/>
        <s v=" Ms.  Jillian A Goodwin"/>
        <s v=" Mrs.  Laura D Brock"/>
        <s v=" Ms.  Megan E Papp"/>
        <s v=" Ms.  Shannon J Siragusa"/>
        <s v=" Ms.  Rachelle M Pizarro"/>
        <s v=" Mr.  Casey Strange"/>
        <s v=" Ms.  Jessica L Eidinger"/>
        <s v=" Mr.  Brandon F Ginsburg"/>
        <s v=" Ms.  Melissa Truex"/>
        <s v=" Ms.  Danielle N Higgins"/>
        <s v=" Mr.  Matthew McCurdy"/>
        <s v=" Mrs.  Bettina Hughes"/>
        <s v=" Mr.  Alexander Varner"/>
        <s v=" Mrs.  Holli Dahmen"/>
        <s v=" Mrs.  Heather C Young"/>
        <s v=" Mr.  Kyle Fraser"/>
        <s v=" Mr.  Thomas J Deeg"/>
        <s v=" Mr.  Chris Robertson"/>
        <s v=" Mr.  Graham Peck"/>
        <s v=" Mr.  Garrett Burger"/>
        <s v=" Mr.  Andrew Blain"/>
        <s v=" Mrs.  Annabelle M Winters"/>
        <s v=" Mr.  Daniel T McCue"/>
        <s v=" Ms.  Deanne Webster"/>
        <s v=" Ms.  Carrie Anderson"/>
        <s v=" Mrs.  Suzanne Chiappone"/>
        <s v=" Ms.  Jasmine P Opie"/>
        <s v=" Ms.  Jennifer Donnelly"/>
        <s v=" Ms.  Tracie Rall"/>
        <s v=" Mr.  Tristan D Mitchell"/>
        <s v=" Mr.  Peiweng Chen"/>
        <s v=" Ms.  Theresa M Tufaro"/>
        <s v=" Mr.  Daniel J Peters"/>
        <s v=" Mrs.  Courtney M Susedik"/>
        <s v=" Mr.  Jose A Garcia"/>
        <s v=" Mrs.  Lauren Deady"/>
        <s v=" Mr.  Jonathon M Campbell"/>
        <s v=" Mrs.  Stephanie A Schaefer"/>
        <s v=" Mr.  Patrick D'Alessandro"/>
        <s v=" Mrs.  Krista Wyss"/>
        <s v=" Ms.  Jenessa Rose"/>
        <s v=" Mr.  Ryan M Hopper"/>
        <s v=" Mr.  Thomas Finneran"/>
        <s v=" Ms.  Amanda N Basham"/>
        <s v=" Ms.  Teresa P Inman"/>
        <s v=" Mr.  Dorian Oscal"/>
        <s v=" Ms.  Amy Craft"/>
        <s v=" Ms.  Aberu Kebede"/>
        <s v=" Ms.  Ashley Strobel"/>
        <s v=" Ms.  Anna E Dalton"/>
        <s v=" Ms.  Tania K Morimoto"/>
        <s v=" Ms.  Ashley E Manlove"/>
        <s v=" Ms.  Aleksandra Madzik"/>
        <s v=" Ms.  Valery L Hobson"/>
        <s v=" Mrs.  Joanna G Reyes"/>
        <s v=" Mrs.  Stefanie F Tierney"/>
        <s v=" Mr.  Stephen Gabris"/>
        <s v=" Ms.  Liza J Howard"/>
        <s v=" Mr.  Ian M Kallay"/>
        <s v=" Ms.  Claudia L Leguizamo"/>
        <s v=" Ms.  Jessica M Escartin"/>
        <s v=" Mr.  Billy Jr Chorey"/>
        <s v=" Mr.  David McVay"/>
        <s v=" Mr.  Tim Vinson"/>
        <s v=" Ms.  Emma M Astrike-Davis"/>
        <s v=" Mr.  Tim Harder"/>
        <s v=" Mr.  Patrick Bell"/>
        <s v=" Ms.  Bridget K Dawes"/>
        <s v=" Mr.  Gabriel Larios"/>
        <s v=" Ms.  Natasha Yaremczuk"/>
        <s v=" Ms.  Abby A Knight"/>
        <s v=" Ms.  Michelle Eversman"/>
        <s v=" Ms.  Mckendree Hickory"/>
        <s v=" Ms.  Tara Mooney"/>
        <s v=" Mr.  Daniel Craighead"/>
        <s v=" Mr.  Joshua P Gardner"/>
        <s v=" Ms.  Erin C Lohrenz"/>
        <s v=" Ms.  Shure Demise"/>
        <s v=" Mr.  Richard Nelson"/>
        <s v=" Ms.  Brenda Guitard"/>
        <s v=" Mr.  Joseph M Navas"/>
        <s v=" Mr.  Stephen J Ptucha"/>
        <s v=" Mrs.  Kathya Kirouac"/>
        <s v=" Mr.  Wesley Toews"/>
        <s v=" Mr.  Tim Perry"/>
        <s v=" Ms.  Jamie L Kretz"/>
        <s v=" Ms.  Alexandra Hempel"/>
        <s v=" Ms.  Tiffany McBroom"/>
        <s v=" Mrs.  Rebecca J Yoo"/>
        <s v=" Mr.  Austin T Rand"/>
        <s v=" Ms.  Jamie T Wolfe"/>
        <s v=" Mr.  Matthew T Vance"/>
        <s v=" Mrs.  Emily Burnett"/>
        <s v=" Ms.  Gillian Clason"/>
        <s v=" Mrs.  Brenn E Donnelly"/>
        <s v=" Ms.  Lisa M Pietz"/>
        <s v=" Mr.  Matt Tegenkamp"/>
        <s v=" Mr.  Thomas A Dover"/>
        <s v=" Mr.  Kevin J Dockemeyer"/>
        <s v=" Mr.  William H Steele"/>
        <s v=" Mr.  Gal Harel"/>
        <s v=" Mr.  Anton Aguila"/>
        <s v=" Ms.  Yazmin Vallejo Sarmiento"/>
        <s v=" Mr.  Florian Beisheim"/>
        <s v=" Ms.  Karen L Lenhoff"/>
        <s v=" Mr.  Scott Wehrwein"/>
        <s v=" Ms.  Claire Wallace"/>
        <s v=" Ms.  Lynn M Markowitz"/>
        <s v=" Ms.  Sharon Vos"/>
        <s v=" Mrs.  Candice McLeod"/>
        <s v=" Ms.  Jennifer D Balcom"/>
        <s v=" Mr.  Eric Dirth"/>
        <s v=" Mr.  Bryan Inglish"/>
        <s v=" Mr.  Devon R Matthews"/>
        <s v=" Ms.  Elena Massa-Musiak"/>
        <s v=" Mr.  Chris Bailey"/>
        <s v=" Mr.  Bert Jacoby"/>
        <s v=" Mr.  John P Crimmings"/>
        <s v=" Mr.  Daniel P Crane"/>
        <s v=" Mrs.  Lisa K Swartzfager"/>
        <s v=" Mrs.  Kristine Clevenger"/>
        <s v=" Mr.  Paul A Reichardt"/>
        <s v=" Mr.  Bryan Morton"/>
        <s v=" Mr.  Chris Sunstrum"/>
        <s v=" Ms.  Milah B Frownfelter"/>
        <s v=" Ms.  Annette M Richter"/>
        <s v=" Mrs.  Yoko England"/>
        <s v=" Ms.  Laura McLean"/>
        <s v=" Ms.  Tess A Gardner"/>
        <s v=" Mr.  William G Lane"/>
        <s v=" Ms.  Paige Vonachen"/>
        <s v=" Mr.  Matthew J Smith"/>
        <s v=" Mr.  Matthew Kidwell"/>
        <s v=" Mrs.  Maria Betancourth"/>
        <s v=" Ms.  Stephanie D Henstrom"/>
        <s v=" Ms.  Tiffany Pereira"/>
        <s v=" Ms.  Sara M Black"/>
        <s v=" Mr.  Scott A Brown"/>
        <s v=" Mrs.  Lauren Reasoner"/>
        <s v=" Mr.  Scott Wandzilak"/>
        <s v=" Mr.  Brian A Carver"/>
        <s v=" Ms.  Kaitlin R Borror"/>
        <s v=" Mr.  Mohammad Saad"/>
        <s v=" Mr.  Charlie Paul"/>
        <s v=" Mr.  Brent Trail"/>
        <s v=" Ms.  Kelli M Benton"/>
        <s v=" Mrs.  Sheridan H Bauman"/>
        <s v=" Mrs.  Sarah M Bakula"/>
        <s v=" Ms.  Jennifer Edwards"/>
        <s v=" Mrs.  Laura J Davis"/>
        <s v=" Mr.  Thomas Weiler"/>
        <s v=" Ms.  Gisele Schaaf"/>
        <s v=" Ms.  Myra L Sack"/>
        <s v=" Ms.  Melissa M Chenard"/>
        <s v=" Ms.  Eleanor F Williamson"/>
        <s v=" Ms.  Elizabeth Dollas"/>
        <s v=" Mr.  Kenneth Sprague"/>
        <s v=" Mr.  Robert G Michell"/>
        <s v=" Mr.  Thomas C Datwyler"/>
        <s v=" Mr.  Matthew J Mead"/>
        <s v=" Ms.  Mallory D Kennedy"/>
        <s v=" Mr.  Christopher D Czech"/>
        <s v=" Mrs.  Jamie O'Brien"/>
        <s v=" Ms.  Ariell Bachman"/>
        <s v=" Mr.  Christopher Bednar"/>
        <s v=" Mr.  Ryan Daye"/>
        <s v=" Mr.  Thomas B Clarke"/>
        <s v=" Ms.  Katie Koren"/>
        <s v=" Mrs.  Rachelle L Kuramoto"/>
        <s v=" Ms.  Colleen Lynn"/>
        <s v=" Mr.  Gregory A Dierksen"/>
        <s v=" Ms.  Lara Zoeller"/>
        <s v=" Ms.  Megan Flesch"/>
        <s v=" Ms.  Sara Maltby"/>
        <s v=" Ms.  Lucie J Custance"/>
        <s v=" Ms.  Elizabeth S Choi"/>
        <s v=" Ms.  Carma S Barnett"/>
        <s v=" Mr.  Ryan Proulx"/>
        <s v=" Mr.  Daniel Hamilton"/>
        <s v=" Ms.  Sarah Lundine"/>
        <s v=" Mr.  Matthew J Paullin"/>
        <s v=" Ms.  Francesca Delucia"/>
        <s v=" Ms.  Nicole Valentine"/>
        <s v=" Mr.  Toshiyuki Mohara"/>
        <s v=" Mr.  Tom L Fairbrother"/>
        <s v=" Mr.  Brian Fagan"/>
        <s v=" Mr.  Matthew Toth"/>
        <s v=" Ms.  Julee Guinn"/>
        <s v=" Mr.  Christopher M Rogers"/>
        <s v=" Mr.  Ciaran Diviney"/>
        <s v=" Ms.  Kara Marlatt"/>
        <s v=" Ms.  Makie Ohler"/>
        <s v=" Ms.  Emily E Mossler"/>
        <s v=" Mr.  Cary Segall"/>
        <s v=" Mr.  Steven Sprieser"/>
        <s v=" Mr.  Jose Antonio Sr Blanco"/>
        <s v=" Ms.  Tatiana Sheptock"/>
        <s v=" Mr.  Dan T Chruniak"/>
        <s v=" Ms.  Liisa A Miller"/>
        <s v=" Ms.  Kathryn E Theis"/>
        <s v=" Mr.  Maxwell Sadler"/>
        <s v=" Ms.  Pascale Auger"/>
        <s v=" Ms.  Becca Steadman"/>
        <s v=" Ms.  Grace McCarron"/>
        <s v=" Ms.  Samantha Roecker"/>
        <s v=" Mrs.  Nicole R Giumarra"/>
        <s v=" Mr.  David W Peters"/>
        <s v=" Mr.  Grant Bower"/>
        <s v=" Mrs.  Sophia Chen"/>
        <s v=" Ms.  Christina Capriccioso"/>
        <s v=" Mr.  Sam L Starbuck"/>
        <s v=" Mrs.  Haley R McMahon"/>
        <s v=" Mr.  Ethan Rissell"/>
        <s v=" Mr.  Andrew W Kromroy"/>
        <s v=" Mr.  Mark G Manfredi"/>
        <s v=" Ms.  Kasey E Manwaring"/>
        <s v=" Mr.  Jeff Tomaszewski"/>
        <s v=" Ms.  Amy Gannon"/>
        <s v=" Mr.  Adam Frye"/>
        <s v=" Ms.  Kristin M Jenkins"/>
        <s v=" Ms.  Mary-Lynn B Currier"/>
        <s v=" Mrs.  Jamie A Whittendale"/>
        <s v=" Mr.  Jeffrey A Rixe"/>
        <s v=" Ms.  Nicole Ballon-Landa"/>
        <s v=" Ms.  Audrey Zaferos"/>
        <s v=" Mr.  Jacob Jackson"/>
        <s v=" Mr.  Daniel S Evans Marke"/>
        <s v=" Mr.  Marc C Samland"/>
        <s v=" Mr.  Mark S Shapiro"/>
        <s v=" Mr.  Dan Snitzer"/>
        <s v=" Ms.  Gabriela Herra Arroyo"/>
        <s v=" Ms.  Amanda Watters"/>
        <s v=" Ms.  Dara Steele-Belkin"/>
        <s v=" Ms.  Rachelle R Christensen"/>
        <s v=" Ms.  Brenda J Hodge"/>
        <s v=" Mr.  Tim Rusterholz"/>
        <s v=" Mr.  Sylvain Lafrance"/>
        <s v=" Mrs.  Lisa M Hallis"/>
        <s v=" Mr.  Ryan Marshall"/>
        <s v=" Mrs.  Kaitlin M Salowitz"/>
        <s v=" Mr.  William R Blake"/>
        <s v=" Mr.  Bruce Langerak"/>
        <s v=" Mrs.  Veronica Bonilla"/>
        <s v=" Mr.  Warren Ciabattoni"/>
        <s v=" Mrs.  Daniela Escanero Palmer"/>
        <s v=" Ms.  Deirdre A Lowe"/>
        <s v=" Mr.  Mathias Osmark"/>
        <s v=" Mr.  Matthew Lawson"/>
        <s v=" Mr.  Kurt Warwick"/>
        <s v=" Mr.  Samuel Magnuson"/>
        <s v=" Mrs.  Emily Marsh"/>
        <s v=" Ms.  Tiffany Kari"/>
        <s v=" Mr.  Alex F Standiford"/>
        <s v=" Ms.  Alice Sherwin"/>
        <s v=" Ms.  Allison M Parker"/>
        <s v=" Mr.  Johannes Fiskerstand Blekeli"/>
        <s v=" Mr.  Stephen Vangampleare"/>
        <s v=" Mr.  Jon M Hiatt"/>
        <s v=" Mr.  Fasil Tadesse"/>
        <s v=" Ms.  Megan C Jaswell"/>
        <s v=" Ms.  Lisa J Phillips-Cook"/>
        <s v=" Mr.  Doron P Clark"/>
        <s v=" Ms.  Katharina Wang"/>
        <s v=" Mr.  Carl Desruisseaux"/>
        <s v=" Ms.  Kelsey J Ripp"/>
        <s v=" Mr.  Stephen A Harris"/>
        <s v=" Mr.  Dan Shafer"/>
        <s v=" Ms.  Katie C Hemesath"/>
        <s v=" Ms.  Melissa K Vinci"/>
        <s v=" Ms.  Kara H Diamond-Husmann"/>
        <s v=" Mr.  Juan Carlos Soto"/>
        <s v=" Mr.  John III Howard"/>
        <s v=" Mrs.  Sarah M Patrick"/>
        <s v=" Mrs.  Kristin C Dacko"/>
        <s v=" Ms.  Casey M Glassey"/>
        <s v=" Mr.  Samuel Frechette"/>
        <s v=" Mr.  Braulio Benitez"/>
        <s v=" Ms.  Anne-Marie Gauthier"/>
        <s v=" Mr.  Samuel K Fazioli"/>
        <s v=" Mrs.  Yuki Chorney"/>
        <s v=" Mr.  Rafer Dannenhauer"/>
        <s v=" Ms.  Claire McComb"/>
        <s v=" Ms.  Erynn J Blake"/>
        <s v=" Mr.  Mahesh Sambasivam"/>
        <s v=" Mr.  Stanley Maina"/>
        <s v=" Mr.  Gregory Keshian"/>
        <s v=" Mr.  Eric Maas"/>
        <s v=" Ms.  Rachel M Sinasac"/>
        <s v=" Mr.  Fritz Van De Kamp"/>
        <s v=" Mr.  Brad Ruffo"/>
        <s v=" Ms.  Claire M Long"/>
        <s v=" Mrs.  Jennifer Rohde"/>
        <s v=" Ms.  Maria S Bonzi"/>
        <s v=" Ms.  Katherine E Moore"/>
        <s v=" Mr.  Michael McGrane"/>
        <s v=" Ms.  Roxanne Stepnowski"/>
        <s v=" Mr.  Israel Merkle"/>
        <s v=" Mr.  Samalya Schaefer"/>
        <s v=" Mr.  Peter Vigneron"/>
        <s v=" Ms.  Alicia Mucci"/>
        <s v=" Ms.  Sarah K MacDonald"/>
        <s v=" Mr.  Guomin Deng"/>
        <s v=" Mr.  Javier De Mata"/>
        <s v=" Mr.  Matt Strickland"/>
        <s v=" Mr.  Thomas S Cheney"/>
        <s v=" Ms.  Martha Patricia Godoy"/>
        <s v=" Ms.  Alicia Rider"/>
        <s v=" Ms.  Jennifer V Evans"/>
        <s v=" Mr.  Michael W Anderson"/>
        <s v=" Mr.  Eddie C Walters"/>
        <s v=" Mr.  Maxime M Leboeuf"/>
        <s v=" Mr.  Mark D Scheibel"/>
        <s v=" Mr.  Adam Ritter"/>
        <s v=" Mr.  Justin M Deeg"/>
        <s v=" Ms.  Svetlana V Pretot"/>
        <s v=" Ms.  Jana L Willsey"/>
        <s v=" Ms.  Laura Roach"/>
        <s v=" Mr.  Torrey C III Jacobsen"/>
        <s v=" Mr.  Paul O'Hora"/>
        <s v=" Ms.  Jennifer D Amato"/>
        <s v=" Mr.  Erik Reed"/>
        <s v=" Ms.  Lana J Wegner"/>
        <s v=" Ms.  Rebecca E Bokun"/>
        <s v=" Ms.  Katie M Ainsley"/>
        <s v=" Ms.  Elizabeth A Foster"/>
        <s v=" Ms.  Sarah Overpeck"/>
        <s v=" Ms.  Annie J Levine"/>
        <s v=" Ms.  Annie Jean"/>
        <s v=" Ms.  Lindsey Wild"/>
        <s v=" Ms.  Laura Tabor"/>
        <s v=" Ms.  Amy T Steffen"/>
        <s v=" Ms.  Katarina D Tadich"/>
        <s v=" Mr.  B Christenson"/>
        <s v=" Ms.  Alison Shell"/>
        <s v=" Mr.  Neil K Rao"/>
        <s v=" Mrs.  Anne Hunter Myers"/>
        <s v=" Ms.  Sandra McLean"/>
        <s v=" Mr.  Robert Gomez"/>
        <s v=" Mr.  Rodney Hemingway"/>
        <s v=" Mr.  Carl R Pett"/>
        <s v=" Mr.  Maximilian Meingast"/>
        <s v=" Mr.  Erik McCarthy"/>
        <s v=" Mr.  Christopher Boyle"/>
        <s v=" Mr.  Eirik Gundersen"/>
        <s v=" Mr.  Rik Wolswinkel"/>
        <s v=" Mr.  Matthew R Bomberger"/>
        <s v=" Mr.  Daniel G Roy"/>
        <s v=" Mr.  Yannick Lapierre"/>
        <s v=" Mr.  Sean R Beaty"/>
        <s v=" Mr.  Peter Hammer"/>
        <s v=" Ms.  Sara A Randolph"/>
        <s v=" Ms.  Erin C Masterson"/>
        <s v=" Mr.  Thibaud Friess"/>
        <s v=" Ms.  Lisa Mantoni"/>
        <s v=" Ms.  Gretchen K Bodeen"/>
        <s v=" Ms.  Martina McPherson"/>
        <s v=" Mr.  Dustin J Palko"/>
        <s v=" Ms.  Kelsey Breathitt"/>
        <s v=" Mr.  Daniel V Evora"/>
        <s v=" Ms.  Saeger Fischer"/>
        <s v=" Ms.  Buzunesh Deba"/>
        <s v=" Ms.  Mirte Leloup"/>
        <s v=" Ms.  Megan Labare"/>
        <s v=" Ms.  Kerry A Arouca"/>
        <s v=" Ms.  Kristin Reese"/>
        <s v=" Mr.  Christopher R McCloskey"/>
        <s v=" Mrs.  Elizabeth A Tedsen"/>
        <s v=" Mr.  Andrew Koehlinger"/>
        <s v=" Ms.  Dawn M Pielechaty"/>
        <s v=" Mr.  Jonathan P Korhonen"/>
        <s v=" Mrs.  Gina Kehr"/>
        <s v=" Mr.  Dino Montagna"/>
        <s v=" Mr.  Jan M√ºller"/>
        <s v=" Mr.  Jonathan E Baker"/>
        <s v=" Mr.  Mark A Sidebottom"/>
        <s v=" Mrs.  Mary Johnson"/>
        <s v=" Mr.  Samuel Morris"/>
        <s v=" Mr.  Stan J Chaisson"/>
        <s v=" Mrs.  Jessica L Pigott"/>
        <s v=" Ms.  Krysta Cochrane"/>
        <s v=" Mrs.  Natascia Armitage"/>
        <s v=" Ms.  Jenny Shen"/>
        <s v=" Mr.  Brian O'Kelly"/>
        <s v=" Ms.  Monica Huff"/>
        <s v=" Mr.  Tyler Dye"/>
        <s v=" Ms.  Kelly C Willard"/>
        <s v=" Mrs.  Emily D'Addario"/>
        <s v=" Mr.  James V Buchanan"/>
        <s v=" Ms.  Angie Clark"/>
        <s v=" Mr.  Michael J Waterson"/>
        <s v=" Ms.  Sabina Piras"/>
        <s v=" Ms.  Amy C Olson"/>
        <s v=" Ms.  Victoria U Manfredi"/>
        <s v=" Ms.  Amelia B Landberg"/>
        <s v=" Ms.  Jackie J Flynn"/>
        <s v=" Mr.  Justin Bishop"/>
        <s v=" Ms.  Kerry Devitt"/>
        <s v=" Ms.  Cindy G Lynch"/>
        <s v=" Mr.  Gennaro Tramontano"/>
        <s v=" Mr.  Terry Davidson"/>
        <s v=" Mr.  Patrick J Burke"/>
        <s v=" Ms.  Keara McGraw"/>
        <s v=" Ms.  Nicole Fellure"/>
        <s v=" Mrs.  Katena Sanford"/>
        <s v=" Ms.  Bean K Wrenn"/>
        <s v=" Mr.  Brian Lindsey"/>
        <s v=" Mr.  Jan-Patrick Krueger"/>
        <s v=" Mr.  Jesse J Babler"/>
        <s v=" Ms.  Lindsey M Brezenski"/>
        <s v=" Ms.  Marguerite K Marschner"/>
        <s v=" Mr.  Travis King"/>
        <s v=" Mr.  Ricky Montez"/>
        <s v=" Mrs.  Colleen L Campbell"/>
        <s v=" Mr.  Charlie A Hurt"/>
        <s v=" Mr.  Rick Garey"/>
        <s v=" Ms.  Lauren C Reddy"/>
        <s v=" Mr.  Daniel Mueller"/>
        <s v=" Mr.  Jaime Julia"/>
        <s v=" Mr.  Erik R Uribe"/>
        <s v=" Ms.  Katie Hand"/>
        <s v=" Mr.  Thomas A Petersen"/>
        <s v=" Mr.  Jean-Marc Mac-Thiong"/>
        <s v=" Ms.  Kerry L Walker"/>
        <s v=" Mr.  Ulrich Steidl"/>
        <s v=" Mr.  Justin P Rose"/>
        <s v=" Ms.  Hannah E Alderfer"/>
        <s v=" Mr.  David Ryland"/>
        <s v=" Mr.  Jim Bethea"/>
        <s v=" Mr.  Joseph P Kelly"/>
        <s v=" Mr.  Michael Blois"/>
        <s v=" Ms.  Gina M Dayton"/>
        <s v=" Ms.  Shantel C Cloud"/>
        <s v=" Mr.  Brian Betournay"/>
        <s v=" Mr.  Brian Temple"/>
        <s v=" Ms.  Jessica R Rollie"/>
        <s v=" Mrs.  Robyn Roybal"/>
        <s v=" Ms.  Ashley Turgeon"/>
        <s v=" Ms.  Dana Deingenis"/>
        <s v=" Ms.  Jessica F Hodge"/>
        <s v=" Ms.  Lindsey Gibbs"/>
        <s v=" Ms.  Kelly A Trom"/>
        <s v=" Ms.  Brooke E Sizer"/>
        <s v=" Ms.  Katelyn E Ellison"/>
        <s v=" Mr.  Adam Sulkowski"/>
        <s v=" Ms.  Dana Maringo"/>
        <s v=" Mr.  Eric W Lattin"/>
        <s v=" Mr.  Matthew D Deblander"/>
        <s v=" Mr.  Eoghan O'Neill"/>
        <s v=" Ms.  Pamela W Davis"/>
        <s v=" Ms.  Lindsey M Stanek"/>
        <s v=" Ms.  Kassie Harris"/>
        <s v=" Mr.  Matthew Manning"/>
        <s v=" Mr.  Ruben Dario Barrera Munoz"/>
        <s v=" Mr.  Kevin Schauwaers"/>
        <s v=" Ms.  Lindsay M Hartman"/>
        <s v=" Mrs.  Amanda Fire"/>
        <s v=" Mr.  James Waliaula"/>
        <s v=" Mr.  Samuel H Blackshear"/>
        <s v=" Ms.  Jenni Nettik"/>
        <s v=" Mr.  Estuardo F Novales"/>
        <s v=" Mr.  Brett Rosauer"/>
        <s v=" Ms.  Sharon E Ryder"/>
        <s v=" Mr.  Jacob W√¶ver Larsen"/>
        <s v=" Mr.  Scott Keate"/>
        <s v=" Ms.  Brooke S Williams"/>
        <s v=" Ms.  Kaye A Starosciak"/>
        <s v=" Ms.  Carolyn Smith"/>
        <s v=" Mr.  Daniel C Henderson"/>
        <s v=" Mrs.  Laurie A Winkelman"/>
        <s v=" Ms.  Nicole Monette"/>
        <s v=" Ms.  Shelby Kramer"/>
        <s v=" Ms.  Allison Goldstein"/>
        <s v=" Ms.  Leticia Gonzalez"/>
        <s v=" Mr.  John S Barrett"/>
        <s v=" Ms.  April Irwin"/>
        <s v=" Ms.  Ashley N Glenn"/>
        <s v=" Ms.  Madeleine O'Meara"/>
        <s v=" Ms.  Nelly S Budrow"/>
        <s v=" Ms.  Meredith S Anderson"/>
        <s v=" Mr.  Kevin Douglas"/>
        <s v=" Ms.  Lisa Tecklenburg"/>
        <s v=" Ms.  Katherine A Baker"/>
        <s v=" Mr.  Steve Schenck"/>
        <s v=" Ms.  Kate L Johnson"/>
        <s v=" Ms.  Beth Blendell"/>
        <s v=" Ms.  Katharine Parodi"/>
        <s v=" Ms.  Heather L Morgan"/>
        <s v=" Ms.  Desiree Linden"/>
        <s v=" Mr.  Peter B Horning"/>
        <s v=" Mr.  Adam Goode"/>
        <s v=" Mr.  Jeremy J Doden"/>
        <s v=" Mr.  Adam C Groff"/>
        <s v=" Mr.  Jon Kuehler"/>
        <s v=" Mr.  Steven J Daniels"/>
        <s v=" Ms.  Jessica P Gibby"/>
        <s v=" Ms.  Ashley Busa"/>
        <s v=" Mr.  Arturo H Moyo"/>
        <s v=" Mr.  Ketil Horn"/>
        <s v=" Ms.  Katie Bien"/>
        <s v=" Ms.  Christi O'Connor"/>
        <s v=" Mr.  Alan Ash"/>
        <s v=" Mr.  Edivaldo B Do Prado"/>
        <s v=" Ms.  Eve Phillips"/>
        <s v=" Mr.  Devin Kelly"/>
        <s v=" Mr.  Shaun R Dever"/>
        <s v=" Mr.  Adrian Horvath"/>
        <s v=" Mr.  Andrew Danner"/>
        <s v=" Ms.  Mallory Weiss"/>
        <s v=" Mr.  Shawn E D'Andrea"/>
        <s v=" Ms.  Sarah E Olesky"/>
        <s v=" Mr.  Josh Whitcraft"/>
        <s v=" Mr.  Johann A Salazar"/>
        <s v=" Ms.  Robin M Todd"/>
        <s v=" Mr.  Kyle K Pond"/>
        <s v=" Ms.  Alison Egan"/>
        <s v=" Mr.  Michael A Bersani"/>
        <s v=" Mr.  Byron A Creech"/>
        <s v=" Ms.  Carine A Sudres"/>
        <s v=" Mr.  Nathaniel Couture"/>
        <s v=" Ms.  Lindsay A Willard"/>
        <s v=" Mr.  Justin R Patronick"/>
        <s v=" Ms.  Casey Depasquale"/>
        <s v=" Ms.  Amanda L Lavergne"/>
        <s v=" Ms.  Ayako N Kawakami"/>
        <s v=" Ms.  Emilee Gonsalves"/>
        <s v=" Mr.  Stephen M Peck"/>
        <s v=" Ms.  Annemarie A Aure"/>
        <s v=" Ms.  Ashley R Mattingly"/>
        <s v=" Ms.  Leslie A Stelpflug"/>
        <s v=" Mr.  Mauricio J Sanchez Antognini"/>
        <s v=" Mr.  Kieran Condon"/>
        <s v=" Ms.  Elizabeth A Magato"/>
        <s v=" Mr.  Zeke M Dombrowski"/>
        <s v=" Mr.  Chip Ohara"/>
        <s v=" Mr.  Miguel Angel Sr Cifuentes Fetiva"/>
        <s v=" Mr.  Brian Keno"/>
        <s v=" Ms.  Meghan Bruce"/>
        <s v=" Ms.  Meredith L Lorch"/>
        <s v=" Mrs.  Millicent M Sullivan"/>
        <s v=" Ms.  Kathleen Cave"/>
        <s v=" Ms.  Kimberly K Gudenkauf"/>
        <s v=" Mr.  Justin C Thomas"/>
        <s v=" Mr.  Tristan P Holley"/>
        <s v=" Ms.  Traci A Kemble"/>
        <s v=" Mr.  Justin P Bentley"/>
        <s v=" Mr.  Logan M Jones"/>
        <s v=" Mr.  Sebastien Tremblay"/>
        <s v=" Ms.  Tiffany A Bellucci"/>
        <s v=" Mr.  Matthew Collins"/>
        <s v=" Mr.  Luke Gillman"/>
        <s v=" Ms.  Leigh West"/>
        <s v=" Mr.  Yosuke Chida"/>
        <s v=" Mr.  Matthew Reisenauer"/>
        <s v=" Mr.  Jacob Rosenberg-Wohl"/>
        <s v=" Ms.  Jodi Theriault"/>
        <s v=" Ms.  Lauren Manuel"/>
        <s v=" Ms.  Misti C Demko"/>
        <s v=" Ms.  Angela J Battaglia"/>
        <s v=" Mr.  Jonathan D Follo"/>
        <s v=" Ms.  Victoria Barana"/>
        <s v=" Mr.  Adrian R Lysaght"/>
        <s v=" Mr.  Andrew Chalmers"/>
        <s v=" Mr.  Jason A Phillippi"/>
        <s v=" Ms.  Rachel MacPherson"/>
        <s v=" Ms.  Susan Delfidio"/>
        <s v=" Mr.  Cameron M Cummings"/>
        <s v=" Ms.  Claudia A Schroegel"/>
        <s v=" Ms.  Kate Williams"/>
        <s v=" Ms.  Nicole M Casey"/>
        <s v=" Mr.  Jack Randall"/>
        <s v=" Mr.  Gregory Doyon"/>
        <s v=" Ms.  Rebecca Sankey"/>
        <s v=" Mr.  Adam Stilgenbauer"/>
        <s v=" Mr.  Ryan Jaskiewicz"/>
        <s v=" Ms.  Jackie K Deppen"/>
        <s v=" Mr.  Chris Hine"/>
        <s v=" Mr.  Tyler C Mathews"/>
        <s v=" Ms.  Yoshie Yabu"/>
        <s v=" Ms.  Lauren A Strang"/>
        <s v=" Mr.  Mason D Frank"/>
        <s v=" Mr.  Ryan Shanley"/>
        <s v=" Mr.  Arturo Mancebo Garcia"/>
        <s v=" Mr.  Jake Keehan"/>
        <s v=" Ms.  Sarah E Mahaney"/>
        <s v=" Ms.  Alison L Nolan"/>
        <s v=" Ms.  Karen A Sobrino"/>
        <s v=" Mr.  Thomas R Gennaro"/>
        <s v=" Ms.  Stephanie W Mayer"/>
        <s v=" Mr.  Ezra Becker"/>
        <s v=" Mr.  Jim Moore"/>
        <s v=" Mr.  Ari L Platt"/>
        <s v=" Ms.  Fanny Brodeur"/>
        <s v=" Ms.  Heather Knight Pech"/>
        <s v=" Mr.  Peter W Richter"/>
        <s v=" Ms.  Catherine A Jubinski"/>
        <s v=" Ms.  Kelly A Wall"/>
        <s v=" Ms.  Janel N McKay"/>
        <s v=" Ms.  Yann Kai Oh"/>
        <s v=" Mr.  Zachary R Kessell"/>
        <s v=" Mr.  Alejandro Sr Hidalgo Zambrano"/>
        <s v=" Mr.  Nicholas R Caprario"/>
        <s v=" Mr.  Paul Ryan"/>
        <s v=" Mr.  Michael D Hoffman"/>
        <s v=" Ms.  Marina Wong"/>
        <s v=" Ms.  Caroline Lea"/>
        <s v=" Mr.  Ross P Patterson"/>
        <s v=" Ms.  Aoife Quigley"/>
        <s v=" Mr.  Wesley Korir"/>
        <s v=" Ms.  Rebecca J Downs"/>
        <s v=" Mr.  Barry P Young"/>
        <s v=" Mr.  Maciej Zywek"/>
        <s v=" Mr.  Jerry D Faulkner"/>
        <s v=" Mr.  Eric A Erspamer"/>
        <s v=" Ms.  Cathi Campbell"/>
        <s v=" Mr.  Alex M Addison"/>
        <s v=" Mr.  Liang Wu"/>
        <s v=" Ms.  Lexy Millett"/>
        <s v=" Mr.  Michael Bosl"/>
        <s v=" Mr.  Samuel L Goldberg"/>
        <s v=" Mr.  Spencer A Kelley"/>
        <s v=" Mrs.  Rochelle Johnston"/>
        <s v=" Ms.  Paula Keating"/>
        <s v=" Mrs.  Madeline E Duhon"/>
        <s v=" Ms.  Maria Isabel Briseno"/>
        <s v=" Mr.  Arthur M Besse"/>
        <s v=" Mr.  Joseph R Shillings"/>
        <s v=" Ms.  Sachiko Tate"/>
        <s v=" Mr.  Christopher Arsenault"/>
        <s v=" Mr.  Joseph Hengoed"/>
        <s v=" Mr.  Lawrence Aller"/>
        <s v=" Mrs.  Katie Pisano"/>
        <s v=" Mr.  Ruben Sanca"/>
        <s v=" Ms.  Sarah Bond"/>
        <s v=" Mrs.  Angela R Carron"/>
        <s v=" Mr.  Chatham Ellwanger"/>
        <s v=" Mr.  Derek Hanson"/>
        <s v=" Mr.  Kalvin J Tucker"/>
        <s v=" Mr.  Dave Counts"/>
        <s v=" Ms.  Barbara G Carson"/>
        <s v=" Mr.  Skylar Haines"/>
        <s v=" Mr.  Nick Schnabel"/>
        <s v=" Mr.  Sunny S Thind"/>
        <s v=" Mrs.  Anne-Marie Simon"/>
        <s v=" Mr.  Nicholas Arciniaga"/>
        <s v=" Mr.  Scott M Ryan"/>
        <s v=" Ms.  Marisa A Lizak"/>
        <s v=" Ms.  Katie Howery"/>
        <s v=" Ms.  Amy L Crain"/>
        <s v=" Ms.  Jenna M Hotze"/>
        <s v=" Ms.  Elizabeth M Chauhan"/>
        <s v=" Mr.  Lyazid Raab"/>
        <s v=" Ms.  Lindsey A McKown"/>
        <s v=" Mr.  Chris Schiemann"/>
        <s v=" Ms.  Jennifer A Cress"/>
        <s v=" Mr.  Leif S Mawson"/>
        <s v=" Ms.  Stephanie A Wigginton"/>
        <s v=" Mr.  Bo Wang"/>
        <s v=" Ms.  Leah Schroeder"/>
        <s v=" Ms.  Kara Lynne Leonard"/>
        <s v=" Mr.  Jeffrey Tissue"/>
        <s v=" Mr.  Justin Wood"/>
        <s v=" Ms.  Emily Denny"/>
        <s v=" Ms.  Rebecca Testa"/>
        <s v=" Mrs.  Allie Mooney"/>
        <s v=" Ms.  Trasi Buchholtz"/>
        <s v=" Mr.  Kevin Hoyt"/>
        <s v=" Mr.  Fernando Cabada"/>
        <s v=" Ms.  Ieva Lobaciute"/>
        <s v=" Mr.  Chris Dawes"/>
        <s v=" Mr.  Drew L Deppen"/>
        <s v=" Ms.  Christina Oberndorfer"/>
        <s v=" Mr.  Alexander G Hetherington"/>
        <s v=" Ms.  Meaghan Murray"/>
        <s v=" Ms.  Kristin Higden"/>
        <s v=" Ms.  Andrea K Rediger"/>
        <s v=" Ms.  Kris Huff"/>
        <s v=" Mr.  Alden W Hall"/>
        <s v=" Ms.  Suzanne M Grise"/>
        <s v=" Ms.  Heidi Z Skildum"/>
        <s v=" Ms.  Carolyn Yang"/>
        <s v=" Ms.  Sabine Fischer-Daly"/>
        <s v=" Mr.  Bobby Asher"/>
        <s v=" Mr.  Fan Zhou"/>
        <s v=" Mrs.  Rachel M Rudder"/>
        <s v=" Mr.  Greg Cartmell"/>
        <s v=" Mr.  Dan Troland"/>
        <s v=" Ms.  Jennifer A Hall"/>
        <s v=" Mrs.  Jessica Berg"/>
        <s v=" Mr.  Chaiwat Engtrakul"/>
        <s v=" Ms.  Kerri Leonhardt"/>
        <s v=" Ms.  Lisa Goetz"/>
        <s v=" Mr.  Nicholas G Cacharelis"/>
        <s v=" Mr.  Vasilis S Kariolis"/>
        <s v=" Mr.  Michael P Zelwin"/>
        <s v=" Ms.  Colleen C Barry"/>
        <s v=" Mrs.  Annika Bannon"/>
        <s v=" Ms.  Kelly Chang"/>
        <s v=" Mr.  Nicholas C Vetter"/>
        <s v=" Mrs.  Kelly K Jablonski"/>
        <s v=" Mr.  Andrew Jakubowitch"/>
        <s v=" Ms.  Hannah Altshuler"/>
        <s v=" Mr.  Patricio Sr Ugarte"/>
        <s v=" Mr.  Robert B Tusso"/>
        <s v=" Mr.  Benjamin M Johnson"/>
        <s v=" Mr.  Robert Landry"/>
        <s v=" Mr.  Eric R McDonald"/>
        <s v=" Mr.  Matthew Dunlap"/>
        <s v=" Mr.  Bob R Larue"/>
        <s v=" Ms.  Stephanie J Hodge"/>
        <s v=" Mr.  Jake Marcus"/>
        <s v=" Ms.  Alison L Daubert"/>
        <s v=" Ms.  Lindsay M Close"/>
        <s v=" Mr.  Guillaume Roels"/>
        <s v=" Ms.  Kaylee Venosky"/>
        <s v=" Ms.  Theresa Gosnell"/>
        <s v=" Mr.  Travis G Chewning-Kulick"/>
        <s v=" Ms.  Emma L McCarron"/>
        <s v=" Ms.  Linda Manion"/>
        <s v=" Mr.  Owen R Strong"/>
        <s v=" Mr.  Jacob Leblanc"/>
        <s v=" Ms.  Jacqueline Palmer"/>
        <s v=" Mr.  Yefeng Shen"/>
        <s v=" Mr.  Thomas J Goldsby"/>
        <s v=" Mr.  Ken Whitney"/>
        <s v=" Ms.  Annie E Mahoney"/>
        <s v=" Mrs.  Noel K McCracken"/>
        <s v=" Mr.  Mark S Spewak"/>
        <s v=" Ms.  Federica Cottini"/>
        <s v=" Ms.  Pamela L Findlay"/>
        <s v=" Mr.  Andrew W Strasburg"/>
        <s v=" Mr.  Randall Adams"/>
        <s v=" Ms.  Tracy L Deeter"/>
        <s v=" Ms.  Azelie Arpin"/>
        <s v=" Ms.  Monica M Schoeneck"/>
        <s v=" Ms.  Katarina K Mueller"/>
        <s v=" Ms.  Jamie L Willits"/>
        <s v=" Mr.  Brian Syring"/>
        <s v=" Ms.  Stacey L Strike"/>
        <s v=" Mr.  Stephen Hennigar"/>
        <s v=" Mr.  Joshua May"/>
        <s v=" Mr.  Josh Metcalf"/>
        <s v=" Ms.  Heather Tiska"/>
        <s v=" Mr.  James C McDonough"/>
        <s v=" Ms.  Kim Fairley"/>
        <s v=" Ms.  Marie E Barnett"/>
        <s v=" Mr.  Dariusz Piasta"/>
        <s v=" Ms.  Jessica E Mueller"/>
        <s v=" Ms.  Kristen Olsen"/>
        <s v=" Mr.  Jose Guadalupe P De Jesus"/>
        <s v=" Ms.  Cynthia Bartus"/>
        <s v=" Mr.  Tyler Stevens"/>
        <s v=" Ms.  Holly J Rich"/>
        <s v=" Ms.  Kristen Fayter"/>
        <s v=" Mr.  Thomas Parise"/>
        <s v=" Ms.  Tricity M Andrew"/>
        <s v=" Ms.  Sarah A Gryniewicz"/>
        <s v=" Ms.  Lisa M Panora"/>
        <s v=" Ms.  Tracy A Woodward"/>
        <s v=" Mr.  Patrick Lambe"/>
        <s v=" Mr.  Trent Casto"/>
        <s v=" Ms.  Julie Martelli"/>
        <s v=" Mr.  Sawomir Naskret"/>
        <s v=" Ms.  Micah Morgan"/>
        <s v=" Ms.  Kelly H Maloney"/>
        <s v=" Ms.  Lindsay M Amherst"/>
        <s v=" Mr.  Austen G Davenport"/>
        <s v=" Mr.  Tory J Johansen"/>
        <s v=" Mr.  Robert J Bond"/>
        <s v=" Ms.  Steph Reilly"/>
        <s v=" Ms.  Kate Chandler"/>
        <s v=" Ms.  Kristina Kaufmann"/>
        <s v=" Ms.  Flo Barnes-Zurkinden"/>
        <s v=" Mrs.  Sarah P Wolter"/>
        <s v=" Ms.  Anabel Pearson"/>
        <s v=" Mr.  Ian Thomas"/>
        <s v=" Mr.  Alex Leon"/>
        <s v=" Mr.  Richard J Marriott"/>
        <s v=" Ms.  Jacqueline N Wilkins"/>
        <s v=" Ms.  Cindy Saiter"/>
        <s v=" Ms.  Marcia Winrow"/>
        <s v=" Ms.  Samantha R Gries"/>
        <s v=" Ms.  Katie Strohschein"/>
        <s v=" Mr.  John P Berger"/>
        <s v=" Ms.  Rachel Coogan"/>
        <s v=" Ms.  Isabelle Gagnon"/>
        <s v=" Mr.  Neil Pearson"/>
        <s v=" Mr.  Tom Brian"/>
        <s v=" Mr.  Nathan Brown"/>
        <s v=" Mrs.  Kelli N Fox"/>
        <s v=" Mr.  Scott M Traver"/>
        <s v=" Mr.  Grant A Quick"/>
        <s v=" Mr.  Jonathan C Scott"/>
        <s v=" Ms.  Rachael M Theriot"/>
        <s v=" Ms.  Pilar Michalis"/>
        <s v=" Mr.  Kyle M Hall"/>
        <s v=" Mrs.  Christie Tjong Clemons"/>
        <s v=" Mr.  David A Palma"/>
        <s v=" Mr.  Masahiro Takaoka"/>
        <s v=" Mr.  Logan B Sherman"/>
        <s v=" Ms.  Stephanie L Andre"/>
        <s v=" Ms.  Angela H Switt"/>
        <s v=" Ms.  Britt K Erickson"/>
        <s v=" Ms.  Joyce R Miller"/>
        <s v=" Mr.  Ben Whitbeck"/>
        <s v=" Ms.  Sarah M Auer"/>
        <s v=" Ms.  Sarah Attar"/>
        <s v=" Ms.  Katie Misuraca"/>
        <s v=" Ms.  Michaela L Spannaus"/>
        <s v=" Ms.  Shalaleh Tarbiat"/>
        <s v=" Ms.  Karen Pulkkinen"/>
        <s v=" Ms.  Zuzana Trnovcova"/>
        <s v=" Mr.  Daniel J Anthony"/>
        <s v=" Ms.  Alexandra Hetrick"/>
        <s v=" Ms.  Jessica Stern"/>
        <s v=" Mr.  Matthew M Newman"/>
        <s v=" Ms.  Nadine A Reasoner"/>
        <s v=" Mr.  Peter J Mone"/>
        <s v=" Ms.  Colleen M Powers"/>
        <s v=" Ms.  Julie A Ulery"/>
        <s v=" Mr.  Douglas W Haines"/>
        <s v=" Ms.  Catherine Airoldi"/>
        <s v=" Mr.  James A Mattis"/>
        <s v=" Mr.  Youngseong Cho"/>
        <s v=" Mr.  John Reumann"/>
        <s v=" Mr.  Brandon S Cooper"/>
        <s v=" Mr.  Sean P Kennedy"/>
        <s v=" Mr.  Scott Cichon"/>
        <s v=" Mr.  Janez Maroevic"/>
        <s v=" Mr.  John I Martin"/>
        <s v=" Ms.  Heather Schulz"/>
        <s v=" Mr.  Michael Capriolo"/>
        <s v=" Ms.  Kathleen Borleis"/>
        <s v=" Mr.  Ryan M Kramer"/>
        <s v=" Ms.  Sara Conrad"/>
        <s v=" Mr.  Deniz Karakoyunlu"/>
        <s v=" Ms.  Shannon L Desrosiers"/>
        <s v=" Ms.  Kaitlin M O'Mara"/>
        <s v=" Mr.  Alfredo Shabot Marcos"/>
        <s v=" Ms.  Kristen Comment"/>
        <s v=" Mr.  Daniel Moss"/>
        <s v=" Mr.  Jonathan Guzman"/>
        <s v=" Mr.  Troy Cox"/>
        <s v=" Mr.  Daniel C Clash"/>
        <s v=" Ms.  Lauren Blankenship"/>
        <s v=" Ms.  Jennefer Lloyd"/>
        <s v=" Ms.  Tracey L Kong"/>
        <s v=" Ms.  Ashley Benson"/>
        <s v=" Ms.  Cindy Huntington"/>
        <s v=" Ms.  Esther Kendall"/>
        <s v=" Ms.  Jackie Gast"/>
        <s v=" Mr.  Timothy P Scanlin"/>
        <s v=" Ms.  Lauren Philbrook"/>
        <s v=" Mr.  Benjamin Cowan"/>
        <s v=" Mr.  Hugo M Sousa"/>
        <s v=" Mr.  Daniel J Stanton"/>
        <s v=" Mr.  Justin R Mollak"/>
        <s v=" Mr.  Colin Bell"/>
        <s v=" Mr.  Rob Weston"/>
        <s v=" Mr.  Patrick Rabuzzi"/>
        <s v=" Mr.  Austin D Hendrix"/>
        <s v=" Ms.  Brittany Van Nielen"/>
        <s v=" Mr.  Matthew T Blanton"/>
        <s v=" Ms.  Becky G Schout"/>
        <s v=" Ms.  Virginie Schmaltz"/>
        <s v=" Ms.  Allison A Eagen"/>
        <s v=" Ms.  Julie Rotramel"/>
        <s v=" Ms.  Katherine Prevost"/>
        <s v=" Mr.  Caleb Boyd"/>
        <s v=" Ms.  Jaime Dawes"/>
        <s v=" Ms.  Hannah Jennings"/>
        <s v=" Mr.  Zachariah Nyambaso"/>
        <s v=" Ms.  Patricia A Shaffer"/>
        <s v=" Mrs.  Elizabeth A Corkum"/>
        <s v=" Mr.  Benjamin Pedersen"/>
        <s v=" Mr.  Breno Melo"/>
        <s v=" Mr.  Takaya Sakamoto"/>
        <s v=" Mr.  Thomas IV McMahon"/>
        <s v=" Mr.  Bradley E Harris"/>
        <s v=" Ms.  Megan Lombardo"/>
        <s v=" Ms.  Ruby J Bode"/>
        <s v=" Mr.  Bart Johnson"/>
        <s v=" Mr.  Robert A Norcross"/>
        <s v=" Mr.  Adam Lazrus"/>
        <s v=" Mr.  Yemane Adhane Tsegay"/>
        <s v=" Mr.  Jesse A Schneider"/>
        <s v=" Mr.  Bird Loreto"/>
        <s v=" Mr.  Patrick M Callahan"/>
        <s v=" Mr.  Kyle Timko"/>
        <s v=" Mr.  Ryan Achatz"/>
        <s v=" Mr.  Yuri Horwitz"/>
        <s v=" Mr.  Ryan Gordyan"/>
        <s v=" Ms.  Debbie Hetherington"/>
        <s v=" Mr.  Mark D Thompson"/>
        <s v=" Mr.  Christopher Battoo"/>
        <s v=" Ms.  Daniell L Barker"/>
        <s v=" Mr.  Janne Saarnilehto"/>
        <s v=" Ms.  Martina Morton"/>
        <s v=" Ms.  Elizabeth L Thomas"/>
        <s v=" Ms.  Stephanie C Hillman"/>
        <s v=" Ms.  Katie Edwards"/>
        <s v=" Ms.  Callie Bartel"/>
        <s v=" Ms.  Inna Potekhina"/>
        <s v=" Ms.  Mary K Kelly"/>
        <s v=" Mr.  Samuel M Lapp"/>
        <s v=" Ms.  Kimberly Burke"/>
        <s v=" Mr.  Tom J Barry"/>
        <s v=" Mr.  Zachary McCormick"/>
        <s v=" Mr.  Dane McElroy"/>
        <s v=" Mr.  Dougie J Coffed"/>
        <s v=" Mr.  Jeremiah H Estes"/>
        <s v=" Mr.  Ashley J Miles"/>
        <s v=" Mr.  Turner J Zamore"/>
        <s v=" Mr.  Roger Donaghy"/>
        <s v=" Ms.  Pamela Kennedy"/>
        <s v=" Ms.  Allison M Fiorini"/>
        <s v=" Mrs.  Katherine H Alexander"/>
        <s v=" Ms.  Robin Watkins"/>
        <s v=" Ms.  Terri Cassel"/>
        <s v=" Mr.  Eddie Ferguson"/>
        <s v=" Ms.  Pamela O'Sullivan"/>
        <s v=" Ms.  Joyce Chepkirui"/>
        <s v=" Ms.  Alison W Gurney"/>
        <s v=" Ms.  Tammara C Francis"/>
        <s v=" Ms.  Dorota Gruca"/>
        <s v=" Mr.  Jose Norberto Sr Rojas Alvarez"/>
        <s v=" Mr.  Peter Denton"/>
        <s v=" Mr.  Bryant Mason"/>
        <s v=" Ms.  Christina Trout"/>
        <s v=" Mr.  John Gilbert"/>
        <s v=" Mr.  Eduardo Chong"/>
        <s v=" Ms.  Laura M Henry"/>
        <s v=" Mr.  Charlie Brenneman"/>
        <s v=" Ms.  Melissa D Kemp"/>
        <s v=" Mr.  Dan C Wilson"/>
        <s v=" Mr.  Matthew Hillyard"/>
        <s v=" Mr.  Wesley C Turner"/>
        <s v=" Mr.  Christopher Benestad"/>
        <s v=" Ms.  Jessica Gonzales"/>
        <s v=" Ms.  Christin Newman"/>
        <s v=" Ms.  Sara Sayre"/>
        <s v=" Ms.  Elizabeth Panke"/>
        <s v=" Ms.  Margaret P Brennan"/>
        <s v=" Ms.  Tiffany K Ngo"/>
        <s v=" Mr.  David M Guerdan"/>
        <s v=" Ms.  Christine E Shaw"/>
        <s v=" Ms.  Donna Mills-Honarvar"/>
        <s v=" Mr.  Rod Farvard"/>
        <s v=" Mr.  Joe Kelly"/>
        <s v=" Ms.  Kayleigh Skinner"/>
        <s v=" Mr.  Lorcan A Murphy"/>
        <s v=" Mr.  Billy Shue"/>
        <s v=" Mr.  Paul M Reilly"/>
        <s v=" Ms.  Brenda M Blinn"/>
        <s v=" Mr.  Jeff H Duyn"/>
        <s v=" Mr.  Michael Wardian"/>
        <s v=" Mr.  Jan Heuninck"/>
        <s v=" Mr.  Bernard Kipyego"/>
        <s v=" Mr.  Craig Kuehl"/>
        <s v=" Mrs.  Bryn Burkholder"/>
        <s v=" Mr.  Michael Stadolnik"/>
        <s v=" Mr.  Benjamin Shields"/>
        <s v=" Mr.  Jay Margolis"/>
        <s v=" Mr.  William Uffenbeck"/>
        <s v=" Ms.  Shelley Brake"/>
        <s v=" Ms.  Jekaterina Stepanova"/>
        <s v=" Mr.  Daniel Verdi"/>
        <s v=" Ms.  Pauline McLean"/>
        <s v=" Ms.  Colleen Ryan"/>
        <s v=" Ms.  Aleah K Mickelson"/>
        <s v=" Ms.  Mare Dibaba"/>
        <s v=" Mr.  Kevin Shilling"/>
        <s v=" Ms.  Jessica Bashaw"/>
        <s v=" Ms.  Amanda R Jacob"/>
        <s v=" Mr.  Murray W McCutcheon"/>
        <s v=" Mrs.  Meghan P Connor"/>
        <s v=" Mr.  David May"/>
        <s v=" Mr.  Seth Geoghegan"/>
        <s v=" Mr.  Michael P McGinn"/>
        <s v=" Mr.  Russell M Jones"/>
        <s v=" Mr.  Martin Quinteros"/>
        <s v=" Mr.  Michael Loenser"/>
        <s v=" Mr.  Miles Aitken"/>
        <s v=" Ms.  Amanda Furrer"/>
        <s v=" Mr.  Roger Konigs"/>
        <s v=" Mr.  Brock J Tesdahl"/>
        <s v=" Mr.  Stephen F Engel"/>
        <s v=" Ms.  Missy Kuck"/>
        <s v=" Mr.  William Dillon"/>
        <s v=" Ms.  Lauren M Neuschel"/>
        <s v=" Mr.  Apolo U Rosales Ramirez"/>
        <s v=" Mr.  Alfons Marquez"/>
        <s v=" Ms.  Amber Green"/>
        <s v=" Ms.  Leah C Schubel"/>
        <s v=" Ms.  Lilia Jimenez"/>
        <s v=" Mr.  Danny Zimny-Schmitt"/>
        <s v=" Ms.  Lauren Hill"/>
        <s v=" Ms.  Courtney Brohart"/>
        <s v=" Ms.  Elizabeth Ryan"/>
        <s v=" Ms.  Satomi Oka"/>
        <s v=" Mr.  Matthew D Newman"/>
        <s v=" Mr.  Peter T II Metzger"/>
        <s v=" Mr.  Manuel Gonzalez"/>
        <s v=" Ms.  Kindsey P Vaughn"/>
        <s v=" Mr.  Thomas G Clifford"/>
        <s v=" Mr.  Kyle S Petty"/>
        <s v=" Mr.  Alexander J Sanford"/>
        <s v=" Mr.  Dustin L Sprague"/>
        <s v=" Mrs.  Chloe Lasseron"/>
        <s v=" Ms.  Cailtlin Bushong"/>
        <s v=" Mr.  Joshua Dennison"/>
        <s v=" Mr.  Chuy Lira"/>
        <s v=" Ms.  Laurie B Nahigian"/>
        <s v=" Ms.  Rachel B Cackett"/>
        <s v=" Ms.  Liza Hunter-Galvan"/>
        <s v=" Ms.  Lindsey Pierret"/>
        <s v=" Ms.  Lindsay E White"/>
        <s v=" Ms.  Kathleen M O'Neil"/>
        <s v=" Ms.  Aya Leitz"/>
        <s v=" Ms.  Carolyn R Durfee"/>
        <s v=" Ms.  Bethany Maylone"/>
        <s v=" Ms.  Holly A Reiland"/>
        <s v=" Mr.  Ping Hu"/>
        <s v=" Mr.  Tim Lessek"/>
        <s v=" Mr.  John Colavincenzo"/>
        <s v=" Mrs.  Cynthia Mendez-Karr"/>
        <s v=" Mr.  Emmett Saulnier"/>
        <s v=" Ms.  Kate Schoonover"/>
        <s v=" Mr.  Christopher L Hass"/>
        <s v=" Mr.  Christopher P Cadotte"/>
        <s v=" Mr.  Christopher W Cacciapaglia"/>
        <s v=" Mr.  Norman H Mininger"/>
        <s v=" Ms.  Susan Mayo"/>
        <s v=" Ms.  Tatyana K Zicko"/>
        <s v=" Ms.  Chrissy Graham"/>
        <s v=" Ms.  Carrie Boland"/>
        <s v=" Ms.  Halle Cupp"/>
        <s v=" Ms.  Carolyn Shaw"/>
        <s v=" Ms.  Tara D Klassen"/>
        <s v=" Mr.  Rasim M Musal"/>
        <s v=" Ms.  Dina Kitayama"/>
        <s v=" Ms.  Lisa Altman"/>
        <s v=" Ms.  Caitrin Demchko"/>
        <s v=" Ms.  Adriana S Wild"/>
        <s v=" Ms.  Megan Betts"/>
        <s v=" Mrs.  Kristen M Martin"/>
        <s v=" Ms.  Alix Vandeventer"/>
        <s v=" Mr.  Kakushin Hirano"/>
        <s v=" Mr.  Michael J Davi"/>
        <s v=" Mr.  Bradley Sloan"/>
        <s v=" Mr.  Matt Homich"/>
        <s v=" Ms.  Amanda C Bell"/>
        <s v=" Mr.  Valur Kristjansson"/>
        <s v=" Ms.  Erica J Pitman"/>
        <s v=" Mr.  Stephen F Curley"/>
        <s v=" Ms.  Lissa Zimmer"/>
        <s v=" Ms.  Megan Granski"/>
        <s v=" Ms.  Alyson Dunn"/>
        <s v=" Mr.  Chance B Regina"/>
        <s v=" Mr.  Sean P O'Connor"/>
        <s v=" Ms.  Therese Howe"/>
        <s v=" Mr.  Beau Atwater"/>
        <s v=" Ms.  Kelsey M Gurganus"/>
        <s v=" Ms.  Gretchen Holden"/>
        <s v=" Mr.  Nicholas E Parton"/>
        <s v=" Ms.  Deborah Downs"/>
        <s v=" Mr.  Chuck W Dent"/>
        <s v=" Mr.  Daniel Ranti"/>
        <s v=" Ms.  Amany Ishaq"/>
        <s v=" Ms.  Kipling Wiles"/>
        <s v=" Mr.  Duncan Roberts"/>
        <s v=" Mr.  Louis C Serafini"/>
        <s v=" Mr.  Daniel J Button"/>
        <s v=" Ms.  Ildiko M Gaal"/>
        <s v=" Ms.  Melinda E Liptak"/>
        <s v=" Ms.  Ashley M Kellam"/>
        <s v=" Ms.  Stephanie Gordon"/>
        <s v=" Mr.  Sean P Hyland"/>
        <s v=" Ms.  Emily G Wagoner"/>
        <s v=" Mr.  Malcolm Thomas"/>
        <s v=" Mr.  Danilo Goffi"/>
        <s v=" Mr.  Mikko Salovaara"/>
        <s v=" Ms.  Paula C Reid"/>
        <s v=" Ms.  Kirsten N Allan"/>
        <s v=" Ms.  Christy McLaughlin"/>
        <s v=" Ms.  Jennifer Lee"/>
        <s v=" Ms.  Jingjing Tang"/>
        <s v=" Mr.  Morgan Kennedy"/>
        <s v=" Mr.  Patrick J Condon"/>
        <s v=" Mr.  Frankline Chepkwony"/>
        <s v=" Ms.  Laura T Rodriguez"/>
        <s v=" Ms.  Natalia Szynkarczuk"/>
        <s v=" Ms.  Jennifer L Brill"/>
        <s v=" Ms.  Brooke Adams"/>
        <s v=" Mr.  Jeremy M Nunn"/>
        <s v=" Ms.  Megan L Blair"/>
        <s v=" Mr.  Bryan Sharkey"/>
        <s v=" Ms.  Marny Scalard"/>
        <s v=" Mr.  Marc Burget"/>
        <s v=" Mr.  Benjamin L English"/>
        <s v=" Mr.  Rob G Hampton"/>
        <s v=" Ms.  Stefanie A Flynn"/>
        <s v=" Ms.  Stephanie Knast"/>
        <s v=" Ms.  Caroline F Lucas"/>
        <s v=" Ms.  Julia J Thomas"/>
        <s v=" Mr.  Jack Cherewatti"/>
        <s v=" Mr.  Bernat Olle"/>
        <s v=" Mr.  Hicham Hamsi"/>
        <s v=" Ms.  Sarah Finnegan"/>
        <s v=" Mr.  Anthony S Walsh"/>
        <s v=" Ms.  Elisabetta Villa"/>
        <s v=" Mr.  Trevor N Cable"/>
        <s v=" Ms.  Nancy Eiring"/>
        <s v=" Ms.  Allison R Connor"/>
        <s v=" Mr.  Robert J Friedman"/>
        <s v=" Mr.  Nicholas Croker"/>
        <s v=" Mr.  Kevin L Beganics"/>
        <s v=" Mr.  Bryan Huberty"/>
        <s v=" Ms.  Janae N Jacobs"/>
        <s v=" Ms.  Audrey Hazlehurst"/>
        <s v=" Ms.  Laura Marin"/>
        <s v=" Ms.  Nicole F Dear"/>
        <s v=" Ms.  Krista L Lederer"/>
        <s v=" Ms.  Denise Robson"/>
        <s v=" Mr.  Ariel Galvan"/>
        <s v=" Mr.  Jeremy Walsh"/>
        <s v=" Ms.  Rosalie Teeuwen"/>
        <s v=" Mr.  Jay List"/>
        <s v=" Mr.  Vitaliy Shafar"/>
        <s v=" Mr.  Benjamin W Copenhaver"/>
        <s v=" Mr.  Jesse Stump"/>
        <s v=" Mr.  Mark Wehrman"/>
        <s v=" Ms.  Lauren Sischo"/>
        <s v=" Mr.  Massimiliano Fonti"/>
        <s v=" Mr.  Josh Merlis"/>
        <s v=" Mr.  Kiyokatsu Hasegawa"/>
        <s v=" Ms.  Amanda L Haselden"/>
        <s v=" Mr.  Matthew Simonson"/>
        <s v=" Ms.  Julia M Montag"/>
        <s v=" Ms.  Rhea Deroian"/>
        <s v=" Mr.  Justin Goetz"/>
        <s v=" Mr.  Shamus M Brady"/>
        <s v=" Mr.  Mike Moran"/>
        <s v=" Ms.  Mary Beth Strickler"/>
        <s v=" Ms.  Erin Simone"/>
        <s v=" Ms.  Hallie Von Rock"/>
        <s v=" Ms.  Paige P Woodard"/>
        <s v=" Ms.  Ji Li"/>
        <s v=" Ms.  Carissa A Sinda"/>
        <s v=" Ms.  Mona Rydland"/>
        <s v=" Ms.  Kristin R Vespa"/>
        <s v=" Ms.  Beth Meadows"/>
        <s v=" Ms.  Allison Toppen"/>
        <s v=" Ms.  Ashley E Ermer"/>
        <s v=" Ms.  Hilary K Dionne"/>
        <s v=" Ms.  Dominique Stasulli"/>
        <s v=" Mr.  Carlos I Duran"/>
        <s v=" Mr.  Matthew Klundt"/>
        <s v=" Ms.  Kara Waters"/>
        <s v=" Ms.  Sarah S Rusk"/>
        <s v=" Ms.  Shauna R Gersbach"/>
        <s v=" Ms.  Lindsay J Taylor-Watson"/>
        <s v=" Ms.  Danya A Crawford"/>
        <s v=" Ms.  Lorraine Levitsky"/>
        <s v=" Ms.  Jennifer L Carroll"/>
        <s v=" Mr.  Jesus Sr Campos"/>
        <s v=" Ms.  Kristen Flajslik"/>
        <s v=" Ms.  Catherine C Chua"/>
        <s v=" Ms.  Paula Wiltse"/>
        <s v=" Ms.  Evan Fisher"/>
        <s v=" Mr.  Nathan J Wilzbacher"/>
        <s v=" Ms.  Ashley M Thayer"/>
        <s v=" Mr.  Jason Brosseau"/>
        <s v=" Mr.  Marshall Phares"/>
        <s v=" Mr.  Lavar Curley"/>
        <s v=" Mr.  Charlie T Johnston"/>
        <s v=" Mrs.  Lauren Padula"/>
        <s v=" Mr.  Arthur Gamirov"/>
        <s v=" Mr.  Thomas Briot"/>
        <s v=" Ms.  Jennifer De Hueck"/>
        <s v=" Ms.  Tammy Putt"/>
        <s v=" Ms.  Lena Deiman"/>
        <s v=" Ms.  Valentina Bonanni"/>
        <s v=" Mr.  Russell N Stein"/>
        <s v=" Mr.  Scott R Laumann"/>
        <s v=" Mr.  Jose Francisco Sr Galaviz"/>
        <s v=" Mr.  Paul J Piper"/>
        <s v=" Mr.  Adam Cantini"/>
        <s v=" Mr.  Edward J Hartman"/>
        <s v=" Mr.  Patrick A Werhane"/>
        <s v=" Mr.  Geraint H Davies"/>
        <s v=" Mr.  Dj Hummel"/>
        <s v=" Mr.  Zachary A Lutz"/>
        <s v=" Mr.  Brian W Waters"/>
        <s v=" Mr.  Joe Viglienzoni"/>
        <s v=" Mr.  Stephen Rathbun"/>
        <s v=" Ms.  Ellen L crane"/>
        <s v=" Ms.  Cindy Conant"/>
        <s v=" Ms.  Abigail R Huyser-Wierenga"/>
        <s v=" Ms.  Amy L Natalini"/>
        <s v=" Ms.  Amy Robbins"/>
        <s v=" Mrs.  Grace H Stanislav"/>
        <s v=" Ms.  Caitie J Meyer"/>
        <s v=" Mr.  Benjamin Mears"/>
        <s v=" Mr.  Ian T Neill"/>
        <s v=" Mr.  Tadese Tola"/>
        <s v=" Mr.  Jonathan Briskman"/>
        <s v=" Mr.  Dathan Ritzenhein"/>
        <s v=" Mr.  Eric Malkowski"/>
        <s v=" Ms.  Allison M Andreyko"/>
        <s v=" Mr.  Paul Landry"/>
        <s v=" Mr.  Aaron R Lozier"/>
        <s v=" Ms.  Caitlin H O'Brien"/>
        <s v=" Mr.  Harald E Rodas"/>
        <s v=" Ms.  Siobhan A O'Connor"/>
        <s v=" Ms.  Andrea J White"/>
        <s v=" Ms.  Marie Davenport"/>
        <s v=" Ms.  Rachel A Karmen"/>
        <s v=" Ms.  Emma Miller"/>
        <s v=" Ms.  Kiersten Lippmann"/>
        <s v=" Ms.  Rachael Klehm"/>
        <s v=" Mr.  Timothy P Murphy"/>
        <s v=" Mr.  Lelisa Desisa"/>
        <s v=" Mr.  Nate Brooks"/>
        <s v=" Mr.  Chris C Stone"/>
        <s v=" Mr.  Scott Weispfennig"/>
        <s v=" Mr.  Kevin Sorrell"/>
        <s v=" Mr.  Erik C Morris"/>
        <s v=" Mr.  Shawn C Marek"/>
        <s v=" Mr.  Vajin L Armstrong"/>
        <s v=" Mr.  John K Werner"/>
        <s v=" Mr.  Kevin J Gries"/>
        <s v=" Mr.  Kirby W Mills"/>
        <s v=" Mr.  J A Penny"/>
        <s v=" Mr.  Dustin G Hicks"/>
        <s v=" Mr.  Anthony G Masayesva"/>
        <s v=" Mr.  Ryan Paavola"/>
        <s v=" Mr.  Eric N Gehlsen"/>
        <s v=" Mr.  Connor Roche"/>
        <s v=" Mr.  Patrick H Hearn"/>
        <s v=" Mr.  Tyler Dimson"/>
        <s v=" Ms.  Deborah L Slason"/>
        <s v=" Ms.  Andrea K Gibson"/>
        <s v=" Ms.  Elleree Erdos"/>
        <s v=" Mr.  Brandon J Cushman"/>
        <s v=" Mr.  Steve Hammel"/>
        <s v=" Ms.  Nina Wavik Sr Ytterstad"/>
        <s v=" Ms.  Dani Prince"/>
        <s v=" Ms.  Jennifer A Freeman"/>
        <s v=" Mr.  Martin Petrulak"/>
        <s v=" Mr.  Steve Lloyd"/>
        <s v=" Mr.  Christopher Zablocki"/>
        <s v=" Ms.  Kathryn M Van Meter"/>
        <s v=" Ms.  Emily Babay"/>
        <s v=" Mr.  Trent A Taylor"/>
        <s v=" Ms.  Jennifer E Smith"/>
        <s v=" Ms.  Polly Moody"/>
        <s v=" Ms.  Elizabeth Swierzbinski"/>
        <s v=" Ms.  Tiffany A Schwartz"/>
        <s v=" Mr.  Cole Sanseverino"/>
        <s v=" Mr.  Matthew T Lawder"/>
        <s v=" Mr.  Zachary Young"/>
        <s v=" Mr.  Matthew T Hoerner"/>
        <s v=" Mr.  Pat Benson"/>
        <s v=" Ms.  Ashley Horton"/>
        <s v=" Ms.  Elizabeth A McGraw"/>
        <s v=" Ms.  Rebecca M Beaulne"/>
        <s v=" Ms.  Ruth Lunz"/>
        <s v=" Mr.  Gregory S Kyle"/>
        <s v=" Ms.  Alexandra S Brackenwagen"/>
        <s v=" Ms.  Hillary Schmitt"/>
        <s v=" Ms.  Amy K Borden"/>
        <s v=" Mr.  Scott McLean"/>
        <s v=" Mr.  John Regan"/>
        <s v=" Mr.  Maaikel Koenis"/>
        <s v=" Mr.  Daniel C Kittaka"/>
        <s v=" Mr.  Christopher S Concannon"/>
        <s v=" Mr.  William R Johnson"/>
        <s v=" Ms.  Lyndsy Schultz"/>
        <s v=" Ms.  Jessica Brannigan"/>
        <s v=" Ms.  Anna Cavallo"/>
        <s v=" Mr.  Jordan Chang"/>
        <s v=" Mr.  Brian Axelrod"/>
        <s v=" Ms.  Katherine A Davenport"/>
        <s v=" Ms.  Melanie Roberge"/>
        <s v=" Ms.  Jessica Schmidt"/>
        <s v=" Mr.  Eric S Kosters"/>
        <s v=" Mr.  Joseph Dykes"/>
        <s v=" Ms.  Mary Velan"/>
        <s v=" Ms.  Natalie Goolik"/>
        <s v=" Mr.  Christopher Bain"/>
        <s v=" Ms.  Sonja Wieck"/>
        <s v=" Ms.  Alexandra Friel"/>
        <s v=" Ms.  Martha L Santandreu"/>
        <s v=" Mr.  Ryan C Johnson"/>
        <s v=" Mr.  Cliff Gerber"/>
        <s v=" Mr.  Blue Benadum"/>
        <s v=" Mr.  Jeffrey M Ragazzini"/>
        <s v=" Mr.  Andrew Kessinger"/>
        <s v=" Ms.  Julia Bezgin"/>
        <s v=" Mr.  Daniel Woldesilassie"/>
        <s v=" Mr.  Jaime Ruiz Herrero"/>
        <s v=" Mr.  Mohd Syahidan Bin Alias"/>
        <s v=" Mr.  Matthew Fischer-Daly"/>
        <s v=" Ms.  Elizabeth S Pulliam"/>
        <s v=" Ms.  Katie Guisinger"/>
        <s v=" Ms.  Christi A Arnerich"/>
        <s v=" Ms.  Sandra K Lynch"/>
        <s v=" Ms.  Katharine Reilly"/>
        <s v=" Mr.  Jerome Nolette"/>
        <s v=" Ms.  Julia R Chabrier"/>
        <s v=" Mr.  Sean Henry Lee"/>
        <s v=" Ms.  Rachel A Knotts"/>
        <s v=" Mr.  Jim Pultorak"/>
        <s v=" Mr.  Tim Maxon"/>
        <s v=" Ms.  Abby L Kraai"/>
        <s v=" Mr.  Mark Larosa"/>
        <s v=" Mr.  Ali King"/>
        <s v=" Mr.  Joshua Haney"/>
        <s v=" Mr.  Pierre Boulay"/>
        <s v=" Ms.  Kate Peters"/>
        <s v=" Mr.  David Luy"/>
        <s v=" Ms.  Carla Fava"/>
        <s v=" Mr.  Alvaro Sr Montoya"/>
        <s v=" Ms.  Hope Bain"/>
        <s v=" Mr.  Mark P Albertson"/>
        <s v=" Ms.  Desiree Barger"/>
        <s v=" Mr.  Mario Jr Fraioli"/>
        <s v=" Mr.  Lusapho April"/>
        <s v=" Ms.  Erin C King"/>
        <s v=" Mr.  Alan F Talhelm"/>
        <s v=" Mr.  Ryan Regnier"/>
        <s v=" Ms.  Hope Treece"/>
        <s v=" Mr.  Josh Beisel"/>
        <s v=" Mr.  Jacob J Enke"/>
        <s v=" Mr.  Jose Tomas Ruiz-Tagle Barros"/>
        <s v=" Ms.  Mary Evan Ferrell"/>
        <s v=" Mr.  Justin K Gates"/>
        <s v=" Mr.  Patrick Jeffers"/>
        <s v=" Mr.  Roman Sulhanek"/>
        <s v=" Mr.  David Ozahowski"/>
        <s v=" Ms.  Evelyn L Caron"/>
        <s v=" Mr.  Jim Fullarton"/>
        <s v=" Mr.  Matthew S Lindgren"/>
        <s v=" Mr.  Kenneth Akiha"/>
        <s v=" Ms.  Andrea Sweny"/>
        <s v=" Ms.  Kristina Tobin"/>
        <s v=" Ms.  Kristen Pedersen"/>
        <s v=" Mr.  Matthew Lynch"/>
        <s v=" Mrs.  Kathleen Keys"/>
        <s v=" Ms.  Lindsey Wilbur"/>
        <s v=" Mr.  Robert Ditota"/>
        <s v=" Ms.  Sarah E Horbol"/>
        <s v=" Ms.  Flannery O'Rourke"/>
        <s v=" Mr.  John T Williams"/>
        <s v=" Mr.  Koji Murakami"/>
        <s v=" Ms.  Candice M Gagnon"/>
        <s v=" Mr.  Theodore A Petermann"/>
        <s v=" Ms.  Lindy Graves - Rostro"/>
        <s v=" Mr.  Thomas Danielson"/>
        <s v=" Ms.  Holly Street"/>
        <s v=" Mr.  Matthew Buss"/>
        <s v=" Ms.  Meghan K Duffy"/>
        <s v=" Mr.  Fred Hines"/>
        <s v=" Mr.  Sebastian Castro"/>
        <s v=" Ms.  Laura Howell"/>
        <s v=" Ms.  Nicole Avery"/>
        <s v=" Ms.  Susan E Bohinski"/>
        <s v=" Ms.  Katy Kohls"/>
        <s v=" Mr.  Jordan Brietzke"/>
        <s v=" Mr.  Juan D Riveros Gonzalez"/>
        <s v=" Ms.  Julie Albano"/>
        <s v=" Mr.  Evan P Rosendahl"/>
        <s v=" Mr.  Aaron K German"/>
      </sharedItems>
    </cacheField>
    <cacheField name="BMI" numFmtId="0">
      <sharedItems containsSemiMixedTypes="0" containsString="0" containsNumber="1" minValue="15.01" maxValue="55.05" count="1335">
        <n v="47.41"/>
        <n v="30.36"/>
        <n v="34.484999999999999"/>
        <n v="38.094999999999999"/>
        <n v="35.53"/>
        <n v="32.799999999999997"/>
        <n v="36.4"/>
        <n v="36.96"/>
        <n v="41.14"/>
        <n v="38.06"/>
        <n v="37.700000000000003"/>
        <n v="42.13"/>
        <n v="40.92"/>
        <n v="40.564999999999998"/>
        <n v="36.384999999999998"/>
        <n v="39.9"/>
        <n v="33.799999999999997"/>
        <n v="36.765000000000001"/>
        <n v="36.954999999999998"/>
        <n v="42.9"/>
        <n v="36.299999999999997"/>
        <n v="32.200000000000003"/>
        <n v="31.3"/>
        <n v="41.8"/>
        <n v="35.090000000000003"/>
        <n v="33.880000000000003"/>
        <n v="30.875"/>
        <n v="36.86"/>
        <n v="35.86"/>
        <n v="37.049999999999997"/>
        <n v="43.89"/>
        <n v="42.35"/>
        <n v="31.35"/>
        <n v="47.6"/>
        <n v="46.2"/>
        <n v="32.015000000000001"/>
        <n v="32.450000000000003"/>
        <n v="34.96"/>
        <n v="35.5"/>
        <n v="52.58"/>
        <n v="35.200000000000003"/>
        <n v="34.21"/>
        <n v="38.94"/>
        <n v="30.21"/>
        <n v="33.630000000000003"/>
        <n v="40.369999999999997"/>
        <n v="53.09"/>
        <n v="31.79"/>
        <n v="41.895000000000003"/>
        <n v="31.16"/>
        <n v="34.104999999999997"/>
        <n v="51.93"/>
        <n v="38.950000000000003"/>
        <n v="36.630000000000003"/>
        <n v="34.200000000000003"/>
        <n v="50.63"/>
        <n v="36.479999999999997"/>
        <n v="54.82"/>
        <n v="51.48"/>
        <n v="52.06"/>
        <n v="30.684999999999999"/>
        <n v="36.08"/>
        <n v="54.99"/>
        <n v="35.97"/>
        <n v="45.54"/>
        <n v="30.8"/>
        <n v="38.39"/>
        <n v="32.299999999999997"/>
        <n v="48.8"/>
        <n v="45.5"/>
        <n v="53.61"/>
        <n v="36.19"/>
        <n v="34.6"/>
        <n v="54.12"/>
        <n v="48.82"/>
        <n v="51.01"/>
        <n v="45.65"/>
        <n v="52.9"/>
        <n v="45.41"/>
        <n v="49.41"/>
        <n v="31.824999999999999"/>
        <n v="51.28"/>
        <n v="33.11"/>
        <n v="54.74"/>
        <n v="32.56"/>
        <n v="39.049999999999997"/>
        <n v="42.75"/>
        <n v="50.58"/>
        <n v="30.495000000000001"/>
        <n v="48.31"/>
        <n v="48.99"/>
        <n v="44.34"/>
        <n v="41.51"/>
        <n v="48.2"/>
        <n v="35.75"/>
        <n v="53.81"/>
        <n v="49.48"/>
        <n v="34.1"/>
        <n v="35.299999999999997"/>
        <n v="43.83"/>
        <n v="50.07"/>
        <n v="32.774999999999999"/>
        <n v="48.93"/>
        <n v="37.07"/>
        <n v="51.51"/>
        <n v="34.799999999999997"/>
        <n v="36.67"/>
        <n v="30.9"/>
        <n v="44.88"/>
        <n v="44.32"/>
        <n v="46.39"/>
        <n v="30.78"/>
        <n v="41.46"/>
        <n v="48"/>
        <n v="49.13"/>
        <n v="37.799999999999997"/>
        <n v="38.299999999999997"/>
        <n v="30.2"/>
        <n v="48.32"/>
        <n v="44.86"/>
        <n v="52.15"/>
        <n v="41.12"/>
        <n v="46.85"/>
        <n v="42.24"/>
        <n v="34.39"/>
        <n v="42.89"/>
        <n v="53.62"/>
        <n v="33.4"/>
        <n v="42.71"/>
        <n v="41.52"/>
        <n v="39.4"/>
        <n v="46.45"/>
        <n v="26.07"/>
        <n v="36.54"/>
        <n v="51.64"/>
        <n v="42.83"/>
        <n v="40.15"/>
        <n v="27.8"/>
        <n v="45.81"/>
        <n v="34.43"/>
        <n v="41.33"/>
        <n v="31.92"/>
        <n v="39.799999999999997"/>
        <n v="42.82"/>
        <n v="35.625"/>
        <n v="42.69"/>
        <n v="37.869999999999997"/>
        <n v="40.61"/>
        <n v="49.49"/>
        <n v="37.619999999999997"/>
        <n v="33.5"/>
        <n v="47.46"/>
        <n v="49.24"/>
        <n v="54.4"/>
        <n v="39.729999999999997"/>
        <n v="35.68"/>
        <n v="48.86"/>
        <n v="32.49"/>
        <n v="39"/>
        <n v="33.42"/>
        <n v="37.18"/>
        <n v="33.33"/>
        <n v="53.21"/>
        <n v="38.729999999999997"/>
        <n v="29.73"/>
        <n v="34.700000000000003"/>
        <n v="38.28"/>
        <n v="33.57"/>
        <n v="38.17"/>
        <n v="34.4"/>
        <n v="31.73"/>
        <n v="36.64"/>
        <n v="36.85"/>
        <n v="39.14"/>
        <n v="32.9"/>
        <n v="29.78"/>
        <n v="32.78"/>
        <n v="41.65"/>
        <n v="50.79"/>
        <n v="35.43"/>
        <n v="35.25"/>
        <n v="31.02"/>
        <n v="35.6"/>
        <n v="29.06"/>
        <n v="35.799999999999997"/>
        <n v="49.8"/>
        <n v="35.71"/>
        <n v="33.69"/>
        <n v="42.27"/>
        <n v="53.25"/>
        <n v="26.8"/>
        <n v="28.5"/>
        <n v="22.895"/>
        <n v="34.06"/>
        <n v="36.409999999999997"/>
        <n v="52.3"/>
        <n v="52.66"/>
        <n v="29.57"/>
        <n v="36.99"/>
        <n v="31.4"/>
        <n v="34.9"/>
        <n v="31.13"/>
        <n v="31.68"/>
        <n v="33.534999999999997"/>
        <n v="32.700000000000003"/>
        <n v="41.25"/>
        <n v="36.159999999999997"/>
        <n v="33.72"/>
        <n v="37.74"/>
        <n v="48.75"/>
        <n v="31.065000000000001"/>
        <n v="23.55"/>
        <n v="30.18"/>
        <n v="29.94"/>
        <n v="53.06"/>
        <n v="30.25"/>
        <n v="46.68"/>
        <n v="30.4"/>
        <n v="51.18"/>
        <n v="22.18"/>
        <n v="45.52"/>
        <n v="52.81"/>
        <n v="33.58"/>
        <n v="37.524999999999999"/>
        <n v="34.5"/>
        <n v="28.16"/>
        <n v="30.02"/>
        <n v="37.82"/>
        <n v="33.14"/>
        <n v="25.14"/>
        <n v="20.18"/>
        <n v="44.36"/>
        <n v="23.82"/>
        <n v="45"/>
        <n v="26.62"/>
        <n v="32.67"/>
        <n v="44.44"/>
        <n v="28.31"/>
        <n v="25.05"/>
        <n v="28.34"/>
        <n v="17.765000000000001"/>
        <n v="36.119999999999997"/>
        <n v="23.19"/>
        <n v="35.99"/>
        <n v="26.24"/>
        <n v="31.36"/>
        <n v="25.69"/>
        <n v="25.46"/>
        <n v="31.83"/>
        <n v="24.43"/>
        <n v="41.9"/>
        <n v="22.88"/>
        <n v="29.734999999999999"/>
        <n v="40.74"/>
        <n v="24.14"/>
        <n v="25.15"/>
        <n v="28.71"/>
        <n v="23"/>
        <n v="24.25"/>
        <n v="23.85"/>
        <n v="40.020000000000003"/>
        <n v="19.170000000000002"/>
        <n v="43.53"/>
        <n v="46.06"/>
        <n v="29.92"/>
        <n v="28.46"/>
        <n v="24.56"/>
        <n v="41.19"/>
        <n v="18.63"/>
        <n v="26.26"/>
        <n v="22.37"/>
        <n v="39.619999999999997"/>
        <n v="18.329999999999998"/>
        <n v="17.11"/>
        <n v="43.5"/>
        <n v="25.364999999999998"/>
        <n v="28.594999999999999"/>
        <n v="29.83"/>
        <n v="24.7"/>
        <n v="17.940000000000001"/>
        <n v="21.08"/>
        <n v="37.715000000000003"/>
        <n v="22.39"/>
        <n v="28.78"/>
        <n v="26.39"/>
        <n v="19.260000000000002"/>
        <n v="26.92"/>
        <n v="19.73"/>
        <n v="23.56"/>
        <n v="37.67"/>
        <n v="18.73"/>
        <n v="33.090000000000003"/>
        <n v="27.74"/>
        <n v="24.2"/>
        <n v="22.03"/>
        <n v="26.885000000000002"/>
        <n v="16.36"/>
        <n v="16.05"/>
        <n v="29.07"/>
        <n v="17.43"/>
        <n v="19.329999999999998"/>
        <n v="30.52"/>
        <n v="39.21"/>
        <n v="26.98"/>
        <n v="25.84"/>
        <n v="23.94"/>
        <n v="20.03"/>
        <n v="41.42"/>
        <n v="27.645"/>
        <n v="22.72"/>
        <n v="36.520000000000003"/>
        <n v="33.96"/>
        <n v="26.695"/>
        <n v="18.45"/>
        <n v="33.18"/>
        <n v="36.1"/>
        <n v="22.77"/>
        <n v="21.24"/>
        <n v="17.600000000000001"/>
        <n v="26.29"/>
        <n v="35.31"/>
        <n v="27.04"/>
        <n v="30.23"/>
        <n v="30.6"/>
        <n v="16.86"/>
        <n v="16.3"/>
        <n v="29.81"/>
        <n v="16.329999999999998"/>
        <n v="16.37"/>
        <n v="22.42"/>
        <n v="31.9"/>
        <n v="28.975000000000001"/>
        <n v="24.86"/>
        <n v="19.54"/>
        <n v="26.74"/>
        <n v="22.99"/>
        <n v="31.46"/>
        <n v="30.86"/>
        <n v="31.96"/>
        <n v="23.76"/>
        <n v="19.38"/>
        <n v="16.21"/>
        <n v="32.54"/>
        <n v="35.909999999999997"/>
        <n v="32.06"/>
        <n v="24.1"/>
        <n v="27.1"/>
        <n v="24.42"/>
        <n v="27.79"/>
        <n v="32.68"/>
        <n v="26.4"/>
        <n v="23.655000000000001"/>
        <n v="27.36"/>
        <n v="27.82"/>
        <n v="25.1"/>
        <n v="32.11"/>
        <n v="29.8"/>
        <n v="24.01"/>
        <n v="23.21"/>
        <n v="21.2"/>
        <n v="28.215"/>
        <n v="22.61"/>
        <n v="24.32"/>
        <n v="20.96"/>
        <n v="19.68"/>
        <n v="18.100000000000001"/>
        <n v="29.64"/>
        <n v="25.3"/>
        <n v="27.6"/>
        <n v="25.08"/>
        <n v="22.2"/>
        <n v="25.71"/>
        <n v="41.91"/>
        <n v="25.85"/>
        <n v="23.844999999999999"/>
        <n v="30.59"/>
        <n v="24.795000000000002"/>
        <n v="24.13"/>
        <n v="28"/>
        <n v="26.125"/>
        <n v="25.6"/>
        <n v="24.984999999999999"/>
        <n v="33.1"/>
        <n v="27.83"/>
        <n v="27.265000000000001"/>
        <n v="26.7"/>
        <n v="29.925000000000001"/>
        <n v="19.95"/>
        <n v="24.225000000000001"/>
        <n v="28.12"/>
        <n v="23.98"/>
        <n v="30"/>
        <n v="17.350000000000001"/>
        <n v="22.704999999999998"/>
        <n v="25.41"/>
        <n v="18.23"/>
        <n v="37.4"/>
        <n v="25.27"/>
        <n v="55.05"/>
        <n v="24.89"/>
        <n v="18.715"/>
        <n v="26.6"/>
        <n v="30.114999999999998"/>
        <n v="24.605"/>
        <n v="29.6"/>
        <n v="20.9"/>
        <n v="28.3"/>
        <n v="54.3"/>
        <n v="33.344999999999999"/>
        <n v="33"/>
        <n v="28.024999999999999"/>
        <n v="28.69"/>
        <n v="40.28"/>
        <n v="37.299999999999997"/>
        <n v="54.47"/>
        <n v="51.47"/>
        <n v="49.77"/>
        <n v="25.555"/>
        <n v="53.93"/>
        <n v="27.5"/>
        <n v="21.8"/>
        <n v="26.41"/>
        <n v="27.835000000000001"/>
        <n v="51.74"/>
        <n v="23.37"/>
        <n v="29.7"/>
        <n v="20.045000000000002"/>
        <n v="28.93"/>
        <n v="33.82"/>
        <n v="20.234999999999999"/>
        <n v="49.2"/>
        <n v="28.38"/>
        <n v="24.64"/>
        <n v="39.71"/>
        <n v="22.22"/>
        <n v="51.37"/>
        <n v="25.9"/>
        <n v="35.72"/>
        <n v="27.94"/>
        <n v="18.3"/>
        <n v="38.83"/>
        <n v="46.4"/>
        <n v="51.92"/>
        <n v="32.395000000000003"/>
        <n v="46.19"/>
        <n v="27.93"/>
        <n v="45.62"/>
        <n v="20.13"/>
        <n v="49.05"/>
        <n v="51.94"/>
        <n v="22.6"/>
        <n v="46.69"/>
        <n v="28.49"/>
        <n v="24.4"/>
        <n v="29.15"/>
        <n v="27.28"/>
        <n v="32.229999999999997"/>
        <n v="44.2"/>
        <n v="46.62"/>
        <n v="51.75"/>
        <n v="25.7"/>
        <n v="53.98"/>
        <n v="41.325000000000003"/>
        <n v="51.65"/>
        <n v="44.52"/>
        <n v="53.29"/>
        <n v="46.63"/>
        <n v="28.88"/>
        <n v="23.65"/>
        <n v="49.09"/>
        <n v="43.32"/>
        <n v="45.92"/>
        <n v="44.03"/>
        <n v="24.6"/>
        <n v="49.15"/>
        <n v="42.02"/>
        <n v="49.07"/>
        <n v="19.8"/>
        <n v="42.95"/>
        <n v="42.66"/>
        <n v="26.84"/>
        <n v="27.06"/>
        <n v="47.13"/>
        <n v="51.72"/>
        <n v="48.59"/>
        <n v="45.18"/>
        <n v="27.9"/>
        <n v="51.33"/>
        <n v="39.229999999999997"/>
        <n v="19.094999999999999"/>
        <n v="49.72"/>
        <n v="21.754999999999999"/>
        <n v="48.39"/>
        <n v="47.15"/>
        <n v="47.59"/>
        <n v="39.81"/>
        <n v="24.75"/>
        <n v="26.03"/>
        <n v="40.24"/>
        <n v="43.15"/>
        <n v="27.7"/>
        <n v="45.68"/>
        <n v="27.3"/>
        <n v="54.45"/>
        <n v="54.43"/>
        <n v="48.01"/>
        <n v="54.85"/>
        <n v="21.85"/>
        <n v="51.86"/>
        <n v="46.43"/>
        <n v="53.63"/>
        <n v="48.7"/>
        <n v="48.81"/>
        <n v="47.53"/>
        <n v="29.3"/>
        <n v="19.3"/>
        <n v="46.7"/>
        <n v="45.27"/>
        <n v="44.29"/>
        <n v="54.59"/>
        <n v="32.965000000000003"/>
        <n v="38.049999999999997"/>
        <n v="46.14"/>
        <n v="44.64"/>
        <n v="25.175000000000001"/>
        <n v="43.11"/>
        <n v="53.32"/>
        <n v="38.04"/>
        <n v="37.9"/>
        <n v="39.6"/>
        <n v="50.92"/>
        <n v="40.44"/>
        <n v="44.95"/>
        <n v="35.54"/>
        <n v="33.659999999999997"/>
        <n v="41.63"/>
        <n v="46.49"/>
        <n v="43.29"/>
        <n v="43.08"/>
        <n v="39.07"/>
        <n v="41.3"/>
        <n v="46.96"/>
        <n v="17.954999999999998"/>
        <n v="39.74"/>
        <n v="49.53"/>
        <n v="39.33"/>
        <n v="39.979999999999997"/>
        <n v="46.51"/>
        <n v="43.58"/>
        <n v="42.28"/>
        <n v="35.520000000000003"/>
        <n v="33.6"/>
        <n v="46.86"/>
        <n v="39.340000000000003"/>
        <n v="47"/>
        <n v="36.71"/>
        <n v="53.48"/>
        <n v="36.979999999999997"/>
        <n v="32.729999999999997"/>
        <n v="20.52"/>
        <n v="50.2"/>
        <n v="25.52"/>
        <n v="41.26"/>
        <n v="17.195"/>
        <n v="23.085000000000001"/>
        <n v="21.66"/>
        <n v="36.47"/>
        <n v="23.18"/>
        <n v="39.159999999999997"/>
        <n v="38.19"/>
        <n v="28.785"/>
        <n v="35.869999999999997"/>
        <n v="37.72"/>
        <n v="39.700000000000003"/>
        <n v="37.85"/>
        <n v="39.369999999999997"/>
        <n v="40.880000000000003"/>
        <n v="26.22"/>
        <n v="39.1"/>
        <n v="37.905000000000001"/>
        <n v="43.35"/>
        <n v="36.15"/>
        <n v="44.98"/>
        <n v="39.51"/>
        <n v="50.46"/>
        <n v="32.1"/>
        <n v="27.72"/>
        <n v="48.36"/>
        <n v="31.445"/>
        <n v="27.55"/>
        <n v="45.34"/>
        <n v="31.8"/>
        <n v="41.02"/>
        <n v="21.7"/>
        <n v="40.479999999999997"/>
        <n v="45.9"/>
        <n v="33.479999999999997"/>
        <n v="21.565000000000001"/>
        <n v="35.590000000000003"/>
        <n v="43.44"/>
        <n v="44.55"/>
        <n v="31.23"/>
        <n v="42.81"/>
        <n v="36.65"/>
        <n v="22.04"/>
        <n v="53.58"/>
        <n v="34.299999999999997"/>
        <n v="31.78"/>
        <n v="46.89"/>
        <n v="39.35"/>
        <n v="39.200000000000003"/>
        <n v="44.1"/>
        <n v="33.200000000000003"/>
        <n v="25"/>
        <n v="38.869999999999997"/>
        <n v="21.09"/>
        <n v="52.41"/>
        <n v="41.47"/>
        <n v="42.06"/>
        <n v="39.270000000000003"/>
        <n v="30.71"/>
        <n v="47.19"/>
        <n v="37.909999999999997"/>
        <n v="54.61"/>
        <n v="36.005000000000003"/>
        <n v="28.7"/>
        <n v="34.295000000000002"/>
        <n v="40.700000000000003"/>
        <n v="18.335000000000001"/>
        <n v="33.914999999999999"/>
        <n v="51.14"/>
        <n v="44"/>
        <n v="41.45"/>
        <n v="34.56"/>
        <n v="28.2"/>
        <n v="30.43"/>
        <n v="24.035"/>
        <n v="37.119999999999997"/>
        <n v="34.840000000000003"/>
        <n v="29.53"/>
        <n v="42.51"/>
        <n v="38.14"/>
        <n v="39.93"/>
        <n v="21.4"/>
        <n v="38.380000000000003"/>
        <n v="41.2"/>
        <n v="28.81"/>
        <n v="37.409999999999997"/>
        <n v="52.54"/>
        <n v="17.29"/>
        <n v="31.74"/>
        <n v="26.504999999999999"/>
        <n v="28.22"/>
        <n v="35"/>
        <n v="36.24"/>
        <n v="42.74"/>
        <n v="36.130000000000003"/>
        <n v="31.55"/>
        <n v="52.75"/>
        <n v="38"/>
        <n v="35.1"/>
        <n v="37.43"/>
        <n v="30.5"/>
        <n v="24.53"/>
        <n v="25.74"/>
        <n v="34.08"/>
        <n v="26.79"/>
        <n v="42.78"/>
        <n v="46.75"/>
        <n v="32.15"/>
        <n v="43.4"/>
        <n v="31.57"/>
        <n v="31.07"/>
        <n v="35.814999999999998"/>
        <n v="40.81"/>
        <n v="21.47"/>
        <n v="52.89"/>
        <n v="36.799999999999997"/>
        <n v="35.244999999999997"/>
        <n v="26.23"/>
        <n v="37.1"/>
        <n v="26.78"/>
        <n v="45.8"/>
        <n v="29"/>
        <n v="37.51"/>
        <n v="39.86"/>
        <n v="29.91"/>
        <n v="33.44"/>
        <n v="27.17"/>
        <n v="35.380000000000003"/>
        <n v="43.48"/>
        <n v="41.73"/>
        <n v="28.9"/>
        <n v="36.06"/>
        <n v="43.28"/>
        <n v="38.25"/>
        <n v="39.25"/>
        <n v="35.700000000000003"/>
        <n v="20.100000000000001"/>
        <n v="22.23"/>
        <n v="49.64"/>
        <n v="32.01"/>
        <n v="34.865000000000002"/>
        <n v="30.305"/>
        <n v="21.78"/>
        <n v="30.14"/>
        <n v="25.2"/>
        <n v="35.409999999999997"/>
        <n v="34.479999999999997"/>
        <n v="28.1"/>
        <n v="27"/>
        <n v="23.75"/>
        <n v="35.619999999999997"/>
        <n v="30.69"/>
        <n v="25.87"/>
        <n v="43.7"/>
        <n v="40.945"/>
        <n v="31.64"/>
        <n v="31.24"/>
        <n v="39.22"/>
        <n v="24.414999999999999"/>
        <n v="39.94"/>
        <n v="35.340000000000003"/>
        <n v="32.204999999999998"/>
        <n v="26.63"/>
        <n v="25.65"/>
        <n v="34.69"/>
        <n v="37.68"/>
        <n v="35.49"/>
        <n v="44.7"/>
        <n v="49.84"/>
        <n v="49.06"/>
        <n v="30.88"/>
        <n v="33.35"/>
        <n v="34.01"/>
        <n v="31.54"/>
        <n v="23.3"/>
        <n v="27.75"/>
        <n v="42.46"/>
        <n v="24.93"/>
        <n v="48.12"/>
        <n v="24.91"/>
        <n v="33.700000000000003"/>
        <n v="38.93"/>
        <n v="29.79"/>
        <n v="36.6"/>
        <n v="35.93"/>
        <n v="28.6"/>
        <n v="39.17"/>
        <n v="30.63"/>
        <n v="30.7"/>
        <n v="25.934999999999999"/>
        <n v="35.9"/>
        <n v="33.71"/>
        <n v="39.82"/>
        <n v="27.2"/>
        <n v="54"/>
        <n v="31.39"/>
        <n v="39.97"/>
        <n v="41.23"/>
        <n v="49.45"/>
        <n v="41.04"/>
        <n v="21.01"/>
        <n v="52.37"/>
        <n v="33.725000000000001"/>
        <n v="23.7"/>
        <n v="33.299999999999997"/>
        <n v="21.5"/>
        <n v="35.42"/>
        <n v="45.51"/>
        <n v="29.1"/>
        <n v="30.22"/>
        <n v="24.29"/>
        <n v="29.39"/>
        <n v="25.66"/>
        <n v="39.11"/>
        <n v="43.78"/>
        <n v="24.35"/>
        <n v="40.299999999999997"/>
        <n v="30.97"/>
        <n v="22.1"/>
        <n v="33.25"/>
        <n v="30.3"/>
        <n v="29.99"/>
        <n v="36.380000000000003"/>
        <n v="25.55"/>
        <n v="28.77"/>
        <n v="23.14"/>
        <n v="29.2"/>
        <n v="30.55"/>
        <n v="31.66"/>
        <n v="26.12"/>
        <n v="27.11"/>
        <n v="30.41"/>
        <n v="28.98"/>
        <n v="38.6"/>
        <n v="37.950000000000003"/>
        <n v="38.97"/>
        <n v="23.96"/>
        <n v="26.11"/>
        <n v="31.28"/>
        <n v="29.9"/>
        <n v="33.020000000000003"/>
        <n v="27.29"/>
        <n v="32.659999999999997"/>
        <n v="47.2"/>
        <n v="31.6"/>
        <n v="23.54"/>
        <n v="27.074999999999999"/>
        <n v="25.8"/>
        <n v="34.76"/>
        <n v="24"/>
        <n v="32.25"/>
        <n v="22.41"/>
        <n v="45.72"/>
        <n v="39.5"/>
        <n v="37.729999999999997"/>
        <n v="40.659999999999997"/>
        <n v="21.56"/>
        <n v="42.93"/>
        <n v="26.72"/>
        <n v="26.67"/>
        <n v="42.68"/>
        <n v="24.31"/>
        <n v="44.75"/>
        <n v="21.86"/>
        <n v="47.74"/>
        <n v="26.35"/>
        <n v="39.994999999999997"/>
        <n v="22.92"/>
        <n v="24.78"/>
        <n v="34.07"/>
        <n v="18.05"/>
        <n v="25.75"/>
        <n v="28.61"/>
        <n v="31.2"/>
        <n v="27.454999999999998"/>
        <n v="23.01"/>
        <n v="34.770000000000003"/>
        <n v="24.48"/>
        <n v="46.09"/>
        <n v="44.744999999999997"/>
        <n v="26.33"/>
        <n v="41.55"/>
        <n v="29.48"/>
        <n v="28.09"/>
        <n v="48.07"/>
        <n v="25.86"/>
        <n v="30.03"/>
        <n v="25.76"/>
        <n v="43.04"/>
        <n v="34.15"/>
        <n v="25.78"/>
        <n v="21.02"/>
        <n v="25.745000000000001"/>
        <n v="25.49"/>
        <n v="20.6"/>
        <n v="28.24"/>
        <n v="31.27"/>
        <n v="21.3"/>
        <n v="31.635000000000002"/>
        <n v="23.9"/>
        <n v="36.700000000000003"/>
        <n v="21.68"/>
        <n v="44.77"/>
        <n v="26.36"/>
        <n v="37.29"/>
        <n v="38.880000000000003"/>
        <n v="29.545000000000002"/>
        <n v="23.25"/>
        <n v="43.95"/>
        <n v="25.73"/>
        <n v="31.26"/>
        <n v="45.69"/>
        <n v="21.03"/>
        <n v="37"/>
        <n v="25.4"/>
        <n v="40.375"/>
        <n v="22.515000000000001"/>
        <n v="36.575000000000003"/>
        <n v="23.66"/>
        <n v="18.62"/>
        <n v="19.190000000000001"/>
        <n v="20.350000000000001"/>
        <n v="34.32"/>
        <n v="23.87"/>
        <n v="30.15"/>
        <n v="45.32"/>
        <n v="31.93"/>
        <n v="36"/>
        <n v="32"/>
        <n v="29.37"/>
        <n v="23.6"/>
        <n v="33.155000000000001"/>
        <n v="39.64"/>
        <n v="38.479999999999997"/>
        <n v="36.200000000000003"/>
        <n v="27.13"/>
        <n v="20.75"/>
        <n v="18.84"/>
        <n v="19.57"/>
        <n v="24.77"/>
        <n v="16.579999999999998"/>
        <n v="39.424999999999997"/>
        <n v="38.79"/>
        <n v="22.135000000000002"/>
        <n v="43.31"/>
        <n v="22.8"/>
        <n v="19.09"/>
        <n v="28.05"/>
        <n v="17.34"/>
        <n v="40.39"/>
        <n v="25.96"/>
        <n v="17.68"/>
        <n v="30.81"/>
        <n v="25.06"/>
        <n v="18.829999999999998"/>
        <n v="47.52"/>
        <n v="44.16"/>
        <n v="18.66"/>
        <n v="18.87"/>
        <n v="22.64"/>
        <n v="39.42"/>
        <n v="16.8"/>
        <n v="23.274999999999999"/>
        <n v="24.3"/>
        <n v="25.13"/>
        <n v="32.6"/>
        <n v="17.28"/>
        <n v="27.92"/>
        <n v="38.284999999999997"/>
        <n v="16.48"/>
        <n v="38.57"/>
        <n v="43.85"/>
        <n v="30.11"/>
        <n v="31.59"/>
        <n v="40.76"/>
        <n v="40.58"/>
        <n v="33.06"/>
        <n v="18.28"/>
        <n v="34.58"/>
        <n v="27.4"/>
        <n v="27.53"/>
        <n v="22.66"/>
        <n v="38.81"/>
        <n v="38.51"/>
        <n v="22.98"/>
        <n v="15.65"/>
        <n v="37.22"/>
        <n v="40.31"/>
        <n v="42.85"/>
        <n v="32.340000000000003"/>
        <n v="17.78"/>
        <n v="40.119999999999997"/>
        <n v="19.350000000000001"/>
        <n v="36.69"/>
        <n v="28.51"/>
        <n v="24.33"/>
        <n v="19.855"/>
        <n v="39.43"/>
        <n v="27.34"/>
        <n v="39.01"/>
        <n v="18.989999999999998"/>
        <n v="42.3"/>
        <n v="39.805"/>
        <n v="36.195"/>
        <n v="17.3"/>
        <n v="35.020000000000003"/>
        <n v="16.79"/>
        <n v="24.19"/>
        <n v="35.29"/>
        <n v="35.64"/>
        <n v="25.24"/>
        <n v="29.164999999999999"/>
        <n v="15.05"/>
        <n v="16.66"/>
        <n v="16.62"/>
        <n v="15.36"/>
        <n v="22.44"/>
        <n v="22.95"/>
        <n v="25.51"/>
        <n v="29.04"/>
        <n v="21.375"/>
        <n v="29.19"/>
        <n v="26.315000000000001"/>
        <n v="18.91"/>
        <n v="22.3"/>
        <n v="34.64"/>
        <n v="18.75"/>
        <n v="26.48"/>
        <n v="34.83"/>
        <n v="23.31"/>
        <n v="32.869999999999997"/>
        <n v="26.18"/>
        <n v="36.94"/>
        <n v="22.86"/>
        <n v="18.760000000000002"/>
        <n v="24.36"/>
        <n v="21.79"/>
        <n v="24.52"/>
        <n v="39.520000000000003"/>
        <n v="24.49"/>
        <n v="22.58"/>
        <n v="19.475000000000001"/>
        <n v="42.88"/>
        <n v="22.36"/>
        <n v="30.1"/>
        <n v="21.93"/>
        <n v="39.75"/>
        <n v="34.51"/>
        <n v="19.32"/>
        <n v="24.02"/>
        <n v="19"/>
        <n v="16.13"/>
        <n v="18.77"/>
        <n v="15.6"/>
        <n v="21.99"/>
        <n v="34.85"/>
        <n v="24.51"/>
        <n v="19.399999999999999"/>
        <n v="15.1"/>
        <n v="42.4"/>
        <n v="28.405000000000001"/>
        <n v="23.4"/>
        <n v="21.12"/>
        <n v="18.48"/>
        <n v="16.815000000000001"/>
        <n v="20.69"/>
        <n v="24.97"/>
        <n v="17.059999999999999"/>
        <n v="36.29"/>
        <n v="17.8"/>
        <n v="19.86"/>
        <n v="17.98"/>
        <n v="29.26"/>
        <n v="46.53"/>
        <n v="20.58"/>
        <n v="19.53"/>
        <n v="18.920000000000002"/>
        <n v="17.760000000000002"/>
        <n v="23.465"/>
        <n v="29.355"/>
        <n v="19.79"/>
        <n v="18.03"/>
        <n v="34.65"/>
        <n v="42.94"/>
        <n v="31.254999999999999"/>
        <n v="45.43"/>
        <n v="37.145000000000003"/>
        <n v="29.5"/>
        <n v="43.39"/>
        <n v="15.08"/>
        <n v="20.48"/>
        <n v="34.450000000000003"/>
        <n v="28.8"/>
        <n v="33.21"/>
        <n v="17.7"/>
        <n v="17.2"/>
        <n v="19.21"/>
        <n v="23.2"/>
        <n v="32.5"/>
        <n v="19.11"/>
        <n v="31.17"/>
        <n v="15.09"/>
        <n v="22.63"/>
        <n v="23.46"/>
        <n v="22.56"/>
        <n v="19.28"/>
        <n v="15.37"/>
        <n v="18.71"/>
        <n v="20.61"/>
        <n v="15.99"/>
        <n v="32.770000000000003"/>
        <n v="16.850000000000001"/>
        <n v="18.78"/>
        <n v="34.42"/>
        <n v="29.4"/>
        <n v="21.31"/>
        <n v="19.559999999999999"/>
        <n v="37.335000000000001"/>
        <n v="16.5"/>
        <n v="38.9"/>
        <n v="26.9"/>
        <n v="32.51"/>
        <n v="30.95"/>
        <n v="43.34"/>
        <n v="31.98"/>
        <n v="15.2"/>
        <n v="37.200000000000003"/>
        <n v="17.91"/>
        <n v="20.76"/>
        <n v="38.99"/>
        <n v="42.655000000000001"/>
        <n v="30.57"/>
        <n v="16.88"/>
        <n v="40.26"/>
        <n v="33.549999999999997"/>
        <n v="16.690000000000001"/>
        <n v="17.55"/>
        <n v="22.01"/>
        <n v="19.059999999999999"/>
        <n v="21.37"/>
        <n v="20.86"/>
        <n v="18.34"/>
        <n v="18.350000000000001"/>
        <n v="22.13"/>
        <n v="22.51"/>
        <n v="31"/>
        <n v="28.27"/>
        <n v="17.260000000000002"/>
        <n v="41.69"/>
        <n v="16.12"/>
        <n v="22.34"/>
        <n v="25.35"/>
        <n v="32.64"/>
        <n v="16.53"/>
        <n v="15.58"/>
        <n v="35.61"/>
        <n v="37.56"/>
        <n v="15.49"/>
        <n v="23.48"/>
        <n v="30.13"/>
        <n v="34.19"/>
        <n v="18.239999999999998"/>
        <n v="37.28"/>
        <n v="18.2"/>
        <n v="20.53"/>
        <n v="23.79"/>
        <n v="20.82"/>
        <n v="23.44"/>
        <n v="17.86"/>
        <n v="15.47"/>
        <n v="28.54"/>
        <n v="18.54"/>
        <n v="32.18"/>
        <n v="37.380000000000003"/>
        <n v="31.12"/>
        <n v="26.73"/>
        <n v="37.25"/>
        <n v="15.84"/>
        <n v="16.47"/>
        <n v="20.28"/>
        <n v="24.24"/>
        <n v="26.2"/>
        <n v="23.16"/>
        <n v="32.585000000000001"/>
        <n v="33.97"/>
        <n v="16.57"/>
        <n v="29.41"/>
        <n v="18.905000000000001"/>
        <n v="16.7"/>
        <n v="18.5"/>
        <n v="43.12"/>
        <n v="27.61"/>
        <n v="20.74"/>
        <n v="15.57"/>
        <n v="21.945"/>
        <n v="19.47"/>
        <n v="15.61"/>
        <n v="34.99"/>
        <n v="17.05"/>
        <n v="29.59"/>
        <n v="34.674999999999997"/>
        <n v="18.850000000000001"/>
        <n v="34.130000000000003"/>
        <n v="17.440000000000001"/>
        <n v="27.14"/>
        <n v="35.78"/>
        <n v="31.5"/>
        <n v="21.26"/>
        <n v="17.09"/>
        <n v="26.51"/>
        <n v="21.28"/>
        <n v="33.81"/>
        <n v="44.22"/>
        <n v="15.46"/>
        <n v="16.670000000000002"/>
        <n v="15.53"/>
        <n v="32.4"/>
        <n v="16.510000000000002"/>
        <n v="20.23"/>
        <n v="16.420000000000002"/>
        <n v="17.559999999999999"/>
        <n v="41.1"/>
        <n v="34.86"/>
        <n v="17.690000000000001"/>
        <n v="25.77"/>
        <n v="34.46"/>
        <n v="39.49"/>
        <n v="30.67"/>
        <n v="23.8"/>
        <n v="19.48"/>
        <n v="16.96"/>
        <n v="19.05"/>
        <n v="18.22"/>
        <n v="18.170000000000002"/>
        <n v="19.59"/>
        <n v="32.07"/>
        <n v="20.36"/>
        <n v="20.83"/>
        <n v="17.75"/>
        <n v="16.809999999999999"/>
        <n v="19.12"/>
        <n v="17.5"/>
        <n v="38.664999999999999"/>
        <n v="20.81"/>
        <n v="30.54"/>
        <n v="33.31"/>
        <n v="35.435000000000002"/>
        <n v="20.399999999999999"/>
        <n v="33.99"/>
        <n v="20.8"/>
        <n v="40.185000000000002"/>
        <n v="21.89"/>
        <n v="29.34"/>
        <n v="25.61"/>
        <n v="27.39"/>
        <n v="17.03"/>
        <n v="16.079999999999998"/>
        <n v="28.48"/>
        <n v="19.37"/>
        <n v="16.71"/>
        <n v="29.77"/>
        <n v="29.45"/>
        <n v="29.68"/>
        <n v="20.614999999999998"/>
        <n v="32.119999999999997"/>
        <n v="17.385000000000002"/>
        <n v="25.44"/>
        <n v="39.615000000000002"/>
        <n v="16.72"/>
        <n v="24.96"/>
        <n v="17.670000000000002"/>
        <n v="17.399999999999999"/>
        <n v="28.06"/>
        <n v="18.46"/>
        <n v="17.97"/>
        <n v="29.98"/>
        <n v="23.1"/>
        <n v="50.38"/>
        <n v="15.68"/>
        <n v="28.4"/>
        <n v="15.82"/>
        <n v="23.57"/>
        <n v="24.09"/>
        <n v="15.41"/>
        <n v="23.83"/>
        <n v="28.82"/>
        <n v="30.72"/>
        <n v="35.15"/>
        <n v="29.24"/>
        <n v="34.869999999999997"/>
        <n v="40.47"/>
        <n v="22"/>
        <n v="23.06"/>
        <n v="22.05"/>
        <n v="20.49"/>
        <n v="27.98"/>
        <n v="40.5"/>
        <n v="25.64"/>
        <n v="18.600000000000001"/>
        <n v="33.770000000000003"/>
        <n v="23.32"/>
        <n v="15.96"/>
        <n v="20.425000000000001"/>
        <n v="17.48"/>
        <n v="22.57"/>
        <n v="20.79"/>
        <n v="20.149999999999999"/>
        <n v="31.1"/>
        <n v="18.36"/>
        <n v="15.92"/>
        <n v="15.17"/>
        <n v="16.63"/>
        <n v="19.39"/>
        <n v="24.59"/>
        <n v="18.579999999999998"/>
        <n v="16.64"/>
        <n v="24.39"/>
        <n v="20.88"/>
        <n v="20.43"/>
        <n v="15.18"/>
        <n v="15.12"/>
        <n v="23.88"/>
        <n v="19.43"/>
        <n v="15.22"/>
        <n v="20.72"/>
        <n v="35.4"/>
        <n v="20.7"/>
        <n v="20.3"/>
        <n v="21.87"/>
        <n v="16.600000000000001"/>
        <n v="21.98"/>
        <n v="19.7"/>
        <n v="16.22"/>
        <n v="17.12"/>
        <n v="19.07"/>
        <n v="15.56"/>
        <n v="22.76"/>
        <n v="22.79"/>
        <n v="17.41"/>
        <n v="18.25"/>
        <n v="53.13"/>
        <n v="20.46"/>
        <n v="43.01"/>
        <n v="15.01"/>
        <n v="16.55"/>
        <n v="16.739999999999998"/>
        <n v="21.84"/>
        <n v="16.87"/>
        <n v="17.170000000000002"/>
        <n v="21.64"/>
        <n v="16.399999999999999"/>
        <n v="15.77"/>
        <n v="18.27"/>
        <n v="16.489999999999998"/>
        <n v="16.14"/>
        <n v="20.85"/>
        <n v="15.88"/>
        <n v="20.66"/>
        <n v="25.19"/>
        <n v="20.54"/>
        <n v="18.93"/>
        <n v="25.03"/>
        <n v="20.47"/>
        <n v="18.82"/>
        <n v="17.079999999999998"/>
        <n v="21.38"/>
        <n v="23.35"/>
        <n v="22.24"/>
        <n v="24.76"/>
        <n v="21.77"/>
        <n v="17.82"/>
        <n v="17.07"/>
        <n v="17.579999999999998"/>
      </sharedItems>
    </cacheField>
    <cacheField name="HBA1C" numFmtId="0">
      <sharedItems containsSemiMixedTypes="0" containsString="0" containsNumber="1" minValue="4" maxValue="12" count="667">
        <n v="7.47"/>
        <n v="5.77"/>
        <n v="11.87"/>
        <n v="6.05"/>
        <n v="5.45"/>
        <n v="6.59"/>
        <n v="6.07"/>
        <n v="7.93"/>
        <n v="9.58"/>
        <n v="10.79"/>
        <n v="5.96"/>
        <n v="11.9"/>
        <n v="8.41"/>
        <n v="7.02"/>
        <n v="7.59"/>
        <n v="11.32"/>
        <n v="7.67"/>
        <n v="7.29"/>
        <n v="4.72"/>
        <n v="11.41"/>
        <n v="11.5"/>
        <n v="6.22"/>
        <n v="11.38"/>
        <n v="7.89"/>
        <n v="4.38"/>
        <n v="7.01"/>
        <n v="11.88"/>
        <n v="5.19"/>
        <n v="6.74"/>
        <n v="8.44"/>
        <n v="8.7100000000000009"/>
        <n v="5.08"/>
        <n v="6.86"/>
        <n v="5.95"/>
        <n v="6.09"/>
        <n v="11.75"/>
        <n v="7.37"/>
        <n v="11.91"/>
        <n v="6.52"/>
        <n v="5.14"/>
        <n v="4.1900000000000004"/>
        <n v="11.68"/>
        <n v="6.98"/>
        <n v="8.34"/>
        <n v="8.49"/>
        <n v="5.34"/>
        <n v="4.43"/>
        <n v="4.47"/>
        <n v="4.82"/>
        <n v="5.51"/>
        <n v="10.87"/>
        <n v="9.34"/>
        <n v="5.03"/>
        <n v="11.05"/>
        <n v="11.95"/>
        <n v="7.72"/>
        <n v="5.75"/>
        <n v="11.89"/>
        <n v="6.2"/>
        <n v="10.61"/>
        <n v="6.04"/>
        <n v="9.33"/>
        <n v="11.47"/>
        <n v="8.8000000000000007"/>
        <n v="8.68"/>
        <n v="6.12"/>
        <n v="5.4"/>
        <n v="4.3600000000000003"/>
        <n v="9.77"/>
        <n v="4.25"/>
        <n v="4.76"/>
        <n v="7.96"/>
        <n v="10.92"/>
        <n v="11.51"/>
        <n v="5.99"/>
        <n v="11.57"/>
        <n v="6.67"/>
        <n v="9.1999999999999993"/>
        <n v="5.1100000000000003"/>
        <n v="4.03"/>
        <n v="4.2300000000000004"/>
        <n v="4.0599999999999996"/>
        <n v="4.68"/>
        <n v="4.34"/>
        <n v="10.51"/>
        <n v="5.84"/>
        <n v="5.41"/>
        <n v="6.06"/>
        <n v="4.22"/>
        <n v="5.12"/>
        <n v="4.57"/>
        <n v="9.7799999999999994"/>
        <n v="4.1100000000000003"/>
        <n v="4.0199999999999996"/>
        <n v="6.92"/>
        <n v="4.84"/>
        <n v="8"/>
        <n v="8.77"/>
        <n v="4.96"/>
        <n v="5.82"/>
        <n v="6.03"/>
        <n v="9.27"/>
        <n v="5.53"/>
        <n v="5.07"/>
        <n v="11.17"/>
        <n v="6.14"/>
        <n v="6.26"/>
        <n v="5.18"/>
        <n v="9.4"/>
        <n v="6.29"/>
        <n v="10.55"/>
        <n v="5.09"/>
        <n v="5.2"/>
        <n v="8.4499999999999993"/>
        <n v="9.5399999999999991"/>
        <n v="4.99"/>
        <n v="10.54"/>
        <n v="4.54"/>
        <n v="9.51"/>
        <n v="5.91"/>
        <n v="5.65"/>
        <n v="7.54"/>
        <n v="5.55"/>
        <n v="5.78"/>
        <n v="5.28"/>
        <n v="5.39"/>
        <n v="8.01"/>
        <n v="5.21"/>
        <n v="6.27"/>
        <n v="10.73"/>
        <n v="10.52"/>
        <n v="11.82"/>
        <n v="6.76"/>
        <n v="5.62"/>
        <n v="5.32"/>
        <n v="4.46"/>
        <n v="5.76"/>
        <n v="10.82"/>
        <n v="4.01"/>
        <n v="4.21"/>
        <n v="5.42"/>
        <n v="4.28"/>
        <n v="8.9"/>
        <n v="4.8899999999999997"/>
        <n v="4.29"/>
        <n v="4.67"/>
        <n v="4.5"/>
        <n v="6.32"/>
        <n v="6.1"/>
        <n v="6.24"/>
        <n v="4.45"/>
        <n v="5.22"/>
        <n v="4.6100000000000003"/>
        <n v="10.039999999999999"/>
        <n v="11.4"/>
        <n v="5.7"/>
        <n v="10.67"/>
        <n v="6.75"/>
        <n v="9.26"/>
        <n v="4.2699999999999996"/>
        <n v="7.22"/>
        <n v="4.37"/>
        <n v="11.56"/>
        <n v="8.82"/>
        <n v="4.6900000000000004"/>
        <n v="4.53"/>
        <n v="4.9000000000000004"/>
        <n v="4.3"/>
        <n v="11.34"/>
        <n v="5.88"/>
        <n v="5.01"/>
        <n v="4.4000000000000004"/>
        <n v="10.27"/>
        <n v="5.27"/>
        <n v="5.25"/>
        <n v="11.12"/>
        <n v="4.5599999999999996"/>
        <n v="8.7200000000000006"/>
        <n v="6.25"/>
        <n v="7.32"/>
        <n v="4.24"/>
        <n v="6.84"/>
        <n v="5.23"/>
        <n v="9.68"/>
        <n v="6.11"/>
        <n v="10.93"/>
        <n v="5.72"/>
        <n v="11.83"/>
        <n v="4.55"/>
        <n v="4.87"/>
        <n v="9.42"/>
        <n v="5.37"/>
        <n v="4.5999999999999996"/>
        <n v="4.5199999999999996"/>
        <n v="6.18"/>
        <n v="6.23"/>
        <n v="5.33"/>
        <n v="4.09"/>
        <n v="4.12"/>
        <n v="5.0999999999999996"/>
        <n v="6.21"/>
        <n v="9.5299999999999994"/>
        <n v="4.6399999999999997"/>
        <n v="5.05"/>
        <n v="10.38"/>
        <n v="8.31"/>
        <n v="5.49"/>
        <n v="9.9"/>
        <n v="5.73"/>
        <n v="5.56"/>
        <n v="8.23"/>
        <n v="9.0299999999999994"/>
        <n v="4.07"/>
        <n v="5.98"/>
        <n v="6.01"/>
        <n v="5.67"/>
        <n v="6.02"/>
        <n v="11.19"/>
        <n v="10.85"/>
        <n v="5.24"/>
        <n v="10.08"/>
        <n v="10.97"/>
        <n v="8.18"/>
        <n v="7.66"/>
        <n v="5.58"/>
        <n v="10.6"/>
        <n v="4.78"/>
        <n v="11.55"/>
        <n v="4.26"/>
        <n v="5.9"/>
        <n v="7.79"/>
        <n v="5.87"/>
        <n v="9.08"/>
        <n v="5.48"/>
        <n v="8.6999999999999993"/>
        <n v="7.84"/>
        <n v="5.86"/>
        <n v="4.18"/>
        <n v="11.99"/>
        <n v="4.8499999999999996"/>
        <n v="6.37"/>
        <n v="9.81"/>
        <n v="11.8"/>
        <n v="4.16"/>
        <n v="4.9800000000000004"/>
        <n v="6.38"/>
        <n v="10.210000000000001"/>
        <n v="9.6999999999999993"/>
        <n v="10.25"/>
        <n v="4.83"/>
        <n v="10.86"/>
        <n v="5.68"/>
        <n v="5.57"/>
        <n v="4.58"/>
        <n v="8.9600000000000009"/>
        <n v="11.74"/>
        <n v="5.89"/>
        <n v="10.64"/>
        <n v="7.46"/>
        <n v="6.15"/>
        <n v="9.86"/>
        <n v="4.3499999999999996"/>
        <n v="8.66"/>
        <n v="8.64"/>
        <n v="5.04"/>
        <n v="8.83"/>
        <n v="8.4700000000000006"/>
        <n v="4.2"/>
        <n v="5.71"/>
        <n v="9.07"/>
        <n v="4.79"/>
        <n v="11.39"/>
        <n v="6"/>
        <n v="5.13"/>
        <n v="5.26"/>
        <n v="9.0399999999999991"/>
        <n v="4.0999999999999996"/>
        <n v="6.48"/>
        <n v="11.66"/>
        <n v="7.26"/>
        <n v="4.33"/>
        <n v="7.63"/>
        <n v="8.92"/>
        <n v="4.3099999999999996"/>
        <n v="10.46"/>
        <n v="7.39"/>
        <n v="8.86"/>
        <n v="10.96"/>
        <n v="6.28"/>
        <n v="11.14"/>
        <n v="9.0500000000000007"/>
        <n v="11.31"/>
        <n v="9.5"/>
        <n v="10.84"/>
        <n v="6.97"/>
        <n v="8.24"/>
        <n v="8.26"/>
        <n v="6.13"/>
        <n v="10.47"/>
        <n v="4.04"/>
        <n v="5.74"/>
        <n v="6.33"/>
        <n v="9.4700000000000006"/>
        <n v="11.03"/>
        <n v="9.52"/>
        <n v="11.09"/>
        <n v="9.4499999999999993"/>
        <n v="10.16"/>
        <n v="11.71"/>
        <n v="6.85"/>
        <n v="7.05"/>
        <n v="11.64"/>
        <n v="8.56"/>
        <n v="10.5"/>
        <n v="6.39"/>
        <n v="5.52"/>
        <n v="4.88"/>
        <n v="10.53"/>
        <n v="9.7200000000000006"/>
        <n v="5.29"/>
        <n v="4.8600000000000003"/>
        <n v="4.4400000000000004"/>
        <n v="8.1"/>
        <n v="7.16"/>
        <n v="5.47"/>
        <n v="4.1500000000000004"/>
        <n v="4.49"/>
        <n v="9.6"/>
        <n v="4.93"/>
        <n v="4.92"/>
        <n v="5.8"/>
        <n v="6.17"/>
        <n v="5.36"/>
        <n v="10.9"/>
        <n v="5.83"/>
        <n v="5.5"/>
        <n v="5.81"/>
        <n v="4.08"/>
        <n v="4.4800000000000004"/>
        <n v="5.46"/>
        <n v="5.0199999999999996"/>
        <n v="6.36"/>
        <n v="8.3699999999999992"/>
        <n v="7.31"/>
        <n v="6.87"/>
        <n v="6.47"/>
        <n v="10.43"/>
        <n v="4.6500000000000004"/>
        <n v="6.35"/>
        <n v="8.51"/>
        <n v="8.59"/>
        <n v="4.13"/>
        <n v="5.3"/>
        <n v="5.35"/>
        <n v="8.3800000000000008"/>
        <n v="7.03"/>
        <n v="8.75"/>
        <n v="9.36"/>
        <n v="4.8099999999999996"/>
        <n v="8.08"/>
        <n v="9.9499999999999993"/>
        <n v="5.16"/>
        <n v="10.44"/>
        <n v="5.69"/>
        <n v="6.5"/>
        <n v="7"/>
        <n v="6.19"/>
        <n v="7.71"/>
        <n v="4.63"/>
        <n v="11.43"/>
        <n v="7.65"/>
        <n v="10.119999999999999"/>
        <n v="4.7699999999999996"/>
        <n v="6.83"/>
        <n v="5.6"/>
        <n v="4.8"/>
        <n v="4.7300000000000004"/>
        <n v="7.3"/>
        <n v="8.2799999999999994"/>
        <n v="6.72"/>
        <n v="4.71"/>
        <n v="6.7"/>
        <n v="10.99"/>
        <n v="9.66"/>
        <n v="11.78"/>
        <n v="9.6199999999999992"/>
        <n v="10.78"/>
        <n v="7.18"/>
        <n v="5.0599999999999996"/>
        <n v="7.76"/>
        <n v="9.32"/>
        <n v="5.31"/>
        <n v="7.11"/>
        <n v="10.199999999999999"/>
        <n v="10.4"/>
        <n v="11.97"/>
        <n v="6.71"/>
        <n v="11.92"/>
        <n v="11.93"/>
        <n v="9.59"/>
        <n v="10.95"/>
        <n v="9.17"/>
        <n v="9.1300000000000008"/>
        <n v="9.4600000000000009"/>
        <n v="8.69"/>
        <n v="9.16"/>
        <n v="11.25"/>
        <n v="6.68"/>
        <n v="8.74"/>
        <n v="5.64"/>
        <n v="10.37"/>
        <n v="9.56"/>
        <n v="5.97"/>
        <n v="10.33"/>
        <n v="10.49"/>
        <n v="8.11"/>
        <n v="6.6"/>
        <n v="10.14"/>
        <n v="9.91"/>
        <n v="4.1399999999999997"/>
        <n v="9.83"/>
        <n v="11.08"/>
        <n v="11.01"/>
        <n v="6.79"/>
        <n v="8.0500000000000007"/>
        <n v="5.94"/>
        <n v="6.55"/>
        <n v="5.79"/>
        <n v="6.57"/>
        <n v="11.61"/>
        <n v="8.16"/>
        <n v="9.02"/>
        <n v="8.06"/>
        <n v="11.37"/>
        <n v="10.3"/>
        <n v="4.74"/>
        <n v="4.95"/>
        <n v="7.12"/>
        <n v="9.1199999999999992"/>
        <n v="11.76"/>
        <n v="7.06"/>
        <n v="11.35"/>
        <n v="7.86"/>
        <n v="10.48"/>
        <n v="9.06"/>
        <n v="11.07"/>
        <n v="10.45"/>
        <n v="8.6300000000000008"/>
        <n v="7.49"/>
        <n v="9.2200000000000006"/>
        <n v="5.59"/>
        <n v="6.65"/>
        <n v="6.9"/>
        <n v="11.52"/>
        <n v="11.24"/>
        <n v="10.98"/>
        <n v="8.48"/>
        <n v="6.94"/>
        <n v="4.05"/>
        <n v="10.220000000000001"/>
        <n v="9.24"/>
        <n v="8.6"/>
        <n v="9.19"/>
        <n v="7.19"/>
        <n v="9.39"/>
        <n v="8.2100000000000009"/>
        <n v="11.86"/>
        <n v="11.46"/>
        <n v="11.33"/>
        <n v="7.69"/>
        <n v="4.91"/>
        <n v="10.8"/>
        <n v="7.21"/>
        <n v="4.62"/>
        <n v="7.68"/>
        <n v="7.51"/>
        <n v="8.07"/>
        <n v="8.9499999999999993"/>
        <n v="6.31"/>
        <n v="8.25"/>
        <n v="8.1300000000000008"/>
        <n v="10.1"/>
        <n v="4.97"/>
        <n v="7.58"/>
        <n v="11"/>
        <n v="6.66"/>
        <n v="8.81"/>
        <n v="7.92"/>
        <n v="7.48"/>
        <n v="10.58"/>
        <n v="7.82"/>
        <n v="11.21"/>
        <n v="10.62"/>
        <n v="10.7"/>
        <n v="10.02"/>
        <n v="4.3899999999999997"/>
        <n v="11.84"/>
        <n v="4.66"/>
        <n v="11.11"/>
        <n v="11.96"/>
        <n v="4.41"/>
        <n v="9.1"/>
        <n v="9.8800000000000008"/>
        <n v="9.65"/>
        <n v="11.1"/>
        <n v="4.75"/>
        <n v="9.2899999999999991"/>
        <n v="5.63"/>
        <n v="5.43"/>
        <n v="8.33"/>
        <n v="7.23"/>
        <n v="10.57"/>
        <n v="7.91"/>
        <n v="7.42"/>
        <n v="9.89"/>
        <n v="5.61"/>
        <n v="7.74"/>
        <n v="11.49"/>
        <n v="7.6"/>
        <n v="8.5"/>
        <n v="11.22"/>
        <n v="11.3"/>
        <n v="9.18"/>
        <n v="4.51"/>
        <n v="7.33"/>
        <n v="10.56"/>
        <n v="8.02"/>
        <n v="7.2"/>
        <n v="8.3000000000000007"/>
        <n v="4.9400000000000004"/>
        <n v="6.99"/>
        <n v="9.9600000000000009"/>
        <n v="10.34"/>
        <n v="11.2"/>
        <n v="7.41"/>
        <n v="10.83"/>
        <n v="11.81"/>
        <n v="10.74"/>
        <n v="4.32"/>
        <n v="11.94"/>
        <n v="5.54"/>
        <n v="8.8699999999999992"/>
        <n v="10.19"/>
        <n v="11.85"/>
        <n v="4"/>
        <n v="11.36"/>
        <n v="7.53"/>
        <n v="7.95"/>
        <n v="8.76"/>
        <n v="7.56"/>
        <n v="4.17"/>
        <n v="11.42"/>
        <n v="9.8000000000000007"/>
        <n v="10.72"/>
        <n v="6.4"/>
        <n v="6.8"/>
        <n v="9.48"/>
        <n v="7.45"/>
        <n v="7.83"/>
        <n v="10.17"/>
        <n v="6.96"/>
        <n v="5.85"/>
        <n v="6.3"/>
        <n v="5.92"/>
        <n v="10.01"/>
        <n v="7.4"/>
        <n v="8.58"/>
        <n v="9.94"/>
        <n v="9.2799999999999994"/>
        <n v="7.94"/>
        <n v="7.81"/>
        <n v="9.85"/>
        <n v="9.23"/>
        <n v="11.04"/>
        <n v="8.85"/>
        <n v="9.6300000000000008"/>
        <n v="5.44"/>
        <n v="4.7"/>
        <n v="7.34"/>
        <n v="11.06"/>
        <n v="7.62"/>
        <n v="10.18"/>
        <n v="7.73"/>
        <n v="10.42"/>
        <n v="8.1199999999999992"/>
        <n v="5.66"/>
        <n v="8.2899999999999991"/>
        <n v="5.17"/>
        <n v="7.99"/>
        <n v="6.45"/>
        <n v="11.18"/>
        <n v="10.24"/>
        <n v="10.81"/>
        <n v="6.53"/>
        <n v="7.85"/>
        <n v="8.17"/>
        <n v="7.61"/>
        <n v="12"/>
        <n v="8.57"/>
        <n v="6.81"/>
        <n v="6.54"/>
        <n v="7.57"/>
        <n v="7.98"/>
        <n v="8.84"/>
        <n v="10.68"/>
        <n v="10.75"/>
        <n v="7.8"/>
        <n v="7.04"/>
        <n v="8.19"/>
        <n v="8.2200000000000006"/>
        <n v="9.14"/>
        <n v="6.69"/>
        <n v="9.5500000000000007"/>
        <n v="11.44"/>
        <n v="4.42"/>
        <n v="8.27"/>
        <n v="5.15"/>
        <n v="7.5"/>
        <n v="10.09"/>
        <n v="11.58"/>
        <n v="10.59"/>
        <n v="11.98"/>
        <n v="6.93"/>
        <n v="5.93"/>
        <n v="9.2100000000000009"/>
        <n v="8.5299999999999994"/>
        <n v="5.38"/>
        <n v="10.66"/>
        <n v="9.7100000000000009"/>
        <n v="9.31"/>
        <n v="11.63"/>
        <n v="9.61"/>
        <n v="6.89"/>
        <n v="5"/>
        <n v="9.92"/>
        <n v="6.16"/>
        <n v="8.6199999999999992"/>
        <n v="6.08"/>
        <n v="11.73"/>
        <n v="6.64"/>
        <n v="8.93"/>
        <n v="8.5500000000000007"/>
        <n v="8.43"/>
        <n v="6.44"/>
        <n v="11.72"/>
        <n v="9.99"/>
        <n v="9.25"/>
        <n v="11.48"/>
        <n v="11.69"/>
        <n v="6.46"/>
        <n v="6.77"/>
        <n v="6.49"/>
        <n v="6.41"/>
        <n v="8.94"/>
        <n v="6.91"/>
        <n v="8.4"/>
        <n v="7.09"/>
        <n v="11.02"/>
        <n v="6.43"/>
        <n v="11.62"/>
        <n v="11.15"/>
        <n v="9.49"/>
        <n v="4.59"/>
        <n v="9.7899999999999991"/>
        <n v="9.44"/>
        <n v="10.36"/>
        <n v="8.4600000000000009"/>
      </sharedItems>
    </cacheField>
    <cacheField name="Heart Issues" numFmtId="0">
      <sharedItems count="2">
        <s v="No"/>
        <s v="yes"/>
      </sharedItems>
    </cacheField>
    <cacheField name="Any Transplant" numFmtId="0">
      <sharedItems count="2">
        <s v="No"/>
        <s v="Yes"/>
      </sharedItems>
    </cacheField>
    <cacheField name="Cancer History" numFmtId="0">
      <sharedItems count="2">
        <s v="No"/>
        <s v="Yes"/>
      </sharedItems>
    </cacheField>
    <cacheField name="Number Of Major Surgeries" numFmtId="0">
      <sharedItems containsSemiMixedTypes="0" containsString="0" containsNumber="1" containsInteger="1" minValue="0" maxValue="3" count="4">
        <n v="0"/>
        <n v="2"/>
        <n v="3"/>
        <n v="1"/>
      </sharedItems>
    </cacheField>
    <cacheField name="Smoker" numFmtId="0">
      <sharedItems count="2">
        <s v="Yes"/>
        <s v="No"/>
      </sharedItems>
    </cacheField>
    <cacheField name="Weight Status" numFmtId="0">
      <sharedItems count="4">
        <s v="Obesity"/>
        <s v="Over Weight"/>
        <s v="Healthy Weight"/>
        <s v="Under Weight"/>
      </sharedItems>
    </cacheField>
    <cacheField name="Diabetes Status" numFmtId="0">
      <sharedItems count="3">
        <s v="Diabetes"/>
        <s v="Prediabetes"/>
        <s v="Normal"/>
      </sharedItems>
    </cacheField>
    <cacheField name="Date Of Birth" numFmtId="0">
      <sharedItems/>
    </cacheField>
    <cacheField name="Charges" numFmtId="165">
      <sharedItems containsSemiMixedTypes="0" containsString="0" containsNumber="1" minValue="563.84" maxValue="63770.43" count="2331">
        <n v="63770.43"/>
        <n v="62592.87"/>
        <n v="60021.4"/>
        <n v="58571.07"/>
        <n v="55135.4"/>
        <n v="52590.83"/>
        <n v="51194.559999999998"/>
        <n v="49577.66"/>
        <n v="48970.25"/>
        <n v="48885.14"/>
        <n v="48824.45"/>
        <n v="48675.519999999997"/>
        <n v="48673.56"/>
        <n v="48549.18"/>
        <n v="48517.56"/>
        <n v="48173.36"/>
        <n v="47928.03"/>
        <n v="47896.79"/>
        <n v="47496.49"/>
        <n v="47462.89"/>
        <n v="47403.88"/>
        <n v="47305.31"/>
        <n v="47291.06"/>
        <n v="47269.85"/>
        <n v="47055.53"/>
        <n v="46889.26"/>
        <n v="46718.16"/>
        <n v="46661.440000000002"/>
        <n v="46599.11"/>
        <n v="46255.11"/>
        <n v="46200.99"/>
        <n v="46151.12"/>
        <n v="46130.53"/>
        <n v="46113.51"/>
        <n v="45863.21"/>
        <n v="45710.21"/>
        <n v="45702.02"/>
        <n v="45008.959999999999"/>
        <n v="44641.2"/>
        <n v="44585.46"/>
        <n v="44501.4"/>
        <n v="44423.8"/>
        <n v="44400.41"/>
        <n v="44260.75"/>
        <n v="44202.65"/>
        <n v="43943.88"/>
        <n v="43921.18"/>
        <n v="43896.38"/>
        <n v="43817.45"/>
        <n v="43813.87"/>
        <n v="43753.34"/>
        <n v="43578.94"/>
        <n v="43254.42"/>
        <n v="43073.760000000002"/>
        <n v="42983.46"/>
        <n v="42969.85"/>
        <n v="42856.84"/>
        <n v="42764.12"/>
        <n v="42760.5"/>
        <n v="42644.2"/>
        <n v="42560.43"/>
        <n v="42538.720000000001"/>
        <n v="42478.6"/>
        <n v="42303.69"/>
        <n v="42211.14"/>
        <n v="42188.15"/>
        <n v="42124.52"/>
        <n v="42112.24"/>
        <n v="42111.66"/>
        <n v="41999.519999999997"/>
        <n v="41949.24"/>
        <n v="41919.1"/>
        <n v="41886.54"/>
        <n v="41794.629999999997"/>
        <n v="41681.86"/>
        <n v="41676.080000000002"/>
        <n v="41661.599999999999"/>
        <n v="41636.199999999997"/>
        <n v="41505.15"/>
        <n v="41351.879999999997"/>
        <n v="41331.79"/>
        <n v="41271.5"/>
        <n v="41250.39"/>
        <n v="41191.57"/>
        <n v="41097.160000000003"/>
        <n v="41055.29"/>
        <n v="41034.22"/>
        <n v="40974.160000000003"/>
        <n v="40961.29"/>
        <n v="40941.29"/>
        <n v="40932.43"/>
        <n v="40904.199999999997"/>
        <n v="40817.85"/>
        <n v="40720.550000000003"/>
        <n v="40692.910000000003"/>
        <n v="40590.550000000003"/>
        <n v="40419.019999999997"/>
        <n v="40373.74"/>
        <n v="40309.93"/>
        <n v="40284.379999999997"/>
        <n v="40273.65"/>
        <n v="40208.559999999998"/>
        <n v="40204.83"/>
        <n v="40182.25"/>
        <n v="40103.89"/>
        <n v="40069.440000000002"/>
        <n v="40054.730000000003"/>
        <n v="40003.33"/>
        <n v="39983.43"/>
        <n v="39963.120000000003"/>
        <n v="39871.699999999997"/>
        <n v="39865.699999999997"/>
        <n v="39836.519999999997"/>
        <n v="39774.28"/>
        <n v="39727.61"/>
        <n v="39725.519999999997"/>
        <n v="39722.75"/>
        <n v="39721.93"/>
        <n v="39670.44"/>
        <n v="39611.760000000002"/>
        <n v="39597.410000000003"/>
        <n v="39556.49"/>
        <n v="39396.86"/>
        <n v="39352.6"/>
        <n v="39315.279999999999"/>
        <n v="39241.440000000002"/>
        <n v="39221.120000000003"/>
        <n v="39125.33"/>
        <n v="39047.29"/>
        <n v="38998.550000000003"/>
        <n v="38947.43"/>
        <n v="38932.559999999998"/>
        <n v="38924.04"/>
        <n v="38893.360000000001"/>
        <n v="38869.25"/>
        <n v="38836.980000000003"/>
        <n v="38792.69"/>
        <n v="38746.36"/>
        <n v="38740.120000000003"/>
        <n v="38711"/>
        <n v="38709.18"/>
        <n v="38652.089999999997"/>
        <n v="38511.629999999997"/>
        <n v="38415.47"/>
        <n v="38405.26"/>
        <n v="38389.79"/>
        <n v="38344.57"/>
        <n v="38313.129999999997"/>
        <n v="38282.75"/>
        <n v="38245.589999999997"/>
        <n v="38241.74"/>
        <n v="38237.339999999997"/>
        <n v="38189.1"/>
        <n v="38126.25"/>
        <n v="37829.72"/>
        <n v="37800.980000000003"/>
        <n v="37742.58"/>
        <n v="37735.199999999997"/>
        <n v="37701.879999999997"/>
        <n v="37675.06"/>
        <n v="37650.74"/>
        <n v="37607.53"/>
        <n v="37484.449999999997"/>
        <n v="37465.339999999997"/>
        <n v="37425.94"/>
        <n v="37277.269999999997"/>
        <n v="37272.339999999997"/>
        <n v="37270.15"/>
        <n v="37251.22"/>
        <n v="37165.160000000003"/>
        <n v="37133.9"/>
        <n v="37079.370000000003"/>
        <n v="37076.370000000003"/>
        <n v="37040.879999999997"/>
        <n v="36976.449999999997"/>
        <n v="36950.26"/>
        <n v="36935.64"/>
        <n v="36922.61"/>
        <n v="36911.99"/>
        <n v="36910.61"/>
        <n v="36898.730000000003"/>
        <n v="36889.99"/>
        <n v="36837.47"/>
        <n v="36795.29"/>
        <n v="36786.370000000003"/>
        <n v="36580.28"/>
        <n v="36572.800000000003"/>
        <n v="36541.550000000003"/>
        <n v="36445.550000000003"/>
        <n v="36397.58"/>
        <n v="36350.71"/>
        <n v="36332.449999999997"/>
        <n v="36314.050000000003"/>
        <n v="36307.800000000003"/>
        <n v="36219.410000000003"/>
        <n v="36197.699999999997"/>
        <n v="36189.1"/>
        <n v="36182.870000000003"/>
        <n v="36149.480000000003"/>
        <n v="36124.57"/>
        <n v="36090.49"/>
        <n v="36085.22"/>
        <n v="36074.339999999997"/>
        <n v="36021.01"/>
        <n v="35952.65"/>
        <n v="35883.269999999997"/>
        <n v="35733.96"/>
        <n v="35711.39"/>
        <n v="35701.9"/>
        <n v="35595.589999999997"/>
        <n v="35585.58"/>
        <n v="35583.17"/>
        <n v="35573.26"/>
        <n v="35547.72"/>
        <n v="35547.47"/>
        <n v="35517.19"/>
        <n v="35491.64"/>
        <n v="35345.730000000003"/>
        <n v="35315.96"/>
        <n v="35302.089999999997"/>
        <n v="35160.129999999997"/>
        <n v="35147.53"/>
        <n v="35069.370000000003"/>
        <n v="35050.620000000003"/>
        <n v="35000.730000000003"/>
        <n v="34979.86"/>
        <n v="34976.42"/>
        <n v="34975.68"/>
        <n v="34940.61"/>
        <n v="34838.870000000003"/>
        <n v="34828.65"/>
        <n v="34806.47"/>
        <n v="34779.620000000003"/>
        <n v="34672.15"/>
        <n v="34617.839999999997"/>
        <n v="34543.39"/>
        <n v="34472.839999999997"/>
        <n v="34456.269999999997"/>
        <n v="34439.86"/>
        <n v="34402.22"/>
        <n v="34307.22"/>
        <n v="34293.120000000003"/>
        <n v="34289.43"/>
        <n v="34254.050000000003"/>
        <n v="34218.019999999997"/>
        <n v="34210.33"/>
        <n v="34205.07"/>
        <n v="34166.269999999997"/>
        <n v="34084.68"/>
        <n v="34053.360000000001"/>
        <n v="33975.47"/>
        <n v="33907.550000000003"/>
        <n v="33900.65"/>
        <n v="33829.39"/>
        <n v="33753.32"/>
        <n v="33750.29"/>
        <n v="33732.69"/>
        <n v="33707.550000000003"/>
        <n v="33611.71"/>
        <n v="33527.1"/>
        <n v="33475.82"/>
        <n v="33471.97"/>
        <n v="33450.99"/>
        <n v="33344.449999999997"/>
        <n v="33307.550000000003"/>
        <n v="33292.83"/>
        <n v="33121"/>
        <n v="33090.660000000003"/>
        <n v="33074.94"/>
        <n v="33057.230000000003"/>
        <n v="33025.32"/>
        <n v="33017.46"/>
        <n v="32947.629999999997"/>
        <n v="32906.69"/>
        <n v="32827.51"/>
        <n v="32787.46"/>
        <n v="32765.33"/>
        <n v="32760.48"/>
        <n v="32734.19"/>
        <n v="32716.2"/>
        <n v="32686.080000000002"/>
        <n v="32672.11"/>
        <n v="32548.34"/>
        <n v="32485.46"/>
        <n v="32462.35"/>
        <n v="32430.22"/>
        <n v="32428.63"/>
        <n v="32288.49"/>
        <n v="32259.96"/>
        <n v="32222.81"/>
        <n v="32192.76"/>
        <n v="32108.66"/>
        <n v="32086.21"/>
        <n v="31980.89"/>
        <n v="31897.1"/>
        <n v="31743.919999999998"/>
        <n v="31736.7"/>
        <n v="31620"/>
        <n v="31591.82"/>
        <n v="31368.81"/>
        <n v="31328.27"/>
        <n v="31322.53"/>
        <n v="31234.560000000001"/>
        <n v="31196.61"/>
        <n v="30942.19"/>
        <n v="30763.01"/>
        <n v="30724.44"/>
        <n v="30697.71"/>
        <n v="30625.65"/>
        <n v="30530.5"/>
        <n v="30457.37"/>
        <n v="30422.03"/>
        <n v="30409.53"/>
        <n v="30366.93"/>
        <n v="30328.27"/>
        <n v="30284.639999999999"/>
        <n v="30260"/>
        <n v="30184.94"/>
        <n v="30166.62"/>
        <n v="30134.75"/>
        <n v="30095.97"/>
        <n v="30063.58"/>
        <n v="30026.87"/>
        <n v="29969.67"/>
        <n v="29933.75"/>
        <n v="29929.56"/>
        <n v="29899.25"/>
        <n v="29852.48"/>
        <n v="29818.76"/>
        <n v="29816.639999999999"/>
        <n v="29760.6"/>
        <n v="29757.69"/>
        <n v="29622.69"/>
        <n v="29583.8"/>
        <n v="29523.17"/>
        <n v="29443.59"/>
        <n v="29352.560000000001"/>
        <n v="29330.98"/>
        <n v="29227.599999999999"/>
        <n v="29186.48"/>
        <n v="29160.39"/>
        <n v="29141.360000000001"/>
        <n v="29114.77"/>
        <n v="29114.21"/>
        <n v="29007.82"/>
        <n v="28998.68"/>
        <n v="28950.47"/>
        <n v="28923.14"/>
        <n v="28868.66"/>
        <n v="28716.14"/>
        <n v="28542.86"/>
        <n v="28476.73"/>
        <n v="28468.92"/>
        <n v="28340.19"/>
        <n v="28302.33"/>
        <n v="28287.9"/>
        <n v="28245.34"/>
        <n v="28101.33"/>
        <n v="28006.94"/>
        <n v="27980.77"/>
        <n v="27941.29"/>
        <n v="27931.11"/>
        <n v="27925.86"/>
        <n v="27849.94"/>
        <n v="27808.73"/>
        <n v="27724.29"/>
        <n v="27696.11"/>
        <n v="27625.17"/>
        <n v="27619.360000000001"/>
        <n v="27614.71"/>
        <n v="27598.93"/>
        <n v="27534.53"/>
        <n v="27533.91"/>
        <n v="27495.59"/>
        <n v="27432.73"/>
        <n v="27375.9"/>
        <n v="27346.04"/>
        <n v="27322.73"/>
        <n v="27236.959999999999"/>
        <n v="27218.44"/>
        <n v="27117.99"/>
        <n v="27092.38"/>
        <n v="27080.639999999999"/>
        <n v="27037.91"/>
        <n v="27000.98"/>
        <n v="26936.98"/>
        <n v="26927.69"/>
        <n v="26926.51"/>
        <n v="26912.560000000001"/>
        <n v="26607.89"/>
        <n v="26479.4"/>
        <n v="26467.1"/>
        <n v="26392.26"/>
        <n v="26316.59"/>
        <n v="26236.58"/>
        <n v="26140.36"/>
        <n v="26125.67"/>
        <n v="26109.33"/>
        <n v="26026.97"/>
        <n v="26018.95"/>
        <n v="25992.82"/>
        <n v="25678.78"/>
        <n v="25656.58"/>
        <n v="25648.98"/>
        <n v="25517.11"/>
        <n v="25382.3"/>
        <n v="25333.33"/>
        <n v="25309.49"/>
        <n v="25127.22"/>
        <n v="25081.77"/>
        <n v="25075.97"/>
        <n v="24915.22"/>
        <n v="24915.05"/>
        <n v="24873.38"/>
        <n v="24869.84"/>
        <n v="24863.25"/>
        <n v="24817.25"/>
        <n v="24795.040000000001"/>
        <n v="24671.66"/>
        <n v="24667.42"/>
        <n v="24603.05"/>
        <n v="24535.7"/>
        <n v="24520.26"/>
        <n v="24513.09"/>
        <n v="24476.48"/>
        <n v="24393.62"/>
        <n v="24387.74"/>
        <n v="24294.02"/>
        <n v="24227.34"/>
        <n v="24180.93"/>
        <n v="24106.91"/>
        <n v="24059.68"/>
        <n v="23967.38"/>
        <n v="23887.66"/>
        <n v="23807.24"/>
        <n v="23568.27"/>
        <n v="23563.02"/>
        <n v="23401.31"/>
        <n v="23306.55"/>
        <n v="23288.93"/>
        <n v="23244.79"/>
        <n v="23241.47"/>
        <n v="23082.959999999999"/>
        <n v="23065.42"/>
        <n v="23045.57"/>
        <n v="22493.66"/>
        <n v="22478.6"/>
        <n v="22462.04"/>
        <n v="22412.65"/>
        <n v="22395.74"/>
        <n v="22331.57"/>
        <n v="22218.11"/>
        <n v="22192.44"/>
        <n v="22144.03"/>
        <n v="22097.62"/>
        <n v="21984.47"/>
        <n v="21978.68"/>
        <n v="21882.400000000001"/>
        <n v="21880.82"/>
        <n v="21797"/>
        <n v="21774.32"/>
        <n v="21771.34"/>
        <n v="21677.279999999999"/>
        <n v="21661.16"/>
        <n v="21659.93"/>
        <n v="21595.38"/>
        <n v="21472.48"/>
        <n v="21348.71"/>
        <n v="21344.85"/>
        <n v="21259.38"/>
        <n v="21232.18"/>
        <n v="21223.68"/>
        <n v="21195.82"/>
        <n v="21098.55"/>
        <n v="21082.16"/>
        <n v="20893.060000000001"/>
        <n v="20878.78"/>
        <n v="20781.490000000002"/>
        <n v="20773.63"/>
        <n v="20745.990000000002"/>
        <n v="20709.02"/>
        <n v="20630.28"/>
        <n v="20568.32"/>
        <n v="20463"/>
        <n v="20446.849999999999"/>
        <n v="20420.599999999999"/>
        <n v="20354.5"/>
        <n v="20296.86"/>
        <n v="20277.810000000001"/>
        <n v="20253.84"/>
        <n v="20234.849999999999"/>
        <n v="20177.669999999998"/>
        <n v="20167.34"/>
        <n v="20149.32"/>
        <n v="20009.63"/>
        <n v="19995.29"/>
        <n v="19964.75"/>
        <n v="19933.46"/>
        <n v="19798.05"/>
        <n v="19749.38"/>
        <n v="19719.689999999999"/>
        <n v="19673.34"/>
        <n v="19594.810000000001"/>
        <n v="19551.34"/>
        <n v="19539.240000000002"/>
        <n v="19521.97"/>
        <n v="19515.54"/>
        <n v="19496.72"/>
        <n v="19444.27"/>
        <n v="19442.349999999999"/>
        <n v="19362"/>
        <n v="19350.37"/>
        <n v="19321.060000000001"/>
        <n v="19259.96"/>
        <n v="19214.71"/>
        <n v="19199.939999999999"/>
        <n v="19144.580000000002"/>
        <n v="19107.78"/>
        <n v="19040.88"/>
        <n v="19023.259999999998"/>
        <n v="18972.5"/>
        <n v="18963.169999999998"/>
        <n v="18955.22"/>
        <n v="18954.560000000001"/>
        <n v="18932.810000000001"/>
        <n v="18903.490000000002"/>
        <n v="18883.330000000002"/>
        <n v="18838.7"/>
        <n v="18815.53"/>
        <n v="18806.150000000001"/>
        <n v="18804.75"/>
        <n v="18767.740000000002"/>
        <n v="18765.88"/>
        <n v="18694.689999999999"/>
        <n v="18682.740000000002"/>
        <n v="18648.419999999998"/>
        <n v="18608.259999999998"/>
        <n v="18443.11"/>
        <n v="18328.240000000002"/>
        <n v="18310.740000000002"/>
        <n v="18259.22"/>
        <n v="18246.5"/>
        <n v="18223.45"/>
        <n v="18218.16"/>
        <n v="18208.34"/>
        <n v="18157.88"/>
        <n v="18033.97"/>
        <n v="18031.189999999999"/>
        <n v="18031.16"/>
        <n v="17942.11"/>
        <n v="17929.3"/>
        <n v="17904.53"/>
        <n v="17882.669999999998"/>
        <n v="17878.900000000001"/>
        <n v="17862.919999999998"/>
        <n v="17832.599999999999"/>
        <n v="17779.939999999999"/>
        <n v="17777.73"/>
        <n v="17748.509999999998"/>
        <n v="17663.14"/>
        <n v="17626.240000000002"/>
        <n v="17584.72"/>
        <n v="17560.38"/>
        <n v="17556.88"/>
        <n v="17507.47"/>
        <n v="17505.650000000001"/>
        <n v="17496.310000000001"/>
        <n v="17479.53"/>
        <n v="17468.98"/>
        <n v="17361.77"/>
        <n v="17352.68"/>
        <n v="17337.580000000002"/>
        <n v="17253.43"/>
        <n v="17179.52"/>
        <n v="17178.68"/>
        <n v="17174.52"/>
        <n v="17172.27"/>
        <n v="17128.43"/>
        <n v="17085.27"/>
        <n v="17081.080000000002"/>
        <n v="17043.34"/>
        <n v="17016.009999999998"/>
        <n v="16990.55"/>
        <n v="16921.09"/>
        <n v="16903.5"/>
        <n v="16884.919999999998"/>
        <n v="16841.32"/>
        <n v="16796.41"/>
        <n v="16779.400000000001"/>
        <n v="16776.3"/>
        <n v="16770.990000000002"/>
        <n v="16657.72"/>
        <n v="16631.61"/>
        <n v="16602.18"/>
        <n v="16600.16"/>
        <n v="16587.96"/>
        <n v="16586.5"/>
        <n v="16577.78"/>
        <n v="16455.71"/>
        <n v="16450.89"/>
        <n v="16420.490000000002"/>
        <n v="16351.42"/>
        <n v="16311.05"/>
        <n v="16297.85"/>
        <n v="16267.32"/>
        <n v="16232.85"/>
        <n v="16205.88"/>
        <n v="16199.1"/>
        <n v="16190.97"/>
        <n v="16152.04"/>
        <n v="16138.76"/>
        <n v="16122.65"/>
        <n v="16115.3"/>
        <n v="16097.94"/>
        <n v="16085.13"/>
        <n v="16069.08"/>
        <n v="16062.89"/>
        <n v="16059.06"/>
        <n v="15966.19"/>
        <n v="15965.29"/>
        <n v="15922.29"/>
        <n v="15840.81"/>
        <n v="15828.82"/>
        <n v="15820.7"/>
        <n v="15817.99"/>
        <n v="15746.62"/>
        <n v="15698.86"/>
        <n v="15670.3"/>
        <n v="15646.28"/>
        <n v="15612.19"/>
        <n v="15608.58"/>
        <n v="15556.67"/>
        <n v="15555.19"/>
        <n v="15532.16"/>
        <n v="15518.18"/>
        <n v="15450.48"/>
        <n v="15440.2"/>
        <n v="15377.77"/>
        <n v="15368.22"/>
        <n v="15363.77"/>
        <n v="15361.5"/>
        <n v="15359.1"/>
        <n v="15322.77"/>
        <n v="15260.52"/>
        <n v="15230.32"/>
        <n v="15207.92"/>
        <n v="15174.81"/>
        <n v="15170.07"/>
        <n v="15161.53"/>
        <n v="15161.25"/>
        <n v="15150.44"/>
        <n v="15123.19"/>
        <n v="15103.69"/>
        <n v="15090.35"/>
        <n v="15052.68"/>
        <n v="15038.51"/>
        <n v="15026.3"/>
        <n v="15025.76"/>
        <n v="15019.76"/>
        <n v="15006.58"/>
        <n v="14988.43"/>
        <n v="14945.34"/>
        <n v="14926.97"/>
        <n v="14908.27"/>
        <n v="14901.52"/>
        <n v="14847.63"/>
        <n v="14843.96"/>
        <n v="14839.34"/>
        <n v="14819"/>
        <n v="14750.42"/>
        <n v="14738.43"/>
        <n v="14711.74"/>
        <n v="14696.77"/>
        <n v="14692.67"/>
        <n v="14665.75"/>
        <n v="14657.2"/>
        <n v="14640.35"/>
        <n v="14630.52"/>
        <n v="14612.33"/>
        <n v="14600.62"/>
        <n v="14590.63"/>
        <n v="14574.64"/>
        <n v="14571.89"/>
        <n v="14547.26"/>
        <n v="14507.46"/>
        <n v="14478.33"/>
        <n v="14474.68"/>
        <n v="14470.01"/>
        <n v="14455.64"/>
        <n v="14451.84"/>
        <n v="14449.85"/>
        <n v="14427.63"/>
        <n v="14426.66"/>
        <n v="14426.07"/>
        <n v="14418.28"/>
        <n v="14410.93"/>
        <n v="14394.56"/>
        <n v="14394.4"/>
        <n v="14382.71"/>
        <n v="14358.36"/>
        <n v="14355.43"/>
        <n v="14349.85"/>
        <n v="14337.91"/>
        <n v="14319.03"/>
        <n v="14313.85"/>
        <n v="14285.9"/>
        <n v="14283.46"/>
        <n v="14258.33"/>
        <n v="14256.79"/>
        <n v="14256.19"/>
        <n v="14254.61"/>
        <n v="14235.07"/>
        <n v="14210.54"/>
        <n v="14209.4"/>
        <n v="14193.55"/>
        <n v="14152.46"/>
        <n v="14133.04"/>
        <n v="14119.62"/>
        <n v="14098.07"/>
        <n v="14081.93"/>
        <n v="14043.48"/>
        <n v="14007.22"/>
        <n v="14001.29"/>
        <n v="14001.13"/>
        <n v="13981.85"/>
        <n v="13979.45"/>
        <n v="13974.46"/>
        <n v="13937.67"/>
        <n v="13919.82"/>
        <n v="13887.97"/>
        <n v="13887.2"/>
        <n v="13886.4"/>
        <n v="13880.95"/>
        <n v="13874.89"/>
        <n v="13844.8"/>
        <n v="13844.51"/>
        <n v="13831.12"/>
        <n v="13822.8"/>
        <n v="13819.49"/>
        <n v="13801.61"/>
        <n v="13770.1"/>
        <n v="13747.87"/>
        <n v="13746.74"/>
        <n v="13726.21"/>
        <n v="13725.47"/>
        <n v="13714.55"/>
        <n v="13685.51"/>
        <n v="13677.68"/>
        <n v="13638.06"/>
        <n v="13635.64"/>
        <n v="13622.01"/>
        <n v="13616.36"/>
        <n v="13607.37"/>
        <n v="13588.17"/>
        <n v="13566.04"/>
        <n v="13555"/>
        <n v="13511.28"/>
        <n v="13480.83"/>
        <n v="13472.19"/>
        <n v="13470.86"/>
        <n v="13470.8"/>
        <n v="13465.8"/>
        <n v="13462.52"/>
        <n v="13457.96"/>
        <n v="13451.12"/>
        <n v="13440.7"/>
        <n v="13430.27"/>
        <n v="13429.04"/>
        <n v="13417.05"/>
        <n v="13415.04"/>
        <n v="13412.97"/>
        <n v="13405.39"/>
        <n v="13393.76"/>
        <n v="13390.56"/>
        <n v="13383.67"/>
        <n v="13377.41"/>
        <n v="13375.76"/>
        <n v="13360.94"/>
        <n v="13352.1"/>
        <n v="13333.71"/>
        <n v="13292.52"/>
        <n v="13228.85"/>
        <n v="13224.69"/>
        <n v="13224.06"/>
        <n v="13217.09"/>
        <n v="13214.43"/>
        <n v="13204.29"/>
        <n v="13143.86"/>
        <n v="13143.34"/>
        <n v="13129.6"/>
        <n v="13126.68"/>
        <n v="13116.84"/>
        <n v="13113.51"/>
        <n v="13112.6"/>
        <n v="13110.79"/>
        <n v="13101.74"/>
        <n v="13063.88"/>
        <n v="13051.22"/>
        <n v="13047.33"/>
        <n v="13044.41"/>
        <n v="13041.92"/>
        <n v="13023.93"/>
        <n v="13019.16"/>
        <n v="13012.21"/>
        <n v="13010.86"/>
        <n v="13008.07"/>
        <n v="13004.95"/>
        <n v="13002.91"/>
        <n v="12994.12"/>
        <n v="12982.87"/>
        <n v="12981.35"/>
        <n v="12979.36"/>
        <n v="12957.12"/>
        <n v="12950.07"/>
        <n v="12949.16"/>
        <n v="12928.79"/>
        <n v="12925.89"/>
        <n v="12913.99"/>
        <n v="12890.06"/>
        <n v="12870.31"/>
        <n v="12856.84"/>
        <n v="12852.37"/>
        <n v="12847.24"/>
        <n v="12829.46"/>
        <n v="12823.25"/>
        <n v="12815.44"/>
        <n v="12797.21"/>
        <n v="12788.18"/>
        <n v="12788.03"/>
        <n v="12776.05"/>
        <n v="12770.27"/>
        <n v="12741.17"/>
        <n v="12731"/>
        <n v="12718.21"/>
        <n v="12713"/>
        <n v="12700.63"/>
        <n v="12699.56"/>
        <n v="12697.48"/>
        <n v="12648.7"/>
        <n v="12646.21"/>
        <n v="12644.59"/>
        <n v="12643.38"/>
        <n v="12640.24"/>
        <n v="12638.2"/>
        <n v="12629.9"/>
        <n v="12629.17"/>
        <n v="12624.74"/>
        <n v="12622.18"/>
        <n v="12609.89"/>
        <n v="12600.46"/>
        <n v="12592.53"/>
        <n v="12579.92"/>
        <n v="12574.05"/>
        <n v="12557.61"/>
        <n v="12523.6"/>
        <n v="12499.88"/>
        <n v="12495.29"/>
        <n v="12485.8"/>
        <n v="12479.71"/>
        <n v="12475.35"/>
        <n v="12452.25"/>
        <n v="12430.95"/>
        <n v="12408.29"/>
        <n v="12407.3"/>
        <n v="12404.88"/>
        <n v="12369.89"/>
        <n v="12363.55"/>
        <n v="12347.17"/>
        <n v="12333.83"/>
        <n v="12323.94"/>
        <n v="12299.59"/>
        <n v="12282.38"/>
        <n v="12282.03"/>
        <n v="12269.69"/>
        <n v="12268.63"/>
        <n v="12265.51"/>
        <n v="12255.04"/>
        <n v="12254.44"/>
        <n v="12245.17"/>
        <n v="12244.53"/>
        <n v="12237.73"/>
        <n v="12235.84"/>
        <n v="12233.83"/>
        <n v="12231.61"/>
        <n v="12224.35"/>
        <n v="12222.9"/>
        <n v="12218.7"/>
        <n v="12198.64"/>
        <n v="12148.2"/>
        <n v="12146.97"/>
        <n v="12142.58"/>
        <n v="12137.6"/>
        <n v="12130.8"/>
        <n v="12129.61"/>
        <n v="12124.99"/>
        <n v="12105.32"/>
        <n v="12096.65"/>
        <n v="12094.48"/>
        <n v="12091.34"/>
        <n v="12048.13"/>
        <n v="12044.34"/>
        <n v="12035.18"/>
        <n v="12032.33"/>
        <n v="12029.29"/>
        <n v="12001.29"/>
        <n v="11994.89"/>
        <n v="11987.68"/>
        <n v="11987.17"/>
        <n v="11946.63"/>
        <n v="11945.13"/>
        <n v="11944.59"/>
        <n v="11941.83"/>
        <n v="11938.26"/>
        <n v="11931.13"/>
        <n v="11918.2"/>
        <n v="11884.05"/>
        <n v="11881.97"/>
        <n v="11881.36"/>
        <n v="11879.1"/>
        <n v="11858.56"/>
        <n v="11856.41"/>
        <n v="11848.14"/>
        <n v="11842.62"/>
        <n v="11842.44"/>
        <n v="11840.78"/>
        <n v="11837.16"/>
        <n v="11833.78"/>
        <n v="11830.61"/>
        <n v="11773.06"/>
        <n v="11763"/>
        <n v="11752.68"/>
        <n v="11743.93"/>
        <n v="11743.3"/>
        <n v="11741.73"/>
        <n v="11737.85"/>
        <n v="11735.88"/>
        <n v="11730.82"/>
        <n v="11729.68"/>
        <n v="11712.97"/>
        <n v="11696.52"/>
        <n v="11674.13"/>
        <n v="11658.38"/>
        <n v="11658.12"/>
        <n v="11657.81"/>
        <n v="11657.72"/>
        <n v="11625.11"/>
        <n v="11602.75"/>
        <n v="11576.13"/>
        <n v="11566.3"/>
        <n v="11554.22"/>
        <n v="11552.9"/>
        <n v="11540.25"/>
        <n v="11538.42"/>
        <n v="11534.87"/>
        <n v="11530.12"/>
        <n v="11524.25"/>
        <n v="11520.1"/>
        <n v="11512.41"/>
        <n v="11511.61"/>
        <n v="11497.69"/>
        <n v="11492.46"/>
        <n v="11488.32"/>
        <n v="11482.63"/>
        <n v="11478.14"/>
        <n v="11455.28"/>
        <n v="11454.02"/>
        <n v="11436.74"/>
        <n v="11435.74"/>
        <n v="11419.49"/>
        <n v="11412.02"/>
        <n v="11411.69"/>
        <n v="11396.9"/>
        <n v="11394.07"/>
        <n v="11388.27"/>
        <n v="11381.33"/>
        <n v="11378.57"/>
        <n v="11369.39"/>
        <n v="11365.95"/>
        <n v="11363.28"/>
        <n v="11362.76"/>
        <n v="11356.66"/>
        <n v="11353.23"/>
        <n v="11345.52"/>
        <n v="11344.32"/>
        <n v="11326.71"/>
        <n v="11321.49"/>
        <n v="11319.12"/>
        <n v="11318.57"/>
        <n v="11312.33"/>
        <n v="11305.93"/>
        <n v="11299.34"/>
        <n v="11294.57"/>
        <n v="11289.11"/>
        <n v="11286.54"/>
        <n v="11272.33"/>
        <n v="11265.71"/>
        <n v="11264.54"/>
        <n v="11255.29"/>
        <n v="11253.42"/>
        <n v="11250.43"/>
        <n v="11244.38"/>
        <n v="11217.35"/>
        <n v="11187.66"/>
        <n v="11186.2"/>
        <n v="11165.42"/>
        <n v="11163.57"/>
        <n v="11150.78"/>
        <n v="11103.33"/>
        <n v="11093.62"/>
        <n v="11090.72"/>
        <n v="11085.59"/>
        <n v="11082.58"/>
        <n v="11073.18"/>
        <n v="11070.54"/>
        <n v="11068.77"/>
        <n v="11068.7"/>
        <n v="11046.02"/>
        <n v="11037.85"/>
        <n v="11037.51"/>
        <n v="11033.66"/>
        <n v="11028.56"/>
        <n v="11018.05"/>
        <n v="11015.17"/>
        <n v="11013.71"/>
        <n v="10991.58"/>
        <n v="10982.5"/>
        <n v="10977.21"/>
        <n v="10976.25"/>
        <n v="10965.45"/>
        <n v="10959.69"/>
        <n v="10959.33"/>
        <n v="10942.13"/>
        <n v="10928.85"/>
        <n v="10923.93"/>
        <n v="10886.66"/>
        <n v="10848.13"/>
        <n v="10825.25"/>
        <n v="10807.49"/>
        <n v="10806.84"/>
        <n v="10797.34"/>
        <n v="10796.35"/>
        <n v="10795.94"/>
        <n v="10791.96"/>
        <n v="10769.75"/>
        <n v="10749.02"/>
        <n v="10736.87"/>
        <n v="10719.57"/>
        <n v="10713.64"/>
        <n v="10704.47"/>
        <n v="10702.64"/>
        <n v="10698.38"/>
        <n v="10690.11"/>
        <n v="10676.83"/>
        <n v="10665.44"/>
        <n v="10627.81"/>
        <n v="10620.26"/>
        <n v="10617.04"/>
        <n v="10608.67"/>
        <n v="10602.39"/>
        <n v="10601.63"/>
        <n v="10601.41"/>
        <n v="10600.55"/>
        <n v="10594.5"/>
        <n v="10594.23"/>
        <n v="10579.71"/>
        <n v="10577.09"/>
        <n v="10564.88"/>
        <n v="10560.49"/>
        <n v="10546.48"/>
        <n v="10495.6"/>
        <n v="10493.95"/>
        <n v="10486.55"/>
        <n v="10464.83"/>
        <n v="10461.98"/>
        <n v="10459.19"/>
        <n v="10455.14"/>
        <n v="10455.1"/>
        <n v="10450.549999999999"/>
        <n v="10436.1"/>
        <n v="10435.07"/>
        <n v="10422.92"/>
        <n v="10419.65"/>
        <n v="10419.59"/>
        <n v="10407.98"/>
        <n v="10407.09"/>
        <n v="10403.27"/>
        <n v="10381.48"/>
        <n v="10370.91"/>
        <n v="10356.67"/>
        <n v="10355.64"/>
        <n v="10352.48"/>
        <n v="10345.93"/>
        <n v="10338.93"/>
        <n v="10329.06"/>
        <n v="10325.209999999999"/>
        <n v="10322.9"/>
        <n v="10315.91"/>
        <n v="10310.780000000001"/>
        <n v="10308.040000000001"/>
        <n v="10276.99"/>
        <n v="10274.33"/>
        <n v="10269.459999999999"/>
        <n v="10264.44"/>
        <n v="10259.129999999999"/>
        <n v="10231.5"/>
        <n v="10226.280000000001"/>
        <n v="10214.64"/>
        <n v="10197.77"/>
        <n v="10191.82"/>
        <n v="10160.870000000001"/>
        <n v="10156.780000000001"/>
        <n v="10146.129999999999"/>
        <n v="10141.14"/>
        <n v="10139.84"/>
        <n v="10118.42"/>
        <n v="10115.01"/>
        <n v="10107.219999999999"/>
        <n v="10106.129999999999"/>
        <n v="10096.969999999999"/>
        <n v="10085.85"/>
        <n v="10072.06"/>
        <n v="10065.41"/>
        <n v="10043.25"/>
        <n v="10027.15"/>
        <n v="10011.44"/>
        <n v="9991.0400000000009"/>
        <n v="9964.06"/>
        <n v="9957.7199999999993"/>
        <n v="9933.44"/>
        <n v="9931.9599999999991"/>
        <n v="9930.64"/>
        <n v="9910.36"/>
        <n v="9907.83"/>
        <n v="9894.69"/>
        <n v="9890.23"/>
        <n v="9880.07"/>
        <n v="9877.61"/>
        <n v="9875.68"/>
        <n v="9872.7000000000007"/>
        <n v="9870.59"/>
        <n v="9869.81"/>
        <n v="9866.2999999999993"/>
        <n v="9863.4699999999993"/>
        <n v="9861.0300000000007"/>
        <n v="9855.1299999999992"/>
        <n v="9850.43"/>
        <n v="9844.4500000000007"/>
        <n v="9836.2099999999991"/>
        <n v="9819.25"/>
        <n v="9800.89"/>
        <n v="9788.8700000000008"/>
        <n v="9787.32"/>
        <n v="9778.35"/>
        <n v="9764.08"/>
        <n v="9753.49"/>
        <n v="9748.91"/>
        <n v="9724.5300000000007"/>
        <n v="9722.77"/>
        <n v="9715.84"/>
        <n v="9710.7099999999991"/>
        <n v="9704.67"/>
        <n v="9698.42"/>
        <n v="9684.2900000000009"/>
        <n v="9664.34"/>
        <n v="9653.81"/>
        <n v="9644.25"/>
        <n v="9634.5400000000009"/>
        <n v="9630.91"/>
        <n v="9630.4"/>
        <n v="9630.2999999999993"/>
        <n v="9628.7900000000009"/>
        <n v="9625.92"/>
        <n v="9620.33"/>
        <n v="9619.18"/>
        <n v="9617.66"/>
        <n v="9597.6299999999992"/>
        <n v="9584.0400000000009"/>
        <n v="9583.89"/>
        <n v="9582.5400000000009"/>
        <n v="9566.99"/>
        <n v="9563.0300000000007"/>
        <n v="9549.57"/>
        <n v="9541.7000000000007"/>
        <n v="9540.17"/>
        <n v="9538.65"/>
        <n v="9528.9"/>
        <n v="9507.68"/>
        <n v="9504.31"/>
        <n v="9500.57"/>
        <n v="9487.64"/>
        <n v="9453.92"/>
        <n v="9448.42"/>
        <n v="9447.3799999999992"/>
        <n v="9447.25"/>
        <n v="9432.93"/>
        <n v="9414.92"/>
        <n v="9411.01"/>
        <n v="9391.35"/>
        <n v="9386.16"/>
        <n v="9380.75"/>
        <n v="9377.9"/>
        <n v="9377.4500000000007"/>
        <n v="9361.33"/>
        <n v="9344.2000000000007"/>
        <n v="9338.61"/>
        <n v="9320.26"/>
        <n v="9315.41"/>
        <n v="9310.81"/>
        <n v="9304.7000000000007"/>
        <n v="9301.89"/>
        <n v="9290.14"/>
        <n v="9288.0300000000007"/>
        <n v="9285.8700000000008"/>
        <n v="9283.56"/>
        <n v="9282.48"/>
        <n v="9264.7999999999993"/>
        <n v="9249.5"/>
        <n v="9247.94"/>
        <n v="9225.26"/>
        <n v="9222.4"/>
        <n v="9210.06"/>
        <n v="9193.84"/>
        <n v="9182.17"/>
        <n v="9174.14"/>
        <n v="9171.75"/>
        <n v="9159.51"/>
        <n v="9147.5"/>
        <n v="9144.57"/>
        <n v="9140.9500000000007"/>
        <n v="9101.7999999999993"/>
        <n v="9095.94"/>
        <n v="9095.07"/>
        <n v="9058.73"/>
        <n v="9048.0300000000007"/>
        <n v="9010.2000000000007"/>
        <n v="8998.43"/>
        <n v="8988.16"/>
        <n v="8978.19"/>
        <n v="8968.33"/>
        <n v="8965.7999999999993"/>
        <n v="8964.06"/>
        <n v="8954.99"/>
        <n v="8944.1200000000008"/>
        <n v="8932.08"/>
        <n v="8930.93"/>
        <n v="8908.4699999999993"/>
        <n v="8906.14"/>
        <n v="8891.14"/>
        <n v="8890.59"/>
        <n v="8871.15"/>
        <n v="8835.26"/>
        <n v="8827.2099999999991"/>
        <n v="8825.09"/>
        <n v="8824.27"/>
        <n v="8823.99"/>
        <n v="8823.2800000000007"/>
        <n v="8821.8799999999992"/>
        <n v="8800.49"/>
        <n v="8798.59"/>
        <n v="8782.4699999999993"/>
        <n v="8765.25"/>
        <n v="8760.1200000000008"/>
        <n v="8747.68"/>
        <n v="8733.23"/>
        <n v="8703.4599999999991"/>
        <n v="8701.84"/>
        <n v="8688.86"/>
        <n v="8671.19"/>
        <n v="8665.14"/>
        <n v="8665.09"/>
        <n v="8627.5400000000009"/>
        <n v="8615.2999999999993"/>
        <n v="8606.2199999999993"/>
        <n v="8605.36"/>
        <n v="8604.48"/>
        <n v="8603.82"/>
        <n v="8601.33"/>
        <n v="8596.83"/>
        <n v="8582.2999999999993"/>
        <n v="8573.2999999999993"/>
        <n v="8572.0400000000009"/>
        <n v="8569.86"/>
        <n v="8567.25"/>
        <n v="8556.91"/>
        <n v="8551.35"/>
        <n v="8547.69"/>
        <n v="8539.67"/>
        <n v="8538.2900000000009"/>
        <n v="8534.67"/>
        <n v="8527.5300000000007"/>
        <n v="8522"/>
        <n v="8520.0300000000007"/>
        <n v="8516.83"/>
        <n v="8515.76"/>
        <n v="8471.65"/>
        <n v="8466.35"/>
        <n v="8457.82"/>
        <n v="8450.82"/>
        <n v="8448.66"/>
        <n v="8444.4699999999993"/>
        <n v="8442.67"/>
        <n v="8440.0499999999993"/>
        <n v="8428.07"/>
        <n v="8413.4599999999991"/>
        <n v="8410.0499999999993"/>
        <n v="8400.01"/>
        <n v="8396.6200000000008"/>
        <n v="8355.5400000000009"/>
        <n v="8347.16"/>
        <n v="8342.91"/>
        <n v="8334.59"/>
        <n v="8334.4599999999991"/>
        <n v="8314.65"/>
        <n v="8310.84"/>
        <n v="8302.5400000000009"/>
        <n v="8283.68"/>
        <n v="8280.6200000000008"/>
        <n v="8277.52"/>
        <n v="8271.4599999999991"/>
        <n v="8269.0400000000009"/>
        <n v="8268"/>
        <n v="8252.2800000000007"/>
        <n v="8240.59"/>
        <n v="8233.1"/>
        <n v="8232.64"/>
        <n v="8219.2000000000007"/>
        <n v="8211.1"/>
        <n v="8188.12"/>
        <n v="8182.89"/>
        <n v="8179.51"/>
        <n v="8177.9"/>
        <n v="8162.72"/>
        <n v="8157.92"/>
        <n v="8125.78"/>
        <n v="8124.41"/>
        <n v="8116.68"/>
        <n v="8116.27"/>
        <n v="8112.59"/>
        <n v="8091.3"/>
        <n v="8083.92"/>
        <n v="8081.74"/>
        <n v="8081.26"/>
        <n v="8077.41"/>
        <n v="8071.57"/>
        <n v="8068.19"/>
        <n v="8067.83"/>
        <n v="8062.76"/>
        <n v="8062.31"/>
        <n v="8059.68"/>
        <n v="8059.06"/>
        <n v="8035.64"/>
        <n v="8027.97"/>
        <n v="8026.67"/>
        <n v="8023.14"/>
        <n v="8021.11"/>
        <n v="8017.06"/>
        <n v="8014.62"/>
        <n v="8004.96"/>
        <n v="7986.48"/>
        <n v="7985.82"/>
        <n v="7980.34"/>
        <n v="7966.81"/>
        <n v="7958.13"/>
        <n v="7954.52"/>
        <n v="7953.72"/>
        <n v="7948.22"/>
        <n v="7935.29"/>
        <n v="7896.41"/>
        <n v="7851.85"/>
        <n v="7844.8"/>
        <n v="7824.37"/>
        <n v="7812.67"/>
        <n v="7804.16"/>
        <n v="7803.77"/>
        <n v="7794.68"/>
        <n v="7789.64"/>
        <n v="7763.06"/>
        <n v="7749.16"/>
        <n v="7742.11"/>
        <n v="7740.34"/>
        <n v="7736.39"/>
        <n v="7731.86"/>
        <n v="7731.43"/>
        <n v="7729.65"/>
        <n v="7727.25"/>
        <n v="7726.85"/>
        <n v="7684.62"/>
        <n v="7682.67"/>
        <n v="7681.17"/>
        <n v="7680.92"/>
        <n v="7676.4"/>
        <n v="7670.75"/>
        <n v="7662.47"/>
        <n v="7657.69"/>
        <n v="7652.26"/>
        <n v="7650.8"/>
        <n v="7650.77"/>
        <n v="7642.05"/>
        <n v="7640.31"/>
        <n v="7639.42"/>
        <n v="7636.92"/>
        <n v="7633.72"/>
        <n v="7626.99"/>
        <n v="7624.63"/>
        <n v="7623.52"/>
        <n v="7623.13"/>
        <n v="7609.6"/>
        <n v="7607.03"/>
        <n v="7585.62"/>
        <n v="7567.13"/>
        <n v="7538.52"/>
        <n v="7537.16"/>
        <n v="7531.7"/>
        <n v="7526.71"/>
        <n v="7518.03"/>
        <n v="7512.27"/>
        <n v="7504.3"/>
        <n v="7494.63"/>
        <n v="7487.38"/>
        <n v="7463.51"/>
        <n v="7450.36"/>
        <n v="7448.4"/>
        <n v="7445.92"/>
        <n v="7443.64"/>
        <n v="7441.5"/>
        <n v="7441.05"/>
        <n v="7421.19"/>
        <n v="7419.48"/>
        <n v="7418.52"/>
        <n v="7403.98"/>
        <n v="7388.85"/>
        <n v="7371.77"/>
        <n v="7362.31"/>
        <n v="7358.18"/>
        <n v="7357.49"/>
        <n v="7349.12"/>
        <n v="7348.14"/>
        <n v="7345.73"/>
        <n v="7345.08"/>
        <n v="7339.93"/>
        <n v="7337.75"/>
        <n v="7325.47"/>
        <n v="7325.05"/>
        <n v="7323.73"/>
        <n v="7322.86"/>
        <n v="7318.22"/>
        <n v="7318.21"/>
        <n v="7304.65"/>
        <n v="7302.46"/>
        <n v="7281.51"/>
        <n v="7273.02"/>
        <n v="7265.7"/>
        <n v="7265.58"/>
        <n v="7261.74"/>
        <n v="7256.72"/>
        <n v="7248.71"/>
        <n v="7243.81"/>
        <n v="7228.22"/>
        <n v="7222.79"/>
        <n v="7220.25"/>
        <n v="7209.49"/>
        <n v="7201.7"/>
        <n v="7196.87"/>
        <n v="7179.52"/>
        <n v="7175.51"/>
        <n v="7173.36"/>
        <n v="7162.01"/>
        <n v="7160.33"/>
        <n v="7160.09"/>
        <n v="7153.55"/>
        <n v="7152.67"/>
        <n v="7151.09"/>
        <n v="7147.47"/>
        <n v="7147.11"/>
        <n v="7144.86"/>
        <n v="7144.4"/>
        <n v="7133.9"/>
        <n v="7128.64"/>
        <n v="7125.25"/>
        <n v="7106.81"/>
        <n v="7096.98"/>
        <n v="7077.19"/>
        <n v="7054.41"/>
        <n v="7050.64"/>
        <n v="7050.02"/>
        <n v="7046.72"/>
        <n v="7045.5"/>
        <n v="7042.11"/>
        <n v="7033.08"/>
        <n v="7003.1"/>
        <n v="6989.95"/>
        <n v="6986.7"/>
        <n v="6985.51"/>
        <n v="6965.21"/>
        <n v="6951.12"/>
        <n v="6948.7"/>
        <n v="6940.94"/>
        <n v="6940.91"/>
        <n v="6938.11"/>
        <n v="6933.24"/>
        <n v="6895.19"/>
        <n v="6877.98"/>
        <n v="6876.53"/>
        <n v="6875.96"/>
        <n v="6868.39"/>
        <n v="6863.49"/>
        <n v="6858.48"/>
        <n v="6849.03"/>
        <n v="6843.17"/>
        <n v="6842.28"/>
        <n v="6837.37"/>
        <n v="6827.69"/>
        <n v="6809.46"/>
        <n v="6799.46"/>
        <n v="6796.86"/>
        <n v="6781.52"/>
        <n v="6781.35"/>
        <n v="6775.96"/>
        <n v="6770.19"/>
        <n v="6753.04"/>
        <n v="6750.27"/>
        <n v="6749.63"/>
        <n v="6748.59"/>
        <n v="6746.74"/>
        <n v="6738.84"/>
        <n v="6737.98"/>
        <n v="6721.37"/>
        <n v="6710.19"/>
        <n v="6706.47"/>
        <n v="6700.56"/>
        <n v="6686.43"/>
        <n v="6666.24"/>
        <n v="6664.69"/>
        <n v="6664.32"/>
        <n v="6653.79"/>
        <n v="6652.53"/>
        <n v="6651.26"/>
        <n v="6640.54"/>
        <n v="6639.3"/>
        <n v="6638.16"/>
        <n v="6630.31"/>
        <n v="6610.11"/>
        <n v="6600.36"/>
        <n v="6600.21"/>
        <n v="6593.51"/>
        <n v="6571.54"/>
        <n v="6571.02"/>
        <n v="6555.07"/>
        <n v="6552.01"/>
        <n v="6551.75"/>
        <n v="6548.2"/>
        <n v="6546.16"/>
        <n v="6536.68"/>
        <n v="6532.04"/>
        <n v="6529.21"/>
        <n v="6512.24"/>
        <n v="6500.24"/>
        <n v="6496.89"/>
        <n v="6481.67"/>
        <n v="6474.01"/>
        <n v="6473.15"/>
        <n v="6457.84"/>
        <n v="6455.86"/>
        <n v="6435.62"/>
        <n v="6423.48"/>
        <n v="6417.28"/>
        <n v="6414.18"/>
        <n v="6412.34"/>
        <n v="6407.05"/>
        <n v="6406.41"/>
        <n v="6402.29"/>
        <n v="6393.6"/>
        <n v="6389.53"/>
        <n v="6389.38"/>
        <n v="6374.16"/>
        <n v="6373.56"/>
        <n v="6367.31"/>
        <n v="6361.47"/>
        <n v="6360.99"/>
        <n v="6358.78"/>
        <n v="6356.27"/>
        <n v="6338.08"/>
        <n v="6335.64"/>
        <n v="6334.34"/>
        <n v="6313.76"/>
        <n v="6311.95"/>
        <n v="6311.11"/>
        <n v="6305.61"/>
        <n v="6302.23"/>
        <n v="6293.63"/>
        <n v="6289.75"/>
        <n v="6282.24"/>
        <n v="6276.3"/>
        <n v="6272.48"/>
        <n v="6269.33"/>
        <n v="6261.2"/>
        <n v="6255.38"/>
        <n v="6254.13"/>
        <n v="6253.85"/>
        <n v="6250.44"/>
        <n v="6238.3"/>
        <n v="6236.95"/>
        <n v="6219.93"/>
        <n v="6208.5"/>
        <n v="6207.26"/>
        <n v="6203.9"/>
        <n v="6198.75"/>
        <n v="6196.45"/>
        <n v="6186.13"/>
        <n v="6185.32"/>
        <n v="6184.3"/>
        <n v="6183.46"/>
        <n v="6183.32"/>
        <n v="6170.96"/>
        <n v="6159.57"/>
        <n v="6152.05"/>
        <n v="6147.12"/>
        <n v="6139.14"/>
        <n v="6138.58"/>
        <n v="6138.5"/>
        <n v="6128.8"/>
        <n v="6123.57"/>
        <n v="6117.49"/>
        <n v="6113.23"/>
        <n v="6112.35"/>
        <n v="6111.95"/>
        <n v="6098.38"/>
        <n v="6082.41"/>
        <n v="6079.67"/>
        <n v="6074.37"/>
        <n v="6067.13"/>
        <n v="6064.37"/>
        <n v="6061.8"/>
        <n v="6059.17"/>
        <n v="5993.62"/>
        <n v="5990.17"/>
        <n v="5989.52"/>
        <n v="5979.99"/>
        <n v="5979.73"/>
        <n v="5979.66"/>
        <n v="5976.83"/>
        <n v="5974.38"/>
        <n v="5972.38"/>
        <n v="5969.72"/>
        <n v="5966.89"/>
        <n v="5960.91"/>
        <n v="5957.35"/>
        <n v="5934.38"/>
        <n v="5927.65"/>
        <n v="5926.93"/>
        <n v="5926.85"/>
        <n v="5920.1"/>
        <n v="5910.94"/>
        <n v="5877.02"/>
        <n v="5855.9"/>
        <n v="5847.24"/>
        <n v="5846.92"/>
        <n v="5843.99"/>
        <n v="5836.52"/>
        <n v="5832.6"/>
        <n v="5816.58"/>
        <n v="5812.9"/>
        <n v="5807.06"/>
        <n v="5778.71"/>
        <n v="5757.41"/>
        <n v="5748.13"/>
        <n v="5741.67"/>
        <n v="5729.01"/>
        <n v="5720.38"/>
        <n v="5709.16"/>
        <n v="5708.87"/>
        <n v="5699.84"/>
        <n v="5698.74"/>
        <n v="5693.43"/>
        <n v="5690.79"/>
        <n v="5679.13"/>
        <n v="5662.23"/>
        <n v="5650.14"/>
        <n v="5649.72"/>
        <n v="5630.46"/>
        <n v="5615.37"/>
        <n v="5612.83"/>
        <n v="5594.85"/>
        <n v="5587.59"/>
        <n v="5584.31"/>
        <n v="5582.95"/>
        <n v="5576.35"/>
        <n v="5552.61"/>
        <n v="5540.35"/>
        <n v="5539.4"/>
        <n v="5503.36"/>
        <n v="5488.26"/>
        <n v="5484.47"/>
        <n v="5478.04"/>
        <n v="5472.45"/>
        <n v="5469.01"/>
        <n v="5466.88"/>
        <n v="5458.05"/>
        <n v="5438.75"/>
        <n v="5428.98"/>
        <n v="5428.73"/>
        <n v="5425.02"/>
        <n v="5415.66"/>
        <n v="5411.99"/>
        <n v="5402.89"/>
        <n v="5400.98"/>
        <n v="5397.62"/>
        <n v="5396.44"/>
        <n v="5385.34"/>
        <n v="5383.54"/>
        <n v="5377.46"/>
        <n v="5375.04"/>
        <n v="5373.36"/>
        <n v="5364.66"/>
        <n v="5354.07"/>
        <n v="5344.81"/>
        <n v="5327.4"/>
        <n v="5325.65"/>
        <n v="5322.24"/>
        <n v="5312.17"/>
        <n v="5306.7"/>
        <n v="5293.67"/>
        <n v="5291.71"/>
        <n v="5275.86"/>
        <n v="5272.18"/>
        <n v="5267.82"/>
        <n v="5266.37"/>
        <n v="5261.47"/>
        <n v="5257.51"/>
        <n v="5253.52"/>
        <n v="5246.05"/>
        <n v="5245.23"/>
        <n v="5240.7700000000004"/>
        <n v="5227.99"/>
        <n v="5216.4799999999996"/>
        <n v="5213.22"/>
        <n v="5209.58"/>
        <n v="5207.97"/>
        <n v="5198.6899999999996"/>
        <n v="5195.58"/>
        <n v="5177.12"/>
        <n v="5166.96"/>
        <n v="5152.13"/>
        <n v="5148.55"/>
        <n v="5144.18"/>
        <n v="5138.26"/>
        <n v="5136.75"/>
        <n v="5125.22"/>
        <n v="5124.1899999999996"/>
        <n v="5116.5"/>
        <n v="5087.92"/>
        <n v="5080.1000000000004"/>
        <n v="5077.1899999999996"/>
        <n v="5059.5600000000004"/>
        <n v="5054.05"/>
        <n v="5045.1499999999996"/>
        <n v="5043.13"/>
        <n v="5038.57"/>
        <n v="5034.1000000000004"/>
        <n v="5031.2700000000004"/>
        <n v="5028.1499999999996"/>
        <n v="5012.47"/>
        <n v="5003.8500000000004"/>
        <n v="5003.7700000000004"/>
        <n v="5002.78"/>
        <n v="4999.04"/>
        <n v="4992.38"/>
        <n v="4985.22"/>
        <n v="4949.76"/>
        <n v="4942.0600000000004"/>
        <n v="4934.71"/>
        <n v="4931.6499999999996"/>
        <n v="4922.92"/>
        <n v="4915.0600000000004"/>
        <n v="4911.8900000000003"/>
        <n v="4906.41"/>
        <n v="4894.75"/>
        <n v="4894.3900000000003"/>
        <n v="4890"/>
        <n v="4889.04"/>
        <n v="4883.87"/>
        <n v="4877.9799999999996"/>
        <n v="4859.8900000000003"/>
        <n v="4846.92"/>
        <n v="4846.53"/>
        <n v="4844.67"/>
        <n v="4843.79"/>
        <n v="4840.95"/>
        <n v="4839.18"/>
        <n v="4837.58"/>
        <n v="4835.43"/>
        <n v="4830.63"/>
        <n v="4827.8999999999996"/>
        <n v="4827.1000000000004"/>
        <n v="4812.34"/>
        <n v="4795.66"/>
        <n v="4787.42"/>
        <n v="4779.6000000000004"/>
        <n v="4766.0200000000004"/>
        <n v="4762.33"/>
        <n v="4753.6400000000003"/>
        <n v="4751.07"/>
        <n v="4747.05"/>
        <n v="4746.34"/>
        <n v="4740.78"/>
        <n v="4738.2700000000004"/>
        <n v="4734.6400000000003"/>
        <n v="4728.71"/>
        <n v="4719.74"/>
        <n v="4719.5200000000004"/>
        <n v="4718.2"/>
        <n v="4712.12"/>
        <n v="4699.47"/>
        <n v="4687.8"/>
        <n v="4686.3900000000003"/>
        <n v="4678.8"/>
        <n v="4674.2"/>
        <n v="4673.3900000000003"/>
        <n v="4670.6400000000003"/>
        <n v="4667.6099999999997"/>
        <n v="4661.29"/>
        <n v="4646.76"/>
        <n v="4618.08"/>
        <n v="4608.03"/>
        <n v="4571.41"/>
        <n v="4564.1899999999996"/>
        <n v="4562.84"/>
        <n v="4561.1899999999996"/>
        <n v="4544.2299999999996"/>
        <n v="4536.26"/>
        <n v="4529.4799999999996"/>
        <n v="4527.18"/>
        <n v="4518.83"/>
        <n v="4518.7700000000004"/>
        <n v="4518.3999999999996"/>
        <n v="4515.71"/>
        <n v="4511.41"/>
        <n v="4504.66"/>
        <n v="4500.34"/>
        <n v="4488.58"/>
        <n v="4468.25"/>
        <n v="4466.62"/>
        <n v="4463.21"/>
        <n v="4462.72"/>
        <n v="4454.3999999999996"/>
        <n v="4449.46"/>
        <n v="4441.21"/>
        <n v="4438.26"/>
        <n v="4435.09"/>
        <n v="4433.92"/>
        <n v="4433.3900000000003"/>
        <n v="4428.8900000000003"/>
        <n v="4420.95"/>
        <n v="4415.16"/>
        <n v="4402.2299999999996"/>
        <n v="4399.7299999999996"/>
        <n v="4397.3100000000004"/>
        <n v="4392.7"/>
        <n v="4391.6499999999996"/>
        <n v="4357.04"/>
        <n v="4350.51"/>
        <n v="4349.46"/>
        <n v="4347.0200000000004"/>
        <n v="4340.4399999999996"/>
        <n v="4337.74"/>
        <n v="4320.41"/>
        <n v="4296.2700000000004"/>
        <n v="4278.55"/>
        <n v="4266.17"/>
        <n v="4265.01"/>
        <n v="4260.74"/>
        <n v="4250.24"/>
        <n v="4243.59"/>
        <n v="4239.8900000000003"/>
        <n v="4237.13"/>
        <n v="4234.93"/>
        <n v="4189.1099999999997"/>
        <n v="4188.7299999999996"/>
        <n v="4185.1000000000004"/>
        <n v="4163.21"/>
        <n v="4154.97"/>
        <n v="4151.03"/>
        <n v="4149.74"/>
        <n v="4137.5200000000004"/>
        <n v="4134.08"/>
        <n v="4133.6400000000003"/>
        <n v="4076.5"/>
        <n v="4074.45"/>
        <n v="4070.51"/>
        <n v="4070.42"/>
        <n v="4058.71"/>
        <n v="4058.12"/>
        <n v="4047.94"/>
        <n v="4040.56"/>
        <n v="4039.9"/>
        <n v="4038.41"/>
        <n v="4032.24"/>
        <n v="4005.42"/>
        <n v="4002.36"/>
        <n v="3994.18"/>
        <n v="3989.84"/>
        <n v="3987.93"/>
        <n v="3981.98"/>
        <n v="3972.92"/>
        <n v="3956.07"/>
        <n v="3955.98"/>
        <n v="3947.41"/>
        <n v="3943.6"/>
        <n v="3935.18"/>
        <n v="3931.51"/>
        <n v="3925.76"/>
        <n v="3910.44"/>
        <n v="3906.13"/>
        <n v="3902.07"/>
        <n v="3898.35"/>
        <n v="3889.2"/>
        <n v="3877.3"/>
        <n v="3875.73"/>
        <n v="3866.86"/>
        <n v="3861.21"/>
        <n v="3858.51"/>
        <n v="3857.76"/>
        <n v="3847.67"/>
        <n v="3797.2"/>
        <n v="3796.36"/>
        <n v="3793.55"/>
        <n v="3785.77"/>
        <n v="3773.23"/>
        <n v="3766.88"/>
        <n v="3761.29"/>
        <n v="3757.84"/>
        <n v="3756.62"/>
        <n v="3748.56"/>
        <n v="3736.46"/>
        <n v="3732.63"/>
        <n v="3731.6"/>
        <n v="3722.23"/>
        <n v="3704.35"/>
        <n v="3699.54"/>
        <n v="3693.43"/>
        <n v="3688.38"/>
        <n v="3688.35"/>
        <n v="3678.86"/>
        <n v="3659.35"/>
        <n v="3653.29"/>
        <n v="3645.09"/>
        <n v="3622.13"/>
        <n v="3606.43"/>
        <n v="3603.6"/>
        <n v="3597.6"/>
        <n v="3594.17"/>
        <n v="3591.48"/>
        <n v="3589.14"/>
        <n v="3579.83"/>
        <n v="3578"/>
        <n v="3569.96"/>
        <n v="3562.87"/>
        <n v="3561.89"/>
        <n v="3558.62"/>
        <n v="3556.92"/>
        <n v="3554.2"/>
        <n v="3540.12"/>
        <n v="3538.9"/>
        <n v="3537.7"/>
        <n v="3500.61"/>
        <n v="3490.55"/>
        <n v="3484.33"/>
        <n v="3481.87"/>
        <n v="3471.41"/>
        <n v="3463.51"/>
        <n v="3453.77"/>
        <n v="3443.06"/>
        <n v="3436.5"/>
        <n v="3434.38"/>
        <n v="3410.32"/>
        <n v="3393.36"/>
        <n v="3392.98"/>
        <n v="3392.37"/>
        <n v="3385.4"/>
        <n v="3378.91"/>
        <n v="3366.67"/>
        <n v="3353.47"/>
        <n v="3353.28"/>
        <n v="3342.79"/>
        <n v="3309.79"/>
        <n v="3308.46"/>
        <n v="3300.7"/>
        <n v="3292.53"/>
        <n v="3280.22"/>
        <n v="3279.87"/>
        <n v="3277.16"/>
        <n v="3268.85"/>
        <n v="3260.2"/>
        <n v="3238.44"/>
        <n v="3227.12"/>
        <n v="3213.62"/>
        <n v="3208.79"/>
        <n v="3206.49"/>
        <n v="3201.25"/>
        <n v="3180.51"/>
        <n v="3179.96"/>
        <n v="3176.82"/>
        <n v="3176.29"/>
        <n v="3172.02"/>
        <n v="3171.61"/>
        <n v="3167.46"/>
        <n v="3162.02"/>
        <n v="3161.45"/>
        <n v="3128.35"/>
        <n v="3088.06"/>
        <n v="3077.1"/>
        <n v="3070.81"/>
        <n v="3065.49"/>
        <n v="3062.51"/>
        <n v="3056.39"/>
        <n v="3051.73"/>
        <n v="3046.06"/>
        <n v="3044.21"/>
        <n v="3021.81"/>
        <n v="3018.04"/>
        <n v="3012.22"/>
        <n v="2985.67"/>
        <n v="2979.52"/>
        <n v="2974.13"/>
        <n v="2943.41"/>
        <n v="2927.06"/>
        <n v="2913.57"/>
        <n v="2904.09"/>
        <n v="2902.91"/>
        <n v="2899.49"/>
        <n v="2897.46"/>
        <n v="2897.32"/>
        <n v="2867.12"/>
        <n v="2866.09"/>
        <n v="2855.44"/>
        <n v="2850.68"/>
        <n v="2842.76"/>
        <n v="2819.51"/>
        <n v="2803.7"/>
        <n v="2801.26"/>
        <n v="2789.06"/>
        <n v="2775.19"/>
        <n v="2773.46"/>
        <n v="2758.99"/>
        <n v="2755.02"/>
        <n v="2741.95"/>
        <n v="2731.91"/>
        <n v="2730.11"/>
        <n v="2727.4"/>
        <n v="2726.06"/>
        <n v="2721.32"/>
        <n v="2719.28"/>
        <n v="2710.83"/>
        <n v="2709.24"/>
        <n v="2709.11"/>
        <n v="2699.57"/>
        <n v="2690.11"/>
        <n v="2689.5"/>
        <n v="2684.69"/>
        <n v="2680.95"/>
        <n v="2643.27"/>
        <n v="2639.04"/>
        <n v="2632.99"/>
        <n v="2597.7800000000002"/>
        <n v="2585.85"/>
        <n v="2585.27"/>
        <n v="2585.04"/>
        <n v="2566.4699999999998"/>
        <n v="2545.6799999999998"/>
        <n v="2540.39"/>
        <n v="2534.39"/>
        <n v="2527.8200000000002"/>
        <n v="2523.17"/>
        <n v="2510.79"/>
        <n v="2500.9299999999998"/>
        <n v="2498.41"/>
        <n v="2497.04"/>
        <n v="2494.02"/>
        <n v="2483.7399999999998"/>
        <n v="2480.98"/>
        <n v="2473.33"/>
        <n v="2464.62"/>
        <n v="2459.7199999999998"/>
        <n v="2457.5"/>
        <n v="2457.21"/>
        <n v="2438.06"/>
        <n v="2416.96"/>
        <n v="2404.73"/>
        <n v="2396.1"/>
        <n v="2395.17"/>
        <n v="2373.3000000000002"/>
        <n v="2362.23"/>
        <n v="2352.9699999999998"/>
        <n v="2331.52"/>
        <n v="2322.62"/>
        <n v="2304"/>
        <n v="2302.3000000000002"/>
        <n v="2295.2399999999998"/>
        <n v="2277.7199999999998"/>
        <n v="2261.5700000000002"/>
        <n v="2257.48"/>
        <n v="2254.8000000000002"/>
        <n v="2250.84"/>
        <n v="2221.56"/>
        <n v="2219.4499999999998"/>
        <n v="2217.6"/>
        <n v="2217.4699999999998"/>
        <n v="2213.21"/>
        <n v="2211.13"/>
        <n v="2207.6999999999998"/>
        <n v="2205.98"/>
        <n v="2203.7399999999998"/>
        <n v="2203.4699999999998"/>
        <n v="2201.1"/>
        <n v="2200.83"/>
        <n v="2198.19"/>
        <n v="2196.4699999999998"/>
        <n v="2193.1999999999998"/>
        <n v="2170.08"/>
        <n v="2166.73"/>
        <n v="2156.75"/>
        <n v="2155.6799999999998"/>
        <n v="2154.36"/>
        <n v="2150.4699999999998"/>
        <n v="2144.85"/>
        <n v="2138.0700000000002"/>
        <n v="2137.65"/>
        <n v="2136.88"/>
        <n v="2134.9"/>
        <n v="2130.6799999999998"/>
        <n v="2128.4299999999998"/>
        <n v="2118.61"/>
        <n v="2117.34"/>
        <n v="2106.2600000000002"/>
        <n v="2104.11"/>
        <n v="2103.08"/>
        <n v="2102.2600000000002"/>
        <n v="2094.1"/>
        <n v="2055.3200000000002"/>
        <n v="2045.69"/>
        <n v="2026.97"/>
        <n v="2020.55"/>
        <n v="2020.18"/>
        <n v="2007.95"/>
        <n v="1986.93"/>
        <n v="1984.45"/>
        <n v="1981.58"/>
        <n v="1980.07"/>
        <n v="1977.82"/>
        <n v="1972.95"/>
        <n v="1969.61"/>
        <n v="1967.02"/>
        <n v="1964.78"/>
        <n v="1917.32"/>
        <n v="1909.53"/>
        <n v="1908.9"/>
        <n v="1906.36"/>
        <n v="1880.49"/>
        <n v="1880.07"/>
        <n v="1877.93"/>
        <n v="1875.34"/>
        <n v="1865.98"/>
        <n v="1863.45"/>
        <n v="1850.55"/>
        <n v="1842.52"/>
        <n v="1837.28"/>
        <n v="1837.24"/>
        <n v="1832.09"/>
        <n v="1826.84"/>
        <n v="1824.29"/>
        <n v="1822.54"/>
        <n v="1815.88"/>
        <n v="1769.53"/>
        <n v="1759.34"/>
        <n v="1756.6"/>
        <n v="1748.77"/>
        <n v="1744.47"/>
        <n v="1743.21"/>
        <n v="1737.38"/>
        <n v="1731.68"/>
        <n v="1728.9"/>
        <n v="1727.79"/>
        <n v="1727.54"/>
        <n v="1725.55"/>
        <n v="1720.35"/>
        <n v="1719.44"/>
        <n v="1712.23"/>
        <n v="1711.03"/>
        <n v="1708.93"/>
        <n v="1708"/>
        <n v="1705.62"/>
        <n v="1704.7"/>
        <n v="1704.57"/>
        <n v="1702.46"/>
        <n v="1694.8"/>
        <n v="1682.6"/>
        <n v="1674.63"/>
        <n v="1665"/>
        <n v="1646.43"/>
        <n v="1639.56"/>
        <n v="1635.73"/>
        <n v="1634.57"/>
        <n v="1633.96"/>
        <n v="1633.04"/>
        <n v="1632.56"/>
        <n v="1632.04"/>
        <n v="1631.82"/>
        <n v="1631.67"/>
        <n v="1629.83"/>
        <n v="1628.47"/>
        <n v="1627.28"/>
        <n v="1625.43"/>
        <n v="1622.19"/>
        <n v="1621.88"/>
        <n v="1621.34"/>
        <n v="1617.16"/>
        <n v="1615.77"/>
        <n v="1607.51"/>
        <n v="1566.88"/>
        <n v="1534.3"/>
        <n v="1532.47"/>
        <n v="1526.31"/>
        <n v="1515.34"/>
        <n v="1497"/>
        <n v="1493"/>
        <n v="1481"/>
        <n v="1477"/>
        <n v="1467"/>
        <n v="1445"/>
        <n v="1438"/>
        <n v="1422"/>
        <n v="1421"/>
        <n v="1417"/>
        <n v="1402"/>
        <n v="1400.44"/>
        <n v="1391.53"/>
        <n v="1390"/>
        <n v="1389"/>
        <n v="1382"/>
        <n v="1359"/>
        <n v="1341.16"/>
        <n v="1338"/>
        <n v="1332.61"/>
        <n v="1329.17"/>
        <n v="1315"/>
        <n v="1304"/>
        <n v="1293"/>
        <n v="1290.93"/>
        <n v="1286"/>
        <n v="1285"/>
        <n v="1283"/>
        <n v="1276"/>
        <n v="1267"/>
        <n v="1263.25"/>
        <n v="1261.8599999999999"/>
        <n v="1261.44"/>
        <n v="1256.3"/>
        <n v="1253.94"/>
        <n v="1253"/>
        <n v="1252.4100000000001"/>
        <n v="1242.82"/>
        <n v="1242.26"/>
        <n v="1241.57"/>
        <n v="1241"/>
        <n v="1240"/>
        <n v="1237"/>
        <n v="1234"/>
        <n v="1228"/>
        <n v="1224"/>
        <n v="1220"/>
        <n v="1210"/>
        <n v="1200.55"/>
        <n v="1200"/>
        <n v="1191"/>
        <n v="1178.07"/>
        <n v="1178"/>
        <n v="1167"/>
        <n v="1165"/>
        <n v="1163.46"/>
        <n v="1158.32"/>
        <n v="1149.4000000000001"/>
        <n v="1149"/>
        <n v="1146.8"/>
        <n v="1142"/>
        <n v="1141.45"/>
        <n v="1141"/>
        <n v="1137.47"/>
        <n v="1137.01"/>
        <n v="1137"/>
        <n v="1136.4000000000001"/>
        <n v="1135.94"/>
        <n v="1135"/>
        <n v="1132"/>
        <n v="1131.51"/>
        <n v="1121.8699999999999"/>
        <n v="1086"/>
        <n v="1082"/>
        <n v="1071"/>
        <n v="1070"/>
        <n v="1068"/>
        <n v="1056"/>
        <n v="1049"/>
        <n v="1047"/>
        <n v="1044"/>
        <n v="1033.74"/>
        <n v="1019"/>
        <n v="1012"/>
        <n v="1006.65"/>
        <n v="964.71"/>
        <n v="928.59"/>
        <n v="915.07"/>
        <n v="896.21"/>
        <n v="865.41"/>
        <n v="830.52"/>
        <n v="773.54"/>
        <n v="770.38"/>
        <n v="770"/>
        <n v="760"/>
        <n v="750"/>
        <n v="722.99"/>
        <n v="700"/>
        <n v="687.54"/>
        <n v="670"/>
        <n v="668"/>
        <n v="650"/>
        <n v="646.14"/>
        <n v="637.26"/>
        <n v="604.54"/>
        <n v="600"/>
        <n v="570.62"/>
        <n v="563.84"/>
      </sharedItems>
    </cacheField>
    <cacheField name="Hospital Tier " numFmtId="0">
      <sharedItems count="3">
        <s v="tier - 1"/>
        <s v="tier - 2"/>
        <s v="tier - 3"/>
      </sharedItems>
    </cacheField>
    <cacheField name="City Tier" numFmtId="0">
      <sharedItems count="3">
        <s v="tier - 3"/>
        <s v="tier - 1"/>
        <s v="tier - 2"/>
      </sharedItems>
    </cacheField>
    <cacheField name="State ID " numFmtId="0">
      <sharedItems count="17">
        <s v="R1013"/>
        <s v="R1012"/>
        <s v="R1024"/>
        <s v="R1011"/>
        <s v="R1016"/>
        <s v="R1015"/>
        <s v="R1017"/>
        <s v="R1014"/>
        <s v="R1023"/>
        <s v="R1019"/>
        <s v="Unknown"/>
        <s v="R1018"/>
        <s v="R1026"/>
        <s v="R1022"/>
        <s v="R1021"/>
        <s v="R1025"/>
        <s v="R1020"/>
      </sharedItems>
    </cacheField>
    <cacheField name="Age" numFmtId="0">
      <sharedItems containsSemiMixedTypes="0" containsString="0" containsNumber="1" containsInteger="1" minValue="19" maxValue="66" count="48">
        <n v="55"/>
        <n v="47"/>
        <n v="53"/>
        <n v="33"/>
        <n v="35"/>
        <n v="62"/>
        <n v="29"/>
        <n v="66"/>
        <n v="61"/>
        <n v="45"/>
        <n v="65"/>
        <n v="58"/>
        <n v="59"/>
        <n v="52"/>
        <n v="63"/>
        <n v="64"/>
        <n v="46"/>
        <n v="38"/>
        <n v="50"/>
        <n v="30"/>
        <n v="24"/>
        <n v="56"/>
        <n v="49"/>
        <n v="36"/>
        <n v="57"/>
        <n v="43"/>
        <n v="37"/>
        <n v="54"/>
        <n v="48"/>
        <n v="51"/>
        <n v="44"/>
        <n v="26"/>
        <n v="39"/>
        <n v="60"/>
        <n v="40"/>
        <n v="32"/>
        <n v="25"/>
        <n v="42"/>
        <n v="41"/>
        <n v="21"/>
        <n v="31"/>
        <n v="19"/>
        <n v="34"/>
        <n v="23"/>
        <n v="28"/>
        <n v="20"/>
        <n v="27"/>
        <n v="22"/>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335">
  <r>
    <x v="0"/>
    <x v="0"/>
    <x v="0"/>
    <x v="0"/>
    <x v="0"/>
    <x v="0"/>
    <x v="0"/>
    <x v="0"/>
    <x v="0"/>
    <x v="0"/>
    <x v="0"/>
    <s v="12-Oct-1968"/>
    <x v="0"/>
    <x v="0"/>
    <x v="0"/>
    <x v="0"/>
    <x v="0"/>
  </r>
  <r>
    <x v="1"/>
    <x v="1"/>
    <x v="1"/>
    <x v="1"/>
    <x v="0"/>
    <x v="0"/>
    <x v="0"/>
    <x v="0"/>
    <x v="0"/>
    <x v="0"/>
    <x v="1"/>
    <s v="8-Jun-1977"/>
    <x v="1"/>
    <x v="1"/>
    <x v="0"/>
    <x v="0"/>
    <x v="1"/>
  </r>
  <r>
    <x v="2"/>
    <x v="2"/>
    <x v="2"/>
    <x v="2"/>
    <x v="1"/>
    <x v="0"/>
    <x v="0"/>
    <x v="1"/>
    <x v="0"/>
    <x v="0"/>
    <x v="0"/>
    <s v="11-Sep-1970"/>
    <x v="2"/>
    <x v="0"/>
    <x v="1"/>
    <x v="1"/>
    <x v="2"/>
  </r>
  <r>
    <x v="3"/>
    <x v="3"/>
    <x v="3"/>
    <x v="3"/>
    <x v="0"/>
    <x v="0"/>
    <x v="0"/>
    <x v="0"/>
    <x v="0"/>
    <x v="0"/>
    <x v="1"/>
    <s v="6-Jun-1991"/>
    <x v="3"/>
    <x v="0"/>
    <x v="0"/>
    <x v="2"/>
    <x v="3"/>
  </r>
  <r>
    <x v="4"/>
    <x v="4"/>
    <x v="4"/>
    <x v="4"/>
    <x v="0"/>
    <x v="0"/>
    <x v="0"/>
    <x v="0"/>
    <x v="0"/>
    <x v="0"/>
    <x v="2"/>
    <s v="19-Jun-1989"/>
    <x v="4"/>
    <x v="0"/>
    <x v="2"/>
    <x v="1"/>
    <x v="4"/>
  </r>
  <r>
    <x v="5"/>
    <x v="5"/>
    <x v="5"/>
    <x v="5"/>
    <x v="0"/>
    <x v="0"/>
    <x v="0"/>
    <x v="0"/>
    <x v="0"/>
    <x v="0"/>
    <x v="0"/>
    <s v="4-Aug-1962"/>
    <x v="5"/>
    <x v="0"/>
    <x v="0"/>
    <x v="3"/>
    <x v="5"/>
  </r>
  <r>
    <x v="6"/>
    <x v="6"/>
    <x v="6"/>
    <x v="6"/>
    <x v="0"/>
    <x v="0"/>
    <x v="0"/>
    <x v="0"/>
    <x v="0"/>
    <x v="0"/>
    <x v="1"/>
    <s v="27-Oct-1994"/>
    <x v="6"/>
    <x v="0"/>
    <x v="0"/>
    <x v="3"/>
    <x v="6"/>
  </r>
  <r>
    <x v="7"/>
    <x v="7"/>
    <x v="7"/>
    <x v="7"/>
    <x v="0"/>
    <x v="0"/>
    <x v="0"/>
    <x v="2"/>
    <x v="0"/>
    <x v="0"/>
    <x v="0"/>
    <s v="27-Jun-1958"/>
    <x v="7"/>
    <x v="1"/>
    <x v="2"/>
    <x v="0"/>
    <x v="7"/>
  </r>
  <r>
    <x v="8"/>
    <x v="8"/>
    <x v="8"/>
    <x v="8"/>
    <x v="1"/>
    <x v="0"/>
    <x v="1"/>
    <x v="3"/>
    <x v="0"/>
    <x v="0"/>
    <x v="0"/>
    <s v="4-Sep-1963"/>
    <x v="8"/>
    <x v="0"/>
    <x v="2"/>
    <x v="0"/>
    <x v="8"/>
  </r>
  <r>
    <x v="9"/>
    <x v="9"/>
    <x v="9"/>
    <x v="9"/>
    <x v="0"/>
    <x v="0"/>
    <x v="0"/>
    <x v="0"/>
    <x v="0"/>
    <x v="0"/>
    <x v="0"/>
    <s v="29-Dec-1978"/>
    <x v="9"/>
    <x v="0"/>
    <x v="2"/>
    <x v="0"/>
    <x v="9"/>
  </r>
  <r>
    <x v="10"/>
    <x v="10"/>
    <x v="10"/>
    <x v="10"/>
    <x v="1"/>
    <x v="0"/>
    <x v="0"/>
    <x v="1"/>
    <x v="0"/>
    <x v="0"/>
    <x v="1"/>
    <s v="22-Jul-1959"/>
    <x v="10"/>
    <x v="1"/>
    <x v="1"/>
    <x v="3"/>
    <x v="10"/>
  </r>
  <r>
    <x v="11"/>
    <x v="11"/>
    <x v="11"/>
    <x v="11"/>
    <x v="0"/>
    <x v="0"/>
    <x v="0"/>
    <x v="0"/>
    <x v="0"/>
    <x v="0"/>
    <x v="0"/>
    <s v="27-Oct-1965"/>
    <x v="11"/>
    <x v="0"/>
    <x v="2"/>
    <x v="0"/>
    <x v="11"/>
  </r>
  <r>
    <x v="12"/>
    <x v="12"/>
    <x v="12"/>
    <x v="12"/>
    <x v="0"/>
    <x v="0"/>
    <x v="0"/>
    <x v="0"/>
    <x v="0"/>
    <x v="0"/>
    <x v="0"/>
    <s v="11-Oct-1962"/>
    <x v="12"/>
    <x v="0"/>
    <x v="2"/>
    <x v="0"/>
    <x v="8"/>
  </r>
  <r>
    <x v="13"/>
    <x v="13"/>
    <x v="13"/>
    <x v="13"/>
    <x v="0"/>
    <x v="0"/>
    <x v="0"/>
    <x v="0"/>
    <x v="0"/>
    <x v="0"/>
    <x v="0"/>
    <s v="1-Dec-1968"/>
    <x v="13"/>
    <x v="0"/>
    <x v="0"/>
    <x v="4"/>
    <x v="0"/>
  </r>
  <r>
    <x v="14"/>
    <x v="14"/>
    <x v="14"/>
    <x v="14"/>
    <x v="1"/>
    <x v="0"/>
    <x v="0"/>
    <x v="1"/>
    <x v="0"/>
    <x v="0"/>
    <x v="0"/>
    <s v="21-Dec-1961"/>
    <x v="14"/>
    <x v="0"/>
    <x v="0"/>
    <x v="2"/>
    <x v="5"/>
  </r>
  <r>
    <x v="15"/>
    <x v="15"/>
    <x v="15"/>
    <x v="15"/>
    <x v="0"/>
    <x v="0"/>
    <x v="0"/>
    <x v="0"/>
    <x v="0"/>
    <x v="0"/>
    <x v="0"/>
    <s v="27-Aug-1962"/>
    <x v="15"/>
    <x v="0"/>
    <x v="0"/>
    <x v="3"/>
    <x v="5"/>
  </r>
  <r>
    <x v="16"/>
    <x v="16"/>
    <x v="16"/>
    <x v="16"/>
    <x v="0"/>
    <x v="0"/>
    <x v="0"/>
    <x v="2"/>
    <x v="0"/>
    <x v="0"/>
    <x v="0"/>
    <s v="16-Nov-1958"/>
    <x v="16"/>
    <x v="1"/>
    <x v="0"/>
    <x v="3"/>
    <x v="10"/>
  </r>
  <r>
    <x v="17"/>
    <x v="17"/>
    <x v="17"/>
    <x v="17"/>
    <x v="1"/>
    <x v="0"/>
    <x v="1"/>
    <x v="3"/>
    <x v="0"/>
    <x v="0"/>
    <x v="0"/>
    <s v="5-Aug-1963"/>
    <x v="17"/>
    <x v="0"/>
    <x v="0"/>
    <x v="2"/>
    <x v="8"/>
  </r>
  <r>
    <x v="18"/>
    <x v="18"/>
    <x v="18"/>
    <x v="18"/>
    <x v="1"/>
    <x v="0"/>
    <x v="0"/>
    <x v="3"/>
    <x v="0"/>
    <x v="0"/>
    <x v="2"/>
    <s v="7-Nov-1964"/>
    <x v="18"/>
    <x v="0"/>
    <x v="0"/>
    <x v="1"/>
    <x v="12"/>
  </r>
  <r>
    <x v="19"/>
    <x v="19"/>
    <x v="19"/>
    <x v="19"/>
    <x v="0"/>
    <x v="0"/>
    <x v="0"/>
    <x v="0"/>
    <x v="0"/>
    <x v="0"/>
    <x v="0"/>
    <s v="27-Sep-1971"/>
    <x v="19"/>
    <x v="0"/>
    <x v="2"/>
    <x v="0"/>
    <x v="13"/>
  </r>
  <r>
    <x v="20"/>
    <x v="20"/>
    <x v="20"/>
    <x v="20"/>
    <x v="1"/>
    <x v="0"/>
    <x v="0"/>
    <x v="1"/>
    <x v="0"/>
    <x v="0"/>
    <x v="0"/>
    <s v="13-Jun-1961"/>
    <x v="20"/>
    <x v="0"/>
    <x v="0"/>
    <x v="3"/>
    <x v="14"/>
  </r>
  <r>
    <x v="21"/>
    <x v="21"/>
    <x v="21"/>
    <x v="21"/>
    <x v="1"/>
    <x v="0"/>
    <x v="0"/>
    <x v="1"/>
    <x v="0"/>
    <x v="0"/>
    <x v="1"/>
    <s v="4-Oct-1959"/>
    <x v="21"/>
    <x v="1"/>
    <x v="1"/>
    <x v="3"/>
    <x v="15"/>
  </r>
  <r>
    <x v="22"/>
    <x v="22"/>
    <x v="22"/>
    <x v="22"/>
    <x v="0"/>
    <x v="0"/>
    <x v="0"/>
    <x v="2"/>
    <x v="0"/>
    <x v="0"/>
    <x v="0"/>
    <s v="3-Sep-1958"/>
    <x v="22"/>
    <x v="1"/>
    <x v="1"/>
    <x v="3"/>
    <x v="7"/>
  </r>
  <r>
    <x v="23"/>
    <x v="23"/>
    <x v="23"/>
    <x v="23"/>
    <x v="1"/>
    <x v="0"/>
    <x v="0"/>
    <x v="1"/>
    <x v="0"/>
    <x v="0"/>
    <x v="0"/>
    <s v="28-Dec-1970"/>
    <x v="23"/>
    <x v="0"/>
    <x v="2"/>
    <x v="0"/>
    <x v="2"/>
  </r>
  <r>
    <x v="24"/>
    <x v="24"/>
    <x v="24"/>
    <x v="24"/>
    <x v="1"/>
    <x v="0"/>
    <x v="0"/>
    <x v="1"/>
    <x v="0"/>
    <x v="0"/>
    <x v="2"/>
    <s v="14-Jul-1959"/>
    <x v="24"/>
    <x v="1"/>
    <x v="1"/>
    <x v="0"/>
    <x v="10"/>
  </r>
  <r>
    <x v="25"/>
    <x v="25"/>
    <x v="25"/>
    <x v="25"/>
    <x v="0"/>
    <x v="0"/>
    <x v="0"/>
    <x v="2"/>
    <x v="0"/>
    <x v="0"/>
    <x v="0"/>
    <s v="15-Sep-1958"/>
    <x v="25"/>
    <x v="1"/>
    <x v="0"/>
    <x v="0"/>
    <x v="10"/>
  </r>
  <r>
    <x v="26"/>
    <x v="26"/>
    <x v="26"/>
    <x v="26"/>
    <x v="0"/>
    <x v="0"/>
    <x v="0"/>
    <x v="0"/>
    <x v="0"/>
    <x v="0"/>
    <x v="0"/>
    <s v="17-Nov-1960"/>
    <x v="26"/>
    <x v="0"/>
    <x v="1"/>
    <x v="1"/>
    <x v="14"/>
  </r>
  <r>
    <x v="27"/>
    <x v="27"/>
    <x v="27"/>
    <x v="27"/>
    <x v="1"/>
    <x v="0"/>
    <x v="1"/>
    <x v="3"/>
    <x v="0"/>
    <x v="0"/>
    <x v="2"/>
    <s v="23-Jun-1969"/>
    <x v="27"/>
    <x v="0"/>
    <x v="0"/>
    <x v="1"/>
    <x v="0"/>
  </r>
  <r>
    <x v="28"/>
    <x v="28"/>
    <x v="28"/>
    <x v="28"/>
    <x v="1"/>
    <x v="0"/>
    <x v="0"/>
    <x v="1"/>
    <x v="0"/>
    <x v="0"/>
    <x v="0"/>
    <s v="8-Aug-1961"/>
    <x v="28"/>
    <x v="0"/>
    <x v="1"/>
    <x v="0"/>
    <x v="14"/>
  </r>
  <r>
    <x v="29"/>
    <x v="29"/>
    <x v="29"/>
    <x v="29"/>
    <x v="0"/>
    <x v="0"/>
    <x v="0"/>
    <x v="0"/>
    <x v="0"/>
    <x v="0"/>
    <x v="0"/>
    <s v="6-Dec-1971"/>
    <x v="29"/>
    <x v="0"/>
    <x v="0"/>
    <x v="2"/>
    <x v="13"/>
  </r>
  <r>
    <x v="30"/>
    <x v="30"/>
    <x v="30"/>
    <x v="30"/>
    <x v="0"/>
    <x v="0"/>
    <x v="0"/>
    <x v="0"/>
    <x v="0"/>
    <x v="0"/>
    <x v="0"/>
    <s v="17-Aug-1978"/>
    <x v="30"/>
    <x v="0"/>
    <x v="1"/>
    <x v="0"/>
    <x v="16"/>
  </r>
  <r>
    <x v="31"/>
    <x v="31"/>
    <x v="31"/>
    <x v="31"/>
    <x v="1"/>
    <x v="0"/>
    <x v="0"/>
    <x v="0"/>
    <x v="0"/>
    <x v="0"/>
    <x v="2"/>
    <s v="2-Dec-1976"/>
    <x v="31"/>
    <x v="0"/>
    <x v="0"/>
    <x v="0"/>
    <x v="1"/>
  </r>
  <r>
    <x v="32"/>
    <x v="32"/>
    <x v="32"/>
    <x v="32"/>
    <x v="0"/>
    <x v="0"/>
    <x v="0"/>
    <x v="0"/>
    <x v="0"/>
    <x v="0"/>
    <x v="0"/>
    <s v="4-Dec-1962"/>
    <x v="32"/>
    <x v="0"/>
    <x v="1"/>
    <x v="1"/>
    <x v="8"/>
  </r>
  <r>
    <x v="33"/>
    <x v="33"/>
    <x v="33"/>
    <x v="33"/>
    <x v="1"/>
    <x v="0"/>
    <x v="0"/>
    <x v="0"/>
    <x v="0"/>
    <x v="0"/>
    <x v="1"/>
    <s v="30-Sep-1985"/>
    <x v="33"/>
    <x v="1"/>
    <x v="0"/>
    <x v="3"/>
    <x v="17"/>
  </r>
  <r>
    <x v="34"/>
    <x v="34"/>
    <x v="34"/>
    <x v="34"/>
    <x v="0"/>
    <x v="0"/>
    <x v="1"/>
    <x v="3"/>
    <x v="0"/>
    <x v="0"/>
    <x v="1"/>
    <s v="12-Aug-1979"/>
    <x v="34"/>
    <x v="1"/>
    <x v="1"/>
    <x v="0"/>
    <x v="9"/>
  </r>
  <r>
    <x v="35"/>
    <x v="35"/>
    <x v="35"/>
    <x v="35"/>
    <x v="0"/>
    <x v="0"/>
    <x v="0"/>
    <x v="0"/>
    <x v="0"/>
    <x v="0"/>
    <x v="0"/>
    <s v="21-Dec-1960"/>
    <x v="35"/>
    <x v="1"/>
    <x v="2"/>
    <x v="4"/>
    <x v="14"/>
  </r>
  <r>
    <x v="36"/>
    <x v="36"/>
    <x v="13"/>
    <x v="36"/>
    <x v="0"/>
    <x v="0"/>
    <x v="0"/>
    <x v="0"/>
    <x v="0"/>
    <x v="0"/>
    <x v="0"/>
    <s v="9-Aug-1974"/>
    <x v="36"/>
    <x v="1"/>
    <x v="2"/>
    <x v="1"/>
    <x v="18"/>
  </r>
  <r>
    <x v="37"/>
    <x v="37"/>
    <x v="36"/>
    <x v="37"/>
    <x v="0"/>
    <x v="0"/>
    <x v="0"/>
    <x v="0"/>
    <x v="0"/>
    <x v="0"/>
    <x v="0"/>
    <s v="17-Dec-1962"/>
    <x v="37"/>
    <x v="1"/>
    <x v="2"/>
    <x v="0"/>
    <x v="8"/>
  </r>
  <r>
    <x v="38"/>
    <x v="38"/>
    <x v="37"/>
    <x v="38"/>
    <x v="0"/>
    <x v="0"/>
    <x v="0"/>
    <x v="0"/>
    <x v="0"/>
    <x v="0"/>
    <x v="0"/>
    <s v="13-Aug-1971"/>
    <x v="38"/>
    <x v="1"/>
    <x v="0"/>
    <x v="2"/>
    <x v="2"/>
  </r>
  <r>
    <x v="39"/>
    <x v="39"/>
    <x v="38"/>
    <x v="39"/>
    <x v="0"/>
    <x v="0"/>
    <x v="1"/>
    <x v="3"/>
    <x v="0"/>
    <x v="0"/>
    <x v="2"/>
    <s v="11-Oct-1993"/>
    <x v="39"/>
    <x v="1"/>
    <x v="2"/>
    <x v="3"/>
    <x v="19"/>
  </r>
  <r>
    <x v="40"/>
    <x v="40"/>
    <x v="39"/>
    <x v="40"/>
    <x v="0"/>
    <x v="1"/>
    <x v="0"/>
    <x v="3"/>
    <x v="0"/>
    <x v="0"/>
    <x v="2"/>
    <s v="2-Aug-2000"/>
    <x v="40"/>
    <x v="1"/>
    <x v="0"/>
    <x v="0"/>
    <x v="20"/>
  </r>
  <r>
    <x v="41"/>
    <x v="41"/>
    <x v="40"/>
    <x v="41"/>
    <x v="1"/>
    <x v="0"/>
    <x v="0"/>
    <x v="0"/>
    <x v="0"/>
    <x v="0"/>
    <x v="0"/>
    <s v="14-Sep-1967"/>
    <x v="41"/>
    <x v="1"/>
    <x v="0"/>
    <x v="0"/>
    <x v="21"/>
  </r>
  <r>
    <x v="42"/>
    <x v="42"/>
    <x v="9"/>
    <x v="42"/>
    <x v="0"/>
    <x v="0"/>
    <x v="0"/>
    <x v="0"/>
    <x v="0"/>
    <x v="0"/>
    <x v="0"/>
    <s v="29-Oct-1971"/>
    <x v="42"/>
    <x v="1"/>
    <x v="2"/>
    <x v="0"/>
    <x v="13"/>
  </r>
  <r>
    <x v="43"/>
    <x v="43"/>
    <x v="41"/>
    <x v="43"/>
    <x v="0"/>
    <x v="0"/>
    <x v="0"/>
    <x v="0"/>
    <x v="0"/>
    <x v="0"/>
    <x v="0"/>
    <s v="24-Nov-1968"/>
    <x v="43"/>
    <x v="1"/>
    <x v="1"/>
    <x v="0"/>
    <x v="0"/>
  </r>
  <r>
    <x v="44"/>
    <x v="44"/>
    <x v="42"/>
    <x v="44"/>
    <x v="1"/>
    <x v="0"/>
    <x v="0"/>
    <x v="3"/>
    <x v="0"/>
    <x v="0"/>
    <x v="0"/>
    <s v="1-Jun-1975"/>
    <x v="44"/>
    <x v="1"/>
    <x v="2"/>
    <x v="0"/>
    <x v="22"/>
  </r>
  <r>
    <x v="45"/>
    <x v="45"/>
    <x v="43"/>
    <x v="45"/>
    <x v="1"/>
    <x v="0"/>
    <x v="0"/>
    <x v="3"/>
    <x v="0"/>
    <x v="0"/>
    <x v="2"/>
    <s v="16-Jul-1988"/>
    <x v="45"/>
    <x v="1"/>
    <x v="1"/>
    <x v="1"/>
    <x v="23"/>
  </r>
  <r>
    <x v="46"/>
    <x v="46"/>
    <x v="44"/>
    <x v="46"/>
    <x v="1"/>
    <x v="0"/>
    <x v="0"/>
    <x v="1"/>
    <x v="0"/>
    <x v="0"/>
    <x v="2"/>
    <s v="5-Oct-1966"/>
    <x v="46"/>
    <x v="1"/>
    <x v="2"/>
    <x v="1"/>
    <x v="24"/>
  </r>
  <r>
    <x v="47"/>
    <x v="47"/>
    <x v="45"/>
    <x v="47"/>
    <x v="0"/>
    <x v="0"/>
    <x v="0"/>
    <x v="0"/>
    <x v="0"/>
    <x v="0"/>
    <x v="2"/>
    <s v="10-Nov-1980"/>
    <x v="47"/>
    <x v="1"/>
    <x v="1"/>
    <x v="0"/>
    <x v="25"/>
  </r>
  <r>
    <x v="48"/>
    <x v="48"/>
    <x v="46"/>
    <x v="48"/>
    <x v="1"/>
    <x v="0"/>
    <x v="0"/>
    <x v="1"/>
    <x v="0"/>
    <x v="0"/>
    <x v="2"/>
    <s v="2-Jul-1966"/>
    <x v="48"/>
    <x v="1"/>
    <x v="0"/>
    <x v="1"/>
    <x v="11"/>
  </r>
  <r>
    <x v="49"/>
    <x v="49"/>
    <x v="47"/>
    <x v="49"/>
    <x v="1"/>
    <x v="0"/>
    <x v="0"/>
    <x v="1"/>
    <x v="0"/>
    <x v="0"/>
    <x v="2"/>
    <s v="25-Oct-1966"/>
    <x v="49"/>
    <x v="1"/>
    <x v="2"/>
    <x v="0"/>
    <x v="24"/>
  </r>
  <r>
    <x v="50"/>
    <x v="50"/>
    <x v="48"/>
    <x v="50"/>
    <x v="1"/>
    <x v="0"/>
    <x v="0"/>
    <x v="3"/>
    <x v="0"/>
    <x v="0"/>
    <x v="0"/>
    <s v="29-Dec-1986"/>
    <x v="50"/>
    <x v="1"/>
    <x v="1"/>
    <x v="5"/>
    <x v="26"/>
  </r>
  <r>
    <x v="51"/>
    <x v="51"/>
    <x v="49"/>
    <x v="51"/>
    <x v="0"/>
    <x v="0"/>
    <x v="0"/>
    <x v="0"/>
    <x v="0"/>
    <x v="0"/>
    <x v="0"/>
    <s v="22-Aug-1965"/>
    <x v="51"/>
    <x v="1"/>
    <x v="2"/>
    <x v="1"/>
    <x v="12"/>
  </r>
  <r>
    <x v="52"/>
    <x v="52"/>
    <x v="50"/>
    <x v="52"/>
    <x v="1"/>
    <x v="0"/>
    <x v="1"/>
    <x v="3"/>
    <x v="0"/>
    <x v="0"/>
    <x v="2"/>
    <s v="3-Dec-1969"/>
    <x v="52"/>
    <x v="1"/>
    <x v="2"/>
    <x v="4"/>
    <x v="27"/>
  </r>
  <r>
    <x v="53"/>
    <x v="53"/>
    <x v="51"/>
    <x v="53"/>
    <x v="0"/>
    <x v="0"/>
    <x v="0"/>
    <x v="0"/>
    <x v="0"/>
    <x v="0"/>
    <x v="0"/>
    <s v="29-Nov-1965"/>
    <x v="53"/>
    <x v="1"/>
    <x v="2"/>
    <x v="3"/>
    <x v="11"/>
  </r>
  <r>
    <x v="54"/>
    <x v="54"/>
    <x v="52"/>
    <x v="54"/>
    <x v="0"/>
    <x v="0"/>
    <x v="0"/>
    <x v="0"/>
    <x v="0"/>
    <x v="0"/>
    <x v="0"/>
    <s v="4-Nov-1978"/>
    <x v="54"/>
    <x v="0"/>
    <x v="2"/>
    <x v="1"/>
    <x v="9"/>
  </r>
  <r>
    <x v="55"/>
    <x v="55"/>
    <x v="53"/>
    <x v="55"/>
    <x v="1"/>
    <x v="0"/>
    <x v="0"/>
    <x v="3"/>
    <x v="0"/>
    <x v="0"/>
    <x v="0"/>
    <s v="23-Oct-1975"/>
    <x v="55"/>
    <x v="0"/>
    <x v="0"/>
    <x v="0"/>
    <x v="28"/>
  </r>
  <r>
    <x v="56"/>
    <x v="56"/>
    <x v="54"/>
    <x v="56"/>
    <x v="0"/>
    <x v="0"/>
    <x v="0"/>
    <x v="1"/>
    <x v="0"/>
    <x v="0"/>
    <x v="1"/>
    <s v="10-Sep-1972"/>
    <x v="56"/>
    <x v="0"/>
    <x v="1"/>
    <x v="3"/>
    <x v="29"/>
  </r>
  <r>
    <x v="57"/>
    <x v="57"/>
    <x v="55"/>
    <x v="57"/>
    <x v="0"/>
    <x v="0"/>
    <x v="0"/>
    <x v="0"/>
    <x v="0"/>
    <x v="0"/>
    <x v="0"/>
    <s v="29-Oct-1965"/>
    <x v="57"/>
    <x v="0"/>
    <x v="2"/>
    <x v="3"/>
    <x v="11"/>
  </r>
  <r>
    <x v="58"/>
    <x v="58"/>
    <x v="56"/>
    <x v="58"/>
    <x v="0"/>
    <x v="0"/>
    <x v="0"/>
    <x v="0"/>
    <x v="0"/>
    <x v="0"/>
    <x v="1"/>
    <s v="21-Oct-1977"/>
    <x v="58"/>
    <x v="0"/>
    <x v="2"/>
    <x v="1"/>
    <x v="16"/>
  </r>
  <r>
    <x v="59"/>
    <x v="59"/>
    <x v="57"/>
    <x v="59"/>
    <x v="0"/>
    <x v="0"/>
    <x v="0"/>
    <x v="0"/>
    <x v="0"/>
    <x v="0"/>
    <x v="0"/>
    <s v="3-Nov-1971"/>
    <x v="59"/>
    <x v="0"/>
    <x v="0"/>
    <x v="3"/>
    <x v="13"/>
  </r>
  <r>
    <x v="60"/>
    <x v="60"/>
    <x v="9"/>
    <x v="60"/>
    <x v="0"/>
    <x v="0"/>
    <x v="1"/>
    <x v="3"/>
    <x v="0"/>
    <x v="0"/>
    <x v="1"/>
    <s v="27-Dec-1979"/>
    <x v="60"/>
    <x v="0"/>
    <x v="0"/>
    <x v="0"/>
    <x v="30"/>
  </r>
  <r>
    <x v="61"/>
    <x v="61"/>
    <x v="58"/>
    <x v="61"/>
    <x v="1"/>
    <x v="0"/>
    <x v="0"/>
    <x v="0"/>
    <x v="0"/>
    <x v="0"/>
    <x v="0"/>
    <s v="27-Jun-1967"/>
    <x v="61"/>
    <x v="0"/>
    <x v="0"/>
    <x v="3"/>
    <x v="24"/>
  </r>
  <r>
    <x v="62"/>
    <x v="62"/>
    <x v="59"/>
    <x v="62"/>
    <x v="0"/>
    <x v="0"/>
    <x v="0"/>
    <x v="0"/>
    <x v="0"/>
    <x v="0"/>
    <x v="0"/>
    <s v="3-Aug-1968"/>
    <x v="62"/>
    <x v="0"/>
    <x v="2"/>
    <x v="3"/>
    <x v="21"/>
  </r>
  <r>
    <x v="63"/>
    <x v="63"/>
    <x v="60"/>
    <x v="13"/>
    <x v="1"/>
    <x v="0"/>
    <x v="0"/>
    <x v="0"/>
    <x v="0"/>
    <x v="0"/>
    <x v="0"/>
    <s v="28-Jun-1967"/>
    <x v="63"/>
    <x v="0"/>
    <x v="2"/>
    <x v="4"/>
    <x v="24"/>
  </r>
  <r>
    <x v="64"/>
    <x v="64"/>
    <x v="61"/>
    <x v="63"/>
    <x v="1"/>
    <x v="0"/>
    <x v="0"/>
    <x v="3"/>
    <x v="0"/>
    <x v="0"/>
    <x v="0"/>
    <s v="15-Aug-1975"/>
    <x v="64"/>
    <x v="0"/>
    <x v="0"/>
    <x v="0"/>
    <x v="22"/>
  </r>
  <r>
    <x v="65"/>
    <x v="65"/>
    <x v="62"/>
    <x v="64"/>
    <x v="0"/>
    <x v="0"/>
    <x v="0"/>
    <x v="1"/>
    <x v="0"/>
    <x v="0"/>
    <x v="0"/>
    <s v="18-Sep-1973"/>
    <x v="65"/>
    <x v="0"/>
    <x v="1"/>
    <x v="3"/>
    <x v="18"/>
  </r>
  <r>
    <x v="66"/>
    <x v="66"/>
    <x v="63"/>
    <x v="65"/>
    <x v="0"/>
    <x v="0"/>
    <x v="1"/>
    <x v="3"/>
    <x v="0"/>
    <x v="0"/>
    <x v="1"/>
    <s v="3-Jul-1979"/>
    <x v="66"/>
    <x v="0"/>
    <x v="1"/>
    <x v="0"/>
    <x v="9"/>
  </r>
  <r>
    <x v="67"/>
    <x v="67"/>
    <x v="64"/>
    <x v="66"/>
    <x v="1"/>
    <x v="0"/>
    <x v="1"/>
    <x v="3"/>
    <x v="0"/>
    <x v="0"/>
    <x v="2"/>
    <s v="9-Dec-1997"/>
    <x v="67"/>
    <x v="0"/>
    <x v="0"/>
    <x v="0"/>
    <x v="31"/>
  </r>
  <r>
    <x v="68"/>
    <x v="68"/>
    <x v="4"/>
    <x v="67"/>
    <x v="1"/>
    <x v="0"/>
    <x v="0"/>
    <x v="0"/>
    <x v="0"/>
    <x v="0"/>
    <x v="2"/>
    <s v="28-Nov-1976"/>
    <x v="68"/>
    <x v="0"/>
    <x v="1"/>
    <x v="2"/>
    <x v="1"/>
  </r>
  <r>
    <x v="69"/>
    <x v="69"/>
    <x v="65"/>
    <x v="68"/>
    <x v="0"/>
    <x v="0"/>
    <x v="0"/>
    <x v="0"/>
    <x v="0"/>
    <x v="0"/>
    <x v="0"/>
    <s v="19-Dec-1968"/>
    <x v="69"/>
    <x v="0"/>
    <x v="0"/>
    <x v="0"/>
    <x v="0"/>
  </r>
  <r>
    <x v="70"/>
    <x v="70"/>
    <x v="66"/>
    <x v="69"/>
    <x v="0"/>
    <x v="0"/>
    <x v="0"/>
    <x v="3"/>
    <x v="0"/>
    <x v="0"/>
    <x v="2"/>
    <s v="10-Nov-1984"/>
    <x v="70"/>
    <x v="0"/>
    <x v="1"/>
    <x v="0"/>
    <x v="32"/>
  </r>
  <r>
    <x v="71"/>
    <x v="71"/>
    <x v="67"/>
    <x v="70"/>
    <x v="0"/>
    <x v="0"/>
    <x v="0"/>
    <x v="1"/>
    <x v="0"/>
    <x v="0"/>
    <x v="2"/>
    <s v="8-Jun-1972"/>
    <x v="71"/>
    <x v="0"/>
    <x v="1"/>
    <x v="4"/>
    <x v="13"/>
  </r>
  <r>
    <x v="72"/>
    <x v="72"/>
    <x v="68"/>
    <x v="21"/>
    <x v="1"/>
    <x v="0"/>
    <x v="0"/>
    <x v="1"/>
    <x v="0"/>
    <x v="0"/>
    <x v="1"/>
    <s v="21-Sep-1966"/>
    <x v="72"/>
    <x v="0"/>
    <x v="0"/>
    <x v="3"/>
    <x v="24"/>
  </r>
  <r>
    <x v="73"/>
    <x v="73"/>
    <x v="69"/>
    <x v="71"/>
    <x v="0"/>
    <x v="0"/>
    <x v="0"/>
    <x v="0"/>
    <x v="0"/>
    <x v="0"/>
    <x v="0"/>
    <s v="22-Sep-1962"/>
    <x v="73"/>
    <x v="0"/>
    <x v="0"/>
    <x v="3"/>
    <x v="8"/>
  </r>
  <r>
    <x v="74"/>
    <x v="74"/>
    <x v="70"/>
    <x v="72"/>
    <x v="1"/>
    <x v="0"/>
    <x v="0"/>
    <x v="3"/>
    <x v="0"/>
    <x v="0"/>
    <x v="0"/>
    <s v="29-Sep-1975"/>
    <x v="74"/>
    <x v="0"/>
    <x v="1"/>
    <x v="3"/>
    <x v="28"/>
  </r>
  <r>
    <x v="75"/>
    <x v="75"/>
    <x v="71"/>
    <x v="73"/>
    <x v="1"/>
    <x v="0"/>
    <x v="0"/>
    <x v="3"/>
    <x v="0"/>
    <x v="0"/>
    <x v="0"/>
    <s v="14-Nov-1975"/>
    <x v="75"/>
    <x v="0"/>
    <x v="2"/>
    <x v="0"/>
    <x v="28"/>
  </r>
  <r>
    <x v="76"/>
    <x v="76"/>
    <x v="72"/>
    <x v="74"/>
    <x v="1"/>
    <x v="0"/>
    <x v="0"/>
    <x v="0"/>
    <x v="0"/>
    <x v="0"/>
    <x v="1"/>
    <s v="29-Oct-1976"/>
    <x v="76"/>
    <x v="0"/>
    <x v="0"/>
    <x v="3"/>
    <x v="1"/>
  </r>
  <r>
    <x v="77"/>
    <x v="77"/>
    <x v="73"/>
    <x v="75"/>
    <x v="0"/>
    <x v="0"/>
    <x v="0"/>
    <x v="0"/>
    <x v="0"/>
    <x v="0"/>
    <x v="0"/>
    <s v="24-Nov-1974"/>
    <x v="77"/>
    <x v="0"/>
    <x v="1"/>
    <x v="3"/>
    <x v="22"/>
  </r>
  <r>
    <x v="78"/>
    <x v="78"/>
    <x v="74"/>
    <x v="76"/>
    <x v="1"/>
    <x v="0"/>
    <x v="0"/>
    <x v="0"/>
    <x v="0"/>
    <x v="0"/>
    <x v="0"/>
    <s v="22-Dec-1967"/>
    <x v="78"/>
    <x v="0"/>
    <x v="2"/>
    <x v="3"/>
    <x v="21"/>
  </r>
  <r>
    <x v="79"/>
    <x v="79"/>
    <x v="75"/>
    <x v="77"/>
    <x v="0"/>
    <x v="0"/>
    <x v="0"/>
    <x v="0"/>
    <x v="0"/>
    <x v="0"/>
    <x v="0"/>
    <s v="16-Oct-1971"/>
    <x v="79"/>
    <x v="0"/>
    <x v="2"/>
    <x v="3"/>
    <x v="13"/>
  </r>
  <r>
    <x v="80"/>
    <x v="80"/>
    <x v="76"/>
    <x v="78"/>
    <x v="1"/>
    <x v="0"/>
    <x v="0"/>
    <x v="3"/>
    <x v="0"/>
    <x v="0"/>
    <x v="2"/>
    <s v="7-Oct-1964"/>
    <x v="80"/>
    <x v="0"/>
    <x v="2"/>
    <x v="3"/>
    <x v="12"/>
  </r>
  <r>
    <x v="81"/>
    <x v="81"/>
    <x v="77"/>
    <x v="45"/>
    <x v="0"/>
    <x v="0"/>
    <x v="0"/>
    <x v="0"/>
    <x v="0"/>
    <x v="0"/>
    <x v="2"/>
    <s v="27-Aug-1977"/>
    <x v="81"/>
    <x v="0"/>
    <x v="2"/>
    <x v="3"/>
    <x v="1"/>
  </r>
  <r>
    <x v="82"/>
    <x v="82"/>
    <x v="78"/>
    <x v="79"/>
    <x v="1"/>
    <x v="0"/>
    <x v="0"/>
    <x v="3"/>
    <x v="0"/>
    <x v="0"/>
    <x v="2"/>
    <s v="6-Jun-1964"/>
    <x v="82"/>
    <x v="0"/>
    <x v="0"/>
    <x v="3"/>
    <x v="33"/>
  </r>
  <r>
    <x v="83"/>
    <x v="83"/>
    <x v="79"/>
    <x v="80"/>
    <x v="1"/>
    <x v="0"/>
    <x v="1"/>
    <x v="3"/>
    <x v="0"/>
    <x v="0"/>
    <x v="2"/>
    <s v="8-Aug-1969"/>
    <x v="83"/>
    <x v="0"/>
    <x v="2"/>
    <x v="3"/>
    <x v="0"/>
  </r>
  <r>
    <x v="84"/>
    <x v="84"/>
    <x v="80"/>
    <x v="81"/>
    <x v="0"/>
    <x v="0"/>
    <x v="0"/>
    <x v="1"/>
    <x v="0"/>
    <x v="0"/>
    <x v="2"/>
    <s v="6-Sep-1972"/>
    <x v="84"/>
    <x v="0"/>
    <x v="0"/>
    <x v="4"/>
    <x v="29"/>
  </r>
  <r>
    <x v="85"/>
    <x v="85"/>
    <x v="81"/>
    <x v="82"/>
    <x v="0"/>
    <x v="0"/>
    <x v="0"/>
    <x v="1"/>
    <x v="0"/>
    <x v="0"/>
    <x v="2"/>
    <s v="12-Aug-1972"/>
    <x v="85"/>
    <x v="0"/>
    <x v="2"/>
    <x v="3"/>
    <x v="13"/>
  </r>
  <r>
    <x v="86"/>
    <x v="86"/>
    <x v="37"/>
    <x v="83"/>
    <x v="0"/>
    <x v="0"/>
    <x v="1"/>
    <x v="3"/>
    <x v="0"/>
    <x v="0"/>
    <x v="2"/>
    <s v="11-Oct-1979"/>
    <x v="86"/>
    <x v="0"/>
    <x v="0"/>
    <x v="6"/>
    <x v="30"/>
  </r>
  <r>
    <x v="87"/>
    <x v="87"/>
    <x v="82"/>
    <x v="84"/>
    <x v="0"/>
    <x v="0"/>
    <x v="0"/>
    <x v="0"/>
    <x v="0"/>
    <x v="0"/>
    <x v="0"/>
    <s v="5-Jun-1974"/>
    <x v="87"/>
    <x v="0"/>
    <x v="2"/>
    <x v="0"/>
    <x v="18"/>
  </r>
  <r>
    <x v="88"/>
    <x v="88"/>
    <x v="83"/>
    <x v="85"/>
    <x v="1"/>
    <x v="0"/>
    <x v="1"/>
    <x v="3"/>
    <x v="0"/>
    <x v="0"/>
    <x v="1"/>
    <s v="8-Sep-1983"/>
    <x v="88"/>
    <x v="0"/>
    <x v="2"/>
    <x v="3"/>
    <x v="34"/>
  </r>
  <r>
    <x v="89"/>
    <x v="89"/>
    <x v="84"/>
    <x v="86"/>
    <x v="0"/>
    <x v="0"/>
    <x v="1"/>
    <x v="3"/>
    <x v="0"/>
    <x v="0"/>
    <x v="2"/>
    <s v="16-Sep-1979"/>
    <x v="89"/>
    <x v="0"/>
    <x v="2"/>
    <x v="0"/>
    <x v="30"/>
  </r>
  <r>
    <x v="90"/>
    <x v="90"/>
    <x v="85"/>
    <x v="87"/>
    <x v="0"/>
    <x v="0"/>
    <x v="0"/>
    <x v="3"/>
    <x v="0"/>
    <x v="0"/>
    <x v="1"/>
    <s v="4-Aug-1992"/>
    <x v="90"/>
    <x v="0"/>
    <x v="2"/>
    <x v="0"/>
    <x v="35"/>
  </r>
  <r>
    <x v="91"/>
    <x v="91"/>
    <x v="86"/>
    <x v="88"/>
    <x v="0"/>
    <x v="0"/>
    <x v="0"/>
    <x v="0"/>
    <x v="0"/>
    <x v="0"/>
    <x v="2"/>
    <s v="2-Jul-1999"/>
    <x v="91"/>
    <x v="0"/>
    <x v="1"/>
    <x v="2"/>
    <x v="36"/>
  </r>
  <r>
    <x v="92"/>
    <x v="92"/>
    <x v="87"/>
    <x v="89"/>
    <x v="0"/>
    <x v="0"/>
    <x v="0"/>
    <x v="1"/>
    <x v="0"/>
    <x v="0"/>
    <x v="2"/>
    <s v="10-Jun-1972"/>
    <x v="92"/>
    <x v="0"/>
    <x v="0"/>
    <x v="3"/>
    <x v="13"/>
  </r>
  <r>
    <x v="93"/>
    <x v="93"/>
    <x v="88"/>
    <x v="90"/>
    <x v="1"/>
    <x v="0"/>
    <x v="0"/>
    <x v="0"/>
    <x v="0"/>
    <x v="0"/>
    <x v="2"/>
    <s v="26-Dec-1976"/>
    <x v="93"/>
    <x v="0"/>
    <x v="0"/>
    <x v="1"/>
    <x v="1"/>
  </r>
  <r>
    <x v="94"/>
    <x v="94"/>
    <x v="89"/>
    <x v="8"/>
    <x v="1"/>
    <x v="0"/>
    <x v="0"/>
    <x v="1"/>
    <x v="0"/>
    <x v="0"/>
    <x v="0"/>
    <s v="25-Sep-1970"/>
    <x v="94"/>
    <x v="0"/>
    <x v="1"/>
    <x v="3"/>
    <x v="2"/>
  </r>
  <r>
    <x v="95"/>
    <x v="95"/>
    <x v="90"/>
    <x v="91"/>
    <x v="1"/>
    <x v="0"/>
    <x v="0"/>
    <x v="3"/>
    <x v="0"/>
    <x v="0"/>
    <x v="0"/>
    <s v="10-Jul-1975"/>
    <x v="95"/>
    <x v="0"/>
    <x v="0"/>
    <x v="1"/>
    <x v="22"/>
  </r>
  <r>
    <x v="96"/>
    <x v="96"/>
    <x v="66"/>
    <x v="92"/>
    <x v="1"/>
    <x v="0"/>
    <x v="0"/>
    <x v="0"/>
    <x v="0"/>
    <x v="0"/>
    <x v="2"/>
    <s v="3-Nov-1985"/>
    <x v="96"/>
    <x v="0"/>
    <x v="2"/>
    <x v="0"/>
    <x v="17"/>
  </r>
  <r>
    <x v="97"/>
    <x v="97"/>
    <x v="91"/>
    <x v="93"/>
    <x v="1"/>
    <x v="0"/>
    <x v="0"/>
    <x v="1"/>
    <x v="0"/>
    <x v="0"/>
    <x v="2"/>
    <s v="12-Aug-1966"/>
    <x v="97"/>
    <x v="0"/>
    <x v="0"/>
    <x v="3"/>
    <x v="11"/>
  </r>
  <r>
    <x v="98"/>
    <x v="98"/>
    <x v="92"/>
    <x v="94"/>
    <x v="0"/>
    <x v="0"/>
    <x v="0"/>
    <x v="0"/>
    <x v="0"/>
    <x v="0"/>
    <x v="0"/>
    <s v="4-Sep-1962"/>
    <x v="98"/>
    <x v="0"/>
    <x v="0"/>
    <x v="3"/>
    <x v="5"/>
  </r>
  <r>
    <x v="99"/>
    <x v="99"/>
    <x v="93"/>
    <x v="95"/>
    <x v="0"/>
    <x v="0"/>
    <x v="0"/>
    <x v="0"/>
    <x v="0"/>
    <x v="0"/>
    <x v="2"/>
    <s v="27-Jun-1977"/>
    <x v="99"/>
    <x v="0"/>
    <x v="0"/>
    <x v="1"/>
    <x v="1"/>
  </r>
  <r>
    <x v="100"/>
    <x v="100"/>
    <x v="94"/>
    <x v="96"/>
    <x v="1"/>
    <x v="0"/>
    <x v="0"/>
    <x v="0"/>
    <x v="0"/>
    <x v="0"/>
    <x v="0"/>
    <s v="4-Oct-1981"/>
    <x v="100"/>
    <x v="0"/>
    <x v="0"/>
    <x v="0"/>
    <x v="37"/>
  </r>
  <r>
    <x v="101"/>
    <x v="101"/>
    <x v="95"/>
    <x v="97"/>
    <x v="1"/>
    <x v="0"/>
    <x v="0"/>
    <x v="0"/>
    <x v="0"/>
    <x v="0"/>
    <x v="0"/>
    <s v="28-Jul-1981"/>
    <x v="101"/>
    <x v="0"/>
    <x v="2"/>
    <x v="3"/>
    <x v="25"/>
  </r>
  <r>
    <x v="102"/>
    <x v="102"/>
    <x v="96"/>
    <x v="98"/>
    <x v="0"/>
    <x v="0"/>
    <x v="1"/>
    <x v="3"/>
    <x v="0"/>
    <x v="0"/>
    <x v="2"/>
    <s v="18-Aug-1979"/>
    <x v="102"/>
    <x v="0"/>
    <x v="0"/>
    <x v="1"/>
    <x v="9"/>
  </r>
  <r>
    <x v="103"/>
    <x v="103"/>
    <x v="97"/>
    <x v="46"/>
    <x v="1"/>
    <x v="0"/>
    <x v="0"/>
    <x v="0"/>
    <x v="0"/>
    <x v="0"/>
    <x v="2"/>
    <s v="21-Oct-1985"/>
    <x v="103"/>
    <x v="0"/>
    <x v="2"/>
    <x v="3"/>
    <x v="17"/>
  </r>
  <r>
    <x v="104"/>
    <x v="104"/>
    <x v="98"/>
    <x v="99"/>
    <x v="1"/>
    <x v="0"/>
    <x v="1"/>
    <x v="3"/>
    <x v="0"/>
    <x v="0"/>
    <x v="1"/>
    <s v="14-Oct-1983"/>
    <x v="104"/>
    <x v="0"/>
    <x v="2"/>
    <x v="3"/>
    <x v="34"/>
  </r>
  <r>
    <x v="105"/>
    <x v="105"/>
    <x v="99"/>
    <x v="100"/>
    <x v="1"/>
    <x v="0"/>
    <x v="0"/>
    <x v="1"/>
    <x v="0"/>
    <x v="0"/>
    <x v="1"/>
    <s v="12-Aug-1966"/>
    <x v="105"/>
    <x v="0"/>
    <x v="0"/>
    <x v="3"/>
    <x v="11"/>
  </r>
  <r>
    <x v="106"/>
    <x v="106"/>
    <x v="100"/>
    <x v="101"/>
    <x v="0"/>
    <x v="0"/>
    <x v="0"/>
    <x v="0"/>
    <x v="0"/>
    <x v="0"/>
    <x v="0"/>
    <s v="20-Dec-1978"/>
    <x v="106"/>
    <x v="0"/>
    <x v="0"/>
    <x v="3"/>
    <x v="9"/>
  </r>
  <r>
    <x v="107"/>
    <x v="107"/>
    <x v="101"/>
    <x v="102"/>
    <x v="0"/>
    <x v="0"/>
    <x v="0"/>
    <x v="0"/>
    <x v="0"/>
    <x v="0"/>
    <x v="2"/>
    <s v="25-Dec-1982"/>
    <x v="107"/>
    <x v="0"/>
    <x v="1"/>
    <x v="1"/>
    <x v="38"/>
  </r>
  <r>
    <x v="108"/>
    <x v="108"/>
    <x v="50"/>
    <x v="103"/>
    <x v="0"/>
    <x v="0"/>
    <x v="0"/>
    <x v="3"/>
    <x v="0"/>
    <x v="0"/>
    <x v="2"/>
    <s v="8-Aug-1987"/>
    <x v="108"/>
    <x v="1"/>
    <x v="0"/>
    <x v="1"/>
    <x v="26"/>
  </r>
  <r>
    <x v="109"/>
    <x v="109"/>
    <x v="102"/>
    <x v="104"/>
    <x v="1"/>
    <x v="0"/>
    <x v="0"/>
    <x v="3"/>
    <x v="0"/>
    <x v="0"/>
    <x v="0"/>
    <s v="2-Dec-1975"/>
    <x v="109"/>
    <x v="1"/>
    <x v="2"/>
    <x v="3"/>
    <x v="28"/>
  </r>
  <r>
    <x v="110"/>
    <x v="110"/>
    <x v="103"/>
    <x v="105"/>
    <x v="1"/>
    <x v="0"/>
    <x v="0"/>
    <x v="0"/>
    <x v="0"/>
    <x v="0"/>
    <x v="1"/>
    <s v="22-Aug-1985"/>
    <x v="110"/>
    <x v="0"/>
    <x v="2"/>
    <x v="0"/>
    <x v="32"/>
  </r>
  <r>
    <x v="111"/>
    <x v="111"/>
    <x v="104"/>
    <x v="106"/>
    <x v="1"/>
    <x v="0"/>
    <x v="1"/>
    <x v="3"/>
    <x v="0"/>
    <x v="0"/>
    <x v="1"/>
    <s v="1-Jun-1983"/>
    <x v="111"/>
    <x v="1"/>
    <x v="2"/>
    <x v="3"/>
    <x v="38"/>
  </r>
  <r>
    <x v="112"/>
    <x v="112"/>
    <x v="105"/>
    <x v="18"/>
    <x v="1"/>
    <x v="0"/>
    <x v="0"/>
    <x v="0"/>
    <x v="0"/>
    <x v="0"/>
    <x v="2"/>
    <s v="17-Jul-1985"/>
    <x v="112"/>
    <x v="1"/>
    <x v="1"/>
    <x v="3"/>
    <x v="32"/>
  </r>
  <r>
    <x v="113"/>
    <x v="113"/>
    <x v="106"/>
    <x v="107"/>
    <x v="0"/>
    <x v="0"/>
    <x v="0"/>
    <x v="3"/>
    <x v="0"/>
    <x v="0"/>
    <x v="2"/>
    <s v="24-Jul-1987"/>
    <x v="113"/>
    <x v="0"/>
    <x v="1"/>
    <x v="7"/>
    <x v="26"/>
  </r>
  <r>
    <x v="114"/>
    <x v="114"/>
    <x v="107"/>
    <x v="108"/>
    <x v="0"/>
    <x v="0"/>
    <x v="0"/>
    <x v="1"/>
    <x v="0"/>
    <x v="0"/>
    <x v="0"/>
    <s v="17-Dec-1973"/>
    <x v="114"/>
    <x v="0"/>
    <x v="2"/>
    <x v="3"/>
    <x v="18"/>
  </r>
  <r>
    <x v="115"/>
    <x v="115"/>
    <x v="88"/>
    <x v="109"/>
    <x v="0"/>
    <x v="0"/>
    <x v="0"/>
    <x v="0"/>
    <x v="0"/>
    <x v="0"/>
    <x v="1"/>
    <s v="12-Aug-1977"/>
    <x v="115"/>
    <x v="1"/>
    <x v="1"/>
    <x v="1"/>
    <x v="1"/>
  </r>
  <r>
    <x v="116"/>
    <x v="116"/>
    <x v="108"/>
    <x v="60"/>
    <x v="0"/>
    <x v="0"/>
    <x v="1"/>
    <x v="3"/>
    <x v="0"/>
    <x v="0"/>
    <x v="1"/>
    <s v="16-Jul-2003"/>
    <x v="116"/>
    <x v="0"/>
    <x v="1"/>
    <x v="0"/>
    <x v="39"/>
  </r>
  <r>
    <x v="117"/>
    <x v="117"/>
    <x v="109"/>
    <x v="110"/>
    <x v="0"/>
    <x v="0"/>
    <x v="0"/>
    <x v="0"/>
    <x v="0"/>
    <x v="0"/>
    <x v="0"/>
    <s v="29-Sep-1968"/>
    <x v="117"/>
    <x v="1"/>
    <x v="2"/>
    <x v="3"/>
    <x v="0"/>
  </r>
  <r>
    <x v="118"/>
    <x v="118"/>
    <x v="110"/>
    <x v="111"/>
    <x v="0"/>
    <x v="0"/>
    <x v="0"/>
    <x v="0"/>
    <x v="0"/>
    <x v="0"/>
    <x v="2"/>
    <s v="17-Dec-1977"/>
    <x v="118"/>
    <x v="1"/>
    <x v="1"/>
    <x v="1"/>
    <x v="16"/>
  </r>
  <r>
    <x v="119"/>
    <x v="119"/>
    <x v="11"/>
    <x v="112"/>
    <x v="1"/>
    <x v="0"/>
    <x v="0"/>
    <x v="3"/>
    <x v="0"/>
    <x v="0"/>
    <x v="2"/>
    <s v="7-Aug-1995"/>
    <x v="119"/>
    <x v="0"/>
    <x v="0"/>
    <x v="0"/>
    <x v="6"/>
  </r>
  <r>
    <x v="120"/>
    <x v="120"/>
    <x v="111"/>
    <x v="113"/>
    <x v="1"/>
    <x v="0"/>
    <x v="0"/>
    <x v="0"/>
    <x v="0"/>
    <x v="0"/>
    <x v="0"/>
    <s v="5-Jul-1981"/>
    <x v="120"/>
    <x v="0"/>
    <x v="2"/>
    <x v="6"/>
    <x v="25"/>
  </r>
  <r>
    <x v="121"/>
    <x v="121"/>
    <x v="32"/>
    <x v="114"/>
    <x v="0"/>
    <x v="0"/>
    <x v="0"/>
    <x v="0"/>
    <x v="0"/>
    <x v="0"/>
    <x v="0"/>
    <s v="12-Jul-1978"/>
    <x v="121"/>
    <x v="0"/>
    <x v="2"/>
    <x v="5"/>
    <x v="16"/>
  </r>
  <r>
    <x v="122"/>
    <x v="122"/>
    <x v="112"/>
    <x v="115"/>
    <x v="1"/>
    <x v="0"/>
    <x v="0"/>
    <x v="1"/>
    <x v="0"/>
    <x v="0"/>
    <x v="2"/>
    <s v="24-Jun-1966"/>
    <x v="122"/>
    <x v="1"/>
    <x v="2"/>
    <x v="3"/>
    <x v="11"/>
  </r>
  <r>
    <x v="123"/>
    <x v="123"/>
    <x v="113"/>
    <x v="116"/>
    <x v="0"/>
    <x v="0"/>
    <x v="0"/>
    <x v="0"/>
    <x v="0"/>
    <x v="0"/>
    <x v="0"/>
    <s v="5-Aug-1978"/>
    <x v="123"/>
    <x v="1"/>
    <x v="0"/>
    <x v="3"/>
    <x v="16"/>
  </r>
  <r>
    <x v="124"/>
    <x v="124"/>
    <x v="114"/>
    <x v="117"/>
    <x v="0"/>
    <x v="0"/>
    <x v="0"/>
    <x v="0"/>
    <x v="0"/>
    <x v="0"/>
    <x v="2"/>
    <s v="16-Aug-1982"/>
    <x v="124"/>
    <x v="1"/>
    <x v="0"/>
    <x v="3"/>
    <x v="37"/>
  </r>
  <r>
    <x v="125"/>
    <x v="125"/>
    <x v="115"/>
    <x v="109"/>
    <x v="0"/>
    <x v="0"/>
    <x v="0"/>
    <x v="3"/>
    <x v="0"/>
    <x v="0"/>
    <x v="1"/>
    <s v="30-Nov-1992"/>
    <x v="125"/>
    <x v="0"/>
    <x v="0"/>
    <x v="3"/>
    <x v="40"/>
  </r>
  <r>
    <x v="126"/>
    <x v="126"/>
    <x v="116"/>
    <x v="118"/>
    <x v="0"/>
    <x v="0"/>
    <x v="0"/>
    <x v="0"/>
    <x v="0"/>
    <x v="0"/>
    <x v="0"/>
    <s v="7-Jul-1962"/>
    <x v="126"/>
    <x v="1"/>
    <x v="1"/>
    <x v="3"/>
    <x v="5"/>
  </r>
  <r>
    <x v="127"/>
    <x v="127"/>
    <x v="101"/>
    <x v="18"/>
    <x v="0"/>
    <x v="0"/>
    <x v="0"/>
    <x v="0"/>
    <x v="0"/>
    <x v="0"/>
    <x v="2"/>
    <s v="4-Aug-1982"/>
    <x v="127"/>
    <x v="0"/>
    <x v="1"/>
    <x v="4"/>
    <x v="37"/>
  </r>
  <r>
    <x v="128"/>
    <x v="128"/>
    <x v="54"/>
    <x v="119"/>
    <x v="1"/>
    <x v="0"/>
    <x v="0"/>
    <x v="0"/>
    <x v="0"/>
    <x v="0"/>
    <x v="1"/>
    <s v="20-Sep-1985"/>
    <x v="128"/>
    <x v="0"/>
    <x v="0"/>
    <x v="6"/>
    <x v="17"/>
  </r>
  <r>
    <x v="129"/>
    <x v="129"/>
    <x v="117"/>
    <x v="8"/>
    <x v="0"/>
    <x v="0"/>
    <x v="0"/>
    <x v="0"/>
    <x v="0"/>
    <x v="0"/>
    <x v="0"/>
    <s v="12-Oct-1978"/>
    <x v="129"/>
    <x v="0"/>
    <x v="1"/>
    <x v="3"/>
    <x v="9"/>
  </r>
  <r>
    <x v="130"/>
    <x v="130"/>
    <x v="118"/>
    <x v="1"/>
    <x v="0"/>
    <x v="0"/>
    <x v="0"/>
    <x v="0"/>
    <x v="0"/>
    <x v="0"/>
    <x v="1"/>
    <s v="24-Sep-1980"/>
    <x v="130"/>
    <x v="1"/>
    <x v="0"/>
    <x v="3"/>
    <x v="25"/>
  </r>
  <r>
    <x v="131"/>
    <x v="131"/>
    <x v="119"/>
    <x v="24"/>
    <x v="1"/>
    <x v="0"/>
    <x v="0"/>
    <x v="0"/>
    <x v="0"/>
    <x v="0"/>
    <x v="2"/>
    <s v="15-Dec-1976"/>
    <x v="131"/>
    <x v="1"/>
    <x v="0"/>
    <x v="3"/>
    <x v="1"/>
  </r>
  <r>
    <x v="132"/>
    <x v="132"/>
    <x v="120"/>
    <x v="120"/>
    <x v="0"/>
    <x v="0"/>
    <x v="0"/>
    <x v="3"/>
    <x v="0"/>
    <x v="0"/>
    <x v="2"/>
    <s v="16-Jun-1987"/>
    <x v="132"/>
    <x v="1"/>
    <x v="2"/>
    <x v="3"/>
    <x v="26"/>
  </r>
  <r>
    <x v="133"/>
    <x v="133"/>
    <x v="121"/>
    <x v="121"/>
    <x v="1"/>
    <x v="0"/>
    <x v="0"/>
    <x v="0"/>
    <x v="0"/>
    <x v="0"/>
    <x v="0"/>
    <s v="30-Jul-1967"/>
    <x v="133"/>
    <x v="0"/>
    <x v="2"/>
    <x v="3"/>
    <x v="24"/>
  </r>
  <r>
    <x v="134"/>
    <x v="134"/>
    <x v="66"/>
    <x v="78"/>
    <x v="1"/>
    <x v="0"/>
    <x v="0"/>
    <x v="3"/>
    <x v="0"/>
    <x v="0"/>
    <x v="2"/>
    <s v="6-Jun-1964"/>
    <x v="134"/>
    <x v="1"/>
    <x v="2"/>
    <x v="3"/>
    <x v="33"/>
  </r>
  <r>
    <x v="135"/>
    <x v="135"/>
    <x v="122"/>
    <x v="69"/>
    <x v="0"/>
    <x v="0"/>
    <x v="1"/>
    <x v="3"/>
    <x v="0"/>
    <x v="0"/>
    <x v="2"/>
    <s v="3-Dec-1979"/>
    <x v="135"/>
    <x v="1"/>
    <x v="1"/>
    <x v="3"/>
    <x v="30"/>
  </r>
  <r>
    <x v="136"/>
    <x v="136"/>
    <x v="123"/>
    <x v="122"/>
    <x v="0"/>
    <x v="1"/>
    <x v="0"/>
    <x v="3"/>
    <x v="0"/>
    <x v="0"/>
    <x v="2"/>
    <s v="5-Dec-2004"/>
    <x v="136"/>
    <x v="1"/>
    <x v="2"/>
    <x v="0"/>
    <x v="41"/>
  </r>
  <r>
    <x v="137"/>
    <x v="137"/>
    <x v="124"/>
    <x v="123"/>
    <x v="0"/>
    <x v="0"/>
    <x v="0"/>
    <x v="0"/>
    <x v="0"/>
    <x v="0"/>
    <x v="1"/>
    <s v="8-Nov-1991"/>
    <x v="137"/>
    <x v="0"/>
    <x v="2"/>
    <x v="1"/>
    <x v="35"/>
  </r>
  <r>
    <x v="138"/>
    <x v="138"/>
    <x v="125"/>
    <x v="124"/>
    <x v="1"/>
    <x v="0"/>
    <x v="0"/>
    <x v="0"/>
    <x v="0"/>
    <x v="0"/>
    <x v="2"/>
    <s v="15-Jun-1976"/>
    <x v="138"/>
    <x v="1"/>
    <x v="2"/>
    <x v="1"/>
    <x v="28"/>
  </r>
  <r>
    <x v="139"/>
    <x v="139"/>
    <x v="20"/>
    <x v="125"/>
    <x v="0"/>
    <x v="0"/>
    <x v="0"/>
    <x v="0"/>
    <x v="0"/>
    <x v="0"/>
    <x v="2"/>
    <s v="2-Nov-1991"/>
    <x v="139"/>
    <x v="1"/>
    <x v="2"/>
    <x v="3"/>
    <x v="35"/>
  </r>
  <r>
    <x v="140"/>
    <x v="140"/>
    <x v="40"/>
    <x v="126"/>
    <x v="1"/>
    <x v="0"/>
    <x v="0"/>
    <x v="3"/>
    <x v="0"/>
    <x v="0"/>
    <x v="0"/>
    <s v="20-Jul-1986"/>
    <x v="140"/>
    <x v="0"/>
    <x v="0"/>
    <x v="0"/>
    <x v="17"/>
  </r>
  <r>
    <x v="141"/>
    <x v="141"/>
    <x v="126"/>
    <x v="127"/>
    <x v="0"/>
    <x v="0"/>
    <x v="0"/>
    <x v="0"/>
    <x v="0"/>
    <x v="0"/>
    <x v="2"/>
    <s v="13-Jul-1990"/>
    <x v="141"/>
    <x v="1"/>
    <x v="2"/>
    <x v="3"/>
    <x v="42"/>
  </r>
  <r>
    <x v="142"/>
    <x v="142"/>
    <x v="106"/>
    <x v="128"/>
    <x v="0"/>
    <x v="0"/>
    <x v="0"/>
    <x v="0"/>
    <x v="0"/>
    <x v="0"/>
    <x v="1"/>
    <s v="12-Nov-1999"/>
    <x v="142"/>
    <x v="1"/>
    <x v="2"/>
    <x v="2"/>
    <x v="20"/>
  </r>
  <r>
    <x v="143"/>
    <x v="143"/>
    <x v="127"/>
    <x v="129"/>
    <x v="1"/>
    <x v="0"/>
    <x v="0"/>
    <x v="3"/>
    <x v="0"/>
    <x v="0"/>
    <x v="0"/>
    <s v="21-Jun-1986"/>
    <x v="143"/>
    <x v="0"/>
    <x v="2"/>
    <x v="3"/>
    <x v="17"/>
  </r>
  <r>
    <x v="144"/>
    <x v="144"/>
    <x v="128"/>
    <x v="130"/>
    <x v="0"/>
    <x v="0"/>
    <x v="0"/>
    <x v="0"/>
    <x v="0"/>
    <x v="0"/>
    <x v="0"/>
    <s v="23-Dec-1971"/>
    <x v="144"/>
    <x v="1"/>
    <x v="1"/>
    <x v="3"/>
    <x v="13"/>
  </r>
  <r>
    <x v="145"/>
    <x v="145"/>
    <x v="129"/>
    <x v="131"/>
    <x v="1"/>
    <x v="0"/>
    <x v="0"/>
    <x v="1"/>
    <x v="0"/>
    <x v="0"/>
    <x v="0"/>
    <s v="22-Aug-1970"/>
    <x v="145"/>
    <x v="1"/>
    <x v="0"/>
    <x v="3"/>
    <x v="27"/>
  </r>
  <r>
    <x v="146"/>
    <x v="146"/>
    <x v="130"/>
    <x v="132"/>
    <x v="0"/>
    <x v="0"/>
    <x v="0"/>
    <x v="0"/>
    <x v="0"/>
    <x v="0"/>
    <x v="0"/>
    <s v="17-Sep-2002"/>
    <x v="146"/>
    <x v="0"/>
    <x v="0"/>
    <x v="3"/>
    <x v="39"/>
  </r>
  <r>
    <x v="147"/>
    <x v="147"/>
    <x v="131"/>
    <x v="133"/>
    <x v="0"/>
    <x v="0"/>
    <x v="0"/>
    <x v="0"/>
    <x v="0"/>
    <x v="0"/>
    <x v="2"/>
    <s v="12-Jun-1980"/>
    <x v="147"/>
    <x v="0"/>
    <x v="0"/>
    <x v="3"/>
    <x v="30"/>
  </r>
  <r>
    <x v="148"/>
    <x v="148"/>
    <x v="94"/>
    <x v="40"/>
    <x v="0"/>
    <x v="0"/>
    <x v="0"/>
    <x v="0"/>
    <x v="0"/>
    <x v="0"/>
    <x v="2"/>
    <s v="30-Oct-1989"/>
    <x v="148"/>
    <x v="0"/>
    <x v="2"/>
    <x v="0"/>
    <x v="42"/>
  </r>
  <r>
    <x v="149"/>
    <x v="149"/>
    <x v="132"/>
    <x v="134"/>
    <x v="0"/>
    <x v="0"/>
    <x v="0"/>
    <x v="0"/>
    <x v="0"/>
    <x v="1"/>
    <x v="2"/>
    <s v="16-Aug-1980"/>
    <x v="149"/>
    <x v="0"/>
    <x v="2"/>
    <x v="0"/>
    <x v="30"/>
  </r>
  <r>
    <x v="150"/>
    <x v="150"/>
    <x v="133"/>
    <x v="135"/>
    <x v="1"/>
    <x v="0"/>
    <x v="0"/>
    <x v="3"/>
    <x v="0"/>
    <x v="0"/>
    <x v="2"/>
    <s v="16-Jun-1964"/>
    <x v="150"/>
    <x v="1"/>
    <x v="0"/>
    <x v="3"/>
    <x v="33"/>
  </r>
  <r>
    <x v="151"/>
    <x v="151"/>
    <x v="134"/>
    <x v="120"/>
    <x v="0"/>
    <x v="0"/>
    <x v="0"/>
    <x v="0"/>
    <x v="0"/>
    <x v="0"/>
    <x v="2"/>
    <s v="8-Sep-1989"/>
    <x v="151"/>
    <x v="1"/>
    <x v="0"/>
    <x v="3"/>
    <x v="42"/>
  </r>
  <r>
    <x v="152"/>
    <x v="152"/>
    <x v="135"/>
    <x v="60"/>
    <x v="0"/>
    <x v="0"/>
    <x v="0"/>
    <x v="1"/>
    <x v="0"/>
    <x v="0"/>
    <x v="1"/>
    <s v="19-Nov-1972"/>
    <x v="152"/>
    <x v="1"/>
    <x v="2"/>
    <x v="3"/>
    <x v="29"/>
  </r>
  <r>
    <x v="153"/>
    <x v="153"/>
    <x v="136"/>
    <x v="136"/>
    <x v="0"/>
    <x v="0"/>
    <x v="0"/>
    <x v="3"/>
    <x v="0"/>
    <x v="0"/>
    <x v="1"/>
    <s v="29-Jul-1998"/>
    <x v="153"/>
    <x v="0"/>
    <x v="0"/>
    <x v="0"/>
    <x v="31"/>
  </r>
  <r>
    <x v="154"/>
    <x v="154"/>
    <x v="137"/>
    <x v="67"/>
    <x v="0"/>
    <x v="0"/>
    <x v="1"/>
    <x v="3"/>
    <x v="0"/>
    <x v="1"/>
    <x v="2"/>
    <s v="9-Sep-1979"/>
    <x v="154"/>
    <x v="0"/>
    <x v="2"/>
    <x v="3"/>
    <x v="30"/>
  </r>
  <r>
    <x v="155"/>
    <x v="155"/>
    <x v="138"/>
    <x v="70"/>
    <x v="1"/>
    <x v="0"/>
    <x v="1"/>
    <x v="3"/>
    <x v="0"/>
    <x v="0"/>
    <x v="2"/>
    <s v="26-Jul-1983"/>
    <x v="155"/>
    <x v="1"/>
    <x v="2"/>
    <x v="3"/>
    <x v="38"/>
  </r>
  <r>
    <x v="156"/>
    <x v="156"/>
    <x v="139"/>
    <x v="137"/>
    <x v="1"/>
    <x v="0"/>
    <x v="0"/>
    <x v="3"/>
    <x v="0"/>
    <x v="0"/>
    <x v="0"/>
    <s v="15-Aug-1986"/>
    <x v="156"/>
    <x v="0"/>
    <x v="1"/>
    <x v="0"/>
    <x v="17"/>
  </r>
  <r>
    <x v="157"/>
    <x v="157"/>
    <x v="140"/>
    <x v="138"/>
    <x v="1"/>
    <x v="0"/>
    <x v="0"/>
    <x v="0"/>
    <x v="0"/>
    <x v="0"/>
    <x v="2"/>
    <s v="18-Sep-1976"/>
    <x v="157"/>
    <x v="1"/>
    <x v="2"/>
    <x v="3"/>
    <x v="1"/>
  </r>
  <r>
    <x v="158"/>
    <x v="158"/>
    <x v="141"/>
    <x v="89"/>
    <x v="1"/>
    <x v="0"/>
    <x v="0"/>
    <x v="3"/>
    <x v="0"/>
    <x v="0"/>
    <x v="2"/>
    <s v="10-Oct-1988"/>
    <x v="158"/>
    <x v="1"/>
    <x v="0"/>
    <x v="8"/>
    <x v="4"/>
  </r>
  <r>
    <x v="159"/>
    <x v="159"/>
    <x v="142"/>
    <x v="116"/>
    <x v="1"/>
    <x v="0"/>
    <x v="0"/>
    <x v="1"/>
    <x v="0"/>
    <x v="0"/>
    <x v="0"/>
    <s v="28-Oct-1970"/>
    <x v="159"/>
    <x v="1"/>
    <x v="0"/>
    <x v="3"/>
    <x v="2"/>
  </r>
  <r>
    <x v="160"/>
    <x v="160"/>
    <x v="143"/>
    <x v="139"/>
    <x v="0"/>
    <x v="0"/>
    <x v="0"/>
    <x v="0"/>
    <x v="0"/>
    <x v="0"/>
    <x v="2"/>
    <s v="20-Jun-1982"/>
    <x v="160"/>
    <x v="1"/>
    <x v="2"/>
    <x v="1"/>
    <x v="37"/>
  </r>
  <r>
    <x v="161"/>
    <x v="161"/>
    <x v="44"/>
    <x v="140"/>
    <x v="0"/>
    <x v="0"/>
    <x v="0"/>
    <x v="0"/>
    <x v="0"/>
    <x v="0"/>
    <x v="2"/>
    <s v="16-Nov-1990"/>
    <x v="161"/>
    <x v="0"/>
    <x v="2"/>
    <x v="9"/>
    <x v="3"/>
  </r>
  <r>
    <x v="162"/>
    <x v="162"/>
    <x v="103"/>
    <x v="141"/>
    <x v="0"/>
    <x v="1"/>
    <x v="0"/>
    <x v="3"/>
    <x v="0"/>
    <x v="0"/>
    <x v="2"/>
    <s v="12-Oct-2000"/>
    <x v="162"/>
    <x v="0"/>
    <x v="1"/>
    <x v="0"/>
    <x v="43"/>
  </r>
  <r>
    <x v="163"/>
    <x v="163"/>
    <x v="144"/>
    <x v="142"/>
    <x v="0"/>
    <x v="0"/>
    <x v="0"/>
    <x v="0"/>
    <x v="0"/>
    <x v="0"/>
    <x v="0"/>
    <s v="27-Sep-2002"/>
    <x v="163"/>
    <x v="0"/>
    <x v="2"/>
    <x v="1"/>
    <x v="39"/>
  </r>
  <r>
    <x v="164"/>
    <x v="164"/>
    <x v="145"/>
    <x v="143"/>
    <x v="0"/>
    <x v="0"/>
    <x v="1"/>
    <x v="3"/>
    <x v="0"/>
    <x v="0"/>
    <x v="2"/>
    <s v="3-Aug-1979"/>
    <x v="164"/>
    <x v="1"/>
    <x v="1"/>
    <x v="3"/>
    <x v="9"/>
  </r>
  <r>
    <x v="165"/>
    <x v="165"/>
    <x v="146"/>
    <x v="144"/>
    <x v="1"/>
    <x v="0"/>
    <x v="1"/>
    <x v="3"/>
    <x v="0"/>
    <x v="0"/>
    <x v="2"/>
    <s v="30-Oct-1969"/>
    <x v="165"/>
    <x v="0"/>
    <x v="0"/>
    <x v="3"/>
    <x v="27"/>
  </r>
  <r>
    <x v="166"/>
    <x v="166"/>
    <x v="147"/>
    <x v="96"/>
    <x v="1"/>
    <x v="0"/>
    <x v="0"/>
    <x v="3"/>
    <x v="0"/>
    <x v="0"/>
    <x v="0"/>
    <s v="9-Nov-1975"/>
    <x v="166"/>
    <x v="1"/>
    <x v="0"/>
    <x v="3"/>
    <x v="28"/>
  </r>
  <r>
    <x v="167"/>
    <x v="167"/>
    <x v="111"/>
    <x v="145"/>
    <x v="1"/>
    <x v="0"/>
    <x v="0"/>
    <x v="0"/>
    <x v="0"/>
    <x v="0"/>
    <x v="2"/>
    <s v="17-Nov-1985"/>
    <x v="167"/>
    <x v="1"/>
    <x v="1"/>
    <x v="2"/>
    <x v="17"/>
  </r>
  <r>
    <x v="168"/>
    <x v="168"/>
    <x v="148"/>
    <x v="146"/>
    <x v="0"/>
    <x v="0"/>
    <x v="0"/>
    <x v="0"/>
    <x v="0"/>
    <x v="0"/>
    <x v="2"/>
    <s v="17-Oct-1990"/>
    <x v="168"/>
    <x v="1"/>
    <x v="2"/>
    <x v="3"/>
    <x v="3"/>
  </r>
  <r>
    <x v="169"/>
    <x v="169"/>
    <x v="149"/>
    <x v="147"/>
    <x v="1"/>
    <x v="1"/>
    <x v="0"/>
    <x v="1"/>
    <x v="0"/>
    <x v="0"/>
    <x v="1"/>
    <s v="5-Sep-2000"/>
    <x v="169"/>
    <x v="0"/>
    <x v="0"/>
    <x v="10"/>
    <x v="20"/>
  </r>
  <r>
    <x v="170"/>
    <x v="170"/>
    <x v="61"/>
    <x v="148"/>
    <x v="1"/>
    <x v="0"/>
    <x v="0"/>
    <x v="3"/>
    <x v="0"/>
    <x v="0"/>
    <x v="1"/>
    <s v="30-Oct-1995"/>
    <x v="170"/>
    <x v="1"/>
    <x v="2"/>
    <x v="0"/>
    <x v="44"/>
  </r>
  <r>
    <x v="171"/>
    <x v="171"/>
    <x v="150"/>
    <x v="66"/>
    <x v="0"/>
    <x v="0"/>
    <x v="0"/>
    <x v="0"/>
    <x v="0"/>
    <x v="0"/>
    <x v="2"/>
    <s v="10-Jun-1989"/>
    <x v="171"/>
    <x v="1"/>
    <x v="0"/>
    <x v="3"/>
    <x v="4"/>
  </r>
  <r>
    <x v="172"/>
    <x v="172"/>
    <x v="151"/>
    <x v="149"/>
    <x v="1"/>
    <x v="0"/>
    <x v="0"/>
    <x v="3"/>
    <x v="0"/>
    <x v="0"/>
    <x v="1"/>
    <s v="17-Dec-1988"/>
    <x v="172"/>
    <x v="1"/>
    <x v="1"/>
    <x v="3"/>
    <x v="4"/>
  </r>
  <r>
    <x v="173"/>
    <x v="173"/>
    <x v="152"/>
    <x v="150"/>
    <x v="0"/>
    <x v="0"/>
    <x v="0"/>
    <x v="0"/>
    <x v="0"/>
    <x v="0"/>
    <x v="2"/>
    <s v="1-Nov-1991"/>
    <x v="173"/>
    <x v="1"/>
    <x v="2"/>
    <x v="3"/>
    <x v="35"/>
  </r>
  <r>
    <x v="174"/>
    <x v="174"/>
    <x v="153"/>
    <x v="151"/>
    <x v="0"/>
    <x v="0"/>
    <x v="0"/>
    <x v="3"/>
    <x v="0"/>
    <x v="0"/>
    <x v="2"/>
    <s v="13-Sep-1992"/>
    <x v="174"/>
    <x v="1"/>
    <x v="0"/>
    <x v="3"/>
    <x v="40"/>
  </r>
  <r>
    <x v="175"/>
    <x v="175"/>
    <x v="4"/>
    <x v="152"/>
    <x v="0"/>
    <x v="0"/>
    <x v="0"/>
    <x v="3"/>
    <x v="0"/>
    <x v="0"/>
    <x v="2"/>
    <s v="25-Aug-1992"/>
    <x v="175"/>
    <x v="0"/>
    <x v="1"/>
    <x v="0"/>
    <x v="35"/>
  </r>
  <r>
    <x v="176"/>
    <x v="176"/>
    <x v="154"/>
    <x v="149"/>
    <x v="0"/>
    <x v="0"/>
    <x v="0"/>
    <x v="0"/>
    <x v="0"/>
    <x v="0"/>
    <x v="1"/>
    <s v="13-Aug-1977"/>
    <x v="176"/>
    <x v="1"/>
    <x v="1"/>
    <x v="3"/>
    <x v="1"/>
  </r>
  <r>
    <x v="177"/>
    <x v="177"/>
    <x v="155"/>
    <x v="153"/>
    <x v="0"/>
    <x v="0"/>
    <x v="0"/>
    <x v="0"/>
    <x v="0"/>
    <x v="0"/>
    <x v="0"/>
    <s v="22-Oct-1968"/>
    <x v="177"/>
    <x v="1"/>
    <x v="1"/>
    <x v="3"/>
    <x v="0"/>
  </r>
  <r>
    <x v="178"/>
    <x v="178"/>
    <x v="156"/>
    <x v="34"/>
    <x v="0"/>
    <x v="0"/>
    <x v="0"/>
    <x v="0"/>
    <x v="0"/>
    <x v="0"/>
    <x v="1"/>
    <s v="10-Jun-1991"/>
    <x v="178"/>
    <x v="1"/>
    <x v="2"/>
    <x v="3"/>
    <x v="3"/>
  </r>
  <r>
    <x v="179"/>
    <x v="179"/>
    <x v="105"/>
    <x v="154"/>
    <x v="1"/>
    <x v="0"/>
    <x v="1"/>
    <x v="3"/>
    <x v="1"/>
    <x v="0"/>
    <x v="0"/>
    <s v="24-Jul-1963"/>
    <x v="179"/>
    <x v="1"/>
    <x v="2"/>
    <x v="3"/>
    <x v="8"/>
  </r>
  <r>
    <x v="180"/>
    <x v="180"/>
    <x v="157"/>
    <x v="144"/>
    <x v="0"/>
    <x v="0"/>
    <x v="1"/>
    <x v="3"/>
    <x v="0"/>
    <x v="0"/>
    <x v="2"/>
    <s v="21-Jun-2003"/>
    <x v="180"/>
    <x v="1"/>
    <x v="1"/>
    <x v="1"/>
    <x v="39"/>
  </r>
  <r>
    <x v="181"/>
    <x v="181"/>
    <x v="158"/>
    <x v="155"/>
    <x v="0"/>
    <x v="0"/>
    <x v="0"/>
    <x v="1"/>
    <x v="0"/>
    <x v="0"/>
    <x v="1"/>
    <s v="5-Dec-1972"/>
    <x v="181"/>
    <x v="0"/>
    <x v="0"/>
    <x v="3"/>
    <x v="29"/>
  </r>
  <r>
    <x v="182"/>
    <x v="182"/>
    <x v="98"/>
    <x v="34"/>
    <x v="0"/>
    <x v="0"/>
    <x v="0"/>
    <x v="3"/>
    <x v="0"/>
    <x v="0"/>
    <x v="1"/>
    <s v="4-Jul-1992"/>
    <x v="182"/>
    <x v="1"/>
    <x v="0"/>
    <x v="3"/>
    <x v="35"/>
  </r>
  <r>
    <x v="183"/>
    <x v="183"/>
    <x v="159"/>
    <x v="156"/>
    <x v="0"/>
    <x v="0"/>
    <x v="0"/>
    <x v="0"/>
    <x v="0"/>
    <x v="0"/>
    <x v="0"/>
    <s v="28-Dec-1965"/>
    <x v="183"/>
    <x v="1"/>
    <x v="1"/>
    <x v="3"/>
    <x v="11"/>
  </r>
  <r>
    <x v="184"/>
    <x v="184"/>
    <x v="160"/>
    <x v="157"/>
    <x v="1"/>
    <x v="0"/>
    <x v="0"/>
    <x v="1"/>
    <x v="0"/>
    <x v="0"/>
    <x v="0"/>
    <s v="14-Jul-1970"/>
    <x v="184"/>
    <x v="0"/>
    <x v="1"/>
    <x v="3"/>
    <x v="27"/>
  </r>
  <r>
    <x v="185"/>
    <x v="185"/>
    <x v="161"/>
    <x v="158"/>
    <x v="1"/>
    <x v="0"/>
    <x v="0"/>
    <x v="1"/>
    <x v="1"/>
    <x v="0"/>
    <x v="0"/>
    <s v="29-Jul-1961"/>
    <x v="185"/>
    <x v="1"/>
    <x v="2"/>
    <x v="0"/>
    <x v="14"/>
  </r>
  <r>
    <x v="186"/>
    <x v="186"/>
    <x v="162"/>
    <x v="159"/>
    <x v="0"/>
    <x v="0"/>
    <x v="0"/>
    <x v="3"/>
    <x v="0"/>
    <x v="0"/>
    <x v="2"/>
    <s v="9-Oct-1992"/>
    <x v="186"/>
    <x v="0"/>
    <x v="2"/>
    <x v="3"/>
    <x v="40"/>
  </r>
  <r>
    <x v="187"/>
    <x v="187"/>
    <x v="163"/>
    <x v="73"/>
    <x v="0"/>
    <x v="0"/>
    <x v="0"/>
    <x v="1"/>
    <x v="0"/>
    <x v="0"/>
    <x v="0"/>
    <s v="9-Aug-1973"/>
    <x v="187"/>
    <x v="1"/>
    <x v="0"/>
    <x v="3"/>
    <x v="29"/>
  </r>
  <r>
    <x v="188"/>
    <x v="188"/>
    <x v="164"/>
    <x v="160"/>
    <x v="0"/>
    <x v="0"/>
    <x v="0"/>
    <x v="0"/>
    <x v="0"/>
    <x v="1"/>
    <x v="0"/>
    <s v="19-Nov-1962"/>
    <x v="188"/>
    <x v="1"/>
    <x v="2"/>
    <x v="3"/>
    <x v="8"/>
  </r>
  <r>
    <x v="189"/>
    <x v="189"/>
    <x v="165"/>
    <x v="161"/>
    <x v="0"/>
    <x v="0"/>
    <x v="1"/>
    <x v="3"/>
    <x v="0"/>
    <x v="0"/>
    <x v="2"/>
    <s v="9-Dec-2003"/>
    <x v="189"/>
    <x v="1"/>
    <x v="0"/>
    <x v="3"/>
    <x v="45"/>
  </r>
  <r>
    <x v="190"/>
    <x v="190"/>
    <x v="166"/>
    <x v="162"/>
    <x v="1"/>
    <x v="0"/>
    <x v="0"/>
    <x v="3"/>
    <x v="0"/>
    <x v="0"/>
    <x v="0"/>
    <s v="5-Jun-1975"/>
    <x v="190"/>
    <x v="0"/>
    <x v="2"/>
    <x v="3"/>
    <x v="22"/>
  </r>
  <r>
    <x v="191"/>
    <x v="191"/>
    <x v="167"/>
    <x v="163"/>
    <x v="1"/>
    <x v="0"/>
    <x v="0"/>
    <x v="0"/>
    <x v="0"/>
    <x v="0"/>
    <x v="0"/>
    <s v="18-Oct-1967"/>
    <x v="191"/>
    <x v="0"/>
    <x v="0"/>
    <x v="3"/>
    <x v="21"/>
  </r>
  <r>
    <x v="192"/>
    <x v="192"/>
    <x v="59"/>
    <x v="164"/>
    <x v="0"/>
    <x v="0"/>
    <x v="0"/>
    <x v="3"/>
    <x v="0"/>
    <x v="0"/>
    <x v="2"/>
    <s v="16-Jun-1992"/>
    <x v="192"/>
    <x v="1"/>
    <x v="2"/>
    <x v="3"/>
    <x v="35"/>
  </r>
  <r>
    <x v="193"/>
    <x v="193"/>
    <x v="168"/>
    <x v="165"/>
    <x v="0"/>
    <x v="1"/>
    <x v="0"/>
    <x v="3"/>
    <x v="0"/>
    <x v="0"/>
    <x v="2"/>
    <s v="25-Dec-2004"/>
    <x v="193"/>
    <x v="0"/>
    <x v="2"/>
    <x v="0"/>
    <x v="41"/>
  </r>
  <r>
    <x v="194"/>
    <x v="194"/>
    <x v="18"/>
    <x v="85"/>
    <x v="0"/>
    <x v="0"/>
    <x v="1"/>
    <x v="3"/>
    <x v="0"/>
    <x v="0"/>
    <x v="1"/>
    <s v="5-Sep-2003"/>
    <x v="194"/>
    <x v="0"/>
    <x v="1"/>
    <x v="1"/>
    <x v="39"/>
  </r>
  <r>
    <x v="195"/>
    <x v="195"/>
    <x v="169"/>
    <x v="166"/>
    <x v="0"/>
    <x v="0"/>
    <x v="1"/>
    <x v="3"/>
    <x v="0"/>
    <x v="0"/>
    <x v="2"/>
    <s v="28-Dec-1993"/>
    <x v="195"/>
    <x v="0"/>
    <x v="0"/>
    <x v="3"/>
    <x v="19"/>
  </r>
  <r>
    <x v="196"/>
    <x v="196"/>
    <x v="170"/>
    <x v="167"/>
    <x v="0"/>
    <x v="0"/>
    <x v="0"/>
    <x v="0"/>
    <x v="0"/>
    <x v="0"/>
    <x v="2"/>
    <s v="1-Oct-1999"/>
    <x v="196"/>
    <x v="0"/>
    <x v="0"/>
    <x v="4"/>
    <x v="20"/>
  </r>
  <r>
    <x v="197"/>
    <x v="197"/>
    <x v="171"/>
    <x v="168"/>
    <x v="0"/>
    <x v="0"/>
    <x v="0"/>
    <x v="0"/>
    <x v="0"/>
    <x v="0"/>
    <x v="0"/>
    <s v="6-Dec-1974"/>
    <x v="197"/>
    <x v="1"/>
    <x v="0"/>
    <x v="1"/>
    <x v="22"/>
  </r>
  <r>
    <x v="198"/>
    <x v="198"/>
    <x v="172"/>
    <x v="169"/>
    <x v="0"/>
    <x v="1"/>
    <x v="0"/>
    <x v="3"/>
    <x v="0"/>
    <x v="0"/>
    <x v="1"/>
    <s v="30-Aug-2004"/>
    <x v="198"/>
    <x v="1"/>
    <x v="2"/>
    <x v="0"/>
    <x v="45"/>
  </r>
  <r>
    <x v="199"/>
    <x v="199"/>
    <x v="161"/>
    <x v="170"/>
    <x v="1"/>
    <x v="0"/>
    <x v="1"/>
    <x v="3"/>
    <x v="0"/>
    <x v="0"/>
    <x v="2"/>
    <s v="12-Jun-1997"/>
    <x v="199"/>
    <x v="0"/>
    <x v="0"/>
    <x v="0"/>
    <x v="46"/>
  </r>
  <r>
    <x v="200"/>
    <x v="200"/>
    <x v="173"/>
    <x v="171"/>
    <x v="0"/>
    <x v="0"/>
    <x v="1"/>
    <x v="3"/>
    <x v="0"/>
    <x v="0"/>
    <x v="2"/>
    <s v="4-Nov-1979"/>
    <x v="200"/>
    <x v="1"/>
    <x v="2"/>
    <x v="3"/>
    <x v="30"/>
  </r>
  <r>
    <x v="201"/>
    <x v="201"/>
    <x v="174"/>
    <x v="106"/>
    <x v="1"/>
    <x v="0"/>
    <x v="0"/>
    <x v="0"/>
    <x v="0"/>
    <x v="0"/>
    <x v="1"/>
    <s v="20-Aug-1996"/>
    <x v="201"/>
    <x v="0"/>
    <x v="1"/>
    <x v="3"/>
    <x v="44"/>
  </r>
  <r>
    <x v="202"/>
    <x v="202"/>
    <x v="175"/>
    <x v="172"/>
    <x v="1"/>
    <x v="0"/>
    <x v="1"/>
    <x v="3"/>
    <x v="0"/>
    <x v="1"/>
    <x v="0"/>
    <s v="22-Jul-1963"/>
    <x v="202"/>
    <x v="1"/>
    <x v="1"/>
    <x v="3"/>
    <x v="8"/>
  </r>
  <r>
    <x v="203"/>
    <x v="203"/>
    <x v="176"/>
    <x v="173"/>
    <x v="0"/>
    <x v="0"/>
    <x v="0"/>
    <x v="0"/>
    <x v="0"/>
    <x v="0"/>
    <x v="2"/>
    <s v="4-Sep-1999"/>
    <x v="203"/>
    <x v="1"/>
    <x v="0"/>
    <x v="0"/>
    <x v="36"/>
  </r>
  <r>
    <x v="204"/>
    <x v="204"/>
    <x v="177"/>
    <x v="129"/>
    <x v="1"/>
    <x v="0"/>
    <x v="0"/>
    <x v="0"/>
    <x v="0"/>
    <x v="0"/>
    <x v="0"/>
    <s v="22-Nov-1981"/>
    <x v="204"/>
    <x v="0"/>
    <x v="0"/>
    <x v="3"/>
    <x v="37"/>
  </r>
  <r>
    <x v="205"/>
    <x v="205"/>
    <x v="178"/>
    <x v="150"/>
    <x v="0"/>
    <x v="0"/>
    <x v="0"/>
    <x v="3"/>
    <x v="0"/>
    <x v="0"/>
    <x v="2"/>
    <s v="18-Jun-1992"/>
    <x v="205"/>
    <x v="1"/>
    <x v="1"/>
    <x v="3"/>
    <x v="35"/>
  </r>
  <r>
    <x v="206"/>
    <x v="206"/>
    <x v="179"/>
    <x v="174"/>
    <x v="1"/>
    <x v="0"/>
    <x v="0"/>
    <x v="0"/>
    <x v="0"/>
    <x v="0"/>
    <x v="2"/>
    <s v="4-Oct-1976"/>
    <x v="206"/>
    <x v="1"/>
    <x v="2"/>
    <x v="3"/>
    <x v="1"/>
  </r>
  <r>
    <x v="207"/>
    <x v="207"/>
    <x v="180"/>
    <x v="118"/>
    <x v="0"/>
    <x v="0"/>
    <x v="0"/>
    <x v="0"/>
    <x v="0"/>
    <x v="0"/>
    <x v="0"/>
    <s v="15-Jul-1974"/>
    <x v="207"/>
    <x v="1"/>
    <x v="0"/>
    <x v="1"/>
    <x v="18"/>
  </r>
  <r>
    <x v="208"/>
    <x v="208"/>
    <x v="172"/>
    <x v="175"/>
    <x v="0"/>
    <x v="0"/>
    <x v="0"/>
    <x v="0"/>
    <x v="0"/>
    <x v="0"/>
    <x v="0"/>
    <s v="19-Dec-1978"/>
    <x v="208"/>
    <x v="1"/>
    <x v="1"/>
    <x v="3"/>
    <x v="9"/>
  </r>
  <r>
    <x v="209"/>
    <x v="209"/>
    <x v="181"/>
    <x v="176"/>
    <x v="0"/>
    <x v="1"/>
    <x v="0"/>
    <x v="3"/>
    <x v="0"/>
    <x v="0"/>
    <x v="2"/>
    <s v="17-Dec-2000"/>
    <x v="209"/>
    <x v="1"/>
    <x v="0"/>
    <x v="0"/>
    <x v="43"/>
  </r>
  <r>
    <x v="210"/>
    <x v="210"/>
    <x v="182"/>
    <x v="93"/>
    <x v="1"/>
    <x v="1"/>
    <x v="0"/>
    <x v="1"/>
    <x v="0"/>
    <x v="0"/>
    <x v="2"/>
    <s v="19-Nov-2000"/>
    <x v="210"/>
    <x v="1"/>
    <x v="0"/>
    <x v="3"/>
    <x v="43"/>
  </r>
  <r>
    <x v="211"/>
    <x v="211"/>
    <x v="124"/>
    <x v="177"/>
    <x v="0"/>
    <x v="0"/>
    <x v="0"/>
    <x v="0"/>
    <x v="0"/>
    <x v="0"/>
    <x v="0"/>
    <s v="10-Aug-1971"/>
    <x v="211"/>
    <x v="0"/>
    <x v="0"/>
    <x v="3"/>
    <x v="2"/>
  </r>
  <r>
    <x v="212"/>
    <x v="212"/>
    <x v="183"/>
    <x v="178"/>
    <x v="1"/>
    <x v="0"/>
    <x v="0"/>
    <x v="3"/>
    <x v="0"/>
    <x v="1"/>
    <x v="1"/>
    <s v="29-Aug-1964"/>
    <x v="212"/>
    <x v="1"/>
    <x v="1"/>
    <x v="3"/>
    <x v="33"/>
  </r>
  <r>
    <x v="213"/>
    <x v="213"/>
    <x v="184"/>
    <x v="179"/>
    <x v="0"/>
    <x v="0"/>
    <x v="0"/>
    <x v="1"/>
    <x v="0"/>
    <x v="0"/>
    <x v="0"/>
    <s v="27-Oct-1973"/>
    <x v="213"/>
    <x v="0"/>
    <x v="1"/>
    <x v="3"/>
    <x v="18"/>
  </r>
  <r>
    <x v="214"/>
    <x v="214"/>
    <x v="185"/>
    <x v="180"/>
    <x v="0"/>
    <x v="0"/>
    <x v="0"/>
    <x v="3"/>
    <x v="0"/>
    <x v="0"/>
    <x v="2"/>
    <s v="13-Sep-1992"/>
    <x v="214"/>
    <x v="1"/>
    <x v="0"/>
    <x v="3"/>
    <x v="40"/>
  </r>
  <r>
    <x v="215"/>
    <x v="215"/>
    <x v="186"/>
    <x v="181"/>
    <x v="0"/>
    <x v="0"/>
    <x v="0"/>
    <x v="1"/>
    <x v="0"/>
    <x v="0"/>
    <x v="0"/>
    <s v="16-Dec-1973"/>
    <x v="215"/>
    <x v="1"/>
    <x v="2"/>
    <x v="3"/>
    <x v="18"/>
  </r>
  <r>
    <x v="216"/>
    <x v="216"/>
    <x v="65"/>
    <x v="182"/>
    <x v="1"/>
    <x v="0"/>
    <x v="0"/>
    <x v="3"/>
    <x v="0"/>
    <x v="0"/>
    <x v="2"/>
    <s v="20-Nov-1988"/>
    <x v="216"/>
    <x v="0"/>
    <x v="2"/>
    <x v="3"/>
    <x v="4"/>
  </r>
  <r>
    <x v="217"/>
    <x v="217"/>
    <x v="187"/>
    <x v="183"/>
    <x v="0"/>
    <x v="0"/>
    <x v="0"/>
    <x v="0"/>
    <x v="0"/>
    <x v="0"/>
    <x v="0"/>
    <s v="22-Sep-1971"/>
    <x v="217"/>
    <x v="1"/>
    <x v="0"/>
    <x v="3"/>
    <x v="13"/>
  </r>
  <r>
    <x v="218"/>
    <x v="218"/>
    <x v="188"/>
    <x v="3"/>
    <x v="1"/>
    <x v="0"/>
    <x v="0"/>
    <x v="3"/>
    <x v="0"/>
    <x v="0"/>
    <x v="1"/>
    <s v="19-Sep-1988"/>
    <x v="218"/>
    <x v="1"/>
    <x v="1"/>
    <x v="3"/>
    <x v="4"/>
  </r>
  <r>
    <x v="219"/>
    <x v="219"/>
    <x v="189"/>
    <x v="184"/>
    <x v="1"/>
    <x v="0"/>
    <x v="1"/>
    <x v="3"/>
    <x v="0"/>
    <x v="0"/>
    <x v="1"/>
    <s v="9-Jul-1997"/>
    <x v="219"/>
    <x v="0"/>
    <x v="2"/>
    <x v="3"/>
    <x v="46"/>
  </r>
  <r>
    <x v="220"/>
    <x v="220"/>
    <x v="190"/>
    <x v="185"/>
    <x v="1"/>
    <x v="0"/>
    <x v="0"/>
    <x v="0"/>
    <x v="1"/>
    <x v="1"/>
    <x v="0"/>
    <s v="30-Dec-1967"/>
    <x v="220"/>
    <x v="1"/>
    <x v="2"/>
    <x v="3"/>
    <x v="21"/>
  </r>
  <r>
    <x v="221"/>
    <x v="221"/>
    <x v="191"/>
    <x v="89"/>
    <x v="0"/>
    <x v="0"/>
    <x v="0"/>
    <x v="3"/>
    <x v="0"/>
    <x v="1"/>
    <x v="2"/>
    <s v="22-Dec-1998"/>
    <x v="221"/>
    <x v="0"/>
    <x v="1"/>
    <x v="4"/>
    <x v="36"/>
  </r>
  <r>
    <x v="222"/>
    <x v="222"/>
    <x v="192"/>
    <x v="186"/>
    <x v="0"/>
    <x v="0"/>
    <x v="0"/>
    <x v="0"/>
    <x v="0"/>
    <x v="2"/>
    <x v="1"/>
    <s v="29-Jun-1977"/>
    <x v="222"/>
    <x v="0"/>
    <x v="1"/>
    <x v="6"/>
    <x v="1"/>
  </r>
  <r>
    <x v="223"/>
    <x v="223"/>
    <x v="193"/>
    <x v="187"/>
    <x v="1"/>
    <x v="0"/>
    <x v="0"/>
    <x v="3"/>
    <x v="0"/>
    <x v="0"/>
    <x v="0"/>
    <s v="29-Aug-1975"/>
    <x v="223"/>
    <x v="1"/>
    <x v="1"/>
    <x v="3"/>
    <x v="22"/>
  </r>
  <r>
    <x v="224"/>
    <x v="224"/>
    <x v="194"/>
    <x v="188"/>
    <x v="0"/>
    <x v="0"/>
    <x v="0"/>
    <x v="0"/>
    <x v="0"/>
    <x v="0"/>
    <x v="2"/>
    <s v="5-Jul-1982"/>
    <x v="224"/>
    <x v="1"/>
    <x v="0"/>
    <x v="3"/>
    <x v="37"/>
  </r>
  <r>
    <x v="225"/>
    <x v="225"/>
    <x v="195"/>
    <x v="189"/>
    <x v="1"/>
    <x v="0"/>
    <x v="1"/>
    <x v="3"/>
    <x v="0"/>
    <x v="0"/>
    <x v="2"/>
    <s v="22-Aug-1997"/>
    <x v="225"/>
    <x v="1"/>
    <x v="2"/>
    <x v="3"/>
    <x v="46"/>
  </r>
  <r>
    <x v="226"/>
    <x v="226"/>
    <x v="196"/>
    <x v="150"/>
    <x v="0"/>
    <x v="0"/>
    <x v="0"/>
    <x v="3"/>
    <x v="0"/>
    <x v="0"/>
    <x v="2"/>
    <s v="22-Aug-1998"/>
    <x v="226"/>
    <x v="1"/>
    <x v="1"/>
    <x v="3"/>
    <x v="31"/>
  </r>
  <r>
    <x v="227"/>
    <x v="227"/>
    <x v="197"/>
    <x v="190"/>
    <x v="1"/>
    <x v="0"/>
    <x v="0"/>
    <x v="0"/>
    <x v="0"/>
    <x v="1"/>
    <x v="0"/>
    <s v="7-Oct-1967"/>
    <x v="227"/>
    <x v="1"/>
    <x v="2"/>
    <x v="3"/>
    <x v="21"/>
  </r>
  <r>
    <x v="228"/>
    <x v="228"/>
    <x v="198"/>
    <x v="191"/>
    <x v="1"/>
    <x v="0"/>
    <x v="1"/>
    <x v="3"/>
    <x v="0"/>
    <x v="0"/>
    <x v="2"/>
    <s v="29-Jul-1983"/>
    <x v="228"/>
    <x v="1"/>
    <x v="0"/>
    <x v="3"/>
    <x v="38"/>
  </r>
  <r>
    <x v="229"/>
    <x v="229"/>
    <x v="199"/>
    <x v="192"/>
    <x v="1"/>
    <x v="0"/>
    <x v="0"/>
    <x v="3"/>
    <x v="0"/>
    <x v="0"/>
    <x v="2"/>
    <s v="17-Oct-1995"/>
    <x v="229"/>
    <x v="1"/>
    <x v="0"/>
    <x v="3"/>
    <x v="44"/>
  </r>
  <r>
    <x v="230"/>
    <x v="230"/>
    <x v="200"/>
    <x v="21"/>
    <x v="0"/>
    <x v="0"/>
    <x v="1"/>
    <x v="3"/>
    <x v="0"/>
    <x v="0"/>
    <x v="1"/>
    <s v="17-Sep-2003"/>
    <x v="230"/>
    <x v="0"/>
    <x v="0"/>
    <x v="3"/>
    <x v="45"/>
  </r>
  <r>
    <x v="231"/>
    <x v="231"/>
    <x v="201"/>
    <x v="193"/>
    <x v="1"/>
    <x v="0"/>
    <x v="0"/>
    <x v="3"/>
    <x v="0"/>
    <x v="0"/>
    <x v="2"/>
    <s v="27-Dec-1995"/>
    <x v="231"/>
    <x v="0"/>
    <x v="2"/>
    <x v="0"/>
    <x v="44"/>
  </r>
  <r>
    <x v="232"/>
    <x v="232"/>
    <x v="105"/>
    <x v="194"/>
    <x v="0"/>
    <x v="0"/>
    <x v="1"/>
    <x v="3"/>
    <x v="0"/>
    <x v="0"/>
    <x v="1"/>
    <s v="3-Jul-2003"/>
    <x v="232"/>
    <x v="0"/>
    <x v="2"/>
    <x v="3"/>
    <x v="39"/>
  </r>
  <r>
    <x v="233"/>
    <x v="233"/>
    <x v="202"/>
    <x v="171"/>
    <x v="0"/>
    <x v="0"/>
    <x v="0"/>
    <x v="0"/>
    <x v="0"/>
    <x v="0"/>
    <x v="2"/>
    <s v="7-Jul-1994"/>
    <x v="233"/>
    <x v="0"/>
    <x v="0"/>
    <x v="0"/>
    <x v="19"/>
  </r>
  <r>
    <x v="234"/>
    <x v="234"/>
    <x v="203"/>
    <x v="195"/>
    <x v="0"/>
    <x v="1"/>
    <x v="0"/>
    <x v="3"/>
    <x v="0"/>
    <x v="0"/>
    <x v="1"/>
    <s v="9-Oct-2004"/>
    <x v="234"/>
    <x v="0"/>
    <x v="0"/>
    <x v="4"/>
    <x v="41"/>
  </r>
  <r>
    <x v="235"/>
    <x v="235"/>
    <x v="141"/>
    <x v="196"/>
    <x v="1"/>
    <x v="0"/>
    <x v="0"/>
    <x v="0"/>
    <x v="0"/>
    <x v="0"/>
    <x v="2"/>
    <s v="25-Nov-1976"/>
    <x v="235"/>
    <x v="1"/>
    <x v="0"/>
    <x v="3"/>
    <x v="1"/>
  </r>
  <r>
    <x v="236"/>
    <x v="236"/>
    <x v="204"/>
    <x v="197"/>
    <x v="0"/>
    <x v="0"/>
    <x v="0"/>
    <x v="3"/>
    <x v="0"/>
    <x v="0"/>
    <x v="2"/>
    <s v="24-Jun-1998"/>
    <x v="236"/>
    <x v="0"/>
    <x v="0"/>
    <x v="3"/>
    <x v="31"/>
  </r>
  <r>
    <x v="237"/>
    <x v="237"/>
    <x v="205"/>
    <x v="27"/>
    <x v="0"/>
    <x v="0"/>
    <x v="0"/>
    <x v="0"/>
    <x v="0"/>
    <x v="0"/>
    <x v="2"/>
    <s v="24-Sep-1990"/>
    <x v="237"/>
    <x v="0"/>
    <x v="2"/>
    <x v="3"/>
    <x v="3"/>
  </r>
  <r>
    <x v="238"/>
    <x v="238"/>
    <x v="82"/>
    <x v="198"/>
    <x v="0"/>
    <x v="0"/>
    <x v="1"/>
    <x v="3"/>
    <x v="0"/>
    <x v="0"/>
    <x v="2"/>
    <s v="5-Oct-2003"/>
    <x v="238"/>
    <x v="1"/>
    <x v="1"/>
    <x v="0"/>
    <x v="45"/>
  </r>
  <r>
    <x v="239"/>
    <x v="239"/>
    <x v="206"/>
    <x v="199"/>
    <x v="0"/>
    <x v="0"/>
    <x v="0"/>
    <x v="3"/>
    <x v="0"/>
    <x v="0"/>
    <x v="2"/>
    <s v="1-Oct-1984"/>
    <x v="239"/>
    <x v="1"/>
    <x v="0"/>
    <x v="3"/>
    <x v="32"/>
  </r>
  <r>
    <x v="240"/>
    <x v="240"/>
    <x v="207"/>
    <x v="200"/>
    <x v="1"/>
    <x v="0"/>
    <x v="1"/>
    <x v="3"/>
    <x v="0"/>
    <x v="0"/>
    <x v="1"/>
    <s v="2-Oct-1983"/>
    <x v="240"/>
    <x v="1"/>
    <x v="2"/>
    <x v="1"/>
    <x v="34"/>
  </r>
  <r>
    <x v="241"/>
    <x v="241"/>
    <x v="208"/>
    <x v="201"/>
    <x v="1"/>
    <x v="0"/>
    <x v="0"/>
    <x v="3"/>
    <x v="0"/>
    <x v="0"/>
    <x v="0"/>
    <s v="11-Oct-1986"/>
    <x v="241"/>
    <x v="0"/>
    <x v="2"/>
    <x v="3"/>
    <x v="26"/>
  </r>
  <r>
    <x v="242"/>
    <x v="242"/>
    <x v="209"/>
    <x v="202"/>
    <x v="1"/>
    <x v="0"/>
    <x v="0"/>
    <x v="3"/>
    <x v="0"/>
    <x v="0"/>
    <x v="2"/>
    <s v="30-Oct-1995"/>
    <x v="242"/>
    <x v="0"/>
    <x v="1"/>
    <x v="3"/>
    <x v="44"/>
  </r>
  <r>
    <x v="243"/>
    <x v="243"/>
    <x v="210"/>
    <x v="203"/>
    <x v="0"/>
    <x v="0"/>
    <x v="0"/>
    <x v="3"/>
    <x v="0"/>
    <x v="0"/>
    <x v="2"/>
    <s v="11-Jun-1998"/>
    <x v="243"/>
    <x v="0"/>
    <x v="0"/>
    <x v="9"/>
    <x v="31"/>
  </r>
  <r>
    <x v="244"/>
    <x v="244"/>
    <x v="211"/>
    <x v="204"/>
    <x v="0"/>
    <x v="0"/>
    <x v="0"/>
    <x v="0"/>
    <x v="0"/>
    <x v="2"/>
    <x v="0"/>
    <s v="5-Jul-1962"/>
    <x v="244"/>
    <x v="0"/>
    <x v="1"/>
    <x v="3"/>
    <x v="5"/>
  </r>
  <r>
    <x v="245"/>
    <x v="245"/>
    <x v="212"/>
    <x v="205"/>
    <x v="1"/>
    <x v="0"/>
    <x v="0"/>
    <x v="3"/>
    <x v="0"/>
    <x v="0"/>
    <x v="0"/>
    <s v="21-Jul-1975"/>
    <x v="245"/>
    <x v="1"/>
    <x v="1"/>
    <x v="1"/>
    <x v="22"/>
  </r>
  <r>
    <x v="246"/>
    <x v="246"/>
    <x v="213"/>
    <x v="14"/>
    <x v="0"/>
    <x v="0"/>
    <x v="0"/>
    <x v="0"/>
    <x v="0"/>
    <x v="1"/>
    <x v="0"/>
    <s v="25-Aug-1971"/>
    <x v="246"/>
    <x v="1"/>
    <x v="2"/>
    <x v="3"/>
    <x v="2"/>
  </r>
  <r>
    <x v="247"/>
    <x v="247"/>
    <x v="199"/>
    <x v="206"/>
    <x v="0"/>
    <x v="0"/>
    <x v="0"/>
    <x v="0"/>
    <x v="0"/>
    <x v="0"/>
    <x v="2"/>
    <s v="6-Nov-1999"/>
    <x v="247"/>
    <x v="1"/>
    <x v="0"/>
    <x v="3"/>
    <x v="20"/>
  </r>
  <r>
    <x v="248"/>
    <x v="248"/>
    <x v="214"/>
    <x v="41"/>
    <x v="0"/>
    <x v="0"/>
    <x v="0"/>
    <x v="0"/>
    <x v="0"/>
    <x v="0"/>
    <x v="0"/>
    <s v="26-Dec-2002"/>
    <x v="248"/>
    <x v="1"/>
    <x v="0"/>
    <x v="3"/>
    <x v="39"/>
  </r>
  <r>
    <x v="249"/>
    <x v="249"/>
    <x v="215"/>
    <x v="40"/>
    <x v="0"/>
    <x v="0"/>
    <x v="0"/>
    <x v="1"/>
    <x v="0"/>
    <x v="0"/>
    <x v="2"/>
    <s v="26-Jul-1972"/>
    <x v="249"/>
    <x v="1"/>
    <x v="2"/>
    <x v="3"/>
    <x v="13"/>
  </r>
  <r>
    <x v="250"/>
    <x v="250"/>
    <x v="216"/>
    <x v="138"/>
    <x v="0"/>
    <x v="0"/>
    <x v="0"/>
    <x v="0"/>
    <x v="0"/>
    <x v="0"/>
    <x v="2"/>
    <s v="25-Sep-1994"/>
    <x v="250"/>
    <x v="1"/>
    <x v="2"/>
    <x v="3"/>
    <x v="6"/>
  </r>
  <r>
    <x v="251"/>
    <x v="251"/>
    <x v="217"/>
    <x v="119"/>
    <x v="0"/>
    <x v="1"/>
    <x v="0"/>
    <x v="1"/>
    <x v="0"/>
    <x v="0"/>
    <x v="1"/>
    <s v="27-Dec-2000"/>
    <x v="251"/>
    <x v="1"/>
    <x v="2"/>
    <x v="1"/>
    <x v="43"/>
  </r>
  <r>
    <x v="252"/>
    <x v="252"/>
    <x v="117"/>
    <x v="47"/>
    <x v="1"/>
    <x v="0"/>
    <x v="1"/>
    <x v="3"/>
    <x v="0"/>
    <x v="0"/>
    <x v="2"/>
    <s v="9-Aug-1997"/>
    <x v="252"/>
    <x v="1"/>
    <x v="0"/>
    <x v="3"/>
    <x v="46"/>
  </r>
  <r>
    <x v="253"/>
    <x v="253"/>
    <x v="218"/>
    <x v="176"/>
    <x v="1"/>
    <x v="1"/>
    <x v="0"/>
    <x v="1"/>
    <x v="0"/>
    <x v="0"/>
    <x v="2"/>
    <s v="26-Oct-2000"/>
    <x v="253"/>
    <x v="1"/>
    <x v="0"/>
    <x v="3"/>
    <x v="43"/>
  </r>
  <r>
    <x v="254"/>
    <x v="254"/>
    <x v="219"/>
    <x v="207"/>
    <x v="0"/>
    <x v="0"/>
    <x v="0"/>
    <x v="0"/>
    <x v="0"/>
    <x v="2"/>
    <x v="0"/>
    <s v="11-Dec-1962"/>
    <x v="254"/>
    <x v="0"/>
    <x v="0"/>
    <x v="3"/>
    <x v="8"/>
  </r>
  <r>
    <x v="255"/>
    <x v="255"/>
    <x v="141"/>
    <x v="78"/>
    <x v="0"/>
    <x v="0"/>
    <x v="1"/>
    <x v="3"/>
    <x v="0"/>
    <x v="0"/>
    <x v="2"/>
    <s v="12-Sep-2003"/>
    <x v="255"/>
    <x v="0"/>
    <x v="0"/>
    <x v="1"/>
    <x v="45"/>
  </r>
  <r>
    <x v="256"/>
    <x v="256"/>
    <x v="170"/>
    <x v="208"/>
    <x v="0"/>
    <x v="1"/>
    <x v="0"/>
    <x v="3"/>
    <x v="0"/>
    <x v="0"/>
    <x v="1"/>
    <s v="1-Nov-2004"/>
    <x v="256"/>
    <x v="0"/>
    <x v="1"/>
    <x v="6"/>
    <x v="41"/>
  </r>
  <r>
    <x v="257"/>
    <x v="257"/>
    <x v="220"/>
    <x v="60"/>
    <x v="0"/>
    <x v="0"/>
    <x v="1"/>
    <x v="3"/>
    <x v="0"/>
    <x v="0"/>
    <x v="1"/>
    <s v="28-Nov-1993"/>
    <x v="257"/>
    <x v="1"/>
    <x v="2"/>
    <x v="3"/>
    <x v="19"/>
  </r>
  <r>
    <x v="258"/>
    <x v="258"/>
    <x v="221"/>
    <x v="27"/>
    <x v="0"/>
    <x v="0"/>
    <x v="1"/>
    <x v="3"/>
    <x v="0"/>
    <x v="0"/>
    <x v="2"/>
    <s v="9-Sep-2003"/>
    <x v="258"/>
    <x v="0"/>
    <x v="2"/>
    <x v="3"/>
    <x v="45"/>
  </r>
  <r>
    <x v="259"/>
    <x v="259"/>
    <x v="222"/>
    <x v="209"/>
    <x v="0"/>
    <x v="0"/>
    <x v="0"/>
    <x v="3"/>
    <x v="0"/>
    <x v="0"/>
    <x v="2"/>
    <s v="22-Jul-1984"/>
    <x v="259"/>
    <x v="1"/>
    <x v="0"/>
    <x v="3"/>
    <x v="34"/>
  </r>
  <r>
    <x v="260"/>
    <x v="260"/>
    <x v="60"/>
    <x v="210"/>
    <x v="0"/>
    <x v="0"/>
    <x v="0"/>
    <x v="0"/>
    <x v="0"/>
    <x v="0"/>
    <x v="0"/>
    <s v="25-Aug-2002"/>
    <x v="260"/>
    <x v="0"/>
    <x v="1"/>
    <x v="11"/>
    <x v="47"/>
  </r>
  <r>
    <x v="261"/>
    <x v="261"/>
    <x v="223"/>
    <x v="211"/>
    <x v="1"/>
    <x v="0"/>
    <x v="0"/>
    <x v="1"/>
    <x v="1"/>
    <x v="0"/>
    <x v="0"/>
    <s v="18-Jun-1970"/>
    <x v="261"/>
    <x v="1"/>
    <x v="2"/>
    <x v="1"/>
    <x v="27"/>
  </r>
  <r>
    <x v="262"/>
    <x v="262"/>
    <x v="224"/>
    <x v="212"/>
    <x v="1"/>
    <x v="0"/>
    <x v="0"/>
    <x v="0"/>
    <x v="0"/>
    <x v="0"/>
    <x v="2"/>
    <s v="7-Dec-1985"/>
    <x v="262"/>
    <x v="1"/>
    <x v="2"/>
    <x v="3"/>
    <x v="17"/>
  </r>
  <r>
    <x v="263"/>
    <x v="263"/>
    <x v="225"/>
    <x v="1"/>
    <x v="0"/>
    <x v="0"/>
    <x v="0"/>
    <x v="1"/>
    <x v="0"/>
    <x v="1"/>
    <x v="1"/>
    <s v="5-Sep-1972"/>
    <x v="263"/>
    <x v="1"/>
    <x v="0"/>
    <x v="3"/>
    <x v="13"/>
  </r>
  <r>
    <x v="264"/>
    <x v="264"/>
    <x v="226"/>
    <x v="213"/>
    <x v="0"/>
    <x v="0"/>
    <x v="1"/>
    <x v="3"/>
    <x v="0"/>
    <x v="0"/>
    <x v="1"/>
    <s v="28-Nov-2003"/>
    <x v="264"/>
    <x v="1"/>
    <x v="0"/>
    <x v="1"/>
    <x v="45"/>
  </r>
  <r>
    <x v="265"/>
    <x v="265"/>
    <x v="227"/>
    <x v="214"/>
    <x v="0"/>
    <x v="0"/>
    <x v="0"/>
    <x v="0"/>
    <x v="0"/>
    <x v="0"/>
    <x v="1"/>
    <s v="12-Oct-1990"/>
    <x v="265"/>
    <x v="1"/>
    <x v="1"/>
    <x v="3"/>
    <x v="3"/>
  </r>
  <r>
    <x v="266"/>
    <x v="266"/>
    <x v="228"/>
    <x v="215"/>
    <x v="1"/>
    <x v="0"/>
    <x v="0"/>
    <x v="0"/>
    <x v="0"/>
    <x v="0"/>
    <x v="2"/>
    <s v="15-Jul-1985"/>
    <x v="266"/>
    <x v="1"/>
    <x v="1"/>
    <x v="3"/>
    <x v="32"/>
  </r>
  <r>
    <x v="267"/>
    <x v="267"/>
    <x v="229"/>
    <x v="216"/>
    <x v="1"/>
    <x v="0"/>
    <x v="1"/>
    <x v="3"/>
    <x v="0"/>
    <x v="1"/>
    <x v="1"/>
    <s v="30-Oct-1969"/>
    <x v="267"/>
    <x v="1"/>
    <x v="2"/>
    <x v="3"/>
    <x v="27"/>
  </r>
  <r>
    <x v="268"/>
    <x v="268"/>
    <x v="230"/>
    <x v="217"/>
    <x v="0"/>
    <x v="0"/>
    <x v="0"/>
    <x v="0"/>
    <x v="0"/>
    <x v="2"/>
    <x v="0"/>
    <s v="1-Jul-1962"/>
    <x v="268"/>
    <x v="0"/>
    <x v="2"/>
    <x v="3"/>
    <x v="5"/>
  </r>
  <r>
    <x v="269"/>
    <x v="269"/>
    <x v="231"/>
    <x v="78"/>
    <x v="0"/>
    <x v="0"/>
    <x v="0"/>
    <x v="0"/>
    <x v="0"/>
    <x v="0"/>
    <x v="2"/>
    <s v="28-Jul-1994"/>
    <x v="269"/>
    <x v="0"/>
    <x v="2"/>
    <x v="3"/>
    <x v="19"/>
  </r>
  <r>
    <x v="270"/>
    <x v="270"/>
    <x v="232"/>
    <x v="218"/>
    <x v="1"/>
    <x v="0"/>
    <x v="0"/>
    <x v="0"/>
    <x v="0"/>
    <x v="2"/>
    <x v="0"/>
    <s v="10-Jul-1967"/>
    <x v="270"/>
    <x v="1"/>
    <x v="0"/>
    <x v="3"/>
    <x v="24"/>
  </r>
  <r>
    <x v="271"/>
    <x v="271"/>
    <x v="233"/>
    <x v="219"/>
    <x v="1"/>
    <x v="0"/>
    <x v="0"/>
    <x v="3"/>
    <x v="0"/>
    <x v="0"/>
    <x v="2"/>
    <s v="8-Jul-1995"/>
    <x v="271"/>
    <x v="0"/>
    <x v="1"/>
    <x v="3"/>
    <x v="6"/>
  </r>
  <r>
    <x v="272"/>
    <x v="272"/>
    <x v="234"/>
    <x v="220"/>
    <x v="0"/>
    <x v="0"/>
    <x v="0"/>
    <x v="0"/>
    <x v="0"/>
    <x v="1"/>
    <x v="0"/>
    <s v="24-Aug-1971"/>
    <x v="272"/>
    <x v="1"/>
    <x v="1"/>
    <x v="3"/>
    <x v="2"/>
  </r>
  <r>
    <x v="273"/>
    <x v="273"/>
    <x v="235"/>
    <x v="221"/>
    <x v="1"/>
    <x v="0"/>
    <x v="0"/>
    <x v="0"/>
    <x v="0"/>
    <x v="0"/>
    <x v="0"/>
    <s v="17-Nov-1981"/>
    <x v="273"/>
    <x v="1"/>
    <x v="0"/>
    <x v="3"/>
    <x v="37"/>
  </r>
  <r>
    <x v="274"/>
    <x v="274"/>
    <x v="236"/>
    <x v="166"/>
    <x v="1"/>
    <x v="0"/>
    <x v="0"/>
    <x v="3"/>
    <x v="0"/>
    <x v="0"/>
    <x v="2"/>
    <s v="4-Dec-1995"/>
    <x v="274"/>
    <x v="0"/>
    <x v="2"/>
    <x v="3"/>
    <x v="44"/>
  </r>
  <r>
    <x v="275"/>
    <x v="275"/>
    <x v="237"/>
    <x v="196"/>
    <x v="0"/>
    <x v="0"/>
    <x v="0"/>
    <x v="0"/>
    <x v="0"/>
    <x v="1"/>
    <x v="2"/>
    <s v="12-Dec-1980"/>
    <x v="275"/>
    <x v="0"/>
    <x v="0"/>
    <x v="1"/>
    <x v="25"/>
  </r>
  <r>
    <x v="276"/>
    <x v="276"/>
    <x v="238"/>
    <x v="152"/>
    <x v="0"/>
    <x v="0"/>
    <x v="0"/>
    <x v="1"/>
    <x v="0"/>
    <x v="1"/>
    <x v="2"/>
    <s v="7-Nov-1972"/>
    <x v="276"/>
    <x v="1"/>
    <x v="2"/>
    <x v="1"/>
    <x v="29"/>
  </r>
  <r>
    <x v="277"/>
    <x v="277"/>
    <x v="239"/>
    <x v="222"/>
    <x v="0"/>
    <x v="0"/>
    <x v="0"/>
    <x v="0"/>
    <x v="0"/>
    <x v="1"/>
    <x v="0"/>
    <s v="6-Dec-1974"/>
    <x v="277"/>
    <x v="0"/>
    <x v="1"/>
    <x v="3"/>
    <x v="22"/>
  </r>
  <r>
    <x v="278"/>
    <x v="278"/>
    <x v="240"/>
    <x v="133"/>
    <x v="0"/>
    <x v="0"/>
    <x v="0"/>
    <x v="0"/>
    <x v="0"/>
    <x v="3"/>
    <x v="2"/>
    <s v="9-Jul-1990"/>
    <x v="278"/>
    <x v="1"/>
    <x v="1"/>
    <x v="1"/>
    <x v="42"/>
  </r>
  <r>
    <x v="279"/>
    <x v="279"/>
    <x v="241"/>
    <x v="99"/>
    <x v="0"/>
    <x v="0"/>
    <x v="0"/>
    <x v="0"/>
    <x v="0"/>
    <x v="0"/>
    <x v="1"/>
    <s v="30-Sep-1990"/>
    <x v="279"/>
    <x v="0"/>
    <x v="2"/>
    <x v="3"/>
    <x v="3"/>
  </r>
  <r>
    <x v="280"/>
    <x v="280"/>
    <x v="242"/>
    <x v="223"/>
    <x v="0"/>
    <x v="0"/>
    <x v="0"/>
    <x v="0"/>
    <x v="0"/>
    <x v="2"/>
    <x v="0"/>
    <s v="1-Nov-1968"/>
    <x v="280"/>
    <x v="1"/>
    <x v="0"/>
    <x v="3"/>
    <x v="0"/>
  </r>
  <r>
    <x v="281"/>
    <x v="281"/>
    <x v="243"/>
    <x v="80"/>
    <x v="0"/>
    <x v="0"/>
    <x v="0"/>
    <x v="0"/>
    <x v="0"/>
    <x v="0"/>
    <x v="2"/>
    <s v="13-Jul-1990"/>
    <x v="281"/>
    <x v="0"/>
    <x v="1"/>
    <x v="3"/>
    <x v="42"/>
  </r>
  <r>
    <x v="282"/>
    <x v="282"/>
    <x v="215"/>
    <x v="224"/>
    <x v="0"/>
    <x v="0"/>
    <x v="1"/>
    <x v="3"/>
    <x v="0"/>
    <x v="0"/>
    <x v="2"/>
    <s v="8-Oct-2003"/>
    <x v="282"/>
    <x v="0"/>
    <x v="2"/>
    <x v="0"/>
    <x v="45"/>
  </r>
  <r>
    <x v="283"/>
    <x v="283"/>
    <x v="244"/>
    <x v="106"/>
    <x v="1"/>
    <x v="0"/>
    <x v="0"/>
    <x v="0"/>
    <x v="0"/>
    <x v="1"/>
    <x v="1"/>
    <s v="19-Sep-1976"/>
    <x v="283"/>
    <x v="1"/>
    <x v="1"/>
    <x v="3"/>
    <x v="1"/>
  </r>
  <r>
    <x v="284"/>
    <x v="284"/>
    <x v="245"/>
    <x v="225"/>
    <x v="1"/>
    <x v="0"/>
    <x v="0"/>
    <x v="0"/>
    <x v="0"/>
    <x v="0"/>
    <x v="0"/>
    <s v="27-Sep-1981"/>
    <x v="284"/>
    <x v="1"/>
    <x v="2"/>
    <x v="3"/>
    <x v="37"/>
  </r>
  <r>
    <x v="285"/>
    <x v="285"/>
    <x v="246"/>
    <x v="226"/>
    <x v="1"/>
    <x v="0"/>
    <x v="0"/>
    <x v="0"/>
    <x v="0"/>
    <x v="1"/>
    <x v="2"/>
    <s v="9-Aug-1976"/>
    <x v="285"/>
    <x v="1"/>
    <x v="0"/>
    <x v="3"/>
    <x v="28"/>
  </r>
  <r>
    <x v="286"/>
    <x v="286"/>
    <x v="247"/>
    <x v="100"/>
    <x v="0"/>
    <x v="0"/>
    <x v="0"/>
    <x v="1"/>
    <x v="0"/>
    <x v="1"/>
    <x v="1"/>
    <s v="19-Oct-1972"/>
    <x v="286"/>
    <x v="1"/>
    <x v="2"/>
    <x v="3"/>
    <x v="29"/>
  </r>
  <r>
    <x v="287"/>
    <x v="287"/>
    <x v="248"/>
    <x v="227"/>
    <x v="1"/>
    <x v="0"/>
    <x v="0"/>
    <x v="3"/>
    <x v="0"/>
    <x v="0"/>
    <x v="0"/>
    <s v="2-Dec-1986"/>
    <x v="287"/>
    <x v="1"/>
    <x v="2"/>
    <x v="3"/>
    <x v="26"/>
  </r>
  <r>
    <x v="288"/>
    <x v="288"/>
    <x v="249"/>
    <x v="14"/>
    <x v="1"/>
    <x v="0"/>
    <x v="0"/>
    <x v="3"/>
    <x v="0"/>
    <x v="2"/>
    <x v="0"/>
    <s v="17-Dec-1975"/>
    <x v="288"/>
    <x v="1"/>
    <x v="0"/>
    <x v="1"/>
    <x v="28"/>
  </r>
  <r>
    <x v="289"/>
    <x v="289"/>
    <x v="250"/>
    <x v="228"/>
    <x v="0"/>
    <x v="0"/>
    <x v="0"/>
    <x v="0"/>
    <x v="0"/>
    <x v="0"/>
    <x v="2"/>
    <s v="8-Sep-1994"/>
    <x v="289"/>
    <x v="1"/>
    <x v="1"/>
    <x v="3"/>
    <x v="6"/>
  </r>
  <r>
    <x v="290"/>
    <x v="290"/>
    <x v="251"/>
    <x v="229"/>
    <x v="1"/>
    <x v="0"/>
    <x v="1"/>
    <x v="3"/>
    <x v="0"/>
    <x v="2"/>
    <x v="1"/>
    <s v="11-Sep-1969"/>
    <x v="290"/>
    <x v="0"/>
    <x v="2"/>
    <x v="3"/>
    <x v="27"/>
  </r>
  <r>
    <x v="291"/>
    <x v="291"/>
    <x v="252"/>
    <x v="230"/>
    <x v="0"/>
    <x v="0"/>
    <x v="0"/>
    <x v="0"/>
    <x v="1"/>
    <x v="1"/>
    <x v="0"/>
    <s v="10-Nov-1978"/>
    <x v="291"/>
    <x v="0"/>
    <x v="0"/>
    <x v="6"/>
    <x v="9"/>
  </r>
  <r>
    <x v="292"/>
    <x v="292"/>
    <x v="253"/>
    <x v="124"/>
    <x v="0"/>
    <x v="0"/>
    <x v="1"/>
    <x v="3"/>
    <x v="0"/>
    <x v="0"/>
    <x v="2"/>
    <s v="13-Sep-1993"/>
    <x v="292"/>
    <x v="0"/>
    <x v="0"/>
    <x v="3"/>
    <x v="19"/>
  </r>
  <r>
    <x v="293"/>
    <x v="293"/>
    <x v="254"/>
    <x v="231"/>
    <x v="0"/>
    <x v="0"/>
    <x v="0"/>
    <x v="1"/>
    <x v="0"/>
    <x v="2"/>
    <x v="1"/>
    <s v="21-Sep-1972"/>
    <x v="293"/>
    <x v="1"/>
    <x v="1"/>
    <x v="3"/>
    <x v="29"/>
  </r>
  <r>
    <x v="294"/>
    <x v="294"/>
    <x v="255"/>
    <x v="232"/>
    <x v="1"/>
    <x v="0"/>
    <x v="0"/>
    <x v="3"/>
    <x v="0"/>
    <x v="1"/>
    <x v="0"/>
    <s v="25-Sep-1975"/>
    <x v="294"/>
    <x v="1"/>
    <x v="0"/>
    <x v="3"/>
    <x v="28"/>
  </r>
  <r>
    <x v="295"/>
    <x v="295"/>
    <x v="256"/>
    <x v="112"/>
    <x v="0"/>
    <x v="0"/>
    <x v="0"/>
    <x v="3"/>
    <x v="0"/>
    <x v="1"/>
    <x v="2"/>
    <s v="10-Sep-1984"/>
    <x v="295"/>
    <x v="1"/>
    <x v="1"/>
    <x v="3"/>
    <x v="32"/>
  </r>
  <r>
    <x v="296"/>
    <x v="296"/>
    <x v="257"/>
    <x v="233"/>
    <x v="0"/>
    <x v="0"/>
    <x v="0"/>
    <x v="0"/>
    <x v="0"/>
    <x v="2"/>
    <x v="2"/>
    <s v="14-Oct-1977"/>
    <x v="296"/>
    <x v="1"/>
    <x v="2"/>
    <x v="1"/>
    <x v="16"/>
  </r>
  <r>
    <x v="297"/>
    <x v="297"/>
    <x v="27"/>
    <x v="54"/>
    <x v="0"/>
    <x v="0"/>
    <x v="0"/>
    <x v="0"/>
    <x v="1"/>
    <x v="0"/>
    <x v="0"/>
    <s v="13-Dec-1960"/>
    <x v="297"/>
    <x v="1"/>
    <x v="1"/>
    <x v="2"/>
    <x v="14"/>
  </r>
  <r>
    <x v="298"/>
    <x v="298"/>
    <x v="258"/>
    <x v="234"/>
    <x v="1"/>
    <x v="0"/>
    <x v="0"/>
    <x v="3"/>
    <x v="0"/>
    <x v="2"/>
    <x v="0"/>
    <s v="29-Oct-1975"/>
    <x v="298"/>
    <x v="1"/>
    <x v="1"/>
    <x v="3"/>
    <x v="28"/>
  </r>
  <r>
    <x v="299"/>
    <x v="299"/>
    <x v="259"/>
    <x v="235"/>
    <x v="0"/>
    <x v="0"/>
    <x v="0"/>
    <x v="0"/>
    <x v="0"/>
    <x v="2"/>
    <x v="0"/>
    <s v="8-Oct-1974"/>
    <x v="299"/>
    <x v="1"/>
    <x v="0"/>
    <x v="3"/>
    <x v="22"/>
  </r>
  <r>
    <x v="300"/>
    <x v="300"/>
    <x v="260"/>
    <x v="27"/>
    <x v="1"/>
    <x v="0"/>
    <x v="0"/>
    <x v="3"/>
    <x v="0"/>
    <x v="0"/>
    <x v="2"/>
    <s v="27-Sep-1995"/>
    <x v="300"/>
    <x v="1"/>
    <x v="2"/>
    <x v="3"/>
    <x v="44"/>
  </r>
  <r>
    <x v="301"/>
    <x v="301"/>
    <x v="261"/>
    <x v="12"/>
    <x v="0"/>
    <x v="0"/>
    <x v="0"/>
    <x v="0"/>
    <x v="0"/>
    <x v="2"/>
    <x v="0"/>
    <s v="9-Jul-1968"/>
    <x v="301"/>
    <x v="1"/>
    <x v="1"/>
    <x v="3"/>
    <x v="21"/>
  </r>
  <r>
    <x v="302"/>
    <x v="302"/>
    <x v="262"/>
    <x v="236"/>
    <x v="1"/>
    <x v="1"/>
    <x v="0"/>
    <x v="1"/>
    <x v="0"/>
    <x v="0"/>
    <x v="1"/>
    <s v="22-Jul-2000"/>
    <x v="302"/>
    <x v="0"/>
    <x v="1"/>
    <x v="3"/>
    <x v="20"/>
  </r>
  <r>
    <x v="303"/>
    <x v="303"/>
    <x v="263"/>
    <x v="237"/>
    <x v="0"/>
    <x v="1"/>
    <x v="0"/>
    <x v="3"/>
    <x v="0"/>
    <x v="0"/>
    <x v="2"/>
    <s v="9-Nov-2004"/>
    <x v="303"/>
    <x v="1"/>
    <x v="1"/>
    <x v="3"/>
    <x v="41"/>
  </r>
  <r>
    <x v="304"/>
    <x v="304"/>
    <x v="264"/>
    <x v="238"/>
    <x v="1"/>
    <x v="0"/>
    <x v="0"/>
    <x v="1"/>
    <x v="0"/>
    <x v="1"/>
    <x v="0"/>
    <s v="9-Sep-1961"/>
    <x v="304"/>
    <x v="1"/>
    <x v="2"/>
    <x v="0"/>
    <x v="5"/>
  </r>
  <r>
    <x v="305"/>
    <x v="305"/>
    <x v="265"/>
    <x v="239"/>
    <x v="1"/>
    <x v="0"/>
    <x v="0"/>
    <x v="3"/>
    <x v="0"/>
    <x v="1"/>
    <x v="2"/>
    <s v="5-Sep-1988"/>
    <x v="305"/>
    <x v="1"/>
    <x v="1"/>
    <x v="3"/>
    <x v="23"/>
  </r>
  <r>
    <x v="306"/>
    <x v="306"/>
    <x v="266"/>
    <x v="194"/>
    <x v="1"/>
    <x v="0"/>
    <x v="1"/>
    <x v="3"/>
    <x v="0"/>
    <x v="2"/>
    <x v="1"/>
    <s v="21-Dec-1983"/>
    <x v="306"/>
    <x v="1"/>
    <x v="0"/>
    <x v="3"/>
    <x v="34"/>
  </r>
  <r>
    <x v="307"/>
    <x v="307"/>
    <x v="267"/>
    <x v="240"/>
    <x v="0"/>
    <x v="0"/>
    <x v="0"/>
    <x v="0"/>
    <x v="0"/>
    <x v="0"/>
    <x v="1"/>
    <s v="21-Sep-1999"/>
    <x v="307"/>
    <x v="0"/>
    <x v="2"/>
    <x v="3"/>
    <x v="20"/>
  </r>
  <r>
    <x v="308"/>
    <x v="308"/>
    <x v="268"/>
    <x v="241"/>
    <x v="1"/>
    <x v="0"/>
    <x v="0"/>
    <x v="1"/>
    <x v="0"/>
    <x v="2"/>
    <x v="0"/>
    <s v="11-Nov-1970"/>
    <x v="308"/>
    <x v="1"/>
    <x v="0"/>
    <x v="3"/>
    <x v="2"/>
  </r>
  <r>
    <x v="309"/>
    <x v="309"/>
    <x v="269"/>
    <x v="242"/>
    <x v="1"/>
    <x v="0"/>
    <x v="0"/>
    <x v="3"/>
    <x v="0"/>
    <x v="1"/>
    <x v="0"/>
    <s v="10-Aug-1986"/>
    <x v="309"/>
    <x v="1"/>
    <x v="1"/>
    <x v="3"/>
    <x v="17"/>
  </r>
  <r>
    <x v="310"/>
    <x v="310"/>
    <x v="270"/>
    <x v="236"/>
    <x v="1"/>
    <x v="0"/>
    <x v="1"/>
    <x v="3"/>
    <x v="0"/>
    <x v="2"/>
    <x v="1"/>
    <s v="3-Sep-1983"/>
    <x v="310"/>
    <x v="1"/>
    <x v="1"/>
    <x v="1"/>
    <x v="38"/>
  </r>
  <r>
    <x v="311"/>
    <x v="311"/>
    <x v="271"/>
    <x v="141"/>
    <x v="0"/>
    <x v="0"/>
    <x v="0"/>
    <x v="3"/>
    <x v="0"/>
    <x v="0"/>
    <x v="2"/>
    <s v="28-Oct-1998"/>
    <x v="311"/>
    <x v="1"/>
    <x v="0"/>
    <x v="3"/>
    <x v="36"/>
  </r>
  <r>
    <x v="312"/>
    <x v="312"/>
    <x v="272"/>
    <x v="243"/>
    <x v="1"/>
    <x v="0"/>
    <x v="0"/>
    <x v="0"/>
    <x v="0"/>
    <x v="3"/>
    <x v="2"/>
    <s v="3-Sep-1976"/>
    <x v="312"/>
    <x v="1"/>
    <x v="0"/>
    <x v="1"/>
    <x v="28"/>
  </r>
  <r>
    <x v="313"/>
    <x v="313"/>
    <x v="273"/>
    <x v="244"/>
    <x v="1"/>
    <x v="0"/>
    <x v="1"/>
    <x v="3"/>
    <x v="0"/>
    <x v="3"/>
    <x v="2"/>
    <s v="30-Jul-1969"/>
    <x v="313"/>
    <x v="1"/>
    <x v="2"/>
    <x v="3"/>
    <x v="0"/>
  </r>
  <r>
    <x v="314"/>
    <x v="314"/>
    <x v="274"/>
    <x v="245"/>
    <x v="0"/>
    <x v="1"/>
    <x v="0"/>
    <x v="3"/>
    <x v="0"/>
    <x v="0"/>
    <x v="1"/>
    <s v="1-Jun-2004"/>
    <x v="314"/>
    <x v="1"/>
    <x v="2"/>
    <x v="3"/>
    <x v="45"/>
  </r>
  <r>
    <x v="315"/>
    <x v="315"/>
    <x v="275"/>
    <x v="27"/>
    <x v="0"/>
    <x v="0"/>
    <x v="0"/>
    <x v="1"/>
    <x v="1"/>
    <x v="1"/>
    <x v="2"/>
    <s v="24-Jul-1972"/>
    <x v="315"/>
    <x v="0"/>
    <x v="1"/>
    <x v="1"/>
    <x v="13"/>
  </r>
  <r>
    <x v="316"/>
    <x v="316"/>
    <x v="276"/>
    <x v="246"/>
    <x v="0"/>
    <x v="0"/>
    <x v="0"/>
    <x v="0"/>
    <x v="1"/>
    <x v="1"/>
    <x v="0"/>
    <s v="15-Sep-1962"/>
    <x v="316"/>
    <x v="0"/>
    <x v="1"/>
    <x v="7"/>
    <x v="8"/>
  </r>
  <r>
    <x v="317"/>
    <x v="317"/>
    <x v="277"/>
    <x v="247"/>
    <x v="1"/>
    <x v="0"/>
    <x v="1"/>
    <x v="3"/>
    <x v="0"/>
    <x v="1"/>
    <x v="0"/>
    <s v="13-Sep-1963"/>
    <x v="317"/>
    <x v="0"/>
    <x v="1"/>
    <x v="7"/>
    <x v="33"/>
  </r>
  <r>
    <x v="318"/>
    <x v="318"/>
    <x v="278"/>
    <x v="248"/>
    <x v="0"/>
    <x v="0"/>
    <x v="0"/>
    <x v="2"/>
    <x v="1"/>
    <x v="2"/>
    <x v="0"/>
    <s v="11-Aug-1958"/>
    <x v="318"/>
    <x v="0"/>
    <x v="0"/>
    <x v="1"/>
    <x v="7"/>
  </r>
  <r>
    <x v="319"/>
    <x v="319"/>
    <x v="279"/>
    <x v="68"/>
    <x v="0"/>
    <x v="0"/>
    <x v="0"/>
    <x v="0"/>
    <x v="0"/>
    <x v="3"/>
    <x v="0"/>
    <s v="25-Dec-1971"/>
    <x v="319"/>
    <x v="1"/>
    <x v="0"/>
    <x v="3"/>
    <x v="13"/>
  </r>
  <r>
    <x v="320"/>
    <x v="320"/>
    <x v="280"/>
    <x v="249"/>
    <x v="0"/>
    <x v="0"/>
    <x v="1"/>
    <x v="3"/>
    <x v="0"/>
    <x v="2"/>
    <x v="2"/>
    <s v="2-Sep-1979"/>
    <x v="320"/>
    <x v="1"/>
    <x v="0"/>
    <x v="3"/>
    <x v="9"/>
  </r>
  <r>
    <x v="321"/>
    <x v="321"/>
    <x v="281"/>
    <x v="250"/>
    <x v="1"/>
    <x v="0"/>
    <x v="0"/>
    <x v="0"/>
    <x v="1"/>
    <x v="0"/>
    <x v="0"/>
    <s v="16-Jun-1967"/>
    <x v="321"/>
    <x v="0"/>
    <x v="1"/>
    <x v="1"/>
    <x v="24"/>
  </r>
  <r>
    <x v="322"/>
    <x v="322"/>
    <x v="282"/>
    <x v="201"/>
    <x v="1"/>
    <x v="0"/>
    <x v="0"/>
    <x v="0"/>
    <x v="0"/>
    <x v="2"/>
    <x v="0"/>
    <s v="4-Aug-1981"/>
    <x v="322"/>
    <x v="1"/>
    <x v="0"/>
    <x v="1"/>
    <x v="25"/>
  </r>
  <r>
    <x v="323"/>
    <x v="323"/>
    <x v="283"/>
    <x v="251"/>
    <x v="0"/>
    <x v="0"/>
    <x v="0"/>
    <x v="0"/>
    <x v="0"/>
    <x v="1"/>
    <x v="2"/>
    <s v="5-Oct-1991"/>
    <x v="323"/>
    <x v="0"/>
    <x v="1"/>
    <x v="3"/>
    <x v="35"/>
  </r>
  <r>
    <x v="324"/>
    <x v="324"/>
    <x v="272"/>
    <x v="252"/>
    <x v="1"/>
    <x v="0"/>
    <x v="0"/>
    <x v="0"/>
    <x v="0"/>
    <x v="3"/>
    <x v="2"/>
    <s v="12-Jun-1976"/>
    <x v="324"/>
    <x v="0"/>
    <x v="1"/>
    <x v="3"/>
    <x v="28"/>
  </r>
  <r>
    <x v="325"/>
    <x v="325"/>
    <x v="284"/>
    <x v="253"/>
    <x v="1"/>
    <x v="0"/>
    <x v="0"/>
    <x v="3"/>
    <x v="0"/>
    <x v="1"/>
    <x v="2"/>
    <s v="30-Dec-1988"/>
    <x v="325"/>
    <x v="0"/>
    <x v="1"/>
    <x v="3"/>
    <x v="4"/>
  </r>
  <r>
    <x v="326"/>
    <x v="326"/>
    <x v="285"/>
    <x v="254"/>
    <x v="1"/>
    <x v="0"/>
    <x v="0"/>
    <x v="3"/>
    <x v="0"/>
    <x v="2"/>
    <x v="0"/>
    <s v="19-Aug-1975"/>
    <x v="326"/>
    <x v="0"/>
    <x v="0"/>
    <x v="3"/>
    <x v="22"/>
  </r>
  <r>
    <x v="327"/>
    <x v="327"/>
    <x v="286"/>
    <x v="34"/>
    <x v="0"/>
    <x v="0"/>
    <x v="0"/>
    <x v="0"/>
    <x v="0"/>
    <x v="1"/>
    <x v="1"/>
    <s v="30-Dec-1989"/>
    <x v="327"/>
    <x v="0"/>
    <x v="0"/>
    <x v="3"/>
    <x v="42"/>
  </r>
  <r>
    <x v="328"/>
    <x v="328"/>
    <x v="287"/>
    <x v="67"/>
    <x v="0"/>
    <x v="0"/>
    <x v="0"/>
    <x v="0"/>
    <x v="0"/>
    <x v="2"/>
    <x v="2"/>
    <s v="29-Oct-1982"/>
    <x v="328"/>
    <x v="0"/>
    <x v="1"/>
    <x v="1"/>
    <x v="38"/>
  </r>
  <r>
    <x v="329"/>
    <x v="329"/>
    <x v="288"/>
    <x v="255"/>
    <x v="1"/>
    <x v="0"/>
    <x v="0"/>
    <x v="0"/>
    <x v="0"/>
    <x v="2"/>
    <x v="0"/>
    <s v="13-Aug-1981"/>
    <x v="329"/>
    <x v="0"/>
    <x v="2"/>
    <x v="3"/>
    <x v="25"/>
  </r>
  <r>
    <x v="330"/>
    <x v="330"/>
    <x v="289"/>
    <x v="256"/>
    <x v="0"/>
    <x v="0"/>
    <x v="0"/>
    <x v="3"/>
    <x v="0"/>
    <x v="0"/>
    <x v="1"/>
    <s v="20-Jun-1998"/>
    <x v="330"/>
    <x v="0"/>
    <x v="2"/>
    <x v="3"/>
    <x v="31"/>
  </r>
  <r>
    <x v="331"/>
    <x v="331"/>
    <x v="290"/>
    <x v="257"/>
    <x v="0"/>
    <x v="0"/>
    <x v="0"/>
    <x v="1"/>
    <x v="0"/>
    <x v="2"/>
    <x v="0"/>
    <s v="23-Aug-1973"/>
    <x v="331"/>
    <x v="0"/>
    <x v="0"/>
    <x v="3"/>
    <x v="29"/>
  </r>
  <r>
    <x v="332"/>
    <x v="332"/>
    <x v="291"/>
    <x v="87"/>
    <x v="0"/>
    <x v="0"/>
    <x v="1"/>
    <x v="3"/>
    <x v="0"/>
    <x v="0"/>
    <x v="1"/>
    <s v="27-Jul-1993"/>
    <x v="332"/>
    <x v="0"/>
    <x v="1"/>
    <x v="3"/>
    <x v="40"/>
  </r>
  <r>
    <x v="333"/>
    <x v="333"/>
    <x v="272"/>
    <x v="258"/>
    <x v="1"/>
    <x v="0"/>
    <x v="0"/>
    <x v="3"/>
    <x v="0"/>
    <x v="3"/>
    <x v="0"/>
    <s v="3-Nov-1975"/>
    <x v="333"/>
    <x v="0"/>
    <x v="1"/>
    <x v="3"/>
    <x v="28"/>
  </r>
  <r>
    <x v="334"/>
    <x v="334"/>
    <x v="292"/>
    <x v="82"/>
    <x v="1"/>
    <x v="0"/>
    <x v="0"/>
    <x v="1"/>
    <x v="0"/>
    <x v="1"/>
    <x v="2"/>
    <s v="20-Oct-1959"/>
    <x v="334"/>
    <x v="0"/>
    <x v="2"/>
    <x v="2"/>
    <x v="15"/>
  </r>
  <r>
    <x v="335"/>
    <x v="335"/>
    <x v="293"/>
    <x v="259"/>
    <x v="0"/>
    <x v="0"/>
    <x v="0"/>
    <x v="3"/>
    <x v="0"/>
    <x v="2"/>
    <x v="1"/>
    <s v="16-Jul-1987"/>
    <x v="335"/>
    <x v="0"/>
    <x v="1"/>
    <x v="3"/>
    <x v="26"/>
  </r>
  <r>
    <x v="336"/>
    <x v="336"/>
    <x v="294"/>
    <x v="141"/>
    <x v="1"/>
    <x v="0"/>
    <x v="0"/>
    <x v="0"/>
    <x v="0"/>
    <x v="2"/>
    <x v="2"/>
    <s v="7-Nov-1985"/>
    <x v="336"/>
    <x v="0"/>
    <x v="1"/>
    <x v="3"/>
    <x v="17"/>
  </r>
  <r>
    <x v="337"/>
    <x v="337"/>
    <x v="295"/>
    <x v="260"/>
    <x v="0"/>
    <x v="0"/>
    <x v="0"/>
    <x v="2"/>
    <x v="0"/>
    <x v="1"/>
    <x v="0"/>
    <s v="5-Jun-1958"/>
    <x v="337"/>
    <x v="0"/>
    <x v="2"/>
    <x v="1"/>
    <x v="7"/>
  </r>
  <r>
    <x v="338"/>
    <x v="338"/>
    <x v="296"/>
    <x v="217"/>
    <x v="0"/>
    <x v="0"/>
    <x v="0"/>
    <x v="0"/>
    <x v="0"/>
    <x v="3"/>
    <x v="0"/>
    <s v="21-Jul-1978"/>
    <x v="338"/>
    <x v="0"/>
    <x v="0"/>
    <x v="1"/>
    <x v="16"/>
  </r>
  <r>
    <x v="339"/>
    <x v="339"/>
    <x v="67"/>
    <x v="143"/>
    <x v="1"/>
    <x v="0"/>
    <x v="1"/>
    <x v="3"/>
    <x v="1"/>
    <x v="0"/>
    <x v="2"/>
    <s v="9-Jul-1969"/>
    <x v="339"/>
    <x v="0"/>
    <x v="0"/>
    <x v="2"/>
    <x v="0"/>
  </r>
  <r>
    <x v="340"/>
    <x v="340"/>
    <x v="297"/>
    <x v="261"/>
    <x v="1"/>
    <x v="0"/>
    <x v="0"/>
    <x v="0"/>
    <x v="0"/>
    <x v="3"/>
    <x v="2"/>
    <s v="8-Nov-1976"/>
    <x v="340"/>
    <x v="0"/>
    <x v="2"/>
    <x v="3"/>
    <x v="1"/>
  </r>
  <r>
    <x v="341"/>
    <x v="341"/>
    <x v="298"/>
    <x v="262"/>
    <x v="1"/>
    <x v="0"/>
    <x v="0"/>
    <x v="1"/>
    <x v="0"/>
    <x v="1"/>
    <x v="0"/>
    <s v="24-Dec-1961"/>
    <x v="341"/>
    <x v="0"/>
    <x v="0"/>
    <x v="1"/>
    <x v="5"/>
  </r>
  <r>
    <x v="342"/>
    <x v="342"/>
    <x v="299"/>
    <x v="263"/>
    <x v="0"/>
    <x v="0"/>
    <x v="0"/>
    <x v="0"/>
    <x v="0"/>
    <x v="3"/>
    <x v="0"/>
    <s v="29-Nov-1978"/>
    <x v="342"/>
    <x v="0"/>
    <x v="1"/>
    <x v="3"/>
    <x v="9"/>
  </r>
  <r>
    <x v="343"/>
    <x v="343"/>
    <x v="300"/>
    <x v="159"/>
    <x v="0"/>
    <x v="0"/>
    <x v="0"/>
    <x v="0"/>
    <x v="0"/>
    <x v="2"/>
    <x v="2"/>
    <s v="14-Jul-1980"/>
    <x v="343"/>
    <x v="0"/>
    <x v="0"/>
    <x v="3"/>
    <x v="30"/>
  </r>
  <r>
    <x v="344"/>
    <x v="344"/>
    <x v="301"/>
    <x v="139"/>
    <x v="0"/>
    <x v="0"/>
    <x v="0"/>
    <x v="3"/>
    <x v="0"/>
    <x v="0"/>
    <x v="2"/>
    <s v="7-Jul-1992"/>
    <x v="344"/>
    <x v="0"/>
    <x v="0"/>
    <x v="3"/>
    <x v="35"/>
  </r>
  <r>
    <x v="345"/>
    <x v="345"/>
    <x v="302"/>
    <x v="264"/>
    <x v="0"/>
    <x v="0"/>
    <x v="1"/>
    <x v="3"/>
    <x v="0"/>
    <x v="0"/>
    <x v="2"/>
    <s v="1-Sep-2003"/>
    <x v="345"/>
    <x v="0"/>
    <x v="0"/>
    <x v="3"/>
    <x v="39"/>
  </r>
  <r>
    <x v="346"/>
    <x v="346"/>
    <x v="303"/>
    <x v="127"/>
    <x v="1"/>
    <x v="0"/>
    <x v="0"/>
    <x v="1"/>
    <x v="0"/>
    <x v="1"/>
    <x v="2"/>
    <s v="5-Dec-1959"/>
    <x v="346"/>
    <x v="0"/>
    <x v="1"/>
    <x v="1"/>
    <x v="15"/>
  </r>
  <r>
    <x v="347"/>
    <x v="347"/>
    <x v="304"/>
    <x v="265"/>
    <x v="0"/>
    <x v="0"/>
    <x v="0"/>
    <x v="0"/>
    <x v="1"/>
    <x v="1"/>
    <x v="0"/>
    <s v="25-Jul-1962"/>
    <x v="347"/>
    <x v="0"/>
    <x v="1"/>
    <x v="1"/>
    <x v="5"/>
  </r>
  <r>
    <x v="348"/>
    <x v="348"/>
    <x v="237"/>
    <x v="266"/>
    <x v="1"/>
    <x v="0"/>
    <x v="0"/>
    <x v="1"/>
    <x v="0"/>
    <x v="1"/>
    <x v="0"/>
    <s v="3-Aug-1961"/>
    <x v="348"/>
    <x v="0"/>
    <x v="2"/>
    <x v="1"/>
    <x v="14"/>
  </r>
  <r>
    <x v="349"/>
    <x v="349"/>
    <x v="305"/>
    <x v="267"/>
    <x v="0"/>
    <x v="0"/>
    <x v="0"/>
    <x v="0"/>
    <x v="0"/>
    <x v="2"/>
    <x v="2"/>
    <s v="5-Dec-1990"/>
    <x v="349"/>
    <x v="0"/>
    <x v="0"/>
    <x v="3"/>
    <x v="3"/>
  </r>
  <r>
    <x v="350"/>
    <x v="350"/>
    <x v="306"/>
    <x v="105"/>
    <x v="1"/>
    <x v="0"/>
    <x v="0"/>
    <x v="0"/>
    <x v="0"/>
    <x v="2"/>
    <x v="1"/>
    <s v="27-Sep-1985"/>
    <x v="350"/>
    <x v="0"/>
    <x v="0"/>
    <x v="3"/>
    <x v="17"/>
  </r>
  <r>
    <x v="351"/>
    <x v="351"/>
    <x v="307"/>
    <x v="6"/>
    <x v="0"/>
    <x v="0"/>
    <x v="0"/>
    <x v="0"/>
    <x v="1"/>
    <x v="0"/>
    <x v="1"/>
    <s v="11-Dec-1982"/>
    <x v="351"/>
    <x v="0"/>
    <x v="2"/>
    <x v="1"/>
    <x v="38"/>
  </r>
  <r>
    <x v="352"/>
    <x v="352"/>
    <x v="106"/>
    <x v="246"/>
    <x v="0"/>
    <x v="0"/>
    <x v="0"/>
    <x v="0"/>
    <x v="1"/>
    <x v="0"/>
    <x v="0"/>
    <s v="16-Sep-1974"/>
    <x v="352"/>
    <x v="0"/>
    <x v="1"/>
    <x v="1"/>
    <x v="22"/>
  </r>
  <r>
    <x v="353"/>
    <x v="353"/>
    <x v="308"/>
    <x v="164"/>
    <x v="0"/>
    <x v="0"/>
    <x v="0"/>
    <x v="0"/>
    <x v="1"/>
    <x v="1"/>
    <x v="2"/>
    <s v="2-Dec-1977"/>
    <x v="353"/>
    <x v="0"/>
    <x v="2"/>
    <x v="1"/>
    <x v="16"/>
  </r>
  <r>
    <x v="354"/>
    <x v="354"/>
    <x v="309"/>
    <x v="268"/>
    <x v="0"/>
    <x v="0"/>
    <x v="0"/>
    <x v="0"/>
    <x v="0"/>
    <x v="2"/>
    <x v="1"/>
    <s v="24-Dec-1990"/>
    <x v="354"/>
    <x v="0"/>
    <x v="2"/>
    <x v="3"/>
    <x v="3"/>
  </r>
  <r>
    <x v="355"/>
    <x v="355"/>
    <x v="310"/>
    <x v="269"/>
    <x v="1"/>
    <x v="0"/>
    <x v="1"/>
    <x v="3"/>
    <x v="1"/>
    <x v="0"/>
    <x v="0"/>
    <s v="25-Nov-1963"/>
    <x v="355"/>
    <x v="0"/>
    <x v="1"/>
    <x v="0"/>
    <x v="33"/>
  </r>
  <r>
    <x v="356"/>
    <x v="356"/>
    <x v="311"/>
    <x v="115"/>
    <x v="0"/>
    <x v="0"/>
    <x v="0"/>
    <x v="0"/>
    <x v="0"/>
    <x v="0"/>
    <x v="2"/>
    <s v="6-Sep-1999"/>
    <x v="356"/>
    <x v="0"/>
    <x v="0"/>
    <x v="3"/>
    <x v="20"/>
  </r>
  <r>
    <x v="357"/>
    <x v="357"/>
    <x v="312"/>
    <x v="205"/>
    <x v="0"/>
    <x v="0"/>
    <x v="0"/>
    <x v="0"/>
    <x v="0"/>
    <x v="1"/>
    <x v="0"/>
    <s v="22-Nov-1960"/>
    <x v="357"/>
    <x v="0"/>
    <x v="2"/>
    <x v="9"/>
    <x v="14"/>
  </r>
  <r>
    <x v="358"/>
    <x v="358"/>
    <x v="313"/>
    <x v="103"/>
    <x v="1"/>
    <x v="0"/>
    <x v="0"/>
    <x v="0"/>
    <x v="0"/>
    <x v="3"/>
    <x v="2"/>
    <s v="29-Nov-1985"/>
    <x v="358"/>
    <x v="0"/>
    <x v="2"/>
    <x v="3"/>
    <x v="17"/>
  </r>
  <r>
    <x v="359"/>
    <x v="359"/>
    <x v="314"/>
    <x v="270"/>
    <x v="0"/>
    <x v="0"/>
    <x v="0"/>
    <x v="0"/>
    <x v="0"/>
    <x v="0"/>
    <x v="2"/>
    <s v="21-Dec-1999"/>
    <x v="359"/>
    <x v="0"/>
    <x v="1"/>
    <x v="3"/>
    <x v="20"/>
  </r>
  <r>
    <x v="360"/>
    <x v="360"/>
    <x v="315"/>
    <x v="271"/>
    <x v="1"/>
    <x v="0"/>
    <x v="0"/>
    <x v="1"/>
    <x v="1"/>
    <x v="0"/>
    <x v="0"/>
    <s v="28-Jul-1961"/>
    <x v="360"/>
    <x v="0"/>
    <x v="0"/>
    <x v="3"/>
    <x v="14"/>
  </r>
  <r>
    <x v="361"/>
    <x v="361"/>
    <x v="316"/>
    <x v="272"/>
    <x v="0"/>
    <x v="0"/>
    <x v="0"/>
    <x v="0"/>
    <x v="0"/>
    <x v="2"/>
    <x v="1"/>
    <s v="4-Jun-1991"/>
    <x v="361"/>
    <x v="0"/>
    <x v="0"/>
    <x v="3"/>
    <x v="3"/>
  </r>
  <r>
    <x v="362"/>
    <x v="362"/>
    <x v="317"/>
    <x v="273"/>
    <x v="0"/>
    <x v="0"/>
    <x v="0"/>
    <x v="0"/>
    <x v="0"/>
    <x v="2"/>
    <x v="2"/>
    <s v="21-Nov-1989"/>
    <x v="362"/>
    <x v="0"/>
    <x v="2"/>
    <x v="3"/>
    <x v="42"/>
  </r>
  <r>
    <x v="363"/>
    <x v="363"/>
    <x v="318"/>
    <x v="274"/>
    <x v="1"/>
    <x v="0"/>
    <x v="0"/>
    <x v="0"/>
    <x v="0"/>
    <x v="3"/>
    <x v="2"/>
    <s v="4-Dec-1985"/>
    <x v="363"/>
    <x v="0"/>
    <x v="1"/>
    <x v="3"/>
    <x v="17"/>
  </r>
  <r>
    <x v="364"/>
    <x v="364"/>
    <x v="319"/>
    <x v="181"/>
    <x v="0"/>
    <x v="0"/>
    <x v="0"/>
    <x v="0"/>
    <x v="0"/>
    <x v="1"/>
    <x v="0"/>
    <s v="6-Jul-1960"/>
    <x v="364"/>
    <x v="0"/>
    <x v="1"/>
    <x v="0"/>
    <x v="15"/>
  </r>
  <r>
    <x v="365"/>
    <x v="365"/>
    <x v="320"/>
    <x v="275"/>
    <x v="0"/>
    <x v="0"/>
    <x v="0"/>
    <x v="0"/>
    <x v="1"/>
    <x v="0"/>
    <x v="0"/>
    <s v="6-Dec-2002"/>
    <x v="365"/>
    <x v="0"/>
    <x v="0"/>
    <x v="0"/>
    <x v="39"/>
  </r>
  <r>
    <x v="366"/>
    <x v="366"/>
    <x v="321"/>
    <x v="276"/>
    <x v="0"/>
    <x v="0"/>
    <x v="0"/>
    <x v="3"/>
    <x v="0"/>
    <x v="1"/>
    <x v="2"/>
    <s v="3-Jul-1992"/>
    <x v="366"/>
    <x v="0"/>
    <x v="2"/>
    <x v="3"/>
    <x v="35"/>
  </r>
  <r>
    <x v="367"/>
    <x v="367"/>
    <x v="322"/>
    <x v="80"/>
    <x v="1"/>
    <x v="0"/>
    <x v="1"/>
    <x v="3"/>
    <x v="0"/>
    <x v="0"/>
    <x v="2"/>
    <s v="7-Oct-1997"/>
    <x v="367"/>
    <x v="0"/>
    <x v="1"/>
    <x v="3"/>
    <x v="31"/>
  </r>
  <r>
    <x v="368"/>
    <x v="368"/>
    <x v="323"/>
    <x v="277"/>
    <x v="1"/>
    <x v="0"/>
    <x v="1"/>
    <x v="3"/>
    <x v="0"/>
    <x v="0"/>
    <x v="1"/>
    <s v="9-Sep-1997"/>
    <x v="368"/>
    <x v="1"/>
    <x v="0"/>
    <x v="3"/>
    <x v="31"/>
  </r>
  <r>
    <x v="369"/>
    <x v="369"/>
    <x v="190"/>
    <x v="102"/>
    <x v="0"/>
    <x v="0"/>
    <x v="0"/>
    <x v="3"/>
    <x v="0"/>
    <x v="1"/>
    <x v="2"/>
    <s v="11-Jun-1992"/>
    <x v="369"/>
    <x v="1"/>
    <x v="0"/>
    <x v="3"/>
    <x v="35"/>
  </r>
  <r>
    <x v="370"/>
    <x v="370"/>
    <x v="324"/>
    <x v="212"/>
    <x v="1"/>
    <x v="0"/>
    <x v="0"/>
    <x v="0"/>
    <x v="0"/>
    <x v="3"/>
    <x v="2"/>
    <s v="6-Nov-1985"/>
    <x v="370"/>
    <x v="1"/>
    <x v="1"/>
    <x v="3"/>
    <x v="17"/>
  </r>
  <r>
    <x v="371"/>
    <x v="371"/>
    <x v="325"/>
    <x v="49"/>
    <x v="0"/>
    <x v="0"/>
    <x v="0"/>
    <x v="3"/>
    <x v="0"/>
    <x v="3"/>
    <x v="2"/>
    <s v="22-Jul-1984"/>
    <x v="371"/>
    <x v="1"/>
    <x v="2"/>
    <x v="3"/>
    <x v="34"/>
  </r>
  <r>
    <x v="372"/>
    <x v="372"/>
    <x v="326"/>
    <x v="278"/>
    <x v="0"/>
    <x v="0"/>
    <x v="0"/>
    <x v="0"/>
    <x v="0"/>
    <x v="1"/>
    <x v="0"/>
    <s v="19-Oct-1965"/>
    <x v="372"/>
    <x v="1"/>
    <x v="0"/>
    <x v="0"/>
    <x v="11"/>
  </r>
  <r>
    <x v="373"/>
    <x v="373"/>
    <x v="327"/>
    <x v="279"/>
    <x v="1"/>
    <x v="0"/>
    <x v="0"/>
    <x v="0"/>
    <x v="0"/>
    <x v="3"/>
    <x v="0"/>
    <s v="3-Oct-1981"/>
    <x v="373"/>
    <x v="1"/>
    <x v="1"/>
    <x v="3"/>
    <x v="37"/>
  </r>
  <r>
    <x v="374"/>
    <x v="374"/>
    <x v="328"/>
    <x v="270"/>
    <x v="1"/>
    <x v="0"/>
    <x v="0"/>
    <x v="0"/>
    <x v="0"/>
    <x v="3"/>
    <x v="2"/>
    <s v="5-Dec-1985"/>
    <x v="374"/>
    <x v="1"/>
    <x v="1"/>
    <x v="3"/>
    <x v="17"/>
  </r>
  <r>
    <x v="375"/>
    <x v="375"/>
    <x v="329"/>
    <x v="82"/>
    <x v="1"/>
    <x v="0"/>
    <x v="0"/>
    <x v="3"/>
    <x v="1"/>
    <x v="2"/>
    <x v="2"/>
    <s v="15-Sep-1988"/>
    <x v="375"/>
    <x v="1"/>
    <x v="0"/>
    <x v="5"/>
    <x v="4"/>
  </r>
  <r>
    <x v="376"/>
    <x v="376"/>
    <x v="32"/>
    <x v="280"/>
    <x v="1"/>
    <x v="0"/>
    <x v="1"/>
    <x v="3"/>
    <x v="1"/>
    <x v="0"/>
    <x v="2"/>
    <s v="16-Oct-1969"/>
    <x v="376"/>
    <x v="1"/>
    <x v="2"/>
    <x v="0"/>
    <x v="27"/>
  </r>
  <r>
    <x v="377"/>
    <x v="377"/>
    <x v="330"/>
    <x v="57"/>
    <x v="0"/>
    <x v="0"/>
    <x v="0"/>
    <x v="0"/>
    <x v="1"/>
    <x v="0"/>
    <x v="0"/>
    <s v="6-Jun-1968"/>
    <x v="377"/>
    <x v="1"/>
    <x v="2"/>
    <x v="0"/>
    <x v="21"/>
  </r>
  <r>
    <x v="378"/>
    <x v="378"/>
    <x v="323"/>
    <x v="219"/>
    <x v="0"/>
    <x v="0"/>
    <x v="0"/>
    <x v="0"/>
    <x v="0"/>
    <x v="0"/>
    <x v="2"/>
    <s v="2-Dec-1999"/>
    <x v="378"/>
    <x v="1"/>
    <x v="1"/>
    <x v="3"/>
    <x v="20"/>
  </r>
  <r>
    <x v="379"/>
    <x v="379"/>
    <x v="331"/>
    <x v="281"/>
    <x v="0"/>
    <x v="0"/>
    <x v="0"/>
    <x v="0"/>
    <x v="0"/>
    <x v="1"/>
    <x v="0"/>
    <s v="21-Dec-1965"/>
    <x v="379"/>
    <x v="1"/>
    <x v="1"/>
    <x v="6"/>
    <x v="11"/>
  </r>
  <r>
    <x v="380"/>
    <x v="380"/>
    <x v="332"/>
    <x v="282"/>
    <x v="1"/>
    <x v="0"/>
    <x v="0"/>
    <x v="1"/>
    <x v="1"/>
    <x v="2"/>
    <x v="0"/>
    <s v="2-Oct-1970"/>
    <x v="380"/>
    <x v="1"/>
    <x v="2"/>
    <x v="0"/>
    <x v="2"/>
  </r>
  <r>
    <x v="381"/>
    <x v="381"/>
    <x v="333"/>
    <x v="191"/>
    <x v="0"/>
    <x v="0"/>
    <x v="0"/>
    <x v="0"/>
    <x v="0"/>
    <x v="2"/>
    <x v="2"/>
    <s v="13-Dec-1990"/>
    <x v="381"/>
    <x v="1"/>
    <x v="0"/>
    <x v="3"/>
    <x v="3"/>
  </r>
  <r>
    <x v="382"/>
    <x v="382"/>
    <x v="334"/>
    <x v="283"/>
    <x v="0"/>
    <x v="0"/>
    <x v="0"/>
    <x v="0"/>
    <x v="0"/>
    <x v="1"/>
    <x v="2"/>
    <s v="2-Jul-1994"/>
    <x v="382"/>
    <x v="1"/>
    <x v="2"/>
    <x v="3"/>
    <x v="19"/>
  </r>
  <r>
    <x v="383"/>
    <x v="383"/>
    <x v="335"/>
    <x v="284"/>
    <x v="0"/>
    <x v="0"/>
    <x v="0"/>
    <x v="2"/>
    <x v="0"/>
    <x v="2"/>
    <x v="0"/>
    <s v="30-Jun-1958"/>
    <x v="383"/>
    <x v="1"/>
    <x v="2"/>
    <x v="0"/>
    <x v="7"/>
  </r>
  <r>
    <x v="384"/>
    <x v="384"/>
    <x v="336"/>
    <x v="285"/>
    <x v="0"/>
    <x v="0"/>
    <x v="0"/>
    <x v="0"/>
    <x v="1"/>
    <x v="0"/>
    <x v="0"/>
    <s v="9-Jul-1960"/>
    <x v="384"/>
    <x v="1"/>
    <x v="2"/>
    <x v="0"/>
    <x v="15"/>
  </r>
  <r>
    <x v="385"/>
    <x v="385"/>
    <x v="337"/>
    <x v="194"/>
    <x v="0"/>
    <x v="1"/>
    <x v="0"/>
    <x v="1"/>
    <x v="0"/>
    <x v="0"/>
    <x v="1"/>
    <s v="9-Nov-2000"/>
    <x v="385"/>
    <x v="1"/>
    <x v="0"/>
    <x v="3"/>
    <x v="43"/>
  </r>
  <r>
    <x v="386"/>
    <x v="386"/>
    <x v="338"/>
    <x v="286"/>
    <x v="0"/>
    <x v="0"/>
    <x v="0"/>
    <x v="0"/>
    <x v="0"/>
    <x v="0"/>
    <x v="0"/>
    <s v="17-Jun-2002"/>
    <x v="386"/>
    <x v="1"/>
    <x v="2"/>
    <x v="3"/>
    <x v="47"/>
  </r>
  <r>
    <x v="387"/>
    <x v="387"/>
    <x v="339"/>
    <x v="287"/>
    <x v="0"/>
    <x v="0"/>
    <x v="0"/>
    <x v="2"/>
    <x v="0"/>
    <x v="2"/>
    <x v="0"/>
    <s v="25-Dec-1958"/>
    <x v="387"/>
    <x v="1"/>
    <x v="1"/>
    <x v="0"/>
    <x v="10"/>
  </r>
  <r>
    <x v="388"/>
    <x v="388"/>
    <x v="340"/>
    <x v="288"/>
    <x v="0"/>
    <x v="0"/>
    <x v="0"/>
    <x v="0"/>
    <x v="0"/>
    <x v="2"/>
    <x v="1"/>
    <s v="22-Aug-1991"/>
    <x v="388"/>
    <x v="1"/>
    <x v="2"/>
    <x v="3"/>
    <x v="3"/>
  </r>
  <r>
    <x v="389"/>
    <x v="389"/>
    <x v="341"/>
    <x v="109"/>
    <x v="1"/>
    <x v="0"/>
    <x v="0"/>
    <x v="3"/>
    <x v="0"/>
    <x v="3"/>
    <x v="1"/>
    <s v="22-Jul-1988"/>
    <x v="389"/>
    <x v="1"/>
    <x v="1"/>
    <x v="3"/>
    <x v="23"/>
  </r>
  <r>
    <x v="390"/>
    <x v="390"/>
    <x v="342"/>
    <x v="93"/>
    <x v="0"/>
    <x v="1"/>
    <x v="0"/>
    <x v="3"/>
    <x v="0"/>
    <x v="0"/>
    <x v="2"/>
    <s v="5-Sep-2004"/>
    <x v="390"/>
    <x v="1"/>
    <x v="2"/>
    <x v="3"/>
    <x v="45"/>
  </r>
  <r>
    <x v="391"/>
    <x v="391"/>
    <x v="17"/>
    <x v="54"/>
    <x v="1"/>
    <x v="0"/>
    <x v="0"/>
    <x v="1"/>
    <x v="1"/>
    <x v="0"/>
    <x v="0"/>
    <s v="27-Aug-1970"/>
    <x v="391"/>
    <x v="1"/>
    <x v="0"/>
    <x v="1"/>
    <x v="27"/>
  </r>
  <r>
    <x v="392"/>
    <x v="392"/>
    <x v="343"/>
    <x v="30"/>
    <x v="0"/>
    <x v="0"/>
    <x v="0"/>
    <x v="0"/>
    <x v="1"/>
    <x v="0"/>
    <x v="0"/>
    <s v="21-Sep-1974"/>
    <x v="392"/>
    <x v="1"/>
    <x v="2"/>
    <x v="2"/>
    <x v="22"/>
  </r>
  <r>
    <x v="393"/>
    <x v="393"/>
    <x v="344"/>
    <x v="145"/>
    <x v="0"/>
    <x v="1"/>
    <x v="0"/>
    <x v="3"/>
    <x v="0"/>
    <x v="0"/>
    <x v="2"/>
    <s v="5-Dec-2004"/>
    <x v="393"/>
    <x v="1"/>
    <x v="0"/>
    <x v="3"/>
    <x v="41"/>
  </r>
  <r>
    <x v="394"/>
    <x v="394"/>
    <x v="345"/>
    <x v="289"/>
    <x v="1"/>
    <x v="0"/>
    <x v="0"/>
    <x v="3"/>
    <x v="1"/>
    <x v="2"/>
    <x v="0"/>
    <s v="4-Jun-1975"/>
    <x v="394"/>
    <x v="1"/>
    <x v="1"/>
    <x v="3"/>
    <x v="22"/>
  </r>
  <r>
    <x v="395"/>
    <x v="395"/>
    <x v="346"/>
    <x v="290"/>
    <x v="0"/>
    <x v="0"/>
    <x v="0"/>
    <x v="1"/>
    <x v="1"/>
    <x v="1"/>
    <x v="0"/>
    <s v="7-Jul-1973"/>
    <x v="395"/>
    <x v="1"/>
    <x v="0"/>
    <x v="3"/>
    <x v="29"/>
  </r>
  <r>
    <x v="396"/>
    <x v="396"/>
    <x v="347"/>
    <x v="291"/>
    <x v="0"/>
    <x v="0"/>
    <x v="0"/>
    <x v="0"/>
    <x v="0"/>
    <x v="2"/>
    <x v="0"/>
    <s v="11-Oct-2002"/>
    <x v="396"/>
    <x v="1"/>
    <x v="1"/>
    <x v="0"/>
    <x v="39"/>
  </r>
  <r>
    <x v="397"/>
    <x v="397"/>
    <x v="312"/>
    <x v="82"/>
    <x v="1"/>
    <x v="0"/>
    <x v="0"/>
    <x v="1"/>
    <x v="0"/>
    <x v="1"/>
    <x v="2"/>
    <s v="9-Jul-1966"/>
    <x v="397"/>
    <x v="1"/>
    <x v="0"/>
    <x v="1"/>
    <x v="11"/>
  </r>
  <r>
    <x v="398"/>
    <x v="398"/>
    <x v="348"/>
    <x v="3"/>
    <x v="1"/>
    <x v="1"/>
    <x v="0"/>
    <x v="3"/>
    <x v="0"/>
    <x v="1"/>
    <x v="1"/>
    <s v="26-Dec-2000"/>
    <x v="398"/>
    <x v="1"/>
    <x v="0"/>
    <x v="3"/>
    <x v="43"/>
  </r>
  <r>
    <x v="399"/>
    <x v="399"/>
    <x v="349"/>
    <x v="82"/>
    <x v="1"/>
    <x v="0"/>
    <x v="0"/>
    <x v="0"/>
    <x v="1"/>
    <x v="0"/>
    <x v="2"/>
    <s v="5-Jun-2001"/>
    <x v="399"/>
    <x v="1"/>
    <x v="2"/>
    <x v="1"/>
    <x v="43"/>
  </r>
  <r>
    <x v="400"/>
    <x v="400"/>
    <x v="350"/>
    <x v="292"/>
    <x v="1"/>
    <x v="0"/>
    <x v="0"/>
    <x v="1"/>
    <x v="1"/>
    <x v="1"/>
    <x v="0"/>
    <s v="3-Dec-1970"/>
    <x v="400"/>
    <x v="1"/>
    <x v="2"/>
    <x v="0"/>
    <x v="2"/>
  </r>
  <r>
    <x v="401"/>
    <x v="401"/>
    <x v="351"/>
    <x v="293"/>
    <x v="1"/>
    <x v="0"/>
    <x v="1"/>
    <x v="3"/>
    <x v="0"/>
    <x v="2"/>
    <x v="0"/>
    <s v="21-Aug-1963"/>
    <x v="401"/>
    <x v="1"/>
    <x v="0"/>
    <x v="1"/>
    <x v="8"/>
  </r>
  <r>
    <x v="402"/>
    <x v="402"/>
    <x v="352"/>
    <x v="169"/>
    <x v="0"/>
    <x v="0"/>
    <x v="0"/>
    <x v="1"/>
    <x v="1"/>
    <x v="1"/>
    <x v="1"/>
    <s v="17-Jul-1972"/>
    <x v="402"/>
    <x v="1"/>
    <x v="0"/>
    <x v="2"/>
    <x v="13"/>
  </r>
  <r>
    <x v="403"/>
    <x v="403"/>
    <x v="353"/>
    <x v="219"/>
    <x v="1"/>
    <x v="0"/>
    <x v="0"/>
    <x v="0"/>
    <x v="0"/>
    <x v="1"/>
    <x v="2"/>
    <s v="2-Aug-2001"/>
    <x v="403"/>
    <x v="1"/>
    <x v="1"/>
    <x v="3"/>
    <x v="43"/>
  </r>
  <r>
    <x v="404"/>
    <x v="404"/>
    <x v="247"/>
    <x v="35"/>
    <x v="0"/>
    <x v="0"/>
    <x v="0"/>
    <x v="0"/>
    <x v="1"/>
    <x v="1"/>
    <x v="0"/>
    <s v="11-Dec-1968"/>
    <x v="404"/>
    <x v="1"/>
    <x v="0"/>
    <x v="6"/>
    <x v="0"/>
  </r>
  <r>
    <x v="405"/>
    <x v="405"/>
    <x v="354"/>
    <x v="294"/>
    <x v="0"/>
    <x v="0"/>
    <x v="0"/>
    <x v="0"/>
    <x v="0"/>
    <x v="1"/>
    <x v="0"/>
    <s v="22-Aug-1968"/>
    <x v="405"/>
    <x v="1"/>
    <x v="2"/>
    <x v="3"/>
    <x v="21"/>
  </r>
  <r>
    <x v="406"/>
    <x v="406"/>
    <x v="355"/>
    <x v="70"/>
    <x v="0"/>
    <x v="0"/>
    <x v="0"/>
    <x v="1"/>
    <x v="1"/>
    <x v="0"/>
    <x v="2"/>
    <s v="26-Sep-1972"/>
    <x v="406"/>
    <x v="1"/>
    <x v="2"/>
    <x v="6"/>
    <x v="29"/>
  </r>
  <r>
    <x v="407"/>
    <x v="407"/>
    <x v="356"/>
    <x v="295"/>
    <x v="1"/>
    <x v="0"/>
    <x v="0"/>
    <x v="3"/>
    <x v="0"/>
    <x v="1"/>
    <x v="0"/>
    <s v="14-Dec-1975"/>
    <x v="407"/>
    <x v="1"/>
    <x v="1"/>
    <x v="3"/>
    <x v="28"/>
  </r>
  <r>
    <x v="408"/>
    <x v="408"/>
    <x v="357"/>
    <x v="70"/>
    <x v="0"/>
    <x v="0"/>
    <x v="0"/>
    <x v="3"/>
    <x v="0"/>
    <x v="2"/>
    <x v="2"/>
    <s v="24-Nov-1998"/>
    <x v="408"/>
    <x v="1"/>
    <x v="0"/>
    <x v="3"/>
    <x v="36"/>
  </r>
  <r>
    <x v="409"/>
    <x v="409"/>
    <x v="358"/>
    <x v="100"/>
    <x v="0"/>
    <x v="0"/>
    <x v="0"/>
    <x v="3"/>
    <x v="1"/>
    <x v="2"/>
    <x v="1"/>
    <s v="14-Jun-1998"/>
    <x v="409"/>
    <x v="1"/>
    <x v="2"/>
    <x v="0"/>
    <x v="31"/>
  </r>
  <r>
    <x v="410"/>
    <x v="410"/>
    <x v="359"/>
    <x v="212"/>
    <x v="1"/>
    <x v="0"/>
    <x v="0"/>
    <x v="3"/>
    <x v="0"/>
    <x v="2"/>
    <x v="2"/>
    <s v="4-Dec-1995"/>
    <x v="410"/>
    <x v="1"/>
    <x v="2"/>
    <x v="3"/>
    <x v="44"/>
  </r>
  <r>
    <x v="411"/>
    <x v="411"/>
    <x v="360"/>
    <x v="296"/>
    <x v="1"/>
    <x v="0"/>
    <x v="0"/>
    <x v="3"/>
    <x v="0"/>
    <x v="1"/>
    <x v="0"/>
    <s v="14-Nov-1975"/>
    <x v="411"/>
    <x v="1"/>
    <x v="0"/>
    <x v="1"/>
    <x v="28"/>
  </r>
  <r>
    <x v="412"/>
    <x v="412"/>
    <x v="3"/>
    <x v="70"/>
    <x v="0"/>
    <x v="0"/>
    <x v="0"/>
    <x v="3"/>
    <x v="1"/>
    <x v="0"/>
    <x v="2"/>
    <s v="14-Jun-1987"/>
    <x v="412"/>
    <x v="1"/>
    <x v="1"/>
    <x v="2"/>
    <x v="26"/>
  </r>
  <r>
    <x v="413"/>
    <x v="413"/>
    <x v="361"/>
    <x v="297"/>
    <x v="1"/>
    <x v="0"/>
    <x v="1"/>
    <x v="3"/>
    <x v="0"/>
    <x v="2"/>
    <x v="1"/>
    <s v="23-Jul-1969"/>
    <x v="413"/>
    <x v="1"/>
    <x v="1"/>
    <x v="2"/>
    <x v="0"/>
  </r>
  <r>
    <x v="414"/>
    <x v="414"/>
    <x v="362"/>
    <x v="298"/>
    <x v="1"/>
    <x v="0"/>
    <x v="0"/>
    <x v="1"/>
    <x v="0"/>
    <x v="2"/>
    <x v="0"/>
    <s v="26-Nov-1970"/>
    <x v="414"/>
    <x v="1"/>
    <x v="2"/>
    <x v="4"/>
    <x v="2"/>
  </r>
  <r>
    <x v="415"/>
    <x v="415"/>
    <x v="363"/>
    <x v="299"/>
    <x v="1"/>
    <x v="0"/>
    <x v="0"/>
    <x v="3"/>
    <x v="0"/>
    <x v="2"/>
    <x v="2"/>
    <s v="10-Jun-1995"/>
    <x v="415"/>
    <x v="1"/>
    <x v="0"/>
    <x v="3"/>
    <x v="6"/>
  </r>
  <r>
    <x v="416"/>
    <x v="416"/>
    <x v="364"/>
    <x v="300"/>
    <x v="0"/>
    <x v="0"/>
    <x v="0"/>
    <x v="0"/>
    <x v="0"/>
    <x v="2"/>
    <x v="1"/>
    <s v="9-Sep-1994"/>
    <x v="416"/>
    <x v="1"/>
    <x v="2"/>
    <x v="3"/>
    <x v="6"/>
  </r>
  <r>
    <x v="417"/>
    <x v="417"/>
    <x v="365"/>
    <x v="301"/>
    <x v="0"/>
    <x v="0"/>
    <x v="0"/>
    <x v="3"/>
    <x v="0"/>
    <x v="3"/>
    <x v="1"/>
    <s v="11-Oct-1992"/>
    <x v="417"/>
    <x v="1"/>
    <x v="0"/>
    <x v="3"/>
    <x v="40"/>
  </r>
  <r>
    <x v="418"/>
    <x v="418"/>
    <x v="366"/>
    <x v="141"/>
    <x v="1"/>
    <x v="0"/>
    <x v="0"/>
    <x v="0"/>
    <x v="1"/>
    <x v="1"/>
    <x v="2"/>
    <s v="28-Aug-1996"/>
    <x v="418"/>
    <x v="1"/>
    <x v="1"/>
    <x v="2"/>
    <x v="44"/>
  </r>
  <r>
    <x v="419"/>
    <x v="419"/>
    <x v="367"/>
    <x v="302"/>
    <x v="1"/>
    <x v="0"/>
    <x v="0"/>
    <x v="1"/>
    <x v="0"/>
    <x v="1"/>
    <x v="0"/>
    <s v="12-Jun-1970"/>
    <x v="419"/>
    <x v="1"/>
    <x v="0"/>
    <x v="0"/>
    <x v="27"/>
  </r>
  <r>
    <x v="420"/>
    <x v="420"/>
    <x v="368"/>
    <x v="239"/>
    <x v="1"/>
    <x v="0"/>
    <x v="0"/>
    <x v="0"/>
    <x v="1"/>
    <x v="1"/>
    <x v="2"/>
    <s v="12-Oct-1976"/>
    <x v="420"/>
    <x v="1"/>
    <x v="2"/>
    <x v="3"/>
    <x v="1"/>
  </r>
  <r>
    <x v="421"/>
    <x v="421"/>
    <x v="308"/>
    <x v="303"/>
    <x v="1"/>
    <x v="0"/>
    <x v="0"/>
    <x v="3"/>
    <x v="0"/>
    <x v="1"/>
    <x v="0"/>
    <s v="13-Jun-1975"/>
    <x v="421"/>
    <x v="1"/>
    <x v="2"/>
    <x v="1"/>
    <x v="22"/>
  </r>
  <r>
    <x v="422"/>
    <x v="422"/>
    <x v="368"/>
    <x v="151"/>
    <x v="0"/>
    <x v="0"/>
    <x v="0"/>
    <x v="1"/>
    <x v="0"/>
    <x v="1"/>
    <x v="2"/>
    <s v="14-Sep-1972"/>
    <x v="422"/>
    <x v="1"/>
    <x v="0"/>
    <x v="3"/>
    <x v="29"/>
  </r>
  <r>
    <x v="423"/>
    <x v="423"/>
    <x v="369"/>
    <x v="304"/>
    <x v="1"/>
    <x v="0"/>
    <x v="0"/>
    <x v="1"/>
    <x v="1"/>
    <x v="1"/>
    <x v="0"/>
    <s v="21-Oct-1961"/>
    <x v="423"/>
    <x v="1"/>
    <x v="2"/>
    <x v="0"/>
    <x v="5"/>
  </r>
  <r>
    <x v="424"/>
    <x v="424"/>
    <x v="226"/>
    <x v="305"/>
    <x v="0"/>
    <x v="0"/>
    <x v="0"/>
    <x v="0"/>
    <x v="1"/>
    <x v="0"/>
    <x v="0"/>
    <s v="6-Jul-1968"/>
    <x v="424"/>
    <x v="1"/>
    <x v="2"/>
    <x v="1"/>
    <x v="21"/>
  </r>
  <r>
    <x v="425"/>
    <x v="425"/>
    <x v="352"/>
    <x v="306"/>
    <x v="1"/>
    <x v="0"/>
    <x v="0"/>
    <x v="1"/>
    <x v="0"/>
    <x v="1"/>
    <x v="0"/>
    <s v="30-Nov-1970"/>
    <x v="425"/>
    <x v="1"/>
    <x v="0"/>
    <x v="1"/>
    <x v="2"/>
  </r>
  <r>
    <x v="426"/>
    <x v="426"/>
    <x v="370"/>
    <x v="49"/>
    <x v="0"/>
    <x v="0"/>
    <x v="0"/>
    <x v="0"/>
    <x v="0"/>
    <x v="2"/>
    <x v="2"/>
    <s v="7-Oct-1999"/>
    <x v="426"/>
    <x v="1"/>
    <x v="1"/>
    <x v="3"/>
    <x v="20"/>
  </r>
  <r>
    <x v="427"/>
    <x v="427"/>
    <x v="371"/>
    <x v="237"/>
    <x v="0"/>
    <x v="1"/>
    <x v="0"/>
    <x v="3"/>
    <x v="0"/>
    <x v="1"/>
    <x v="2"/>
    <s v="3-Aug-2004"/>
    <x v="427"/>
    <x v="1"/>
    <x v="1"/>
    <x v="3"/>
    <x v="45"/>
  </r>
  <r>
    <x v="428"/>
    <x v="428"/>
    <x v="372"/>
    <x v="213"/>
    <x v="1"/>
    <x v="0"/>
    <x v="0"/>
    <x v="3"/>
    <x v="1"/>
    <x v="0"/>
    <x v="1"/>
    <s v="16-Dec-1964"/>
    <x v="428"/>
    <x v="1"/>
    <x v="1"/>
    <x v="0"/>
    <x v="12"/>
  </r>
  <r>
    <x v="429"/>
    <x v="429"/>
    <x v="373"/>
    <x v="307"/>
    <x v="0"/>
    <x v="0"/>
    <x v="0"/>
    <x v="0"/>
    <x v="0"/>
    <x v="1"/>
    <x v="0"/>
    <s v="10-Sep-1974"/>
    <x v="429"/>
    <x v="1"/>
    <x v="1"/>
    <x v="0"/>
    <x v="22"/>
  </r>
  <r>
    <x v="430"/>
    <x v="430"/>
    <x v="374"/>
    <x v="308"/>
    <x v="0"/>
    <x v="0"/>
    <x v="0"/>
    <x v="1"/>
    <x v="0"/>
    <x v="2"/>
    <x v="0"/>
    <s v="13-Jun-1973"/>
    <x v="430"/>
    <x v="1"/>
    <x v="2"/>
    <x v="2"/>
    <x v="29"/>
  </r>
  <r>
    <x v="431"/>
    <x v="431"/>
    <x v="375"/>
    <x v="182"/>
    <x v="0"/>
    <x v="0"/>
    <x v="1"/>
    <x v="3"/>
    <x v="1"/>
    <x v="0"/>
    <x v="2"/>
    <s v="30-Dec-2003"/>
    <x v="431"/>
    <x v="1"/>
    <x v="2"/>
    <x v="1"/>
    <x v="45"/>
  </r>
  <r>
    <x v="432"/>
    <x v="432"/>
    <x v="376"/>
    <x v="309"/>
    <x v="0"/>
    <x v="0"/>
    <x v="0"/>
    <x v="0"/>
    <x v="0"/>
    <x v="2"/>
    <x v="0"/>
    <s v="10-Jul-1971"/>
    <x v="432"/>
    <x v="1"/>
    <x v="2"/>
    <x v="1"/>
    <x v="2"/>
  </r>
  <r>
    <x v="433"/>
    <x v="433"/>
    <x v="377"/>
    <x v="310"/>
    <x v="1"/>
    <x v="0"/>
    <x v="0"/>
    <x v="1"/>
    <x v="0"/>
    <x v="2"/>
    <x v="0"/>
    <s v="8-Aug-1970"/>
    <x v="433"/>
    <x v="1"/>
    <x v="0"/>
    <x v="1"/>
    <x v="27"/>
  </r>
  <r>
    <x v="434"/>
    <x v="434"/>
    <x v="304"/>
    <x v="311"/>
    <x v="0"/>
    <x v="0"/>
    <x v="0"/>
    <x v="1"/>
    <x v="0"/>
    <x v="1"/>
    <x v="0"/>
    <s v="27-Jun-1973"/>
    <x v="434"/>
    <x v="1"/>
    <x v="0"/>
    <x v="1"/>
    <x v="29"/>
  </r>
  <r>
    <x v="435"/>
    <x v="435"/>
    <x v="378"/>
    <x v="130"/>
    <x v="0"/>
    <x v="0"/>
    <x v="0"/>
    <x v="0"/>
    <x v="0"/>
    <x v="1"/>
    <x v="0"/>
    <s v="2-Jun-1974"/>
    <x v="435"/>
    <x v="1"/>
    <x v="2"/>
    <x v="3"/>
    <x v="18"/>
  </r>
  <r>
    <x v="436"/>
    <x v="436"/>
    <x v="97"/>
    <x v="138"/>
    <x v="1"/>
    <x v="0"/>
    <x v="1"/>
    <x v="3"/>
    <x v="1"/>
    <x v="0"/>
    <x v="2"/>
    <s v="26-Aug-1983"/>
    <x v="436"/>
    <x v="1"/>
    <x v="2"/>
    <x v="0"/>
    <x v="38"/>
  </r>
  <r>
    <x v="437"/>
    <x v="437"/>
    <x v="379"/>
    <x v="312"/>
    <x v="1"/>
    <x v="0"/>
    <x v="0"/>
    <x v="3"/>
    <x v="0"/>
    <x v="1"/>
    <x v="0"/>
    <s v="13-Nov-1975"/>
    <x v="437"/>
    <x v="1"/>
    <x v="0"/>
    <x v="2"/>
    <x v="28"/>
  </r>
  <r>
    <x v="438"/>
    <x v="438"/>
    <x v="380"/>
    <x v="313"/>
    <x v="0"/>
    <x v="0"/>
    <x v="0"/>
    <x v="1"/>
    <x v="0"/>
    <x v="1"/>
    <x v="0"/>
    <s v="22-Oct-1973"/>
    <x v="438"/>
    <x v="1"/>
    <x v="2"/>
    <x v="3"/>
    <x v="18"/>
  </r>
  <r>
    <x v="439"/>
    <x v="439"/>
    <x v="362"/>
    <x v="314"/>
    <x v="0"/>
    <x v="0"/>
    <x v="0"/>
    <x v="0"/>
    <x v="1"/>
    <x v="2"/>
    <x v="1"/>
    <s v="3-Oct-1994"/>
    <x v="439"/>
    <x v="1"/>
    <x v="0"/>
    <x v="2"/>
    <x v="6"/>
  </r>
  <r>
    <x v="440"/>
    <x v="440"/>
    <x v="251"/>
    <x v="268"/>
    <x v="1"/>
    <x v="0"/>
    <x v="1"/>
    <x v="3"/>
    <x v="0"/>
    <x v="2"/>
    <x v="1"/>
    <s v="14-Nov-1969"/>
    <x v="440"/>
    <x v="1"/>
    <x v="0"/>
    <x v="0"/>
    <x v="27"/>
  </r>
  <r>
    <x v="441"/>
    <x v="441"/>
    <x v="381"/>
    <x v="46"/>
    <x v="1"/>
    <x v="0"/>
    <x v="1"/>
    <x v="3"/>
    <x v="1"/>
    <x v="2"/>
    <x v="2"/>
    <s v="7-Aug-1997"/>
    <x v="441"/>
    <x v="1"/>
    <x v="0"/>
    <x v="11"/>
    <x v="46"/>
  </r>
  <r>
    <x v="442"/>
    <x v="442"/>
    <x v="382"/>
    <x v="315"/>
    <x v="0"/>
    <x v="0"/>
    <x v="1"/>
    <x v="3"/>
    <x v="1"/>
    <x v="0"/>
    <x v="2"/>
    <s v="14-Dec-2003"/>
    <x v="442"/>
    <x v="1"/>
    <x v="2"/>
    <x v="3"/>
    <x v="45"/>
  </r>
  <r>
    <x v="443"/>
    <x v="443"/>
    <x v="383"/>
    <x v="77"/>
    <x v="1"/>
    <x v="0"/>
    <x v="0"/>
    <x v="3"/>
    <x v="0"/>
    <x v="1"/>
    <x v="0"/>
    <s v="9-Sep-1975"/>
    <x v="443"/>
    <x v="1"/>
    <x v="2"/>
    <x v="0"/>
    <x v="28"/>
  </r>
  <r>
    <x v="444"/>
    <x v="444"/>
    <x v="26"/>
    <x v="221"/>
    <x v="1"/>
    <x v="0"/>
    <x v="0"/>
    <x v="1"/>
    <x v="1"/>
    <x v="0"/>
    <x v="0"/>
    <s v="9-Nov-1970"/>
    <x v="444"/>
    <x v="1"/>
    <x v="2"/>
    <x v="2"/>
    <x v="2"/>
  </r>
  <r>
    <x v="445"/>
    <x v="445"/>
    <x v="384"/>
    <x v="69"/>
    <x v="0"/>
    <x v="0"/>
    <x v="1"/>
    <x v="3"/>
    <x v="1"/>
    <x v="1"/>
    <x v="2"/>
    <s v="25-Jul-2003"/>
    <x v="445"/>
    <x v="1"/>
    <x v="1"/>
    <x v="1"/>
    <x v="39"/>
  </r>
  <r>
    <x v="446"/>
    <x v="446"/>
    <x v="385"/>
    <x v="182"/>
    <x v="0"/>
    <x v="0"/>
    <x v="1"/>
    <x v="3"/>
    <x v="0"/>
    <x v="1"/>
    <x v="2"/>
    <s v="14-Nov-1979"/>
    <x v="446"/>
    <x v="2"/>
    <x v="2"/>
    <x v="3"/>
    <x v="30"/>
  </r>
  <r>
    <x v="447"/>
    <x v="447"/>
    <x v="386"/>
    <x v="10"/>
    <x v="1"/>
    <x v="0"/>
    <x v="1"/>
    <x v="3"/>
    <x v="0"/>
    <x v="1"/>
    <x v="1"/>
    <s v="21-Dec-1983"/>
    <x v="447"/>
    <x v="2"/>
    <x v="1"/>
    <x v="9"/>
    <x v="34"/>
  </r>
  <r>
    <x v="448"/>
    <x v="448"/>
    <x v="387"/>
    <x v="144"/>
    <x v="1"/>
    <x v="0"/>
    <x v="0"/>
    <x v="1"/>
    <x v="0"/>
    <x v="2"/>
    <x v="2"/>
    <s v="18-Aug-1966"/>
    <x v="448"/>
    <x v="2"/>
    <x v="0"/>
    <x v="7"/>
    <x v="11"/>
  </r>
  <r>
    <x v="449"/>
    <x v="449"/>
    <x v="388"/>
    <x v="197"/>
    <x v="0"/>
    <x v="0"/>
    <x v="0"/>
    <x v="0"/>
    <x v="1"/>
    <x v="2"/>
    <x v="2"/>
    <s v="26-Aug-1999"/>
    <x v="449"/>
    <x v="2"/>
    <x v="2"/>
    <x v="2"/>
    <x v="36"/>
  </r>
  <r>
    <x v="450"/>
    <x v="450"/>
    <x v="389"/>
    <x v="316"/>
    <x v="0"/>
    <x v="0"/>
    <x v="0"/>
    <x v="0"/>
    <x v="0"/>
    <x v="1"/>
    <x v="2"/>
    <s v="27-Dec-1982"/>
    <x v="450"/>
    <x v="1"/>
    <x v="0"/>
    <x v="2"/>
    <x v="38"/>
  </r>
  <r>
    <x v="451"/>
    <x v="451"/>
    <x v="358"/>
    <x v="132"/>
    <x v="0"/>
    <x v="0"/>
    <x v="0"/>
    <x v="0"/>
    <x v="0"/>
    <x v="2"/>
    <x v="0"/>
    <s v="16-Jun-1971"/>
    <x v="451"/>
    <x v="1"/>
    <x v="0"/>
    <x v="0"/>
    <x v="2"/>
  </r>
  <r>
    <x v="452"/>
    <x v="452"/>
    <x v="390"/>
    <x v="156"/>
    <x v="0"/>
    <x v="0"/>
    <x v="0"/>
    <x v="0"/>
    <x v="1"/>
    <x v="2"/>
    <x v="0"/>
    <s v="24-Aug-1965"/>
    <x v="452"/>
    <x v="2"/>
    <x v="1"/>
    <x v="0"/>
    <x v="12"/>
  </r>
  <r>
    <x v="453"/>
    <x v="453"/>
    <x v="391"/>
    <x v="200"/>
    <x v="0"/>
    <x v="0"/>
    <x v="0"/>
    <x v="0"/>
    <x v="0"/>
    <x v="0"/>
    <x v="1"/>
    <s v="12-Sep-1980"/>
    <x v="453"/>
    <x v="1"/>
    <x v="2"/>
    <x v="3"/>
    <x v="25"/>
  </r>
  <r>
    <x v="454"/>
    <x v="454"/>
    <x v="392"/>
    <x v="52"/>
    <x v="1"/>
    <x v="0"/>
    <x v="0"/>
    <x v="0"/>
    <x v="0"/>
    <x v="3"/>
    <x v="2"/>
    <s v="28-Aug-2001"/>
    <x v="454"/>
    <x v="2"/>
    <x v="1"/>
    <x v="3"/>
    <x v="43"/>
  </r>
  <r>
    <x v="455"/>
    <x v="455"/>
    <x v="393"/>
    <x v="173"/>
    <x v="0"/>
    <x v="0"/>
    <x v="0"/>
    <x v="0"/>
    <x v="1"/>
    <x v="2"/>
    <x v="2"/>
    <s v="14-Oct-1989"/>
    <x v="455"/>
    <x v="2"/>
    <x v="1"/>
    <x v="1"/>
    <x v="42"/>
  </r>
  <r>
    <x v="456"/>
    <x v="456"/>
    <x v="394"/>
    <x v="317"/>
    <x v="1"/>
    <x v="0"/>
    <x v="0"/>
    <x v="3"/>
    <x v="0"/>
    <x v="1"/>
    <x v="0"/>
    <s v="19-Dec-1975"/>
    <x v="456"/>
    <x v="2"/>
    <x v="0"/>
    <x v="0"/>
    <x v="28"/>
  </r>
  <r>
    <x v="457"/>
    <x v="457"/>
    <x v="395"/>
    <x v="123"/>
    <x v="0"/>
    <x v="0"/>
    <x v="1"/>
    <x v="3"/>
    <x v="0"/>
    <x v="3"/>
    <x v="1"/>
    <s v="28-Sep-2003"/>
    <x v="457"/>
    <x v="1"/>
    <x v="1"/>
    <x v="3"/>
    <x v="45"/>
  </r>
  <r>
    <x v="458"/>
    <x v="458"/>
    <x v="278"/>
    <x v="67"/>
    <x v="0"/>
    <x v="0"/>
    <x v="1"/>
    <x v="3"/>
    <x v="0"/>
    <x v="2"/>
    <x v="2"/>
    <s v="17-Aug-1979"/>
    <x v="458"/>
    <x v="2"/>
    <x v="1"/>
    <x v="1"/>
    <x v="9"/>
  </r>
  <r>
    <x v="459"/>
    <x v="459"/>
    <x v="396"/>
    <x v="318"/>
    <x v="1"/>
    <x v="0"/>
    <x v="1"/>
    <x v="3"/>
    <x v="1"/>
    <x v="0"/>
    <x v="0"/>
    <s v="27-Aug-1963"/>
    <x v="459"/>
    <x v="2"/>
    <x v="1"/>
    <x v="3"/>
    <x v="8"/>
  </r>
  <r>
    <x v="460"/>
    <x v="460"/>
    <x v="295"/>
    <x v="107"/>
    <x v="0"/>
    <x v="0"/>
    <x v="1"/>
    <x v="3"/>
    <x v="0"/>
    <x v="1"/>
    <x v="2"/>
    <s v="28-Sep-1979"/>
    <x v="460"/>
    <x v="2"/>
    <x v="2"/>
    <x v="1"/>
    <x v="30"/>
  </r>
  <r>
    <x v="461"/>
    <x v="461"/>
    <x v="397"/>
    <x v="319"/>
    <x v="0"/>
    <x v="0"/>
    <x v="1"/>
    <x v="3"/>
    <x v="0"/>
    <x v="1"/>
    <x v="2"/>
    <s v="20-Sep-1979"/>
    <x v="461"/>
    <x v="2"/>
    <x v="1"/>
    <x v="2"/>
    <x v="30"/>
  </r>
  <r>
    <x v="462"/>
    <x v="462"/>
    <x v="351"/>
    <x v="320"/>
    <x v="1"/>
    <x v="0"/>
    <x v="0"/>
    <x v="0"/>
    <x v="0"/>
    <x v="2"/>
    <x v="2"/>
    <s v="18-Jul-1976"/>
    <x v="462"/>
    <x v="2"/>
    <x v="1"/>
    <x v="1"/>
    <x v="28"/>
  </r>
  <r>
    <x v="463"/>
    <x v="463"/>
    <x v="398"/>
    <x v="223"/>
    <x v="0"/>
    <x v="0"/>
    <x v="0"/>
    <x v="0"/>
    <x v="1"/>
    <x v="0"/>
    <x v="0"/>
    <s v="16-Nov-1962"/>
    <x v="463"/>
    <x v="1"/>
    <x v="2"/>
    <x v="1"/>
    <x v="8"/>
  </r>
  <r>
    <x v="464"/>
    <x v="464"/>
    <x v="399"/>
    <x v="148"/>
    <x v="1"/>
    <x v="0"/>
    <x v="1"/>
    <x v="3"/>
    <x v="0"/>
    <x v="2"/>
    <x v="1"/>
    <s v="25-Dec-1983"/>
    <x v="464"/>
    <x v="2"/>
    <x v="0"/>
    <x v="2"/>
    <x v="34"/>
  </r>
  <r>
    <x v="465"/>
    <x v="465"/>
    <x v="400"/>
    <x v="321"/>
    <x v="0"/>
    <x v="0"/>
    <x v="0"/>
    <x v="0"/>
    <x v="1"/>
    <x v="2"/>
    <x v="2"/>
    <s v="12-Jun-1999"/>
    <x v="465"/>
    <x v="1"/>
    <x v="0"/>
    <x v="1"/>
    <x v="36"/>
  </r>
  <r>
    <x v="466"/>
    <x v="466"/>
    <x v="389"/>
    <x v="259"/>
    <x v="0"/>
    <x v="0"/>
    <x v="0"/>
    <x v="0"/>
    <x v="0"/>
    <x v="1"/>
    <x v="1"/>
    <s v="21-Nov-1990"/>
    <x v="466"/>
    <x v="1"/>
    <x v="2"/>
    <x v="1"/>
    <x v="3"/>
  </r>
  <r>
    <x v="467"/>
    <x v="467"/>
    <x v="401"/>
    <x v="165"/>
    <x v="0"/>
    <x v="0"/>
    <x v="0"/>
    <x v="0"/>
    <x v="0"/>
    <x v="1"/>
    <x v="2"/>
    <s v="4-Sep-1980"/>
    <x v="467"/>
    <x v="1"/>
    <x v="1"/>
    <x v="1"/>
    <x v="30"/>
  </r>
  <r>
    <x v="468"/>
    <x v="468"/>
    <x v="402"/>
    <x v="233"/>
    <x v="0"/>
    <x v="1"/>
    <x v="0"/>
    <x v="3"/>
    <x v="1"/>
    <x v="0"/>
    <x v="2"/>
    <s v="4-Aug-2004"/>
    <x v="468"/>
    <x v="2"/>
    <x v="1"/>
    <x v="2"/>
    <x v="45"/>
  </r>
  <r>
    <x v="469"/>
    <x v="469"/>
    <x v="403"/>
    <x v="233"/>
    <x v="0"/>
    <x v="0"/>
    <x v="0"/>
    <x v="0"/>
    <x v="0"/>
    <x v="2"/>
    <x v="2"/>
    <s v="10-Dec-1980"/>
    <x v="469"/>
    <x v="2"/>
    <x v="0"/>
    <x v="9"/>
    <x v="25"/>
  </r>
  <r>
    <x v="470"/>
    <x v="470"/>
    <x v="404"/>
    <x v="322"/>
    <x v="0"/>
    <x v="0"/>
    <x v="0"/>
    <x v="0"/>
    <x v="1"/>
    <x v="1"/>
    <x v="0"/>
    <s v="3-Sep-1974"/>
    <x v="470"/>
    <x v="2"/>
    <x v="2"/>
    <x v="3"/>
    <x v="18"/>
  </r>
  <r>
    <x v="471"/>
    <x v="471"/>
    <x v="347"/>
    <x v="323"/>
    <x v="0"/>
    <x v="0"/>
    <x v="0"/>
    <x v="0"/>
    <x v="0"/>
    <x v="2"/>
    <x v="0"/>
    <s v="14-Oct-1974"/>
    <x v="471"/>
    <x v="2"/>
    <x v="2"/>
    <x v="0"/>
    <x v="22"/>
  </r>
  <r>
    <x v="472"/>
    <x v="472"/>
    <x v="405"/>
    <x v="188"/>
    <x v="1"/>
    <x v="0"/>
    <x v="1"/>
    <x v="3"/>
    <x v="0"/>
    <x v="2"/>
    <x v="2"/>
    <s v="26-Aug-1969"/>
    <x v="472"/>
    <x v="2"/>
    <x v="1"/>
    <x v="0"/>
    <x v="0"/>
  </r>
  <r>
    <x v="473"/>
    <x v="473"/>
    <x v="192"/>
    <x v="100"/>
    <x v="0"/>
    <x v="0"/>
    <x v="0"/>
    <x v="0"/>
    <x v="0"/>
    <x v="2"/>
    <x v="1"/>
    <s v="23-Nov-1977"/>
    <x v="473"/>
    <x v="2"/>
    <x v="0"/>
    <x v="1"/>
    <x v="16"/>
  </r>
  <r>
    <x v="474"/>
    <x v="474"/>
    <x v="406"/>
    <x v="324"/>
    <x v="1"/>
    <x v="0"/>
    <x v="1"/>
    <x v="3"/>
    <x v="0"/>
    <x v="1"/>
    <x v="2"/>
    <s v="2-Jul-1983"/>
    <x v="474"/>
    <x v="2"/>
    <x v="2"/>
    <x v="3"/>
    <x v="38"/>
  </r>
  <r>
    <x v="475"/>
    <x v="475"/>
    <x v="407"/>
    <x v="325"/>
    <x v="1"/>
    <x v="0"/>
    <x v="0"/>
    <x v="3"/>
    <x v="1"/>
    <x v="0"/>
    <x v="2"/>
    <s v="19-Nov-1964"/>
    <x v="475"/>
    <x v="1"/>
    <x v="0"/>
    <x v="1"/>
    <x v="12"/>
  </r>
  <r>
    <x v="476"/>
    <x v="476"/>
    <x v="408"/>
    <x v="15"/>
    <x v="1"/>
    <x v="0"/>
    <x v="0"/>
    <x v="3"/>
    <x v="1"/>
    <x v="0"/>
    <x v="0"/>
    <s v="8-Dec-1975"/>
    <x v="476"/>
    <x v="1"/>
    <x v="1"/>
    <x v="2"/>
    <x v="28"/>
  </r>
  <r>
    <x v="477"/>
    <x v="477"/>
    <x v="409"/>
    <x v="118"/>
    <x v="1"/>
    <x v="0"/>
    <x v="0"/>
    <x v="0"/>
    <x v="1"/>
    <x v="0"/>
    <x v="0"/>
    <s v="8-Sep-1967"/>
    <x v="477"/>
    <x v="1"/>
    <x v="0"/>
    <x v="0"/>
    <x v="21"/>
  </r>
  <r>
    <x v="478"/>
    <x v="478"/>
    <x v="410"/>
    <x v="16"/>
    <x v="1"/>
    <x v="0"/>
    <x v="0"/>
    <x v="3"/>
    <x v="0"/>
    <x v="1"/>
    <x v="0"/>
    <s v="4-Aug-1986"/>
    <x v="478"/>
    <x v="1"/>
    <x v="0"/>
    <x v="6"/>
    <x v="17"/>
  </r>
  <r>
    <x v="479"/>
    <x v="479"/>
    <x v="411"/>
    <x v="195"/>
    <x v="0"/>
    <x v="0"/>
    <x v="0"/>
    <x v="3"/>
    <x v="0"/>
    <x v="1"/>
    <x v="1"/>
    <s v="14-Sep-1992"/>
    <x v="479"/>
    <x v="2"/>
    <x v="1"/>
    <x v="1"/>
    <x v="40"/>
  </r>
  <r>
    <x v="480"/>
    <x v="480"/>
    <x v="412"/>
    <x v="142"/>
    <x v="0"/>
    <x v="0"/>
    <x v="0"/>
    <x v="0"/>
    <x v="1"/>
    <x v="0"/>
    <x v="0"/>
    <s v="1-Aug-1965"/>
    <x v="480"/>
    <x v="2"/>
    <x v="2"/>
    <x v="9"/>
    <x v="12"/>
  </r>
  <r>
    <x v="481"/>
    <x v="481"/>
    <x v="413"/>
    <x v="230"/>
    <x v="1"/>
    <x v="0"/>
    <x v="0"/>
    <x v="0"/>
    <x v="1"/>
    <x v="0"/>
    <x v="0"/>
    <s v="17-Dec-1967"/>
    <x v="481"/>
    <x v="1"/>
    <x v="0"/>
    <x v="3"/>
    <x v="21"/>
  </r>
  <r>
    <x v="482"/>
    <x v="482"/>
    <x v="414"/>
    <x v="326"/>
    <x v="1"/>
    <x v="0"/>
    <x v="0"/>
    <x v="1"/>
    <x v="1"/>
    <x v="0"/>
    <x v="2"/>
    <s v="9-Jul-1966"/>
    <x v="482"/>
    <x v="2"/>
    <x v="2"/>
    <x v="1"/>
    <x v="11"/>
  </r>
  <r>
    <x v="483"/>
    <x v="483"/>
    <x v="9"/>
    <x v="219"/>
    <x v="1"/>
    <x v="0"/>
    <x v="1"/>
    <x v="3"/>
    <x v="1"/>
    <x v="0"/>
    <x v="2"/>
    <s v="13-Oct-1969"/>
    <x v="483"/>
    <x v="1"/>
    <x v="2"/>
    <x v="0"/>
    <x v="27"/>
  </r>
  <r>
    <x v="484"/>
    <x v="484"/>
    <x v="415"/>
    <x v="327"/>
    <x v="0"/>
    <x v="0"/>
    <x v="0"/>
    <x v="0"/>
    <x v="1"/>
    <x v="0"/>
    <x v="0"/>
    <s v="18-Oct-1962"/>
    <x v="484"/>
    <x v="1"/>
    <x v="1"/>
    <x v="1"/>
    <x v="8"/>
  </r>
  <r>
    <x v="485"/>
    <x v="485"/>
    <x v="356"/>
    <x v="123"/>
    <x v="1"/>
    <x v="0"/>
    <x v="0"/>
    <x v="0"/>
    <x v="1"/>
    <x v="1"/>
    <x v="1"/>
    <s v="12-Jul-1985"/>
    <x v="485"/>
    <x v="2"/>
    <x v="2"/>
    <x v="3"/>
    <x v="32"/>
  </r>
  <r>
    <x v="486"/>
    <x v="486"/>
    <x v="416"/>
    <x v="13"/>
    <x v="0"/>
    <x v="0"/>
    <x v="0"/>
    <x v="0"/>
    <x v="1"/>
    <x v="0"/>
    <x v="0"/>
    <s v="2-Jul-1962"/>
    <x v="486"/>
    <x v="2"/>
    <x v="2"/>
    <x v="12"/>
    <x v="5"/>
  </r>
  <r>
    <x v="487"/>
    <x v="487"/>
    <x v="417"/>
    <x v="197"/>
    <x v="1"/>
    <x v="0"/>
    <x v="0"/>
    <x v="0"/>
    <x v="0"/>
    <x v="1"/>
    <x v="2"/>
    <s v="17-Sep-1985"/>
    <x v="487"/>
    <x v="2"/>
    <x v="1"/>
    <x v="2"/>
    <x v="17"/>
  </r>
  <r>
    <x v="488"/>
    <x v="488"/>
    <x v="366"/>
    <x v="328"/>
    <x v="0"/>
    <x v="0"/>
    <x v="1"/>
    <x v="3"/>
    <x v="1"/>
    <x v="1"/>
    <x v="2"/>
    <s v="7-Sep-1993"/>
    <x v="488"/>
    <x v="2"/>
    <x v="0"/>
    <x v="4"/>
    <x v="19"/>
  </r>
  <r>
    <x v="489"/>
    <x v="489"/>
    <x v="418"/>
    <x v="45"/>
    <x v="1"/>
    <x v="0"/>
    <x v="0"/>
    <x v="1"/>
    <x v="1"/>
    <x v="0"/>
    <x v="2"/>
    <s v="22-Aug-1966"/>
    <x v="489"/>
    <x v="1"/>
    <x v="0"/>
    <x v="1"/>
    <x v="11"/>
  </r>
  <r>
    <x v="490"/>
    <x v="490"/>
    <x v="410"/>
    <x v="120"/>
    <x v="0"/>
    <x v="0"/>
    <x v="0"/>
    <x v="3"/>
    <x v="0"/>
    <x v="1"/>
    <x v="2"/>
    <s v="17-Oct-1987"/>
    <x v="490"/>
    <x v="1"/>
    <x v="0"/>
    <x v="1"/>
    <x v="23"/>
  </r>
  <r>
    <x v="491"/>
    <x v="491"/>
    <x v="419"/>
    <x v="326"/>
    <x v="0"/>
    <x v="0"/>
    <x v="0"/>
    <x v="0"/>
    <x v="1"/>
    <x v="1"/>
    <x v="2"/>
    <s v="8-Jun-1994"/>
    <x v="491"/>
    <x v="1"/>
    <x v="1"/>
    <x v="3"/>
    <x v="19"/>
  </r>
  <r>
    <x v="492"/>
    <x v="492"/>
    <x v="420"/>
    <x v="110"/>
    <x v="0"/>
    <x v="0"/>
    <x v="0"/>
    <x v="0"/>
    <x v="0"/>
    <x v="2"/>
    <x v="0"/>
    <s v="9-Jul-2002"/>
    <x v="492"/>
    <x v="2"/>
    <x v="0"/>
    <x v="3"/>
    <x v="47"/>
  </r>
  <r>
    <x v="493"/>
    <x v="493"/>
    <x v="421"/>
    <x v="329"/>
    <x v="1"/>
    <x v="0"/>
    <x v="1"/>
    <x v="3"/>
    <x v="0"/>
    <x v="1"/>
    <x v="2"/>
    <s v="6-Oct-1983"/>
    <x v="493"/>
    <x v="1"/>
    <x v="1"/>
    <x v="4"/>
    <x v="34"/>
  </r>
  <r>
    <x v="494"/>
    <x v="494"/>
    <x v="422"/>
    <x v="229"/>
    <x v="1"/>
    <x v="0"/>
    <x v="0"/>
    <x v="3"/>
    <x v="0"/>
    <x v="1"/>
    <x v="1"/>
    <s v="25-Jul-1988"/>
    <x v="494"/>
    <x v="1"/>
    <x v="1"/>
    <x v="1"/>
    <x v="23"/>
  </r>
  <r>
    <x v="495"/>
    <x v="495"/>
    <x v="423"/>
    <x v="244"/>
    <x v="1"/>
    <x v="0"/>
    <x v="0"/>
    <x v="1"/>
    <x v="1"/>
    <x v="0"/>
    <x v="2"/>
    <s v="10-Aug-1966"/>
    <x v="495"/>
    <x v="0"/>
    <x v="0"/>
    <x v="12"/>
    <x v="11"/>
  </r>
  <r>
    <x v="496"/>
    <x v="496"/>
    <x v="424"/>
    <x v="330"/>
    <x v="0"/>
    <x v="0"/>
    <x v="0"/>
    <x v="0"/>
    <x v="0"/>
    <x v="2"/>
    <x v="1"/>
    <s v="9-Oct-1980"/>
    <x v="496"/>
    <x v="0"/>
    <x v="2"/>
    <x v="2"/>
    <x v="25"/>
  </r>
  <r>
    <x v="497"/>
    <x v="497"/>
    <x v="425"/>
    <x v="200"/>
    <x v="1"/>
    <x v="0"/>
    <x v="1"/>
    <x v="3"/>
    <x v="0"/>
    <x v="1"/>
    <x v="1"/>
    <s v="18-Oct-1997"/>
    <x v="497"/>
    <x v="0"/>
    <x v="0"/>
    <x v="3"/>
    <x v="31"/>
  </r>
  <r>
    <x v="498"/>
    <x v="498"/>
    <x v="426"/>
    <x v="331"/>
    <x v="0"/>
    <x v="0"/>
    <x v="1"/>
    <x v="3"/>
    <x v="0"/>
    <x v="2"/>
    <x v="1"/>
    <s v="30-Oct-1979"/>
    <x v="498"/>
    <x v="0"/>
    <x v="1"/>
    <x v="2"/>
    <x v="30"/>
  </r>
  <r>
    <x v="499"/>
    <x v="499"/>
    <x v="383"/>
    <x v="332"/>
    <x v="0"/>
    <x v="0"/>
    <x v="0"/>
    <x v="1"/>
    <x v="1"/>
    <x v="1"/>
    <x v="2"/>
    <s v="14-Jun-1972"/>
    <x v="499"/>
    <x v="0"/>
    <x v="0"/>
    <x v="0"/>
    <x v="13"/>
  </r>
  <r>
    <x v="500"/>
    <x v="500"/>
    <x v="427"/>
    <x v="112"/>
    <x v="0"/>
    <x v="0"/>
    <x v="0"/>
    <x v="0"/>
    <x v="0"/>
    <x v="1"/>
    <x v="2"/>
    <s v="8-Aug-1990"/>
    <x v="500"/>
    <x v="0"/>
    <x v="2"/>
    <x v="0"/>
    <x v="42"/>
  </r>
  <r>
    <x v="501"/>
    <x v="501"/>
    <x v="428"/>
    <x v="140"/>
    <x v="0"/>
    <x v="0"/>
    <x v="0"/>
    <x v="0"/>
    <x v="1"/>
    <x v="0"/>
    <x v="2"/>
    <s v="27-Aug-1994"/>
    <x v="501"/>
    <x v="0"/>
    <x v="2"/>
    <x v="1"/>
    <x v="19"/>
  </r>
  <r>
    <x v="502"/>
    <x v="502"/>
    <x v="429"/>
    <x v="181"/>
    <x v="0"/>
    <x v="0"/>
    <x v="0"/>
    <x v="0"/>
    <x v="0"/>
    <x v="2"/>
    <x v="0"/>
    <s v="24-Sep-1978"/>
    <x v="502"/>
    <x v="0"/>
    <x v="1"/>
    <x v="2"/>
    <x v="9"/>
  </r>
  <r>
    <x v="503"/>
    <x v="503"/>
    <x v="430"/>
    <x v="333"/>
    <x v="1"/>
    <x v="0"/>
    <x v="1"/>
    <x v="3"/>
    <x v="1"/>
    <x v="0"/>
    <x v="0"/>
    <s v="14-Jul-1963"/>
    <x v="503"/>
    <x v="0"/>
    <x v="0"/>
    <x v="1"/>
    <x v="8"/>
  </r>
  <r>
    <x v="504"/>
    <x v="504"/>
    <x v="350"/>
    <x v="189"/>
    <x v="1"/>
    <x v="0"/>
    <x v="0"/>
    <x v="0"/>
    <x v="0"/>
    <x v="1"/>
    <x v="2"/>
    <s v="17-Sep-1985"/>
    <x v="504"/>
    <x v="0"/>
    <x v="1"/>
    <x v="0"/>
    <x v="17"/>
  </r>
  <r>
    <x v="505"/>
    <x v="505"/>
    <x v="431"/>
    <x v="6"/>
    <x v="0"/>
    <x v="0"/>
    <x v="0"/>
    <x v="3"/>
    <x v="0"/>
    <x v="1"/>
    <x v="1"/>
    <s v="19-Aug-1992"/>
    <x v="505"/>
    <x v="0"/>
    <x v="2"/>
    <x v="0"/>
    <x v="35"/>
  </r>
  <r>
    <x v="506"/>
    <x v="506"/>
    <x v="432"/>
    <x v="280"/>
    <x v="0"/>
    <x v="0"/>
    <x v="0"/>
    <x v="0"/>
    <x v="0"/>
    <x v="2"/>
    <x v="2"/>
    <s v="8-Nov-1980"/>
    <x v="506"/>
    <x v="0"/>
    <x v="1"/>
    <x v="0"/>
    <x v="25"/>
  </r>
  <r>
    <x v="507"/>
    <x v="507"/>
    <x v="433"/>
    <x v="334"/>
    <x v="0"/>
    <x v="0"/>
    <x v="0"/>
    <x v="3"/>
    <x v="1"/>
    <x v="0"/>
    <x v="1"/>
    <s v="30-Nov-1987"/>
    <x v="507"/>
    <x v="0"/>
    <x v="0"/>
    <x v="9"/>
    <x v="23"/>
  </r>
  <r>
    <x v="508"/>
    <x v="508"/>
    <x v="434"/>
    <x v="335"/>
    <x v="0"/>
    <x v="0"/>
    <x v="0"/>
    <x v="0"/>
    <x v="0"/>
    <x v="2"/>
    <x v="2"/>
    <s v="15-Dec-1982"/>
    <x v="508"/>
    <x v="0"/>
    <x v="1"/>
    <x v="0"/>
    <x v="38"/>
  </r>
  <r>
    <x v="509"/>
    <x v="509"/>
    <x v="408"/>
    <x v="270"/>
    <x v="0"/>
    <x v="0"/>
    <x v="1"/>
    <x v="3"/>
    <x v="1"/>
    <x v="0"/>
    <x v="2"/>
    <s v="6-Sep-1993"/>
    <x v="509"/>
    <x v="0"/>
    <x v="0"/>
    <x v="1"/>
    <x v="19"/>
  </r>
  <r>
    <x v="510"/>
    <x v="510"/>
    <x v="347"/>
    <x v="336"/>
    <x v="0"/>
    <x v="0"/>
    <x v="0"/>
    <x v="3"/>
    <x v="0"/>
    <x v="2"/>
    <x v="1"/>
    <s v="30-Jun-1987"/>
    <x v="510"/>
    <x v="0"/>
    <x v="0"/>
    <x v="0"/>
    <x v="26"/>
  </r>
  <r>
    <x v="511"/>
    <x v="511"/>
    <x v="326"/>
    <x v="224"/>
    <x v="0"/>
    <x v="0"/>
    <x v="0"/>
    <x v="0"/>
    <x v="0"/>
    <x v="1"/>
    <x v="2"/>
    <s v="24-Aug-1991"/>
    <x v="511"/>
    <x v="0"/>
    <x v="0"/>
    <x v="0"/>
    <x v="3"/>
  </r>
  <r>
    <x v="512"/>
    <x v="512"/>
    <x v="218"/>
    <x v="171"/>
    <x v="1"/>
    <x v="0"/>
    <x v="0"/>
    <x v="1"/>
    <x v="1"/>
    <x v="0"/>
    <x v="2"/>
    <s v="15-Nov-1966"/>
    <x v="512"/>
    <x v="0"/>
    <x v="1"/>
    <x v="1"/>
    <x v="24"/>
  </r>
  <r>
    <x v="513"/>
    <x v="513"/>
    <x v="435"/>
    <x v="222"/>
    <x v="1"/>
    <x v="0"/>
    <x v="0"/>
    <x v="0"/>
    <x v="1"/>
    <x v="0"/>
    <x v="0"/>
    <s v="29-Jul-1967"/>
    <x v="513"/>
    <x v="0"/>
    <x v="1"/>
    <x v="1"/>
    <x v="24"/>
  </r>
  <r>
    <x v="514"/>
    <x v="514"/>
    <x v="71"/>
    <x v="315"/>
    <x v="1"/>
    <x v="0"/>
    <x v="0"/>
    <x v="0"/>
    <x v="1"/>
    <x v="0"/>
    <x v="2"/>
    <s v="28-Dec-1985"/>
    <x v="514"/>
    <x v="0"/>
    <x v="0"/>
    <x v="0"/>
    <x v="17"/>
  </r>
  <r>
    <x v="515"/>
    <x v="515"/>
    <x v="436"/>
    <x v="95"/>
    <x v="0"/>
    <x v="0"/>
    <x v="0"/>
    <x v="0"/>
    <x v="0"/>
    <x v="1"/>
    <x v="2"/>
    <s v="16-Sep-1991"/>
    <x v="515"/>
    <x v="0"/>
    <x v="0"/>
    <x v="3"/>
    <x v="35"/>
  </r>
  <r>
    <x v="516"/>
    <x v="516"/>
    <x v="437"/>
    <x v="337"/>
    <x v="0"/>
    <x v="0"/>
    <x v="1"/>
    <x v="3"/>
    <x v="1"/>
    <x v="0"/>
    <x v="2"/>
    <s v="2-Jul-1979"/>
    <x v="516"/>
    <x v="0"/>
    <x v="1"/>
    <x v="2"/>
    <x v="9"/>
  </r>
  <r>
    <x v="517"/>
    <x v="517"/>
    <x v="438"/>
    <x v="338"/>
    <x v="0"/>
    <x v="0"/>
    <x v="1"/>
    <x v="3"/>
    <x v="0"/>
    <x v="1"/>
    <x v="2"/>
    <s v="28-Sep-1993"/>
    <x v="517"/>
    <x v="0"/>
    <x v="2"/>
    <x v="0"/>
    <x v="19"/>
  </r>
  <r>
    <x v="518"/>
    <x v="518"/>
    <x v="346"/>
    <x v="208"/>
    <x v="0"/>
    <x v="0"/>
    <x v="0"/>
    <x v="0"/>
    <x v="0"/>
    <x v="1"/>
    <x v="1"/>
    <s v="5-Jun-1989"/>
    <x v="518"/>
    <x v="0"/>
    <x v="0"/>
    <x v="3"/>
    <x v="4"/>
  </r>
  <r>
    <x v="519"/>
    <x v="519"/>
    <x v="439"/>
    <x v="339"/>
    <x v="1"/>
    <x v="0"/>
    <x v="1"/>
    <x v="3"/>
    <x v="0"/>
    <x v="3"/>
    <x v="2"/>
    <s v="19-Dec-1983"/>
    <x v="519"/>
    <x v="0"/>
    <x v="0"/>
    <x v="3"/>
    <x v="34"/>
  </r>
  <r>
    <x v="520"/>
    <x v="520"/>
    <x v="367"/>
    <x v="340"/>
    <x v="1"/>
    <x v="0"/>
    <x v="0"/>
    <x v="3"/>
    <x v="0"/>
    <x v="1"/>
    <x v="2"/>
    <s v="24-Oct-1988"/>
    <x v="520"/>
    <x v="0"/>
    <x v="0"/>
    <x v="0"/>
    <x v="4"/>
  </r>
  <r>
    <x v="521"/>
    <x v="521"/>
    <x v="440"/>
    <x v="341"/>
    <x v="0"/>
    <x v="0"/>
    <x v="0"/>
    <x v="3"/>
    <x v="1"/>
    <x v="0"/>
    <x v="1"/>
    <s v="30-Nov-1992"/>
    <x v="521"/>
    <x v="0"/>
    <x v="1"/>
    <x v="0"/>
    <x v="40"/>
  </r>
  <r>
    <x v="522"/>
    <x v="522"/>
    <x v="368"/>
    <x v="332"/>
    <x v="0"/>
    <x v="0"/>
    <x v="0"/>
    <x v="3"/>
    <x v="1"/>
    <x v="1"/>
    <x v="2"/>
    <s v="6-Aug-1998"/>
    <x v="522"/>
    <x v="0"/>
    <x v="0"/>
    <x v="3"/>
    <x v="31"/>
  </r>
  <r>
    <x v="523"/>
    <x v="523"/>
    <x v="441"/>
    <x v="342"/>
    <x v="1"/>
    <x v="0"/>
    <x v="1"/>
    <x v="3"/>
    <x v="1"/>
    <x v="0"/>
    <x v="0"/>
    <s v="20-Oct-1963"/>
    <x v="523"/>
    <x v="0"/>
    <x v="1"/>
    <x v="12"/>
    <x v="33"/>
  </r>
  <r>
    <x v="524"/>
    <x v="524"/>
    <x v="442"/>
    <x v="107"/>
    <x v="1"/>
    <x v="0"/>
    <x v="1"/>
    <x v="3"/>
    <x v="1"/>
    <x v="0"/>
    <x v="2"/>
    <s v="3-Aug-1969"/>
    <x v="524"/>
    <x v="0"/>
    <x v="0"/>
    <x v="1"/>
    <x v="0"/>
  </r>
  <r>
    <x v="525"/>
    <x v="525"/>
    <x v="443"/>
    <x v="251"/>
    <x v="1"/>
    <x v="0"/>
    <x v="0"/>
    <x v="3"/>
    <x v="1"/>
    <x v="0"/>
    <x v="2"/>
    <s v="27-Sep-1995"/>
    <x v="525"/>
    <x v="0"/>
    <x v="2"/>
    <x v="2"/>
    <x v="44"/>
  </r>
  <r>
    <x v="526"/>
    <x v="526"/>
    <x v="444"/>
    <x v="343"/>
    <x v="1"/>
    <x v="0"/>
    <x v="1"/>
    <x v="3"/>
    <x v="1"/>
    <x v="0"/>
    <x v="0"/>
    <s v="6-Dec-1963"/>
    <x v="526"/>
    <x v="0"/>
    <x v="1"/>
    <x v="12"/>
    <x v="33"/>
  </r>
  <r>
    <x v="527"/>
    <x v="527"/>
    <x v="445"/>
    <x v="145"/>
    <x v="0"/>
    <x v="0"/>
    <x v="1"/>
    <x v="3"/>
    <x v="1"/>
    <x v="1"/>
    <x v="2"/>
    <s v="24-Jul-2003"/>
    <x v="527"/>
    <x v="0"/>
    <x v="0"/>
    <x v="1"/>
    <x v="39"/>
  </r>
  <r>
    <x v="528"/>
    <x v="528"/>
    <x v="446"/>
    <x v="344"/>
    <x v="0"/>
    <x v="0"/>
    <x v="0"/>
    <x v="0"/>
    <x v="1"/>
    <x v="0"/>
    <x v="0"/>
    <s v="18-Dec-1962"/>
    <x v="528"/>
    <x v="0"/>
    <x v="1"/>
    <x v="8"/>
    <x v="8"/>
  </r>
  <r>
    <x v="529"/>
    <x v="529"/>
    <x v="320"/>
    <x v="231"/>
    <x v="0"/>
    <x v="0"/>
    <x v="1"/>
    <x v="3"/>
    <x v="1"/>
    <x v="0"/>
    <x v="1"/>
    <s v="15-Oct-1979"/>
    <x v="529"/>
    <x v="0"/>
    <x v="2"/>
    <x v="0"/>
    <x v="30"/>
  </r>
  <r>
    <x v="530"/>
    <x v="530"/>
    <x v="217"/>
    <x v="212"/>
    <x v="1"/>
    <x v="0"/>
    <x v="0"/>
    <x v="3"/>
    <x v="1"/>
    <x v="0"/>
    <x v="2"/>
    <s v="28-Nov-1995"/>
    <x v="530"/>
    <x v="0"/>
    <x v="1"/>
    <x v="1"/>
    <x v="44"/>
  </r>
  <r>
    <x v="531"/>
    <x v="531"/>
    <x v="447"/>
    <x v="345"/>
    <x v="0"/>
    <x v="0"/>
    <x v="1"/>
    <x v="3"/>
    <x v="0"/>
    <x v="2"/>
    <x v="1"/>
    <s v="19-Nov-1979"/>
    <x v="531"/>
    <x v="0"/>
    <x v="1"/>
    <x v="0"/>
    <x v="30"/>
  </r>
  <r>
    <x v="532"/>
    <x v="532"/>
    <x v="351"/>
    <x v="39"/>
    <x v="0"/>
    <x v="0"/>
    <x v="0"/>
    <x v="3"/>
    <x v="0"/>
    <x v="2"/>
    <x v="2"/>
    <s v="27-Dec-1992"/>
    <x v="532"/>
    <x v="0"/>
    <x v="2"/>
    <x v="1"/>
    <x v="40"/>
  </r>
  <r>
    <x v="533"/>
    <x v="533"/>
    <x v="448"/>
    <x v="68"/>
    <x v="1"/>
    <x v="0"/>
    <x v="0"/>
    <x v="0"/>
    <x v="1"/>
    <x v="0"/>
    <x v="0"/>
    <s v="30-Aug-1967"/>
    <x v="533"/>
    <x v="0"/>
    <x v="1"/>
    <x v="8"/>
    <x v="24"/>
  </r>
  <r>
    <x v="534"/>
    <x v="534"/>
    <x v="449"/>
    <x v="63"/>
    <x v="1"/>
    <x v="0"/>
    <x v="0"/>
    <x v="1"/>
    <x v="1"/>
    <x v="0"/>
    <x v="0"/>
    <s v="17-Oct-1970"/>
    <x v="534"/>
    <x v="0"/>
    <x v="0"/>
    <x v="1"/>
    <x v="2"/>
  </r>
  <r>
    <x v="535"/>
    <x v="535"/>
    <x v="277"/>
    <x v="85"/>
    <x v="0"/>
    <x v="0"/>
    <x v="0"/>
    <x v="3"/>
    <x v="0"/>
    <x v="1"/>
    <x v="1"/>
    <s v="23-Sep-1998"/>
    <x v="535"/>
    <x v="0"/>
    <x v="1"/>
    <x v="9"/>
    <x v="36"/>
  </r>
  <r>
    <x v="536"/>
    <x v="536"/>
    <x v="450"/>
    <x v="346"/>
    <x v="1"/>
    <x v="0"/>
    <x v="0"/>
    <x v="3"/>
    <x v="0"/>
    <x v="2"/>
    <x v="0"/>
    <s v="12-Aug-1986"/>
    <x v="536"/>
    <x v="0"/>
    <x v="0"/>
    <x v="3"/>
    <x v="17"/>
  </r>
  <r>
    <x v="537"/>
    <x v="537"/>
    <x v="451"/>
    <x v="69"/>
    <x v="1"/>
    <x v="0"/>
    <x v="0"/>
    <x v="3"/>
    <x v="1"/>
    <x v="0"/>
    <x v="2"/>
    <s v="26-Sep-1964"/>
    <x v="537"/>
    <x v="0"/>
    <x v="2"/>
    <x v="1"/>
    <x v="12"/>
  </r>
  <r>
    <x v="538"/>
    <x v="538"/>
    <x v="452"/>
    <x v="143"/>
    <x v="0"/>
    <x v="0"/>
    <x v="0"/>
    <x v="0"/>
    <x v="0"/>
    <x v="1"/>
    <x v="2"/>
    <s v="15-Dec-1999"/>
    <x v="538"/>
    <x v="0"/>
    <x v="2"/>
    <x v="0"/>
    <x v="20"/>
  </r>
  <r>
    <x v="539"/>
    <x v="539"/>
    <x v="191"/>
    <x v="122"/>
    <x v="1"/>
    <x v="0"/>
    <x v="0"/>
    <x v="3"/>
    <x v="0"/>
    <x v="1"/>
    <x v="2"/>
    <s v="4-Jul-1995"/>
    <x v="539"/>
    <x v="0"/>
    <x v="0"/>
    <x v="1"/>
    <x v="6"/>
  </r>
  <r>
    <x v="540"/>
    <x v="540"/>
    <x v="453"/>
    <x v="193"/>
    <x v="0"/>
    <x v="0"/>
    <x v="0"/>
    <x v="3"/>
    <x v="0"/>
    <x v="2"/>
    <x v="2"/>
    <s v="25-Dec-1992"/>
    <x v="540"/>
    <x v="0"/>
    <x v="0"/>
    <x v="3"/>
    <x v="40"/>
  </r>
  <r>
    <x v="541"/>
    <x v="541"/>
    <x v="454"/>
    <x v="150"/>
    <x v="1"/>
    <x v="0"/>
    <x v="0"/>
    <x v="3"/>
    <x v="0"/>
    <x v="1"/>
    <x v="2"/>
    <s v="3-Aug-1995"/>
    <x v="541"/>
    <x v="0"/>
    <x v="1"/>
    <x v="0"/>
    <x v="6"/>
  </r>
  <r>
    <x v="542"/>
    <x v="542"/>
    <x v="455"/>
    <x v="18"/>
    <x v="0"/>
    <x v="1"/>
    <x v="0"/>
    <x v="3"/>
    <x v="0"/>
    <x v="1"/>
    <x v="2"/>
    <s v="10-Sep-2004"/>
    <x v="542"/>
    <x v="0"/>
    <x v="0"/>
    <x v="0"/>
    <x v="41"/>
  </r>
  <r>
    <x v="543"/>
    <x v="543"/>
    <x v="456"/>
    <x v="347"/>
    <x v="1"/>
    <x v="0"/>
    <x v="1"/>
    <x v="3"/>
    <x v="1"/>
    <x v="0"/>
    <x v="2"/>
    <s v="15-Jun-1997"/>
    <x v="543"/>
    <x v="0"/>
    <x v="1"/>
    <x v="0"/>
    <x v="46"/>
  </r>
  <r>
    <x v="544"/>
    <x v="544"/>
    <x v="457"/>
    <x v="168"/>
    <x v="1"/>
    <x v="0"/>
    <x v="1"/>
    <x v="3"/>
    <x v="1"/>
    <x v="0"/>
    <x v="0"/>
    <s v="4-Jul-1963"/>
    <x v="544"/>
    <x v="0"/>
    <x v="2"/>
    <x v="12"/>
    <x v="8"/>
  </r>
  <r>
    <x v="545"/>
    <x v="545"/>
    <x v="252"/>
    <x v="165"/>
    <x v="0"/>
    <x v="0"/>
    <x v="1"/>
    <x v="3"/>
    <x v="1"/>
    <x v="1"/>
    <x v="2"/>
    <s v="12-Jul-1993"/>
    <x v="545"/>
    <x v="0"/>
    <x v="1"/>
    <x v="1"/>
    <x v="40"/>
  </r>
  <r>
    <x v="546"/>
    <x v="546"/>
    <x v="237"/>
    <x v="348"/>
    <x v="0"/>
    <x v="0"/>
    <x v="0"/>
    <x v="0"/>
    <x v="0"/>
    <x v="1"/>
    <x v="1"/>
    <s v="24-Oct-1999"/>
    <x v="546"/>
    <x v="0"/>
    <x v="1"/>
    <x v="1"/>
    <x v="20"/>
  </r>
  <r>
    <x v="547"/>
    <x v="547"/>
    <x v="458"/>
    <x v="349"/>
    <x v="0"/>
    <x v="0"/>
    <x v="0"/>
    <x v="0"/>
    <x v="1"/>
    <x v="0"/>
    <x v="0"/>
    <s v="17-Oct-1965"/>
    <x v="547"/>
    <x v="0"/>
    <x v="2"/>
    <x v="1"/>
    <x v="11"/>
  </r>
  <r>
    <x v="548"/>
    <x v="548"/>
    <x v="459"/>
    <x v="350"/>
    <x v="1"/>
    <x v="0"/>
    <x v="0"/>
    <x v="3"/>
    <x v="1"/>
    <x v="0"/>
    <x v="0"/>
    <s v="27-Jun-1975"/>
    <x v="548"/>
    <x v="0"/>
    <x v="0"/>
    <x v="8"/>
    <x v="22"/>
  </r>
  <r>
    <x v="549"/>
    <x v="549"/>
    <x v="460"/>
    <x v="351"/>
    <x v="1"/>
    <x v="0"/>
    <x v="0"/>
    <x v="0"/>
    <x v="0"/>
    <x v="1"/>
    <x v="2"/>
    <s v="28-Sep-2001"/>
    <x v="549"/>
    <x v="0"/>
    <x v="2"/>
    <x v="3"/>
    <x v="47"/>
  </r>
  <r>
    <x v="550"/>
    <x v="550"/>
    <x v="47"/>
    <x v="188"/>
    <x v="0"/>
    <x v="0"/>
    <x v="0"/>
    <x v="0"/>
    <x v="1"/>
    <x v="0"/>
    <x v="2"/>
    <s v="17-Oct-1977"/>
    <x v="550"/>
    <x v="0"/>
    <x v="2"/>
    <x v="0"/>
    <x v="16"/>
  </r>
  <r>
    <x v="551"/>
    <x v="551"/>
    <x v="376"/>
    <x v="193"/>
    <x v="0"/>
    <x v="0"/>
    <x v="0"/>
    <x v="0"/>
    <x v="0"/>
    <x v="2"/>
    <x v="2"/>
    <s v="4-Dec-1989"/>
    <x v="551"/>
    <x v="0"/>
    <x v="2"/>
    <x v="6"/>
    <x v="42"/>
  </r>
  <r>
    <x v="552"/>
    <x v="552"/>
    <x v="461"/>
    <x v="103"/>
    <x v="0"/>
    <x v="0"/>
    <x v="1"/>
    <x v="3"/>
    <x v="1"/>
    <x v="0"/>
    <x v="2"/>
    <s v="12-Nov-1979"/>
    <x v="552"/>
    <x v="0"/>
    <x v="0"/>
    <x v="1"/>
    <x v="30"/>
  </r>
  <r>
    <x v="553"/>
    <x v="553"/>
    <x v="462"/>
    <x v="299"/>
    <x v="1"/>
    <x v="0"/>
    <x v="1"/>
    <x v="3"/>
    <x v="1"/>
    <x v="0"/>
    <x v="2"/>
    <s v="26-Aug-1997"/>
    <x v="553"/>
    <x v="0"/>
    <x v="2"/>
    <x v="2"/>
    <x v="46"/>
  </r>
  <r>
    <x v="554"/>
    <x v="554"/>
    <x v="463"/>
    <x v="352"/>
    <x v="1"/>
    <x v="0"/>
    <x v="0"/>
    <x v="0"/>
    <x v="1"/>
    <x v="0"/>
    <x v="2"/>
    <s v="12-Dec-1976"/>
    <x v="554"/>
    <x v="0"/>
    <x v="2"/>
    <x v="1"/>
    <x v="1"/>
  </r>
  <r>
    <x v="555"/>
    <x v="555"/>
    <x v="464"/>
    <x v="263"/>
    <x v="1"/>
    <x v="0"/>
    <x v="1"/>
    <x v="3"/>
    <x v="1"/>
    <x v="0"/>
    <x v="0"/>
    <s v="8-Dec-1963"/>
    <x v="555"/>
    <x v="0"/>
    <x v="2"/>
    <x v="1"/>
    <x v="33"/>
  </r>
  <r>
    <x v="556"/>
    <x v="556"/>
    <x v="465"/>
    <x v="79"/>
    <x v="0"/>
    <x v="0"/>
    <x v="1"/>
    <x v="3"/>
    <x v="1"/>
    <x v="0"/>
    <x v="2"/>
    <s v="10-Oct-1979"/>
    <x v="556"/>
    <x v="0"/>
    <x v="2"/>
    <x v="1"/>
    <x v="30"/>
  </r>
  <r>
    <x v="557"/>
    <x v="557"/>
    <x v="466"/>
    <x v="228"/>
    <x v="1"/>
    <x v="0"/>
    <x v="0"/>
    <x v="1"/>
    <x v="1"/>
    <x v="0"/>
    <x v="2"/>
    <s v="21-Jun-1966"/>
    <x v="557"/>
    <x v="0"/>
    <x v="0"/>
    <x v="1"/>
    <x v="11"/>
  </r>
  <r>
    <x v="558"/>
    <x v="558"/>
    <x v="467"/>
    <x v="353"/>
    <x v="0"/>
    <x v="0"/>
    <x v="1"/>
    <x v="3"/>
    <x v="0"/>
    <x v="1"/>
    <x v="2"/>
    <s v="14-Jul-2003"/>
    <x v="558"/>
    <x v="0"/>
    <x v="1"/>
    <x v="1"/>
    <x v="39"/>
  </r>
  <r>
    <x v="559"/>
    <x v="559"/>
    <x v="390"/>
    <x v="166"/>
    <x v="0"/>
    <x v="0"/>
    <x v="0"/>
    <x v="0"/>
    <x v="0"/>
    <x v="2"/>
    <x v="2"/>
    <s v="1-Jul-1994"/>
    <x v="559"/>
    <x v="0"/>
    <x v="0"/>
    <x v="0"/>
    <x v="19"/>
  </r>
  <r>
    <x v="560"/>
    <x v="560"/>
    <x v="468"/>
    <x v="146"/>
    <x v="0"/>
    <x v="0"/>
    <x v="0"/>
    <x v="0"/>
    <x v="1"/>
    <x v="2"/>
    <x v="2"/>
    <s v="25-Oct-1990"/>
    <x v="560"/>
    <x v="0"/>
    <x v="0"/>
    <x v="0"/>
    <x v="3"/>
  </r>
  <r>
    <x v="561"/>
    <x v="561"/>
    <x v="469"/>
    <x v="354"/>
    <x v="1"/>
    <x v="0"/>
    <x v="0"/>
    <x v="1"/>
    <x v="1"/>
    <x v="0"/>
    <x v="0"/>
    <s v="26-Jul-1970"/>
    <x v="561"/>
    <x v="0"/>
    <x v="0"/>
    <x v="1"/>
    <x v="27"/>
  </r>
  <r>
    <x v="562"/>
    <x v="562"/>
    <x v="410"/>
    <x v="355"/>
    <x v="0"/>
    <x v="0"/>
    <x v="0"/>
    <x v="0"/>
    <x v="0"/>
    <x v="1"/>
    <x v="0"/>
    <s v="25-Aug-2002"/>
    <x v="562"/>
    <x v="0"/>
    <x v="1"/>
    <x v="1"/>
    <x v="47"/>
  </r>
  <r>
    <x v="563"/>
    <x v="563"/>
    <x v="470"/>
    <x v="356"/>
    <x v="1"/>
    <x v="0"/>
    <x v="1"/>
    <x v="3"/>
    <x v="1"/>
    <x v="0"/>
    <x v="0"/>
    <s v="16-Nov-1963"/>
    <x v="563"/>
    <x v="0"/>
    <x v="2"/>
    <x v="1"/>
    <x v="33"/>
  </r>
  <r>
    <x v="564"/>
    <x v="564"/>
    <x v="471"/>
    <x v="118"/>
    <x v="0"/>
    <x v="0"/>
    <x v="0"/>
    <x v="0"/>
    <x v="1"/>
    <x v="0"/>
    <x v="0"/>
    <s v="12-Jul-1968"/>
    <x v="564"/>
    <x v="0"/>
    <x v="1"/>
    <x v="12"/>
    <x v="21"/>
  </r>
  <r>
    <x v="565"/>
    <x v="565"/>
    <x v="472"/>
    <x v="357"/>
    <x v="0"/>
    <x v="0"/>
    <x v="0"/>
    <x v="0"/>
    <x v="1"/>
    <x v="0"/>
    <x v="0"/>
    <s v="16-Jun-1965"/>
    <x v="565"/>
    <x v="0"/>
    <x v="2"/>
    <x v="8"/>
    <x v="12"/>
  </r>
  <r>
    <x v="566"/>
    <x v="566"/>
    <x v="473"/>
    <x v="358"/>
    <x v="0"/>
    <x v="0"/>
    <x v="0"/>
    <x v="0"/>
    <x v="0"/>
    <x v="2"/>
    <x v="2"/>
    <s v="29-Dec-1990"/>
    <x v="566"/>
    <x v="0"/>
    <x v="2"/>
    <x v="3"/>
    <x v="3"/>
  </r>
  <r>
    <x v="567"/>
    <x v="567"/>
    <x v="474"/>
    <x v="359"/>
    <x v="0"/>
    <x v="0"/>
    <x v="0"/>
    <x v="0"/>
    <x v="1"/>
    <x v="0"/>
    <x v="0"/>
    <s v="8-Jun-1971"/>
    <x v="567"/>
    <x v="0"/>
    <x v="1"/>
    <x v="1"/>
    <x v="2"/>
  </r>
  <r>
    <x v="568"/>
    <x v="568"/>
    <x v="237"/>
    <x v="109"/>
    <x v="0"/>
    <x v="0"/>
    <x v="1"/>
    <x v="3"/>
    <x v="0"/>
    <x v="1"/>
    <x v="1"/>
    <s v="2-Nov-2003"/>
    <x v="568"/>
    <x v="1"/>
    <x v="1"/>
    <x v="1"/>
    <x v="45"/>
  </r>
  <r>
    <x v="569"/>
    <x v="569"/>
    <x v="335"/>
    <x v="109"/>
    <x v="0"/>
    <x v="0"/>
    <x v="0"/>
    <x v="3"/>
    <x v="0"/>
    <x v="2"/>
    <x v="1"/>
    <s v="18-Oct-1992"/>
    <x v="569"/>
    <x v="1"/>
    <x v="1"/>
    <x v="1"/>
    <x v="40"/>
  </r>
  <r>
    <x v="570"/>
    <x v="570"/>
    <x v="298"/>
    <x v="89"/>
    <x v="0"/>
    <x v="0"/>
    <x v="1"/>
    <x v="3"/>
    <x v="0"/>
    <x v="1"/>
    <x v="2"/>
    <s v="1-Nov-2003"/>
    <x v="570"/>
    <x v="1"/>
    <x v="0"/>
    <x v="1"/>
    <x v="45"/>
  </r>
  <r>
    <x v="571"/>
    <x v="571"/>
    <x v="475"/>
    <x v="360"/>
    <x v="1"/>
    <x v="0"/>
    <x v="1"/>
    <x v="3"/>
    <x v="1"/>
    <x v="0"/>
    <x v="0"/>
    <s v="12-Jul-1963"/>
    <x v="571"/>
    <x v="1"/>
    <x v="0"/>
    <x v="8"/>
    <x v="8"/>
  </r>
  <r>
    <x v="572"/>
    <x v="572"/>
    <x v="476"/>
    <x v="232"/>
    <x v="1"/>
    <x v="0"/>
    <x v="0"/>
    <x v="3"/>
    <x v="1"/>
    <x v="0"/>
    <x v="0"/>
    <s v="25-Aug-1975"/>
    <x v="572"/>
    <x v="1"/>
    <x v="0"/>
    <x v="12"/>
    <x v="22"/>
  </r>
  <r>
    <x v="573"/>
    <x v="573"/>
    <x v="477"/>
    <x v="48"/>
    <x v="0"/>
    <x v="0"/>
    <x v="0"/>
    <x v="0"/>
    <x v="0"/>
    <x v="2"/>
    <x v="2"/>
    <s v="22-Oct-1982"/>
    <x v="573"/>
    <x v="1"/>
    <x v="1"/>
    <x v="0"/>
    <x v="38"/>
  </r>
  <r>
    <x v="574"/>
    <x v="574"/>
    <x v="352"/>
    <x v="347"/>
    <x v="0"/>
    <x v="1"/>
    <x v="0"/>
    <x v="3"/>
    <x v="0"/>
    <x v="1"/>
    <x v="2"/>
    <s v="18-Aug-2004"/>
    <x v="574"/>
    <x v="1"/>
    <x v="2"/>
    <x v="9"/>
    <x v="45"/>
  </r>
  <r>
    <x v="575"/>
    <x v="575"/>
    <x v="478"/>
    <x v="361"/>
    <x v="1"/>
    <x v="0"/>
    <x v="0"/>
    <x v="3"/>
    <x v="1"/>
    <x v="0"/>
    <x v="2"/>
    <s v="7-Jun-1964"/>
    <x v="575"/>
    <x v="1"/>
    <x v="2"/>
    <x v="1"/>
    <x v="33"/>
  </r>
  <r>
    <x v="576"/>
    <x v="576"/>
    <x v="479"/>
    <x v="362"/>
    <x v="0"/>
    <x v="0"/>
    <x v="0"/>
    <x v="0"/>
    <x v="1"/>
    <x v="0"/>
    <x v="0"/>
    <s v="16-Sep-1965"/>
    <x v="576"/>
    <x v="1"/>
    <x v="2"/>
    <x v="12"/>
    <x v="11"/>
  </r>
  <r>
    <x v="577"/>
    <x v="577"/>
    <x v="44"/>
    <x v="363"/>
    <x v="0"/>
    <x v="0"/>
    <x v="0"/>
    <x v="3"/>
    <x v="1"/>
    <x v="0"/>
    <x v="2"/>
    <s v="3-Jun-1998"/>
    <x v="577"/>
    <x v="1"/>
    <x v="0"/>
    <x v="4"/>
    <x v="31"/>
  </r>
  <r>
    <x v="578"/>
    <x v="578"/>
    <x v="480"/>
    <x v="364"/>
    <x v="0"/>
    <x v="0"/>
    <x v="0"/>
    <x v="0"/>
    <x v="0"/>
    <x v="1"/>
    <x v="0"/>
    <s v="28-Jun-2002"/>
    <x v="578"/>
    <x v="1"/>
    <x v="0"/>
    <x v="0"/>
    <x v="47"/>
  </r>
  <r>
    <x v="579"/>
    <x v="579"/>
    <x v="406"/>
    <x v="208"/>
    <x v="0"/>
    <x v="0"/>
    <x v="1"/>
    <x v="3"/>
    <x v="0"/>
    <x v="1"/>
    <x v="1"/>
    <s v="26-Dec-2003"/>
    <x v="579"/>
    <x v="1"/>
    <x v="2"/>
    <x v="3"/>
    <x v="45"/>
  </r>
  <r>
    <x v="580"/>
    <x v="580"/>
    <x v="481"/>
    <x v="300"/>
    <x v="1"/>
    <x v="0"/>
    <x v="0"/>
    <x v="0"/>
    <x v="0"/>
    <x v="1"/>
    <x v="1"/>
    <s v="10-Jun-1996"/>
    <x v="580"/>
    <x v="1"/>
    <x v="0"/>
    <x v="0"/>
    <x v="44"/>
  </r>
  <r>
    <x v="581"/>
    <x v="581"/>
    <x v="482"/>
    <x v="234"/>
    <x v="0"/>
    <x v="0"/>
    <x v="0"/>
    <x v="0"/>
    <x v="1"/>
    <x v="0"/>
    <x v="0"/>
    <s v="22-Aug-1971"/>
    <x v="581"/>
    <x v="1"/>
    <x v="2"/>
    <x v="8"/>
    <x v="2"/>
  </r>
  <r>
    <x v="582"/>
    <x v="582"/>
    <x v="483"/>
    <x v="111"/>
    <x v="0"/>
    <x v="0"/>
    <x v="0"/>
    <x v="0"/>
    <x v="1"/>
    <x v="0"/>
    <x v="2"/>
    <s v="16-Jul-1980"/>
    <x v="582"/>
    <x v="1"/>
    <x v="0"/>
    <x v="1"/>
    <x v="30"/>
  </r>
  <r>
    <x v="583"/>
    <x v="583"/>
    <x v="484"/>
    <x v="252"/>
    <x v="0"/>
    <x v="0"/>
    <x v="0"/>
    <x v="0"/>
    <x v="1"/>
    <x v="0"/>
    <x v="2"/>
    <s v="25-Aug-1977"/>
    <x v="583"/>
    <x v="1"/>
    <x v="0"/>
    <x v="8"/>
    <x v="1"/>
  </r>
  <r>
    <x v="584"/>
    <x v="584"/>
    <x v="485"/>
    <x v="50"/>
    <x v="0"/>
    <x v="0"/>
    <x v="0"/>
    <x v="0"/>
    <x v="1"/>
    <x v="0"/>
    <x v="0"/>
    <s v="21-Oct-1968"/>
    <x v="584"/>
    <x v="1"/>
    <x v="0"/>
    <x v="1"/>
    <x v="0"/>
  </r>
  <r>
    <x v="585"/>
    <x v="585"/>
    <x v="486"/>
    <x v="216"/>
    <x v="0"/>
    <x v="0"/>
    <x v="1"/>
    <x v="3"/>
    <x v="0"/>
    <x v="1"/>
    <x v="1"/>
    <s v="10-Sep-2003"/>
    <x v="585"/>
    <x v="1"/>
    <x v="2"/>
    <x v="3"/>
    <x v="45"/>
  </r>
  <r>
    <x v="586"/>
    <x v="586"/>
    <x v="487"/>
    <x v="365"/>
    <x v="0"/>
    <x v="0"/>
    <x v="0"/>
    <x v="0"/>
    <x v="1"/>
    <x v="0"/>
    <x v="0"/>
    <s v="8-Aug-1974"/>
    <x v="586"/>
    <x v="1"/>
    <x v="0"/>
    <x v="3"/>
    <x v="18"/>
  </r>
  <r>
    <x v="587"/>
    <x v="587"/>
    <x v="375"/>
    <x v="209"/>
    <x v="1"/>
    <x v="0"/>
    <x v="0"/>
    <x v="3"/>
    <x v="1"/>
    <x v="0"/>
    <x v="2"/>
    <s v="19-Oct-1995"/>
    <x v="587"/>
    <x v="1"/>
    <x v="0"/>
    <x v="2"/>
    <x v="44"/>
  </r>
  <r>
    <x v="588"/>
    <x v="588"/>
    <x v="488"/>
    <x v="113"/>
    <x v="0"/>
    <x v="0"/>
    <x v="0"/>
    <x v="0"/>
    <x v="1"/>
    <x v="0"/>
    <x v="0"/>
    <s v="29-Jul-1962"/>
    <x v="588"/>
    <x v="1"/>
    <x v="2"/>
    <x v="12"/>
    <x v="5"/>
  </r>
  <r>
    <x v="589"/>
    <x v="589"/>
    <x v="489"/>
    <x v="366"/>
    <x v="0"/>
    <x v="0"/>
    <x v="0"/>
    <x v="0"/>
    <x v="0"/>
    <x v="2"/>
    <x v="1"/>
    <s v="23-Sep-1989"/>
    <x v="589"/>
    <x v="1"/>
    <x v="2"/>
    <x v="2"/>
    <x v="42"/>
  </r>
  <r>
    <x v="590"/>
    <x v="590"/>
    <x v="490"/>
    <x v="367"/>
    <x v="0"/>
    <x v="0"/>
    <x v="0"/>
    <x v="0"/>
    <x v="1"/>
    <x v="0"/>
    <x v="0"/>
    <s v="28-Aug-1974"/>
    <x v="590"/>
    <x v="1"/>
    <x v="1"/>
    <x v="1"/>
    <x v="18"/>
  </r>
  <r>
    <x v="591"/>
    <x v="591"/>
    <x v="491"/>
    <x v="368"/>
    <x v="0"/>
    <x v="0"/>
    <x v="1"/>
    <x v="3"/>
    <x v="0"/>
    <x v="2"/>
    <x v="2"/>
    <s v="5-Nov-1993"/>
    <x v="591"/>
    <x v="1"/>
    <x v="1"/>
    <x v="2"/>
    <x v="19"/>
  </r>
  <r>
    <x v="592"/>
    <x v="592"/>
    <x v="492"/>
    <x v="152"/>
    <x v="0"/>
    <x v="0"/>
    <x v="0"/>
    <x v="0"/>
    <x v="1"/>
    <x v="0"/>
    <x v="2"/>
    <s v="25-Sep-1977"/>
    <x v="592"/>
    <x v="1"/>
    <x v="1"/>
    <x v="1"/>
    <x v="16"/>
  </r>
  <r>
    <x v="593"/>
    <x v="593"/>
    <x v="493"/>
    <x v="201"/>
    <x v="1"/>
    <x v="0"/>
    <x v="0"/>
    <x v="3"/>
    <x v="1"/>
    <x v="0"/>
    <x v="0"/>
    <s v="24-Jul-1975"/>
    <x v="593"/>
    <x v="1"/>
    <x v="1"/>
    <x v="12"/>
    <x v="22"/>
  </r>
  <r>
    <x v="594"/>
    <x v="594"/>
    <x v="494"/>
    <x v="369"/>
    <x v="1"/>
    <x v="0"/>
    <x v="0"/>
    <x v="1"/>
    <x v="1"/>
    <x v="0"/>
    <x v="0"/>
    <s v="10-Jul-1970"/>
    <x v="594"/>
    <x v="1"/>
    <x v="2"/>
    <x v="3"/>
    <x v="27"/>
  </r>
  <r>
    <x v="595"/>
    <x v="595"/>
    <x v="495"/>
    <x v="370"/>
    <x v="1"/>
    <x v="0"/>
    <x v="1"/>
    <x v="3"/>
    <x v="1"/>
    <x v="0"/>
    <x v="0"/>
    <s v="25-Jun-1963"/>
    <x v="595"/>
    <x v="1"/>
    <x v="2"/>
    <x v="8"/>
    <x v="8"/>
  </r>
  <r>
    <x v="596"/>
    <x v="596"/>
    <x v="181"/>
    <x v="231"/>
    <x v="1"/>
    <x v="0"/>
    <x v="0"/>
    <x v="0"/>
    <x v="1"/>
    <x v="0"/>
    <x v="1"/>
    <s v="25-Jun-2001"/>
    <x v="596"/>
    <x v="1"/>
    <x v="1"/>
    <x v="0"/>
    <x v="43"/>
  </r>
  <r>
    <x v="597"/>
    <x v="597"/>
    <x v="496"/>
    <x v="67"/>
    <x v="1"/>
    <x v="0"/>
    <x v="0"/>
    <x v="3"/>
    <x v="0"/>
    <x v="2"/>
    <x v="2"/>
    <s v="23-Dec-1995"/>
    <x v="597"/>
    <x v="1"/>
    <x v="1"/>
    <x v="0"/>
    <x v="44"/>
  </r>
  <r>
    <x v="598"/>
    <x v="598"/>
    <x v="402"/>
    <x v="371"/>
    <x v="0"/>
    <x v="0"/>
    <x v="0"/>
    <x v="2"/>
    <x v="1"/>
    <x v="0"/>
    <x v="0"/>
    <s v="10-Oct-1958"/>
    <x v="598"/>
    <x v="1"/>
    <x v="2"/>
    <x v="1"/>
    <x v="10"/>
  </r>
  <r>
    <x v="599"/>
    <x v="599"/>
    <x v="497"/>
    <x v="138"/>
    <x v="0"/>
    <x v="0"/>
    <x v="1"/>
    <x v="3"/>
    <x v="0"/>
    <x v="1"/>
    <x v="2"/>
    <s v="20-Dec-2003"/>
    <x v="599"/>
    <x v="1"/>
    <x v="1"/>
    <x v="1"/>
    <x v="45"/>
  </r>
  <r>
    <x v="600"/>
    <x v="600"/>
    <x v="426"/>
    <x v="372"/>
    <x v="1"/>
    <x v="0"/>
    <x v="0"/>
    <x v="3"/>
    <x v="0"/>
    <x v="2"/>
    <x v="2"/>
    <s v="28-Sep-1995"/>
    <x v="600"/>
    <x v="1"/>
    <x v="0"/>
    <x v="1"/>
    <x v="44"/>
  </r>
  <r>
    <x v="601"/>
    <x v="601"/>
    <x v="498"/>
    <x v="373"/>
    <x v="0"/>
    <x v="0"/>
    <x v="0"/>
    <x v="0"/>
    <x v="1"/>
    <x v="0"/>
    <x v="0"/>
    <s v="5-Dec-1965"/>
    <x v="601"/>
    <x v="1"/>
    <x v="0"/>
    <x v="12"/>
    <x v="11"/>
  </r>
  <r>
    <x v="602"/>
    <x v="602"/>
    <x v="499"/>
    <x v="105"/>
    <x v="1"/>
    <x v="0"/>
    <x v="1"/>
    <x v="3"/>
    <x v="1"/>
    <x v="0"/>
    <x v="1"/>
    <s v="8-Aug-1969"/>
    <x v="602"/>
    <x v="1"/>
    <x v="0"/>
    <x v="12"/>
    <x v="0"/>
  </r>
  <r>
    <x v="603"/>
    <x v="603"/>
    <x v="500"/>
    <x v="374"/>
    <x v="0"/>
    <x v="0"/>
    <x v="1"/>
    <x v="3"/>
    <x v="0"/>
    <x v="1"/>
    <x v="2"/>
    <s v="24-Aug-2003"/>
    <x v="603"/>
    <x v="1"/>
    <x v="0"/>
    <x v="3"/>
    <x v="39"/>
  </r>
  <r>
    <x v="604"/>
    <x v="604"/>
    <x v="501"/>
    <x v="375"/>
    <x v="0"/>
    <x v="0"/>
    <x v="0"/>
    <x v="1"/>
    <x v="1"/>
    <x v="0"/>
    <x v="2"/>
    <s v="30-Jul-1972"/>
    <x v="604"/>
    <x v="1"/>
    <x v="2"/>
    <x v="8"/>
    <x v="13"/>
  </r>
  <r>
    <x v="605"/>
    <x v="605"/>
    <x v="502"/>
    <x v="57"/>
    <x v="0"/>
    <x v="0"/>
    <x v="0"/>
    <x v="0"/>
    <x v="0"/>
    <x v="1"/>
    <x v="0"/>
    <s v="8-Sep-2002"/>
    <x v="605"/>
    <x v="1"/>
    <x v="1"/>
    <x v="3"/>
    <x v="39"/>
  </r>
  <r>
    <x v="606"/>
    <x v="606"/>
    <x v="503"/>
    <x v="376"/>
    <x v="1"/>
    <x v="0"/>
    <x v="0"/>
    <x v="3"/>
    <x v="1"/>
    <x v="0"/>
    <x v="2"/>
    <s v="21-Aug-1988"/>
    <x v="606"/>
    <x v="1"/>
    <x v="1"/>
    <x v="1"/>
    <x v="23"/>
  </r>
  <r>
    <x v="607"/>
    <x v="607"/>
    <x v="504"/>
    <x v="152"/>
    <x v="1"/>
    <x v="0"/>
    <x v="0"/>
    <x v="3"/>
    <x v="1"/>
    <x v="0"/>
    <x v="2"/>
    <s v="6-Aug-1988"/>
    <x v="607"/>
    <x v="1"/>
    <x v="2"/>
    <x v="1"/>
    <x v="23"/>
  </r>
  <r>
    <x v="608"/>
    <x v="608"/>
    <x v="505"/>
    <x v="377"/>
    <x v="0"/>
    <x v="0"/>
    <x v="0"/>
    <x v="0"/>
    <x v="1"/>
    <x v="0"/>
    <x v="0"/>
    <s v="11-Sep-1974"/>
    <x v="608"/>
    <x v="1"/>
    <x v="0"/>
    <x v="1"/>
    <x v="22"/>
  </r>
  <r>
    <x v="609"/>
    <x v="609"/>
    <x v="118"/>
    <x v="169"/>
    <x v="0"/>
    <x v="0"/>
    <x v="0"/>
    <x v="0"/>
    <x v="1"/>
    <x v="0"/>
    <x v="1"/>
    <s v="6-Jul-1982"/>
    <x v="609"/>
    <x v="1"/>
    <x v="1"/>
    <x v="12"/>
    <x v="37"/>
  </r>
  <r>
    <x v="610"/>
    <x v="610"/>
    <x v="192"/>
    <x v="81"/>
    <x v="0"/>
    <x v="0"/>
    <x v="1"/>
    <x v="3"/>
    <x v="0"/>
    <x v="2"/>
    <x v="2"/>
    <s v="12-Dec-1993"/>
    <x v="610"/>
    <x v="1"/>
    <x v="0"/>
    <x v="6"/>
    <x v="19"/>
  </r>
  <r>
    <x v="611"/>
    <x v="611"/>
    <x v="506"/>
    <x v="166"/>
    <x v="0"/>
    <x v="0"/>
    <x v="0"/>
    <x v="3"/>
    <x v="1"/>
    <x v="0"/>
    <x v="2"/>
    <s v="6-Oct-1987"/>
    <x v="611"/>
    <x v="1"/>
    <x v="1"/>
    <x v="3"/>
    <x v="23"/>
  </r>
  <r>
    <x v="612"/>
    <x v="612"/>
    <x v="507"/>
    <x v="315"/>
    <x v="0"/>
    <x v="0"/>
    <x v="1"/>
    <x v="3"/>
    <x v="0"/>
    <x v="2"/>
    <x v="2"/>
    <s v="8-Aug-1993"/>
    <x v="612"/>
    <x v="1"/>
    <x v="1"/>
    <x v="2"/>
    <x v="40"/>
  </r>
  <r>
    <x v="613"/>
    <x v="613"/>
    <x v="508"/>
    <x v="112"/>
    <x v="1"/>
    <x v="0"/>
    <x v="0"/>
    <x v="0"/>
    <x v="1"/>
    <x v="0"/>
    <x v="2"/>
    <s v="27-Aug-1985"/>
    <x v="613"/>
    <x v="1"/>
    <x v="0"/>
    <x v="1"/>
    <x v="32"/>
  </r>
  <r>
    <x v="614"/>
    <x v="614"/>
    <x v="85"/>
    <x v="14"/>
    <x v="0"/>
    <x v="0"/>
    <x v="0"/>
    <x v="2"/>
    <x v="1"/>
    <x v="0"/>
    <x v="0"/>
    <s v="21-Jun-1958"/>
    <x v="614"/>
    <x v="1"/>
    <x v="2"/>
    <x v="0"/>
    <x v="7"/>
  </r>
  <r>
    <x v="615"/>
    <x v="615"/>
    <x v="80"/>
    <x v="378"/>
    <x v="0"/>
    <x v="0"/>
    <x v="0"/>
    <x v="2"/>
    <x v="1"/>
    <x v="0"/>
    <x v="0"/>
    <s v="22-Oct-1958"/>
    <x v="615"/>
    <x v="1"/>
    <x v="2"/>
    <x v="2"/>
    <x v="10"/>
  </r>
  <r>
    <x v="616"/>
    <x v="616"/>
    <x v="509"/>
    <x v="379"/>
    <x v="0"/>
    <x v="0"/>
    <x v="0"/>
    <x v="0"/>
    <x v="1"/>
    <x v="0"/>
    <x v="0"/>
    <s v="16-Sep-1978"/>
    <x v="616"/>
    <x v="1"/>
    <x v="2"/>
    <x v="12"/>
    <x v="9"/>
  </r>
  <r>
    <x v="617"/>
    <x v="617"/>
    <x v="510"/>
    <x v="324"/>
    <x v="1"/>
    <x v="0"/>
    <x v="0"/>
    <x v="3"/>
    <x v="1"/>
    <x v="0"/>
    <x v="2"/>
    <s v="5-Dec-1988"/>
    <x v="617"/>
    <x v="1"/>
    <x v="0"/>
    <x v="1"/>
    <x v="4"/>
  </r>
  <r>
    <x v="618"/>
    <x v="618"/>
    <x v="511"/>
    <x v="380"/>
    <x v="0"/>
    <x v="0"/>
    <x v="0"/>
    <x v="0"/>
    <x v="1"/>
    <x v="0"/>
    <x v="2"/>
    <s v="19-Sep-1980"/>
    <x v="618"/>
    <x v="1"/>
    <x v="2"/>
    <x v="1"/>
    <x v="25"/>
  </r>
  <r>
    <x v="619"/>
    <x v="619"/>
    <x v="512"/>
    <x v="206"/>
    <x v="0"/>
    <x v="0"/>
    <x v="0"/>
    <x v="0"/>
    <x v="1"/>
    <x v="0"/>
    <x v="2"/>
    <s v="24-Jul-1982"/>
    <x v="619"/>
    <x v="1"/>
    <x v="1"/>
    <x v="1"/>
    <x v="37"/>
  </r>
  <r>
    <x v="620"/>
    <x v="620"/>
    <x v="513"/>
    <x v="18"/>
    <x v="0"/>
    <x v="0"/>
    <x v="0"/>
    <x v="0"/>
    <x v="1"/>
    <x v="0"/>
    <x v="2"/>
    <s v="12-Oct-1980"/>
    <x v="620"/>
    <x v="1"/>
    <x v="0"/>
    <x v="12"/>
    <x v="25"/>
  </r>
  <r>
    <x v="621"/>
    <x v="621"/>
    <x v="172"/>
    <x v="381"/>
    <x v="0"/>
    <x v="0"/>
    <x v="0"/>
    <x v="0"/>
    <x v="1"/>
    <x v="0"/>
    <x v="0"/>
    <s v="25-Dec-1962"/>
    <x v="621"/>
    <x v="1"/>
    <x v="1"/>
    <x v="13"/>
    <x v="8"/>
  </r>
  <r>
    <x v="622"/>
    <x v="622"/>
    <x v="514"/>
    <x v="335"/>
    <x v="0"/>
    <x v="0"/>
    <x v="0"/>
    <x v="0"/>
    <x v="1"/>
    <x v="1"/>
    <x v="2"/>
    <s v="11-Nov-1982"/>
    <x v="622"/>
    <x v="1"/>
    <x v="0"/>
    <x v="3"/>
    <x v="38"/>
  </r>
  <r>
    <x v="623"/>
    <x v="623"/>
    <x v="515"/>
    <x v="135"/>
    <x v="0"/>
    <x v="0"/>
    <x v="0"/>
    <x v="3"/>
    <x v="0"/>
    <x v="2"/>
    <x v="2"/>
    <s v="26-Jun-1984"/>
    <x v="623"/>
    <x v="1"/>
    <x v="0"/>
    <x v="3"/>
    <x v="34"/>
  </r>
  <r>
    <x v="624"/>
    <x v="624"/>
    <x v="377"/>
    <x v="319"/>
    <x v="1"/>
    <x v="0"/>
    <x v="1"/>
    <x v="3"/>
    <x v="0"/>
    <x v="2"/>
    <x v="2"/>
    <s v="9-Oct-1997"/>
    <x v="624"/>
    <x v="1"/>
    <x v="2"/>
    <x v="1"/>
    <x v="31"/>
  </r>
  <r>
    <x v="625"/>
    <x v="625"/>
    <x v="516"/>
    <x v="382"/>
    <x v="0"/>
    <x v="0"/>
    <x v="0"/>
    <x v="0"/>
    <x v="1"/>
    <x v="0"/>
    <x v="0"/>
    <s v="29-Aug-1974"/>
    <x v="625"/>
    <x v="1"/>
    <x v="1"/>
    <x v="1"/>
    <x v="18"/>
  </r>
  <r>
    <x v="626"/>
    <x v="626"/>
    <x v="517"/>
    <x v="112"/>
    <x v="1"/>
    <x v="0"/>
    <x v="0"/>
    <x v="0"/>
    <x v="1"/>
    <x v="0"/>
    <x v="2"/>
    <s v="20-Sep-1976"/>
    <x v="626"/>
    <x v="1"/>
    <x v="2"/>
    <x v="1"/>
    <x v="1"/>
  </r>
  <r>
    <x v="627"/>
    <x v="627"/>
    <x v="518"/>
    <x v="383"/>
    <x v="0"/>
    <x v="0"/>
    <x v="0"/>
    <x v="1"/>
    <x v="1"/>
    <x v="0"/>
    <x v="0"/>
    <s v="26-Jun-1973"/>
    <x v="627"/>
    <x v="1"/>
    <x v="2"/>
    <x v="12"/>
    <x v="29"/>
  </r>
  <r>
    <x v="628"/>
    <x v="628"/>
    <x v="519"/>
    <x v="88"/>
    <x v="1"/>
    <x v="0"/>
    <x v="0"/>
    <x v="3"/>
    <x v="1"/>
    <x v="0"/>
    <x v="2"/>
    <s v="22-Dec-1988"/>
    <x v="628"/>
    <x v="1"/>
    <x v="2"/>
    <x v="3"/>
    <x v="4"/>
  </r>
  <r>
    <x v="629"/>
    <x v="629"/>
    <x v="520"/>
    <x v="384"/>
    <x v="0"/>
    <x v="0"/>
    <x v="0"/>
    <x v="0"/>
    <x v="1"/>
    <x v="0"/>
    <x v="0"/>
    <s v="6-Jun-1960"/>
    <x v="629"/>
    <x v="1"/>
    <x v="2"/>
    <x v="1"/>
    <x v="15"/>
  </r>
  <r>
    <x v="630"/>
    <x v="630"/>
    <x v="521"/>
    <x v="385"/>
    <x v="0"/>
    <x v="0"/>
    <x v="0"/>
    <x v="0"/>
    <x v="1"/>
    <x v="0"/>
    <x v="0"/>
    <s v="28-Oct-1965"/>
    <x v="630"/>
    <x v="1"/>
    <x v="2"/>
    <x v="12"/>
    <x v="11"/>
  </r>
  <r>
    <x v="631"/>
    <x v="631"/>
    <x v="522"/>
    <x v="386"/>
    <x v="0"/>
    <x v="0"/>
    <x v="0"/>
    <x v="0"/>
    <x v="1"/>
    <x v="0"/>
    <x v="0"/>
    <s v="30-Jul-1974"/>
    <x v="631"/>
    <x v="1"/>
    <x v="2"/>
    <x v="1"/>
    <x v="18"/>
  </r>
  <r>
    <x v="632"/>
    <x v="632"/>
    <x v="462"/>
    <x v="78"/>
    <x v="1"/>
    <x v="0"/>
    <x v="0"/>
    <x v="1"/>
    <x v="1"/>
    <x v="0"/>
    <x v="2"/>
    <s v="2-Oct-1959"/>
    <x v="632"/>
    <x v="1"/>
    <x v="0"/>
    <x v="1"/>
    <x v="15"/>
  </r>
  <r>
    <x v="633"/>
    <x v="633"/>
    <x v="523"/>
    <x v="387"/>
    <x v="0"/>
    <x v="0"/>
    <x v="0"/>
    <x v="0"/>
    <x v="1"/>
    <x v="0"/>
    <x v="0"/>
    <s v="28-Jun-1974"/>
    <x v="633"/>
    <x v="1"/>
    <x v="2"/>
    <x v="12"/>
    <x v="18"/>
  </r>
  <r>
    <x v="634"/>
    <x v="634"/>
    <x v="524"/>
    <x v="98"/>
    <x v="0"/>
    <x v="1"/>
    <x v="0"/>
    <x v="3"/>
    <x v="0"/>
    <x v="1"/>
    <x v="2"/>
    <s v="17-Jul-2004"/>
    <x v="634"/>
    <x v="1"/>
    <x v="0"/>
    <x v="5"/>
    <x v="45"/>
  </r>
  <r>
    <x v="635"/>
    <x v="635"/>
    <x v="525"/>
    <x v="145"/>
    <x v="1"/>
    <x v="0"/>
    <x v="0"/>
    <x v="0"/>
    <x v="1"/>
    <x v="0"/>
    <x v="2"/>
    <s v="20-Jul-1976"/>
    <x v="635"/>
    <x v="1"/>
    <x v="1"/>
    <x v="12"/>
    <x v="28"/>
  </r>
  <r>
    <x v="636"/>
    <x v="636"/>
    <x v="526"/>
    <x v="388"/>
    <x v="0"/>
    <x v="0"/>
    <x v="0"/>
    <x v="0"/>
    <x v="1"/>
    <x v="0"/>
    <x v="2"/>
    <s v="25-Oct-1990"/>
    <x v="636"/>
    <x v="1"/>
    <x v="1"/>
    <x v="1"/>
    <x v="3"/>
  </r>
  <r>
    <x v="637"/>
    <x v="637"/>
    <x v="527"/>
    <x v="340"/>
    <x v="1"/>
    <x v="0"/>
    <x v="0"/>
    <x v="3"/>
    <x v="1"/>
    <x v="0"/>
    <x v="2"/>
    <s v="4-Sep-1964"/>
    <x v="637"/>
    <x v="1"/>
    <x v="2"/>
    <x v="1"/>
    <x v="33"/>
  </r>
  <r>
    <x v="638"/>
    <x v="638"/>
    <x v="528"/>
    <x v="389"/>
    <x v="0"/>
    <x v="0"/>
    <x v="0"/>
    <x v="0"/>
    <x v="1"/>
    <x v="0"/>
    <x v="0"/>
    <s v="6-Sep-1962"/>
    <x v="638"/>
    <x v="1"/>
    <x v="2"/>
    <x v="3"/>
    <x v="8"/>
  </r>
  <r>
    <x v="639"/>
    <x v="639"/>
    <x v="529"/>
    <x v="390"/>
    <x v="0"/>
    <x v="0"/>
    <x v="0"/>
    <x v="0"/>
    <x v="1"/>
    <x v="0"/>
    <x v="0"/>
    <s v="18-Jul-1968"/>
    <x v="639"/>
    <x v="1"/>
    <x v="1"/>
    <x v="12"/>
    <x v="21"/>
  </r>
  <r>
    <x v="640"/>
    <x v="640"/>
    <x v="530"/>
    <x v="391"/>
    <x v="1"/>
    <x v="0"/>
    <x v="0"/>
    <x v="3"/>
    <x v="1"/>
    <x v="0"/>
    <x v="2"/>
    <s v="17-Dec-1988"/>
    <x v="640"/>
    <x v="1"/>
    <x v="0"/>
    <x v="8"/>
    <x v="4"/>
  </r>
  <r>
    <x v="641"/>
    <x v="641"/>
    <x v="507"/>
    <x v="209"/>
    <x v="1"/>
    <x v="0"/>
    <x v="0"/>
    <x v="0"/>
    <x v="0"/>
    <x v="2"/>
    <x v="2"/>
    <s v="14-Jul-2001"/>
    <x v="641"/>
    <x v="1"/>
    <x v="0"/>
    <x v="2"/>
    <x v="43"/>
  </r>
  <r>
    <x v="642"/>
    <x v="642"/>
    <x v="61"/>
    <x v="392"/>
    <x v="1"/>
    <x v="0"/>
    <x v="1"/>
    <x v="3"/>
    <x v="1"/>
    <x v="0"/>
    <x v="0"/>
    <s v="13-Dec-1963"/>
    <x v="642"/>
    <x v="1"/>
    <x v="0"/>
    <x v="14"/>
    <x v="33"/>
  </r>
  <r>
    <x v="643"/>
    <x v="643"/>
    <x v="531"/>
    <x v="273"/>
    <x v="1"/>
    <x v="0"/>
    <x v="1"/>
    <x v="3"/>
    <x v="1"/>
    <x v="0"/>
    <x v="2"/>
    <s v="16-Sep-1969"/>
    <x v="643"/>
    <x v="1"/>
    <x v="2"/>
    <x v="8"/>
    <x v="27"/>
  </r>
  <r>
    <x v="644"/>
    <x v="644"/>
    <x v="3"/>
    <x v="393"/>
    <x v="0"/>
    <x v="0"/>
    <x v="0"/>
    <x v="0"/>
    <x v="1"/>
    <x v="0"/>
    <x v="0"/>
    <s v="25-Jul-1960"/>
    <x v="644"/>
    <x v="1"/>
    <x v="2"/>
    <x v="2"/>
    <x v="15"/>
  </r>
  <r>
    <x v="645"/>
    <x v="645"/>
    <x v="532"/>
    <x v="394"/>
    <x v="0"/>
    <x v="0"/>
    <x v="0"/>
    <x v="0"/>
    <x v="1"/>
    <x v="0"/>
    <x v="0"/>
    <s v="23-Nov-1978"/>
    <x v="645"/>
    <x v="1"/>
    <x v="1"/>
    <x v="1"/>
    <x v="9"/>
  </r>
  <r>
    <x v="646"/>
    <x v="646"/>
    <x v="533"/>
    <x v="156"/>
    <x v="0"/>
    <x v="0"/>
    <x v="0"/>
    <x v="0"/>
    <x v="1"/>
    <x v="0"/>
    <x v="0"/>
    <s v="17-Jun-1962"/>
    <x v="646"/>
    <x v="1"/>
    <x v="1"/>
    <x v="1"/>
    <x v="5"/>
  </r>
  <r>
    <x v="647"/>
    <x v="647"/>
    <x v="142"/>
    <x v="347"/>
    <x v="1"/>
    <x v="0"/>
    <x v="0"/>
    <x v="1"/>
    <x v="1"/>
    <x v="0"/>
    <x v="2"/>
    <s v="3-Dec-1959"/>
    <x v="647"/>
    <x v="1"/>
    <x v="0"/>
    <x v="3"/>
    <x v="15"/>
  </r>
  <r>
    <x v="648"/>
    <x v="648"/>
    <x v="534"/>
    <x v="120"/>
    <x v="1"/>
    <x v="0"/>
    <x v="0"/>
    <x v="1"/>
    <x v="1"/>
    <x v="0"/>
    <x v="2"/>
    <s v="4-Jun-1959"/>
    <x v="648"/>
    <x v="1"/>
    <x v="1"/>
    <x v="0"/>
    <x v="10"/>
  </r>
  <r>
    <x v="649"/>
    <x v="649"/>
    <x v="38"/>
    <x v="395"/>
    <x v="0"/>
    <x v="0"/>
    <x v="0"/>
    <x v="0"/>
    <x v="1"/>
    <x v="0"/>
    <x v="0"/>
    <s v="25-Oct-1962"/>
    <x v="649"/>
    <x v="1"/>
    <x v="2"/>
    <x v="1"/>
    <x v="8"/>
  </r>
  <r>
    <x v="650"/>
    <x v="650"/>
    <x v="535"/>
    <x v="396"/>
    <x v="0"/>
    <x v="0"/>
    <x v="0"/>
    <x v="0"/>
    <x v="1"/>
    <x v="0"/>
    <x v="0"/>
    <s v="25-Nov-1971"/>
    <x v="650"/>
    <x v="1"/>
    <x v="1"/>
    <x v="8"/>
    <x v="13"/>
  </r>
  <r>
    <x v="651"/>
    <x v="651"/>
    <x v="536"/>
    <x v="397"/>
    <x v="0"/>
    <x v="0"/>
    <x v="0"/>
    <x v="0"/>
    <x v="1"/>
    <x v="0"/>
    <x v="0"/>
    <s v="5-Sep-1978"/>
    <x v="651"/>
    <x v="1"/>
    <x v="1"/>
    <x v="3"/>
    <x v="16"/>
  </r>
  <r>
    <x v="652"/>
    <x v="652"/>
    <x v="537"/>
    <x v="353"/>
    <x v="0"/>
    <x v="0"/>
    <x v="0"/>
    <x v="1"/>
    <x v="1"/>
    <x v="0"/>
    <x v="2"/>
    <s v="7-Nov-1972"/>
    <x v="652"/>
    <x v="1"/>
    <x v="1"/>
    <x v="1"/>
    <x v="29"/>
  </r>
  <r>
    <x v="653"/>
    <x v="653"/>
    <x v="538"/>
    <x v="254"/>
    <x v="1"/>
    <x v="0"/>
    <x v="0"/>
    <x v="3"/>
    <x v="1"/>
    <x v="0"/>
    <x v="0"/>
    <s v="26-Oct-1975"/>
    <x v="653"/>
    <x v="1"/>
    <x v="1"/>
    <x v="8"/>
    <x v="28"/>
  </r>
  <r>
    <x v="654"/>
    <x v="654"/>
    <x v="539"/>
    <x v="398"/>
    <x v="0"/>
    <x v="0"/>
    <x v="0"/>
    <x v="0"/>
    <x v="1"/>
    <x v="0"/>
    <x v="0"/>
    <s v="12-Jun-1968"/>
    <x v="654"/>
    <x v="1"/>
    <x v="2"/>
    <x v="13"/>
    <x v="21"/>
  </r>
  <r>
    <x v="655"/>
    <x v="655"/>
    <x v="540"/>
    <x v="399"/>
    <x v="0"/>
    <x v="0"/>
    <x v="0"/>
    <x v="0"/>
    <x v="1"/>
    <x v="0"/>
    <x v="0"/>
    <s v="15-Aug-1971"/>
    <x v="655"/>
    <x v="1"/>
    <x v="0"/>
    <x v="8"/>
    <x v="2"/>
  </r>
  <r>
    <x v="656"/>
    <x v="656"/>
    <x v="478"/>
    <x v="26"/>
    <x v="1"/>
    <x v="0"/>
    <x v="0"/>
    <x v="1"/>
    <x v="1"/>
    <x v="0"/>
    <x v="0"/>
    <s v="11-Sep-1970"/>
    <x v="656"/>
    <x v="1"/>
    <x v="0"/>
    <x v="3"/>
    <x v="2"/>
  </r>
  <r>
    <x v="657"/>
    <x v="657"/>
    <x v="541"/>
    <x v="202"/>
    <x v="0"/>
    <x v="0"/>
    <x v="1"/>
    <x v="3"/>
    <x v="1"/>
    <x v="0"/>
    <x v="2"/>
    <s v="25-Nov-1979"/>
    <x v="657"/>
    <x v="1"/>
    <x v="1"/>
    <x v="3"/>
    <x v="30"/>
  </r>
  <r>
    <x v="658"/>
    <x v="658"/>
    <x v="88"/>
    <x v="201"/>
    <x v="0"/>
    <x v="0"/>
    <x v="0"/>
    <x v="0"/>
    <x v="1"/>
    <x v="0"/>
    <x v="0"/>
    <s v="8-Aug-1960"/>
    <x v="658"/>
    <x v="1"/>
    <x v="2"/>
    <x v="1"/>
    <x v="15"/>
  </r>
  <r>
    <x v="659"/>
    <x v="659"/>
    <x v="542"/>
    <x v="319"/>
    <x v="1"/>
    <x v="0"/>
    <x v="0"/>
    <x v="3"/>
    <x v="0"/>
    <x v="3"/>
    <x v="2"/>
    <s v="2-Aug-1995"/>
    <x v="659"/>
    <x v="1"/>
    <x v="2"/>
    <x v="2"/>
    <x v="6"/>
  </r>
  <r>
    <x v="660"/>
    <x v="660"/>
    <x v="380"/>
    <x v="400"/>
    <x v="0"/>
    <x v="0"/>
    <x v="0"/>
    <x v="2"/>
    <x v="1"/>
    <x v="1"/>
    <x v="0"/>
    <s v="29-Jul-1958"/>
    <x v="660"/>
    <x v="1"/>
    <x v="0"/>
    <x v="3"/>
    <x v="7"/>
  </r>
  <r>
    <x v="661"/>
    <x v="661"/>
    <x v="41"/>
    <x v="401"/>
    <x v="0"/>
    <x v="0"/>
    <x v="0"/>
    <x v="0"/>
    <x v="1"/>
    <x v="0"/>
    <x v="0"/>
    <s v="29-Nov-1962"/>
    <x v="661"/>
    <x v="1"/>
    <x v="1"/>
    <x v="14"/>
    <x v="8"/>
  </r>
  <r>
    <x v="662"/>
    <x v="662"/>
    <x v="543"/>
    <x v="285"/>
    <x v="0"/>
    <x v="0"/>
    <x v="0"/>
    <x v="0"/>
    <x v="1"/>
    <x v="0"/>
    <x v="0"/>
    <s v="8-Nov-1968"/>
    <x v="662"/>
    <x v="1"/>
    <x v="2"/>
    <x v="1"/>
    <x v="0"/>
  </r>
  <r>
    <x v="663"/>
    <x v="663"/>
    <x v="544"/>
    <x v="402"/>
    <x v="1"/>
    <x v="0"/>
    <x v="0"/>
    <x v="0"/>
    <x v="1"/>
    <x v="0"/>
    <x v="0"/>
    <s v="4-Jul-1981"/>
    <x v="663"/>
    <x v="1"/>
    <x v="1"/>
    <x v="3"/>
    <x v="25"/>
  </r>
  <r>
    <x v="664"/>
    <x v="664"/>
    <x v="545"/>
    <x v="394"/>
    <x v="0"/>
    <x v="0"/>
    <x v="0"/>
    <x v="2"/>
    <x v="1"/>
    <x v="0"/>
    <x v="0"/>
    <s v="17-Oct-1958"/>
    <x v="664"/>
    <x v="1"/>
    <x v="2"/>
    <x v="2"/>
    <x v="10"/>
  </r>
  <r>
    <x v="665"/>
    <x v="665"/>
    <x v="546"/>
    <x v="403"/>
    <x v="1"/>
    <x v="0"/>
    <x v="0"/>
    <x v="1"/>
    <x v="1"/>
    <x v="0"/>
    <x v="0"/>
    <s v="11-Nov-1970"/>
    <x v="665"/>
    <x v="1"/>
    <x v="2"/>
    <x v="8"/>
    <x v="2"/>
  </r>
  <r>
    <x v="666"/>
    <x v="666"/>
    <x v="547"/>
    <x v="404"/>
    <x v="1"/>
    <x v="0"/>
    <x v="0"/>
    <x v="0"/>
    <x v="1"/>
    <x v="0"/>
    <x v="0"/>
    <s v="5-Jun-1981"/>
    <x v="666"/>
    <x v="1"/>
    <x v="0"/>
    <x v="12"/>
    <x v="25"/>
  </r>
  <r>
    <x v="667"/>
    <x v="667"/>
    <x v="548"/>
    <x v="80"/>
    <x v="0"/>
    <x v="0"/>
    <x v="1"/>
    <x v="3"/>
    <x v="1"/>
    <x v="0"/>
    <x v="2"/>
    <s v="18-Oct-1979"/>
    <x v="667"/>
    <x v="1"/>
    <x v="0"/>
    <x v="12"/>
    <x v="30"/>
  </r>
  <r>
    <x v="668"/>
    <x v="668"/>
    <x v="549"/>
    <x v="405"/>
    <x v="1"/>
    <x v="0"/>
    <x v="0"/>
    <x v="3"/>
    <x v="1"/>
    <x v="0"/>
    <x v="0"/>
    <s v="10-Dec-1975"/>
    <x v="668"/>
    <x v="1"/>
    <x v="0"/>
    <x v="8"/>
    <x v="28"/>
  </r>
  <r>
    <x v="669"/>
    <x v="669"/>
    <x v="550"/>
    <x v="296"/>
    <x v="0"/>
    <x v="0"/>
    <x v="0"/>
    <x v="0"/>
    <x v="1"/>
    <x v="0"/>
    <x v="0"/>
    <s v="27-Jul-1965"/>
    <x v="669"/>
    <x v="1"/>
    <x v="2"/>
    <x v="12"/>
    <x v="12"/>
  </r>
  <r>
    <x v="670"/>
    <x v="670"/>
    <x v="551"/>
    <x v="406"/>
    <x v="0"/>
    <x v="0"/>
    <x v="0"/>
    <x v="0"/>
    <x v="1"/>
    <x v="0"/>
    <x v="0"/>
    <s v="29-Jul-1962"/>
    <x v="670"/>
    <x v="1"/>
    <x v="0"/>
    <x v="14"/>
    <x v="5"/>
  </r>
  <r>
    <x v="671"/>
    <x v="671"/>
    <x v="329"/>
    <x v="28"/>
    <x v="0"/>
    <x v="0"/>
    <x v="0"/>
    <x v="0"/>
    <x v="0"/>
    <x v="2"/>
    <x v="0"/>
    <s v="24-Sep-2002"/>
    <x v="671"/>
    <x v="1"/>
    <x v="2"/>
    <x v="1"/>
    <x v="39"/>
  </r>
  <r>
    <x v="672"/>
    <x v="672"/>
    <x v="552"/>
    <x v="189"/>
    <x v="0"/>
    <x v="0"/>
    <x v="0"/>
    <x v="0"/>
    <x v="1"/>
    <x v="0"/>
    <x v="2"/>
    <s v="4-Sep-1982"/>
    <x v="672"/>
    <x v="1"/>
    <x v="2"/>
    <x v="3"/>
    <x v="37"/>
  </r>
  <r>
    <x v="673"/>
    <x v="673"/>
    <x v="520"/>
    <x v="407"/>
    <x v="0"/>
    <x v="0"/>
    <x v="0"/>
    <x v="2"/>
    <x v="1"/>
    <x v="0"/>
    <x v="0"/>
    <s v="23-Jul-1958"/>
    <x v="673"/>
    <x v="1"/>
    <x v="1"/>
    <x v="1"/>
    <x v="7"/>
  </r>
  <r>
    <x v="674"/>
    <x v="674"/>
    <x v="553"/>
    <x v="340"/>
    <x v="1"/>
    <x v="0"/>
    <x v="1"/>
    <x v="3"/>
    <x v="1"/>
    <x v="0"/>
    <x v="2"/>
    <s v="20-Oct-1969"/>
    <x v="674"/>
    <x v="1"/>
    <x v="1"/>
    <x v="1"/>
    <x v="27"/>
  </r>
  <r>
    <x v="675"/>
    <x v="675"/>
    <x v="554"/>
    <x v="257"/>
    <x v="1"/>
    <x v="0"/>
    <x v="0"/>
    <x v="0"/>
    <x v="1"/>
    <x v="0"/>
    <x v="0"/>
    <s v="13-Nov-1981"/>
    <x v="675"/>
    <x v="1"/>
    <x v="1"/>
    <x v="1"/>
    <x v="37"/>
  </r>
  <r>
    <x v="676"/>
    <x v="676"/>
    <x v="555"/>
    <x v="408"/>
    <x v="1"/>
    <x v="0"/>
    <x v="0"/>
    <x v="0"/>
    <x v="1"/>
    <x v="0"/>
    <x v="0"/>
    <s v="1-Sep-1967"/>
    <x v="676"/>
    <x v="1"/>
    <x v="0"/>
    <x v="12"/>
    <x v="24"/>
  </r>
  <r>
    <x v="677"/>
    <x v="677"/>
    <x v="556"/>
    <x v="409"/>
    <x v="0"/>
    <x v="0"/>
    <x v="0"/>
    <x v="0"/>
    <x v="1"/>
    <x v="0"/>
    <x v="2"/>
    <s v="21-Aug-1991"/>
    <x v="677"/>
    <x v="1"/>
    <x v="0"/>
    <x v="3"/>
    <x v="3"/>
  </r>
  <r>
    <x v="678"/>
    <x v="678"/>
    <x v="38"/>
    <x v="410"/>
    <x v="0"/>
    <x v="0"/>
    <x v="0"/>
    <x v="0"/>
    <x v="1"/>
    <x v="0"/>
    <x v="0"/>
    <s v="8-Nov-1965"/>
    <x v="678"/>
    <x v="1"/>
    <x v="0"/>
    <x v="14"/>
    <x v="11"/>
  </r>
  <r>
    <x v="679"/>
    <x v="679"/>
    <x v="557"/>
    <x v="411"/>
    <x v="1"/>
    <x v="0"/>
    <x v="0"/>
    <x v="0"/>
    <x v="1"/>
    <x v="0"/>
    <x v="0"/>
    <s v="18-Jul-1967"/>
    <x v="679"/>
    <x v="1"/>
    <x v="0"/>
    <x v="13"/>
    <x v="24"/>
  </r>
  <r>
    <x v="680"/>
    <x v="680"/>
    <x v="443"/>
    <x v="210"/>
    <x v="1"/>
    <x v="0"/>
    <x v="1"/>
    <x v="3"/>
    <x v="1"/>
    <x v="0"/>
    <x v="0"/>
    <s v="14-Oct-1963"/>
    <x v="680"/>
    <x v="1"/>
    <x v="1"/>
    <x v="2"/>
    <x v="33"/>
  </r>
  <r>
    <x v="681"/>
    <x v="681"/>
    <x v="558"/>
    <x v="355"/>
    <x v="0"/>
    <x v="0"/>
    <x v="0"/>
    <x v="0"/>
    <x v="1"/>
    <x v="0"/>
    <x v="0"/>
    <s v="3-Dec-1962"/>
    <x v="681"/>
    <x v="1"/>
    <x v="1"/>
    <x v="15"/>
    <x v="8"/>
  </r>
  <r>
    <x v="682"/>
    <x v="682"/>
    <x v="559"/>
    <x v="4"/>
    <x v="0"/>
    <x v="0"/>
    <x v="0"/>
    <x v="3"/>
    <x v="0"/>
    <x v="2"/>
    <x v="2"/>
    <s v="12-Sep-1998"/>
    <x v="682"/>
    <x v="1"/>
    <x v="1"/>
    <x v="2"/>
    <x v="36"/>
  </r>
  <r>
    <x v="683"/>
    <x v="683"/>
    <x v="483"/>
    <x v="136"/>
    <x v="0"/>
    <x v="0"/>
    <x v="0"/>
    <x v="0"/>
    <x v="1"/>
    <x v="0"/>
    <x v="1"/>
    <s v="14-Jul-1989"/>
    <x v="683"/>
    <x v="1"/>
    <x v="0"/>
    <x v="3"/>
    <x v="4"/>
  </r>
  <r>
    <x v="684"/>
    <x v="684"/>
    <x v="560"/>
    <x v="66"/>
    <x v="0"/>
    <x v="0"/>
    <x v="0"/>
    <x v="0"/>
    <x v="1"/>
    <x v="0"/>
    <x v="2"/>
    <s v="22-Jul-1989"/>
    <x v="684"/>
    <x v="1"/>
    <x v="0"/>
    <x v="1"/>
    <x v="4"/>
  </r>
  <r>
    <x v="685"/>
    <x v="685"/>
    <x v="561"/>
    <x v="348"/>
    <x v="0"/>
    <x v="0"/>
    <x v="1"/>
    <x v="3"/>
    <x v="1"/>
    <x v="1"/>
    <x v="1"/>
    <s v="20-Oct-1979"/>
    <x v="685"/>
    <x v="1"/>
    <x v="2"/>
    <x v="0"/>
    <x v="30"/>
  </r>
  <r>
    <x v="686"/>
    <x v="686"/>
    <x v="40"/>
    <x v="106"/>
    <x v="1"/>
    <x v="0"/>
    <x v="0"/>
    <x v="1"/>
    <x v="1"/>
    <x v="0"/>
    <x v="1"/>
    <s v="20-Nov-1959"/>
    <x v="686"/>
    <x v="1"/>
    <x v="2"/>
    <x v="0"/>
    <x v="15"/>
  </r>
  <r>
    <x v="687"/>
    <x v="687"/>
    <x v="562"/>
    <x v="412"/>
    <x v="1"/>
    <x v="0"/>
    <x v="0"/>
    <x v="0"/>
    <x v="1"/>
    <x v="0"/>
    <x v="1"/>
    <s v="27-Nov-1976"/>
    <x v="687"/>
    <x v="1"/>
    <x v="0"/>
    <x v="1"/>
    <x v="1"/>
  </r>
  <r>
    <x v="688"/>
    <x v="688"/>
    <x v="563"/>
    <x v="319"/>
    <x v="1"/>
    <x v="0"/>
    <x v="0"/>
    <x v="0"/>
    <x v="0"/>
    <x v="3"/>
    <x v="2"/>
    <s v="10-Nov-1996"/>
    <x v="688"/>
    <x v="1"/>
    <x v="0"/>
    <x v="2"/>
    <x v="46"/>
  </r>
  <r>
    <x v="689"/>
    <x v="689"/>
    <x v="564"/>
    <x v="159"/>
    <x v="1"/>
    <x v="0"/>
    <x v="0"/>
    <x v="1"/>
    <x v="1"/>
    <x v="2"/>
    <x v="2"/>
    <s v="3-Aug-1959"/>
    <x v="689"/>
    <x v="1"/>
    <x v="0"/>
    <x v="8"/>
    <x v="10"/>
  </r>
  <r>
    <x v="690"/>
    <x v="690"/>
    <x v="565"/>
    <x v="112"/>
    <x v="1"/>
    <x v="0"/>
    <x v="0"/>
    <x v="1"/>
    <x v="1"/>
    <x v="2"/>
    <x v="2"/>
    <s v="29-Jun-1959"/>
    <x v="690"/>
    <x v="1"/>
    <x v="1"/>
    <x v="2"/>
    <x v="10"/>
  </r>
  <r>
    <x v="691"/>
    <x v="691"/>
    <x v="566"/>
    <x v="210"/>
    <x v="1"/>
    <x v="0"/>
    <x v="0"/>
    <x v="0"/>
    <x v="1"/>
    <x v="0"/>
    <x v="0"/>
    <s v="4-Nov-1967"/>
    <x v="691"/>
    <x v="1"/>
    <x v="2"/>
    <x v="14"/>
    <x v="21"/>
  </r>
  <r>
    <x v="692"/>
    <x v="692"/>
    <x v="61"/>
    <x v="413"/>
    <x v="1"/>
    <x v="0"/>
    <x v="0"/>
    <x v="0"/>
    <x v="1"/>
    <x v="0"/>
    <x v="0"/>
    <s v="15-Aug-1967"/>
    <x v="692"/>
    <x v="1"/>
    <x v="2"/>
    <x v="12"/>
    <x v="24"/>
  </r>
  <r>
    <x v="693"/>
    <x v="693"/>
    <x v="567"/>
    <x v="297"/>
    <x v="0"/>
    <x v="0"/>
    <x v="0"/>
    <x v="0"/>
    <x v="1"/>
    <x v="2"/>
    <x v="1"/>
    <s v="10-Aug-1999"/>
    <x v="693"/>
    <x v="1"/>
    <x v="1"/>
    <x v="1"/>
    <x v="36"/>
  </r>
  <r>
    <x v="694"/>
    <x v="694"/>
    <x v="568"/>
    <x v="359"/>
    <x v="0"/>
    <x v="0"/>
    <x v="0"/>
    <x v="2"/>
    <x v="1"/>
    <x v="0"/>
    <x v="0"/>
    <s v="20-Sep-1958"/>
    <x v="694"/>
    <x v="1"/>
    <x v="0"/>
    <x v="0"/>
    <x v="10"/>
  </r>
  <r>
    <x v="695"/>
    <x v="695"/>
    <x v="569"/>
    <x v="414"/>
    <x v="0"/>
    <x v="0"/>
    <x v="0"/>
    <x v="2"/>
    <x v="1"/>
    <x v="0"/>
    <x v="0"/>
    <s v="29-Jul-1958"/>
    <x v="695"/>
    <x v="1"/>
    <x v="2"/>
    <x v="4"/>
    <x v="7"/>
  </r>
  <r>
    <x v="696"/>
    <x v="696"/>
    <x v="421"/>
    <x v="415"/>
    <x v="0"/>
    <x v="0"/>
    <x v="0"/>
    <x v="2"/>
    <x v="1"/>
    <x v="1"/>
    <x v="0"/>
    <s v="14-Sep-1958"/>
    <x v="696"/>
    <x v="1"/>
    <x v="1"/>
    <x v="11"/>
    <x v="10"/>
  </r>
  <r>
    <x v="697"/>
    <x v="697"/>
    <x v="570"/>
    <x v="416"/>
    <x v="0"/>
    <x v="0"/>
    <x v="0"/>
    <x v="0"/>
    <x v="1"/>
    <x v="1"/>
    <x v="0"/>
    <s v="22-Jun-1965"/>
    <x v="697"/>
    <x v="1"/>
    <x v="0"/>
    <x v="2"/>
    <x v="12"/>
  </r>
  <r>
    <x v="698"/>
    <x v="698"/>
    <x v="312"/>
    <x v="417"/>
    <x v="1"/>
    <x v="0"/>
    <x v="1"/>
    <x v="3"/>
    <x v="1"/>
    <x v="1"/>
    <x v="0"/>
    <s v="16-Jul-1963"/>
    <x v="698"/>
    <x v="1"/>
    <x v="2"/>
    <x v="1"/>
    <x v="8"/>
  </r>
  <r>
    <x v="699"/>
    <x v="699"/>
    <x v="5"/>
    <x v="87"/>
    <x v="1"/>
    <x v="0"/>
    <x v="0"/>
    <x v="3"/>
    <x v="1"/>
    <x v="0"/>
    <x v="1"/>
    <s v="16-Nov-1988"/>
    <x v="699"/>
    <x v="1"/>
    <x v="2"/>
    <x v="3"/>
    <x v="4"/>
  </r>
  <r>
    <x v="700"/>
    <x v="700"/>
    <x v="571"/>
    <x v="418"/>
    <x v="1"/>
    <x v="0"/>
    <x v="0"/>
    <x v="0"/>
    <x v="1"/>
    <x v="0"/>
    <x v="0"/>
    <s v="10-Oct-1967"/>
    <x v="700"/>
    <x v="1"/>
    <x v="1"/>
    <x v="12"/>
    <x v="21"/>
  </r>
  <r>
    <x v="701"/>
    <x v="701"/>
    <x v="565"/>
    <x v="419"/>
    <x v="1"/>
    <x v="0"/>
    <x v="0"/>
    <x v="1"/>
    <x v="1"/>
    <x v="2"/>
    <x v="2"/>
    <s v="24-Dec-1959"/>
    <x v="701"/>
    <x v="1"/>
    <x v="2"/>
    <x v="1"/>
    <x v="15"/>
  </r>
  <r>
    <x v="702"/>
    <x v="702"/>
    <x v="572"/>
    <x v="24"/>
    <x v="1"/>
    <x v="0"/>
    <x v="1"/>
    <x v="3"/>
    <x v="1"/>
    <x v="0"/>
    <x v="2"/>
    <s v="26-Sep-1969"/>
    <x v="702"/>
    <x v="1"/>
    <x v="0"/>
    <x v="13"/>
    <x v="27"/>
  </r>
  <r>
    <x v="703"/>
    <x v="703"/>
    <x v="573"/>
    <x v="420"/>
    <x v="0"/>
    <x v="0"/>
    <x v="0"/>
    <x v="2"/>
    <x v="1"/>
    <x v="0"/>
    <x v="0"/>
    <s v="10-Jul-1958"/>
    <x v="703"/>
    <x v="1"/>
    <x v="2"/>
    <x v="3"/>
    <x v="7"/>
  </r>
  <r>
    <x v="704"/>
    <x v="704"/>
    <x v="63"/>
    <x v="421"/>
    <x v="0"/>
    <x v="0"/>
    <x v="0"/>
    <x v="2"/>
    <x v="1"/>
    <x v="0"/>
    <x v="0"/>
    <s v="15-Oct-1958"/>
    <x v="704"/>
    <x v="1"/>
    <x v="0"/>
    <x v="0"/>
    <x v="10"/>
  </r>
  <r>
    <x v="705"/>
    <x v="705"/>
    <x v="574"/>
    <x v="422"/>
    <x v="0"/>
    <x v="0"/>
    <x v="0"/>
    <x v="0"/>
    <x v="1"/>
    <x v="0"/>
    <x v="0"/>
    <s v="15-Dec-1968"/>
    <x v="705"/>
    <x v="1"/>
    <x v="0"/>
    <x v="1"/>
    <x v="0"/>
  </r>
  <r>
    <x v="706"/>
    <x v="706"/>
    <x v="565"/>
    <x v="161"/>
    <x v="0"/>
    <x v="1"/>
    <x v="0"/>
    <x v="3"/>
    <x v="0"/>
    <x v="2"/>
    <x v="2"/>
    <s v="6-Sep-2004"/>
    <x v="706"/>
    <x v="1"/>
    <x v="2"/>
    <x v="2"/>
    <x v="41"/>
  </r>
  <r>
    <x v="707"/>
    <x v="707"/>
    <x v="575"/>
    <x v="119"/>
    <x v="0"/>
    <x v="0"/>
    <x v="0"/>
    <x v="1"/>
    <x v="1"/>
    <x v="0"/>
    <x v="1"/>
    <s v="13-Jul-1972"/>
    <x v="707"/>
    <x v="1"/>
    <x v="2"/>
    <x v="12"/>
    <x v="13"/>
  </r>
  <r>
    <x v="708"/>
    <x v="708"/>
    <x v="576"/>
    <x v="370"/>
    <x v="0"/>
    <x v="0"/>
    <x v="0"/>
    <x v="0"/>
    <x v="1"/>
    <x v="0"/>
    <x v="0"/>
    <s v="26-Dec-1974"/>
    <x v="708"/>
    <x v="1"/>
    <x v="2"/>
    <x v="12"/>
    <x v="22"/>
  </r>
  <r>
    <x v="709"/>
    <x v="709"/>
    <x v="577"/>
    <x v="191"/>
    <x v="1"/>
    <x v="0"/>
    <x v="0"/>
    <x v="1"/>
    <x v="1"/>
    <x v="1"/>
    <x v="2"/>
    <s v="8-Nov-1959"/>
    <x v="709"/>
    <x v="1"/>
    <x v="0"/>
    <x v="1"/>
    <x v="15"/>
  </r>
  <r>
    <x v="710"/>
    <x v="710"/>
    <x v="369"/>
    <x v="56"/>
    <x v="1"/>
    <x v="0"/>
    <x v="0"/>
    <x v="1"/>
    <x v="1"/>
    <x v="1"/>
    <x v="1"/>
    <s v="10-Oct-1959"/>
    <x v="710"/>
    <x v="1"/>
    <x v="1"/>
    <x v="1"/>
    <x v="15"/>
  </r>
  <r>
    <x v="711"/>
    <x v="711"/>
    <x v="578"/>
    <x v="423"/>
    <x v="1"/>
    <x v="0"/>
    <x v="0"/>
    <x v="1"/>
    <x v="1"/>
    <x v="0"/>
    <x v="0"/>
    <s v="25-Sep-1961"/>
    <x v="711"/>
    <x v="1"/>
    <x v="1"/>
    <x v="3"/>
    <x v="5"/>
  </r>
  <r>
    <x v="712"/>
    <x v="712"/>
    <x v="579"/>
    <x v="355"/>
    <x v="0"/>
    <x v="0"/>
    <x v="0"/>
    <x v="2"/>
    <x v="1"/>
    <x v="0"/>
    <x v="0"/>
    <s v="21-Sep-1958"/>
    <x v="712"/>
    <x v="1"/>
    <x v="2"/>
    <x v="1"/>
    <x v="10"/>
  </r>
  <r>
    <x v="713"/>
    <x v="713"/>
    <x v="580"/>
    <x v="86"/>
    <x v="1"/>
    <x v="0"/>
    <x v="1"/>
    <x v="3"/>
    <x v="1"/>
    <x v="0"/>
    <x v="2"/>
    <s v="17-Nov-1983"/>
    <x v="713"/>
    <x v="1"/>
    <x v="1"/>
    <x v="12"/>
    <x v="34"/>
  </r>
  <r>
    <x v="714"/>
    <x v="714"/>
    <x v="581"/>
    <x v="424"/>
    <x v="0"/>
    <x v="0"/>
    <x v="0"/>
    <x v="0"/>
    <x v="1"/>
    <x v="0"/>
    <x v="0"/>
    <s v="25-Dec-1968"/>
    <x v="714"/>
    <x v="1"/>
    <x v="1"/>
    <x v="12"/>
    <x v="0"/>
  </r>
  <r>
    <x v="715"/>
    <x v="715"/>
    <x v="582"/>
    <x v="425"/>
    <x v="0"/>
    <x v="0"/>
    <x v="0"/>
    <x v="3"/>
    <x v="1"/>
    <x v="0"/>
    <x v="1"/>
    <s v="7-Jul-1984"/>
    <x v="715"/>
    <x v="1"/>
    <x v="1"/>
    <x v="1"/>
    <x v="34"/>
  </r>
  <r>
    <x v="716"/>
    <x v="716"/>
    <x v="166"/>
    <x v="49"/>
    <x v="0"/>
    <x v="1"/>
    <x v="0"/>
    <x v="3"/>
    <x v="1"/>
    <x v="0"/>
    <x v="2"/>
    <s v="6-Jul-2004"/>
    <x v="716"/>
    <x v="1"/>
    <x v="0"/>
    <x v="0"/>
    <x v="45"/>
  </r>
  <r>
    <x v="717"/>
    <x v="717"/>
    <x v="67"/>
    <x v="426"/>
    <x v="1"/>
    <x v="0"/>
    <x v="0"/>
    <x v="1"/>
    <x v="1"/>
    <x v="0"/>
    <x v="0"/>
    <s v="14-Jun-1961"/>
    <x v="717"/>
    <x v="1"/>
    <x v="1"/>
    <x v="1"/>
    <x v="14"/>
  </r>
  <r>
    <x v="718"/>
    <x v="718"/>
    <x v="583"/>
    <x v="427"/>
    <x v="1"/>
    <x v="0"/>
    <x v="0"/>
    <x v="0"/>
    <x v="1"/>
    <x v="0"/>
    <x v="1"/>
    <s v="26-Sep-1976"/>
    <x v="718"/>
    <x v="1"/>
    <x v="0"/>
    <x v="8"/>
    <x v="1"/>
  </r>
  <r>
    <x v="719"/>
    <x v="719"/>
    <x v="584"/>
    <x v="176"/>
    <x v="0"/>
    <x v="0"/>
    <x v="0"/>
    <x v="0"/>
    <x v="1"/>
    <x v="0"/>
    <x v="2"/>
    <s v="12-Sep-1991"/>
    <x v="719"/>
    <x v="1"/>
    <x v="0"/>
    <x v="1"/>
    <x v="35"/>
  </r>
  <r>
    <x v="720"/>
    <x v="720"/>
    <x v="170"/>
    <x v="365"/>
    <x v="0"/>
    <x v="0"/>
    <x v="0"/>
    <x v="0"/>
    <x v="1"/>
    <x v="0"/>
    <x v="0"/>
    <s v="8-Nov-1960"/>
    <x v="720"/>
    <x v="1"/>
    <x v="0"/>
    <x v="2"/>
    <x v="14"/>
  </r>
  <r>
    <x v="721"/>
    <x v="721"/>
    <x v="585"/>
    <x v="428"/>
    <x v="1"/>
    <x v="0"/>
    <x v="1"/>
    <x v="3"/>
    <x v="1"/>
    <x v="0"/>
    <x v="0"/>
    <s v="8-Jul-1963"/>
    <x v="721"/>
    <x v="1"/>
    <x v="0"/>
    <x v="3"/>
    <x v="8"/>
  </r>
  <r>
    <x v="722"/>
    <x v="722"/>
    <x v="383"/>
    <x v="429"/>
    <x v="1"/>
    <x v="0"/>
    <x v="1"/>
    <x v="3"/>
    <x v="1"/>
    <x v="1"/>
    <x v="0"/>
    <s v="6-Jul-1963"/>
    <x v="722"/>
    <x v="1"/>
    <x v="2"/>
    <x v="0"/>
    <x v="8"/>
  </r>
  <r>
    <x v="723"/>
    <x v="723"/>
    <x v="586"/>
    <x v="430"/>
    <x v="1"/>
    <x v="0"/>
    <x v="1"/>
    <x v="3"/>
    <x v="1"/>
    <x v="1"/>
    <x v="0"/>
    <s v="23-Dec-1963"/>
    <x v="723"/>
    <x v="1"/>
    <x v="1"/>
    <x v="0"/>
    <x v="33"/>
  </r>
  <r>
    <x v="724"/>
    <x v="724"/>
    <x v="17"/>
    <x v="338"/>
    <x v="1"/>
    <x v="0"/>
    <x v="0"/>
    <x v="1"/>
    <x v="1"/>
    <x v="0"/>
    <x v="2"/>
    <s v="6-Sep-1959"/>
    <x v="724"/>
    <x v="1"/>
    <x v="1"/>
    <x v="4"/>
    <x v="15"/>
  </r>
  <r>
    <x v="725"/>
    <x v="725"/>
    <x v="587"/>
    <x v="337"/>
    <x v="0"/>
    <x v="0"/>
    <x v="0"/>
    <x v="0"/>
    <x v="1"/>
    <x v="0"/>
    <x v="2"/>
    <s v="13-Jul-1990"/>
    <x v="725"/>
    <x v="1"/>
    <x v="1"/>
    <x v="8"/>
    <x v="42"/>
  </r>
  <r>
    <x v="726"/>
    <x v="726"/>
    <x v="588"/>
    <x v="171"/>
    <x v="1"/>
    <x v="0"/>
    <x v="0"/>
    <x v="1"/>
    <x v="1"/>
    <x v="0"/>
    <x v="2"/>
    <s v="29-Aug-1959"/>
    <x v="726"/>
    <x v="1"/>
    <x v="2"/>
    <x v="9"/>
    <x v="10"/>
  </r>
  <r>
    <x v="727"/>
    <x v="727"/>
    <x v="589"/>
    <x v="431"/>
    <x v="0"/>
    <x v="0"/>
    <x v="0"/>
    <x v="0"/>
    <x v="1"/>
    <x v="1"/>
    <x v="0"/>
    <s v="18-Jun-1960"/>
    <x v="727"/>
    <x v="1"/>
    <x v="1"/>
    <x v="1"/>
    <x v="15"/>
  </r>
  <r>
    <x v="728"/>
    <x v="728"/>
    <x v="82"/>
    <x v="432"/>
    <x v="0"/>
    <x v="0"/>
    <x v="0"/>
    <x v="0"/>
    <x v="1"/>
    <x v="0"/>
    <x v="0"/>
    <s v="27-Jul-1962"/>
    <x v="728"/>
    <x v="1"/>
    <x v="2"/>
    <x v="0"/>
    <x v="5"/>
  </r>
  <r>
    <x v="729"/>
    <x v="729"/>
    <x v="172"/>
    <x v="200"/>
    <x v="1"/>
    <x v="0"/>
    <x v="0"/>
    <x v="1"/>
    <x v="1"/>
    <x v="0"/>
    <x v="1"/>
    <s v="7-Jul-1959"/>
    <x v="729"/>
    <x v="1"/>
    <x v="2"/>
    <x v="0"/>
    <x v="10"/>
  </r>
  <r>
    <x v="730"/>
    <x v="730"/>
    <x v="20"/>
    <x v="427"/>
    <x v="1"/>
    <x v="0"/>
    <x v="0"/>
    <x v="1"/>
    <x v="1"/>
    <x v="0"/>
    <x v="1"/>
    <s v="29-Dec-1959"/>
    <x v="730"/>
    <x v="1"/>
    <x v="0"/>
    <x v="0"/>
    <x v="15"/>
  </r>
  <r>
    <x v="731"/>
    <x v="731"/>
    <x v="590"/>
    <x v="363"/>
    <x v="1"/>
    <x v="0"/>
    <x v="0"/>
    <x v="0"/>
    <x v="1"/>
    <x v="0"/>
    <x v="2"/>
    <s v="25-Sep-1985"/>
    <x v="731"/>
    <x v="1"/>
    <x v="2"/>
    <x v="1"/>
    <x v="17"/>
  </r>
  <r>
    <x v="732"/>
    <x v="732"/>
    <x v="591"/>
    <x v="332"/>
    <x v="1"/>
    <x v="0"/>
    <x v="0"/>
    <x v="1"/>
    <x v="1"/>
    <x v="0"/>
    <x v="2"/>
    <s v="5-Oct-1959"/>
    <x v="732"/>
    <x v="1"/>
    <x v="2"/>
    <x v="3"/>
    <x v="15"/>
  </r>
  <r>
    <x v="733"/>
    <x v="733"/>
    <x v="592"/>
    <x v="433"/>
    <x v="0"/>
    <x v="0"/>
    <x v="0"/>
    <x v="0"/>
    <x v="1"/>
    <x v="0"/>
    <x v="0"/>
    <s v="19-Dec-1978"/>
    <x v="733"/>
    <x v="1"/>
    <x v="1"/>
    <x v="1"/>
    <x v="9"/>
  </r>
  <r>
    <x v="734"/>
    <x v="734"/>
    <x v="349"/>
    <x v="2"/>
    <x v="0"/>
    <x v="0"/>
    <x v="0"/>
    <x v="0"/>
    <x v="1"/>
    <x v="0"/>
    <x v="0"/>
    <s v="21-Jul-1960"/>
    <x v="734"/>
    <x v="1"/>
    <x v="2"/>
    <x v="1"/>
    <x v="15"/>
  </r>
  <r>
    <x v="735"/>
    <x v="735"/>
    <x v="593"/>
    <x v="166"/>
    <x v="0"/>
    <x v="0"/>
    <x v="1"/>
    <x v="3"/>
    <x v="0"/>
    <x v="2"/>
    <x v="2"/>
    <s v="7-Jun-2003"/>
    <x v="735"/>
    <x v="1"/>
    <x v="1"/>
    <x v="3"/>
    <x v="39"/>
  </r>
  <r>
    <x v="736"/>
    <x v="736"/>
    <x v="594"/>
    <x v="381"/>
    <x v="0"/>
    <x v="0"/>
    <x v="0"/>
    <x v="2"/>
    <x v="1"/>
    <x v="0"/>
    <x v="0"/>
    <s v="10-Dec-1958"/>
    <x v="736"/>
    <x v="2"/>
    <x v="1"/>
    <x v="0"/>
    <x v="10"/>
  </r>
  <r>
    <x v="737"/>
    <x v="737"/>
    <x v="224"/>
    <x v="434"/>
    <x v="0"/>
    <x v="0"/>
    <x v="0"/>
    <x v="2"/>
    <x v="1"/>
    <x v="0"/>
    <x v="0"/>
    <s v="25-Nov-1958"/>
    <x v="737"/>
    <x v="2"/>
    <x v="0"/>
    <x v="3"/>
    <x v="10"/>
  </r>
  <r>
    <x v="738"/>
    <x v="738"/>
    <x v="595"/>
    <x v="289"/>
    <x v="1"/>
    <x v="0"/>
    <x v="0"/>
    <x v="3"/>
    <x v="1"/>
    <x v="0"/>
    <x v="0"/>
    <s v="8-Dec-1986"/>
    <x v="738"/>
    <x v="2"/>
    <x v="2"/>
    <x v="1"/>
    <x v="26"/>
  </r>
  <r>
    <x v="739"/>
    <x v="739"/>
    <x v="596"/>
    <x v="435"/>
    <x v="1"/>
    <x v="0"/>
    <x v="0"/>
    <x v="1"/>
    <x v="1"/>
    <x v="0"/>
    <x v="2"/>
    <s v="10-Nov-1966"/>
    <x v="739"/>
    <x v="2"/>
    <x v="0"/>
    <x v="12"/>
    <x v="24"/>
  </r>
  <r>
    <x v="740"/>
    <x v="740"/>
    <x v="237"/>
    <x v="10"/>
    <x v="1"/>
    <x v="0"/>
    <x v="0"/>
    <x v="1"/>
    <x v="1"/>
    <x v="1"/>
    <x v="1"/>
    <s v="6-Aug-1959"/>
    <x v="740"/>
    <x v="2"/>
    <x v="1"/>
    <x v="1"/>
    <x v="10"/>
  </r>
  <r>
    <x v="741"/>
    <x v="741"/>
    <x v="597"/>
    <x v="436"/>
    <x v="0"/>
    <x v="1"/>
    <x v="0"/>
    <x v="3"/>
    <x v="0"/>
    <x v="2"/>
    <x v="2"/>
    <s v="16-Jul-2004"/>
    <x v="741"/>
    <x v="2"/>
    <x v="2"/>
    <x v="11"/>
    <x v="45"/>
  </r>
  <r>
    <x v="742"/>
    <x v="742"/>
    <x v="598"/>
    <x v="127"/>
    <x v="1"/>
    <x v="0"/>
    <x v="1"/>
    <x v="3"/>
    <x v="1"/>
    <x v="0"/>
    <x v="2"/>
    <s v="23-Oct-1969"/>
    <x v="742"/>
    <x v="2"/>
    <x v="2"/>
    <x v="12"/>
    <x v="27"/>
  </r>
  <r>
    <x v="743"/>
    <x v="743"/>
    <x v="599"/>
    <x v="320"/>
    <x v="1"/>
    <x v="0"/>
    <x v="0"/>
    <x v="0"/>
    <x v="1"/>
    <x v="0"/>
    <x v="2"/>
    <s v="29-Aug-1985"/>
    <x v="743"/>
    <x v="2"/>
    <x v="0"/>
    <x v="12"/>
    <x v="32"/>
  </r>
  <r>
    <x v="744"/>
    <x v="744"/>
    <x v="491"/>
    <x v="230"/>
    <x v="1"/>
    <x v="0"/>
    <x v="0"/>
    <x v="0"/>
    <x v="1"/>
    <x v="2"/>
    <x v="0"/>
    <s v="2-Aug-1981"/>
    <x v="744"/>
    <x v="2"/>
    <x v="2"/>
    <x v="2"/>
    <x v="25"/>
  </r>
  <r>
    <x v="745"/>
    <x v="745"/>
    <x v="600"/>
    <x v="437"/>
    <x v="1"/>
    <x v="0"/>
    <x v="0"/>
    <x v="3"/>
    <x v="1"/>
    <x v="0"/>
    <x v="0"/>
    <s v="24-Nov-1986"/>
    <x v="745"/>
    <x v="2"/>
    <x v="2"/>
    <x v="8"/>
    <x v="26"/>
  </r>
  <r>
    <x v="746"/>
    <x v="746"/>
    <x v="470"/>
    <x v="145"/>
    <x v="1"/>
    <x v="0"/>
    <x v="0"/>
    <x v="0"/>
    <x v="1"/>
    <x v="0"/>
    <x v="2"/>
    <s v="14-Sep-1985"/>
    <x v="746"/>
    <x v="2"/>
    <x v="1"/>
    <x v="12"/>
    <x v="17"/>
  </r>
  <r>
    <x v="747"/>
    <x v="747"/>
    <x v="601"/>
    <x v="438"/>
    <x v="1"/>
    <x v="0"/>
    <x v="1"/>
    <x v="3"/>
    <x v="1"/>
    <x v="0"/>
    <x v="0"/>
    <s v="4-Aug-1963"/>
    <x v="747"/>
    <x v="2"/>
    <x v="2"/>
    <x v="14"/>
    <x v="8"/>
  </r>
  <r>
    <x v="748"/>
    <x v="748"/>
    <x v="602"/>
    <x v="325"/>
    <x v="0"/>
    <x v="0"/>
    <x v="0"/>
    <x v="3"/>
    <x v="1"/>
    <x v="0"/>
    <x v="2"/>
    <s v="20-Jul-1984"/>
    <x v="748"/>
    <x v="2"/>
    <x v="0"/>
    <x v="8"/>
    <x v="34"/>
  </r>
  <r>
    <x v="749"/>
    <x v="749"/>
    <x v="343"/>
    <x v="379"/>
    <x v="1"/>
    <x v="0"/>
    <x v="0"/>
    <x v="1"/>
    <x v="1"/>
    <x v="0"/>
    <x v="0"/>
    <s v="24-Dec-1961"/>
    <x v="749"/>
    <x v="2"/>
    <x v="0"/>
    <x v="2"/>
    <x v="5"/>
  </r>
  <r>
    <x v="750"/>
    <x v="750"/>
    <x v="603"/>
    <x v="170"/>
    <x v="1"/>
    <x v="0"/>
    <x v="1"/>
    <x v="3"/>
    <x v="1"/>
    <x v="0"/>
    <x v="2"/>
    <s v="26-Jul-1969"/>
    <x v="750"/>
    <x v="2"/>
    <x v="0"/>
    <x v="1"/>
    <x v="0"/>
  </r>
  <r>
    <x v="751"/>
    <x v="751"/>
    <x v="604"/>
    <x v="333"/>
    <x v="1"/>
    <x v="0"/>
    <x v="0"/>
    <x v="1"/>
    <x v="1"/>
    <x v="2"/>
    <x v="0"/>
    <s v="18-Nov-1961"/>
    <x v="751"/>
    <x v="2"/>
    <x v="0"/>
    <x v="2"/>
    <x v="5"/>
  </r>
  <r>
    <x v="752"/>
    <x v="752"/>
    <x v="80"/>
    <x v="315"/>
    <x v="1"/>
    <x v="0"/>
    <x v="0"/>
    <x v="3"/>
    <x v="1"/>
    <x v="0"/>
    <x v="2"/>
    <s v="10-Sep-1964"/>
    <x v="752"/>
    <x v="2"/>
    <x v="1"/>
    <x v="2"/>
    <x v="12"/>
  </r>
  <r>
    <x v="753"/>
    <x v="753"/>
    <x v="605"/>
    <x v="188"/>
    <x v="0"/>
    <x v="0"/>
    <x v="0"/>
    <x v="3"/>
    <x v="1"/>
    <x v="0"/>
    <x v="2"/>
    <s v="14-Aug-1992"/>
    <x v="753"/>
    <x v="2"/>
    <x v="1"/>
    <x v="1"/>
    <x v="35"/>
  </r>
  <r>
    <x v="754"/>
    <x v="754"/>
    <x v="606"/>
    <x v="439"/>
    <x v="0"/>
    <x v="0"/>
    <x v="0"/>
    <x v="0"/>
    <x v="1"/>
    <x v="0"/>
    <x v="0"/>
    <s v="15-Jul-1968"/>
    <x v="754"/>
    <x v="2"/>
    <x v="0"/>
    <x v="12"/>
    <x v="21"/>
  </r>
  <r>
    <x v="755"/>
    <x v="755"/>
    <x v="355"/>
    <x v="440"/>
    <x v="0"/>
    <x v="0"/>
    <x v="0"/>
    <x v="0"/>
    <x v="1"/>
    <x v="0"/>
    <x v="0"/>
    <s v="11-Jul-1960"/>
    <x v="755"/>
    <x v="2"/>
    <x v="0"/>
    <x v="6"/>
    <x v="15"/>
  </r>
  <r>
    <x v="756"/>
    <x v="756"/>
    <x v="607"/>
    <x v="441"/>
    <x v="1"/>
    <x v="0"/>
    <x v="1"/>
    <x v="3"/>
    <x v="1"/>
    <x v="0"/>
    <x v="0"/>
    <s v="14-Oct-1963"/>
    <x v="756"/>
    <x v="2"/>
    <x v="1"/>
    <x v="1"/>
    <x v="33"/>
  </r>
  <r>
    <x v="757"/>
    <x v="757"/>
    <x v="608"/>
    <x v="315"/>
    <x v="0"/>
    <x v="0"/>
    <x v="0"/>
    <x v="0"/>
    <x v="1"/>
    <x v="0"/>
    <x v="2"/>
    <s v="30-Aug-1990"/>
    <x v="757"/>
    <x v="2"/>
    <x v="2"/>
    <x v="8"/>
    <x v="42"/>
  </r>
  <r>
    <x v="758"/>
    <x v="758"/>
    <x v="609"/>
    <x v="442"/>
    <x v="1"/>
    <x v="0"/>
    <x v="0"/>
    <x v="3"/>
    <x v="1"/>
    <x v="0"/>
    <x v="0"/>
    <s v="7-Aug-1975"/>
    <x v="758"/>
    <x v="2"/>
    <x v="2"/>
    <x v="1"/>
    <x v="22"/>
  </r>
  <r>
    <x v="759"/>
    <x v="759"/>
    <x v="610"/>
    <x v="22"/>
    <x v="0"/>
    <x v="0"/>
    <x v="0"/>
    <x v="0"/>
    <x v="1"/>
    <x v="0"/>
    <x v="0"/>
    <s v="24-Jul-1960"/>
    <x v="759"/>
    <x v="2"/>
    <x v="0"/>
    <x v="3"/>
    <x v="15"/>
  </r>
  <r>
    <x v="760"/>
    <x v="760"/>
    <x v="568"/>
    <x v="443"/>
    <x v="0"/>
    <x v="0"/>
    <x v="0"/>
    <x v="0"/>
    <x v="1"/>
    <x v="0"/>
    <x v="0"/>
    <s v="28-Jul-1960"/>
    <x v="760"/>
    <x v="2"/>
    <x v="2"/>
    <x v="0"/>
    <x v="15"/>
  </r>
  <r>
    <x v="761"/>
    <x v="761"/>
    <x v="611"/>
    <x v="264"/>
    <x v="1"/>
    <x v="0"/>
    <x v="0"/>
    <x v="0"/>
    <x v="1"/>
    <x v="0"/>
    <x v="2"/>
    <s v="19-Aug-1985"/>
    <x v="761"/>
    <x v="2"/>
    <x v="1"/>
    <x v="1"/>
    <x v="32"/>
  </r>
  <r>
    <x v="762"/>
    <x v="762"/>
    <x v="612"/>
    <x v="444"/>
    <x v="0"/>
    <x v="0"/>
    <x v="0"/>
    <x v="0"/>
    <x v="1"/>
    <x v="0"/>
    <x v="0"/>
    <s v="16-Dec-1960"/>
    <x v="762"/>
    <x v="2"/>
    <x v="2"/>
    <x v="3"/>
    <x v="14"/>
  </r>
  <r>
    <x v="763"/>
    <x v="763"/>
    <x v="264"/>
    <x v="445"/>
    <x v="0"/>
    <x v="0"/>
    <x v="0"/>
    <x v="0"/>
    <x v="1"/>
    <x v="1"/>
    <x v="0"/>
    <s v="11-Jul-1960"/>
    <x v="763"/>
    <x v="2"/>
    <x v="1"/>
    <x v="0"/>
    <x v="15"/>
  </r>
  <r>
    <x v="764"/>
    <x v="764"/>
    <x v="613"/>
    <x v="446"/>
    <x v="0"/>
    <x v="0"/>
    <x v="0"/>
    <x v="0"/>
    <x v="1"/>
    <x v="1"/>
    <x v="0"/>
    <s v="13-Aug-1960"/>
    <x v="764"/>
    <x v="2"/>
    <x v="1"/>
    <x v="3"/>
    <x v="15"/>
  </r>
  <r>
    <x v="765"/>
    <x v="765"/>
    <x v="614"/>
    <x v="447"/>
    <x v="1"/>
    <x v="0"/>
    <x v="0"/>
    <x v="3"/>
    <x v="1"/>
    <x v="0"/>
    <x v="0"/>
    <s v="29-Jun-1975"/>
    <x v="765"/>
    <x v="2"/>
    <x v="2"/>
    <x v="1"/>
    <x v="22"/>
  </r>
  <r>
    <x v="766"/>
    <x v="766"/>
    <x v="67"/>
    <x v="124"/>
    <x v="1"/>
    <x v="0"/>
    <x v="0"/>
    <x v="1"/>
    <x v="1"/>
    <x v="0"/>
    <x v="2"/>
    <s v="14-Nov-1966"/>
    <x v="766"/>
    <x v="2"/>
    <x v="0"/>
    <x v="2"/>
    <x v="24"/>
  </r>
  <r>
    <x v="767"/>
    <x v="767"/>
    <x v="49"/>
    <x v="448"/>
    <x v="1"/>
    <x v="0"/>
    <x v="0"/>
    <x v="1"/>
    <x v="1"/>
    <x v="0"/>
    <x v="0"/>
    <s v="3-Nov-1961"/>
    <x v="767"/>
    <x v="2"/>
    <x v="0"/>
    <x v="1"/>
    <x v="5"/>
  </r>
  <r>
    <x v="768"/>
    <x v="768"/>
    <x v="519"/>
    <x v="159"/>
    <x v="0"/>
    <x v="0"/>
    <x v="0"/>
    <x v="0"/>
    <x v="1"/>
    <x v="0"/>
    <x v="2"/>
    <s v="17-Jun-1994"/>
    <x v="768"/>
    <x v="2"/>
    <x v="0"/>
    <x v="1"/>
    <x v="19"/>
  </r>
  <r>
    <x v="769"/>
    <x v="769"/>
    <x v="615"/>
    <x v="449"/>
    <x v="1"/>
    <x v="0"/>
    <x v="0"/>
    <x v="1"/>
    <x v="1"/>
    <x v="2"/>
    <x v="0"/>
    <s v="22-Jul-1961"/>
    <x v="769"/>
    <x v="2"/>
    <x v="2"/>
    <x v="1"/>
    <x v="14"/>
  </r>
  <r>
    <x v="770"/>
    <x v="770"/>
    <x v="616"/>
    <x v="74"/>
    <x v="0"/>
    <x v="0"/>
    <x v="0"/>
    <x v="3"/>
    <x v="1"/>
    <x v="0"/>
    <x v="1"/>
    <s v="19-Dec-1992"/>
    <x v="770"/>
    <x v="2"/>
    <x v="0"/>
    <x v="8"/>
    <x v="40"/>
  </r>
  <r>
    <x v="771"/>
    <x v="771"/>
    <x v="617"/>
    <x v="236"/>
    <x v="1"/>
    <x v="0"/>
    <x v="0"/>
    <x v="1"/>
    <x v="1"/>
    <x v="0"/>
    <x v="1"/>
    <s v="20-Dec-1959"/>
    <x v="771"/>
    <x v="2"/>
    <x v="0"/>
    <x v="0"/>
    <x v="15"/>
  </r>
  <r>
    <x v="772"/>
    <x v="772"/>
    <x v="382"/>
    <x v="27"/>
    <x v="1"/>
    <x v="0"/>
    <x v="0"/>
    <x v="1"/>
    <x v="1"/>
    <x v="0"/>
    <x v="2"/>
    <s v="25-Nov-1959"/>
    <x v="772"/>
    <x v="2"/>
    <x v="1"/>
    <x v="3"/>
    <x v="15"/>
  </r>
  <r>
    <x v="773"/>
    <x v="773"/>
    <x v="65"/>
    <x v="161"/>
    <x v="1"/>
    <x v="0"/>
    <x v="0"/>
    <x v="1"/>
    <x v="1"/>
    <x v="0"/>
    <x v="2"/>
    <s v="9-Dec-1959"/>
    <x v="773"/>
    <x v="2"/>
    <x v="0"/>
    <x v="3"/>
    <x v="15"/>
  </r>
  <r>
    <x v="774"/>
    <x v="774"/>
    <x v="618"/>
    <x v="134"/>
    <x v="0"/>
    <x v="0"/>
    <x v="0"/>
    <x v="3"/>
    <x v="1"/>
    <x v="0"/>
    <x v="2"/>
    <s v="6-Jun-1984"/>
    <x v="774"/>
    <x v="2"/>
    <x v="2"/>
    <x v="8"/>
    <x v="34"/>
  </r>
  <r>
    <x v="775"/>
    <x v="775"/>
    <x v="619"/>
    <x v="409"/>
    <x v="0"/>
    <x v="0"/>
    <x v="1"/>
    <x v="3"/>
    <x v="1"/>
    <x v="0"/>
    <x v="2"/>
    <s v="30-Sep-1979"/>
    <x v="775"/>
    <x v="2"/>
    <x v="0"/>
    <x v="12"/>
    <x v="30"/>
  </r>
  <r>
    <x v="776"/>
    <x v="776"/>
    <x v="620"/>
    <x v="450"/>
    <x v="1"/>
    <x v="0"/>
    <x v="0"/>
    <x v="3"/>
    <x v="1"/>
    <x v="0"/>
    <x v="2"/>
    <s v="24-Sep-1964"/>
    <x v="776"/>
    <x v="2"/>
    <x v="2"/>
    <x v="15"/>
    <x v="12"/>
  </r>
  <r>
    <x v="777"/>
    <x v="777"/>
    <x v="621"/>
    <x v="319"/>
    <x v="0"/>
    <x v="0"/>
    <x v="0"/>
    <x v="0"/>
    <x v="1"/>
    <x v="0"/>
    <x v="2"/>
    <s v="2-Oct-1990"/>
    <x v="777"/>
    <x v="2"/>
    <x v="1"/>
    <x v="1"/>
    <x v="3"/>
  </r>
  <r>
    <x v="778"/>
    <x v="778"/>
    <x v="226"/>
    <x v="451"/>
    <x v="0"/>
    <x v="0"/>
    <x v="0"/>
    <x v="0"/>
    <x v="1"/>
    <x v="0"/>
    <x v="0"/>
    <s v="11-Nov-1960"/>
    <x v="778"/>
    <x v="2"/>
    <x v="1"/>
    <x v="1"/>
    <x v="14"/>
  </r>
  <r>
    <x v="779"/>
    <x v="779"/>
    <x v="622"/>
    <x v="251"/>
    <x v="1"/>
    <x v="0"/>
    <x v="0"/>
    <x v="0"/>
    <x v="1"/>
    <x v="0"/>
    <x v="2"/>
    <s v="23-Aug-1976"/>
    <x v="779"/>
    <x v="2"/>
    <x v="2"/>
    <x v="1"/>
    <x v="28"/>
  </r>
  <r>
    <x v="780"/>
    <x v="780"/>
    <x v="623"/>
    <x v="326"/>
    <x v="0"/>
    <x v="0"/>
    <x v="0"/>
    <x v="0"/>
    <x v="1"/>
    <x v="0"/>
    <x v="2"/>
    <s v="1-Jul-1994"/>
    <x v="780"/>
    <x v="2"/>
    <x v="0"/>
    <x v="1"/>
    <x v="19"/>
  </r>
  <r>
    <x v="781"/>
    <x v="781"/>
    <x v="624"/>
    <x v="452"/>
    <x v="0"/>
    <x v="0"/>
    <x v="0"/>
    <x v="0"/>
    <x v="1"/>
    <x v="0"/>
    <x v="0"/>
    <s v="11-Oct-1962"/>
    <x v="781"/>
    <x v="2"/>
    <x v="0"/>
    <x v="8"/>
    <x v="8"/>
  </r>
  <r>
    <x v="782"/>
    <x v="782"/>
    <x v="625"/>
    <x v="453"/>
    <x v="0"/>
    <x v="0"/>
    <x v="0"/>
    <x v="0"/>
    <x v="1"/>
    <x v="1"/>
    <x v="0"/>
    <s v="24-Nov-1962"/>
    <x v="782"/>
    <x v="2"/>
    <x v="2"/>
    <x v="3"/>
    <x v="8"/>
  </r>
  <r>
    <x v="783"/>
    <x v="783"/>
    <x v="626"/>
    <x v="454"/>
    <x v="0"/>
    <x v="0"/>
    <x v="0"/>
    <x v="0"/>
    <x v="1"/>
    <x v="0"/>
    <x v="0"/>
    <s v="13-Nov-1965"/>
    <x v="783"/>
    <x v="2"/>
    <x v="0"/>
    <x v="2"/>
    <x v="11"/>
  </r>
  <r>
    <x v="784"/>
    <x v="784"/>
    <x v="589"/>
    <x v="455"/>
    <x v="0"/>
    <x v="0"/>
    <x v="0"/>
    <x v="0"/>
    <x v="1"/>
    <x v="1"/>
    <x v="0"/>
    <s v="7-Dec-1962"/>
    <x v="784"/>
    <x v="2"/>
    <x v="1"/>
    <x v="2"/>
    <x v="8"/>
  </r>
  <r>
    <x v="785"/>
    <x v="785"/>
    <x v="627"/>
    <x v="140"/>
    <x v="0"/>
    <x v="0"/>
    <x v="0"/>
    <x v="0"/>
    <x v="1"/>
    <x v="0"/>
    <x v="2"/>
    <s v="15-Oct-1982"/>
    <x v="785"/>
    <x v="2"/>
    <x v="2"/>
    <x v="1"/>
    <x v="38"/>
  </r>
  <r>
    <x v="786"/>
    <x v="786"/>
    <x v="628"/>
    <x v="221"/>
    <x v="0"/>
    <x v="0"/>
    <x v="0"/>
    <x v="0"/>
    <x v="1"/>
    <x v="3"/>
    <x v="0"/>
    <s v="5-Aug-1962"/>
    <x v="786"/>
    <x v="2"/>
    <x v="1"/>
    <x v="2"/>
    <x v="5"/>
  </r>
  <r>
    <x v="787"/>
    <x v="787"/>
    <x v="629"/>
    <x v="411"/>
    <x v="1"/>
    <x v="0"/>
    <x v="0"/>
    <x v="1"/>
    <x v="1"/>
    <x v="0"/>
    <x v="0"/>
    <s v="6-Dec-1961"/>
    <x v="787"/>
    <x v="2"/>
    <x v="2"/>
    <x v="4"/>
    <x v="5"/>
  </r>
  <r>
    <x v="788"/>
    <x v="788"/>
    <x v="203"/>
    <x v="108"/>
    <x v="1"/>
    <x v="0"/>
    <x v="0"/>
    <x v="1"/>
    <x v="1"/>
    <x v="0"/>
    <x v="0"/>
    <s v="6-Dec-1961"/>
    <x v="788"/>
    <x v="2"/>
    <x v="2"/>
    <x v="16"/>
    <x v="5"/>
  </r>
  <r>
    <x v="789"/>
    <x v="789"/>
    <x v="351"/>
    <x v="456"/>
    <x v="1"/>
    <x v="0"/>
    <x v="0"/>
    <x v="1"/>
    <x v="1"/>
    <x v="2"/>
    <x v="0"/>
    <s v="7-Sep-1961"/>
    <x v="789"/>
    <x v="2"/>
    <x v="2"/>
    <x v="6"/>
    <x v="5"/>
  </r>
  <r>
    <x v="790"/>
    <x v="790"/>
    <x v="378"/>
    <x v="252"/>
    <x v="0"/>
    <x v="0"/>
    <x v="0"/>
    <x v="0"/>
    <x v="1"/>
    <x v="1"/>
    <x v="2"/>
    <s v="16-Aug-1999"/>
    <x v="790"/>
    <x v="2"/>
    <x v="0"/>
    <x v="3"/>
    <x v="36"/>
  </r>
  <r>
    <x v="791"/>
    <x v="791"/>
    <x v="322"/>
    <x v="457"/>
    <x v="1"/>
    <x v="0"/>
    <x v="1"/>
    <x v="3"/>
    <x v="1"/>
    <x v="0"/>
    <x v="0"/>
    <s v="14-Sep-1963"/>
    <x v="791"/>
    <x v="2"/>
    <x v="1"/>
    <x v="1"/>
    <x v="33"/>
  </r>
  <r>
    <x v="792"/>
    <x v="792"/>
    <x v="630"/>
    <x v="458"/>
    <x v="0"/>
    <x v="0"/>
    <x v="0"/>
    <x v="3"/>
    <x v="1"/>
    <x v="0"/>
    <x v="2"/>
    <s v="12-Aug-1992"/>
    <x v="792"/>
    <x v="2"/>
    <x v="2"/>
    <x v="12"/>
    <x v="35"/>
  </r>
  <r>
    <x v="793"/>
    <x v="793"/>
    <x v="362"/>
    <x v="459"/>
    <x v="0"/>
    <x v="0"/>
    <x v="0"/>
    <x v="0"/>
    <x v="1"/>
    <x v="2"/>
    <x v="0"/>
    <s v="2-Aug-1962"/>
    <x v="793"/>
    <x v="2"/>
    <x v="0"/>
    <x v="1"/>
    <x v="5"/>
  </r>
  <r>
    <x v="794"/>
    <x v="794"/>
    <x v="9"/>
    <x v="460"/>
    <x v="0"/>
    <x v="0"/>
    <x v="0"/>
    <x v="0"/>
    <x v="1"/>
    <x v="0"/>
    <x v="0"/>
    <s v="30-Oct-1971"/>
    <x v="794"/>
    <x v="2"/>
    <x v="2"/>
    <x v="3"/>
    <x v="13"/>
  </r>
  <r>
    <x v="795"/>
    <x v="795"/>
    <x v="10"/>
    <x v="461"/>
    <x v="0"/>
    <x v="0"/>
    <x v="0"/>
    <x v="0"/>
    <x v="1"/>
    <x v="0"/>
    <x v="0"/>
    <s v="17-Jul-1978"/>
    <x v="795"/>
    <x v="2"/>
    <x v="2"/>
    <x v="12"/>
    <x v="16"/>
  </r>
  <r>
    <x v="796"/>
    <x v="796"/>
    <x v="631"/>
    <x v="390"/>
    <x v="1"/>
    <x v="0"/>
    <x v="0"/>
    <x v="1"/>
    <x v="1"/>
    <x v="0"/>
    <x v="0"/>
    <s v="6-Nov-1961"/>
    <x v="796"/>
    <x v="2"/>
    <x v="2"/>
    <x v="3"/>
    <x v="5"/>
  </r>
  <r>
    <x v="797"/>
    <x v="797"/>
    <x v="632"/>
    <x v="65"/>
    <x v="1"/>
    <x v="0"/>
    <x v="0"/>
    <x v="0"/>
    <x v="1"/>
    <x v="0"/>
    <x v="1"/>
    <s v="26-Oct-1985"/>
    <x v="797"/>
    <x v="2"/>
    <x v="1"/>
    <x v="12"/>
    <x v="17"/>
  </r>
  <r>
    <x v="798"/>
    <x v="798"/>
    <x v="275"/>
    <x v="462"/>
    <x v="1"/>
    <x v="0"/>
    <x v="0"/>
    <x v="0"/>
    <x v="1"/>
    <x v="1"/>
    <x v="0"/>
    <s v="6-Aug-1967"/>
    <x v="798"/>
    <x v="2"/>
    <x v="0"/>
    <x v="2"/>
    <x v="24"/>
  </r>
  <r>
    <x v="799"/>
    <x v="799"/>
    <x v="633"/>
    <x v="85"/>
    <x v="1"/>
    <x v="0"/>
    <x v="1"/>
    <x v="3"/>
    <x v="1"/>
    <x v="0"/>
    <x v="1"/>
    <s v="23-Sep-1969"/>
    <x v="799"/>
    <x v="2"/>
    <x v="1"/>
    <x v="1"/>
    <x v="27"/>
  </r>
  <r>
    <x v="800"/>
    <x v="800"/>
    <x v="634"/>
    <x v="463"/>
    <x v="1"/>
    <x v="0"/>
    <x v="0"/>
    <x v="1"/>
    <x v="1"/>
    <x v="1"/>
    <x v="0"/>
    <s v="9-Nov-1961"/>
    <x v="800"/>
    <x v="2"/>
    <x v="1"/>
    <x v="3"/>
    <x v="5"/>
  </r>
  <r>
    <x v="801"/>
    <x v="801"/>
    <x v="635"/>
    <x v="464"/>
    <x v="0"/>
    <x v="0"/>
    <x v="0"/>
    <x v="0"/>
    <x v="1"/>
    <x v="0"/>
    <x v="0"/>
    <s v="4-Nov-1965"/>
    <x v="801"/>
    <x v="2"/>
    <x v="2"/>
    <x v="15"/>
    <x v="11"/>
  </r>
  <r>
    <x v="802"/>
    <x v="802"/>
    <x v="443"/>
    <x v="159"/>
    <x v="1"/>
    <x v="0"/>
    <x v="0"/>
    <x v="3"/>
    <x v="1"/>
    <x v="0"/>
    <x v="2"/>
    <s v="23-Sep-1964"/>
    <x v="802"/>
    <x v="2"/>
    <x v="1"/>
    <x v="2"/>
    <x v="12"/>
  </r>
  <r>
    <x v="803"/>
    <x v="803"/>
    <x v="636"/>
    <x v="308"/>
    <x v="0"/>
    <x v="0"/>
    <x v="0"/>
    <x v="0"/>
    <x v="1"/>
    <x v="2"/>
    <x v="0"/>
    <s v="20-Jul-1962"/>
    <x v="803"/>
    <x v="2"/>
    <x v="1"/>
    <x v="1"/>
    <x v="5"/>
  </r>
  <r>
    <x v="804"/>
    <x v="804"/>
    <x v="637"/>
    <x v="319"/>
    <x v="0"/>
    <x v="0"/>
    <x v="0"/>
    <x v="1"/>
    <x v="1"/>
    <x v="0"/>
    <x v="2"/>
    <s v="27-Sep-1972"/>
    <x v="804"/>
    <x v="2"/>
    <x v="2"/>
    <x v="1"/>
    <x v="29"/>
  </r>
  <r>
    <x v="805"/>
    <x v="805"/>
    <x v="638"/>
    <x v="272"/>
    <x v="1"/>
    <x v="0"/>
    <x v="1"/>
    <x v="3"/>
    <x v="1"/>
    <x v="0"/>
    <x v="1"/>
    <s v="13-Dec-1969"/>
    <x v="805"/>
    <x v="2"/>
    <x v="0"/>
    <x v="1"/>
    <x v="27"/>
  </r>
  <r>
    <x v="806"/>
    <x v="806"/>
    <x v="639"/>
    <x v="257"/>
    <x v="0"/>
    <x v="0"/>
    <x v="0"/>
    <x v="0"/>
    <x v="1"/>
    <x v="1"/>
    <x v="0"/>
    <s v="24-Jun-1962"/>
    <x v="806"/>
    <x v="2"/>
    <x v="1"/>
    <x v="1"/>
    <x v="5"/>
  </r>
  <r>
    <x v="807"/>
    <x v="807"/>
    <x v="640"/>
    <x v="465"/>
    <x v="1"/>
    <x v="0"/>
    <x v="0"/>
    <x v="0"/>
    <x v="1"/>
    <x v="0"/>
    <x v="0"/>
    <s v="30-Oct-1981"/>
    <x v="807"/>
    <x v="2"/>
    <x v="1"/>
    <x v="1"/>
    <x v="37"/>
  </r>
  <r>
    <x v="808"/>
    <x v="808"/>
    <x v="641"/>
    <x v="224"/>
    <x v="0"/>
    <x v="0"/>
    <x v="1"/>
    <x v="3"/>
    <x v="1"/>
    <x v="0"/>
    <x v="2"/>
    <s v="27-Nov-1979"/>
    <x v="808"/>
    <x v="2"/>
    <x v="2"/>
    <x v="12"/>
    <x v="30"/>
  </r>
  <r>
    <x v="809"/>
    <x v="809"/>
    <x v="642"/>
    <x v="356"/>
    <x v="0"/>
    <x v="0"/>
    <x v="0"/>
    <x v="0"/>
    <x v="1"/>
    <x v="0"/>
    <x v="0"/>
    <s v="28-Nov-1960"/>
    <x v="809"/>
    <x v="2"/>
    <x v="1"/>
    <x v="0"/>
    <x v="14"/>
  </r>
  <r>
    <x v="810"/>
    <x v="810"/>
    <x v="440"/>
    <x v="466"/>
    <x v="0"/>
    <x v="0"/>
    <x v="0"/>
    <x v="0"/>
    <x v="1"/>
    <x v="0"/>
    <x v="0"/>
    <s v="23-Sep-1960"/>
    <x v="810"/>
    <x v="2"/>
    <x v="0"/>
    <x v="0"/>
    <x v="14"/>
  </r>
  <r>
    <x v="811"/>
    <x v="811"/>
    <x v="396"/>
    <x v="467"/>
    <x v="0"/>
    <x v="0"/>
    <x v="0"/>
    <x v="0"/>
    <x v="1"/>
    <x v="0"/>
    <x v="0"/>
    <s v="22-Jun-1960"/>
    <x v="811"/>
    <x v="2"/>
    <x v="1"/>
    <x v="3"/>
    <x v="15"/>
  </r>
  <r>
    <x v="812"/>
    <x v="812"/>
    <x v="643"/>
    <x v="211"/>
    <x v="0"/>
    <x v="0"/>
    <x v="0"/>
    <x v="0"/>
    <x v="1"/>
    <x v="2"/>
    <x v="0"/>
    <s v="4-Nov-1960"/>
    <x v="812"/>
    <x v="2"/>
    <x v="1"/>
    <x v="3"/>
    <x v="14"/>
  </r>
  <r>
    <x v="813"/>
    <x v="813"/>
    <x v="644"/>
    <x v="296"/>
    <x v="1"/>
    <x v="0"/>
    <x v="0"/>
    <x v="1"/>
    <x v="1"/>
    <x v="0"/>
    <x v="0"/>
    <s v="20-Aug-1961"/>
    <x v="813"/>
    <x v="2"/>
    <x v="1"/>
    <x v="1"/>
    <x v="14"/>
  </r>
  <r>
    <x v="814"/>
    <x v="814"/>
    <x v="534"/>
    <x v="140"/>
    <x v="1"/>
    <x v="0"/>
    <x v="0"/>
    <x v="1"/>
    <x v="1"/>
    <x v="0"/>
    <x v="2"/>
    <s v="22-Dec-1966"/>
    <x v="814"/>
    <x v="2"/>
    <x v="0"/>
    <x v="0"/>
    <x v="24"/>
  </r>
  <r>
    <x v="815"/>
    <x v="815"/>
    <x v="47"/>
    <x v="468"/>
    <x v="1"/>
    <x v="0"/>
    <x v="1"/>
    <x v="3"/>
    <x v="1"/>
    <x v="0"/>
    <x v="0"/>
    <s v="14-Aug-1963"/>
    <x v="815"/>
    <x v="2"/>
    <x v="2"/>
    <x v="0"/>
    <x v="8"/>
  </r>
  <r>
    <x v="816"/>
    <x v="816"/>
    <x v="425"/>
    <x v="469"/>
    <x v="1"/>
    <x v="0"/>
    <x v="1"/>
    <x v="3"/>
    <x v="1"/>
    <x v="1"/>
    <x v="0"/>
    <s v="1-Sep-1963"/>
    <x v="816"/>
    <x v="2"/>
    <x v="2"/>
    <x v="0"/>
    <x v="8"/>
  </r>
  <r>
    <x v="817"/>
    <x v="817"/>
    <x v="247"/>
    <x v="97"/>
    <x v="1"/>
    <x v="0"/>
    <x v="1"/>
    <x v="3"/>
    <x v="1"/>
    <x v="1"/>
    <x v="0"/>
    <s v="16-Aug-1963"/>
    <x v="817"/>
    <x v="2"/>
    <x v="2"/>
    <x v="4"/>
    <x v="8"/>
  </r>
  <r>
    <x v="818"/>
    <x v="818"/>
    <x v="173"/>
    <x v="470"/>
    <x v="0"/>
    <x v="1"/>
    <x v="0"/>
    <x v="3"/>
    <x v="1"/>
    <x v="0"/>
    <x v="2"/>
    <s v="9-Jul-2004"/>
    <x v="818"/>
    <x v="2"/>
    <x v="1"/>
    <x v="9"/>
    <x v="45"/>
  </r>
  <r>
    <x v="819"/>
    <x v="819"/>
    <x v="645"/>
    <x v="436"/>
    <x v="0"/>
    <x v="0"/>
    <x v="0"/>
    <x v="3"/>
    <x v="1"/>
    <x v="0"/>
    <x v="2"/>
    <s v="6-Aug-1984"/>
    <x v="819"/>
    <x v="2"/>
    <x v="0"/>
    <x v="1"/>
    <x v="34"/>
  </r>
  <r>
    <x v="820"/>
    <x v="820"/>
    <x v="646"/>
    <x v="471"/>
    <x v="1"/>
    <x v="0"/>
    <x v="1"/>
    <x v="3"/>
    <x v="1"/>
    <x v="1"/>
    <x v="0"/>
    <s v="27-Sep-1963"/>
    <x v="820"/>
    <x v="2"/>
    <x v="0"/>
    <x v="14"/>
    <x v="33"/>
  </r>
  <r>
    <x v="821"/>
    <x v="821"/>
    <x v="647"/>
    <x v="472"/>
    <x v="0"/>
    <x v="0"/>
    <x v="0"/>
    <x v="1"/>
    <x v="1"/>
    <x v="0"/>
    <x v="0"/>
    <s v="22-Sep-1973"/>
    <x v="821"/>
    <x v="2"/>
    <x v="1"/>
    <x v="1"/>
    <x v="18"/>
  </r>
  <r>
    <x v="822"/>
    <x v="822"/>
    <x v="648"/>
    <x v="89"/>
    <x v="0"/>
    <x v="0"/>
    <x v="1"/>
    <x v="3"/>
    <x v="1"/>
    <x v="0"/>
    <x v="2"/>
    <s v="27-Sep-1993"/>
    <x v="822"/>
    <x v="2"/>
    <x v="2"/>
    <x v="1"/>
    <x v="19"/>
  </r>
  <r>
    <x v="823"/>
    <x v="823"/>
    <x v="649"/>
    <x v="473"/>
    <x v="0"/>
    <x v="1"/>
    <x v="0"/>
    <x v="3"/>
    <x v="0"/>
    <x v="3"/>
    <x v="2"/>
    <s v="9-Nov-2004"/>
    <x v="823"/>
    <x v="2"/>
    <x v="0"/>
    <x v="4"/>
    <x v="41"/>
  </r>
  <r>
    <x v="824"/>
    <x v="824"/>
    <x v="650"/>
    <x v="474"/>
    <x v="1"/>
    <x v="0"/>
    <x v="0"/>
    <x v="0"/>
    <x v="1"/>
    <x v="0"/>
    <x v="0"/>
    <s v="25-Sep-1967"/>
    <x v="824"/>
    <x v="2"/>
    <x v="0"/>
    <x v="14"/>
    <x v="21"/>
  </r>
  <r>
    <x v="825"/>
    <x v="825"/>
    <x v="651"/>
    <x v="423"/>
    <x v="1"/>
    <x v="0"/>
    <x v="1"/>
    <x v="3"/>
    <x v="1"/>
    <x v="1"/>
    <x v="0"/>
    <s v="20-Jul-1963"/>
    <x v="825"/>
    <x v="2"/>
    <x v="0"/>
    <x v="2"/>
    <x v="8"/>
  </r>
  <r>
    <x v="826"/>
    <x v="826"/>
    <x v="56"/>
    <x v="305"/>
    <x v="0"/>
    <x v="0"/>
    <x v="0"/>
    <x v="0"/>
    <x v="1"/>
    <x v="0"/>
    <x v="0"/>
    <s v="24-Jul-1978"/>
    <x v="826"/>
    <x v="2"/>
    <x v="1"/>
    <x v="2"/>
    <x v="16"/>
  </r>
  <r>
    <x v="827"/>
    <x v="827"/>
    <x v="568"/>
    <x v="219"/>
    <x v="1"/>
    <x v="0"/>
    <x v="1"/>
    <x v="3"/>
    <x v="1"/>
    <x v="0"/>
    <x v="2"/>
    <s v="29-Oct-1983"/>
    <x v="827"/>
    <x v="2"/>
    <x v="1"/>
    <x v="12"/>
    <x v="34"/>
  </r>
  <r>
    <x v="828"/>
    <x v="828"/>
    <x v="652"/>
    <x v="475"/>
    <x v="1"/>
    <x v="0"/>
    <x v="1"/>
    <x v="3"/>
    <x v="1"/>
    <x v="1"/>
    <x v="0"/>
    <s v="5-Dec-1963"/>
    <x v="828"/>
    <x v="2"/>
    <x v="0"/>
    <x v="15"/>
    <x v="33"/>
  </r>
  <r>
    <x v="829"/>
    <x v="829"/>
    <x v="653"/>
    <x v="351"/>
    <x v="0"/>
    <x v="0"/>
    <x v="0"/>
    <x v="1"/>
    <x v="1"/>
    <x v="0"/>
    <x v="2"/>
    <s v="7-Oct-1972"/>
    <x v="829"/>
    <x v="2"/>
    <x v="0"/>
    <x v="12"/>
    <x v="29"/>
  </r>
  <r>
    <x v="830"/>
    <x v="830"/>
    <x v="654"/>
    <x v="354"/>
    <x v="1"/>
    <x v="0"/>
    <x v="0"/>
    <x v="3"/>
    <x v="1"/>
    <x v="0"/>
    <x v="0"/>
    <s v="25-Sep-1975"/>
    <x v="830"/>
    <x v="2"/>
    <x v="0"/>
    <x v="14"/>
    <x v="28"/>
  </r>
  <r>
    <x v="831"/>
    <x v="831"/>
    <x v="18"/>
    <x v="476"/>
    <x v="0"/>
    <x v="0"/>
    <x v="0"/>
    <x v="0"/>
    <x v="1"/>
    <x v="0"/>
    <x v="0"/>
    <s v="1-Oct-1962"/>
    <x v="831"/>
    <x v="2"/>
    <x v="1"/>
    <x v="6"/>
    <x v="8"/>
  </r>
  <r>
    <x v="832"/>
    <x v="832"/>
    <x v="366"/>
    <x v="477"/>
    <x v="0"/>
    <x v="0"/>
    <x v="0"/>
    <x v="0"/>
    <x v="1"/>
    <x v="1"/>
    <x v="0"/>
    <s v="2-Sep-1962"/>
    <x v="832"/>
    <x v="2"/>
    <x v="0"/>
    <x v="4"/>
    <x v="5"/>
  </r>
  <r>
    <x v="833"/>
    <x v="833"/>
    <x v="655"/>
    <x v="478"/>
    <x v="1"/>
    <x v="0"/>
    <x v="0"/>
    <x v="3"/>
    <x v="1"/>
    <x v="0"/>
    <x v="1"/>
    <s v="17-Jul-1988"/>
    <x v="833"/>
    <x v="2"/>
    <x v="1"/>
    <x v="12"/>
    <x v="23"/>
  </r>
  <r>
    <x v="834"/>
    <x v="834"/>
    <x v="656"/>
    <x v="463"/>
    <x v="1"/>
    <x v="0"/>
    <x v="0"/>
    <x v="1"/>
    <x v="1"/>
    <x v="0"/>
    <x v="0"/>
    <s v="8-Jul-1970"/>
    <x v="834"/>
    <x v="2"/>
    <x v="1"/>
    <x v="3"/>
    <x v="27"/>
  </r>
  <r>
    <x v="835"/>
    <x v="835"/>
    <x v="657"/>
    <x v="184"/>
    <x v="1"/>
    <x v="0"/>
    <x v="0"/>
    <x v="3"/>
    <x v="1"/>
    <x v="0"/>
    <x v="1"/>
    <s v="28-Nov-1964"/>
    <x v="835"/>
    <x v="2"/>
    <x v="0"/>
    <x v="3"/>
    <x v="12"/>
  </r>
  <r>
    <x v="836"/>
    <x v="836"/>
    <x v="658"/>
    <x v="216"/>
    <x v="0"/>
    <x v="0"/>
    <x v="0"/>
    <x v="3"/>
    <x v="1"/>
    <x v="0"/>
    <x v="1"/>
    <s v="7-Jul-1992"/>
    <x v="836"/>
    <x v="2"/>
    <x v="2"/>
    <x v="3"/>
    <x v="35"/>
  </r>
  <r>
    <x v="837"/>
    <x v="837"/>
    <x v="106"/>
    <x v="466"/>
    <x v="0"/>
    <x v="0"/>
    <x v="0"/>
    <x v="0"/>
    <x v="1"/>
    <x v="0"/>
    <x v="0"/>
    <s v="24-Sep-1974"/>
    <x v="837"/>
    <x v="2"/>
    <x v="0"/>
    <x v="14"/>
    <x v="22"/>
  </r>
  <r>
    <x v="838"/>
    <x v="838"/>
    <x v="9"/>
    <x v="479"/>
    <x v="0"/>
    <x v="0"/>
    <x v="0"/>
    <x v="0"/>
    <x v="1"/>
    <x v="0"/>
    <x v="0"/>
    <s v="27-Aug-1962"/>
    <x v="838"/>
    <x v="2"/>
    <x v="2"/>
    <x v="0"/>
    <x v="5"/>
  </r>
  <r>
    <x v="839"/>
    <x v="839"/>
    <x v="659"/>
    <x v="480"/>
    <x v="0"/>
    <x v="0"/>
    <x v="0"/>
    <x v="0"/>
    <x v="1"/>
    <x v="0"/>
    <x v="0"/>
    <s v="14-Sep-1965"/>
    <x v="839"/>
    <x v="2"/>
    <x v="2"/>
    <x v="3"/>
    <x v="11"/>
  </r>
  <r>
    <x v="840"/>
    <x v="840"/>
    <x v="660"/>
    <x v="481"/>
    <x v="0"/>
    <x v="0"/>
    <x v="0"/>
    <x v="0"/>
    <x v="1"/>
    <x v="0"/>
    <x v="0"/>
    <s v="11-Jul-1962"/>
    <x v="840"/>
    <x v="2"/>
    <x v="2"/>
    <x v="3"/>
    <x v="5"/>
  </r>
  <r>
    <x v="841"/>
    <x v="841"/>
    <x v="428"/>
    <x v="256"/>
    <x v="1"/>
    <x v="0"/>
    <x v="0"/>
    <x v="1"/>
    <x v="1"/>
    <x v="0"/>
    <x v="1"/>
    <s v="17-Dec-1966"/>
    <x v="841"/>
    <x v="2"/>
    <x v="1"/>
    <x v="1"/>
    <x v="24"/>
  </r>
  <r>
    <x v="842"/>
    <x v="842"/>
    <x v="661"/>
    <x v="482"/>
    <x v="0"/>
    <x v="0"/>
    <x v="0"/>
    <x v="1"/>
    <x v="1"/>
    <x v="0"/>
    <x v="2"/>
    <s v="5-Sep-1972"/>
    <x v="842"/>
    <x v="2"/>
    <x v="1"/>
    <x v="3"/>
    <x v="13"/>
  </r>
  <r>
    <x v="843"/>
    <x v="843"/>
    <x v="662"/>
    <x v="207"/>
    <x v="0"/>
    <x v="0"/>
    <x v="0"/>
    <x v="0"/>
    <x v="1"/>
    <x v="0"/>
    <x v="0"/>
    <s v="22-Jul-1962"/>
    <x v="843"/>
    <x v="2"/>
    <x v="1"/>
    <x v="3"/>
    <x v="5"/>
  </r>
  <r>
    <x v="844"/>
    <x v="844"/>
    <x v="663"/>
    <x v="290"/>
    <x v="0"/>
    <x v="0"/>
    <x v="0"/>
    <x v="0"/>
    <x v="1"/>
    <x v="2"/>
    <x v="0"/>
    <s v="22-Nov-1962"/>
    <x v="844"/>
    <x v="2"/>
    <x v="0"/>
    <x v="0"/>
    <x v="8"/>
  </r>
  <r>
    <x v="845"/>
    <x v="845"/>
    <x v="664"/>
    <x v="185"/>
    <x v="0"/>
    <x v="0"/>
    <x v="0"/>
    <x v="0"/>
    <x v="1"/>
    <x v="1"/>
    <x v="0"/>
    <s v="4-Oct-1965"/>
    <x v="845"/>
    <x v="2"/>
    <x v="1"/>
    <x v="0"/>
    <x v="11"/>
  </r>
  <r>
    <x v="846"/>
    <x v="846"/>
    <x v="665"/>
    <x v="483"/>
    <x v="1"/>
    <x v="0"/>
    <x v="0"/>
    <x v="1"/>
    <x v="1"/>
    <x v="0"/>
    <x v="0"/>
    <s v="28-Dec-1970"/>
    <x v="846"/>
    <x v="2"/>
    <x v="1"/>
    <x v="1"/>
    <x v="2"/>
  </r>
  <r>
    <x v="847"/>
    <x v="847"/>
    <x v="32"/>
    <x v="484"/>
    <x v="1"/>
    <x v="0"/>
    <x v="1"/>
    <x v="3"/>
    <x v="1"/>
    <x v="0"/>
    <x v="0"/>
    <s v="19-Aug-1963"/>
    <x v="847"/>
    <x v="2"/>
    <x v="1"/>
    <x v="1"/>
    <x v="8"/>
  </r>
  <r>
    <x v="848"/>
    <x v="848"/>
    <x v="666"/>
    <x v="388"/>
    <x v="0"/>
    <x v="0"/>
    <x v="0"/>
    <x v="3"/>
    <x v="1"/>
    <x v="1"/>
    <x v="2"/>
    <s v="18-Nov-1998"/>
    <x v="848"/>
    <x v="2"/>
    <x v="0"/>
    <x v="1"/>
    <x v="36"/>
  </r>
  <r>
    <x v="849"/>
    <x v="849"/>
    <x v="667"/>
    <x v="184"/>
    <x v="1"/>
    <x v="0"/>
    <x v="0"/>
    <x v="3"/>
    <x v="1"/>
    <x v="0"/>
    <x v="1"/>
    <s v="11-Aug-1988"/>
    <x v="849"/>
    <x v="2"/>
    <x v="1"/>
    <x v="8"/>
    <x v="23"/>
  </r>
  <r>
    <x v="850"/>
    <x v="850"/>
    <x v="668"/>
    <x v="485"/>
    <x v="1"/>
    <x v="0"/>
    <x v="0"/>
    <x v="1"/>
    <x v="1"/>
    <x v="0"/>
    <x v="0"/>
    <s v="18-Jun-1970"/>
    <x v="850"/>
    <x v="2"/>
    <x v="2"/>
    <x v="0"/>
    <x v="27"/>
  </r>
  <r>
    <x v="851"/>
    <x v="851"/>
    <x v="669"/>
    <x v="93"/>
    <x v="1"/>
    <x v="0"/>
    <x v="1"/>
    <x v="3"/>
    <x v="1"/>
    <x v="0"/>
    <x v="2"/>
    <s v="26-Nov-1969"/>
    <x v="851"/>
    <x v="2"/>
    <x v="1"/>
    <x v="15"/>
    <x v="27"/>
  </r>
  <r>
    <x v="852"/>
    <x v="852"/>
    <x v="670"/>
    <x v="486"/>
    <x v="1"/>
    <x v="0"/>
    <x v="0"/>
    <x v="1"/>
    <x v="1"/>
    <x v="0"/>
    <x v="0"/>
    <s v="28-Nov-1961"/>
    <x v="852"/>
    <x v="2"/>
    <x v="1"/>
    <x v="3"/>
    <x v="5"/>
  </r>
  <r>
    <x v="853"/>
    <x v="853"/>
    <x v="671"/>
    <x v="487"/>
    <x v="1"/>
    <x v="0"/>
    <x v="0"/>
    <x v="1"/>
    <x v="1"/>
    <x v="0"/>
    <x v="0"/>
    <s v="28-Nov-1961"/>
    <x v="853"/>
    <x v="2"/>
    <x v="0"/>
    <x v="0"/>
    <x v="5"/>
  </r>
  <r>
    <x v="854"/>
    <x v="854"/>
    <x v="362"/>
    <x v="488"/>
    <x v="0"/>
    <x v="0"/>
    <x v="0"/>
    <x v="0"/>
    <x v="1"/>
    <x v="2"/>
    <x v="0"/>
    <s v="16-Oct-1962"/>
    <x v="854"/>
    <x v="2"/>
    <x v="0"/>
    <x v="1"/>
    <x v="8"/>
  </r>
  <r>
    <x v="855"/>
    <x v="855"/>
    <x v="672"/>
    <x v="473"/>
    <x v="1"/>
    <x v="0"/>
    <x v="0"/>
    <x v="1"/>
    <x v="1"/>
    <x v="0"/>
    <x v="2"/>
    <s v="12-Jul-1966"/>
    <x v="855"/>
    <x v="2"/>
    <x v="2"/>
    <x v="1"/>
    <x v="11"/>
  </r>
  <r>
    <x v="856"/>
    <x v="856"/>
    <x v="673"/>
    <x v="266"/>
    <x v="0"/>
    <x v="0"/>
    <x v="0"/>
    <x v="0"/>
    <x v="1"/>
    <x v="0"/>
    <x v="0"/>
    <s v="3-Dec-1968"/>
    <x v="856"/>
    <x v="2"/>
    <x v="0"/>
    <x v="1"/>
    <x v="0"/>
  </r>
  <r>
    <x v="857"/>
    <x v="857"/>
    <x v="674"/>
    <x v="489"/>
    <x v="1"/>
    <x v="0"/>
    <x v="0"/>
    <x v="0"/>
    <x v="1"/>
    <x v="0"/>
    <x v="0"/>
    <s v="1-Sep-1967"/>
    <x v="857"/>
    <x v="2"/>
    <x v="0"/>
    <x v="0"/>
    <x v="24"/>
  </r>
  <r>
    <x v="858"/>
    <x v="858"/>
    <x v="403"/>
    <x v="488"/>
    <x v="0"/>
    <x v="0"/>
    <x v="0"/>
    <x v="0"/>
    <x v="1"/>
    <x v="2"/>
    <x v="0"/>
    <s v="12-Nov-1968"/>
    <x v="858"/>
    <x v="2"/>
    <x v="0"/>
    <x v="1"/>
    <x v="0"/>
  </r>
  <r>
    <x v="859"/>
    <x v="859"/>
    <x v="675"/>
    <x v="490"/>
    <x v="0"/>
    <x v="0"/>
    <x v="0"/>
    <x v="0"/>
    <x v="1"/>
    <x v="2"/>
    <x v="0"/>
    <s v="26-Nov-1968"/>
    <x v="859"/>
    <x v="2"/>
    <x v="1"/>
    <x v="1"/>
    <x v="0"/>
  </r>
  <r>
    <x v="860"/>
    <x v="860"/>
    <x v="676"/>
    <x v="98"/>
    <x v="1"/>
    <x v="0"/>
    <x v="0"/>
    <x v="3"/>
    <x v="1"/>
    <x v="0"/>
    <x v="2"/>
    <s v="9-Aug-1995"/>
    <x v="860"/>
    <x v="2"/>
    <x v="0"/>
    <x v="1"/>
    <x v="6"/>
  </r>
  <r>
    <x v="861"/>
    <x v="861"/>
    <x v="520"/>
    <x v="259"/>
    <x v="1"/>
    <x v="0"/>
    <x v="0"/>
    <x v="3"/>
    <x v="1"/>
    <x v="0"/>
    <x v="1"/>
    <s v="4-Aug-1964"/>
    <x v="861"/>
    <x v="2"/>
    <x v="0"/>
    <x v="2"/>
    <x v="33"/>
  </r>
  <r>
    <x v="862"/>
    <x v="862"/>
    <x v="677"/>
    <x v="473"/>
    <x v="0"/>
    <x v="0"/>
    <x v="1"/>
    <x v="3"/>
    <x v="1"/>
    <x v="0"/>
    <x v="2"/>
    <s v="14-Jul-1979"/>
    <x v="862"/>
    <x v="2"/>
    <x v="1"/>
    <x v="13"/>
    <x v="9"/>
  </r>
  <r>
    <x v="863"/>
    <x v="863"/>
    <x v="606"/>
    <x v="189"/>
    <x v="0"/>
    <x v="0"/>
    <x v="0"/>
    <x v="1"/>
    <x v="1"/>
    <x v="0"/>
    <x v="2"/>
    <s v="21-Aug-1972"/>
    <x v="863"/>
    <x v="2"/>
    <x v="2"/>
    <x v="14"/>
    <x v="13"/>
  </r>
  <r>
    <x v="864"/>
    <x v="864"/>
    <x v="678"/>
    <x v="368"/>
    <x v="0"/>
    <x v="0"/>
    <x v="0"/>
    <x v="0"/>
    <x v="1"/>
    <x v="0"/>
    <x v="2"/>
    <s v="29-Dec-1989"/>
    <x v="864"/>
    <x v="2"/>
    <x v="0"/>
    <x v="4"/>
    <x v="42"/>
  </r>
  <r>
    <x v="865"/>
    <x v="865"/>
    <x v="679"/>
    <x v="398"/>
    <x v="0"/>
    <x v="0"/>
    <x v="0"/>
    <x v="0"/>
    <x v="1"/>
    <x v="1"/>
    <x v="0"/>
    <s v="26-Sep-1962"/>
    <x v="865"/>
    <x v="2"/>
    <x v="2"/>
    <x v="2"/>
    <x v="8"/>
  </r>
  <r>
    <x v="866"/>
    <x v="866"/>
    <x v="315"/>
    <x v="120"/>
    <x v="1"/>
    <x v="0"/>
    <x v="0"/>
    <x v="1"/>
    <x v="1"/>
    <x v="0"/>
    <x v="2"/>
    <s v="29-Dec-1966"/>
    <x v="866"/>
    <x v="2"/>
    <x v="0"/>
    <x v="3"/>
    <x v="24"/>
  </r>
  <r>
    <x v="867"/>
    <x v="867"/>
    <x v="680"/>
    <x v="491"/>
    <x v="1"/>
    <x v="0"/>
    <x v="1"/>
    <x v="3"/>
    <x v="1"/>
    <x v="0"/>
    <x v="0"/>
    <s v="22-Sep-1963"/>
    <x v="867"/>
    <x v="2"/>
    <x v="0"/>
    <x v="3"/>
    <x v="33"/>
  </r>
  <r>
    <x v="868"/>
    <x v="868"/>
    <x v="419"/>
    <x v="492"/>
    <x v="1"/>
    <x v="0"/>
    <x v="1"/>
    <x v="3"/>
    <x v="1"/>
    <x v="1"/>
    <x v="0"/>
    <s v="2-Aug-1963"/>
    <x v="868"/>
    <x v="2"/>
    <x v="2"/>
    <x v="3"/>
    <x v="8"/>
  </r>
  <r>
    <x v="869"/>
    <x v="869"/>
    <x v="278"/>
    <x v="493"/>
    <x v="1"/>
    <x v="0"/>
    <x v="1"/>
    <x v="3"/>
    <x v="1"/>
    <x v="2"/>
    <x v="0"/>
    <s v="29-Aug-1963"/>
    <x v="869"/>
    <x v="2"/>
    <x v="0"/>
    <x v="6"/>
    <x v="8"/>
  </r>
  <r>
    <x v="870"/>
    <x v="870"/>
    <x v="681"/>
    <x v="494"/>
    <x v="1"/>
    <x v="0"/>
    <x v="1"/>
    <x v="3"/>
    <x v="1"/>
    <x v="1"/>
    <x v="0"/>
    <s v="28-Oct-1963"/>
    <x v="870"/>
    <x v="2"/>
    <x v="1"/>
    <x v="15"/>
    <x v="33"/>
  </r>
  <r>
    <x v="871"/>
    <x v="871"/>
    <x v="682"/>
    <x v="239"/>
    <x v="0"/>
    <x v="0"/>
    <x v="0"/>
    <x v="0"/>
    <x v="1"/>
    <x v="0"/>
    <x v="2"/>
    <s v="29-Oct-1990"/>
    <x v="871"/>
    <x v="2"/>
    <x v="1"/>
    <x v="3"/>
    <x v="3"/>
  </r>
  <r>
    <x v="872"/>
    <x v="872"/>
    <x v="683"/>
    <x v="495"/>
    <x v="1"/>
    <x v="0"/>
    <x v="0"/>
    <x v="1"/>
    <x v="1"/>
    <x v="1"/>
    <x v="2"/>
    <s v="16-Nov-1966"/>
    <x v="872"/>
    <x v="2"/>
    <x v="1"/>
    <x v="15"/>
    <x v="24"/>
  </r>
  <r>
    <x v="873"/>
    <x v="873"/>
    <x v="203"/>
    <x v="295"/>
    <x v="1"/>
    <x v="0"/>
    <x v="0"/>
    <x v="0"/>
    <x v="1"/>
    <x v="0"/>
    <x v="0"/>
    <s v="28-Aug-1967"/>
    <x v="873"/>
    <x v="2"/>
    <x v="2"/>
    <x v="1"/>
    <x v="24"/>
  </r>
  <r>
    <x v="874"/>
    <x v="874"/>
    <x v="101"/>
    <x v="68"/>
    <x v="1"/>
    <x v="0"/>
    <x v="0"/>
    <x v="0"/>
    <x v="1"/>
    <x v="0"/>
    <x v="0"/>
    <s v="30-Dec-1967"/>
    <x v="874"/>
    <x v="2"/>
    <x v="1"/>
    <x v="1"/>
    <x v="21"/>
  </r>
  <r>
    <x v="875"/>
    <x v="875"/>
    <x v="684"/>
    <x v="335"/>
    <x v="1"/>
    <x v="0"/>
    <x v="0"/>
    <x v="1"/>
    <x v="1"/>
    <x v="0"/>
    <x v="2"/>
    <s v="6-Dec-1966"/>
    <x v="875"/>
    <x v="2"/>
    <x v="0"/>
    <x v="0"/>
    <x v="24"/>
  </r>
  <r>
    <x v="876"/>
    <x v="876"/>
    <x v="685"/>
    <x v="496"/>
    <x v="1"/>
    <x v="0"/>
    <x v="0"/>
    <x v="3"/>
    <x v="1"/>
    <x v="0"/>
    <x v="0"/>
    <s v="13-Aug-1986"/>
    <x v="876"/>
    <x v="2"/>
    <x v="2"/>
    <x v="12"/>
    <x v="17"/>
  </r>
  <r>
    <x v="877"/>
    <x v="877"/>
    <x v="11"/>
    <x v="497"/>
    <x v="0"/>
    <x v="0"/>
    <x v="0"/>
    <x v="0"/>
    <x v="1"/>
    <x v="0"/>
    <x v="2"/>
    <s v="23-Nov-1989"/>
    <x v="877"/>
    <x v="2"/>
    <x v="0"/>
    <x v="12"/>
    <x v="42"/>
  </r>
  <r>
    <x v="878"/>
    <x v="878"/>
    <x v="243"/>
    <x v="498"/>
    <x v="0"/>
    <x v="0"/>
    <x v="0"/>
    <x v="0"/>
    <x v="1"/>
    <x v="0"/>
    <x v="0"/>
    <s v="23-Jun-1974"/>
    <x v="878"/>
    <x v="2"/>
    <x v="1"/>
    <x v="1"/>
    <x v="18"/>
  </r>
  <r>
    <x v="879"/>
    <x v="879"/>
    <x v="40"/>
    <x v="55"/>
    <x v="1"/>
    <x v="0"/>
    <x v="1"/>
    <x v="3"/>
    <x v="1"/>
    <x v="0"/>
    <x v="0"/>
    <s v="17-Jul-1963"/>
    <x v="879"/>
    <x v="2"/>
    <x v="1"/>
    <x v="0"/>
    <x v="8"/>
  </r>
  <r>
    <x v="880"/>
    <x v="880"/>
    <x v="686"/>
    <x v="122"/>
    <x v="1"/>
    <x v="0"/>
    <x v="0"/>
    <x v="1"/>
    <x v="1"/>
    <x v="1"/>
    <x v="2"/>
    <s v="29-Jul-1966"/>
    <x v="880"/>
    <x v="2"/>
    <x v="0"/>
    <x v="1"/>
    <x v="11"/>
  </r>
  <r>
    <x v="881"/>
    <x v="881"/>
    <x v="56"/>
    <x v="203"/>
    <x v="1"/>
    <x v="0"/>
    <x v="0"/>
    <x v="3"/>
    <x v="1"/>
    <x v="0"/>
    <x v="2"/>
    <s v="15-Oct-1964"/>
    <x v="881"/>
    <x v="2"/>
    <x v="0"/>
    <x v="1"/>
    <x v="12"/>
  </r>
  <r>
    <x v="882"/>
    <x v="882"/>
    <x v="419"/>
    <x v="404"/>
    <x v="1"/>
    <x v="0"/>
    <x v="1"/>
    <x v="3"/>
    <x v="1"/>
    <x v="1"/>
    <x v="0"/>
    <s v="19-Jul-1963"/>
    <x v="882"/>
    <x v="2"/>
    <x v="1"/>
    <x v="3"/>
    <x v="8"/>
  </r>
  <r>
    <x v="883"/>
    <x v="883"/>
    <x v="687"/>
    <x v="229"/>
    <x v="1"/>
    <x v="0"/>
    <x v="0"/>
    <x v="3"/>
    <x v="1"/>
    <x v="0"/>
    <x v="1"/>
    <s v="24-Jun-1964"/>
    <x v="883"/>
    <x v="2"/>
    <x v="0"/>
    <x v="1"/>
    <x v="33"/>
  </r>
  <r>
    <x v="884"/>
    <x v="884"/>
    <x v="360"/>
    <x v="109"/>
    <x v="1"/>
    <x v="0"/>
    <x v="0"/>
    <x v="3"/>
    <x v="1"/>
    <x v="1"/>
    <x v="1"/>
    <s v="2-Jul-1964"/>
    <x v="884"/>
    <x v="2"/>
    <x v="1"/>
    <x v="1"/>
    <x v="33"/>
  </r>
  <r>
    <x v="885"/>
    <x v="885"/>
    <x v="688"/>
    <x v="85"/>
    <x v="1"/>
    <x v="0"/>
    <x v="0"/>
    <x v="3"/>
    <x v="1"/>
    <x v="1"/>
    <x v="1"/>
    <s v="20-Jul-1964"/>
    <x v="885"/>
    <x v="2"/>
    <x v="2"/>
    <x v="1"/>
    <x v="33"/>
  </r>
  <r>
    <x v="886"/>
    <x v="886"/>
    <x v="689"/>
    <x v="65"/>
    <x v="0"/>
    <x v="0"/>
    <x v="0"/>
    <x v="0"/>
    <x v="1"/>
    <x v="0"/>
    <x v="1"/>
    <s v="14-Aug-1977"/>
    <x v="886"/>
    <x v="2"/>
    <x v="1"/>
    <x v="1"/>
    <x v="1"/>
  </r>
  <r>
    <x v="887"/>
    <x v="887"/>
    <x v="690"/>
    <x v="149"/>
    <x v="0"/>
    <x v="0"/>
    <x v="0"/>
    <x v="0"/>
    <x v="1"/>
    <x v="0"/>
    <x v="1"/>
    <s v="29-Aug-1991"/>
    <x v="887"/>
    <x v="2"/>
    <x v="0"/>
    <x v="12"/>
    <x v="3"/>
  </r>
  <r>
    <x v="888"/>
    <x v="888"/>
    <x v="691"/>
    <x v="178"/>
    <x v="0"/>
    <x v="0"/>
    <x v="0"/>
    <x v="3"/>
    <x v="1"/>
    <x v="0"/>
    <x v="1"/>
    <s v="5-Oct-1987"/>
    <x v="888"/>
    <x v="2"/>
    <x v="0"/>
    <x v="1"/>
    <x v="23"/>
  </r>
  <r>
    <x v="889"/>
    <x v="889"/>
    <x v="692"/>
    <x v="499"/>
    <x v="0"/>
    <x v="0"/>
    <x v="0"/>
    <x v="0"/>
    <x v="1"/>
    <x v="1"/>
    <x v="0"/>
    <s v="15-Sep-1962"/>
    <x v="889"/>
    <x v="2"/>
    <x v="0"/>
    <x v="3"/>
    <x v="8"/>
  </r>
  <r>
    <x v="890"/>
    <x v="890"/>
    <x v="664"/>
    <x v="469"/>
    <x v="0"/>
    <x v="0"/>
    <x v="0"/>
    <x v="0"/>
    <x v="1"/>
    <x v="1"/>
    <x v="0"/>
    <s v="4-Nov-1962"/>
    <x v="890"/>
    <x v="2"/>
    <x v="2"/>
    <x v="0"/>
    <x v="8"/>
  </r>
  <r>
    <x v="891"/>
    <x v="891"/>
    <x v="693"/>
    <x v="265"/>
    <x v="0"/>
    <x v="0"/>
    <x v="0"/>
    <x v="0"/>
    <x v="1"/>
    <x v="0"/>
    <x v="0"/>
    <s v="16-Sep-1974"/>
    <x v="891"/>
    <x v="2"/>
    <x v="0"/>
    <x v="1"/>
    <x v="22"/>
  </r>
  <r>
    <x v="892"/>
    <x v="892"/>
    <x v="694"/>
    <x v="500"/>
    <x v="0"/>
    <x v="0"/>
    <x v="0"/>
    <x v="0"/>
    <x v="1"/>
    <x v="0"/>
    <x v="2"/>
    <s v="6-Nov-1991"/>
    <x v="892"/>
    <x v="2"/>
    <x v="0"/>
    <x v="12"/>
    <x v="35"/>
  </r>
  <r>
    <x v="893"/>
    <x v="893"/>
    <x v="570"/>
    <x v="501"/>
    <x v="1"/>
    <x v="0"/>
    <x v="1"/>
    <x v="3"/>
    <x v="1"/>
    <x v="1"/>
    <x v="0"/>
    <s v="4-Jun-1963"/>
    <x v="893"/>
    <x v="2"/>
    <x v="1"/>
    <x v="1"/>
    <x v="8"/>
  </r>
  <r>
    <x v="894"/>
    <x v="894"/>
    <x v="247"/>
    <x v="453"/>
    <x v="1"/>
    <x v="0"/>
    <x v="1"/>
    <x v="3"/>
    <x v="1"/>
    <x v="1"/>
    <x v="0"/>
    <s v="20-Jul-1963"/>
    <x v="894"/>
    <x v="2"/>
    <x v="1"/>
    <x v="1"/>
    <x v="8"/>
  </r>
  <r>
    <x v="895"/>
    <x v="895"/>
    <x v="65"/>
    <x v="400"/>
    <x v="0"/>
    <x v="0"/>
    <x v="0"/>
    <x v="0"/>
    <x v="1"/>
    <x v="0"/>
    <x v="0"/>
    <s v="25-Oct-1968"/>
    <x v="895"/>
    <x v="2"/>
    <x v="0"/>
    <x v="3"/>
    <x v="0"/>
  </r>
  <r>
    <x v="896"/>
    <x v="896"/>
    <x v="467"/>
    <x v="20"/>
    <x v="0"/>
    <x v="0"/>
    <x v="0"/>
    <x v="0"/>
    <x v="1"/>
    <x v="1"/>
    <x v="0"/>
    <s v="9-Dec-1968"/>
    <x v="896"/>
    <x v="2"/>
    <x v="1"/>
    <x v="2"/>
    <x v="0"/>
  </r>
  <r>
    <x v="897"/>
    <x v="897"/>
    <x v="257"/>
    <x v="502"/>
    <x v="0"/>
    <x v="0"/>
    <x v="0"/>
    <x v="0"/>
    <x v="1"/>
    <x v="2"/>
    <x v="0"/>
    <s v="21-Jun-1968"/>
    <x v="897"/>
    <x v="2"/>
    <x v="0"/>
    <x v="3"/>
    <x v="21"/>
  </r>
  <r>
    <x v="898"/>
    <x v="898"/>
    <x v="695"/>
    <x v="58"/>
    <x v="0"/>
    <x v="0"/>
    <x v="0"/>
    <x v="3"/>
    <x v="1"/>
    <x v="0"/>
    <x v="1"/>
    <s v="2-Sep-1984"/>
    <x v="898"/>
    <x v="2"/>
    <x v="2"/>
    <x v="13"/>
    <x v="34"/>
  </r>
  <r>
    <x v="899"/>
    <x v="899"/>
    <x v="696"/>
    <x v="12"/>
    <x v="1"/>
    <x v="0"/>
    <x v="0"/>
    <x v="3"/>
    <x v="1"/>
    <x v="0"/>
    <x v="0"/>
    <s v="7-Sep-1986"/>
    <x v="899"/>
    <x v="2"/>
    <x v="2"/>
    <x v="12"/>
    <x v="26"/>
  </r>
  <r>
    <x v="900"/>
    <x v="900"/>
    <x v="401"/>
    <x v="103"/>
    <x v="1"/>
    <x v="0"/>
    <x v="0"/>
    <x v="1"/>
    <x v="1"/>
    <x v="1"/>
    <x v="2"/>
    <s v="24-Nov-1966"/>
    <x v="900"/>
    <x v="2"/>
    <x v="1"/>
    <x v="1"/>
    <x v="24"/>
  </r>
  <r>
    <x v="901"/>
    <x v="901"/>
    <x v="697"/>
    <x v="81"/>
    <x v="0"/>
    <x v="0"/>
    <x v="1"/>
    <x v="3"/>
    <x v="1"/>
    <x v="0"/>
    <x v="2"/>
    <s v="16-Oct-1979"/>
    <x v="901"/>
    <x v="2"/>
    <x v="0"/>
    <x v="14"/>
    <x v="30"/>
  </r>
  <r>
    <x v="902"/>
    <x v="902"/>
    <x v="698"/>
    <x v="130"/>
    <x v="0"/>
    <x v="0"/>
    <x v="0"/>
    <x v="0"/>
    <x v="1"/>
    <x v="2"/>
    <x v="0"/>
    <s v="29-Oct-1965"/>
    <x v="902"/>
    <x v="2"/>
    <x v="1"/>
    <x v="3"/>
    <x v="11"/>
  </r>
  <r>
    <x v="903"/>
    <x v="903"/>
    <x v="699"/>
    <x v="503"/>
    <x v="0"/>
    <x v="0"/>
    <x v="0"/>
    <x v="0"/>
    <x v="1"/>
    <x v="2"/>
    <x v="0"/>
    <s v="9-Jun-1965"/>
    <x v="903"/>
    <x v="2"/>
    <x v="2"/>
    <x v="2"/>
    <x v="12"/>
  </r>
  <r>
    <x v="904"/>
    <x v="904"/>
    <x v="566"/>
    <x v="200"/>
    <x v="0"/>
    <x v="0"/>
    <x v="0"/>
    <x v="0"/>
    <x v="1"/>
    <x v="0"/>
    <x v="1"/>
    <s v="17-Oct-1982"/>
    <x v="904"/>
    <x v="2"/>
    <x v="0"/>
    <x v="14"/>
    <x v="38"/>
  </r>
  <r>
    <x v="905"/>
    <x v="905"/>
    <x v="700"/>
    <x v="70"/>
    <x v="0"/>
    <x v="0"/>
    <x v="1"/>
    <x v="3"/>
    <x v="1"/>
    <x v="0"/>
    <x v="2"/>
    <s v="12-Dec-1993"/>
    <x v="905"/>
    <x v="2"/>
    <x v="2"/>
    <x v="1"/>
    <x v="19"/>
  </r>
  <r>
    <x v="906"/>
    <x v="906"/>
    <x v="677"/>
    <x v="208"/>
    <x v="1"/>
    <x v="0"/>
    <x v="1"/>
    <x v="3"/>
    <x v="1"/>
    <x v="0"/>
    <x v="1"/>
    <s v="4-Jul-1983"/>
    <x v="906"/>
    <x v="2"/>
    <x v="2"/>
    <x v="12"/>
    <x v="38"/>
  </r>
  <r>
    <x v="907"/>
    <x v="907"/>
    <x v="25"/>
    <x v="386"/>
    <x v="1"/>
    <x v="0"/>
    <x v="0"/>
    <x v="0"/>
    <x v="1"/>
    <x v="0"/>
    <x v="0"/>
    <s v="22-Dec-1967"/>
    <x v="907"/>
    <x v="2"/>
    <x v="0"/>
    <x v="0"/>
    <x v="21"/>
  </r>
  <r>
    <x v="908"/>
    <x v="908"/>
    <x v="701"/>
    <x v="31"/>
    <x v="1"/>
    <x v="0"/>
    <x v="0"/>
    <x v="3"/>
    <x v="1"/>
    <x v="0"/>
    <x v="2"/>
    <s v="29-Sep-1964"/>
    <x v="908"/>
    <x v="2"/>
    <x v="2"/>
    <x v="0"/>
    <x v="12"/>
  </r>
  <r>
    <x v="909"/>
    <x v="909"/>
    <x v="44"/>
    <x v="271"/>
    <x v="0"/>
    <x v="0"/>
    <x v="0"/>
    <x v="0"/>
    <x v="1"/>
    <x v="0"/>
    <x v="0"/>
    <s v="1-Nov-1965"/>
    <x v="909"/>
    <x v="2"/>
    <x v="2"/>
    <x v="1"/>
    <x v="11"/>
  </r>
  <r>
    <x v="910"/>
    <x v="910"/>
    <x v="702"/>
    <x v="353"/>
    <x v="1"/>
    <x v="0"/>
    <x v="0"/>
    <x v="3"/>
    <x v="1"/>
    <x v="0"/>
    <x v="2"/>
    <s v="25-Dec-1964"/>
    <x v="910"/>
    <x v="2"/>
    <x v="2"/>
    <x v="4"/>
    <x v="12"/>
  </r>
  <r>
    <x v="911"/>
    <x v="911"/>
    <x v="525"/>
    <x v="374"/>
    <x v="0"/>
    <x v="0"/>
    <x v="0"/>
    <x v="0"/>
    <x v="1"/>
    <x v="0"/>
    <x v="2"/>
    <s v="19-Oct-1991"/>
    <x v="911"/>
    <x v="2"/>
    <x v="1"/>
    <x v="8"/>
    <x v="35"/>
  </r>
  <r>
    <x v="912"/>
    <x v="912"/>
    <x v="703"/>
    <x v="159"/>
    <x v="1"/>
    <x v="0"/>
    <x v="0"/>
    <x v="3"/>
    <x v="1"/>
    <x v="0"/>
    <x v="2"/>
    <s v="2-Aug-1964"/>
    <x v="912"/>
    <x v="2"/>
    <x v="0"/>
    <x v="9"/>
    <x v="33"/>
  </r>
  <r>
    <x v="913"/>
    <x v="913"/>
    <x v="524"/>
    <x v="252"/>
    <x v="1"/>
    <x v="0"/>
    <x v="0"/>
    <x v="3"/>
    <x v="1"/>
    <x v="1"/>
    <x v="2"/>
    <s v="20-Dec-1964"/>
    <x v="913"/>
    <x v="2"/>
    <x v="1"/>
    <x v="9"/>
    <x v="12"/>
  </r>
  <r>
    <x v="914"/>
    <x v="914"/>
    <x v="190"/>
    <x v="251"/>
    <x v="1"/>
    <x v="0"/>
    <x v="0"/>
    <x v="3"/>
    <x v="1"/>
    <x v="1"/>
    <x v="2"/>
    <s v="19-Nov-1964"/>
    <x v="914"/>
    <x v="2"/>
    <x v="1"/>
    <x v="14"/>
    <x v="12"/>
  </r>
  <r>
    <x v="915"/>
    <x v="915"/>
    <x v="704"/>
    <x v="352"/>
    <x v="0"/>
    <x v="1"/>
    <x v="0"/>
    <x v="3"/>
    <x v="1"/>
    <x v="2"/>
    <x v="2"/>
    <s v="2-Jun-2004"/>
    <x v="915"/>
    <x v="2"/>
    <x v="0"/>
    <x v="0"/>
    <x v="45"/>
  </r>
  <r>
    <x v="916"/>
    <x v="916"/>
    <x v="705"/>
    <x v="306"/>
    <x v="1"/>
    <x v="0"/>
    <x v="0"/>
    <x v="0"/>
    <x v="1"/>
    <x v="0"/>
    <x v="0"/>
    <s v="29-Oct-1967"/>
    <x v="916"/>
    <x v="2"/>
    <x v="1"/>
    <x v="0"/>
    <x v="21"/>
  </r>
  <r>
    <x v="917"/>
    <x v="917"/>
    <x v="425"/>
    <x v="423"/>
    <x v="1"/>
    <x v="0"/>
    <x v="0"/>
    <x v="0"/>
    <x v="1"/>
    <x v="1"/>
    <x v="0"/>
    <s v="14-Jul-1967"/>
    <x v="917"/>
    <x v="2"/>
    <x v="2"/>
    <x v="3"/>
    <x v="24"/>
  </r>
  <r>
    <x v="918"/>
    <x v="918"/>
    <x v="443"/>
    <x v="504"/>
    <x v="1"/>
    <x v="0"/>
    <x v="0"/>
    <x v="0"/>
    <x v="1"/>
    <x v="0"/>
    <x v="0"/>
    <s v="24-Aug-1967"/>
    <x v="918"/>
    <x v="2"/>
    <x v="0"/>
    <x v="2"/>
    <x v="24"/>
  </r>
  <r>
    <x v="919"/>
    <x v="919"/>
    <x v="171"/>
    <x v="279"/>
    <x v="0"/>
    <x v="0"/>
    <x v="0"/>
    <x v="0"/>
    <x v="1"/>
    <x v="0"/>
    <x v="0"/>
    <s v="7-Jul-1974"/>
    <x v="919"/>
    <x v="2"/>
    <x v="0"/>
    <x v="3"/>
    <x v="18"/>
  </r>
  <r>
    <x v="920"/>
    <x v="920"/>
    <x v="85"/>
    <x v="173"/>
    <x v="1"/>
    <x v="0"/>
    <x v="0"/>
    <x v="3"/>
    <x v="1"/>
    <x v="0"/>
    <x v="2"/>
    <s v="29-Sep-1964"/>
    <x v="920"/>
    <x v="2"/>
    <x v="2"/>
    <x v="0"/>
    <x v="12"/>
  </r>
  <r>
    <x v="921"/>
    <x v="921"/>
    <x v="382"/>
    <x v="339"/>
    <x v="1"/>
    <x v="0"/>
    <x v="0"/>
    <x v="3"/>
    <x v="1"/>
    <x v="0"/>
    <x v="2"/>
    <s v="27-Jun-1964"/>
    <x v="921"/>
    <x v="2"/>
    <x v="2"/>
    <x v="3"/>
    <x v="33"/>
  </r>
  <r>
    <x v="922"/>
    <x v="922"/>
    <x v="80"/>
    <x v="480"/>
    <x v="0"/>
    <x v="0"/>
    <x v="0"/>
    <x v="0"/>
    <x v="1"/>
    <x v="0"/>
    <x v="0"/>
    <s v="10-Nov-1965"/>
    <x v="922"/>
    <x v="2"/>
    <x v="0"/>
    <x v="1"/>
    <x v="11"/>
  </r>
  <r>
    <x v="923"/>
    <x v="923"/>
    <x v="683"/>
    <x v="69"/>
    <x v="1"/>
    <x v="0"/>
    <x v="0"/>
    <x v="3"/>
    <x v="1"/>
    <x v="1"/>
    <x v="2"/>
    <s v="11-Jul-1964"/>
    <x v="923"/>
    <x v="2"/>
    <x v="2"/>
    <x v="3"/>
    <x v="33"/>
  </r>
  <r>
    <x v="924"/>
    <x v="924"/>
    <x v="88"/>
    <x v="64"/>
    <x v="0"/>
    <x v="0"/>
    <x v="0"/>
    <x v="0"/>
    <x v="1"/>
    <x v="0"/>
    <x v="0"/>
    <s v="25-Sep-1965"/>
    <x v="924"/>
    <x v="2"/>
    <x v="2"/>
    <x v="1"/>
    <x v="11"/>
  </r>
  <r>
    <x v="925"/>
    <x v="925"/>
    <x v="706"/>
    <x v="178"/>
    <x v="1"/>
    <x v="0"/>
    <x v="0"/>
    <x v="3"/>
    <x v="1"/>
    <x v="1"/>
    <x v="1"/>
    <s v="11-Sep-1964"/>
    <x v="925"/>
    <x v="2"/>
    <x v="0"/>
    <x v="3"/>
    <x v="12"/>
  </r>
  <r>
    <x v="926"/>
    <x v="926"/>
    <x v="316"/>
    <x v="47"/>
    <x v="1"/>
    <x v="0"/>
    <x v="0"/>
    <x v="3"/>
    <x v="1"/>
    <x v="2"/>
    <x v="2"/>
    <s v="27-Jun-1964"/>
    <x v="926"/>
    <x v="2"/>
    <x v="0"/>
    <x v="0"/>
    <x v="33"/>
  </r>
  <r>
    <x v="927"/>
    <x v="927"/>
    <x v="567"/>
    <x v="205"/>
    <x v="0"/>
    <x v="0"/>
    <x v="0"/>
    <x v="0"/>
    <x v="1"/>
    <x v="2"/>
    <x v="0"/>
    <s v="3-Oct-1965"/>
    <x v="927"/>
    <x v="2"/>
    <x v="1"/>
    <x v="1"/>
    <x v="11"/>
  </r>
  <r>
    <x v="928"/>
    <x v="928"/>
    <x v="707"/>
    <x v="251"/>
    <x v="0"/>
    <x v="0"/>
    <x v="0"/>
    <x v="0"/>
    <x v="1"/>
    <x v="0"/>
    <x v="2"/>
    <s v="20-Nov-1982"/>
    <x v="928"/>
    <x v="2"/>
    <x v="0"/>
    <x v="12"/>
    <x v="38"/>
  </r>
  <r>
    <x v="929"/>
    <x v="929"/>
    <x v="355"/>
    <x v="505"/>
    <x v="1"/>
    <x v="0"/>
    <x v="0"/>
    <x v="1"/>
    <x v="1"/>
    <x v="0"/>
    <x v="2"/>
    <s v="25-Jul-1966"/>
    <x v="929"/>
    <x v="2"/>
    <x v="0"/>
    <x v="4"/>
    <x v="11"/>
  </r>
  <r>
    <x v="930"/>
    <x v="930"/>
    <x v="708"/>
    <x v="478"/>
    <x v="0"/>
    <x v="0"/>
    <x v="1"/>
    <x v="3"/>
    <x v="1"/>
    <x v="0"/>
    <x v="1"/>
    <s v="6-Nov-1979"/>
    <x v="930"/>
    <x v="2"/>
    <x v="1"/>
    <x v="12"/>
    <x v="30"/>
  </r>
  <r>
    <x v="931"/>
    <x v="931"/>
    <x v="124"/>
    <x v="288"/>
    <x v="1"/>
    <x v="0"/>
    <x v="0"/>
    <x v="3"/>
    <x v="1"/>
    <x v="0"/>
    <x v="1"/>
    <s v="2-Dec-1964"/>
    <x v="931"/>
    <x v="2"/>
    <x v="1"/>
    <x v="1"/>
    <x v="12"/>
  </r>
  <r>
    <x v="932"/>
    <x v="932"/>
    <x v="350"/>
    <x v="506"/>
    <x v="1"/>
    <x v="0"/>
    <x v="1"/>
    <x v="3"/>
    <x v="1"/>
    <x v="1"/>
    <x v="0"/>
    <s v="9-Jun-1963"/>
    <x v="932"/>
    <x v="2"/>
    <x v="0"/>
    <x v="0"/>
    <x v="8"/>
  </r>
  <r>
    <x v="933"/>
    <x v="933"/>
    <x v="709"/>
    <x v="427"/>
    <x v="1"/>
    <x v="0"/>
    <x v="1"/>
    <x v="3"/>
    <x v="1"/>
    <x v="1"/>
    <x v="1"/>
    <s v="12-Nov-1969"/>
    <x v="933"/>
    <x v="2"/>
    <x v="1"/>
    <x v="3"/>
    <x v="27"/>
  </r>
  <r>
    <x v="934"/>
    <x v="934"/>
    <x v="710"/>
    <x v="117"/>
    <x v="1"/>
    <x v="0"/>
    <x v="0"/>
    <x v="3"/>
    <x v="1"/>
    <x v="1"/>
    <x v="2"/>
    <s v="5-Sep-1988"/>
    <x v="934"/>
    <x v="2"/>
    <x v="1"/>
    <x v="3"/>
    <x v="23"/>
  </r>
  <r>
    <x v="935"/>
    <x v="935"/>
    <x v="276"/>
    <x v="82"/>
    <x v="1"/>
    <x v="0"/>
    <x v="0"/>
    <x v="3"/>
    <x v="1"/>
    <x v="1"/>
    <x v="2"/>
    <s v="9-Nov-1964"/>
    <x v="935"/>
    <x v="2"/>
    <x v="1"/>
    <x v="1"/>
    <x v="12"/>
  </r>
  <r>
    <x v="936"/>
    <x v="936"/>
    <x v="677"/>
    <x v="169"/>
    <x v="0"/>
    <x v="0"/>
    <x v="0"/>
    <x v="3"/>
    <x v="1"/>
    <x v="0"/>
    <x v="1"/>
    <s v="26-Nov-1984"/>
    <x v="936"/>
    <x v="2"/>
    <x v="0"/>
    <x v="12"/>
    <x v="32"/>
  </r>
  <r>
    <x v="937"/>
    <x v="937"/>
    <x v="711"/>
    <x v="140"/>
    <x v="1"/>
    <x v="0"/>
    <x v="1"/>
    <x v="3"/>
    <x v="1"/>
    <x v="2"/>
    <x v="2"/>
    <s v="12-Oct-1969"/>
    <x v="937"/>
    <x v="2"/>
    <x v="1"/>
    <x v="2"/>
    <x v="27"/>
  </r>
  <r>
    <x v="938"/>
    <x v="938"/>
    <x v="712"/>
    <x v="243"/>
    <x v="0"/>
    <x v="0"/>
    <x v="0"/>
    <x v="0"/>
    <x v="1"/>
    <x v="0"/>
    <x v="2"/>
    <s v="21-Oct-1982"/>
    <x v="938"/>
    <x v="2"/>
    <x v="2"/>
    <x v="14"/>
    <x v="38"/>
  </r>
  <r>
    <x v="939"/>
    <x v="939"/>
    <x v="713"/>
    <x v="310"/>
    <x v="1"/>
    <x v="0"/>
    <x v="0"/>
    <x v="1"/>
    <x v="1"/>
    <x v="0"/>
    <x v="0"/>
    <s v="1-Dec-1970"/>
    <x v="939"/>
    <x v="2"/>
    <x v="1"/>
    <x v="14"/>
    <x v="2"/>
  </r>
  <r>
    <x v="940"/>
    <x v="940"/>
    <x v="184"/>
    <x v="507"/>
    <x v="1"/>
    <x v="0"/>
    <x v="0"/>
    <x v="1"/>
    <x v="1"/>
    <x v="0"/>
    <x v="2"/>
    <s v="9-Nov-1966"/>
    <x v="940"/>
    <x v="2"/>
    <x v="1"/>
    <x v="3"/>
    <x v="24"/>
  </r>
  <r>
    <x v="941"/>
    <x v="941"/>
    <x v="570"/>
    <x v="180"/>
    <x v="1"/>
    <x v="0"/>
    <x v="0"/>
    <x v="1"/>
    <x v="1"/>
    <x v="1"/>
    <x v="2"/>
    <s v="23-Aug-1966"/>
    <x v="941"/>
    <x v="2"/>
    <x v="0"/>
    <x v="2"/>
    <x v="11"/>
  </r>
  <r>
    <x v="942"/>
    <x v="942"/>
    <x v="276"/>
    <x v="98"/>
    <x v="1"/>
    <x v="0"/>
    <x v="0"/>
    <x v="1"/>
    <x v="1"/>
    <x v="1"/>
    <x v="2"/>
    <s v="6-Jul-1966"/>
    <x v="942"/>
    <x v="2"/>
    <x v="1"/>
    <x v="2"/>
    <x v="11"/>
  </r>
  <r>
    <x v="943"/>
    <x v="943"/>
    <x v="209"/>
    <x v="83"/>
    <x v="0"/>
    <x v="0"/>
    <x v="0"/>
    <x v="0"/>
    <x v="1"/>
    <x v="0"/>
    <x v="2"/>
    <s v="20-Jul-1994"/>
    <x v="943"/>
    <x v="2"/>
    <x v="2"/>
    <x v="8"/>
    <x v="19"/>
  </r>
  <r>
    <x v="944"/>
    <x v="944"/>
    <x v="237"/>
    <x v="508"/>
    <x v="1"/>
    <x v="0"/>
    <x v="0"/>
    <x v="1"/>
    <x v="1"/>
    <x v="1"/>
    <x v="2"/>
    <s v="4-Oct-1966"/>
    <x v="944"/>
    <x v="2"/>
    <x v="2"/>
    <x v="2"/>
    <x v="24"/>
  </r>
  <r>
    <x v="945"/>
    <x v="945"/>
    <x v="66"/>
    <x v="509"/>
    <x v="1"/>
    <x v="0"/>
    <x v="0"/>
    <x v="3"/>
    <x v="1"/>
    <x v="0"/>
    <x v="0"/>
    <s v="17-Jul-1986"/>
    <x v="945"/>
    <x v="2"/>
    <x v="0"/>
    <x v="13"/>
    <x v="17"/>
  </r>
  <r>
    <x v="946"/>
    <x v="946"/>
    <x v="714"/>
    <x v="507"/>
    <x v="1"/>
    <x v="0"/>
    <x v="0"/>
    <x v="3"/>
    <x v="1"/>
    <x v="1"/>
    <x v="2"/>
    <s v="20-Jun-1964"/>
    <x v="946"/>
    <x v="2"/>
    <x v="1"/>
    <x v="16"/>
    <x v="33"/>
  </r>
  <r>
    <x v="947"/>
    <x v="947"/>
    <x v="715"/>
    <x v="510"/>
    <x v="0"/>
    <x v="0"/>
    <x v="0"/>
    <x v="0"/>
    <x v="1"/>
    <x v="0"/>
    <x v="0"/>
    <s v="6-Nov-1965"/>
    <x v="947"/>
    <x v="2"/>
    <x v="0"/>
    <x v="3"/>
    <x v="11"/>
  </r>
  <r>
    <x v="948"/>
    <x v="948"/>
    <x v="716"/>
    <x v="511"/>
    <x v="0"/>
    <x v="0"/>
    <x v="0"/>
    <x v="0"/>
    <x v="1"/>
    <x v="0"/>
    <x v="0"/>
    <s v="25-Dec-1965"/>
    <x v="948"/>
    <x v="2"/>
    <x v="0"/>
    <x v="4"/>
    <x v="11"/>
  </r>
  <r>
    <x v="949"/>
    <x v="949"/>
    <x v="438"/>
    <x v="487"/>
    <x v="0"/>
    <x v="0"/>
    <x v="0"/>
    <x v="0"/>
    <x v="1"/>
    <x v="1"/>
    <x v="0"/>
    <s v="27-Oct-1965"/>
    <x v="949"/>
    <x v="2"/>
    <x v="1"/>
    <x v="0"/>
    <x v="11"/>
  </r>
  <r>
    <x v="950"/>
    <x v="950"/>
    <x v="330"/>
    <x v="371"/>
    <x v="0"/>
    <x v="0"/>
    <x v="0"/>
    <x v="1"/>
    <x v="1"/>
    <x v="0"/>
    <x v="0"/>
    <s v="23-Jul-1973"/>
    <x v="950"/>
    <x v="2"/>
    <x v="2"/>
    <x v="3"/>
    <x v="29"/>
  </r>
  <r>
    <x v="951"/>
    <x v="951"/>
    <x v="717"/>
    <x v="512"/>
    <x v="0"/>
    <x v="0"/>
    <x v="0"/>
    <x v="0"/>
    <x v="1"/>
    <x v="0"/>
    <x v="0"/>
    <s v="1-Dec-1971"/>
    <x v="951"/>
    <x v="2"/>
    <x v="1"/>
    <x v="1"/>
    <x v="13"/>
  </r>
  <r>
    <x v="952"/>
    <x v="952"/>
    <x v="516"/>
    <x v="333"/>
    <x v="0"/>
    <x v="0"/>
    <x v="0"/>
    <x v="0"/>
    <x v="1"/>
    <x v="0"/>
    <x v="0"/>
    <s v="14-Nov-1968"/>
    <x v="952"/>
    <x v="2"/>
    <x v="1"/>
    <x v="3"/>
    <x v="0"/>
  </r>
  <r>
    <x v="953"/>
    <x v="953"/>
    <x v="628"/>
    <x v="187"/>
    <x v="0"/>
    <x v="0"/>
    <x v="0"/>
    <x v="0"/>
    <x v="1"/>
    <x v="3"/>
    <x v="0"/>
    <s v="3-Oct-1965"/>
    <x v="953"/>
    <x v="2"/>
    <x v="1"/>
    <x v="6"/>
    <x v="11"/>
  </r>
  <r>
    <x v="954"/>
    <x v="954"/>
    <x v="718"/>
    <x v="513"/>
    <x v="1"/>
    <x v="0"/>
    <x v="0"/>
    <x v="1"/>
    <x v="1"/>
    <x v="0"/>
    <x v="0"/>
    <s v="23-Jul-1970"/>
    <x v="954"/>
    <x v="2"/>
    <x v="1"/>
    <x v="1"/>
    <x v="27"/>
  </r>
  <r>
    <x v="955"/>
    <x v="955"/>
    <x v="719"/>
    <x v="133"/>
    <x v="1"/>
    <x v="0"/>
    <x v="0"/>
    <x v="3"/>
    <x v="1"/>
    <x v="0"/>
    <x v="2"/>
    <s v="12-Jun-1988"/>
    <x v="955"/>
    <x v="2"/>
    <x v="1"/>
    <x v="12"/>
    <x v="23"/>
  </r>
  <r>
    <x v="956"/>
    <x v="956"/>
    <x v="720"/>
    <x v="323"/>
    <x v="0"/>
    <x v="0"/>
    <x v="0"/>
    <x v="0"/>
    <x v="1"/>
    <x v="2"/>
    <x v="0"/>
    <s v="19-Dec-1971"/>
    <x v="956"/>
    <x v="2"/>
    <x v="1"/>
    <x v="1"/>
    <x v="13"/>
  </r>
  <r>
    <x v="957"/>
    <x v="957"/>
    <x v="67"/>
    <x v="514"/>
    <x v="0"/>
    <x v="0"/>
    <x v="0"/>
    <x v="0"/>
    <x v="1"/>
    <x v="0"/>
    <x v="0"/>
    <s v="24-Jun-1968"/>
    <x v="957"/>
    <x v="2"/>
    <x v="1"/>
    <x v="2"/>
    <x v="21"/>
  </r>
  <r>
    <x v="958"/>
    <x v="958"/>
    <x v="721"/>
    <x v="39"/>
    <x v="0"/>
    <x v="0"/>
    <x v="0"/>
    <x v="0"/>
    <x v="1"/>
    <x v="0"/>
    <x v="2"/>
    <s v="6-Oct-1989"/>
    <x v="958"/>
    <x v="2"/>
    <x v="0"/>
    <x v="12"/>
    <x v="42"/>
  </r>
  <r>
    <x v="959"/>
    <x v="959"/>
    <x v="391"/>
    <x v="515"/>
    <x v="1"/>
    <x v="0"/>
    <x v="1"/>
    <x v="3"/>
    <x v="1"/>
    <x v="0"/>
    <x v="2"/>
    <s v="11-Aug-1969"/>
    <x v="959"/>
    <x v="2"/>
    <x v="1"/>
    <x v="1"/>
    <x v="0"/>
  </r>
  <r>
    <x v="960"/>
    <x v="960"/>
    <x v="722"/>
    <x v="49"/>
    <x v="1"/>
    <x v="0"/>
    <x v="1"/>
    <x v="3"/>
    <x v="1"/>
    <x v="0"/>
    <x v="2"/>
    <s v="7-Jun-1983"/>
    <x v="960"/>
    <x v="2"/>
    <x v="0"/>
    <x v="12"/>
    <x v="38"/>
  </r>
  <r>
    <x v="961"/>
    <x v="961"/>
    <x v="723"/>
    <x v="354"/>
    <x v="1"/>
    <x v="0"/>
    <x v="0"/>
    <x v="1"/>
    <x v="1"/>
    <x v="0"/>
    <x v="0"/>
    <s v="13-Oct-1970"/>
    <x v="961"/>
    <x v="2"/>
    <x v="1"/>
    <x v="7"/>
    <x v="2"/>
  </r>
  <r>
    <x v="962"/>
    <x v="962"/>
    <x v="25"/>
    <x v="82"/>
    <x v="0"/>
    <x v="1"/>
    <x v="0"/>
    <x v="3"/>
    <x v="1"/>
    <x v="0"/>
    <x v="2"/>
    <s v="10-Sep-2004"/>
    <x v="962"/>
    <x v="2"/>
    <x v="2"/>
    <x v="0"/>
    <x v="41"/>
  </r>
  <r>
    <x v="963"/>
    <x v="963"/>
    <x v="724"/>
    <x v="67"/>
    <x v="1"/>
    <x v="0"/>
    <x v="0"/>
    <x v="1"/>
    <x v="1"/>
    <x v="1"/>
    <x v="2"/>
    <s v="7-Sep-1966"/>
    <x v="963"/>
    <x v="2"/>
    <x v="2"/>
    <x v="15"/>
    <x v="24"/>
  </r>
  <r>
    <x v="964"/>
    <x v="964"/>
    <x v="625"/>
    <x v="516"/>
    <x v="0"/>
    <x v="0"/>
    <x v="0"/>
    <x v="0"/>
    <x v="1"/>
    <x v="1"/>
    <x v="0"/>
    <s v="23-Jun-1965"/>
    <x v="964"/>
    <x v="2"/>
    <x v="2"/>
    <x v="3"/>
    <x v="12"/>
  </r>
  <r>
    <x v="965"/>
    <x v="965"/>
    <x v="725"/>
    <x v="458"/>
    <x v="1"/>
    <x v="0"/>
    <x v="0"/>
    <x v="1"/>
    <x v="1"/>
    <x v="1"/>
    <x v="2"/>
    <s v="14-Jun-1966"/>
    <x v="965"/>
    <x v="2"/>
    <x v="1"/>
    <x v="1"/>
    <x v="11"/>
  </r>
  <r>
    <x v="966"/>
    <x v="966"/>
    <x v="14"/>
    <x v="517"/>
    <x v="0"/>
    <x v="0"/>
    <x v="0"/>
    <x v="0"/>
    <x v="1"/>
    <x v="0"/>
    <x v="0"/>
    <s v="12-Sep-1971"/>
    <x v="966"/>
    <x v="2"/>
    <x v="0"/>
    <x v="1"/>
    <x v="13"/>
  </r>
  <r>
    <x v="967"/>
    <x v="967"/>
    <x v="726"/>
    <x v="120"/>
    <x v="0"/>
    <x v="0"/>
    <x v="0"/>
    <x v="0"/>
    <x v="1"/>
    <x v="0"/>
    <x v="2"/>
    <s v="17-Jul-1980"/>
    <x v="967"/>
    <x v="2"/>
    <x v="0"/>
    <x v="14"/>
    <x v="30"/>
  </r>
  <r>
    <x v="968"/>
    <x v="968"/>
    <x v="727"/>
    <x v="144"/>
    <x v="1"/>
    <x v="0"/>
    <x v="0"/>
    <x v="0"/>
    <x v="1"/>
    <x v="0"/>
    <x v="2"/>
    <s v="9-Jun-1985"/>
    <x v="968"/>
    <x v="2"/>
    <x v="1"/>
    <x v="1"/>
    <x v="32"/>
  </r>
  <r>
    <x v="969"/>
    <x v="969"/>
    <x v="728"/>
    <x v="435"/>
    <x v="1"/>
    <x v="0"/>
    <x v="1"/>
    <x v="3"/>
    <x v="1"/>
    <x v="0"/>
    <x v="2"/>
    <s v="23-Oct-1983"/>
    <x v="969"/>
    <x v="2"/>
    <x v="1"/>
    <x v="14"/>
    <x v="34"/>
  </r>
  <r>
    <x v="970"/>
    <x v="970"/>
    <x v="729"/>
    <x v="518"/>
    <x v="1"/>
    <x v="0"/>
    <x v="0"/>
    <x v="1"/>
    <x v="1"/>
    <x v="0"/>
    <x v="0"/>
    <s v="7-Oct-1970"/>
    <x v="970"/>
    <x v="2"/>
    <x v="2"/>
    <x v="3"/>
    <x v="2"/>
  </r>
  <r>
    <x v="971"/>
    <x v="971"/>
    <x v="644"/>
    <x v="519"/>
    <x v="1"/>
    <x v="0"/>
    <x v="0"/>
    <x v="1"/>
    <x v="1"/>
    <x v="0"/>
    <x v="0"/>
    <s v="2-Oct-1970"/>
    <x v="971"/>
    <x v="2"/>
    <x v="0"/>
    <x v="2"/>
    <x v="2"/>
  </r>
  <r>
    <x v="972"/>
    <x v="972"/>
    <x v="678"/>
    <x v="520"/>
    <x v="1"/>
    <x v="0"/>
    <x v="0"/>
    <x v="0"/>
    <x v="1"/>
    <x v="0"/>
    <x v="0"/>
    <s v="19-Dec-1967"/>
    <x v="972"/>
    <x v="2"/>
    <x v="1"/>
    <x v="11"/>
    <x v="21"/>
  </r>
  <r>
    <x v="973"/>
    <x v="973"/>
    <x v="730"/>
    <x v="199"/>
    <x v="1"/>
    <x v="0"/>
    <x v="1"/>
    <x v="3"/>
    <x v="1"/>
    <x v="0"/>
    <x v="2"/>
    <s v="28-Jul-1997"/>
    <x v="973"/>
    <x v="2"/>
    <x v="2"/>
    <x v="12"/>
    <x v="46"/>
  </r>
  <r>
    <x v="974"/>
    <x v="974"/>
    <x v="731"/>
    <x v="508"/>
    <x v="1"/>
    <x v="0"/>
    <x v="0"/>
    <x v="3"/>
    <x v="1"/>
    <x v="0"/>
    <x v="2"/>
    <s v="13-Jun-1964"/>
    <x v="974"/>
    <x v="2"/>
    <x v="2"/>
    <x v="0"/>
    <x v="33"/>
  </r>
  <r>
    <x v="975"/>
    <x v="975"/>
    <x v="732"/>
    <x v="99"/>
    <x v="0"/>
    <x v="0"/>
    <x v="0"/>
    <x v="1"/>
    <x v="1"/>
    <x v="0"/>
    <x v="1"/>
    <s v="6-Dec-1972"/>
    <x v="975"/>
    <x v="2"/>
    <x v="2"/>
    <x v="15"/>
    <x v="29"/>
  </r>
  <r>
    <x v="976"/>
    <x v="976"/>
    <x v="733"/>
    <x v="3"/>
    <x v="0"/>
    <x v="0"/>
    <x v="1"/>
    <x v="3"/>
    <x v="1"/>
    <x v="0"/>
    <x v="1"/>
    <s v="7-Jun-1979"/>
    <x v="976"/>
    <x v="2"/>
    <x v="1"/>
    <x v="12"/>
    <x v="9"/>
  </r>
  <r>
    <x v="977"/>
    <x v="977"/>
    <x v="659"/>
    <x v="245"/>
    <x v="1"/>
    <x v="0"/>
    <x v="0"/>
    <x v="3"/>
    <x v="1"/>
    <x v="0"/>
    <x v="1"/>
    <s v="13-Dec-1964"/>
    <x v="977"/>
    <x v="2"/>
    <x v="2"/>
    <x v="3"/>
    <x v="12"/>
  </r>
  <r>
    <x v="978"/>
    <x v="978"/>
    <x v="61"/>
    <x v="208"/>
    <x v="1"/>
    <x v="0"/>
    <x v="0"/>
    <x v="3"/>
    <x v="1"/>
    <x v="0"/>
    <x v="1"/>
    <s v="3-Jul-1964"/>
    <x v="978"/>
    <x v="2"/>
    <x v="1"/>
    <x v="0"/>
    <x v="33"/>
  </r>
  <r>
    <x v="979"/>
    <x v="979"/>
    <x v="697"/>
    <x v="324"/>
    <x v="1"/>
    <x v="0"/>
    <x v="0"/>
    <x v="3"/>
    <x v="1"/>
    <x v="0"/>
    <x v="2"/>
    <s v="4-Jul-1964"/>
    <x v="979"/>
    <x v="2"/>
    <x v="1"/>
    <x v="3"/>
    <x v="33"/>
  </r>
  <r>
    <x v="980"/>
    <x v="980"/>
    <x v="734"/>
    <x v="521"/>
    <x v="0"/>
    <x v="0"/>
    <x v="0"/>
    <x v="0"/>
    <x v="1"/>
    <x v="0"/>
    <x v="0"/>
    <s v="26-Sep-1965"/>
    <x v="980"/>
    <x v="2"/>
    <x v="0"/>
    <x v="1"/>
    <x v="11"/>
  </r>
  <r>
    <x v="981"/>
    <x v="981"/>
    <x v="735"/>
    <x v="379"/>
    <x v="0"/>
    <x v="0"/>
    <x v="0"/>
    <x v="0"/>
    <x v="1"/>
    <x v="0"/>
    <x v="0"/>
    <s v="29-Nov-1965"/>
    <x v="981"/>
    <x v="2"/>
    <x v="1"/>
    <x v="1"/>
    <x v="11"/>
  </r>
  <r>
    <x v="982"/>
    <x v="982"/>
    <x v="736"/>
    <x v="332"/>
    <x v="1"/>
    <x v="0"/>
    <x v="0"/>
    <x v="3"/>
    <x v="1"/>
    <x v="2"/>
    <x v="2"/>
    <s v="12-Jul-1964"/>
    <x v="982"/>
    <x v="2"/>
    <x v="0"/>
    <x v="3"/>
    <x v="33"/>
  </r>
  <r>
    <x v="983"/>
    <x v="983"/>
    <x v="737"/>
    <x v="502"/>
    <x v="0"/>
    <x v="0"/>
    <x v="0"/>
    <x v="0"/>
    <x v="1"/>
    <x v="1"/>
    <x v="0"/>
    <s v="2-Nov-1968"/>
    <x v="983"/>
    <x v="2"/>
    <x v="2"/>
    <x v="15"/>
    <x v="0"/>
  </r>
  <r>
    <x v="984"/>
    <x v="984"/>
    <x v="738"/>
    <x v="92"/>
    <x v="0"/>
    <x v="0"/>
    <x v="0"/>
    <x v="0"/>
    <x v="1"/>
    <x v="0"/>
    <x v="2"/>
    <s v="19-Aug-1989"/>
    <x v="984"/>
    <x v="2"/>
    <x v="0"/>
    <x v="0"/>
    <x v="4"/>
  </r>
  <r>
    <x v="985"/>
    <x v="985"/>
    <x v="414"/>
    <x v="488"/>
    <x v="0"/>
    <x v="0"/>
    <x v="0"/>
    <x v="0"/>
    <x v="1"/>
    <x v="0"/>
    <x v="0"/>
    <s v="20-Sep-2002"/>
    <x v="985"/>
    <x v="2"/>
    <x v="0"/>
    <x v="1"/>
    <x v="39"/>
  </r>
  <r>
    <x v="986"/>
    <x v="986"/>
    <x v="739"/>
    <x v="522"/>
    <x v="1"/>
    <x v="0"/>
    <x v="1"/>
    <x v="3"/>
    <x v="1"/>
    <x v="2"/>
    <x v="0"/>
    <s v="11-Jul-1963"/>
    <x v="986"/>
    <x v="2"/>
    <x v="1"/>
    <x v="1"/>
    <x v="8"/>
  </r>
  <r>
    <x v="987"/>
    <x v="987"/>
    <x v="740"/>
    <x v="523"/>
    <x v="1"/>
    <x v="0"/>
    <x v="0"/>
    <x v="3"/>
    <x v="1"/>
    <x v="0"/>
    <x v="2"/>
    <s v="10-Dec-1995"/>
    <x v="987"/>
    <x v="2"/>
    <x v="2"/>
    <x v="12"/>
    <x v="44"/>
  </r>
  <r>
    <x v="988"/>
    <x v="988"/>
    <x v="741"/>
    <x v="524"/>
    <x v="1"/>
    <x v="0"/>
    <x v="1"/>
    <x v="3"/>
    <x v="1"/>
    <x v="2"/>
    <x v="0"/>
    <s v="22-Nov-1963"/>
    <x v="988"/>
    <x v="2"/>
    <x v="0"/>
    <x v="1"/>
    <x v="33"/>
  </r>
  <r>
    <x v="989"/>
    <x v="989"/>
    <x v="308"/>
    <x v="525"/>
    <x v="0"/>
    <x v="0"/>
    <x v="0"/>
    <x v="0"/>
    <x v="1"/>
    <x v="1"/>
    <x v="0"/>
    <s v="6-Oct-1968"/>
    <x v="989"/>
    <x v="2"/>
    <x v="1"/>
    <x v="1"/>
    <x v="0"/>
  </r>
  <r>
    <x v="990"/>
    <x v="990"/>
    <x v="742"/>
    <x v="138"/>
    <x v="0"/>
    <x v="0"/>
    <x v="0"/>
    <x v="1"/>
    <x v="1"/>
    <x v="0"/>
    <x v="2"/>
    <s v="25-Sep-1972"/>
    <x v="990"/>
    <x v="2"/>
    <x v="2"/>
    <x v="3"/>
    <x v="29"/>
  </r>
  <r>
    <x v="991"/>
    <x v="991"/>
    <x v="743"/>
    <x v="409"/>
    <x v="1"/>
    <x v="0"/>
    <x v="0"/>
    <x v="3"/>
    <x v="1"/>
    <x v="0"/>
    <x v="2"/>
    <s v="14-Nov-1988"/>
    <x v="991"/>
    <x v="2"/>
    <x v="1"/>
    <x v="13"/>
    <x v="4"/>
  </r>
  <r>
    <x v="992"/>
    <x v="992"/>
    <x v="101"/>
    <x v="526"/>
    <x v="1"/>
    <x v="0"/>
    <x v="0"/>
    <x v="1"/>
    <x v="1"/>
    <x v="0"/>
    <x v="0"/>
    <s v="22-Jun-1970"/>
    <x v="992"/>
    <x v="2"/>
    <x v="1"/>
    <x v="1"/>
    <x v="27"/>
  </r>
  <r>
    <x v="993"/>
    <x v="993"/>
    <x v="277"/>
    <x v="527"/>
    <x v="1"/>
    <x v="0"/>
    <x v="0"/>
    <x v="0"/>
    <x v="1"/>
    <x v="1"/>
    <x v="0"/>
    <s v="14-Jun-1967"/>
    <x v="993"/>
    <x v="2"/>
    <x v="0"/>
    <x v="2"/>
    <x v="24"/>
  </r>
  <r>
    <x v="994"/>
    <x v="994"/>
    <x v="237"/>
    <x v="188"/>
    <x v="0"/>
    <x v="1"/>
    <x v="0"/>
    <x v="3"/>
    <x v="1"/>
    <x v="1"/>
    <x v="2"/>
    <s v="4-Oct-2004"/>
    <x v="994"/>
    <x v="2"/>
    <x v="2"/>
    <x v="9"/>
    <x v="41"/>
  </r>
  <r>
    <x v="995"/>
    <x v="995"/>
    <x v="744"/>
    <x v="211"/>
    <x v="0"/>
    <x v="0"/>
    <x v="0"/>
    <x v="0"/>
    <x v="1"/>
    <x v="1"/>
    <x v="0"/>
    <s v="26-Dec-1971"/>
    <x v="995"/>
    <x v="2"/>
    <x v="1"/>
    <x v="15"/>
    <x v="13"/>
  </r>
  <r>
    <x v="996"/>
    <x v="996"/>
    <x v="745"/>
    <x v="112"/>
    <x v="1"/>
    <x v="0"/>
    <x v="1"/>
    <x v="3"/>
    <x v="1"/>
    <x v="0"/>
    <x v="2"/>
    <s v="11-Oct-1969"/>
    <x v="996"/>
    <x v="2"/>
    <x v="2"/>
    <x v="3"/>
    <x v="27"/>
  </r>
  <r>
    <x v="997"/>
    <x v="997"/>
    <x v="746"/>
    <x v="528"/>
    <x v="1"/>
    <x v="0"/>
    <x v="0"/>
    <x v="0"/>
    <x v="1"/>
    <x v="0"/>
    <x v="0"/>
    <s v="2-Oct-1981"/>
    <x v="997"/>
    <x v="2"/>
    <x v="1"/>
    <x v="12"/>
    <x v="37"/>
  </r>
  <r>
    <x v="998"/>
    <x v="998"/>
    <x v="747"/>
    <x v="209"/>
    <x v="1"/>
    <x v="0"/>
    <x v="1"/>
    <x v="3"/>
    <x v="1"/>
    <x v="1"/>
    <x v="2"/>
    <s v="20-Aug-1969"/>
    <x v="998"/>
    <x v="2"/>
    <x v="1"/>
    <x v="3"/>
    <x v="0"/>
  </r>
  <r>
    <x v="999"/>
    <x v="999"/>
    <x v="748"/>
    <x v="325"/>
    <x v="0"/>
    <x v="0"/>
    <x v="0"/>
    <x v="0"/>
    <x v="1"/>
    <x v="0"/>
    <x v="2"/>
    <s v="17-Dec-1989"/>
    <x v="999"/>
    <x v="2"/>
    <x v="2"/>
    <x v="12"/>
    <x v="42"/>
  </r>
  <r>
    <x v="1000"/>
    <x v="1000"/>
    <x v="421"/>
    <x v="74"/>
    <x v="1"/>
    <x v="0"/>
    <x v="1"/>
    <x v="3"/>
    <x v="1"/>
    <x v="1"/>
    <x v="1"/>
    <s v="30-Dec-1969"/>
    <x v="1000"/>
    <x v="2"/>
    <x v="1"/>
    <x v="4"/>
    <x v="27"/>
  </r>
  <r>
    <x v="1001"/>
    <x v="1001"/>
    <x v="749"/>
    <x v="330"/>
    <x v="1"/>
    <x v="0"/>
    <x v="0"/>
    <x v="0"/>
    <x v="1"/>
    <x v="0"/>
    <x v="1"/>
    <s v="28-Jun-1976"/>
    <x v="1001"/>
    <x v="2"/>
    <x v="2"/>
    <x v="15"/>
    <x v="28"/>
  </r>
  <r>
    <x v="1002"/>
    <x v="1002"/>
    <x v="170"/>
    <x v="179"/>
    <x v="1"/>
    <x v="0"/>
    <x v="0"/>
    <x v="1"/>
    <x v="1"/>
    <x v="0"/>
    <x v="0"/>
    <s v="14-Jun-1970"/>
    <x v="1002"/>
    <x v="2"/>
    <x v="2"/>
    <x v="1"/>
    <x v="27"/>
  </r>
  <r>
    <x v="1003"/>
    <x v="1003"/>
    <x v="750"/>
    <x v="361"/>
    <x v="0"/>
    <x v="0"/>
    <x v="0"/>
    <x v="1"/>
    <x v="1"/>
    <x v="0"/>
    <x v="2"/>
    <s v="3-Sep-1972"/>
    <x v="1003"/>
    <x v="2"/>
    <x v="2"/>
    <x v="14"/>
    <x v="13"/>
  </r>
  <r>
    <x v="1004"/>
    <x v="1004"/>
    <x v="751"/>
    <x v="10"/>
    <x v="1"/>
    <x v="0"/>
    <x v="0"/>
    <x v="1"/>
    <x v="1"/>
    <x v="1"/>
    <x v="1"/>
    <s v="6-Aug-1966"/>
    <x v="1004"/>
    <x v="2"/>
    <x v="1"/>
    <x v="4"/>
    <x v="11"/>
  </r>
  <r>
    <x v="1005"/>
    <x v="1005"/>
    <x v="752"/>
    <x v="239"/>
    <x v="1"/>
    <x v="0"/>
    <x v="1"/>
    <x v="3"/>
    <x v="1"/>
    <x v="0"/>
    <x v="2"/>
    <s v="25-Jun-1969"/>
    <x v="1005"/>
    <x v="2"/>
    <x v="2"/>
    <x v="3"/>
    <x v="0"/>
  </r>
  <r>
    <x v="1006"/>
    <x v="1006"/>
    <x v="385"/>
    <x v="111"/>
    <x v="1"/>
    <x v="0"/>
    <x v="1"/>
    <x v="3"/>
    <x v="1"/>
    <x v="1"/>
    <x v="2"/>
    <s v="30-Nov-1969"/>
    <x v="1006"/>
    <x v="2"/>
    <x v="2"/>
    <x v="3"/>
    <x v="27"/>
  </r>
  <r>
    <x v="1007"/>
    <x v="1007"/>
    <x v="753"/>
    <x v="529"/>
    <x v="0"/>
    <x v="0"/>
    <x v="0"/>
    <x v="0"/>
    <x v="1"/>
    <x v="0"/>
    <x v="2"/>
    <s v="20-Aug-1980"/>
    <x v="1007"/>
    <x v="2"/>
    <x v="1"/>
    <x v="14"/>
    <x v="30"/>
  </r>
  <r>
    <x v="1008"/>
    <x v="1008"/>
    <x v="372"/>
    <x v="329"/>
    <x v="1"/>
    <x v="0"/>
    <x v="0"/>
    <x v="1"/>
    <x v="1"/>
    <x v="0"/>
    <x v="2"/>
    <s v="5-Jul-1966"/>
    <x v="1008"/>
    <x v="2"/>
    <x v="1"/>
    <x v="0"/>
    <x v="11"/>
  </r>
  <r>
    <x v="1009"/>
    <x v="1009"/>
    <x v="754"/>
    <x v="3"/>
    <x v="1"/>
    <x v="0"/>
    <x v="0"/>
    <x v="1"/>
    <x v="1"/>
    <x v="0"/>
    <x v="1"/>
    <s v="9-Sep-1966"/>
    <x v="1009"/>
    <x v="2"/>
    <x v="1"/>
    <x v="0"/>
    <x v="24"/>
  </r>
  <r>
    <x v="1010"/>
    <x v="1010"/>
    <x v="389"/>
    <x v="145"/>
    <x v="0"/>
    <x v="0"/>
    <x v="0"/>
    <x v="1"/>
    <x v="1"/>
    <x v="1"/>
    <x v="2"/>
    <s v="7-Oct-1972"/>
    <x v="1010"/>
    <x v="2"/>
    <x v="2"/>
    <x v="1"/>
    <x v="29"/>
  </r>
  <r>
    <x v="1011"/>
    <x v="1011"/>
    <x v="303"/>
    <x v="241"/>
    <x v="1"/>
    <x v="0"/>
    <x v="0"/>
    <x v="0"/>
    <x v="1"/>
    <x v="1"/>
    <x v="0"/>
    <s v="4-Sep-1967"/>
    <x v="1011"/>
    <x v="2"/>
    <x v="2"/>
    <x v="1"/>
    <x v="24"/>
  </r>
  <r>
    <x v="1012"/>
    <x v="1012"/>
    <x v="755"/>
    <x v="87"/>
    <x v="1"/>
    <x v="0"/>
    <x v="0"/>
    <x v="1"/>
    <x v="1"/>
    <x v="1"/>
    <x v="1"/>
    <s v="20-Nov-1966"/>
    <x v="1012"/>
    <x v="2"/>
    <x v="0"/>
    <x v="3"/>
    <x v="24"/>
  </r>
  <r>
    <x v="1013"/>
    <x v="1013"/>
    <x v="367"/>
    <x v="27"/>
    <x v="1"/>
    <x v="0"/>
    <x v="0"/>
    <x v="1"/>
    <x v="1"/>
    <x v="1"/>
    <x v="2"/>
    <s v="7-Nov-1966"/>
    <x v="1013"/>
    <x v="2"/>
    <x v="0"/>
    <x v="3"/>
    <x v="24"/>
  </r>
  <r>
    <x v="1014"/>
    <x v="1014"/>
    <x v="215"/>
    <x v="307"/>
    <x v="0"/>
    <x v="0"/>
    <x v="0"/>
    <x v="0"/>
    <x v="1"/>
    <x v="0"/>
    <x v="0"/>
    <s v="9-Nov-1971"/>
    <x v="1014"/>
    <x v="2"/>
    <x v="2"/>
    <x v="1"/>
    <x v="13"/>
  </r>
  <r>
    <x v="1015"/>
    <x v="1015"/>
    <x v="756"/>
    <x v="82"/>
    <x v="1"/>
    <x v="1"/>
    <x v="0"/>
    <x v="1"/>
    <x v="1"/>
    <x v="0"/>
    <x v="2"/>
    <s v="18-Sep-2000"/>
    <x v="1015"/>
    <x v="2"/>
    <x v="1"/>
    <x v="3"/>
    <x v="43"/>
  </r>
  <r>
    <x v="1016"/>
    <x v="1016"/>
    <x v="508"/>
    <x v="134"/>
    <x v="1"/>
    <x v="0"/>
    <x v="0"/>
    <x v="0"/>
    <x v="1"/>
    <x v="0"/>
    <x v="2"/>
    <s v="17-Dec-2001"/>
    <x v="1016"/>
    <x v="2"/>
    <x v="1"/>
    <x v="12"/>
    <x v="47"/>
  </r>
  <r>
    <x v="1017"/>
    <x v="1017"/>
    <x v="757"/>
    <x v="530"/>
    <x v="0"/>
    <x v="0"/>
    <x v="0"/>
    <x v="0"/>
    <x v="1"/>
    <x v="0"/>
    <x v="0"/>
    <s v="30-Aug-1974"/>
    <x v="1017"/>
    <x v="2"/>
    <x v="2"/>
    <x v="15"/>
    <x v="18"/>
  </r>
  <r>
    <x v="1018"/>
    <x v="1018"/>
    <x v="758"/>
    <x v="122"/>
    <x v="0"/>
    <x v="0"/>
    <x v="0"/>
    <x v="0"/>
    <x v="1"/>
    <x v="0"/>
    <x v="2"/>
    <s v="25-Oct-1989"/>
    <x v="1018"/>
    <x v="2"/>
    <x v="1"/>
    <x v="1"/>
    <x v="42"/>
  </r>
  <r>
    <x v="1019"/>
    <x v="1019"/>
    <x v="759"/>
    <x v="457"/>
    <x v="0"/>
    <x v="0"/>
    <x v="0"/>
    <x v="0"/>
    <x v="1"/>
    <x v="0"/>
    <x v="0"/>
    <s v="10-Dec-1974"/>
    <x v="1019"/>
    <x v="2"/>
    <x v="0"/>
    <x v="1"/>
    <x v="22"/>
  </r>
  <r>
    <x v="1020"/>
    <x v="1020"/>
    <x v="760"/>
    <x v="267"/>
    <x v="1"/>
    <x v="0"/>
    <x v="0"/>
    <x v="0"/>
    <x v="1"/>
    <x v="0"/>
    <x v="2"/>
    <s v="21-Jul-1996"/>
    <x v="1020"/>
    <x v="2"/>
    <x v="0"/>
    <x v="1"/>
    <x v="44"/>
  </r>
  <r>
    <x v="1021"/>
    <x v="1021"/>
    <x v="761"/>
    <x v="450"/>
    <x v="0"/>
    <x v="0"/>
    <x v="0"/>
    <x v="0"/>
    <x v="1"/>
    <x v="0"/>
    <x v="2"/>
    <s v="26-Jun-1991"/>
    <x v="1021"/>
    <x v="2"/>
    <x v="2"/>
    <x v="1"/>
    <x v="3"/>
  </r>
  <r>
    <x v="1022"/>
    <x v="1022"/>
    <x v="445"/>
    <x v="531"/>
    <x v="0"/>
    <x v="0"/>
    <x v="0"/>
    <x v="0"/>
    <x v="1"/>
    <x v="1"/>
    <x v="0"/>
    <s v="15-Dec-1974"/>
    <x v="1022"/>
    <x v="2"/>
    <x v="1"/>
    <x v="1"/>
    <x v="22"/>
  </r>
  <r>
    <x v="1023"/>
    <x v="1023"/>
    <x v="762"/>
    <x v="36"/>
    <x v="0"/>
    <x v="0"/>
    <x v="0"/>
    <x v="0"/>
    <x v="1"/>
    <x v="2"/>
    <x v="0"/>
    <s v="24-Oct-1968"/>
    <x v="1023"/>
    <x v="2"/>
    <x v="1"/>
    <x v="0"/>
    <x v="0"/>
  </r>
  <r>
    <x v="1024"/>
    <x v="1024"/>
    <x v="763"/>
    <x v="388"/>
    <x v="1"/>
    <x v="1"/>
    <x v="0"/>
    <x v="1"/>
    <x v="1"/>
    <x v="0"/>
    <x v="2"/>
    <s v="17-Sep-2000"/>
    <x v="1024"/>
    <x v="2"/>
    <x v="0"/>
    <x v="1"/>
    <x v="43"/>
  </r>
  <r>
    <x v="1025"/>
    <x v="1025"/>
    <x v="45"/>
    <x v="465"/>
    <x v="0"/>
    <x v="0"/>
    <x v="0"/>
    <x v="0"/>
    <x v="1"/>
    <x v="0"/>
    <x v="0"/>
    <s v="18-Dec-1965"/>
    <x v="1025"/>
    <x v="2"/>
    <x v="0"/>
    <x v="0"/>
    <x v="11"/>
  </r>
  <r>
    <x v="1026"/>
    <x v="1026"/>
    <x v="617"/>
    <x v="532"/>
    <x v="0"/>
    <x v="0"/>
    <x v="0"/>
    <x v="1"/>
    <x v="1"/>
    <x v="0"/>
    <x v="0"/>
    <s v="21-Oct-1973"/>
    <x v="1026"/>
    <x v="2"/>
    <x v="1"/>
    <x v="0"/>
    <x v="18"/>
  </r>
  <r>
    <x v="1027"/>
    <x v="1027"/>
    <x v="764"/>
    <x v="49"/>
    <x v="1"/>
    <x v="0"/>
    <x v="0"/>
    <x v="1"/>
    <x v="1"/>
    <x v="0"/>
    <x v="2"/>
    <s v="9-Jul-1966"/>
    <x v="1027"/>
    <x v="2"/>
    <x v="2"/>
    <x v="1"/>
    <x v="11"/>
  </r>
  <r>
    <x v="1028"/>
    <x v="1028"/>
    <x v="709"/>
    <x v="533"/>
    <x v="0"/>
    <x v="0"/>
    <x v="0"/>
    <x v="0"/>
    <x v="1"/>
    <x v="1"/>
    <x v="0"/>
    <s v="19-Jun-1965"/>
    <x v="1028"/>
    <x v="2"/>
    <x v="2"/>
    <x v="3"/>
    <x v="12"/>
  </r>
  <r>
    <x v="1029"/>
    <x v="1029"/>
    <x v="661"/>
    <x v="261"/>
    <x v="1"/>
    <x v="0"/>
    <x v="1"/>
    <x v="3"/>
    <x v="1"/>
    <x v="0"/>
    <x v="2"/>
    <s v="14-Aug-1969"/>
    <x v="1029"/>
    <x v="2"/>
    <x v="0"/>
    <x v="1"/>
    <x v="0"/>
  </r>
  <r>
    <x v="1030"/>
    <x v="1030"/>
    <x v="765"/>
    <x v="446"/>
    <x v="0"/>
    <x v="0"/>
    <x v="0"/>
    <x v="0"/>
    <x v="1"/>
    <x v="2"/>
    <x v="0"/>
    <s v="4-Dec-1965"/>
    <x v="1030"/>
    <x v="2"/>
    <x v="0"/>
    <x v="3"/>
    <x v="11"/>
  </r>
  <r>
    <x v="1031"/>
    <x v="1031"/>
    <x v="376"/>
    <x v="212"/>
    <x v="1"/>
    <x v="0"/>
    <x v="1"/>
    <x v="3"/>
    <x v="1"/>
    <x v="2"/>
    <x v="2"/>
    <s v="10-Nov-1969"/>
    <x v="1031"/>
    <x v="2"/>
    <x v="0"/>
    <x v="1"/>
    <x v="27"/>
  </r>
  <r>
    <x v="1032"/>
    <x v="1032"/>
    <x v="330"/>
    <x v="43"/>
    <x v="0"/>
    <x v="0"/>
    <x v="0"/>
    <x v="0"/>
    <x v="1"/>
    <x v="0"/>
    <x v="0"/>
    <s v="12-Nov-1968"/>
    <x v="1032"/>
    <x v="2"/>
    <x v="0"/>
    <x v="0"/>
    <x v="0"/>
  </r>
  <r>
    <x v="1033"/>
    <x v="1033"/>
    <x v="349"/>
    <x v="534"/>
    <x v="0"/>
    <x v="0"/>
    <x v="0"/>
    <x v="0"/>
    <x v="1"/>
    <x v="0"/>
    <x v="0"/>
    <s v="13-Nov-1968"/>
    <x v="1033"/>
    <x v="2"/>
    <x v="1"/>
    <x v="2"/>
    <x v="0"/>
  </r>
  <r>
    <x v="1034"/>
    <x v="1034"/>
    <x v="482"/>
    <x v="283"/>
    <x v="0"/>
    <x v="0"/>
    <x v="0"/>
    <x v="0"/>
    <x v="1"/>
    <x v="0"/>
    <x v="2"/>
    <s v="6-Sep-1994"/>
    <x v="1034"/>
    <x v="2"/>
    <x v="0"/>
    <x v="1"/>
    <x v="6"/>
  </r>
  <r>
    <x v="1035"/>
    <x v="1035"/>
    <x v="106"/>
    <x v="535"/>
    <x v="0"/>
    <x v="0"/>
    <x v="0"/>
    <x v="0"/>
    <x v="1"/>
    <x v="0"/>
    <x v="0"/>
    <s v="20-Dec-1971"/>
    <x v="1035"/>
    <x v="2"/>
    <x v="0"/>
    <x v="1"/>
    <x v="13"/>
  </r>
  <r>
    <x v="1036"/>
    <x v="1036"/>
    <x v="44"/>
    <x v="291"/>
    <x v="0"/>
    <x v="0"/>
    <x v="0"/>
    <x v="0"/>
    <x v="1"/>
    <x v="0"/>
    <x v="0"/>
    <s v="28-Jul-1968"/>
    <x v="1036"/>
    <x v="2"/>
    <x v="0"/>
    <x v="1"/>
    <x v="21"/>
  </r>
  <r>
    <x v="1037"/>
    <x v="1037"/>
    <x v="235"/>
    <x v="536"/>
    <x v="1"/>
    <x v="0"/>
    <x v="0"/>
    <x v="0"/>
    <x v="1"/>
    <x v="0"/>
    <x v="0"/>
    <s v="2-Oct-1967"/>
    <x v="1037"/>
    <x v="2"/>
    <x v="2"/>
    <x v="0"/>
    <x v="21"/>
  </r>
  <r>
    <x v="1038"/>
    <x v="1038"/>
    <x v="766"/>
    <x v="296"/>
    <x v="1"/>
    <x v="0"/>
    <x v="0"/>
    <x v="1"/>
    <x v="1"/>
    <x v="0"/>
    <x v="0"/>
    <s v="18-Dec-1970"/>
    <x v="1038"/>
    <x v="2"/>
    <x v="2"/>
    <x v="3"/>
    <x v="2"/>
  </r>
  <r>
    <x v="1039"/>
    <x v="1039"/>
    <x v="111"/>
    <x v="537"/>
    <x v="1"/>
    <x v="0"/>
    <x v="0"/>
    <x v="1"/>
    <x v="1"/>
    <x v="0"/>
    <x v="0"/>
    <s v="28-Oct-1970"/>
    <x v="1039"/>
    <x v="2"/>
    <x v="2"/>
    <x v="8"/>
    <x v="2"/>
  </r>
  <r>
    <x v="1040"/>
    <x v="1040"/>
    <x v="331"/>
    <x v="469"/>
    <x v="1"/>
    <x v="0"/>
    <x v="0"/>
    <x v="0"/>
    <x v="1"/>
    <x v="1"/>
    <x v="0"/>
    <s v="23-Oct-1967"/>
    <x v="1040"/>
    <x v="2"/>
    <x v="1"/>
    <x v="9"/>
    <x v="21"/>
  </r>
  <r>
    <x v="1041"/>
    <x v="1041"/>
    <x v="127"/>
    <x v="95"/>
    <x v="0"/>
    <x v="0"/>
    <x v="0"/>
    <x v="0"/>
    <x v="1"/>
    <x v="0"/>
    <x v="2"/>
    <s v="24-Dec-1999"/>
    <x v="1041"/>
    <x v="2"/>
    <x v="1"/>
    <x v="3"/>
    <x v="20"/>
  </r>
  <r>
    <x v="1042"/>
    <x v="1042"/>
    <x v="767"/>
    <x v="68"/>
    <x v="1"/>
    <x v="0"/>
    <x v="0"/>
    <x v="0"/>
    <x v="1"/>
    <x v="2"/>
    <x v="0"/>
    <s v="11-Nov-1967"/>
    <x v="1042"/>
    <x v="2"/>
    <x v="2"/>
    <x v="3"/>
    <x v="21"/>
  </r>
  <r>
    <x v="1043"/>
    <x v="1043"/>
    <x v="641"/>
    <x v="85"/>
    <x v="0"/>
    <x v="0"/>
    <x v="0"/>
    <x v="0"/>
    <x v="1"/>
    <x v="0"/>
    <x v="1"/>
    <s v="25-Nov-1989"/>
    <x v="1043"/>
    <x v="2"/>
    <x v="2"/>
    <x v="13"/>
    <x v="42"/>
  </r>
  <r>
    <x v="1044"/>
    <x v="1044"/>
    <x v="768"/>
    <x v="234"/>
    <x v="1"/>
    <x v="0"/>
    <x v="0"/>
    <x v="3"/>
    <x v="1"/>
    <x v="0"/>
    <x v="0"/>
    <s v="29-Aug-1986"/>
    <x v="1044"/>
    <x v="2"/>
    <x v="1"/>
    <x v="12"/>
    <x v="17"/>
  </r>
  <r>
    <x v="1045"/>
    <x v="1045"/>
    <x v="144"/>
    <x v="9"/>
    <x v="0"/>
    <x v="0"/>
    <x v="0"/>
    <x v="0"/>
    <x v="1"/>
    <x v="0"/>
    <x v="0"/>
    <s v="9-Dec-1974"/>
    <x v="1045"/>
    <x v="2"/>
    <x v="1"/>
    <x v="4"/>
    <x v="22"/>
  </r>
  <r>
    <x v="1046"/>
    <x v="1046"/>
    <x v="769"/>
    <x v="538"/>
    <x v="0"/>
    <x v="0"/>
    <x v="0"/>
    <x v="3"/>
    <x v="1"/>
    <x v="0"/>
    <x v="2"/>
    <s v="25-Jun-1992"/>
    <x v="1046"/>
    <x v="2"/>
    <x v="1"/>
    <x v="1"/>
    <x v="35"/>
  </r>
  <r>
    <x v="1047"/>
    <x v="1047"/>
    <x v="680"/>
    <x v="463"/>
    <x v="1"/>
    <x v="0"/>
    <x v="0"/>
    <x v="0"/>
    <x v="1"/>
    <x v="0"/>
    <x v="0"/>
    <s v="5-Oct-1967"/>
    <x v="1047"/>
    <x v="2"/>
    <x v="0"/>
    <x v="3"/>
    <x v="21"/>
  </r>
  <r>
    <x v="1048"/>
    <x v="1048"/>
    <x v="662"/>
    <x v="539"/>
    <x v="1"/>
    <x v="0"/>
    <x v="0"/>
    <x v="0"/>
    <x v="1"/>
    <x v="0"/>
    <x v="0"/>
    <s v="30-Jul-1967"/>
    <x v="1048"/>
    <x v="2"/>
    <x v="2"/>
    <x v="3"/>
    <x v="24"/>
  </r>
  <r>
    <x v="1049"/>
    <x v="1049"/>
    <x v="225"/>
    <x v="209"/>
    <x v="0"/>
    <x v="0"/>
    <x v="0"/>
    <x v="1"/>
    <x v="1"/>
    <x v="1"/>
    <x v="2"/>
    <s v="24-Oct-1972"/>
    <x v="1049"/>
    <x v="2"/>
    <x v="0"/>
    <x v="0"/>
    <x v="29"/>
  </r>
  <r>
    <x v="1050"/>
    <x v="1050"/>
    <x v="770"/>
    <x v="409"/>
    <x v="1"/>
    <x v="0"/>
    <x v="0"/>
    <x v="0"/>
    <x v="1"/>
    <x v="1"/>
    <x v="2"/>
    <s v="30-Sep-1976"/>
    <x v="1050"/>
    <x v="2"/>
    <x v="1"/>
    <x v="15"/>
    <x v="1"/>
  </r>
  <r>
    <x v="1051"/>
    <x v="1051"/>
    <x v="771"/>
    <x v="347"/>
    <x v="0"/>
    <x v="0"/>
    <x v="0"/>
    <x v="0"/>
    <x v="1"/>
    <x v="0"/>
    <x v="2"/>
    <s v="2-Aug-1977"/>
    <x v="1051"/>
    <x v="2"/>
    <x v="2"/>
    <x v="14"/>
    <x v="1"/>
  </r>
  <r>
    <x v="1052"/>
    <x v="1052"/>
    <x v="772"/>
    <x v="290"/>
    <x v="0"/>
    <x v="0"/>
    <x v="0"/>
    <x v="0"/>
    <x v="1"/>
    <x v="2"/>
    <x v="0"/>
    <s v="7-Sep-1962"/>
    <x v="1052"/>
    <x v="2"/>
    <x v="0"/>
    <x v="0"/>
    <x v="8"/>
  </r>
  <r>
    <x v="1053"/>
    <x v="1053"/>
    <x v="773"/>
    <x v="193"/>
    <x v="1"/>
    <x v="0"/>
    <x v="0"/>
    <x v="0"/>
    <x v="1"/>
    <x v="1"/>
    <x v="2"/>
    <s v="22-Nov-1976"/>
    <x v="1053"/>
    <x v="2"/>
    <x v="2"/>
    <x v="14"/>
    <x v="1"/>
  </r>
  <r>
    <x v="1054"/>
    <x v="1054"/>
    <x v="774"/>
    <x v="473"/>
    <x v="1"/>
    <x v="0"/>
    <x v="0"/>
    <x v="3"/>
    <x v="1"/>
    <x v="1"/>
    <x v="2"/>
    <s v="8-Aug-1964"/>
    <x v="1054"/>
    <x v="2"/>
    <x v="0"/>
    <x v="0"/>
    <x v="33"/>
  </r>
  <r>
    <x v="1055"/>
    <x v="1055"/>
    <x v="775"/>
    <x v="231"/>
    <x v="0"/>
    <x v="0"/>
    <x v="0"/>
    <x v="0"/>
    <x v="1"/>
    <x v="0"/>
    <x v="1"/>
    <s v="6-Jul-1990"/>
    <x v="1055"/>
    <x v="2"/>
    <x v="0"/>
    <x v="1"/>
    <x v="42"/>
  </r>
  <r>
    <x v="1056"/>
    <x v="1056"/>
    <x v="776"/>
    <x v="268"/>
    <x v="0"/>
    <x v="0"/>
    <x v="0"/>
    <x v="3"/>
    <x v="1"/>
    <x v="0"/>
    <x v="1"/>
    <s v="23-Jul-1992"/>
    <x v="1056"/>
    <x v="2"/>
    <x v="0"/>
    <x v="12"/>
    <x v="35"/>
  </r>
  <r>
    <x v="1057"/>
    <x v="1057"/>
    <x v="777"/>
    <x v="232"/>
    <x v="0"/>
    <x v="0"/>
    <x v="0"/>
    <x v="0"/>
    <x v="1"/>
    <x v="2"/>
    <x v="0"/>
    <s v="27-Jun-1965"/>
    <x v="1057"/>
    <x v="2"/>
    <x v="0"/>
    <x v="1"/>
    <x v="12"/>
  </r>
  <r>
    <x v="1058"/>
    <x v="1058"/>
    <x v="778"/>
    <x v="352"/>
    <x v="1"/>
    <x v="0"/>
    <x v="0"/>
    <x v="1"/>
    <x v="1"/>
    <x v="0"/>
    <x v="2"/>
    <s v="2-Jul-1966"/>
    <x v="1058"/>
    <x v="2"/>
    <x v="0"/>
    <x v="3"/>
    <x v="11"/>
  </r>
  <r>
    <x v="1059"/>
    <x v="1059"/>
    <x v="101"/>
    <x v="439"/>
    <x v="1"/>
    <x v="0"/>
    <x v="0"/>
    <x v="0"/>
    <x v="1"/>
    <x v="0"/>
    <x v="0"/>
    <s v="23-Jun-1967"/>
    <x v="1059"/>
    <x v="2"/>
    <x v="2"/>
    <x v="1"/>
    <x v="24"/>
  </r>
  <r>
    <x v="1060"/>
    <x v="1060"/>
    <x v="529"/>
    <x v="78"/>
    <x v="1"/>
    <x v="0"/>
    <x v="0"/>
    <x v="1"/>
    <x v="1"/>
    <x v="0"/>
    <x v="2"/>
    <s v="20-Jul-1966"/>
    <x v="1060"/>
    <x v="2"/>
    <x v="2"/>
    <x v="3"/>
    <x v="11"/>
  </r>
  <r>
    <x v="1061"/>
    <x v="1061"/>
    <x v="779"/>
    <x v="540"/>
    <x v="0"/>
    <x v="0"/>
    <x v="0"/>
    <x v="1"/>
    <x v="1"/>
    <x v="0"/>
    <x v="2"/>
    <s v="14-Dec-1972"/>
    <x v="1061"/>
    <x v="2"/>
    <x v="1"/>
    <x v="1"/>
    <x v="29"/>
  </r>
  <r>
    <x v="1062"/>
    <x v="1062"/>
    <x v="308"/>
    <x v="541"/>
    <x v="1"/>
    <x v="0"/>
    <x v="0"/>
    <x v="0"/>
    <x v="1"/>
    <x v="1"/>
    <x v="0"/>
    <s v="29-Nov-1967"/>
    <x v="1062"/>
    <x v="2"/>
    <x v="1"/>
    <x v="1"/>
    <x v="21"/>
  </r>
  <r>
    <x v="1063"/>
    <x v="1063"/>
    <x v="139"/>
    <x v="10"/>
    <x v="1"/>
    <x v="0"/>
    <x v="0"/>
    <x v="1"/>
    <x v="1"/>
    <x v="0"/>
    <x v="1"/>
    <s v="3-Nov-1966"/>
    <x v="1063"/>
    <x v="2"/>
    <x v="0"/>
    <x v="0"/>
    <x v="24"/>
  </r>
  <r>
    <x v="1064"/>
    <x v="1064"/>
    <x v="529"/>
    <x v="321"/>
    <x v="1"/>
    <x v="0"/>
    <x v="1"/>
    <x v="3"/>
    <x v="1"/>
    <x v="0"/>
    <x v="2"/>
    <s v="25-Dec-1969"/>
    <x v="1064"/>
    <x v="2"/>
    <x v="0"/>
    <x v="0"/>
    <x v="27"/>
  </r>
  <r>
    <x v="1065"/>
    <x v="1065"/>
    <x v="780"/>
    <x v="347"/>
    <x v="1"/>
    <x v="0"/>
    <x v="0"/>
    <x v="1"/>
    <x v="1"/>
    <x v="2"/>
    <x v="2"/>
    <s v="11-Dec-1966"/>
    <x v="1065"/>
    <x v="2"/>
    <x v="0"/>
    <x v="3"/>
    <x v="24"/>
  </r>
  <r>
    <x v="1066"/>
    <x v="1066"/>
    <x v="781"/>
    <x v="409"/>
    <x v="1"/>
    <x v="0"/>
    <x v="1"/>
    <x v="3"/>
    <x v="1"/>
    <x v="0"/>
    <x v="2"/>
    <s v="17-Jul-1969"/>
    <x v="1066"/>
    <x v="2"/>
    <x v="1"/>
    <x v="2"/>
    <x v="0"/>
  </r>
  <r>
    <x v="1067"/>
    <x v="1067"/>
    <x v="161"/>
    <x v="542"/>
    <x v="0"/>
    <x v="0"/>
    <x v="0"/>
    <x v="0"/>
    <x v="1"/>
    <x v="0"/>
    <x v="0"/>
    <s v="29-Jun-1971"/>
    <x v="1067"/>
    <x v="2"/>
    <x v="2"/>
    <x v="0"/>
    <x v="2"/>
  </r>
  <r>
    <x v="1068"/>
    <x v="1068"/>
    <x v="662"/>
    <x v="9"/>
    <x v="0"/>
    <x v="0"/>
    <x v="0"/>
    <x v="0"/>
    <x v="1"/>
    <x v="0"/>
    <x v="0"/>
    <s v="26-Sep-1971"/>
    <x v="1068"/>
    <x v="2"/>
    <x v="0"/>
    <x v="3"/>
    <x v="13"/>
  </r>
  <r>
    <x v="1069"/>
    <x v="1069"/>
    <x v="782"/>
    <x v="180"/>
    <x v="0"/>
    <x v="0"/>
    <x v="0"/>
    <x v="0"/>
    <x v="1"/>
    <x v="0"/>
    <x v="2"/>
    <s v="25-Oct-1977"/>
    <x v="1069"/>
    <x v="2"/>
    <x v="1"/>
    <x v="1"/>
    <x v="16"/>
  </r>
  <r>
    <x v="1070"/>
    <x v="1070"/>
    <x v="577"/>
    <x v="334"/>
    <x v="0"/>
    <x v="0"/>
    <x v="0"/>
    <x v="1"/>
    <x v="1"/>
    <x v="1"/>
    <x v="1"/>
    <s v="19-Oct-1972"/>
    <x v="1070"/>
    <x v="2"/>
    <x v="1"/>
    <x v="1"/>
    <x v="29"/>
  </r>
  <r>
    <x v="1071"/>
    <x v="1071"/>
    <x v="783"/>
    <x v="543"/>
    <x v="0"/>
    <x v="0"/>
    <x v="0"/>
    <x v="0"/>
    <x v="1"/>
    <x v="1"/>
    <x v="0"/>
    <s v="21-Aug-1978"/>
    <x v="1071"/>
    <x v="2"/>
    <x v="0"/>
    <x v="15"/>
    <x v="16"/>
  </r>
  <r>
    <x v="1072"/>
    <x v="1072"/>
    <x v="784"/>
    <x v="213"/>
    <x v="0"/>
    <x v="0"/>
    <x v="0"/>
    <x v="3"/>
    <x v="1"/>
    <x v="0"/>
    <x v="1"/>
    <s v="28-Jun-1987"/>
    <x v="1072"/>
    <x v="2"/>
    <x v="1"/>
    <x v="1"/>
    <x v="26"/>
  </r>
  <r>
    <x v="1073"/>
    <x v="1073"/>
    <x v="49"/>
    <x v="228"/>
    <x v="1"/>
    <x v="0"/>
    <x v="1"/>
    <x v="3"/>
    <x v="1"/>
    <x v="0"/>
    <x v="2"/>
    <s v="22-Sep-1969"/>
    <x v="1073"/>
    <x v="2"/>
    <x v="1"/>
    <x v="1"/>
    <x v="27"/>
  </r>
  <r>
    <x v="1074"/>
    <x v="1074"/>
    <x v="785"/>
    <x v="98"/>
    <x v="1"/>
    <x v="0"/>
    <x v="0"/>
    <x v="3"/>
    <x v="1"/>
    <x v="1"/>
    <x v="2"/>
    <s v="27-Jul-1964"/>
    <x v="1074"/>
    <x v="2"/>
    <x v="1"/>
    <x v="0"/>
    <x v="33"/>
  </r>
  <r>
    <x v="1075"/>
    <x v="1075"/>
    <x v="786"/>
    <x v="544"/>
    <x v="1"/>
    <x v="0"/>
    <x v="0"/>
    <x v="0"/>
    <x v="1"/>
    <x v="1"/>
    <x v="2"/>
    <s v="3-Aug-1976"/>
    <x v="1075"/>
    <x v="2"/>
    <x v="2"/>
    <x v="14"/>
    <x v="28"/>
  </r>
  <r>
    <x v="1076"/>
    <x v="1076"/>
    <x v="787"/>
    <x v="325"/>
    <x v="1"/>
    <x v="0"/>
    <x v="0"/>
    <x v="3"/>
    <x v="1"/>
    <x v="2"/>
    <x v="2"/>
    <s v="14-Oct-1964"/>
    <x v="1076"/>
    <x v="2"/>
    <x v="1"/>
    <x v="1"/>
    <x v="12"/>
  </r>
  <r>
    <x v="1077"/>
    <x v="1077"/>
    <x v="529"/>
    <x v="545"/>
    <x v="0"/>
    <x v="0"/>
    <x v="0"/>
    <x v="0"/>
    <x v="1"/>
    <x v="0"/>
    <x v="0"/>
    <s v="8-Nov-1968"/>
    <x v="1077"/>
    <x v="2"/>
    <x v="1"/>
    <x v="3"/>
    <x v="0"/>
  </r>
  <r>
    <x v="1078"/>
    <x v="1078"/>
    <x v="788"/>
    <x v="546"/>
    <x v="0"/>
    <x v="0"/>
    <x v="0"/>
    <x v="0"/>
    <x v="1"/>
    <x v="1"/>
    <x v="0"/>
    <s v="29-Aug-1968"/>
    <x v="1078"/>
    <x v="2"/>
    <x v="0"/>
    <x v="3"/>
    <x v="21"/>
  </r>
  <r>
    <x v="1079"/>
    <x v="1079"/>
    <x v="101"/>
    <x v="547"/>
    <x v="0"/>
    <x v="0"/>
    <x v="0"/>
    <x v="0"/>
    <x v="1"/>
    <x v="0"/>
    <x v="0"/>
    <s v="23-Aug-1968"/>
    <x v="1079"/>
    <x v="2"/>
    <x v="1"/>
    <x v="4"/>
    <x v="21"/>
  </r>
  <r>
    <x v="1080"/>
    <x v="1080"/>
    <x v="636"/>
    <x v="519"/>
    <x v="0"/>
    <x v="0"/>
    <x v="0"/>
    <x v="0"/>
    <x v="1"/>
    <x v="2"/>
    <x v="0"/>
    <s v="27-Dec-1968"/>
    <x v="1080"/>
    <x v="2"/>
    <x v="1"/>
    <x v="6"/>
    <x v="0"/>
  </r>
  <r>
    <x v="1081"/>
    <x v="1081"/>
    <x v="789"/>
    <x v="256"/>
    <x v="0"/>
    <x v="0"/>
    <x v="1"/>
    <x v="3"/>
    <x v="1"/>
    <x v="0"/>
    <x v="1"/>
    <s v="25-Nov-1979"/>
    <x v="1081"/>
    <x v="2"/>
    <x v="2"/>
    <x v="15"/>
    <x v="30"/>
  </r>
  <r>
    <x v="1082"/>
    <x v="1082"/>
    <x v="646"/>
    <x v="548"/>
    <x v="0"/>
    <x v="0"/>
    <x v="0"/>
    <x v="1"/>
    <x v="1"/>
    <x v="1"/>
    <x v="0"/>
    <s v="11-Oct-1973"/>
    <x v="1082"/>
    <x v="2"/>
    <x v="2"/>
    <x v="15"/>
    <x v="18"/>
  </r>
  <r>
    <x v="1083"/>
    <x v="1083"/>
    <x v="790"/>
    <x v="92"/>
    <x v="0"/>
    <x v="0"/>
    <x v="0"/>
    <x v="0"/>
    <x v="1"/>
    <x v="0"/>
    <x v="2"/>
    <s v="24-Oct-1980"/>
    <x v="1083"/>
    <x v="2"/>
    <x v="1"/>
    <x v="14"/>
    <x v="25"/>
  </r>
  <r>
    <x v="1084"/>
    <x v="1084"/>
    <x v="360"/>
    <x v="549"/>
    <x v="1"/>
    <x v="0"/>
    <x v="0"/>
    <x v="3"/>
    <x v="1"/>
    <x v="1"/>
    <x v="0"/>
    <s v="5-Jun-1975"/>
    <x v="1084"/>
    <x v="2"/>
    <x v="1"/>
    <x v="5"/>
    <x v="22"/>
  </r>
  <r>
    <x v="1085"/>
    <x v="1085"/>
    <x v="791"/>
    <x v="550"/>
    <x v="1"/>
    <x v="0"/>
    <x v="1"/>
    <x v="3"/>
    <x v="1"/>
    <x v="1"/>
    <x v="2"/>
    <s v="7-Jul-1969"/>
    <x v="1085"/>
    <x v="2"/>
    <x v="2"/>
    <x v="16"/>
    <x v="0"/>
  </r>
  <r>
    <x v="1086"/>
    <x v="1086"/>
    <x v="53"/>
    <x v="551"/>
    <x v="0"/>
    <x v="0"/>
    <x v="0"/>
    <x v="1"/>
    <x v="1"/>
    <x v="0"/>
    <x v="0"/>
    <s v="19-Sep-1973"/>
    <x v="1086"/>
    <x v="2"/>
    <x v="0"/>
    <x v="0"/>
    <x v="18"/>
  </r>
  <r>
    <x v="1087"/>
    <x v="1087"/>
    <x v="408"/>
    <x v="524"/>
    <x v="0"/>
    <x v="0"/>
    <x v="0"/>
    <x v="1"/>
    <x v="1"/>
    <x v="0"/>
    <x v="0"/>
    <s v="29-Sep-1973"/>
    <x v="1087"/>
    <x v="2"/>
    <x v="0"/>
    <x v="2"/>
    <x v="18"/>
  </r>
  <r>
    <x v="1088"/>
    <x v="1088"/>
    <x v="792"/>
    <x v="381"/>
    <x v="0"/>
    <x v="0"/>
    <x v="0"/>
    <x v="0"/>
    <x v="1"/>
    <x v="1"/>
    <x v="0"/>
    <s v="6-Sep-1971"/>
    <x v="1088"/>
    <x v="2"/>
    <x v="1"/>
    <x v="15"/>
    <x v="13"/>
  </r>
  <r>
    <x v="1089"/>
    <x v="1089"/>
    <x v="401"/>
    <x v="173"/>
    <x v="1"/>
    <x v="0"/>
    <x v="1"/>
    <x v="3"/>
    <x v="1"/>
    <x v="1"/>
    <x v="2"/>
    <s v="17-Jun-1969"/>
    <x v="1089"/>
    <x v="2"/>
    <x v="1"/>
    <x v="1"/>
    <x v="0"/>
  </r>
  <r>
    <x v="1090"/>
    <x v="1090"/>
    <x v="793"/>
    <x v="55"/>
    <x v="0"/>
    <x v="0"/>
    <x v="0"/>
    <x v="0"/>
    <x v="1"/>
    <x v="0"/>
    <x v="0"/>
    <s v="29-Sep-1974"/>
    <x v="1090"/>
    <x v="2"/>
    <x v="1"/>
    <x v="1"/>
    <x v="22"/>
  </r>
  <r>
    <x v="1091"/>
    <x v="1091"/>
    <x v="794"/>
    <x v="64"/>
    <x v="0"/>
    <x v="0"/>
    <x v="0"/>
    <x v="1"/>
    <x v="1"/>
    <x v="1"/>
    <x v="0"/>
    <s v="8-Aug-1973"/>
    <x v="1091"/>
    <x v="2"/>
    <x v="2"/>
    <x v="14"/>
    <x v="29"/>
  </r>
  <r>
    <x v="1092"/>
    <x v="1092"/>
    <x v="718"/>
    <x v="552"/>
    <x v="0"/>
    <x v="0"/>
    <x v="0"/>
    <x v="0"/>
    <x v="1"/>
    <x v="0"/>
    <x v="0"/>
    <s v="19-Jul-1968"/>
    <x v="1092"/>
    <x v="2"/>
    <x v="1"/>
    <x v="0"/>
    <x v="21"/>
  </r>
  <r>
    <x v="1093"/>
    <x v="1093"/>
    <x v="735"/>
    <x v="321"/>
    <x v="0"/>
    <x v="0"/>
    <x v="0"/>
    <x v="0"/>
    <x v="1"/>
    <x v="0"/>
    <x v="2"/>
    <s v="21-Jul-1982"/>
    <x v="1093"/>
    <x v="2"/>
    <x v="1"/>
    <x v="14"/>
    <x v="37"/>
  </r>
  <r>
    <x v="1094"/>
    <x v="1094"/>
    <x v="795"/>
    <x v="463"/>
    <x v="1"/>
    <x v="0"/>
    <x v="0"/>
    <x v="1"/>
    <x v="1"/>
    <x v="0"/>
    <x v="0"/>
    <s v="1-Dec-1970"/>
    <x v="1094"/>
    <x v="2"/>
    <x v="0"/>
    <x v="3"/>
    <x v="2"/>
  </r>
  <r>
    <x v="1095"/>
    <x v="1095"/>
    <x v="796"/>
    <x v="87"/>
    <x v="0"/>
    <x v="0"/>
    <x v="0"/>
    <x v="0"/>
    <x v="1"/>
    <x v="0"/>
    <x v="1"/>
    <s v="21-Aug-1991"/>
    <x v="1095"/>
    <x v="2"/>
    <x v="1"/>
    <x v="12"/>
    <x v="3"/>
  </r>
  <r>
    <x v="1096"/>
    <x v="1096"/>
    <x v="797"/>
    <x v="89"/>
    <x v="0"/>
    <x v="0"/>
    <x v="0"/>
    <x v="0"/>
    <x v="1"/>
    <x v="0"/>
    <x v="2"/>
    <s v="17-Nov-1991"/>
    <x v="1096"/>
    <x v="2"/>
    <x v="2"/>
    <x v="1"/>
    <x v="35"/>
  </r>
  <r>
    <x v="1097"/>
    <x v="1097"/>
    <x v="359"/>
    <x v="553"/>
    <x v="0"/>
    <x v="0"/>
    <x v="0"/>
    <x v="0"/>
    <x v="1"/>
    <x v="2"/>
    <x v="0"/>
    <s v="12-Jul-1962"/>
    <x v="1097"/>
    <x v="2"/>
    <x v="0"/>
    <x v="1"/>
    <x v="5"/>
  </r>
  <r>
    <x v="1098"/>
    <x v="1098"/>
    <x v="798"/>
    <x v="8"/>
    <x v="1"/>
    <x v="0"/>
    <x v="1"/>
    <x v="3"/>
    <x v="1"/>
    <x v="2"/>
    <x v="0"/>
    <s v="24-Sep-1963"/>
    <x v="1098"/>
    <x v="2"/>
    <x v="1"/>
    <x v="0"/>
    <x v="33"/>
  </r>
  <r>
    <x v="1099"/>
    <x v="1099"/>
    <x v="746"/>
    <x v="554"/>
    <x v="1"/>
    <x v="0"/>
    <x v="0"/>
    <x v="3"/>
    <x v="1"/>
    <x v="0"/>
    <x v="1"/>
    <s v="14-Sep-1988"/>
    <x v="1099"/>
    <x v="2"/>
    <x v="1"/>
    <x v="14"/>
    <x v="4"/>
  </r>
  <r>
    <x v="1100"/>
    <x v="1100"/>
    <x v="799"/>
    <x v="555"/>
    <x v="1"/>
    <x v="0"/>
    <x v="0"/>
    <x v="1"/>
    <x v="1"/>
    <x v="1"/>
    <x v="0"/>
    <s v="21-Jun-1970"/>
    <x v="1100"/>
    <x v="2"/>
    <x v="1"/>
    <x v="2"/>
    <x v="27"/>
  </r>
  <r>
    <x v="1101"/>
    <x v="1101"/>
    <x v="67"/>
    <x v="556"/>
    <x v="0"/>
    <x v="0"/>
    <x v="0"/>
    <x v="1"/>
    <x v="1"/>
    <x v="0"/>
    <x v="0"/>
    <s v="27-Nov-1973"/>
    <x v="1101"/>
    <x v="2"/>
    <x v="0"/>
    <x v="1"/>
    <x v="18"/>
  </r>
  <r>
    <x v="1102"/>
    <x v="1102"/>
    <x v="411"/>
    <x v="557"/>
    <x v="0"/>
    <x v="0"/>
    <x v="0"/>
    <x v="1"/>
    <x v="1"/>
    <x v="1"/>
    <x v="0"/>
    <s v="5-Sep-1973"/>
    <x v="1102"/>
    <x v="2"/>
    <x v="2"/>
    <x v="1"/>
    <x v="29"/>
  </r>
  <r>
    <x v="1103"/>
    <x v="1103"/>
    <x v="800"/>
    <x v="457"/>
    <x v="1"/>
    <x v="0"/>
    <x v="0"/>
    <x v="3"/>
    <x v="1"/>
    <x v="0"/>
    <x v="0"/>
    <s v="15-Aug-1975"/>
    <x v="1103"/>
    <x v="2"/>
    <x v="2"/>
    <x v="3"/>
    <x v="22"/>
  </r>
  <r>
    <x v="1104"/>
    <x v="1104"/>
    <x v="43"/>
    <x v="558"/>
    <x v="0"/>
    <x v="0"/>
    <x v="0"/>
    <x v="0"/>
    <x v="1"/>
    <x v="0"/>
    <x v="0"/>
    <s v="23-Sep-1968"/>
    <x v="1104"/>
    <x v="2"/>
    <x v="1"/>
    <x v="1"/>
    <x v="0"/>
  </r>
  <r>
    <x v="1105"/>
    <x v="1105"/>
    <x v="166"/>
    <x v="559"/>
    <x v="1"/>
    <x v="0"/>
    <x v="0"/>
    <x v="0"/>
    <x v="1"/>
    <x v="0"/>
    <x v="0"/>
    <s v="28-Jun-1967"/>
    <x v="1105"/>
    <x v="2"/>
    <x v="0"/>
    <x v="0"/>
    <x v="24"/>
  </r>
  <r>
    <x v="1106"/>
    <x v="1106"/>
    <x v="801"/>
    <x v="254"/>
    <x v="1"/>
    <x v="0"/>
    <x v="0"/>
    <x v="0"/>
    <x v="1"/>
    <x v="1"/>
    <x v="0"/>
    <s v="26-Sep-1967"/>
    <x v="1106"/>
    <x v="2"/>
    <x v="2"/>
    <x v="3"/>
    <x v="21"/>
  </r>
  <r>
    <x v="1107"/>
    <x v="1107"/>
    <x v="567"/>
    <x v="560"/>
    <x v="1"/>
    <x v="0"/>
    <x v="0"/>
    <x v="1"/>
    <x v="1"/>
    <x v="2"/>
    <x v="0"/>
    <s v="24-Dec-1970"/>
    <x v="1107"/>
    <x v="2"/>
    <x v="1"/>
    <x v="2"/>
    <x v="2"/>
  </r>
  <r>
    <x v="1108"/>
    <x v="1108"/>
    <x v="802"/>
    <x v="103"/>
    <x v="1"/>
    <x v="0"/>
    <x v="0"/>
    <x v="0"/>
    <x v="1"/>
    <x v="0"/>
    <x v="2"/>
    <s v="16-Oct-1985"/>
    <x v="1108"/>
    <x v="2"/>
    <x v="2"/>
    <x v="12"/>
    <x v="17"/>
  </r>
  <r>
    <x v="1109"/>
    <x v="1109"/>
    <x v="803"/>
    <x v="561"/>
    <x v="0"/>
    <x v="0"/>
    <x v="0"/>
    <x v="1"/>
    <x v="1"/>
    <x v="1"/>
    <x v="1"/>
    <s v="10-Jul-1972"/>
    <x v="1109"/>
    <x v="2"/>
    <x v="0"/>
    <x v="15"/>
    <x v="13"/>
  </r>
  <r>
    <x v="1110"/>
    <x v="1110"/>
    <x v="567"/>
    <x v="525"/>
    <x v="0"/>
    <x v="0"/>
    <x v="0"/>
    <x v="1"/>
    <x v="1"/>
    <x v="2"/>
    <x v="0"/>
    <s v="13-Oct-1973"/>
    <x v="1110"/>
    <x v="2"/>
    <x v="2"/>
    <x v="1"/>
    <x v="18"/>
  </r>
  <r>
    <x v="1111"/>
    <x v="1111"/>
    <x v="804"/>
    <x v="282"/>
    <x v="1"/>
    <x v="0"/>
    <x v="0"/>
    <x v="0"/>
    <x v="1"/>
    <x v="0"/>
    <x v="0"/>
    <s v="12-Jun-1981"/>
    <x v="1111"/>
    <x v="2"/>
    <x v="1"/>
    <x v="15"/>
    <x v="25"/>
  </r>
  <r>
    <x v="1112"/>
    <x v="1112"/>
    <x v="111"/>
    <x v="447"/>
    <x v="0"/>
    <x v="0"/>
    <x v="0"/>
    <x v="0"/>
    <x v="1"/>
    <x v="0"/>
    <x v="0"/>
    <s v="30-Dec-1974"/>
    <x v="1112"/>
    <x v="2"/>
    <x v="1"/>
    <x v="4"/>
    <x v="22"/>
  </r>
  <r>
    <x v="1113"/>
    <x v="1113"/>
    <x v="805"/>
    <x v="109"/>
    <x v="1"/>
    <x v="0"/>
    <x v="1"/>
    <x v="3"/>
    <x v="1"/>
    <x v="0"/>
    <x v="1"/>
    <s v="5-Sep-1997"/>
    <x v="1113"/>
    <x v="2"/>
    <x v="2"/>
    <x v="1"/>
    <x v="46"/>
  </r>
  <r>
    <x v="1114"/>
    <x v="1114"/>
    <x v="806"/>
    <x v="56"/>
    <x v="0"/>
    <x v="0"/>
    <x v="0"/>
    <x v="1"/>
    <x v="1"/>
    <x v="0"/>
    <x v="1"/>
    <s v="16-Nov-1972"/>
    <x v="1114"/>
    <x v="2"/>
    <x v="0"/>
    <x v="3"/>
    <x v="29"/>
  </r>
  <r>
    <x v="1115"/>
    <x v="1115"/>
    <x v="629"/>
    <x v="485"/>
    <x v="1"/>
    <x v="0"/>
    <x v="0"/>
    <x v="3"/>
    <x v="1"/>
    <x v="0"/>
    <x v="0"/>
    <s v="2-Jul-1975"/>
    <x v="1115"/>
    <x v="2"/>
    <x v="0"/>
    <x v="1"/>
    <x v="22"/>
  </r>
  <r>
    <x v="1116"/>
    <x v="1116"/>
    <x v="807"/>
    <x v="199"/>
    <x v="0"/>
    <x v="0"/>
    <x v="0"/>
    <x v="1"/>
    <x v="1"/>
    <x v="2"/>
    <x v="2"/>
    <s v="8-Aug-1972"/>
    <x v="1116"/>
    <x v="2"/>
    <x v="1"/>
    <x v="0"/>
    <x v="13"/>
  </r>
  <r>
    <x v="1117"/>
    <x v="1117"/>
    <x v="808"/>
    <x v="500"/>
    <x v="0"/>
    <x v="0"/>
    <x v="0"/>
    <x v="1"/>
    <x v="1"/>
    <x v="1"/>
    <x v="2"/>
    <s v="19-Oct-1972"/>
    <x v="1117"/>
    <x v="2"/>
    <x v="1"/>
    <x v="2"/>
    <x v="29"/>
  </r>
  <r>
    <x v="1118"/>
    <x v="1118"/>
    <x v="809"/>
    <x v="315"/>
    <x v="1"/>
    <x v="0"/>
    <x v="0"/>
    <x v="0"/>
    <x v="1"/>
    <x v="1"/>
    <x v="2"/>
    <s v="19-Dec-1976"/>
    <x v="1118"/>
    <x v="2"/>
    <x v="2"/>
    <x v="3"/>
    <x v="1"/>
  </r>
  <r>
    <x v="1119"/>
    <x v="1119"/>
    <x v="315"/>
    <x v="473"/>
    <x v="1"/>
    <x v="0"/>
    <x v="1"/>
    <x v="3"/>
    <x v="1"/>
    <x v="0"/>
    <x v="2"/>
    <s v="3-Jul-1969"/>
    <x v="1119"/>
    <x v="2"/>
    <x v="0"/>
    <x v="3"/>
    <x v="0"/>
  </r>
  <r>
    <x v="1120"/>
    <x v="1120"/>
    <x v="88"/>
    <x v="300"/>
    <x v="1"/>
    <x v="0"/>
    <x v="1"/>
    <x v="3"/>
    <x v="1"/>
    <x v="0"/>
    <x v="1"/>
    <s v="27-Oct-1969"/>
    <x v="1120"/>
    <x v="2"/>
    <x v="1"/>
    <x v="6"/>
    <x v="27"/>
  </r>
  <r>
    <x v="1121"/>
    <x v="1121"/>
    <x v="643"/>
    <x v="562"/>
    <x v="1"/>
    <x v="0"/>
    <x v="1"/>
    <x v="3"/>
    <x v="1"/>
    <x v="2"/>
    <x v="1"/>
    <s v="22-Aug-1969"/>
    <x v="1121"/>
    <x v="2"/>
    <x v="2"/>
    <x v="3"/>
    <x v="0"/>
  </r>
  <r>
    <x v="1122"/>
    <x v="1122"/>
    <x v="67"/>
    <x v="172"/>
    <x v="0"/>
    <x v="0"/>
    <x v="0"/>
    <x v="0"/>
    <x v="1"/>
    <x v="0"/>
    <x v="0"/>
    <s v="30-Aug-1974"/>
    <x v="1122"/>
    <x v="2"/>
    <x v="2"/>
    <x v="2"/>
    <x v="18"/>
  </r>
  <r>
    <x v="1123"/>
    <x v="1123"/>
    <x v="175"/>
    <x v="561"/>
    <x v="0"/>
    <x v="0"/>
    <x v="1"/>
    <x v="3"/>
    <x v="1"/>
    <x v="1"/>
    <x v="1"/>
    <s v="28-Dec-1979"/>
    <x v="1123"/>
    <x v="2"/>
    <x v="1"/>
    <x v="14"/>
    <x v="30"/>
  </r>
  <r>
    <x v="1124"/>
    <x v="1124"/>
    <x v="810"/>
    <x v="563"/>
    <x v="1"/>
    <x v="0"/>
    <x v="0"/>
    <x v="3"/>
    <x v="1"/>
    <x v="0"/>
    <x v="1"/>
    <s v="3-Jul-1988"/>
    <x v="1124"/>
    <x v="2"/>
    <x v="0"/>
    <x v="12"/>
    <x v="23"/>
  </r>
  <r>
    <x v="1125"/>
    <x v="1125"/>
    <x v="628"/>
    <x v="564"/>
    <x v="1"/>
    <x v="0"/>
    <x v="0"/>
    <x v="1"/>
    <x v="1"/>
    <x v="3"/>
    <x v="0"/>
    <s v="11-Aug-1970"/>
    <x v="1125"/>
    <x v="1"/>
    <x v="0"/>
    <x v="1"/>
    <x v="27"/>
  </r>
  <r>
    <x v="1126"/>
    <x v="1126"/>
    <x v="67"/>
    <x v="399"/>
    <x v="0"/>
    <x v="0"/>
    <x v="0"/>
    <x v="0"/>
    <x v="1"/>
    <x v="0"/>
    <x v="0"/>
    <s v="6-Oct-1971"/>
    <x v="1126"/>
    <x v="1"/>
    <x v="2"/>
    <x v="9"/>
    <x v="13"/>
  </r>
  <r>
    <x v="1127"/>
    <x v="1127"/>
    <x v="292"/>
    <x v="410"/>
    <x v="0"/>
    <x v="0"/>
    <x v="0"/>
    <x v="0"/>
    <x v="1"/>
    <x v="1"/>
    <x v="0"/>
    <s v="26-Dec-1971"/>
    <x v="1127"/>
    <x v="1"/>
    <x v="0"/>
    <x v="11"/>
    <x v="13"/>
  </r>
  <r>
    <x v="1128"/>
    <x v="1128"/>
    <x v="811"/>
    <x v="138"/>
    <x v="1"/>
    <x v="0"/>
    <x v="0"/>
    <x v="3"/>
    <x v="1"/>
    <x v="2"/>
    <x v="2"/>
    <s v="11-Sep-1964"/>
    <x v="1128"/>
    <x v="2"/>
    <x v="0"/>
    <x v="0"/>
    <x v="12"/>
  </r>
  <r>
    <x v="1129"/>
    <x v="1129"/>
    <x v="607"/>
    <x v="180"/>
    <x v="1"/>
    <x v="0"/>
    <x v="1"/>
    <x v="3"/>
    <x v="1"/>
    <x v="0"/>
    <x v="2"/>
    <s v="3-Dec-1983"/>
    <x v="1129"/>
    <x v="1"/>
    <x v="2"/>
    <x v="1"/>
    <x v="34"/>
  </r>
  <r>
    <x v="1130"/>
    <x v="1130"/>
    <x v="812"/>
    <x v="332"/>
    <x v="1"/>
    <x v="0"/>
    <x v="0"/>
    <x v="0"/>
    <x v="1"/>
    <x v="0"/>
    <x v="2"/>
    <s v="19-Aug-1985"/>
    <x v="1130"/>
    <x v="1"/>
    <x v="0"/>
    <x v="15"/>
    <x v="32"/>
  </r>
  <r>
    <x v="1131"/>
    <x v="1131"/>
    <x v="402"/>
    <x v="115"/>
    <x v="0"/>
    <x v="0"/>
    <x v="0"/>
    <x v="1"/>
    <x v="1"/>
    <x v="0"/>
    <x v="2"/>
    <s v="14-Sep-1972"/>
    <x v="1131"/>
    <x v="1"/>
    <x v="0"/>
    <x v="1"/>
    <x v="29"/>
  </r>
  <r>
    <x v="1132"/>
    <x v="1132"/>
    <x v="813"/>
    <x v="64"/>
    <x v="0"/>
    <x v="0"/>
    <x v="0"/>
    <x v="0"/>
    <x v="1"/>
    <x v="2"/>
    <x v="0"/>
    <s v="17-Aug-1962"/>
    <x v="1132"/>
    <x v="2"/>
    <x v="2"/>
    <x v="0"/>
    <x v="5"/>
  </r>
  <r>
    <x v="1133"/>
    <x v="1133"/>
    <x v="814"/>
    <x v="80"/>
    <x v="1"/>
    <x v="0"/>
    <x v="0"/>
    <x v="0"/>
    <x v="1"/>
    <x v="0"/>
    <x v="2"/>
    <s v="8-Jul-1996"/>
    <x v="1133"/>
    <x v="1"/>
    <x v="0"/>
    <x v="1"/>
    <x v="44"/>
  </r>
  <r>
    <x v="1134"/>
    <x v="1134"/>
    <x v="613"/>
    <x v="134"/>
    <x v="1"/>
    <x v="0"/>
    <x v="0"/>
    <x v="1"/>
    <x v="1"/>
    <x v="1"/>
    <x v="2"/>
    <s v="5-Nov-1966"/>
    <x v="1134"/>
    <x v="2"/>
    <x v="0"/>
    <x v="0"/>
    <x v="24"/>
  </r>
  <r>
    <x v="1135"/>
    <x v="1135"/>
    <x v="815"/>
    <x v="485"/>
    <x v="0"/>
    <x v="0"/>
    <x v="0"/>
    <x v="0"/>
    <x v="1"/>
    <x v="0"/>
    <x v="0"/>
    <s v="8-Nov-1971"/>
    <x v="1135"/>
    <x v="1"/>
    <x v="0"/>
    <x v="3"/>
    <x v="13"/>
  </r>
  <r>
    <x v="1136"/>
    <x v="1136"/>
    <x v="816"/>
    <x v="565"/>
    <x v="0"/>
    <x v="0"/>
    <x v="0"/>
    <x v="0"/>
    <x v="1"/>
    <x v="0"/>
    <x v="0"/>
    <s v="3-Oct-1971"/>
    <x v="1136"/>
    <x v="1"/>
    <x v="1"/>
    <x v="0"/>
    <x v="13"/>
  </r>
  <r>
    <x v="1137"/>
    <x v="1137"/>
    <x v="817"/>
    <x v="220"/>
    <x v="0"/>
    <x v="0"/>
    <x v="0"/>
    <x v="0"/>
    <x v="1"/>
    <x v="0"/>
    <x v="0"/>
    <s v="3-Jul-1971"/>
    <x v="1137"/>
    <x v="1"/>
    <x v="0"/>
    <x v="2"/>
    <x v="2"/>
  </r>
  <r>
    <x v="1138"/>
    <x v="1138"/>
    <x v="54"/>
    <x v="566"/>
    <x v="0"/>
    <x v="0"/>
    <x v="0"/>
    <x v="0"/>
    <x v="1"/>
    <x v="0"/>
    <x v="0"/>
    <s v="22-Dec-1971"/>
    <x v="1138"/>
    <x v="1"/>
    <x v="2"/>
    <x v="3"/>
    <x v="13"/>
  </r>
  <r>
    <x v="1139"/>
    <x v="1139"/>
    <x v="547"/>
    <x v="85"/>
    <x v="0"/>
    <x v="0"/>
    <x v="0"/>
    <x v="3"/>
    <x v="1"/>
    <x v="0"/>
    <x v="1"/>
    <s v="6-Jul-1998"/>
    <x v="1139"/>
    <x v="1"/>
    <x v="2"/>
    <x v="8"/>
    <x v="31"/>
  </r>
  <r>
    <x v="1140"/>
    <x v="1140"/>
    <x v="467"/>
    <x v="320"/>
    <x v="1"/>
    <x v="0"/>
    <x v="1"/>
    <x v="3"/>
    <x v="1"/>
    <x v="1"/>
    <x v="2"/>
    <s v="13-Aug-1969"/>
    <x v="1140"/>
    <x v="2"/>
    <x v="0"/>
    <x v="1"/>
    <x v="0"/>
  </r>
  <r>
    <x v="1141"/>
    <x v="1141"/>
    <x v="629"/>
    <x v="453"/>
    <x v="0"/>
    <x v="0"/>
    <x v="0"/>
    <x v="0"/>
    <x v="1"/>
    <x v="0"/>
    <x v="0"/>
    <s v="9-Nov-1971"/>
    <x v="1141"/>
    <x v="1"/>
    <x v="0"/>
    <x v="2"/>
    <x v="13"/>
  </r>
  <r>
    <x v="1142"/>
    <x v="1142"/>
    <x v="362"/>
    <x v="259"/>
    <x v="1"/>
    <x v="0"/>
    <x v="1"/>
    <x v="3"/>
    <x v="1"/>
    <x v="2"/>
    <x v="1"/>
    <s v="20-Oct-1969"/>
    <x v="1142"/>
    <x v="2"/>
    <x v="0"/>
    <x v="1"/>
    <x v="27"/>
  </r>
  <r>
    <x v="1143"/>
    <x v="1143"/>
    <x v="809"/>
    <x v="567"/>
    <x v="0"/>
    <x v="0"/>
    <x v="0"/>
    <x v="0"/>
    <x v="1"/>
    <x v="1"/>
    <x v="0"/>
    <s v="17-Jul-1971"/>
    <x v="1143"/>
    <x v="1"/>
    <x v="2"/>
    <x v="3"/>
    <x v="2"/>
  </r>
  <r>
    <x v="1144"/>
    <x v="1144"/>
    <x v="818"/>
    <x v="525"/>
    <x v="0"/>
    <x v="0"/>
    <x v="0"/>
    <x v="0"/>
    <x v="1"/>
    <x v="2"/>
    <x v="0"/>
    <s v="23-Oct-1971"/>
    <x v="1144"/>
    <x v="1"/>
    <x v="0"/>
    <x v="0"/>
    <x v="13"/>
  </r>
  <r>
    <x v="1145"/>
    <x v="1145"/>
    <x v="806"/>
    <x v="423"/>
    <x v="0"/>
    <x v="0"/>
    <x v="0"/>
    <x v="0"/>
    <x v="1"/>
    <x v="0"/>
    <x v="0"/>
    <s v="4-Nov-1968"/>
    <x v="1145"/>
    <x v="2"/>
    <x v="0"/>
    <x v="3"/>
    <x v="0"/>
  </r>
  <r>
    <x v="1146"/>
    <x v="1146"/>
    <x v="819"/>
    <x v="375"/>
    <x v="0"/>
    <x v="0"/>
    <x v="0"/>
    <x v="3"/>
    <x v="1"/>
    <x v="0"/>
    <x v="2"/>
    <s v="13-Aug-1992"/>
    <x v="1146"/>
    <x v="1"/>
    <x v="1"/>
    <x v="1"/>
    <x v="35"/>
  </r>
  <r>
    <x v="1147"/>
    <x v="1147"/>
    <x v="820"/>
    <x v="56"/>
    <x v="0"/>
    <x v="0"/>
    <x v="0"/>
    <x v="1"/>
    <x v="1"/>
    <x v="1"/>
    <x v="1"/>
    <s v="26-Sep-1972"/>
    <x v="1147"/>
    <x v="1"/>
    <x v="0"/>
    <x v="14"/>
    <x v="29"/>
  </r>
  <r>
    <x v="1148"/>
    <x v="1148"/>
    <x v="821"/>
    <x v="336"/>
    <x v="0"/>
    <x v="0"/>
    <x v="0"/>
    <x v="1"/>
    <x v="1"/>
    <x v="1"/>
    <x v="1"/>
    <s v="28-Jun-1972"/>
    <x v="1148"/>
    <x v="1"/>
    <x v="2"/>
    <x v="14"/>
    <x v="13"/>
  </r>
  <r>
    <x v="1149"/>
    <x v="1149"/>
    <x v="822"/>
    <x v="568"/>
    <x v="0"/>
    <x v="0"/>
    <x v="0"/>
    <x v="1"/>
    <x v="1"/>
    <x v="0"/>
    <x v="0"/>
    <s v="17-Sep-1973"/>
    <x v="1149"/>
    <x v="1"/>
    <x v="1"/>
    <x v="0"/>
    <x v="18"/>
  </r>
  <r>
    <x v="1150"/>
    <x v="1150"/>
    <x v="823"/>
    <x v="240"/>
    <x v="0"/>
    <x v="0"/>
    <x v="0"/>
    <x v="0"/>
    <x v="1"/>
    <x v="2"/>
    <x v="1"/>
    <s v="7-Jun-1977"/>
    <x v="1150"/>
    <x v="2"/>
    <x v="2"/>
    <x v="0"/>
    <x v="1"/>
  </r>
  <r>
    <x v="1151"/>
    <x v="1151"/>
    <x v="824"/>
    <x v="111"/>
    <x v="1"/>
    <x v="0"/>
    <x v="0"/>
    <x v="0"/>
    <x v="1"/>
    <x v="0"/>
    <x v="2"/>
    <s v="8-Aug-1996"/>
    <x v="1151"/>
    <x v="1"/>
    <x v="0"/>
    <x v="8"/>
    <x v="44"/>
  </r>
  <r>
    <x v="1152"/>
    <x v="1152"/>
    <x v="111"/>
    <x v="569"/>
    <x v="0"/>
    <x v="0"/>
    <x v="0"/>
    <x v="1"/>
    <x v="1"/>
    <x v="0"/>
    <x v="0"/>
    <s v="7-Jul-1973"/>
    <x v="1152"/>
    <x v="1"/>
    <x v="2"/>
    <x v="2"/>
    <x v="29"/>
  </r>
  <r>
    <x v="1153"/>
    <x v="1153"/>
    <x v="825"/>
    <x v="400"/>
    <x v="0"/>
    <x v="0"/>
    <x v="0"/>
    <x v="0"/>
    <x v="1"/>
    <x v="2"/>
    <x v="0"/>
    <s v="5-Sep-1965"/>
    <x v="1153"/>
    <x v="2"/>
    <x v="1"/>
    <x v="1"/>
    <x v="12"/>
  </r>
  <r>
    <x v="1154"/>
    <x v="1154"/>
    <x v="469"/>
    <x v="562"/>
    <x v="1"/>
    <x v="0"/>
    <x v="0"/>
    <x v="0"/>
    <x v="1"/>
    <x v="0"/>
    <x v="1"/>
    <s v="14-Jul-2001"/>
    <x v="1154"/>
    <x v="1"/>
    <x v="2"/>
    <x v="1"/>
    <x v="43"/>
  </r>
  <r>
    <x v="1155"/>
    <x v="1155"/>
    <x v="826"/>
    <x v="424"/>
    <x v="1"/>
    <x v="0"/>
    <x v="0"/>
    <x v="1"/>
    <x v="1"/>
    <x v="0"/>
    <x v="0"/>
    <s v="4-Jul-1970"/>
    <x v="1155"/>
    <x v="1"/>
    <x v="1"/>
    <x v="0"/>
    <x v="27"/>
  </r>
  <r>
    <x v="1156"/>
    <x v="1156"/>
    <x v="117"/>
    <x v="502"/>
    <x v="1"/>
    <x v="0"/>
    <x v="0"/>
    <x v="1"/>
    <x v="1"/>
    <x v="0"/>
    <x v="0"/>
    <s v="18-Aug-1970"/>
    <x v="1156"/>
    <x v="2"/>
    <x v="1"/>
    <x v="3"/>
    <x v="27"/>
  </r>
  <r>
    <x v="1157"/>
    <x v="1157"/>
    <x v="781"/>
    <x v="513"/>
    <x v="1"/>
    <x v="0"/>
    <x v="0"/>
    <x v="1"/>
    <x v="1"/>
    <x v="0"/>
    <x v="0"/>
    <s v="12-Sep-1970"/>
    <x v="1157"/>
    <x v="2"/>
    <x v="1"/>
    <x v="4"/>
    <x v="2"/>
  </r>
  <r>
    <x v="1158"/>
    <x v="1158"/>
    <x v="401"/>
    <x v="113"/>
    <x v="1"/>
    <x v="0"/>
    <x v="0"/>
    <x v="3"/>
    <x v="1"/>
    <x v="1"/>
    <x v="0"/>
    <s v="27-Jun-1975"/>
    <x v="1158"/>
    <x v="1"/>
    <x v="1"/>
    <x v="2"/>
    <x v="22"/>
  </r>
  <r>
    <x v="1159"/>
    <x v="1159"/>
    <x v="827"/>
    <x v="200"/>
    <x v="0"/>
    <x v="0"/>
    <x v="0"/>
    <x v="1"/>
    <x v="1"/>
    <x v="1"/>
    <x v="1"/>
    <s v="10-Jul-1972"/>
    <x v="1159"/>
    <x v="1"/>
    <x v="1"/>
    <x v="14"/>
    <x v="13"/>
  </r>
  <r>
    <x v="1160"/>
    <x v="1160"/>
    <x v="828"/>
    <x v="347"/>
    <x v="0"/>
    <x v="0"/>
    <x v="0"/>
    <x v="0"/>
    <x v="1"/>
    <x v="0"/>
    <x v="2"/>
    <s v="19-Sep-1977"/>
    <x v="1160"/>
    <x v="1"/>
    <x v="0"/>
    <x v="2"/>
    <x v="16"/>
  </r>
  <r>
    <x v="1161"/>
    <x v="1161"/>
    <x v="829"/>
    <x v="231"/>
    <x v="1"/>
    <x v="0"/>
    <x v="0"/>
    <x v="3"/>
    <x v="1"/>
    <x v="2"/>
    <x v="1"/>
    <s v="7-Nov-1964"/>
    <x v="1161"/>
    <x v="2"/>
    <x v="0"/>
    <x v="0"/>
    <x v="12"/>
  </r>
  <r>
    <x v="1162"/>
    <x v="1162"/>
    <x v="830"/>
    <x v="180"/>
    <x v="1"/>
    <x v="0"/>
    <x v="0"/>
    <x v="1"/>
    <x v="1"/>
    <x v="2"/>
    <x v="2"/>
    <s v="16-Sep-1966"/>
    <x v="1162"/>
    <x v="2"/>
    <x v="2"/>
    <x v="0"/>
    <x v="24"/>
  </r>
  <r>
    <x v="1163"/>
    <x v="1163"/>
    <x v="831"/>
    <x v="570"/>
    <x v="1"/>
    <x v="0"/>
    <x v="0"/>
    <x v="0"/>
    <x v="1"/>
    <x v="0"/>
    <x v="0"/>
    <s v="8-Aug-1981"/>
    <x v="1163"/>
    <x v="1"/>
    <x v="0"/>
    <x v="3"/>
    <x v="25"/>
  </r>
  <r>
    <x v="1164"/>
    <x v="1164"/>
    <x v="705"/>
    <x v="571"/>
    <x v="0"/>
    <x v="0"/>
    <x v="0"/>
    <x v="0"/>
    <x v="1"/>
    <x v="0"/>
    <x v="0"/>
    <s v="8-Jul-1974"/>
    <x v="1164"/>
    <x v="1"/>
    <x v="2"/>
    <x v="3"/>
    <x v="18"/>
  </r>
  <r>
    <x v="1165"/>
    <x v="1165"/>
    <x v="832"/>
    <x v="457"/>
    <x v="0"/>
    <x v="0"/>
    <x v="0"/>
    <x v="0"/>
    <x v="1"/>
    <x v="3"/>
    <x v="0"/>
    <s v="19-Jul-1971"/>
    <x v="1165"/>
    <x v="1"/>
    <x v="1"/>
    <x v="1"/>
    <x v="2"/>
  </r>
  <r>
    <x v="1166"/>
    <x v="1166"/>
    <x v="396"/>
    <x v="521"/>
    <x v="1"/>
    <x v="0"/>
    <x v="0"/>
    <x v="1"/>
    <x v="1"/>
    <x v="0"/>
    <x v="0"/>
    <s v="30-Sep-1970"/>
    <x v="1166"/>
    <x v="1"/>
    <x v="2"/>
    <x v="3"/>
    <x v="2"/>
  </r>
  <r>
    <x v="1167"/>
    <x v="1167"/>
    <x v="833"/>
    <x v="572"/>
    <x v="0"/>
    <x v="0"/>
    <x v="0"/>
    <x v="0"/>
    <x v="1"/>
    <x v="1"/>
    <x v="0"/>
    <s v="22-Jun-1968"/>
    <x v="1167"/>
    <x v="2"/>
    <x v="2"/>
    <x v="0"/>
    <x v="21"/>
  </r>
  <r>
    <x v="1168"/>
    <x v="1168"/>
    <x v="67"/>
    <x v="161"/>
    <x v="0"/>
    <x v="0"/>
    <x v="0"/>
    <x v="1"/>
    <x v="1"/>
    <x v="0"/>
    <x v="2"/>
    <s v="23-Oct-1972"/>
    <x v="1168"/>
    <x v="1"/>
    <x v="2"/>
    <x v="3"/>
    <x v="29"/>
  </r>
  <r>
    <x v="1169"/>
    <x v="1169"/>
    <x v="834"/>
    <x v="136"/>
    <x v="0"/>
    <x v="0"/>
    <x v="1"/>
    <x v="3"/>
    <x v="1"/>
    <x v="1"/>
    <x v="1"/>
    <s v="19-Dec-1979"/>
    <x v="1169"/>
    <x v="1"/>
    <x v="2"/>
    <x v="14"/>
    <x v="30"/>
  </r>
  <r>
    <x v="1170"/>
    <x v="1170"/>
    <x v="78"/>
    <x v="98"/>
    <x v="0"/>
    <x v="0"/>
    <x v="0"/>
    <x v="3"/>
    <x v="1"/>
    <x v="0"/>
    <x v="2"/>
    <s v="23-Jun-1998"/>
    <x v="1170"/>
    <x v="1"/>
    <x v="2"/>
    <x v="12"/>
    <x v="31"/>
  </r>
  <r>
    <x v="1171"/>
    <x v="1171"/>
    <x v="835"/>
    <x v="573"/>
    <x v="1"/>
    <x v="0"/>
    <x v="0"/>
    <x v="1"/>
    <x v="1"/>
    <x v="0"/>
    <x v="0"/>
    <s v="16-Dec-1970"/>
    <x v="1171"/>
    <x v="1"/>
    <x v="0"/>
    <x v="3"/>
    <x v="2"/>
  </r>
  <r>
    <x v="1172"/>
    <x v="1172"/>
    <x v="277"/>
    <x v="570"/>
    <x v="1"/>
    <x v="0"/>
    <x v="0"/>
    <x v="3"/>
    <x v="1"/>
    <x v="1"/>
    <x v="0"/>
    <s v="29-Oct-1975"/>
    <x v="1172"/>
    <x v="2"/>
    <x v="0"/>
    <x v="1"/>
    <x v="28"/>
  </r>
  <r>
    <x v="1173"/>
    <x v="1173"/>
    <x v="183"/>
    <x v="188"/>
    <x v="0"/>
    <x v="0"/>
    <x v="0"/>
    <x v="0"/>
    <x v="1"/>
    <x v="1"/>
    <x v="2"/>
    <s v="29-Aug-1982"/>
    <x v="1173"/>
    <x v="1"/>
    <x v="1"/>
    <x v="15"/>
    <x v="37"/>
  </r>
  <r>
    <x v="1174"/>
    <x v="1174"/>
    <x v="836"/>
    <x v="297"/>
    <x v="0"/>
    <x v="0"/>
    <x v="0"/>
    <x v="1"/>
    <x v="1"/>
    <x v="1"/>
    <x v="1"/>
    <s v="27-Dec-1972"/>
    <x v="1174"/>
    <x v="2"/>
    <x v="0"/>
    <x v="4"/>
    <x v="29"/>
  </r>
  <r>
    <x v="1175"/>
    <x v="1175"/>
    <x v="837"/>
    <x v="60"/>
    <x v="1"/>
    <x v="0"/>
    <x v="0"/>
    <x v="3"/>
    <x v="1"/>
    <x v="2"/>
    <x v="1"/>
    <s v="15-Dec-1964"/>
    <x v="1175"/>
    <x v="2"/>
    <x v="0"/>
    <x v="0"/>
    <x v="12"/>
  </r>
  <r>
    <x v="1176"/>
    <x v="1176"/>
    <x v="757"/>
    <x v="574"/>
    <x v="1"/>
    <x v="0"/>
    <x v="0"/>
    <x v="0"/>
    <x v="1"/>
    <x v="0"/>
    <x v="0"/>
    <s v="18-Oct-1981"/>
    <x v="1176"/>
    <x v="1"/>
    <x v="1"/>
    <x v="14"/>
    <x v="37"/>
  </r>
  <r>
    <x v="1177"/>
    <x v="1177"/>
    <x v="838"/>
    <x v="116"/>
    <x v="0"/>
    <x v="0"/>
    <x v="0"/>
    <x v="1"/>
    <x v="1"/>
    <x v="0"/>
    <x v="0"/>
    <s v="28-Nov-1973"/>
    <x v="1177"/>
    <x v="1"/>
    <x v="0"/>
    <x v="1"/>
    <x v="18"/>
  </r>
  <r>
    <x v="1178"/>
    <x v="1178"/>
    <x v="839"/>
    <x v="161"/>
    <x v="1"/>
    <x v="0"/>
    <x v="0"/>
    <x v="1"/>
    <x v="1"/>
    <x v="2"/>
    <x v="2"/>
    <s v="4-Dec-1966"/>
    <x v="1178"/>
    <x v="2"/>
    <x v="2"/>
    <x v="0"/>
    <x v="24"/>
  </r>
  <r>
    <x v="1179"/>
    <x v="1179"/>
    <x v="361"/>
    <x v="575"/>
    <x v="0"/>
    <x v="0"/>
    <x v="0"/>
    <x v="1"/>
    <x v="1"/>
    <x v="2"/>
    <x v="0"/>
    <s v="1-Dec-1973"/>
    <x v="1179"/>
    <x v="1"/>
    <x v="1"/>
    <x v="1"/>
    <x v="18"/>
  </r>
  <r>
    <x v="1180"/>
    <x v="1180"/>
    <x v="606"/>
    <x v="410"/>
    <x v="0"/>
    <x v="0"/>
    <x v="0"/>
    <x v="0"/>
    <x v="1"/>
    <x v="0"/>
    <x v="0"/>
    <s v="14-Aug-1974"/>
    <x v="1180"/>
    <x v="2"/>
    <x v="1"/>
    <x v="3"/>
    <x v="18"/>
  </r>
  <r>
    <x v="1181"/>
    <x v="1181"/>
    <x v="840"/>
    <x v="576"/>
    <x v="0"/>
    <x v="0"/>
    <x v="0"/>
    <x v="1"/>
    <x v="1"/>
    <x v="0"/>
    <x v="2"/>
    <s v="22-Sep-1972"/>
    <x v="1181"/>
    <x v="1"/>
    <x v="1"/>
    <x v="0"/>
    <x v="29"/>
  </r>
  <r>
    <x v="1182"/>
    <x v="1182"/>
    <x v="841"/>
    <x v="27"/>
    <x v="0"/>
    <x v="0"/>
    <x v="0"/>
    <x v="1"/>
    <x v="1"/>
    <x v="0"/>
    <x v="2"/>
    <s v="22-Sep-1972"/>
    <x v="1182"/>
    <x v="1"/>
    <x v="1"/>
    <x v="2"/>
    <x v="29"/>
  </r>
  <r>
    <x v="1183"/>
    <x v="1183"/>
    <x v="842"/>
    <x v="242"/>
    <x v="1"/>
    <x v="0"/>
    <x v="0"/>
    <x v="3"/>
    <x v="1"/>
    <x v="1"/>
    <x v="0"/>
    <s v="28-Jul-1975"/>
    <x v="1183"/>
    <x v="1"/>
    <x v="2"/>
    <x v="2"/>
    <x v="22"/>
  </r>
  <r>
    <x v="1184"/>
    <x v="1184"/>
    <x v="401"/>
    <x v="354"/>
    <x v="0"/>
    <x v="0"/>
    <x v="0"/>
    <x v="1"/>
    <x v="1"/>
    <x v="1"/>
    <x v="0"/>
    <s v="21-Dec-1973"/>
    <x v="1184"/>
    <x v="1"/>
    <x v="0"/>
    <x v="14"/>
    <x v="18"/>
  </r>
  <r>
    <x v="1185"/>
    <x v="1185"/>
    <x v="419"/>
    <x v="483"/>
    <x v="0"/>
    <x v="0"/>
    <x v="0"/>
    <x v="0"/>
    <x v="1"/>
    <x v="1"/>
    <x v="0"/>
    <s v="29-Nov-1971"/>
    <x v="1185"/>
    <x v="1"/>
    <x v="2"/>
    <x v="3"/>
    <x v="13"/>
  </r>
  <r>
    <x v="1186"/>
    <x v="1186"/>
    <x v="843"/>
    <x v="152"/>
    <x v="0"/>
    <x v="0"/>
    <x v="0"/>
    <x v="3"/>
    <x v="1"/>
    <x v="0"/>
    <x v="2"/>
    <s v="22-Aug-1992"/>
    <x v="1186"/>
    <x v="1"/>
    <x v="1"/>
    <x v="1"/>
    <x v="35"/>
  </r>
  <r>
    <x v="1187"/>
    <x v="1187"/>
    <x v="617"/>
    <x v="577"/>
    <x v="1"/>
    <x v="0"/>
    <x v="1"/>
    <x v="3"/>
    <x v="1"/>
    <x v="0"/>
    <x v="2"/>
    <s v="24-Aug-1969"/>
    <x v="1187"/>
    <x v="2"/>
    <x v="2"/>
    <x v="0"/>
    <x v="0"/>
  </r>
  <r>
    <x v="1188"/>
    <x v="1188"/>
    <x v="376"/>
    <x v="3"/>
    <x v="1"/>
    <x v="0"/>
    <x v="0"/>
    <x v="0"/>
    <x v="1"/>
    <x v="2"/>
    <x v="1"/>
    <s v="28-Nov-1976"/>
    <x v="1188"/>
    <x v="1"/>
    <x v="0"/>
    <x v="6"/>
    <x v="1"/>
  </r>
  <r>
    <x v="1189"/>
    <x v="1189"/>
    <x v="844"/>
    <x v="507"/>
    <x v="1"/>
    <x v="0"/>
    <x v="1"/>
    <x v="3"/>
    <x v="1"/>
    <x v="1"/>
    <x v="2"/>
    <s v="4-Jun-1969"/>
    <x v="1189"/>
    <x v="1"/>
    <x v="2"/>
    <x v="0"/>
    <x v="0"/>
  </r>
  <r>
    <x v="1190"/>
    <x v="1190"/>
    <x v="845"/>
    <x v="87"/>
    <x v="0"/>
    <x v="0"/>
    <x v="1"/>
    <x v="3"/>
    <x v="1"/>
    <x v="1"/>
    <x v="1"/>
    <s v="17-Jul-1979"/>
    <x v="1190"/>
    <x v="1"/>
    <x v="2"/>
    <x v="14"/>
    <x v="9"/>
  </r>
  <r>
    <x v="1191"/>
    <x v="1191"/>
    <x v="558"/>
    <x v="27"/>
    <x v="0"/>
    <x v="0"/>
    <x v="0"/>
    <x v="3"/>
    <x v="1"/>
    <x v="0"/>
    <x v="2"/>
    <s v="14-Nov-1987"/>
    <x v="1191"/>
    <x v="1"/>
    <x v="0"/>
    <x v="14"/>
    <x v="23"/>
  </r>
  <r>
    <x v="1192"/>
    <x v="1192"/>
    <x v="352"/>
    <x v="254"/>
    <x v="0"/>
    <x v="0"/>
    <x v="0"/>
    <x v="0"/>
    <x v="1"/>
    <x v="1"/>
    <x v="0"/>
    <s v="8-Jun-1974"/>
    <x v="1192"/>
    <x v="1"/>
    <x v="0"/>
    <x v="2"/>
    <x v="18"/>
  </r>
  <r>
    <x v="1193"/>
    <x v="1193"/>
    <x v="384"/>
    <x v="271"/>
    <x v="0"/>
    <x v="0"/>
    <x v="0"/>
    <x v="0"/>
    <x v="1"/>
    <x v="1"/>
    <x v="0"/>
    <s v="27-Nov-1974"/>
    <x v="1193"/>
    <x v="1"/>
    <x v="1"/>
    <x v="2"/>
    <x v="22"/>
  </r>
  <r>
    <x v="1194"/>
    <x v="1194"/>
    <x v="846"/>
    <x v="81"/>
    <x v="1"/>
    <x v="0"/>
    <x v="0"/>
    <x v="0"/>
    <x v="1"/>
    <x v="0"/>
    <x v="2"/>
    <s v="3-Nov-1976"/>
    <x v="1194"/>
    <x v="1"/>
    <x v="1"/>
    <x v="2"/>
    <x v="1"/>
  </r>
  <r>
    <x v="1195"/>
    <x v="1195"/>
    <x v="65"/>
    <x v="182"/>
    <x v="1"/>
    <x v="0"/>
    <x v="0"/>
    <x v="0"/>
    <x v="1"/>
    <x v="0"/>
    <x v="2"/>
    <s v="30-Oct-1976"/>
    <x v="1195"/>
    <x v="1"/>
    <x v="2"/>
    <x v="3"/>
    <x v="1"/>
  </r>
  <r>
    <x v="1196"/>
    <x v="1196"/>
    <x v="67"/>
    <x v="203"/>
    <x v="1"/>
    <x v="0"/>
    <x v="0"/>
    <x v="0"/>
    <x v="1"/>
    <x v="0"/>
    <x v="2"/>
    <s v="17-Oct-1976"/>
    <x v="1196"/>
    <x v="1"/>
    <x v="0"/>
    <x v="2"/>
    <x v="1"/>
  </r>
  <r>
    <x v="1197"/>
    <x v="1197"/>
    <x v="573"/>
    <x v="578"/>
    <x v="0"/>
    <x v="0"/>
    <x v="0"/>
    <x v="0"/>
    <x v="1"/>
    <x v="0"/>
    <x v="0"/>
    <s v="20-Oct-1971"/>
    <x v="1197"/>
    <x v="2"/>
    <x v="0"/>
    <x v="3"/>
    <x v="13"/>
  </r>
  <r>
    <x v="1198"/>
    <x v="1198"/>
    <x v="63"/>
    <x v="480"/>
    <x v="0"/>
    <x v="0"/>
    <x v="0"/>
    <x v="0"/>
    <x v="1"/>
    <x v="0"/>
    <x v="0"/>
    <s v="29-Dec-1971"/>
    <x v="1198"/>
    <x v="2"/>
    <x v="2"/>
    <x v="0"/>
    <x v="13"/>
  </r>
  <r>
    <x v="1199"/>
    <x v="1199"/>
    <x v="847"/>
    <x v="407"/>
    <x v="1"/>
    <x v="0"/>
    <x v="0"/>
    <x v="3"/>
    <x v="1"/>
    <x v="1"/>
    <x v="0"/>
    <s v="2-Dec-1975"/>
    <x v="1199"/>
    <x v="1"/>
    <x v="2"/>
    <x v="2"/>
    <x v="28"/>
  </r>
  <r>
    <x v="1200"/>
    <x v="1200"/>
    <x v="848"/>
    <x v="73"/>
    <x v="0"/>
    <x v="0"/>
    <x v="0"/>
    <x v="0"/>
    <x v="1"/>
    <x v="0"/>
    <x v="0"/>
    <s v="26-Nov-1971"/>
    <x v="1200"/>
    <x v="1"/>
    <x v="1"/>
    <x v="0"/>
    <x v="13"/>
  </r>
  <r>
    <x v="1201"/>
    <x v="1201"/>
    <x v="849"/>
    <x v="216"/>
    <x v="1"/>
    <x v="0"/>
    <x v="1"/>
    <x v="3"/>
    <x v="1"/>
    <x v="1"/>
    <x v="1"/>
    <s v="24-Nov-1969"/>
    <x v="1201"/>
    <x v="1"/>
    <x v="0"/>
    <x v="0"/>
    <x v="27"/>
  </r>
  <r>
    <x v="1202"/>
    <x v="1202"/>
    <x v="329"/>
    <x v="71"/>
    <x v="0"/>
    <x v="0"/>
    <x v="0"/>
    <x v="0"/>
    <x v="1"/>
    <x v="2"/>
    <x v="0"/>
    <s v="8-Oct-1971"/>
    <x v="1202"/>
    <x v="2"/>
    <x v="1"/>
    <x v="4"/>
    <x v="13"/>
  </r>
  <r>
    <x v="1203"/>
    <x v="1203"/>
    <x v="314"/>
    <x v="214"/>
    <x v="1"/>
    <x v="0"/>
    <x v="0"/>
    <x v="3"/>
    <x v="1"/>
    <x v="0"/>
    <x v="1"/>
    <s v="1-Jul-1988"/>
    <x v="1203"/>
    <x v="1"/>
    <x v="1"/>
    <x v="14"/>
    <x v="23"/>
  </r>
  <r>
    <x v="1204"/>
    <x v="1204"/>
    <x v="850"/>
    <x v="229"/>
    <x v="1"/>
    <x v="0"/>
    <x v="0"/>
    <x v="0"/>
    <x v="1"/>
    <x v="0"/>
    <x v="1"/>
    <s v="12-Oct-1996"/>
    <x v="1204"/>
    <x v="1"/>
    <x v="1"/>
    <x v="12"/>
    <x v="46"/>
  </r>
  <r>
    <x v="1205"/>
    <x v="1205"/>
    <x v="851"/>
    <x v="326"/>
    <x v="1"/>
    <x v="0"/>
    <x v="0"/>
    <x v="3"/>
    <x v="1"/>
    <x v="0"/>
    <x v="2"/>
    <s v="9-Jul-1988"/>
    <x v="1205"/>
    <x v="1"/>
    <x v="1"/>
    <x v="1"/>
    <x v="23"/>
  </r>
  <r>
    <x v="1206"/>
    <x v="1206"/>
    <x v="852"/>
    <x v="178"/>
    <x v="0"/>
    <x v="0"/>
    <x v="0"/>
    <x v="0"/>
    <x v="1"/>
    <x v="1"/>
    <x v="1"/>
    <s v="12-Oct-1977"/>
    <x v="1206"/>
    <x v="1"/>
    <x v="1"/>
    <x v="2"/>
    <x v="16"/>
  </r>
  <r>
    <x v="1207"/>
    <x v="1207"/>
    <x v="853"/>
    <x v="385"/>
    <x v="1"/>
    <x v="0"/>
    <x v="1"/>
    <x v="3"/>
    <x v="1"/>
    <x v="2"/>
    <x v="0"/>
    <s v="8-Jun-1963"/>
    <x v="1207"/>
    <x v="2"/>
    <x v="1"/>
    <x v="0"/>
    <x v="8"/>
  </r>
  <r>
    <x v="1208"/>
    <x v="1208"/>
    <x v="684"/>
    <x v="579"/>
    <x v="0"/>
    <x v="0"/>
    <x v="0"/>
    <x v="1"/>
    <x v="1"/>
    <x v="0"/>
    <x v="0"/>
    <s v="16-Oct-1973"/>
    <x v="1208"/>
    <x v="2"/>
    <x v="0"/>
    <x v="0"/>
    <x v="18"/>
  </r>
  <r>
    <x v="1209"/>
    <x v="1209"/>
    <x v="854"/>
    <x v="184"/>
    <x v="1"/>
    <x v="0"/>
    <x v="0"/>
    <x v="0"/>
    <x v="1"/>
    <x v="1"/>
    <x v="1"/>
    <s v="3-Nov-1976"/>
    <x v="1209"/>
    <x v="1"/>
    <x v="1"/>
    <x v="1"/>
    <x v="1"/>
  </r>
  <r>
    <x v="1210"/>
    <x v="1210"/>
    <x v="32"/>
    <x v="517"/>
    <x v="0"/>
    <x v="0"/>
    <x v="0"/>
    <x v="1"/>
    <x v="1"/>
    <x v="0"/>
    <x v="0"/>
    <s v="18-Sep-1973"/>
    <x v="1210"/>
    <x v="2"/>
    <x v="0"/>
    <x v="4"/>
    <x v="18"/>
  </r>
  <r>
    <x v="1211"/>
    <x v="1211"/>
    <x v="277"/>
    <x v="64"/>
    <x v="0"/>
    <x v="0"/>
    <x v="0"/>
    <x v="1"/>
    <x v="1"/>
    <x v="1"/>
    <x v="0"/>
    <s v="16-Oct-1973"/>
    <x v="1211"/>
    <x v="1"/>
    <x v="0"/>
    <x v="11"/>
    <x v="18"/>
  </r>
  <r>
    <x v="1212"/>
    <x v="1212"/>
    <x v="855"/>
    <x v="251"/>
    <x v="1"/>
    <x v="0"/>
    <x v="1"/>
    <x v="3"/>
    <x v="1"/>
    <x v="1"/>
    <x v="2"/>
    <s v="26-Nov-1969"/>
    <x v="1212"/>
    <x v="1"/>
    <x v="0"/>
    <x v="0"/>
    <x v="27"/>
  </r>
  <r>
    <x v="1213"/>
    <x v="1213"/>
    <x v="97"/>
    <x v="113"/>
    <x v="0"/>
    <x v="0"/>
    <x v="0"/>
    <x v="0"/>
    <x v="1"/>
    <x v="0"/>
    <x v="0"/>
    <s v="2-Jul-1971"/>
    <x v="1213"/>
    <x v="1"/>
    <x v="0"/>
    <x v="0"/>
    <x v="2"/>
  </r>
  <r>
    <x v="1214"/>
    <x v="1214"/>
    <x v="304"/>
    <x v="349"/>
    <x v="0"/>
    <x v="0"/>
    <x v="0"/>
    <x v="1"/>
    <x v="1"/>
    <x v="1"/>
    <x v="0"/>
    <s v="27-Oct-1973"/>
    <x v="1214"/>
    <x v="2"/>
    <x v="2"/>
    <x v="4"/>
    <x v="18"/>
  </r>
  <r>
    <x v="1215"/>
    <x v="1215"/>
    <x v="856"/>
    <x v="580"/>
    <x v="0"/>
    <x v="0"/>
    <x v="0"/>
    <x v="0"/>
    <x v="1"/>
    <x v="2"/>
    <x v="0"/>
    <s v="6-Aug-1971"/>
    <x v="1215"/>
    <x v="1"/>
    <x v="1"/>
    <x v="3"/>
    <x v="2"/>
  </r>
  <r>
    <x v="1216"/>
    <x v="1216"/>
    <x v="467"/>
    <x v="581"/>
    <x v="0"/>
    <x v="0"/>
    <x v="0"/>
    <x v="0"/>
    <x v="1"/>
    <x v="1"/>
    <x v="0"/>
    <s v="21-Aug-1974"/>
    <x v="1216"/>
    <x v="1"/>
    <x v="1"/>
    <x v="1"/>
    <x v="18"/>
  </r>
  <r>
    <x v="1217"/>
    <x v="1217"/>
    <x v="857"/>
    <x v="332"/>
    <x v="0"/>
    <x v="0"/>
    <x v="0"/>
    <x v="0"/>
    <x v="1"/>
    <x v="1"/>
    <x v="2"/>
    <s v="5-Oct-1980"/>
    <x v="1217"/>
    <x v="1"/>
    <x v="1"/>
    <x v="14"/>
    <x v="25"/>
  </r>
  <r>
    <x v="1218"/>
    <x v="1218"/>
    <x v="247"/>
    <x v="384"/>
    <x v="1"/>
    <x v="0"/>
    <x v="0"/>
    <x v="3"/>
    <x v="1"/>
    <x v="1"/>
    <x v="0"/>
    <s v="6-Dec-1975"/>
    <x v="1218"/>
    <x v="2"/>
    <x v="0"/>
    <x v="5"/>
    <x v="28"/>
  </r>
  <r>
    <x v="1219"/>
    <x v="1219"/>
    <x v="366"/>
    <x v="137"/>
    <x v="1"/>
    <x v="0"/>
    <x v="0"/>
    <x v="0"/>
    <x v="1"/>
    <x v="1"/>
    <x v="0"/>
    <s v="5-Dec-1981"/>
    <x v="1219"/>
    <x v="1"/>
    <x v="0"/>
    <x v="9"/>
    <x v="37"/>
  </r>
  <r>
    <x v="1220"/>
    <x v="1220"/>
    <x v="858"/>
    <x v="582"/>
    <x v="1"/>
    <x v="0"/>
    <x v="0"/>
    <x v="3"/>
    <x v="1"/>
    <x v="0"/>
    <x v="0"/>
    <s v="25-Dec-1986"/>
    <x v="1220"/>
    <x v="1"/>
    <x v="0"/>
    <x v="14"/>
    <x v="26"/>
  </r>
  <r>
    <x v="1221"/>
    <x v="1221"/>
    <x v="387"/>
    <x v="149"/>
    <x v="1"/>
    <x v="0"/>
    <x v="0"/>
    <x v="0"/>
    <x v="1"/>
    <x v="2"/>
    <x v="1"/>
    <s v="10-Sep-1976"/>
    <x v="1221"/>
    <x v="1"/>
    <x v="1"/>
    <x v="1"/>
    <x v="1"/>
  </r>
  <r>
    <x v="1222"/>
    <x v="1222"/>
    <x v="859"/>
    <x v="583"/>
    <x v="0"/>
    <x v="0"/>
    <x v="0"/>
    <x v="1"/>
    <x v="1"/>
    <x v="2"/>
    <x v="0"/>
    <s v="25-Dec-1973"/>
    <x v="1222"/>
    <x v="1"/>
    <x v="0"/>
    <x v="3"/>
    <x v="18"/>
  </r>
  <r>
    <x v="1223"/>
    <x v="1223"/>
    <x v="860"/>
    <x v="498"/>
    <x v="0"/>
    <x v="0"/>
    <x v="0"/>
    <x v="0"/>
    <x v="1"/>
    <x v="0"/>
    <x v="0"/>
    <s v="29-Dec-1971"/>
    <x v="1223"/>
    <x v="2"/>
    <x v="1"/>
    <x v="1"/>
    <x v="13"/>
  </r>
  <r>
    <x v="1224"/>
    <x v="1224"/>
    <x v="861"/>
    <x v="16"/>
    <x v="1"/>
    <x v="0"/>
    <x v="0"/>
    <x v="1"/>
    <x v="1"/>
    <x v="2"/>
    <x v="0"/>
    <s v="24-Oct-1970"/>
    <x v="1224"/>
    <x v="1"/>
    <x v="2"/>
    <x v="1"/>
    <x v="2"/>
  </r>
  <r>
    <x v="1225"/>
    <x v="1225"/>
    <x v="851"/>
    <x v="259"/>
    <x v="0"/>
    <x v="0"/>
    <x v="0"/>
    <x v="0"/>
    <x v="1"/>
    <x v="0"/>
    <x v="1"/>
    <s v="23-Aug-1990"/>
    <x v="1225"/>
    <x v="1"/>
    <x v="2"/>
    <x v="14"/>
    <x v="42"/>
  </r>
  <r>
    <x v="1226"/>
    <x v="1226"/>
    <x v="256"/>
    <x v="268"/>
    <x v="0"/>
    <x v="0"/>
    <x v="0"/>
    <x v="0"/>
    <x v="1"/>
    <x v="1"/>
    <x v="1"/>
    <s v="8-Dec-1982"/>
    <x v="1226"/>
    <x v="1"/>
    <x v="1"/>
    <x v="1"/>
    <x v="38"/>
  </r>
  <r>
    <x v="1227"/>
    <x v="1227"/>
    <x v="862"/>
    <x v="234"/>
    <x v="1"/>
    <x v="0"/>
    <x v="0"/>
    <x v="1"/>
    <x v="1"/>
    <x v="0"/>
    <x v="0"/>
    <s v="18-Oct-1970"/>
    <x v="1227"/>
    <x v="2"/>
    <x v="2"/>
    <x v="3"/>
    <x v="2"/>
  </r>
  <r>
    <x v="1228"/>
    <x v="1228"/>
    <x v="97"/>
    <x v="275"/>
    <x v="1"/>
    <x v="0"/>
    <x v="0"/>
    <x v="1"/>
    <x v="1"/>
    <x v="0"/>
    <x v="0"/>
    <s v="12-Aug-1970"/>
    <x v="1228"/>
    <x v="2"/>
    <x v="0"/>
    <x v="0"/>
    <x v="27"/>
  </r>
  <r>
    <x v="1229"/>
    <x v="1229"/>
    <x v="460"/>
    <x v="515"/>
    <x v="0"/>
    <x v="0"/>
    <x v="0"/>
    <x v="0"/>
    <x v="1"/>
    <x v="1"/>
    <x v="2"/>
    <s v="2-Dec-1977"/>
    <x v="1229"/>
    <x v="1"/>
    <x v="1"/>
    <x v="3"/>
    <x v="16"/>
  </r>
  <r>
    <x v="1230"/>
    <x v="1230"/>
    <x v="863"/>
    <x v="584"/>
    <x v="0"/>
    <x v="0"/>
    <x v="0"/>
    <x v="0"/>
    <x v="1"/>
    <x v="2"/>
    <x v="0"/>
    <s v="9-Nov-1965"/>
    <x v="1230"/>
    <x v="2"/>
    <x v="1"/>
    <x v="3"/>
    <x v="11"/>
  </r>
  <r>
    <x v="1231"/>
    <x v="1231"/>
    <x v="524"/>
    <x v="435"/>
    <x v="0"/>
    <x v="0"/>
    <x v="0"/>
    <x v="0"/>
    <x v="1"/>
    <x v="1"/>
    <x v="2"/>
    <s v="4-Nov-1977"/>
    <x v="1231"/>
    <x v="1"/>
    <x v="2"/>
    <x v="2"/>
    <x v="16"/>
  </r>
  <r>
    <x v="1232"/>
    <x v="1232"/>
    <x v="864"/>
    <x v="81"/>
    <x v="0"/>
    <x v="0"/>
    <x v="0"/>
    <x v="1"/>
    <x v="1"/>
    <x v="0"/>
    <x v="2"/>
    <s v="2-Dec-1972"/>
    <x v="1232"/>
    <x v="2"/>
    <x v="2"/>
    <x v="0"/>
    <x v="29"/>
  </r>
  <r>
    <x v="1233"/>
    <x v="1233"/>
    <x v="103"/>
    <x v="363"/>
    <x v="0"/>
    <x v="0"/>
    <x v="0"/>
    <x v="1"/>
    <x v="1"/>
    <x v="0"/>
    <x v="2"/>
    <s v="7-Dec-1972"/>
    <x v="1233"/>
    <x v="1"/>
    <x v="2"/>
    <x v="0"/>
    <x v="29"/>
  </r>
  <r>
    <x v="1234"/>
    <x v="1234"/>
    <x v="142"/>
    <x v="585"/>
    <x v="0"/>
    <x v="0"/>
    <x v="1"/>
    <x v="3"/>
    <x v="1"/>
    <x v="0"/>
    <x v="2"/>
    <s v="1-Dec-1993"/>
    <x v="1234"/>
    <x v="1"/>
    <x v="0"/>
    <x v="12"/>
    <x v="19"/>
  </r>
  <r>
    <x v="1235"/>
    <x v="1235"/>
    <x v="865"/>
    <x v="538"/>
    <x v="0"/>
    <x v="0"/>
    <x v="1"/>
    <x v="3"/>
    <x v="1"/>
    <x v="1"/>
    <x v="2"/>
    <s v="16-Dec-1979"/>
    <x v="1235"/>
    <x v="1"/>
    <x v="1"/>
    <x v="15"/>
    <x v="30"/>
  </r>
  <r>
    <x v="1236"/>
    <x v="1236"/>
    <x v="386"/>
    <x v="586"/>
    <x v="0"/>
    <x v="0"/>
    <x v="0"/>
    <x v="1"/>
    <x v="1"/>
    <x v="1"/>
    <x v="0"/>
    <s v="11-Oct-1973"/>
    <x v="1236"/>
    <x v="1"/>
    <x v="1"/>
    <x v="1"/>
    <x v="18"/>
  </r>
  <r>
    <x v="1237"/>
    <x v="1237"/>
    <x v="866"/>
    <x v="284"/>
    <x v="0"/>
    <x v="0"/>
    <x v="0"/>
    <x v="0"/>
    <x v="1"/>
    <x v="0"/>
    <x v="0"/>
    <s v="21-Jul-1974"/>
    <x v="1237"/>
    <x v="1"/>
    <x v="2"/>
    <x v="0"/>
    <x v="18"/>
  </r>
  <r>
    <x v="1238"/>
    <x v="1238"/>
    <x v="117"/>
    <x v="499"/>
    <x v="0"/>
    <x v="0"/>
    <x v="0"/>
    <x v="0"/>
    <x v="1"/>
    <x v="0"/>
    <x v="0"/>
    <s v="8-Sep-1974"/>
    <x v="1238"/>
    <x v="2"/>
    <x v="2"/>
    <x v="3"/>
    <x v="22"/>
  </r>
  <r>
    <x v="1239"/>
    <x v="1239"/>
    <x v="388"/>
    <x v="69"/>
    <x v="1"/>
    <x v="0"/>
    <x v="1"/>
    <x v="3"/>
    <x v="1"/>
    <x v="2"/>
    <x v="2"/>
    <s v="15-Jul-1983"/>
    <x v="1239"/>
    <x v="1"/>
    <x v="0"/>
    <x v="1"/>
    <x v="38"/>
  </r>
  <r>
    <x v="1240"/>
    <x v="1240"/>
    <x v="588"/>
    <x v="509"/>
    <x v="0"/>
    <x v="0"/>
    <x v="0"/>
    <x v="0"/>
    <x v="1"/>
    <x v="0"/>
    <x v="0"/>
    <s v="17-Aug-1974"/>
    <x v="1240"/>
    <x v="2"/>
    <x v="2"/>
    <x v="4"/>
    <x v="18"/>
  </r>
  <r>
    <x v="1241"/>
    <x v="1241"/>
    <x v="867"/>
    <x v="144"/>
    <x v="0"/>
    <x v="0"/>
    <x v="0"/>
    <x v="3"/>
    <x v="1"/>
    <x v="0"/>
    <x v="2"/>
    <s v="27-Sep-1992"/>
    <x v="1241"/>
    <x v="1"/>
    <x v="0"/>
    <x v="12"/>
    <x v="40"/>
  </r>
  <r>
    <x v="1242"/>
    <x v="1242"/>
    <x v="30"/>
    <x v="147"/>
    <x v="1"/>
    <x v="0"/>
    <x v="0"/>
    <x v="0"/>
    <x v="1"/>
    <x v="0"/>
    <x v="1"/>
    <s v="25-Dec-1976"/>
    <x v="1242"/>
    <x v="2"/>
    <x v="2"/>
    <x v="0"/>
    <x v="1"/>
  </r>
  <r>
    <x v="1243"/>
    <x v="1243"/>
    <x v="380"/>
    <x v="120"/>
    <x v="0"/>
    <x v="0"/>
    <x v="0"/>
    <x v="1"/>
    <x v="1"/>
    <x v="1"/>
    <x v="2"/>
    <s v="6-Jun-1972"/>
    <x v="1243"/>
    <x v="1"/>
    <x v="1"/>
    <x v="3"/>
    <x v="13"/>
  </r>
  <r>
    <x v="1244"/>
    <x v="1244"/>
    <x v="868"/>
    <x v="12"/>
    <x v="1"/>
    <x v="0"/>
    <x v="0"/>
    <x v="3"/>
    <x v="1"/>
    <x v="1"/>
    <x v="0"/>
    <s v="7-Jul-1975"/>
    <x v="1244"/>
    <x v="1"/>
    <x v="2"/>
    <x v="1"/>
    <x v="22"/>
  </r>
  <r>
    <x v="1245"/>
    <x v="1245"/>
    <x v="869"/>
    <x v="499"/>
    <x v="1"/>
    <x v="0"/>
    <x v="0"/>
    <x v="0"/>
    <x v="1"/>
    <x v="2"/>
    <x v="0"/>
    <s v="6-Sep-1967"/>
    <x v="1245"/>
    <x v="2"/>
    <x v="2"/>
    <x v="0"/>
    <x v="21"/>
  </r>
  <r>
    <x v="1246"/>
    <x v="1246"/>
    <x v="870"/>
    <x v="587"/>
    <x v="1"/>
    <x v="0"/>
    <x v="1"/>
    <x v="3"/>
    <x v="1"/>
    <x v="0"/>
    <x v="2"/>
    <s v="28-Nov-1997"/>
    <x v="1246"/>
    <x v="1"/>
    <x v="2"/>
    <x v="1"/>
    <x v="31"/>
  </r>
  <r>
    <x v="1247"/>
    <x v="1247"/>
    <x v="507"/>
    <x v="548"/>
    <x v="0"/>
    <x v="0"/>
    <x v="0"/>
    <x v="0"/>
    <x v="1"/>
    <x v="2"/>
    <x v="0"/>
    <s v="16-Dec-1978"/>
    <x v="1247"/>
    <x v="1"/>
    <x v="0"/>
    <x v="6"/>
    <x v="9"/>
  </r>
  <r>
    <x v="1248"/>
    <x v="1248"/>
    <x v="871"/>
    <x v="588"/>
    <x v="0"/>
    <x v="0"/>
    <x v="0"/>
    <x v="1"/>
    <x v="1"/>
    <x v="1"/>
    <x v="0"/>
    <s v="9-Sep-1973"/>
    <x v="1248"/>
    <x v="1"/>
    <x v="0"/>
    <x v="1"/>
    <x v="18"/>
  </r>
  <r>
    <x v="1249"/>
    <x v="1249"/>
    <x v="456"/>
    <x v="350"/>
    <x v="0"/>
    <x v="0"/>
    <x v="0"/>
    <x v="0"/>
    <x v="1"/>
    <x v="0"/>
    <x v="0"/>
    <s v="18-Jun-1974"/>
    <x v="1249"/>
    <x v="1"/>
    <x v="0"/>
    <x v="0"/>
    <x v="18"/>
  </r>
  <r>
    <x v="1250"/>
    <x v="1250"/>
    <x v="723"/>
    <x v="105"/>
    <x v="0"/>
    <x v="0"/>
    <x v="0"/>
    <x v="1"/>
    <x v="1"/>
    <x v="0"/>
    <x v="1"/>
    <s v="22-Nov-1972"/>
    <x v="1250"/>
    <x v="2"/>
    <x v="2"/>
    <x v="1"/>
    <x v="29"/>
  </r>
  <r>
    <x v="1251"/>
    <x v="1251"/>
    <x v="421"/>
    <x v="337"/>
    <x v="0"/>
    <x v="0"/>
    <x v="0"/>
    <x v="1"/>
    <x v="1"/>
    <x v="1"/>
    <x v="2"/>
    <s v="14-Nov-1972"/>
    <x v="1251"/>
    <x v="2"/>
    <x v="1"/>
    <x v="1"/>
    <x v="29"/>
  </r>
  <r>
    <x v="1252"/>
    <x v="1252"/>
    <x v="117"/>
    <x v="178"/>
    <x v="1"/>
    <x v="0"/>
    <x v="0"/>
    <x v="0"/>
    <x v="1"/>
    <x v="0"/>
    <x v="1"/>
    <s v="14-Jul-1976"/>
    <x v="1252"/>
    <x v="1"/>
    <x v="0"/>
    <x v="3"/>
    <x v="28"/>
  </r>
  <r>
    <x v="1253"/>
    <x v="1253"/>
    <x v="872"/>
    <x v="425"/>
    <x v="1"/>
    <x v="0"/>
    <x v="0"/>
    <x v="3"/>
    <x v="1"/>
    <x v="0"/>
    <x v="1"/>
    <s v="22-Aug-1988"/>
    <x v="1253"/>
    <x v="1"/>
    <x v="1"/>
    <x v="15"/>
    <x v="23"/>
  </r>
  <r>
    <x v="1254"/>
    <x v="1254"/>
    <x v="764"/>
    <x v="589"/>
    <x v="1"/>
    <x v="0"/>
    <x v="0"/>
    <x v="0"/>
    <x v="1"/>
    <x v="0"/>
    <x v="1"/>
    <s v="19-Oct-1976"/>
    <x v="1254"/>
    <x v="1"/>
    <x v="0"/>
    <x v="2"/>
    <x v="1"/>
  </r>
  <r>
    <x v="1255"/>
    <x v="1255"/>
    <x v="692"/>
    <x v="300"/>
    <x v="1"/>
    <x v="0"/>
    <x v="0"/>
    <x v="0"/>
    <x v="1"/>
    <x v="1"/>
    <x v="1"/>
    <s v="14-Jun-1976"/>
    <x v="1255"/>
    <x v="1"/>
    <x v="1"/>
    <x v="3"/>
    <x v="28"/>
  </r>
  <r>
    <x v="1256"/>
    <x v="1256"/>
    <x v="873"/>
    <x v="46"/>
    <x v="1"/>
    <x v="0"/>
    <x v="0"/>
    <x v="0"/>
    <x v="1"/>
    <x v="0"/>
    <x v="2"/>
    <s v="7-Nov-2001"/>
    <x v="1256"/>
    <x v="1"/>
    <x v="0"/>
    <x v="8"/>
    <x v="47"/>
  </r>
  <r>
    <x v="1257"/>
    <x v="1257"/>
    <x v="874"/>
    <x v="364"/>
    <x v="0"/>
    <x v="0"/>
    <x v="0"/>
    <x v="0"/>
    <x v="1"/>
    <x v="2"/>
    <x v="0"/>
    <s v="29-Aug-1965"/>
    <x v="1257"/>
    <x v="2"/>
    <x v="2"/>
    <x v="0"/>
    <x v="12"/>
  </r>
  <r>
    <x v="1258"/>
    <x v="1258"/>
    <x v="875"/>
    <x v="356"/>
    <x v="0"/>
    <x v="0"/>
    <x v="0"/>
    <x v="0"/>
    <x v="1"/>
    <x v="0"/>
    <x v="0"/>
    <s v="18-Jun-1971"/>
    <x v="1258"/>
    <x v="1"/>
    <x v="1"/>
    <x v="3"/>
    <x v="2"/>
  </r>
  <r>
    <x v="1259"/>
    <x v="1259"/>
    <x v="876"/>
    <x v="499"/>
    <x v="0"/>
    <x v="0"/>
    <x v="0"/>
    <x v="0"/>
    <x v="1"/>
    <x v="1"/>
    <x v="0"/>
    <s v="23-Aug-1971"/>
    <x v="1259"/>
    <x v="1"/>
    <x v="0"/>
    <x v="3"/>
    <x v="2"/>
  </r>
  <r>
    <x v="1260"/>
    <x v="1260"/>
    <x v="67"/>
    <x v="116"/>
    <x v="0"/>
    <x v="0"/>
    <x v="0"/>
    <x v="0"/>
    <x v="1"/>
    <x v="0"/>
    <x v="0"/>
    <s v="6-Sep-1974"/>
    <x v="1260"/>
    <x v="1"/>
    <x v="0"/>
    <x v="1"/>
    <x v="22"/>
  </r>
  <r>
    <x v="1261"/>
    <x v="1261"/>
    <x v="305"/>
    <x v="117"/>
    <x v="1"/>
    <x v="0"/>
    <x v="1"/>
    <x v="3"/>
    <x v="1"/>
    <x v="2"/>
    <x v="2"/>
    <s v="9-Sep-1969"/>
    <x v="1261"/>
    <x v="1"/>
    <x v="1"/>
    <x v="0"/>
    <x v="27"/>
  </r>
  <r>
    <x v="1262"/>
    <x v="1262"/>
    <x v="441"/>
    <x v="268"/>
    <x v="0"/>
    <x v="0"/>
    <x v="0"/>
    <x v="0"/>
    <x v="1"/>
    <x v="0"/>
    <x v="1"/>
    <s v="23-Aug-1999"/>
    <x v="1262"/>
    <x v="1"/>
    <x v="0"/>
    <x v="3"/>
    <x v="36"/>
  </r>
  <r>
    <x v="1263"/>
    <x v="1263"/>
    <x v="877"/>
    <x v="178"/>
    <x v="1"/>
    <x v="0"/>
    <x v="0"/>
    <x v="0"/>
    <x v="1"/>
    <x v="0"/>
    <x v="1"/>
    <s v="17-Jun-1976"/>
    <x v="1263"/>
    <x v="1"/>
    <x v="0"/>
    <x v="1"/>
    <x v="28"/>
  </r>
  <r>
    <x v="1264"/>
    <x v="1264"/>
    <x v="625"/>
    <x v="302"/>
    <x v="0"/>
    <x v="0"/>
    <x v="0"/>
    <x v="1"/>
    <x v="1"/>
    <x v="1"/>
    <x v="0"/>
    <s v="25-Jun-1973"/>
    <x v="1264"/>
    <x v="2"/>
    <x v="0"/>
    <x v="3"/>
    <x v="29"/>
  </r>
  <r>
    <x v="1265"/>
    <x v="1265"/>
    <x v="724"/>
    <x v="155"/>
    <x v="0"/>
    <x v="0"/>
    <x v="0"/>
    <x v="0"/>
    <x v="1"/>
    <x v="1"/>
    <x v="1"/>
    <s v="28-Oct-1980"/>
    <x v="1265"/>
    <x v="1"/>
    <x v="0"/>
    <x v="14"/>
    <x v="25"/>
  </r>
  <r>
    <x v="1266"/>
    <x v="1266"/>
    <x v="878"/>
    <x v="590"/>
    <x v="0"/>
    <x v="0"/>
    <x v="0"/>
    <x v="1"/>
    <x v="1"/>
    <x v="2"/>
    <x v="0"/>
    <s v="11-Oct-1973"/>
    <x v="1266"/>
    <x v="1"/>
    <x v="1"/>
    <x v="6"/>
    <x v="18"/>
  </r>
  <r>
    <x v="1267"/>
    <x v="1267"/>
    <x v="879"/>
    <x v="455"/>
    <x v="0"/>
    <x v="0"/>
    <x v="0"/>
    <x v="0"/>
    <x v="1"/>
    <x v="0"/>
    <x v="0"/>
    <s v="16-Aug-1974"/>
    <x v="1267"/>
    <x v="1"/>
    <x v="1"/>
    <x v="1"/>
    <x v="18"/>
  </r>
  <r>
    <x v="1268"/>
    <x v="1268"/>
    <x v="880"/>
    <x v="78"/>
    <x v="1"/>
    <x v="0"/>
    <x v="1"/>
    <x v="3"/>
    <x v="1"/>
    <x v="2"/>
    <x v="2"/>
    <s v="10-Aug-1969"/>
    <x v="1268"/>
    <x v="1"/>
    <x v="0"/>
    <x v="0"/>
    <x v="0"/>
  </r>
  <r>
    <x v="1269"/>
    <x v="1269"/>
    <x v="881"/>
    <x v="591"/>
    <x v="0"/>
    <x v="0"/>
    <x v="0"/>
    <x v="0"/>
    <x v="1"/>
    <x v="2"/>
    <x v="0"/>
    <s v="21-Oct-1965"/>
    <x v="1269"/>
    <x v="2"/>
    <x v="2"/>
    <x v="1"/>
    <x v="11"/>
  </r>
  <r>
    <x v="1270"/>
    <x v="1270"/>
    <x v="882"/>
    <x v="367"/>
    <x v="1"/>
    <x v="0"/>
    <x v="0"/>
    <x v="3"/>
    <x v="1"/>
    <x v="2"/>
    <x v="0"/>
    <s v="3-Aug-1975"/>
    <x v="1270"/>
    <x v="1"/>
    <x v="2"/>
    <x v="6"/>
    <x v="22"/>
  </r>
  <r>
    <x v="1271"/>
    <x v="1271"/>
    <x v="419"/>
    <x v="100"/>
    <x v="0"/>
    <x v="0"/>
    <x v="0"/>
    <x v="0"/>
    <x v="1"/>
    <x v="1"/>
    <x v="1"/>
    <s v="2-Sep-1977"/>
    <x v="1271"/>
    <x v="1"/>
    <x v="0"/>
    <x v="3"/>
    <x v="1"/>
  </r>
  <r>
    <x v="1272"/>
    <x v="1272"/>
    <x v="352"/>
    <x v="10"/>
    <x v="0"/>
    <x v="0"/>
    <x v="1"/>
    <x v="3"/>
    <x v="1"/>
    <x v="1"/>
    <x v="1"/>
    <s v="17-Jul-1979"/>
    <x v="1272"/>
    <x v="0"/>
    <x v="2"/>
    <x v="7"/>
    <x v="9"/>
  </r>
  <r>
    <x v="1273"/>
    <x v="1273"/>
    <x v="883"/>
    <x v="243"/>
    <x v="0"/>
    <x v="0"/>
    <x v="0"/>
    <x v="0"/>
    <x v="1"/>
    <x v="2"/>
    <x v="2"/>
    <s v="15-Oct-1977"/>
    <x v="1273"/>
    <x v="1"/>
    <x v="2"/>
    <x v="0"/>
    <x v="16"/>
  </r>
  <r>
    <x v="1274"/>
    <x v="1274"/>
    <x v="636"/>
    <x v="184"/>
    <x v="0"/>
    <x v="0"/>
    <x v="0"/>
    <x v="0"/>
    <x v="1"/>
    <x v="2"/>
    <x v="1"/>
    <s v="12-Nov-1977"/>
    <x v="1274"/>
    <x v="2"/>
    <x v="2"/>
    <x v="4"/>
    <x v="16"/>
  </r>
  <r>
    <x v="1275"/>
    <x v="1275"/>
    <x v="288"/>
    <x v="412"/>
    <x v="0"/>
    <x v="0"/>
    <x v="0"/>
    <x v="0"/>
    <x v="1"/>
    <x v="2"/>
    <x v="1"/>
    <s v="24-Sep-1977"/>
    <x v="1275"/>
    <x v="1"/>
    <x v="1"/>
    <x v="9"/>
    <x v="16"/>
  </r>
  <r>
    <x v="1276"/>
    <x v="1276"/>
    <x v="688"/>
    <x v="592"/>
    <x v="0"/>
    <x v="0"/>
    <x v="0"/>
    <x v="1"/>
    <x v="1"/>
    <x v="1"/>
    <x v="0"/>
    <s v="11-Jul-1973"/>
    <x v="1276"/>
    <x v="1"/>
    <x v="1"/>
    <x v="0"/>
    <x v="29"/>
  </r>
  <r>
    <x v="1277"/>
    <x v="1277"/>
    <x v="884"/>
    <x v="155"/>
    <x v="1"/>
    <x v="0"/>
    <x v="1"/>
    <x v="3"/>
    <x v="1"/>
    <x v="0"/>
    <x v="1"/>
    <s v="25-Jul-1983"/>
    <x v="1277"/>
    <x v="1"/>
    <x v="0"/>
    <x v="0"/>
    <x v="38"/>
  </r>
  <r>
    <x v="1278"/>
    <x v="1278"/>
    <x v="885"/>
    <x v="372"/>
    <x v="1"/>
    <x v="0"/>
    <x v="1"/>
    <x v="3"/>
    <x v="1"/>
    <x v="2"/>
    <x v="2"/>
    <s v="30-Dec-1983"/>
    <x v="1278"/>
    <x v="1"/>
    <x v="1"/>
    <x v="0"/>
    <x v="34"/>
  </r>
  <r>
    <x v="1279"/>
    <x v="1279"/>
    <x v="886"/>
    <x v="69"/>
    <x v="0"/>
    <x v="0"/>
    <x v="0"/>
    <x v="3"/>
    <x v="1"/>
    <x v="0"/>
    <x v="2"/>
    <s v="11-Nov-1987"/>
    <x v="1279"/>
    <x v="1"/>
    <x v="2"/>
    <x v="14"/>
    <x v="23"/>
  </r>
  <r>
    <x v="1280"/>
    <x v="1280"/>
    <x v="865"/>
    <x v="315"/>
    <x v="0"/>
    <x v="0"/>
    <x v="0"/>
    <x v="0"/>
    <x v="1"/>
    <x v="1"/>
    <x v="2"/>
    <s v="6-Dec-1982"/>
    <x v="1280"/>
    <x v="1"/>
    <x v="2"/>
    <x v="14"/>
    <x v="38"/>
  </r>
  <r>
    <x v="1281"/>
    <x v="1281"/>
    <x v="887"/>
    <x v="593"/>
    <x v="1"/>
    <x v="0"/>
    <x v="0"/>
    <x v="3"/>
    <x v="1"/>
    <x v="0"/>
    <x v="0"/>
    <s v="26-Sep-1975"/>
    <x v="1281"/>
    <x v="1"/>
    <x v="0"/>
    <x v="0"/>
    <x v="28"/>
  </r>
  <r>
    <x v="1282"/>
    <x v="1282"/>
    <x v="888"/>
    <x v="48"/>
    <x v="1"/>
    <x v="0"/>
    <x v="0"/>
    <x v="3"/>
    <x v="1"/>
    <x v="0"/>
    <x v="2"/>
    <s v="21-Sep-1988"/>
    <x v="1282"/>
    <x v="1"/>
    <x v="1"/>
    <x v="1"/>
    <x v="4"/>
  </r>
  <r>
    <x v="1283"/>
    <x v="1283"/>
    <x v="889"/>
    <x v="539"/>
    <x v="1"/>
    <x v="0"/>
    <x v="0"/>
    <x v="3"/>
    <x v="1"/>
    <x v="0"/>
    <x v="0"/>
    <s v="21-Aug-1975"/>
    <x v="1283"/>
    <x v="1"/>
    <x v="1"/>
    <x v="3"/>
    <x v="22"/>
  </r>
  <r>
    <x v="1284"/>
    <x v="1284"/>
    <x v="890"/>
    <x v="594"/>
    <x v="1"/>
    <x v="0"/>
    <x v="0"/>
    <x v="3"/>
    <x v="1"/>
    <x v="0"/>
    <x v="0"/>
    <s v="6-Aug-1975"/>
    <x v="1284"/>
    <x v="1"/>
    <x v="2"/>
    <x v="3"/>
    <x v="22"/>
  </r>
  <r>
    <x v="1285"/>
    <x v="1285"/>
    <x v="891"/>
    <x v="126"/>
    <x v="1"/>
    <x v="0"/>
    <x v="0"/>
    <x v="3"/>
    <x v="1"/>
    <x v="1"/>
    <x v="0"/>
    <s v="12-Dec-2004"/>
    <x v="1285"/>
    <x v="1"/>
    <x v="1"/>
    <x v="0"/>
    <x v="41"/>
  </r>
  <r>
    <x v="1286"/>
    <x v="1286"/>
    <x v="892"/>
    <x v="565"/>
    <x v="1"/>
    <x v="0"/>
    <x v="0"/>
    <x v="3"/>
    <x v="1"/>
    <x v="2"/>
    <x v="0"/>
    <s v="6-Nov-1975"/>
    <x v="1286"/>
    <x v="1"/>
    <x v="0"/>
    <x v="3"/>
    <x v="28"/>
  </r>
  <r>
    <x v="1287"/>
    <x v="1287"/>
    <x v="893"/>
    <x v="354"/>
    <x v="1"/>
    <x v="0"/>
    <x v="0"/>
    <x v="0"/>
    <x v="1"/>
    <x v="0"/>
    <x v="0"/>
    <s v="27-Dec-1981"/>
    <x v="1287"/>
    <x v="1"/>
    <x v="0"/>
    <x v="2"/>
    <x v="37"/>
  </r>
  <r>
    <x v="1288"/>
    <x v="1288"/>
    <x v="362"/>
    <x v="162"/>
    <x v="1"/>
    <x v="0"/>
    <x v="0"/>
    <x v="3"/>
    <x v="1"/>
    <x v="2"/>
    <x v="0"/>
    <s v="24-Jul-2004"/>
    <x v="1288"/>
    <x v="1"/>
    <x v="0"/>
    <x v="2"/>
    <x v="45"/>
  </r>
  <r>
    <x v="1289"/>
    <x v="1289"/>
    <x v="20"/>
    <x v="152"/>
    <x v="0"/>
    <x v="0"/>
    <x v="0"/>
    <x v="0"/>
    <x v="1"/>
    <x v="0"/>
    <x v="2"/>
    <s v="26-Jul-1977"/>
    <x v="1289"/>
    <x v="1"/>
    <x v="2"/>
    <x v="0"/>
    <x v="1"/>
  </r>
  <r>
    <x v="1290"/>
    <x v="1290"/>
    <x v="169"/>
    <x v="436"/>
    <x v="0"/>
    <x v="0"/>
    <x v="1"/>
    <x v="3"/>
    <x v="1"/>
    <x v="0"/>
    <x v="2"/>
    <s v="13-Aug-1979"/>
    <x v="1290"/>
    <x v="1"/>
    <x v="2"/>
    <x v="3"/>
    <x v="9"/>
  </r>
  <r>
    <x v="1291"/>
    <x v="1291"/>
    <x v="107"/>
    <x v="264"/>
    <x v="0"/>
    <x v="0"/>
    <x v="0"/>
    <x v="0"/>
    <x v="1"/>
    <x v="0"/>
    <x v="2"/>
    <s v="29-Dec-1977"/>
    <x v="1291"/>
    <x v="1"/>
    <x v="0"/>
    <x v="3"/>
    <x v="16"/>
  </r>
  <r>
    <x v="1292"/>
    <x v="1292"/>
    <x v="747"/>
    <x v="140"/>
    <x v="0"/>
    <x v="0"/>
    <x v="0"/>
    <x v="0"/>
    <x v="1"/>
    <x v="1"/>
    <x v="2"/>
    <s v="21-Jun-1977"/>
    <x v="1292"/>
    <x v="1"/>
    <x v="1"/>
    <x v="0"/>
    <x v="1"/>
  </r>
  <r>
    <x v="1293"/>
    <x v="1293"/>
    <x v="383"/>
    <x v="125"/>
    <x v="0"/>
    <x v="0"/>
    <x v="0"/>
    <x v="0"/>
    <x v="1"/>
    <x v="1"/>
    <x v="2"/>
    <s v="26-Dec-1977"/>
    <x v="1293"/>
    <x v="1"/>
    <x v="2"/>
    <x v="0"/>
    <x v="16"/>
  </r>
  <r>
    <x v="1294"/>
    <x v="1294"/>
    <x v="894"/>
    <x v="272"/>
    <x v="0"/>
    <x v="0"/>
    <x v="1"/>
    <x v="3"/>
    <x v="1"/>
    <x v="0"/>
    <x v="1"/>
    <s v="10-Nov-1993"/>
    <x v="1294"/>
    <x v="1"/>
    <x v="1"/>
    <x v="1"/>
    <x v="19"/>
  </r>
  <r>
    <x v="1295"/>
    <x v="1295"/>
    <x v="895"/>
    <x v="216"/>
    <x v="0"/>
    <x v="0"/>
    <x v="0"/>
    <x v="3"/>
    <x v="1"/>
    <x v="0"/>
    <x v="1"/>
    <s v="9-Sep-1992"/>
    <x v="1295"/>
    <x v="1"/>
    <x v="2"/>
    <x v="1"/>
    <x v="40"/>
  </r>
  <r>
    <x v="1296"/>
    <x v="1296"/>
    <x v="896"/>
    <x v="473"/>
    <x v="0"/>
    <x v="0"/>
    <x v="0"/>
    <x v="1"/>
    <x v="1"/>
    <x v="0"/>
    <x v="2"/>
    <s v="26-Dec-1972"/>
    <x v="1296"/>
    <x v="1"/>
    <x v="0"/>
    <x v="3"/>
    <x v="29"/>
  </r>
  <r>
    <x v="1297"/>
    <x v="1297"/>
    <x v="897"/>
    <x v="450"/>
    <x v="0"/>
    <x v="0"/>
    <x v="0"/>
    <x v="3"/>
    <x v="1"/>
    <x v="1"/>
    <x v="2"/>
    <s v="19-Jun-1984"/>
    <x v="1297"/>
    <x v="1"/>
    <x v="2"/>
    <x v="15"/>
    <x v="34"/>
  </r>
  <r>
    <x v="1298"/>
    <x v="1298"/>
    <x v="898"/>
    <x v="107"/>
    <x v="1"/>
    <x v="0"/>
    <x v="0"/>
    <x v="1"/>
    <x v="1"/>
    <x v="2"/>
    <x v="2"/>
    <s v="12-Jun-1966"/>
    <x v="1298"/>
    <x v="2"/>
    <x v="1"/>
    <x v="0"/>
    <x v="11"/>
  </r>
  <r>
    <x v="1299"/>
    <x v="1299"/>
    <x v="401"/>
    <x v="109"/>
    <x v="0"/>
    <x v="0"/>
    <x v="0"/>
    <x v="1"/>
    <x v="1"/>
    <x v="1"/>
    <x v="1"/>
    <s v="4-Sep-1972"/>
    <x v="1299"/>
    <x v="2"/>
    <x v="1"/>
    <x v="3"/>
    <x v="13"/>
  </r>
  <r>
    <x v="1300"/>
    <x v="1300"/>
    <x v="367"/>
    <x v="326"/>
    <x v="0"/>
    <x v="0"/>
    <x v="0"/>
    <x v="1"/>
    <x v="1"/>
    <x v="1"/>
    <x v="2"/>
    <s v="9-Sep-1972"/>
    <x v="1300"/>
    <x v="1"/>
    <x v="0"/>
    <x v="0"/>
    <x v="29"/>
  </r>
  <r>
    <x v="1301"/>
    <x v="1301"/>
    <x v="899"/>
    <x v="131"/>
    <x v="1"/>
    <x v="0"/>
    <x v="1"/>
    <x v="3"/>
    <x v="1"/>
    <x v="2"/>
    <x v="0"/>
    <s v="24-Sep-1963"/>
    <x v="1301"/>
    <x v="2"/>
    <x v="2"/>
    <x v="0"/>
    <x v="33"/>
  </r>
  <r>
    <x v="1302"/>
    <x v="1302"/>
    <x v="900"/>
    <x v="534"/>
    <x v="1"/>
    <x v="0"/>
    <x v="0"/>
    <x v="3"/>
    <x v="1"/>
    <x v="2"/>
    <x v="0"/>
    <s v="28-Sep-1975"/>
    <x v="1302"/>
    <x v="2"/>
    <x v="2"/>
    <x v="1"/>
    <x v="28"/>
  </r>
  <r>
    <x v="1303"/>
    <x v="1303"/>
    <x v="88"/>
    <x v="412"/>
    <x v="0"/>
    <x v="0"/>
    <x v="0"/>
    <x v="0"/>
    <x v="1"/>
    <x v="0"/>
    <x v="1"/>
    <s v="4-Sep-1977"/>
    <x v="1303"/>
    <x v="2"/>
    <x v="1"/>
    <x v="1"/>
    <x v="1"/>
  </r>
  <r>
    <x v="1304"/>
    <x v="1304"/>
    <x v="402"/>
    <x v="300"/>
    <x v="0"/>
    <x v="0"/>
    <x v="1"/>
    <x v="3"/>
    <x v="1"/>
    <x v="0"/>
    <x v="1"/>
    <s v="11-Jun-1979"/>
    <x v="1304"/>
    <x v="1"/>
    <x v="2"/>
    <x v="1"/>
    <x v="9"/>
  </r>
  <r>
    <x v="1305"/>
    <x v="1305"/>
    <x v="830"/>
    <x v="571"/>
    <x v="0"/>
    <x v="0"/>
    <x v="0"/>
    <x v="0"/>
    <x v="1"/>
    <x v="2"/>
    <x v="0"/>
    <s v="18-Sep-1971"/>
    <x v="1305"/>
    <x v="1"/>
    <x v="0"/>
    <x v="0"/>
    <x v="13"/>
  </r>
  <r>
    <x v="1306"/>
    <x v="1306"/>
    <x v="901"/>
    <x v="14"/>
    <x v="0"/>
    <x v="0"/>
    <x v="0"/>
    <x v="0"/>
    <x v="1"/>
    <x v="2"/>
    <x v="0"/>
    <s v="4-Sep-1971"/>
    <x v="1306"/>
    <x v="1"/>
    <x v="0"/>
    <x v="0"/>
    <x v="2"/>
  </r>
  <r>
    <x v="1307"/>
    <x v="1307"/>
    <x v="902"/>
    <x v="42"/>
    <x v="1"/>
    <x v="0"/>
    <x v="1"/>
    <x v="3"/>
    <x v="1"/>
    <x v="3"/>
    <x v="0"/>
    <s v="21-Sep-1963"/>
    <x v="1307"/>
    <x v="2"/>
    <x v="0"/>
    <x v="1"/>
    <x v="33"/>
  </r>
  <r>
    <x v="1308"/>
    <x v="1308"/>
    <x v="168"/>
    <x v="376"/>
    <x v="1"/>
    <x v="0"/>
    <x v="0"/>
    <x v="0"/>
    <x v="1"/>
    <x v="0"/>
    <x v="2"/>
    <s v="12-Jun-1976"/>
    <x v="1308"/>
    <x v="1"/>
    <x v="1"/>
    <x v="0"/>
    <x v="28"/>
  </r>
  <r>
    <x v="1309"/>
    <x v="1309"/>
    <x v="903"/>
    <x v="70"/>
    <x v="1"/>
    <x v="0"/>
    <x v="0"/>
    <x v="0"/>
    <x v="1"/>
    <x v="0"/>
    <x v="2"/>
    <s v="7-Jul-1976"/>
    <x v="1309"/>
    <x v="2"/>
    <x v="1"/>
    <x v="4"/>
    <x v="28"/>
  </r>
  <r>
    <x v="1310"/>
    <x v="1310"/>
    <x v="687"/>
    <x v="149"/>
    <x v="1"/>
    <x v="0"/>
    <x v="0"/>
    <x v="0"/>
    <x v="1"/>
    <x v="0"/>
    <x v="1"/>
    <s v="20-Jul-1976"/>
    <x v="1310"/>
    <x v="2"/>
    <x v="2"/>
    <x v="4"/>
    <x v="28"/>
  </r>
  <r>
    <x v="1311"/>
    <x v="1311"/>
    <x v="408"/>
    <x v="576"/>
    <x v="1"/>
    <x v="0"/>
    <x v="0"/>
    <x v="0"/>
    <x v="1"/>
    <x v="0"/>
    <x v="2"/>
    <s v="12-Jul-1976"/>
    <x v="1311"/>
    <x v="2"/>
    <x v="2"/>
    <x v="4"/>
    <x v="28"/>
  </r>
  <r>
    <x v="1312"/>
    <x v="1312"/>
    <x v="904"/>
    <x v="31"/>
    <x v="0"/>
    <x v="0"/>
    <x v="1"/>
    <x v="3"/>
    <x v="1"/>
    <x v="0"/>
    <x v="2"/>
    <s v="22-Jun-1993"/>
    <x v="1312"/>
    <x v="1"/>
    <x v="1"/>
    <x v="1"/>
    <x v="40"/>
  </r>
  <r>
    <x v="1313"/>
    <x v="1313"/>
    <x v="60"/>
    <x v="189"/>
    <x v="0"/>
    <x v="0"/>
    <x v="1"/>
    <x v="3"/>
    <x v="1"/>
    <x v="0"/>
    <x v="2"/>
    <s v="7-Aug-1979"/>
    <x v="1313"/>
    <x v="1"/>
    <x v="2"/>
    <x v="1"/>
    <x v="9"/>
  </r>
  <r>
    <x v="1314"/>
    <x v="1314"/>
    <x v="905"/>
    <x v="595"/>
    <x v="0"/>
    <x v="0"/>
    <x v="0"/>
    <x v="0"/>
    <x v="1"/>
    <x v="2"/>
    <x v="0"/>
    <s v="26-Jun-1978"/>
    <x v="1314"/>
    <x v="2"/>
    <x v="0"/>
    <x v="4"/>
    <x v="16"/>
  </r>
  <r>
    <x v="1315"/>
    <x v="1315"/>
    <x v="161"/>
    <x v="596"/>
    <x v="0"/>
    <x v="0"/>
    <x v="0"/>
    <x v="0"/>
    <x v="1"/>
    <x v="0"/>
    <x v="0"/>
    <s v="6-Jun-1974"/>
    <x v="1315"/>
    <x v="1"/>
    <x v="0"/>
    <x v="0"/>
    <x v="18"/>
  </r>
  <r>
    <x v="1316"/>
    <x v="1316"/>
    <x v="201"/>
    <x v="481"/>
    <x v="0"/>
    <x v="0"/>
    <x v="0"/>
    <x v="0"/>
    <x v="1"/>
    <x v="0"/>
    <x v="0"/>
    <s v="22-Dec-1974"/>
    <x v="1316"/>
    <x v="1"/>
    <x v="2"/>
    <x v="0"/>
    <x v="22"/>
  </r>
  <r>
    <x v="1317"/>
    <x v="1317"/>
    <x v="692"/>
    <x v="454"/>
    <x v="0"/>
    <x v="0"/>
    <x v="0"/>
    <x v="0"/>
    <x v="1"/>
    <x v="1"/>
    <x v="0"/>
    <s v="26-Sep-1974"/>
    <x v="1317"/>
    <x v="1"/>
    <x v="2"/>
    <x v="3"/>
    <x v="22"/>
  </r>
  <r>
    <x v="1318"/>
    <x v="1318"/>
    <x v="906"/>
    <x v="148"/>
    <x v="1"/>
    <x v="1"/>
    <x v="0"/>
    <x v="3"/>
    <x v="1"/>
    <x v="0"/>
    <x v="1"/>
    <s v="28-Nov-2000"/>
    <x v="1318"/>
    <x v="1"/>
    <x v="1"/>
    <x v="8"/>
    <x v="43"/>
  </r>
  <r>
    <x v="1319"/>
    <x v="1319"/>
    <x v="907"/>
    <x v="42"/>
    <x v="0"/>
    <x v="0"/>
    <x v="0"/>
    <x v="0"/>
    <x v="1"/>
    <x v="2"/>
    <x v="0"/>
    <s v="5-Aug-1974"/>
    <x v="1319"/>
    <x v="1"/>
    <x v="1"/>
    <x v="3"/>
    <x v="18"/>
  </r>
  <r>
    <x v="1320"/>
    <x v="1320"/>
    <x v="908"/>
    <x v="544"/>
    <x v="1"/>
    <x v="0"/>
    <x v="0"/>
    <x v="3"/>
    <x v="1"/>
    <x v="2"/>
    <x v="2"/>
    <s v="5-Sep-1964"/>
    <x v="1320"/>
    <x v="2"/>
    <x v="0"/>
    <x v="0"/>
    <x v="33"/>
  </r>
  <r>
    <x v="1321"/>
    <x v="1321"/>
    <x v="424"/>
    <x v="80"/>
    <x v="0"/>
    <x v="0"/>
    <x v="0"/>
    <x v="0"/>
    <x v="1"/>
    <x v="2"/>
    <x v="2"/>
    <s v="27-Sep-1982"/>
    <x v="1321"/>
    <x v="1"/>
    <x v="2"/>
    <x v="2"/>
    <x v="38"/>
  </r>
  <r>
    <x v="1322"/>
    <x v="1322"/>
    <x v="687"/>
    <x v="18"/>
    <x v="1"/>
    <x v="0"/>
    <x v="0"/>
    <x v="0"/>
    <x v="1"/>
    <x v="0"/>
    <x v="2"/>
    <s v="2-Sep-1976"/>
    <x v="1322"/>
    <x v="1"/>
    <x v="2"/>
    <x v="0"/>
    <x v="28"/>
  </r>
  <r>
    <x v="1323"/>
    <x v="1323"/>
    <x v="909"/>
    <x v="507"/>
    <x v="1"/>
    <x v="0"/>
    <x v="0"/>
    <x v="0"/>
    <x v="1"/>
    <x v="1"/>
    <x v="2"/>
    <s v="30-Jun-1976"/>
    <x v="1323"/>
    <x v="1"/>
    <x v="2"/>
    <x v="0"/>
    <x v="28"/>
  </r>
  <r>
    <x v="1324"/>
    <x v="1324"/>
    <x v="586"/>
    <x v="334"/>
    <x v="1"/>
    <x v="0"/>
    <x v="0"/>
    <x v="0"/>
    <x v="1"/>
    <x v="1"/>
    <x v="1"/>
    <s v="3-Sep-1976"/>
    <x v="1324"/>
    <x v="1"/>
    <x v="0"/>
    <x v="0"/>
    <x v="28"/>
  </r>
  <r>
    <x v="1325"/>
    <x v="1325"/>
    <x v="326"/>
    <x v="572"/>
    <x v="0"/>
    <x v="0"/>
    <x v="0"/>
    <x v="0"/>
    <x v="1"/>
    <x v="1"/>
    <x v="0"/>
    <s v="30-Jun-1978"/>
    <x v="1325"/>
    <x v="1"/>
    <x v="2"/>
    <x v="0"/>
    <x v="16"/>
  </r>
  <r>
    <x v="1326"/>
    <x v="1326"/>
    <x v="390"/>
    <x v="514"/>
    <x v="0"/>
    <x v="0"/>
    <x v="0"/>
    <x v="0"/>
    <x v="1"/>
    <x v="2"/>
    <x v="0"/>
    <s v="24-Oct-1978"/>
    <x v="1326"/>
    <x v="1"/>
    <x v="0"/>
    <x v="0"/>
    <x v="9"/>
  </r>
  <r>
    <x v="1327"/>
    <x v="1327"/>
    <x v="910"/>
    <x v="597"/>
    <x v="0"/>
    <x v="0"/>
    <x v="0"/>
    <x v="0"/>
    <x v="1"/>
    <x v="3"/>
    <x v="0"/>
    <s v="23-Nov-1962"/>
    <x v="1327"/>
    <x v="2"/>
    <x v="0"/>
    <x v="0"/>
    <x v="8"/>
  </r>
  <r>
    <x v="1328"/>
    <x v="1328"/>
    <x v="911"/>
    <x v="180"/>
    <x v="1"/>
    <x v="0"/>
    <x v="1"/>
    <x v="3"/>
    <x v="1"/>
    <x v="0"/>
    <x v="2"/>
    <s v="21-Oct-1997"/>
    <x v="1328"/>
    <x v="1"/>
    <x v="1"/>
    <x v="12"/>
    <x v="31"/>
  </r>
  <r>
    <x v="1329"/>
    <x v="1329"/>
    <x v="912"/>
    <x v="82"/>
    <x v="1"/>
    <x v="0"/>
    <x v="1"/>
    <x v="3"/>
    <x v="1"/>
    <x v="1"/>
    <x v="2"/>
    <s v="8-Jun-1983"/>
    <x v="1329"/>
    <x v="1"/>
    <x v="2"/>
    <x v="16"/>
    <x v="38"/>
  </r>
  <r>
    <x v="1330"/>
    <x v="1330"/>
    <x v="913"/>
    <x v="598"/>
    <x v="1"/>
    <x v="0"/>
    <x v="1"/>
    <x v="3"/>
    <x v="1"/>
    <x v="3"/>
    <x v="0"/>
    <s v="5-Nov-1963"/>
    <x v="1330"/>
    <x v="2"/>
    <x v="1"/>
    <x v="0"/>
    <x v="33"/>
  </r>
  <r>
    <x v="1331"/>
    <x v="1331"/>
    <x v="26"/>
    <x v="276"/>
    <x v="0"/>
    <x v="0"/>
    <x v="0"/>
    <x v="0"/>
    <x v="1"/>
    <x v="0"/>
    <x v="2"/>
    <s v="28-Jun-1982"/>
    <x v="1331"/>
    <x v="2"/>
    <x v="0"/>
    <x v="1"/>
    <x v="37"/>
  </r>
  <r>
    <x v="1332"/>
    <x v="1332"/>
    <x v="914"/>
    <x v="326"/>
    <x v="0"/>
    <x v="0"/>
    <x v="0"/>
    <x v="0"/>
    <x v="1"/>
    <x v="0"/>
    <x v="2"/>
    <s v="21-Jun-1990"/>
    <x v="1332"/>
    <x v="1"/>
    <x v="0"/>
    <x v="15"/>
    <x v="42"/>
  </r>
  <r>
    <x v="1333"/>
    <x v="1333"/>
    <x v="172"/>
    <x v="63"/>
    <x v="0"/>
    <x v="0"/>
    <x v="0"/>
    <x v="1"/>
    <x v="1"/>
    <x v="0"/>
    <x v="0"/>
    <s v="3-Sep-1973"/>
    <x v="1333"/>
    <x v="1"/>
    <x v="2"/>
    <x v="0"/>
    <x v="29"/>
  </r>
  <r>
    <x v="1334"/>
    <x v="1334"/>
    <x v="28"/>
    <x v="7"/>
    <x v="0"/>
    <x v="0"/>
    <x v="0"/>
    <x v="1"/>
    <x v="1"/>
    <x v="0"/>
    <x v="0"/>
    <s v="30-Aug-1973"/>
    <x v="1334"/>
    <x v="2"/>
    <x v="1"/>
    <x v="0"/>
    <x v="29"/>
  </r>
  <r>
    <x v="1335"/>
    <x v="1335"/>
    <x v="782"/>
    <x v="306"/>
    <x v="0"/>
    <x v="0"/>
    <x v="0"/>
    <x v="1"/>
    <x v="1"/>
    <x v="0"/>
    <x v="0"/>
    <s v="16-Dec-1973"/>
    <x v="1335"/>
    <x v="2"/>
    <x v="1"/>
    <x v="3"/>
    <x v="18"/>
  </r>
  <r>
    <x v="1336"/>
    <x v="1336"/>
    <x v="35"/>
    <x v="16"/>
    <x v="0"/>
    <x v="0"/>
    <x v="0"/>
    <x v="0"/>
    <x v="1"/>
    <x v="0"/>
    <x v="0"/>
    <s v="1-Sep-1978"/>
    <x v="1336"/>
    <x v="2"/>
    <x v="1"/>
    <x v="1"/>
    <x v="16"/>
  </r>
  <r>
    <x v="1337"/>
    <x v="1337"/>
    <x v="915"/>
    <x v="317"/>
    <x v="0"/>
    <x v="0"/>
    <x v="0"/>
    <x v="1"/>
    <x v="1"/>
    <x v="1"/>
    <x v="0"/>
    <s v="11-Oct-1973"/>
    <x v="1337"/>
    <x v="1"/>
    <x v="2"/>
    <x v="0"/>
    <x v="18"/>
  </r>
  <r>
    <x v="1338"/>
    <x v="1338"/>
    <x v="916"/>
    <x v="220"/>
    <x v="1"/>
    <x v="0"/>
    <x v="0"/>
    <x v="0"/>
    <x v="1"/>
    <x v="2"/>
    <x v="0"/>
    <s v="10-Jun-1967"/>
    <x v="1338"/>
    <x v="2"/>
    <x v="1"/>
    <x v="1"/>
    <x v="24"/>
  </r>
  <r>
    <x v="1339"/>
    <x v="1339"/>
    <x v="917"/>
    <x v="271"/>
    <x v="1"/>
    <x v="0"/>
    <x v="0"/>
    <x v="3"/>
    <x v="1"/>
    <x v="0"/>
    <x v="0"/>
    <s v="21-Dec-1975"/>
    <x v="1339"/>
    <x v="2"/>
    <x v="0"/>
    <x v="0"/>
    <x v="28"/>
  </r>
  <r>
    <x v="1340"/>
    <x v="1340"/>
    <x v="227"/>
    <x v="341"/>
    <x v="0"/>
    <x v="0"/>
    <x v="0"/>
    <x v="0"/>
    <x v="1"/>
    <x v="0"/>
    <x v="1"/>
    <s v="12-Oct-1994"/>
    <x v="1340"/>
    <x v="1"/>
    <x v="2"/>
    <x v="12"/>
    <x v="6"/>
  </r>
  <r>
    <x v="1341"/>
    <x v="1341"/>
    <x v="918"/>
    <x v="391"/>
    <x v="1"/>
    <x v="0"/>
    <x v="0"/>
    <x v="0"/>
    <x v="1"/>
    <x v="0"/>
    <x v="2"/>
    <s v="28-Aug-2001"/>
    <x v="1341"/>
    <x v="1"/>
    <x v="2"/>
    <x v="1"/>
    <x v="43"/>
  </r>
  <r>
    <x v="1342"/>
    <x v="1342"/>
    <x v="29"/>
    <x v="435"/>
    <x v="0"/>
    <x v="0"/>
    <x v="1"/>
    <x v="3"/>
    <x v="1"/>
    <x v="0"/>
    <x v="2"/>
    <s v="7-Nov-1993"/>
    <x v="1342"/>
    <x v="1"/>
    <x v="1"/>
    <x v="12"/>
    <x v="19"/>
  </r>
  <r>
    <x v="1343"/>
    <x v="1343"/>
    <x v="919"/>
    <x v="441"/>
    <x v="0"/>
    <x v="0"/>
    <x v="0"/>
    <x v="0"/>
    <x v="1"/>
    <x v="2"/>
    <x v="0"/>
    <s v="21-Oct-1965"/>
    <x v="1343"/>
    <x v="2"/>
    <x v="1"/>
    <x v="3"/>
    <x v="11"/>
  </r>
  <r>
    <x v="1344"/>
    <x v="1344"/>
    <x v="896"/>
    <x v="599"/>
    <x v="1"/>
    <x v="0"/>
    <x v="0"/>
    <x v="3"/>
    <x v="1"/>
    <x v="0"/>
    <x v="0"/>
    <s v="15-Dec-1975"/>
    <x v="1344"/>
    <x v="2"/>
    <x v="2"/>
    <x v="3"/>
    <x v="28"/>
  </r>
  <r>
    <x v="1345"/>
    <x v="1345"/>
    <x v="920"/>
    <x v="432"/>
    <x v="0"/>
    <x v="0"/>
    <x v="0"/>
    <x v="0"/>
    <x v="1"/>
    <x v="2"/>
    <x v="0"/>
    <s v="11-Aug-1965"/>
    <x v="1345"/>
    <x v="2"/>
    <x v="1"/>
    <x v="0"/>
    <x v="12"/>
  </r>
  <r>
    <x v="1346"/>
    <x v="1346"/>
    <x v="67"/>
    <x v="28"/>
    <x v="1"/>
    <x v="0"/>
    <x v="0"/>
    <x v="3"/>
    <x v="1"/>
    <x v="0"/>
    <x v="0"/>
    <s v="28-Jun-1975"/>
    <x v="1346"/>
    <x v="2"/>
    <x v="0"/>
    <x v="3"/>
    <x v="22"/>
  </r>
  <r>
    <x v="1347"/>
    <x v="1347"/>
    <x v="921"/>
    <x v="600"/>
    <x v="1"/>
    <x v="0"/>
    <x v="0"/>
    <x v="1"/>
    <x v="1"/>
    <x v="2"/>
    <x v="0"/>
    <s v="12-Dec-1970"/>
    <x v="1347"/>
    <x v="1"/>
    <x v="1"/>
    <x v="0"/>
    <x v="2"/>
  </r>
  <r>
    <x v="1348"/>
    <x v="1348"/>
    <x v="411"/>
    <x v="66"/>
    <x v="0"/>
    <x v="0"/>
    <x v="0"/>
    <x v="0"/>
    <x v="1"/>
    <x v="1"/>
    <x v="2"/>
    <s v="27-Dec-1982"/>
    <x v="1348"/>
    <x v="1"/>
    <x v="0"/>
    <x v="1"/>
    <x v="38"/>
  </r>
  <r>
    <x v="1349"/>
    <x v="1349"/>
    <x v="225"/>
    <x v="224"/>
    <x v="1"/>
    <x v="0"/>
    <x v="0"/>
    <x v="0"/>
    <x v="1"/>
    <x v="1"/>
    <x v="2"/>
    <s v="28-Nov-1985"/>
    <x v="1349"/>
    <x v="1"/>
    <x v="0"/>
    <x v="1"/>
    <x v="17"/>
  </r>
  <r>
    <x v="1350"/>
    <x v="1350"/>
    <x v="64"/>
    <x v="85"/>
    <x v="0"/>
    <x v="0"/>
    <x v="1"/>
    <x v="3"/>
    <x v="1"/>
    <x v="0"/>
    <x v="1"/>
    <s v="12-Dec-2003"/>
    <x v="1350"/>
    <x v="1"/>
    <x v="2"/>
    <x v="1"/>
    <x v="45"/>
  </r>
  <r>
    <x v="1351"/>
    <x v="1351"/>
    <x v="625"/>
    <x v="267"/>
    <x v="0"/>
    <x v="0"/>
    <x v="0"/>
    <x v="0"/>
    <x v="1"/>
    <x v="1"/>
    <x v="2"/>
    <s v="6-Nov-1977"/>
    <x v="1351"/>
    <x v="2"/>
    <x v="2"/>
    <x v="3"/>
    <x v="16"/>
  </r>
  <r>
    <x v="1352"/>
    <x v="1352"/>
    <x v="292"/>
    <x v="87"/>
    <x v="1"/>
    <x v="0"/>
    <x v="0"/>
    <x v="0"/>
    <x v="1"/>
    <x v="1"/>
    <x v="1"/>
    <s v="20-Dec-1976"/>
    <x v="1352"/>
    <x v="1"/>
    <x v="2"/>
    <x v="1"/>
    <x v="1"/>
  </r>
  <r>
    <x v="1353"/>
    <x v="1353"/>
    <x v="18"/>
    <x v="601"/>
    <x v="0"/>
    <x v="0"/>
    <x v="0"/>
    <x v="0"/>
    <x v="1"/>
    <x v="0"/>
    <x v="0"/>
    <s v="17-Jul-1978"/>
    <x v="1353"/>
    <x v="1"/>
    <x v="0"/>
    <x v="1"/>
    <x v="16"/>
  </r>
  <r>
    <x v="1354"/>
    <x v="1354"/>
    <x v="713"/>
    <x v="259"/>
    <x v="0"/>
    <x v="0"/>
    <x v="0"/>
    <x v="0"/>
    <x v="1"/>
    <x v="0"/>
    <x v="1"/>
    <s v="3-Nov-1989"/>
    <x v="1354"/>
    <x v="1"/>
    <x v="1"/>
    <x v="1"/>
    <x v="42"/>
  </r>
  <r>
    <x v="1355"/>
    <x v="1355"/>
    <x v="381"/>
    <x v="176"/>
    <x v="0"/>
    <x v="0"/>
    <x v="0"/>
    <x v="0"/>
    <x v="1"/>
    <x v="2"/>
    <x v="2"/>
    <s v="8-Nov-1980"/>
    <x v="1355"/>
    <x v="1"/>
    <x v="2"/>
    <x v="1"/>
    <x v="25"/>
  </r>
  <r>
    <x v="1356"/>
    <x v="1356"/>
    <x v="922"/>
    <x v="18"/>
    <x v="1"/>
    <x v="0"/>
    <x v="0"/>
    <x v="3"/>
    <x v="1"/>
    <x v="0"/>
    <x v="2"/>
    <s v="18-Sep-1995"/>
    <x v="1356"/>
    <x v="1"/>
    <x v="0"/>
    <x v="1"/>
    <x v="44"/>
  </r>
  <r>
    <x v="1357"/>
    <x v="1357"/>
    <x v="923"/>
    <x v="602"/>
    <x v="0"/>
    <x v="0"/>
    <x v="0"/>
    <x v="0"/>
    <x v="1"/>
    <x v="3"/>
    <x v="0"/>
    <s v="22-Aug-1962"/>
    <x v="1357"/>
    <x v="2"/>
    <x v="1"/>
    <x v="0"/>
    <x v="5"/>
  </r>
  <r>
    <x v="1358"/>
    <x v="1358"/>
    <x v="924"/>
    <x v="106"/>
    <x v="1"/>
    <x v="0"/>
    <x v="1"/>
    <x v="3"/>
    <x v="1"/>
    <x v="2"/>
    <x v="1"/>
    <s v="20-Aug-1983"/>
    <x v="1358"/>
    <x v="1"/>
    <x v="0"/>
    <x v="2"/>
    <x v="38"/>
  </r>
  <r>
    <x v="1359"/>
    <x v="1359"/>
    <x v="907"/>
    <x v="144"/>
    <x v="1"/>
    <x v="0"/>
    <x v="1"/>
    <x v="3"/>
    <x v="1"/>
    <x v="2"/>
    <x v="2"/>
    <s v="28-Aug-1983"/>
    <x v="1359"/>
    <x v="1"/>
    <x v="1"/>
    <x v="2"/>
    <x v="38"/>
  </r>
  <r>
    <x v="1360"/>
    <x v="1360"/>
    <x v="925"/>
    <x v="508"/>
    <x v="0"/>
    <x v="0"/>
    <x v="0"/>
    <x v="1"/>
    <x v="1"/>
    <x v="2"/>
    <x v="2"/>
    <s v="23-Nov-1972"/>
    <x v="1360"/>
    <x v="1"/>
    <x v="2"/>
    <x v="0"/>
    <x v="29"/>
  </r>
  <r>
    <x v="1361"/>
    <x v="1361"/>
    <x v="926"/>
    <x v="96"/>
    <x v="1"/>
    <x v="0"/>
    <x v="0"/>
    <x v="3"/>
    <x v="1"/>
    <x v="1"/>
    <x v="0"/>
    <s v="10-Aug-1975"/>
    <x v="1361"/>
    <x v="1"/>
    <x v="2"/>
    <x v="0"/>
    <x v="22"/>
  </r>
  <r>
    <x v="1362"/>
    <x v="1362"/>
    <x v="309"/>
    <x v="531"/>
    <x v="1"/>
    <x v="0"/>
    <x v="0"/>
    <x v="1"/>
    <x v="1"/>
    <x v="2"/>
    <x v="0"/>
    <s v="19-Jun-1970"/>
    <x v="1362"/>
    <x v="1"/>
    <x v="2"/>
    <x v="0"/>
    <x v="27"/>
  </r>
  <r>
    <x v="1363"/>
    <x v="1363"/>
    <x v="927"/>
    <x v="555"/>
    <x v="1"/>
    <x v="0"/>
    <x v="0"/>
    <x v="0"/>
    <x v="1"/>
    <x v="0"/>
    <x v="0"/>
    <s v="28-Dec-1981"/>
    <x v="1363"/>
    <x v="1"/>
    <x v="2"/>
    <x v="3"/>
    <x v="37"/>
  </r>
  <r>
    <x v="1364"/>
    <x v="1364"/>
    <x v="928"/>
    <x v="21"/>
    <x v="1"/>
    <x v="0"/>
    <x v="0"/>
    <x v="1"/>
    <x v="1"/>
    <x v="3"/>
    <x v="1"/>
    <s v="9-Jul-1966"/>
    <x v="1364"/>
    <x v="2"/>
    <x v="0"/>
    <x v="1"/>
    <x v="11"/>
  </r>
  <r>
    <x v="1365"/>
    <x v="1365"/>
    <x v="929"/>
    <x v="427"/>
    <x v="0"/>
    <x v="0"/>
    <x v="0"/>
    <x v="3"/>
    <x v="1"/>
    <x v="1"/>
    <x v="1"/>
    <s v="29-Oct-1987"/>
    <x v="1365"/>
    <x v="1"/>
    <x v="0"/>
    <x v="15"/>
    <x v="23"/>
  </r>
  <r>
    <x v="1366"/>
    <x v="1366"/>
    <x v="930"/>
    <x v="86"/>
    <x v="0"/>
    <x v="0"/>
    <x v="0"/>
    <x v="0"/>
    <x v="1"/>
    <x v="0"/>
    <x v="2"/>
    <s v="20-Jul-1977"/>
    <x v="1366"/>
    <x v="1"/>
    <x v="1"/>
    <x v="2"/>
    <x v="1"/>
  </r>
  <r>
    <x v="1367"/>
    <x v="1367"/>
    <x v="931"/>
    <x v="53"/>
    <x v="0"/>
    <x v="0"/>
    <x v="0"/>
    <x v="0"/>
    <x v="1"/>
    <x v="3"/>
    <x v="0"/>
    <s v="10-Oct-1962"/>
    <x v="1367"/>
    <x v="2"/>
    <x v="2"/>
    <x v="0"/>
    <x v="8"/>
  </r>
  <r>
    <x v="1368"/>
    <x v="1368"/>
    <x v="932"/>
    <x v="128"/>
    <x v="0"/>
    <x v="0"/>
    <x v="0"/>
    <x v="0"/>
    <x v="1"/>
    <x v="0"/>
    <x v="1"/>
    <s v="17-Nov-1994"/>
    <x v="1368"/>
    <x v="1"/>
    <x v="0"/>
    <x v="1"/>
    <x v="6"/>
  </r>
  <r>
    <x v="1369"/>
    <x v="1369"/>
    <x v="933"/>
    <x v="372"/>
    <x v="1"/>
    <x v="0"/>
    <x v="0"/>
    <x v="0"/>
    <x v="1"/>
    <x v="0"/>
    <x v="2"/>
    <s v="5-Oct-2001"/>
    <x v="1369"/>
    <x v="1"/>
    <x v="2"/>
    <x v="1"/>
    <x v="47"/>
  </r>
  <r>
    <x v="1370"/>
    <x v="1370"/>
    <x v="934"/>
    <x v="337"/>
    <x v="0"/>
    <x v="0"/>
    <x v="0"/>
    <x v="0"/>
    <x v="1"/>
    <x v="0"/>
    <x v="2"/>
    <s v="12-Oct-1989"/>
    <x v="1370"/>
    <x v="1"/>
    <x v="2"/>
    <x v="1"/>
    <x v="42"/>
  </r>
  <r>
    <x v="1371"/>
    <x v="1371"/>
    <x v="935"/>
    <x v="214"/>
    <x v="0"/>
    <x v="0"/>
    <x v="0"/>
    <x v="0"/>
    <x v="1"/>
    <x v="0"/>
    <x v="1"/>
    <s v="21-Dec-1991"/>
    <x v="1371"/>
    <x v="1"/>
    <x v="1"/>
    <x v="1"/>
    <x v="35"/>
  </r>
  <r>
    <x v="1372"/>
    <x v="1372"/>
    <x v="136"/>
    <x v="496"/>
    <x v="0"/>
    <x v="0"/>
    <x v="0"/>
    <x v="0"/>
    <x v="1"/>
    <x v="0"/>
    <x v="0"/>
    <s v="9-Nov-1974"/>
    <x v="1372"/>
    <x v="1"/>
    <x v="0"/>
    <x v="0"/>
    <x v="22"/>
  </r>
  <r>
    <x v="1373"/>
    <x v="1373"/>
    <x v="627"/>
    <x v="128"/>
    <x v="1"/>
    <x v="0"/>
    <x v="1"/>
    <x v="3"/>
    <x v="1"/>
    <x v="0"/>
    <x v="1"/>
    <s v="2-Dec-1997"/>
    <x v="1373"/>
    <x v="1"/>
    <x v="0"/>
    <x v="1"/>
    <x v="31"/>
  </r>
  <r>
    <x v="1374"/>
    <x v="1374"/>
    <x v="936"/>
    <x v="124"/>
    <x v="0"/>
    <x v="0"/>
    <x v="0"/>
    <x v="0"/>
    <x v="1"/>
    <x v="0"/>
    <x v="2"/>
    <s v="25-Dec-1999"/>
    <x v="1374"/>
    <x v="1"/>
    <x v="2"/>
    <x v="12"/>
    <x v="20"/>
  </r>
  <r>
    <x v="1375"/>
    <x v="1375"/>
    <x v="425"/>
    <x v="355"/>
    <x v="0"/>
    <x v="0"/>
    <x v="0"/>
    <x v="0"/>
    <x v="1"/>
    <x v="1"/>
    <x v="0"/>
    <s v="6-Dec-1974"/>
    <x v="1375"/>
    <x v="0"/>
    <x v="0"/>
    <x v="0"/>
    <x v="22"/>
  </r>
  <r>
    <x v="1376"/>
    <x v="1376"/>
    <x v="937"/>
    <x v="134"/>
    <x v="1"/>
    <x v="0"/>
    <x v="1"/>
    <x v="3"/>
    <x v="1"/>
    <x v="0"/>
    <x v="2"/>
    <s v="21-Dec-1997"/>
    <x v="1376"/>
    <x v="1"/>
    <x v="1"/>
    <x v="1"/>
    <x v="31"/>
  </r>
  <r>
    <x v="1377"/>
    <x v="1377"/>
    <x v="938"/>
    <x v="399"/>
    <x v="1"/>
    <x v="0"/>
    <x v="0"/>
    <x v="0"/>
    <x v="1"/>
    <x v="0"/>
    <x v="0"/>
    <s v="30-Jun-1981"/>
    <x v="1377"/>
    <x v="1"/>
    <x v="1"/>
    <x v="1"/>
    <x v="25"/>
  </r>
  <r>
    <x v="1378"/>
    <x v="1378"/>
    <x v="234"/>
    <x v="259"/>
    <x v="1"/>
    <x v="0"/>
    <x v="0"/>
    <x v="0"/>
    <x v="1"/>
    <x v="1"/>
    <x v="1"/>
    <s v="12-Dec-1976"/>
    <x v="1378"/>
    <x v="2"/>
    <x v="2"/>
    <x v="0"/>
    <x v="1"/>
  </r>
  <r>
    <x v="1379"/>
    <x v="1379"/>
    <x v="680"/>
    <x v="421"/>
    <x v="0"/>
    <x v="0"/>
    <x v="0"/>
    <x v="0"/>
    <x v="1"/>
    <x v="0"/>
    <x v="0"/>
    <s v="4-Sep-1978"/>
    <x v="1379"/>
    <x v="0"/>
    <x v="1"/>
    <x v="3"/>
    <x v="16"/>
  </r>
  <r>
    <x v="1380"/>
    <x v="1380"/>
    <x v="939"/>
    <x v="547"/>
    <x v="0"/>
    <x v="0"/>
    <x v="0"/>
    <x v="0"/>
    <x v="1"/>
    <x v="3"/>
    <x v="0"/>
    <s v="18-Jul-1965"/>
    <x v="1380"/>
    <x v="2"/>
    <x v="2"/>
    <x v="0"/>
    <x v="12"/>
  </r>
  <r>
    <x v="1381"/>
    <x v="1381"/>
    <x v="673"/>
    <x v="195"/>
    <x v="0"/>
    <x v="0"/>
    <x v="0"/>
    <x v="0"/>
    <x v="1"/>
    <x v="0"/>
    <x v="1"/>
    <s v="29-Aug-1977"/>
    <x v="1381"/>
    <x v="1"/>
    <x v="0"/>
    <x v="1"/>
    <x v="1"/>
  </r>
  <r>
    <x v="1382"/>
    <x v="1382"/>
    <x v="713"/>
    <x v="364"/>
    <x v="0"/>
    <x v="0"/>
    <x v="0"/>
    <x v="0"/>
    <x v="1"/>
    <x v="0"/>
    <x v="0"/>
    <s v="4-Dec-1978"/>
    <x v="1382"/>
    <x v="2"/>
    <x v="2"/>
    <x v="0"/>
    <x v="9"/>
  </r>
  <r>
    <x v="1383"/>
    <x v="1383"/>
    <x v="379"/>
    <x v="151"/>
    <x v="0"/>
    <x v="0"/>
    <x v="0"/>
    <x v="0"/>
    <x v="1"/>
    <x v="1"/>
    <x v="2"/>
    <s v="10-Sep-1980"/>
    <x v="1383"/>
    <x v="2"/>
    <x v="1"/>
    <x v="4"/>
    <x v="25"/>
  </r>
  <r>
    <x v="1384"/>
    <x v="1384"/>
    <x v="940"/>
    <x v="562"/>
    <x v="0"/>
    <x v="0"/>
    <x v="1"/>
    <x v="3"/>
    <x v="1"/>
    <x v="0"/>
    <x v="1"/>
    <s v="2-Jun-1979"/>
    <x v="1384"/>
    <x v="1"/>
    <x v="0"/>
    <x v="1"/>
    <x v="9"/>
  </r>
  <r>
    <x v="1385"/>
    <x v="1385"/>
    <x v="941"/>
    <x v="603"/>
    <x v="0"/>
    <x v="0"/>
    <x v="0"/>
    <x v="0"/>
    <x v="1"/>
    <x v="1"/>
    <x v="0"/>
    <s v="29-Dec-1978"/>
    <x v="1385"/>
    <x v="0"/>
    <x v="2"/>
    <x v="3"/>
    <x v="9"/>
  </r>
  <r>
    <x v="1386"/>
    <x v="1386"/>
    <x v="942"/>
    <x v="92"/>
    <x v="0"/>
    <x v="0"/>
    <x v="0"/>
    <x v="3"/>
    <x v="1"/>
    <x v="1"/>
    <x v="2"/>
    <s v="12-Jul-1987"/>
    <x v="1386"/>
    <x v="1"/>
    <x v="0"/>
    <x v="14"/>
    <x v="26"/>
  </r>
  <r>
    <x v="1387"/>
    <x v="1387"/>
    <x v="409"/>
    <x v="90"/>
    <x v="0"/>
    <x v="0"/>
    <x v="0"/>
    <x v="0"/>
    <x v="1"/>
    <x v="0"/>
    <x v="2"/>
    <s v="18-Dec-1982"/>
    <x v="1387"/>
    <x v="1"/>
    <x v="1"/>
    <x v="0"/>
    <x v="38"/>
  </r>
  <r>
    <x v="1388"/>
    <x v="1388"/>
    <x v="852"/>
    <x v="579"/>
    <x v="1"/>
    <x v="0"/>
    <x v="0"/>
    <x v="0"/>
    <x v="1"/>
    <x v="1"/>
    <x v="0"/>
    <s v="19-Dec-1981"/>
    <x v="1388"/>
    <x v="1"/>
    <x v="2"/>
    <x v="16"/>
    <x v="37"/>
  </r>
  <r>
    <x v="1389"/>
    <x v="1389"/>
    <x v="943"/>
    <x v="604"/>
    <x v="0"/>
    <x v="0"/>
    <x v="0"/>
    <x v="0"/>
    <x v="1"/>
    <x v="2"/>
    <x v="0"/>
    <s v="11-Oct-1971"/>
    <x v="1389"/>
    <x v="1"/>
    <x v="1"/>
    <x v="0"/>
    <x v="13"/>
  </r>
  <r>
    <x v="1390"/>
    <x v="1390"/>
    <x v="944"/>
    <x v="105"/>
    <x v="1"/>
    <x v="0"/>
    <x v="0"/>
    <x v="3"/>
    <x v="1"/>
    <x v="0"/>
    <x v="1"/>
    <s v="13-Sep-1995"/>
    <x v="1390"/>
    <x v="1"/>
    <x v="1"/>
    <x v="1"/>
    <x v="44"/>
  </r>
  <r>
    <x v="1391"/>
    <x v="1391"/>
    <x v="945"/>
    <x v="4"/>
    <x v="1"/>
    <x v="0"/>
    <x v="0"/>
    <x v="0"/>
    <x v="1"/>
    <x v="0"/>
    <x v="2"/>
    <s v="24-Nov-1996"/>
    <x v="1391"/>
    <x v="1"/>
    <x v="2"/>
    <x v="13"/>
    <x v="46"/>
  </r>
  <r>
    <x v="1392"/>
    <x v="1392"/>
    <x v="946"/>
    <x v="105"/>
    <x v="1"/>
    <x v="0"/>
    <x v="0"/>
    <x v="0"/>
    <x v="1"/>
    <x v="2"/>
    <x v="1"/>
    <s v="9-Oct-1976"/>
    <x v="1392"/>
    <x v="1"/>
    <x v="1"/>
    <x v="3"/>
    <x v="1"/>
  </r>
  <r>
    <x v="1393"/>
    <x v="1393"/>
    <x v="947"/>
    <x v="594"/>
    <x v="0"/>
    <x v="0"/>
    <x v="0"/>
    <x v="0"/>
    <x v="1"/>
    <x v="3"/>
    <x v="0"/>
    <s v="27-Dec-1965"/>
    <x v="1393"/>
    <x v="2"/>
    <x v="0"/>
    <x v="1"/>
    <x v="11"/>
  </r>
  <r>
    <x v="1394"/>
    <x v="1394"/>
    <x v="758"/>
    <x v="197"/>
    <x v="0"/>
    <x v="0"/>
    <x v="0"/>
    <x v="3"/>
    <x v="1"/>
    <x v="0"/>
    <x v="2"/>
    <s v="30-Sep-1998"/>
    <x v="1394"/>
    <x v="1"/>
    <x v="0"/>
    <x v="8"/>
    <x v="36"/>
  </r>
  <r>
    <x v="1395"/>
    <x v="1395"/>
    <x v="948"/>
    <x v="473"/>
    <x v="0"/>
    <x v="0"/>
    <x v="1"/>
    <x v="3"/>
    <x v="1"/>
    <x v="0"/>
    <x v="2"/>
    <s v="10-Aug-1993"/>
    <x v="1395"/>
    <x v="1"/>
    <x v="2"/>
    <x v="1"/>
    <x v="40"/>
  </r>
  <r>
    <x v="1396"/>
    <x v="1396"/>
    <x v="462"/>
    <x v="1"/>
    <x v="0"/>
    <x v="0"/>
    <x v="0"/>
    <x v="0"/>
    <x v="1"/>
    <x v="0"/>
    <x v="1"/>
    <s v="16-Oct-1980"/>
    <x v="1396"/>
    <x v="1"/>
    <x v="2"/>
    <x v="2"/>
    <x v="25"/>
  </r>
  <r>
    <x v="1397"/>
    <x v="1397"/>
    <x v="949"/>
    <x v="85"/>
    <x v="0"/>
    <x v="0"/>
    <x v="0"/>
    <x v="0"/>
    <x v="1"/>
    <x v="0"/>
    <x v="1"/>
    <s v="15-Jun-1999"/>
    <x v="1397"/>
    <x v="1"/>
    <x v="2"/>
    <x v="12"/>
    <x v="36"/>
  </r>
  <r>
    <x v="1398"/>
    <x v="1398"/>
    <x v="844"/>
    <x v="470"/>
    <x v="0"/>
    <x v="0"/>
    <x v="0"/>
    <x v="0"/>
    <x v="1"/>
    <x v="1"/>
    <x v="2"/>
    <s v="24-Jul-1980"/>
    <x v="1398"/>
    <x v="1"/>
    <x v="1"/>
    <x v="0"/>
    <x v="30"/>
  </r>
  <r>
    <x v="1399"/>
    <x v="1399"/>
    <x v="893"/>
    <x v="103"/>
    <x v="0"/>
    <x v="0"/>
    <x v="0"/>
    <x v="0"/>
    <x v="1"/>
    <x v="0"/>
    <x v="2"/>
    <s v="20-Jun-1980"/>
    <x v="1399"/>
    <x v="1"/>
    <x v="2"/>
    <x v="2"/>
    <x v="30"/>
  </r>
  <r>
    <x v="1400"/>
    <x v="1400"/>
    <x v="950"/>
    <x v="336"/>
    <x v="1"/>
    <x v="0"/>
    <x v="0"/>
    <x v="0"/>
    <x v="1"/>
    <x v="0"/>
    <x v="1"/>
    <s v="13-Dec-2001"/>
    <x v="1400"/>
    <x v="1"/>
    <x v="0"/>
    <x v="1"/>
    <x v="47"/>
  </r>
  <r>
    <x v="1401"/>
    <x v="1401"/>
    <x v="951"/>
    <x v="533"/>
    <x v="0"/>
    <x v="0"/>
    <x v="0"/>
    <x v="0"/>
    <x v="1"/>
    <x v="0"/>
    <x v="0"/>
    <s v="24-Aug-1978"/>
    <x v="1401"/>
    <x v="1"/>
    <x v="1"/>
    <x v="0"/>
    <x v="16"/>
  </r>
  <r>
    <x v="1402"/>
    <x v="1402"/>
    <x v="419"/>
    <x v="605"/>
    <x v="0"/>
    <x v="0"/>
    <x v="0"/>
    <x v="0"/>
    <x v="1"/>
    <x v="1"/>
    <x v="0"/>
    <s v="29-Nov-1978"/>
    <x v="1402"/>
    <x v="1"/>
    <x v="2"/>
    <x v="3"/>
    <x v="9"/>
  </r>
  <r>
    <x v="1403"/>
    <x v="1403"/>
    <x v="809"/>
    <x v="606"/>
    <x v="0"/>
    <x v="0"/>
    <x v="0"/>
    <x v="0"/>
    <x v="1"/>
    <x v="1"/>
    <x v="0"/>
    <s v="6-Nov-1978"/>
    <x v="1403"/>
    <x v="1"/>
    <x v="1"/>
    <x v="3"/>
    <x v="9"/>
  </r>
  <r>
    <x v="1404"/>
    <x v="1404"/>
    <x v="613"/>
    <x v="607"/>
    <x v="0"/>
    <x v="0"/>
    <x v="0"/>
    <x v="0"/>
    <x v="1"/>
    <x v="1"/>
    <x v="0"/>
    <s v="28-Nov-1978"/>
    <x v="1404"/>
    <x v="1"/>
    <x v="1"/>
    <x v="3"/>
    <x v="9"/>
  </r>
  <r>
    <x v="1405"/>
    <x v="1405"/>
    <x v="645"/>
    <x v="237"/>
    <x v="1"/>
    <x v="0"/>
    <x v="0"/>
    <x v="0"/>
    <x v="1"/>
    <x v="0"/>
    <x v="2"/>
    <s v="17-Sep-1996"/>
    <x v="1405"/>
    <x v="1"/>
    <x v="0"/>
    <x v="3"/>
    <x v="46"/>
  </r>
  <r>
    <x v="1406"/>
    <x v="1406"/>
    <x v="952"/>
    <x v="608"/>
    <x v="0"/>
    <x v="0"/>
    <x v="0"/>
    <x v="0"/>
    <x v="1"/>
    <x v="3"/>
    <x v="0"/>
    <s v="3-Jul-1968"/>
    <x v="1406"/>
    <x v="2"/>
    <x v="2"/>
    <x v="1"/>
    <x v="21"/>
  </r>
  <r>
    <x v="1407"/>
    <x v="1407"/>
    <x v="953"/>
    <x v="21"/>
    <x v="1"/>
    <x v="0"/>
    <x v="1"/>
    <x v="3"/>
    <x v="1"/>
    <x v="0"/>
    <x v="1"/>
    <s v="30-Sep-1997"/>
    <x v="1407"/>
    <x v="1"/>
    <x v="2"/>
    <x v="1"/>
    <x v="31"/>
  </r>
  <r>
    <x v="1408"/>
    <x v="1408"/>
    <x v="954"/>
    <x v="609"/>
    <x v="1"/>
    <x v="0"/>
    <x v="0"/>
    <x v="0"/>
    <x v="1"/>
    <x v="2"/>
    <x v="0"/>
    <s v="17-Jul-1967"/>
    <x v="1408"/>
    <x v="2"/>
    <x v="2"/>
    <x v="0"/>
    <x v="24"/>
  </r>
  <r>
    <x v="1409"/>
    <x v="1409"/>
    <x v="955"/>
    <x v="259"/>
    <x v="0"/>
    <x v="0"/>
    <x v="0"/>
    <x v="0"/>
    <x v="1"/>
    <x v="0"/>
    <x v="1"/>
    <s v="14-Aug-1994"/>
    <x v="1409"/>
    <x v="1"/>
    <x v="2"/>
    <x v="14"/>
    <x v="19"/>
  </r>
  <r>
    <x v="1410"/>
    <x v="1410"/>
    <x v="956"/>
    <x v="120"/>
    <x v="1"/>
    <x v="0"/>
    <x v="0"/>
    <x v="3"/>
    <x v="1"/>
    <x v="1"/>
    <x v="2"/>
    <s v="15-Dec-1988"/>
    <x v="1410"/>
    <x v="1"/>
    <x v="2"/>
    <x v="1"/>
    <x v="4"/>
  </r>
  <r>
    <x v="1411"/>
    <x v="1411"/>
    <x v="43"/>
    <x v="335"/>
    <x v="0"/>
    <x v="0"/>
    <x v="0"/>
    <x v="3"/>
    <x v="1"/>
    <x v="0"/>
    <x v="2"/>
    <s v="22-Aug-1984"/>
    <x v="1411"/>
    <x v="1"/>
    <x v="2"/>
    <x v="1"/>
    <x v="34"/>
  </r>
  <r>
    <x v="1412"/>
    <x v="1412"/>
    <x v="957"/>
    <x v="96"/>
    <x v="0"/>
    <x v="0"/>
    <x v="0"/>
    <x v="0"/>
    <x v="1"/>
    <x v="2"/>
    <x v="0"/>
    <s v="14-Dec-1978"/>
    <x v="1412"/>
    <x v="1"/>
    <x v="1"/>
    <x v="0"/>
    <x v="9"/>
  </r>
  <r>
    <x v="1413"/>
    <x v="1413"/>
    <x v="958"/>
    <x v="268"/>
    <x v="1"/>
    <x v="0"/>
    <x v="0"/>
    <x v="0"/>
    <x v="1"/>
    <x v="2"/>
    <x v="1"/>
    <s v="10-Oct-1976"/>
    <x v="1413"/>
    <x v="2"/>
    <x v="1"/>
    <x v="1"/>
    <x v="1"/>
  </r>
  <r>
    <x v="1414"/>
    <x v="1414"/>
    <x v="275"/>
    <x v="308"/>
    <x v="0"/>
    <x v="0"/>
    <x v="0"/>
    <x v="0"/>
    <x v="1"/>
    <x v="1"/>
    <x v="0"/>
    <s v="18-Oct-1978"/>
    <x v="1414"/>
    <x v="1"/>
    <x v="0"/>
    <x v="1"/>
    <x v="9"/>
  </r>
  <r>
    <x v="1415"/>
    <x v="1415"/>
    <x v="404"/>
    <x v="331"/>
    <x v="1"/>
    <x v="0"/>
    <x v="1"/>
    <x v="3"/>
    <x v="1"/>
    <x v="1"/>
    <x v="1"/>
    <s v="10-Jul-1983"/>
    <x v="1415"/>
    <x v="2"/>
    <x v="2"/>
    <x v="3"/>
    <x v="38"/>
  </r>
  <r>
    <x v="1416"/>
    <x v="1416"/>
    <x v="959"/>
    <x v="148"/>
    <x v="1"/>
    <x v="0"/>
    <x v="1"/>
    <x v="3"/>
    <x v="1"/>
    <x v="0"/>
    <x v="1"/>
    <s v="28-Oct-1997"/>
    <x v="1416"/>
    <x v="1"/>
    <x v="1"/>
    <x v="1"/>
    <x v="31"/>
  </r>
  <r>
    <x v="1417"/>
    <x v="1417"/>
    <x v="960"/>
    <x v="27"/>
    <x v="1"/>
    <x v="0"/>
    <x v="0"/>
    <x v="3"/>
    <x v="1"/>
    <x v="1"/>
    <x v="2"/>
    <s v="15-Dec-1988"/>
    <x v="1417"/>
    <x v="1"/>
    <x v="0"/>
    <x v="15"/>
    <x v="4"/>
  </r>
  <r>
    <x v="1418"/>
    <x v="1418"/>
    <x v="961"/>
    <x v="191"/>
    <x v="1"/>
    <x v="0"/>
    <x v="0"/>
    <x v="0"/>
    <x v="1"/>
    <x v="0"/>
    <x v="2"/>
    <s v="14-Jun-1996"/>
    <x v="1418"/>
    <x v="1"/>
    <x v="0"/>
    <x v="1"/>
    <x v="44"/>
  </r>
  <r>
    <x v="1419"/>
    <x v="1419"/>
    <x v="962"/>
    <x v="137"/>
    <x v="1"/>
    <x v="0"/>
    <x v="0"/>
    <x v="0"/>
    <x v="1"/>
    <x v="2"/>
    <x v="0"/>
    <s v="4-Aug-1967"/>
    <x v="1419"/>
    <x v="2"/>
    <x v="0"/>
    <x v="0"/>
    <x v="24"/>
  </r>
  <r>
    <x v="1420"/>
    <x v="1420"/>
    <x v="963"/>
    <x v="87"/>
    <x v="1"/>
    <x v="0"/>
    <x v="0"/>
    <x v="0"/>
    <x v="1"/>
    <x v="0"/>
    <x v="1"/>
    <s v="1-Jun-2001"/>
    <x v="1420"/>
    <x v="1"/>
    <x v="2"/>
    <x v="1"/>
    <x v="43"/>
  </r>
  <r>
    <x v="1421"/>
    <x v="1421"/>
    <x v="964"/>
    <x v="119"/>
    <x v="0"/>
    <x v="0"/>
    <x v="0"/>
    <x v="0"/>
    <x v="1"/>
    <x v="0"/>
    <x v="1"/>
    <s v="30-Sep-1977"/>
    <x v="1421"/>
    <x v="2"/>
    <x v="0"/>
    <x v="6"/>
    <x v="16"/>
  </r>
  <r>
    <x v="1422"/>
    <x v="1422"/>
    <x v="742"/>
    <x v="231"/>
    <x v="0"/>
    <x v="0"/>
    <x v="0"/>
    <x v="0"/>
    <x v="1"/>
    <x v="0"/>
    <x v="1"/>
    <s v="25-Sep-1977"/>
    <x v="1422"/>
    <x v="2"/>
    <x v="1"/>
    <x v="3"/>
    <x v="16"/>
  </r>
  <r>
    <x v="1423"/>
    <x v="1423"/>
    <x v="965"/>
    <x v="21"/>
    <x v="0"/>
    <x v="0"/>
    <x v="0"/>
    <x v="0"/>
    <x v="1"/>
    <x v="0"/>
    <x v="1"/>
    <s v="7-Jul-1980"/>
    <x v="1423"/>
    <x v="1"/>
    <x v="0"/>
    <x v="1"/>
    <x v="30"/>
  </r>
  <r>
    <x v="1424"/>
    <x v="1424"/>
    <x v="927"/>
    <x v="208"/>
    <x v="0"/>
    <x v="0"/>
    <x v="1"/>
    <x v="3"/>
    <x v="1"/>
    <x v="0"/>
    <x v="1"/>
    <s v="1-Sep-1979"/>
    <x v="1424"/>
    <x v="2"/>
    <x v="2"/>
    <x v="3"/>
    <x v="9"/>
  </r>
  <r>
    <x v="1425"/>
    <x v="1425"/>
    <x v="117"/>
    <x v="155"/>
    <x v="0"/>
    <x v="0"/>
    <x v="0"/>
    <x v="0"/>
    <x v="1"/>
    <x v="0"/>
    <x v="1"/>
    <s v="25-Aug-1977"/>
    <x v="1425"/>
    <x v="2"/>
    <x v="2"/>
    <x v="3"/>
    <x v="1"/>
  </r>
  <r>
    <x v="1426"/>
    <x v="1426"/>
    <x v="308"/>
    <x v="418"/>
    <x v="0"/>
    <x v="0"/>
    <x v="0"/>
    <x v="0"/>
    <x v="1"/>
    <x v="1"/>
    <x v="0"/>
    <s v="2-Dec-1978"/>
    <x v="1426"/>
    <x v="1"/>
    <x v="0"/>
    <x v="1"/>
    <x v="9"/>
  </r>
  <r>
    <x v="1427"/>
    <x v="1427"/>
    <x v="421"/>
    <x v="154"/>
    <x v="0"/>
    <x v="0"/>
    <x v="0"/>
    <x v="0"/>
    <x v="1"/>
    <x v="1"/>
    <x v="0"/>
    <s v="12-Nov-1978"/>
    <x v="1427"/>
    <x v="1"/>
    <x v="2"/>
    <x v="1"/>
    <x v="9"/>
  </r>
  <r>
    <x v="1428"/>
    <x v="1428"/>
    <x v="97"/>
    <x v="109"/>
    <x v="1"/>
    <x v="0"/>
    <x v="1"/>
    <x v="3"/>
    <x v="1"/>
    <x v="0"/>
    <x v="1"/>
    <s v="19-Sep-1983"/>
    <x v="1428"/>
    <x v="1"/>
    <x v="2"/>
    <x v="3"/>
    <x v="34"/>
  </r>
  <r>
    <x v="1429"/>
    <x v="1429"/>
    <x v="966"/>
    <x v="568"/>
    <x v="0"/>
    <x v="0"/>
    <x v="0"/>
    <x v="0"/>
    <x v="1"/>
    <x v="3"/>
    <x v="0"/>
    <s v="5-Dec-1965"/>
    <x v="1429"/>
    <x v="2"/>
    <x v="2"/>
    <x v="0"/>
    <x v="11"/>
  </r>
  <r>
    <x v="1430"/>
    <x v="1430"/>
    <x v="967"/>
    <x v="226"/>
    <x v="0"/>
    <x v="0"/>
    <x v="1"/>
    <x v="3"/>
    <x v="1"/>
    <x v="0"/>
    <x v="2"/>
    <s v="22-Jul-1993"/>
    <x v="1430"/>
    <x v="1"/>
    <x v="2"/>
    <x v="12"/>
    <x v="40"/>
  </r>
  <r>
    <x v="1431"/>
    <x v="1431"/>
    <x v="680"/>
    <x v="541"/>
    <x v="1"/>
    <x v="0"/>
    <x v="0"/>
    <x v="0"/>
    <x v="1"/>
    <x v="0"/>
    <x v="0"/>
    <s v="24-Nov-1981"/>
    <x v="1431"/>
    <x v="1"/>
    <x v="1"/>
    <x v="3"/>
    <x v="37"/>
  </r>
  <r>
    <x v="1432"/>
    <x v="1432"/>
    <x v="968"/>
    <x v="154"/>
    <x v="0"/>
    <x v="0"/>
    <x v="0"/>
    <x v="0"/>
    <x v="1"/>
    <x v="3"/>
    <x v="0"/>
    <s v="9-Dec-1965"/>
    <x v="1432"/>
    <x v="2"/>
    <x v="0"/>
    <x v="0"/>
    <x v="11"/>
  </r>
  <r>
    <x v="1433"/>
    <x v="1433"/>
    <x v="860"/>
    <x v="402"/>
    <x v="1"/>
    <x v="0"/>
    <x v="0"/>
    <x v="0"/>
    <x v="1"/>
    <x v="0"/>
    <x v="0"/>
    <s v="16-Jul-1981"/>
    <x v="1433"/>
    <x v="1"/>
    <x v="0"/>
    <x v="2"/>
    <x v="25"/>
  </r>
  <r>
    <x v="1434"/>
    <x v="1434"/>
    <x v="969"/>
    <x v="21"/>
    <x v="1"/>
    <x v="0"/>
    <x v="1"/>
    <x v="3"/>
    <x v="1"/>
    <x v="2"/>
    <x v="1"/>
    <s v="21-Jun-1983"/>
    <x v="1434"/>
    <x v="1"/>
    <x v="2"/>
    <x v="1"/>
    <x v="38"/>
  </r>
  <r>
    <x v="1435"/>
    <x v="1435"/>
    <x v="970"/>
    <x v="229"/>
    <x v="0"/>
    <x v="0"/>
    <x v="1"/>
    <x v="3"/>
    <x v="1"/>
    <x v="0"/>
    <x v="1"/>
    <s v="5-Oct-1993"/>
    <x v="1435"/>
    <x v="1"/>
    <x v="2"/>
    <x v="14"/>
    <x v="19"/>
  </r>
  <r>
    <x v="1436"/>
    <x v="1436"/>
    <x v="98"/>
    <x v="150"/>
    <x v="0"/>
    <x v="0"/>
    <x v="0"/>
    <x v="0"/>
    <x v="1"/>
    <x v="0"/>
    <x v="2"/>
    <s v="1-Dec-1977"/>
    <x v="1436"/>
    <x v="1"/>
    <x v="1"/>
    <x v="3"/>
    <x v="16"/>
  </r>
  <r>
    <x v="1437"/>
    <x v="1437"/>
    <x v="971"/>
    <x v="331"/>
    <x v="0"/>
    <x v="0"/>
    <x v="1"/>
    <x v="3"/>
    <x v="1"/>
    <x v="0"/>
    <x v="1"/>
    <s v="26-Jun-1979"/>
    <x v="1437"/>
    <x v="1"/>
    <x v="1"/>
    <x v="0"/>
    <x v="9"/>
  </r>
  <r>
    <x v="1438"/>
    <x v="1438"/>
    <x v="382"/>
    <x v="328"/>
    <x v="0"/>
    <x v="0"/>
    <x v="0"/>
    <x v="0"/>
    <x v="1"/>
    <x v="0"/>
    <x v="2"/>
    <s v="18-Dec-1977"/>
    <x v="1438"/>
    <x v="1"/>
    <x v="1"/>
    <x v="3"/>
    <x v="16"/>
  </r>
  <r>
    <x v="1439"/>
    <x v="1439"/>
    <x v="421"/>
    <x v="179"/>
    <x v="1"/>
    <x v="0"/>
    <x v="0"/>
    <x v="3"/>
    <x v="1"/>
    <x v="1"/>
    <x v="0"/>
    <s v="15-Jun-1986"/>
    <x v="1439"/>
    <x v="1"/>
    <x v="2"/>
    <x v="1"/>
    <x v="17"/>
  </r>
  <r>
    <x v="1440"/>
    <x v="1440"/>
    <x v="801"/>
    <x v="173"/>
    <x v="0"/>
    <x v="0"/>
    <x v="1"/>
    <x v="3"/>
    <x v="1"/>
    <x v="1"/>
    <x v="2"/>
    <s v="19-Sep-1979"/>
    <x v="1440"/>
    <x v="1"/>
    <x v="0"/>
    <x v="3"/>
    <x v="30"/>
  </r>
  <r>
    <x v="1441"/>
    <x v="1441"/>
    <x v="972"/>
    <x v="99"/>
    <x v="0"/>
    <x v="0"/>
    <x v="0"/>
    <x v="3"/>
    <x v="1"/>
    <x v="1"/>
    <x v="1"/>
    <s v="25-Jul-1984"/>
    <x v="1441"/>
    <x v="1"/>
    <x v="1"/>
    <x v="1"/>
    <x v="34"/>
  </r>
  <r>
    <x v="1442"/>
    <x v="1442"/>
    <x v="369"/>
    <x v="330"/>
    <x v="0"/>
    <x v="0"/>
    <x v="1"/>
    <x v="3"/>
    <x v="1"/>
    <x v="1"/>
    <x v="1"/>
    <s v="19-Jun-1979"/>
    <x v="1442"/>
    <x v="1"/>
    <x v="0"/>
    <x v="2"/>
    <x v="9"/>
  </r>
  <r>
    <x v="1443"/>
    <x v="1443"/>
    <x v="973"/>
    <x v="189"/>
    <x v="0"/>
    <x v="1"/>
    <x v="0"/>
    <x v="3"/>
    <x v="1"/>
    <x v="1"/>
    <x v="2"/>
    <s v="15-Nov-2004"/>
    <x v="1443"/>
    <x v="1"/>
    <x v="2"/>
    <x v="2"/>
    <x v="41"/>
  </r>
  <r>
    <x v="1444"/>
    <x v="1444"/>
    <x v="974"/>
    <x v="584"/>
    <x v="0"/>
    <x v="0"/>
    <x v="0"/>
    <x v="0"/>
    <x v="1"/>
    <x v="3"/>
    <x v="0"/>
    <s v="11-Jul-1965"/>
    <x v="1444"/>
    <x v="2"/>
    <x v="0"/>
    <x v="1"/>
    <x v="12"/>
  </r>
  <r>
    <x v="1445"/>
    <x v="1445"/>
    <x v="387"/>
    <x v="67"/>
    <x v="0"/>
    <x v="0"/>
    <x v="0"/>
    <x v="1"/>
    <x v="1"/>
    <x v="2"/>
    <x v="2"/>
    <s v="11-Aug-1972"/>
    <x v="1445"/>
    <x v="1"/>
    <x v="0"/>
    <x v="1"/>
    <x v="13"/>
  </r>
  <r>
    <x v="1446"/>
    <x v="1446"/>
    <x v="975"/>
    <x v="405"/>
    <x v="0"/>
    <x v="0"/>
    <x v="0"/>
    <x v="0"/>
    <x v="1"/>
    <x v="3"/>
    <x v="0"/>
    <s v="25-Jun-1965"/>
    <x v="1446"/>
    <x v="2"/>
    <x v="1"/>
    <x v="0"/>
    <x v="12"/>
  </r>
  <r>
    <x v="1447"/>
    <x v="1447"/>
    <x v="976"/>
    <x v="610"/>
    <x v="0"/>
    <x v="0"/>
    <x v="0"/>
    <x v="0"/>
    <x v="1"/>
    <x v="3"/>
    <x v="0"/>
    <s v="6-Jun-1965"/>
    <x v="1447"/>
    <x v="2"/>
    <x v="0"/>
    <x v="0"/>
    <x v="12"/>
  </r>
  <r>
    <x v="1448"/>
    <x v="1448"/>
    <x v="977"/>
    <x v="206"/>
    <x v="1"/>
    <x v="0"/>
    <x v="0"/>
    <x v="1"/>
    <x v="1"/>
    <x v="3"/>
    <x v="2"/>
    <s v="26-Dec-1966"/>
    <x v="1448"/>
    <x v="2"/>
    <x v="1"/>
    <x v="1"/>
    <x v="24"/>
  </r>
  <r>
    <x v="1449"/>
    <x v="1449"/>
    <x v="292"/>
    <x v="10"/>
    <x v="1"/>
    <x v="0"/>
    <x v="0"/>
    <x v="0"/>
    <x v="1"/>
    <x v="1"/>
    <x v="1"/>
    <s v="2-Nov-1985"/>
    <x v="1449"/>
    <x v="1"/>
    <x v="1"/>
    <x v="1"/>
    <x v="17"/>
  </r>
  <r>
    <x v="1450"/>
    <x v="1450"/>
    <x v="978"/>
    <x v="473"/>
    <x v="1"/>
    <x v="0"/>
    <x v="0"/>
    <x v="0"/>
    <x v="1"/>
    <x v="2"/>
    <x v="2"/>
    <s v="18-Dec-1976"/>
    <x v="1450"/>
    <x v="1"/>
    <x v="1"/>
    <x v="0"/>
    <x v="1"/>
  </r>
  <r>
    <x v="1451"/>
    <x v="1451"/>
    <x v="29"/>
    <x v="531"/>
    <x v="1"/>
    <x v="0"/>
    <x v="0"/>
    <x v="0"/>
    <x v="1"/>
    <x v="0"/>
    <x v="0"/>
    <s v="4-Aug-1981"/>
    <x v="1451"/>
    <x v="2"/>
    <x v="0"/>
    <x v="1"/>
    <x v="25"/>
  </r>
  <r>
    <x v="1452"/>
    <x v="1452"/>
    <x v="979"/>
    <x v="317"/>
    <x v="0"/>
    <x v="0"/>
    <x v="0"/>
    <x v="1"/>
    <x v="1"/>
    <x v="2"/>
    <x v="0"/>
    <s v="25-Oct-1973"/>
    <x v="1452"/>
    <x v="1"/>
    <x v="2"/>
    <x v="0"/>
    <x v="18"/>
  </r>
  <r>
    <x v="1453"/>
    <x v="1453"/>
    <x v="54"/>
    <x v="611"/>
    <x v="1"/>
    <x v="0"/>
    <x v="0"/>
    <x v="0"/>
    <x v="1"/>
    <x v="0"/>
    <x v="0"/>
    <s v="13-Jun-1981"/>
    <x v="1453"/>
    <x v="2"/>
    <x v="0"/>
    <x v="1"/>
    <x v="25"/>
  </r>
  <r>
    <x v="1454"/>
    <x v="1454"/>
    <x v="375"/>
    <x v="612"/>
    <x v="1"/>
    <x v="0"/>
    <x v="0"/>
    <x v="0"/>
    <x v="1"/>
    <x v="0"/>
    <x v="0"/>
    <s v="14-Aug-1981"/>
    <x v="1454"/>
    <x v="2"/>
    <x v="2"/>
    <x v="1"/>
    <x v="25"/>
  </r>
  <r>
    <x v="1455"/>
    <x v="1455"/>
    <x v="980"/>
    <x v="3"/>
    <x v="0"/>
    <x v="0"/>
    <x v="0"/>
    <x v="0"/>
    <x v="1"/>
    <x v="1"/>
    <x v="1"/>
    <s v="24-Jul-1982"/>
    <x v="1455"/>
    <x v="1"/>
    <x v="1"/>
    <x v="0"/>
    <x v="37"/>
  </r>
  <r>
    <x v="1456"/>
    <x v="1456"/>
    <x v="981"/>
    <x v="525"/>
    <x v="1"/>
    <x v="0"/>
    <x v="0"/>
    <x v="3"/>
    <x v="1"/>
    <x v="1"/>
    <x v="0"/>
    <s v="2-Sep-1986"/>
    <x v="1456"/>
    <x v="1"/>
    <x v="0"/>
    <x v="0"/>
    <x v="17"/>
  </r>
  <r>
    <x v="1457"/>
    <x v="1457"/>
    <x v="905"/>
    <x v="592"/>
    <x v="1"/>
    <x v="0"/>
    <x v="0"/>
    <x v="3"/>
    <x v="1"/>
    <x v="2"/>
    <x v="0"/>
    <s v="13-Jul-1986"/>
    <x v="1457"/>
    <x v="1"/>
    <x v="1"/>
    <x v="2"/>
    <x v="17"/>
  </r>
  <r>
    <x v="1458"/>
    <x v="1458"/>
    <x v="982"/>
    <x v="538"/>
    <x v="0"/>
    <x v="0"/>
    <x v="0"/>
    <x v="0"/>
    <x v="1"/>
    <x v="2"/>
    <x v="2"/>
    <s v="15-Sep-1977"/>
    <x v="1458"/>
    <x v="2"/>
    <x v="0"/>
    <x v="1"/>
    <x v="16"/>
  </r>
  <r>
    <x v="1459"/>
    <x v="1459"/>
    <x v="983"/>
    <x v="161"/>
    <x v="0"/>
    <x v="0"/>
    <x v="0"/>
    <x v="0"/>
    <x v="1"/>
    <x v="1"/>
    <x v="2"/>
    <s v="28-Jun-1991"/>
    <x v="1459"/>
    <x v="1"/>
    <x v="2"/>
    <x v="14"/>
    <x v="3"/>
  </r>
  <r>
    <x v="1460"/>
    <x v="1460"/>
    <x v="141"/>
    <x v="358"/>
    <x v="1"/>
    <x v="0"/>
    <x v="1"/>
    <x v="3"/>
    <x v="1"/>
    <x v="0"/>
    <x v="2"/>
    <s v="21-Nov-1983"/>
    <x v="1460"/>
    <x v="1"/>
    <x v="0"/>
    <x v="1"/>
    <x v="34"/>
  </r>
  <r>
    <x v="1461"/>
    <x v="1461"/>
    <x v="984"/>
    <x v="176"/>
    <x v="1"/>
    <x v="0"/>
    <x v="1"/>
    <x v="3"/>
    <x v="1"/>
    <x v="1"/>
    <x v="2"/>
    <s v="11-Aug-1983"/>
    <x v="1461"/>
    <x v="1"/>
    <x v="0"/>
    <x v="1"/>
    <x v="38"/>
  </r>
  <r>
    <x v="1462"/>
    <x v="1462"/>
    <x v="98"/>
    <x v="495"/>
    <x v="0"/>
    <x v="0"/>
    <x v="0"/>
    <x v="0"/>
    <x v="1"/>
    <x v="0"/>
    <x v="2"/>
    <s v="14-Sep-1982"/>
    <x v="1462"/>
    <x v="2"/>
    <x v="2"/>
    <x v="3"/>
    <x v="38"/>
  </r>
  <r>
    <x v="1463"/>
    <x v="1463"/>
    <x v="985"/>
    <x v="613"/>
    <x v="0"/>
    <x v="0"/>
    <x v="0"/>
    <x v="0"/>
    <x v="1"/>
    <x v="2"/>
    <x v="0"/>
    <s v="26-Aug-1968"/>
    <x v="1463"/>
    <x v="2"/>
    <x v="0"/>
    <x v="0"/>
    <x v="21"/>
  </r>
  <r>
    <x v="1464"/>
    <x v="1464"/>
    <x v="813"/>
    <x v="433"/>
    <x v="1"/>
    <x v="0"/>
    <x v="0"/>
    <x v="3"/>
    <x v="1"/>
    <x v="2"/>
    <x v="0"/>
    <s v="19-Jul-1975"/>
    <x v="1464"/>
    <x v="1"/>
    <x v="0"/>
    <x v="0"/>
    <x v="22"/>
  </r>
  <r>
    <x v="1465"/>
    <x v="1465"/>
    <x v="393"/>
    <x v="105"/>
    <x v="0"/>
    <x v="0"/>
    <x v="0"/>
    <x v="0"/>
    <x v="1"/>
    <x v="2"/>
    <x v="1"/>
    <s v="16-Aug-1982"/>
    <x v="1465"/>
    <x v="2"/>
    <x v="2"/>
    <x v="4"/>
    <x v="37"/>
  </r>
  <r>
    <x v="1466"/>
    <x v="1466"/>
    <x v="160"/>
    <x v="143"/>
    <x v="0"/>
    <x v="0"/>
    <x v="0"/>
    <x v="0"/>
    <x v="1"/>
    <x v="0"/>
    <x v="2"/>
    <s v="30-Sep-1980"/>
    <x v="1466"/>
    <x v="1"/>
    <x v="0"/>
    <x v="0"/>
    <x v="25"/>
  </r>
  <r>
    <x v="1467"/>
    <x v="1467"/>
    <x v="63"/>
    <x v="192"/>
    <x v="0"/>
    <x v="0"/>
    <x v="0"/>
    <x v="0"/>
    <x v="1"/>
    <x v="0"/>
    <x v="2"/>
    <s v="7-Oct-1980"/>
    <x v="1467"/>
    <x v="1"/>
    <x v="1"/>
    <x v="0"/>
    <x v="25"/>
  </r>
  <r>
    <x v="1468"/>
    <x v="1468"/>
    <x v="184"/>
    <x v="614"/>
    <x v="0"/>
    <x v="0"/>
    <x v="0"/>
    <x v="0"/>
    <x v="1"/>
    <x v="0"/>
    <x v="2"/>
    <s v="22-Jun-1980"/>
    <x v="1468"/>
    <x v="1"/>
    <x v="2"/>
    <x v="3"/>
    <x v="30"/>
  </r>
  <r>
    <x v="1469"/>
    <x v="1469"/>
    <x v="237"/>
    <x v="488"/>
    <x v="1"/>
    <x v="0"/>
    <x v="0"/>
    <x v="0"/>
    <x v="1"/>
    <x v="1"/>
    <x v="0"/>
    <s v="17-Jul-1981"/>
    <x v="1469"/>
    <x v="1"/>
    <x v="1"/>
    <x v="1"/>
    <x v="25"/>
  </r>
  <r>
    <x v="1470"/>
    <x v="1470"/>
    <x v="9"/>
    <x v="537"/>
    <x v="0"/>
    <x v="0"/>
    <x v="0"/>
    <x v="0"/>
    <x v="1"/>
    <x v="0"/>
    <x v="0"/>
    <s v="6-Sep-1978"/>
    <x v="1470"/>
    <x v="2"/>
    <x v="2"/>
    <x v="0"/>
    <x v="9"/>
  </r>
  <r>
    <x v="1471"/>
    <x v="1471"/>
    <x v="378"/>
    <x v="27"/>
    <x v="0"/>
    <x v="0"/>
    <x v="0"/>
    <x v="3"/>
    <x v="1"/>
    <x v="1"/>
    <x v="2"/>
    <s v="29-Jun-1984"/>
    <x v="1471"/>
    <x v="1"/>
    <x v="2"/>
    <x v="3"/>
    <x v="34"/>
  </r>
  <r>
    <x v="1472"/>
    <x v="1472"/>
    <x v="884"/>
    <x v="401"/>
    <x v="0"/>
    <x v="0"/>
    <x v="0"/>
    <x v="0"/>
    <x v="1"/>
    <x v="0"/>
    <x v="0"/>
    <s v="30-Jul-1978"/>
    <x v="1472"/>
    <x v="1"/>
    <x v="0"/>
    <x v="0"/>
    <x v="16"/>
  </r>
  <r>
    <x v="1473"/>
    <x v="1473"/>
    <x v="986"/>
    <x v="436"/>
    <x v="1"/>
    <x v="0"/>
    <x v="0"/>
    <x v="0"/>
    <x v="1"/>
    <x v="2"/>
    <x v="2"/>
    <s v="24-Jun-1976"/>
    <x v="1473"/>
    <x v="2"/>
    <x v="2"/>
    <x v="3"/>
    <x v="28"/>
  </r>
  <r>
    <x v="1474"/>
    <x v="1474"/>
    <x v="422"/>
    <x v="100"/>
    <x v="0"/>
    <x v="0"/>
    <x v="0"/>
    <x v="3"/>
    <x v="1"/>
    <x v="1"/>
    <x v="1"/>
    <s v="21-Nov-1984"/>
    <x v="1474"/>
    <x v="1"/>
    <x v="2"/>
    <x v="2"/>
    <x v="32"/>
  </r>
  <r>
    <x v="1475"/>
    <x v="1475"/>
    <x v="488"/>
    <x v="332"/>
    <x v="0"/>
    <x v="0"/>
    <x v="0"/>
    <x v="0"/>
    <x v="1"/>
    <x v="0"/>
    <x v="2"/>
    <s v="8-Aug-1999"/>
    <x v="1475"/>
    <x v="1"/>
    <x v="1"/>
    <x v="13"/>
    <x v="36"/>
  </r>
  <r>
    <x v="1476"/>
    <x v="1476"/>
    <x v="387"/>
    <x v="184"/>
    <x v="0"/>
    <x v="0"/>
    <x v="0"/>
    <x v="3"/>
    <x v="1"/>
    <x v="2"/>
    <x v="1"/>
    <s v="7-Jul-1984"/>
    <x v="1476"/>
    <x v="1"/>
    <x v="1"/>
    <x v="2"/>
    <x v="34"/>
  </r>
  <r>
    <x v="1477"/>
    <x v="1477"/>
    <x v="987"/>
    <x v="316"/>
    <x v="0"/>
    <x v="0"/>
    <x v="1"/>
    <x v="3"/>
    <x v="1"/>
    <x v="0"/>
    <x v="2"/>
    <s v="1-Aug-1993"/>
    <x v="1477"/>
    <x v="1"/>
    <x v="2"/>
    <x v="14"/>
    <x v="40"/>
  </r>
  <r>
    <x v="1478"/>
    <x v="1478"/>
    <x v="988"/>
    <x v="379"/>
    <x v="0"/>
    <x v="0"/>
    <x v="0"/>
    <x v="0"/>
    <x v="1"/>
    <x v="2"/>
    <x v="0"/>
    <s v="29-Jun-1968"/>
    <x v="1478"/>
    <x v="2"/>
    <x v="2"/>
    <x v="0"/>
    <x v="21"/>
  </r>
  <r>
    <x v="1479"/>
    <x v="1479"/>
    <x v="989"/>
    <x v="267"/>
    <x v="0"/>
    <x v="0"/>
    <x v="0"/>
    <x v="3"/>
    <x v="1"/>
    <x v="1"/>
    <x v="2"/>
    <s v="11-Aug-1987"/>
    <x v="1479"/>
    <x v="1"/>
    <x v="1"/>
    <x v="1"/>
    <x v="26"/>
  </r>
  <r>
    <x v="1480"/>
    <x v="1480"/>
    <x v="990"/>
    <x v="427"/>
    <x v="0"/>
    <x v="0"/>
    <x v="0"/>
    <x v="3"/>
    <x v="1"/>
    <x v="0"/>
    <x v="1"/>
    <s v="18-Jun-1992"/>
    <x v="1480"/>
    <x v="1"/>
    <x v="2"/>
    <x v="1"/>
    <x v="35"/>
  </r>
  <r>
    <x v="1481"/>
    <x v="1481"/>
    <x v="247"/>
    <x v="144"/>
    <x v="0"/>
    <x v="0"/>
    <x v="0"/>
    <x v="0"/>
    <x v="1"/>
    <x v="1"/>
    <x v="2"/>
    <s v="6-Oct-1982"/>
    <x v="1481"/>
    <x v="1"/>
    <x v="0"/>
    <x v="2"/>
    <x v="38"/>
  </r>
  <r>
    <x v="1482"/>
    <x v="1482"/>
    <x v="991"/>
    <x v="615"/>
    <x v="0"/>
    <x v="0"/>
    <x v="0"/>
    <x v="0"/>
    <x v="1"/>
    <x v="2"/>
    <x v="0"/>
    <s v="24-Jun-1978"/>
    <x v="1482"/>
    <x v="1"/>
    <x v="2"/>
    <x v="0"/>
    <x v="16"/>
  </r>
  <r>
    <x v="1483"/>
    <x v="1483"/>
    <x v="683"/>
    <x v="176"/>
    <x v="0"/>
    <x v="0"/>
    <x v="0"/>
    <x v="0"/>
    <x v="1"/>
    <x v="1"/>
    <x v="2"/>
    <s v="28-Jun-1980"/>
    <x v="1483"/>
    <x v="1"/>
    <x v="0"/>
    <x v="3"/>
    <x v="30"/>
  </r>
  <r>
    <x v="1484"/>
    <x v="1484"/>
    <x v="992"/>
    <x v="196"/>
    <x v="0"/>
    <x v="0"/>
    <x v="0"/>
    <x v="0"/>
    <x v="1"/>
    <x v="0"/>
    <x v="2"/>
    <s v="21-Jul-1980"/>
    <x v="1484"/>
    <x v="1"/>
    <x v="1"/>
    <x v="2"/>
    <x v="30"/>
  </r>
  <r>
    <x v="1485"/>
    <x v="1485"/>
    <x v="993"/>
    <x v="507"/>
    <x v="0"/>
    <x v="0"/>
    <x v="0"/>
    <x v="0"/>
    <x v="1"/>
    <x v="1"/>
    <x v="2"/>
    <s v="22-Oct-1980"/>
    <x v="1485"/>
    <x v="1"/>
    <x v="0"/>
    <x v="0"/>
    <x v="25"/>
  </r>
  <r>
    <x v="1486"/>
    <x v="1486"/>
    <x v="367"/>
    <x v="89"/>
    <x v="0"/>
    <x v="0"/>
    <x v="0"/>
    <x v="0"/>
    <x v="1"/>
    <x v="1"/>
    <x v="2"/>
    <s v="26-Jul-1980"/>
    <x v="1486"/>
    <x v="1"/>
    <x v="1"/>
    <x v="3"/>
    <x v="30"/>
  </r>
  <r>
    <x v="1487"/>
    <x v="1487"/>
    <x v="994"/>
    <x v="616"/>
    <x v="1"/>
    <x v="0"/>
    <x v="0"/>
    <x v="3"/>
    <x v="1"/>
    <x v="0"/>
    <x v="2"/>
    <s v="29-Oct-1995"/>
    <x v="1487"/>
    <x v="1"/>
    <x v="0"/>
    <x v="1"/>
    <x v="44"/>
  </r>
  <r>
    <x v="1488"/>
    <x v="1488"/>
    <x v="995"/>
    <x v="617"/>
    <x v="0"/>
    <x v="0"/>
    <x v="0"/>
    <x v="0"/>
    <x v="1"/>
    <x v="2"/>
    <x v="0"/>
    <s v="2-Jun-1978"/>
    <x v="1488"/>
    <x v="1"/>
    <x v="2"/>
    <x v="0"/>
    <x v="16"/>
  </r>
  <r>
    <x v="1489"/>
    <x v="1489"/>
    <x v="996"/>
    <x v="316"/>
    <x v="1"/>
    <x v="0"/>
    <x v="1"/>
    <x v="3"/>
    <x v="1"/>
    <x v="2"/>
    <x v="2"/>
    <s v="6-Jul-1969"/>
    <x v="1489"/>
    <x v="1"/>
    <x v="0"/>
    <x v="0"/>
    <x v="0"/>
  </r>
  <r>
    <x v="1490"/>
    <x v="1490"/>
    <x v="997"/>
    <x v="252"/>
    <x v="0"/>
    <x v="0"/>
    <x v="0"/>
    <x v="0"/>
    <x v="1"/>
    <x v="2"/>
    <x v="2"/>
    <s v="1-Sep-1982"/>
    <x v="1490"/>
    <x v="1"/>
    <x v="1"/>
    <x v="0"/>
    <x v="37"/>
  </r>
  <r>
    <x v="1491"/>
    <x v="1491"/>
    <x v="67"/>
    <x v="391"/>
    <x v="0"/>
    <x v="0"/>
    <x v="0"/>
    <x v="0"/>
    <x v="1"/>
    <x v="0"/>
    <x v="2"/>
    <s v="18-Oct-1982"/>
    <x v="1491"/>
    <x v="2"/>
    <x v="1"/>
    <x v="1"/>
    <x v="38"/>
  </r>
  <r>
    <x v="1492"/>
    <x v="1492"/>
    <x v="393"/>
    <x v="90"/>
    <x v="1"/>
    <x v="0"/>
    <x v="0"/>
    <x v="0"/>
    <x v="1"/>
    <x v="2"/>
    <x v="2"/>
    <s v="10-Dec-1985"/>
    <x v="1492"/>
    <x v="1"/>
    <x v="2"/>
    <x v="9"/>
    <x v="17"/>
  </r>
  <r>
    <x v="1493"/>
    <x v="1493"/>
    <x v="998"/>
    <x v="234"/>
    <x v="1"/>
    <x v="0"/>
    <x v="0"/>
    <x v="3"/>
    <x v="1"/>
    <x v="2"/>
    <x v="0"/>
    <s v="3-Jun-1975"/>
    <x v="1493"/>
    <x v="1"/>
    <x v="0"/>
    <x v="0"/>
    <x v="22"/>
  </r>
  <r>
    <x v="1494"/>
    <x v="1494"/>
    <x v="999"/>
    <x v="70"/>
    <x v="0"/>
    <x v="0"/>
    <x v="0"/>
    <x v="0"/>
    <x v="1"/>
    <x v="2"/>
    <x v="2"/>
    <s v="18-Aug-1980"/>
    <x v="1494"/>
    <x v="1"/>
    <x v="2"/>
    <x v="0"/>
    <x v="30"/>
  </r>
  <r>
    <x v="1495"/>
    <x v="1495"/>
    <x v="1000"/>
    <x v="536"/>
    <x v="0"/>
    <x v="0"/>
    <x v="0"/>
    <x v="0"/>
    <x v="1"/>
    <x v="0"/>
    <x v="0"/>
    <s v="15-Dec-1978"/>
    <x v="1495"/>
    <x v="0"/>
    <x v="2"/>
    <x v="1"/>
    <x v="9"/>
  </r>
  <r>
    <x v="1496"/>
    <x v="1496"/>
    <x v="1001"/>
    <x v="145"/>
    <x v="0"/>
    <x v="0"/>
    <x v="0"/>
    <x v="0"/>
    <x v="1"/>
    <x v="2"/>
    <x v="2"/>
    <s v="5-Oct-1980"/>
    <x v="1496"/>
    <x v="1"/>
    <x v="0"/>
    <x v="0"/>
    <x v="25"/>
  </r>
  <r>
    <x v="1497"/>
    <x v="1497"/>
    <x v="984"/>
    <x v="216"/>
    <x v="0"/>
    <x v="0"/>
    <x v="0"/>
    <x v="0"/>
    <x v="1"/>
    <x v="1"/>
    <x v="1"/>
    <s v="30-Aug-1980"/>
    <x v="1497"/>
    <x v="1"/>
    <x v="2"/>
    <x v="1"/>
    <x v="30"/>
  </r>
  <r>
    <x v="1498"/>
    <x v="1498"/>
    <x v="1002"/>
    <x v="258"/>
    <x v="0"/>
    <x v="0"/>
    <x v="0"/>
    <x v="0"/>
    <x v="1"/>
    <x v="2"/>
    <x v="0"/>
    <s v="29-Nov-1978"/>
    <x v="1498"/>
    <x v="1"/>
    <x v="2"/>
    <x v="0"/>
    <x v="9"/>
  </r>
  <r>
    <x v="1499"/>
    <x v="1499"/>
    <x v="1003"/>
    <x v="435"/>
    <x v="0"/>
    <x v="0"/>
    <x v="0"/>
    <x v="3"/>
    <x v="1"/>
    <x v="2"/>
    <x v="2"/>
    <s v="5-Sep-1984"/>
    <x v="1499"/>
    <x v="1"/>
    <x v="0"/>
    <x v="1"/>
    <x v="34"/>
  </r>
  <r>
    <x v="1500"/>
    <x v="1500"/>
    <x v="842"/>
    <x v="270"/>
    <x v="0"/>
    <x v="0"/>
    <x v="0"/>
    <x v="0"/>
    <x v="1"/>
    <x v="1"/>
    <x v="2"/>
    <s v="21-Dec-1989"/>
    <x v="1500"/>
    <x v="1"/>
    <x v="0"/>
    <x v="2"/>
    <x v="42"/>
  </r>
  <r>
    <x v="1501"/>
    <x v="1501"/>
    <x v="649"/>
    <x v="353"/>
    <x v="1"/>
    <x v="0"/>
    <x v="0"/>
    <x v="0"/>
    <x v="1"/>
    <x v="3"/>
    <x v="2"/>
    <s v="10-Sep-1985"/>
    <x v="1501"/>
    <x v="1"/>
    <x v="1"/>
    <x v="2"/>
    <x v="17"/>
  </r>
  <r>
    <x v="1502"/>
    <x v="1502"/>
    <x v="1004"/>
    <x v="189"/>
    <x v="0"/>
    <x v="1"/>
    <x v="0"/>
    <x v="3"/>
    <x v="1"/>
    <x v="0"/>
    <x v="2"/>
    <s v="24-Dec-2004"/>
    <x v="1502"/>
    <x v="1"/>
    <x v="1"/>
    <x v="1"/>
    <x v="41"/>
  </r>
  <r>
    <x v="1503"/>
    <x v="1503"/>
    <x v="21"/>
    <x v="618"/>
    <x v="1"/>
    <x v="0"/>
    <x v="0"/>
    <x v="0"/>
    <x v="1"/>
    <x v="0"/>
    <x v="0"/>
    <s v="23-Jun-1981"/>
    <x v="1503"/>
    <x v="1"/>
    <x v="2"/>
    <x v="3"/>
    <x v="25"/>
  </r>
  <r>
    <x v="1504"/>
    <x v="1504"/>
    <x v="988"/>
    <x v="324"/>
    <x v="1"/>
    <x v="0"/>
    <x v="1"/>
    <x v="3"/>
    <x v="1"/>
    <x v="2"/>
    <x v="2"/>
    <s v="23-Oct-1969"/>
    <x v="1504"/>
    <x v="1"/>
    <x v="2"/>
    <x v="0"/>
    <x v="27"/>
  </r>
  <r>
    <x v="1505"/>
    <x v="1505"/>
    <x v="1005"/>
    <x v="461"/>
    <x v="0"/>
    <x v="0"/>
    <x v="0"/>
    <x v="0"/>
    <x v="1"/>
    <x v="2"/>
    <x v="0"/>
    <s v="5-Aug-1978"/>
    <x v="1505"/>
    <x v="1"/>
    <x v="1"/>
    <x v="0"/>
    <x v="16"/>
  </r>
  <r>
    <x v="1506"/>
    <x v="1506"/>
    <x v="305"/>
    <x v="537"/>
    <x v="1"/>
    <x v="0"/>
    <x v="0"/>
    <x v="0"/>
    <x v="1"/>
    <x v="2"/>
    <x v="0"/>
    <s v="19-Jun-1981"/>
    <x v="1506"/>
    <x v="1"/>
    <x v="2"/>
    <x v="9"/>
    <x v="25"/>
  </r>
  <r>
    <x v="1507"/>
    <x v="1507"/>
    <x v="1006"/>
    <x v="495"/>
    <x v="0"/>
    <x v="0"/>
    <x v="1"/>
    <x v="3"/>
    <x v="1"/>
    <x v="0"/>
    <x v="2"/>
    <s v="4-Nov-1979"/>
    <x v="1507"/>
    <x v="1"/>
    <x v="2"/>
    <x v="3"/>
    <x v="30"/>
  </r>
  <r>
    <x v="1508"/>
    <x v="1508"/>
    <x v="1007"/>
    <x v="562"/>
    <x v="0"/>
    <x v="0"/>
    <x v="0"/>
    <x v="0"/>
    <x v="1"/>
    <x v="2"/>
    <x v="1"/>
    <s v="15-Jun-1977"/>
    <x v="1508"/>
    <x v="1"/>
    <x v="1"/>
    <x v="0"/>
    <x v="1"/>
  </r>
  <r>
    <x v="1509"/>
    <x v="1509"/>
    <x v="1008"/>
    <x v="86"/>
    <x v="0"/>
    <x v="1"/>
    <x v="0"/>
    <x v="3"/>
    <x v="1"/>
    <x v="0"/>
    <x v="2"/>
    <s v="30-Nov-2000"/>
    <x v="1509"/>
    <x v="1"/>
    <x v="1"/>
    <x v="1"/>
    <x v="43"/>
  </r>
  <r>
    <x v="1510"/>
    <x v="1510"/>
    <x v="497"/>
    <x v="47"/>
    <x v="0"/>
    <x v="0"/>
    <x v="1"/>
    <x v="3"/>
    <x v="1"/>
    <x v="1"/>
    <x v="2"/>
    <s v="15-Jul-1979"/>
    <x v="1510"/>
    <x v="2"/>
    <x v="1"/>
    <x v="4"/>
    <x v="9"/>
  </r>
  <r>
    <x v="1511"/>
    <x v="1511"/>
    <x v="1009"/>
    <x v="106"/>
    <x v="0"/>
    <x v="0"/>
    <x v="0"/>
    <x v="0"/>
    <x v="1"/>
    <x v="0"/>
    <x v="1"/>
    <s v="8-Jul-1994"/>
    <x v="1511"/>
    <x v="1"/>
    <x v="2"/>
    <x v="14"/>
    <x v="19"/>
  </r>
  <r>
    <x v="1512"/>
    <x v="1512"/>
    <x v="1010"/>
    <x v="619"/>
    <x v="1"/>
    <x v="0"/>
    <x v="0"/>
    <x v="3"/>
    <x v="1"/>
    <x v="2"/>
    <x v="0"/>
    <s v="17-Aug-1975"/>
    <x v="1512"/>
    <x v="1"/>
    <x v="1"/>
    <x v="1"/>
    <x v="22"/>
  </r>
  <r>
    <x v="1513"/>
    <x v="1513"/>
    <x v="191"/>
    <x v="67"/>
    <x v="0"/>
    <x v="0"/>
    <x v="0"/>
    <x v="0"/>
    <x v="1"/>
    <x v="1"/>
    <x v="2"/>
    <s v="29-Jun-1991"/>
    <x v="1513"/>
    <x v="0"/>
    <x v="2"/>
    <x v="7"/>
    <x v="3"/>
  </r>
  <r>
    <x v="1514"/>
    <x v="1514"/>
    <x v="26"/>
    <x v="419"/>
    <x v="1"/>
    <x v="0"/>
    <x v="0"/>
    <x v="0"/>
    <x v="1"/>
    <x v="0"/>
    <x v="2"/>
    <s v="24-Dec-1985"/>
    <x v="1514"/>
    <x v="2"/>
    <x v="0"/>
    <x v="1"/>
    <x v="17"/>
  </r>
  <r>
    <x v="1515"/>
    <x v="1515"/>
    <x v="1011"/>
    <x v="24"/>
    <x v="0"/>
    <x v="0"/>
    <x v="0"/>
    <x v="0"/>
    <x v="1"/>
    <x v="2"/>
    <x v="2"/>
    <s v="23-Nov-1980"/>
    <x v="1515"/>
    <x v="1"/>
    <x v="2"/>
    <x v="0"/>
    <x v="25"/>
  </r>
  <r>
    <x v="1516"/>
    <x v="1516"/>
    <x v="61"/>
    <x v="429"/>
    <x v="1"/>
    <x v="0"/>
    <x v="0"/>
    <x v="0"/>
    <x v="1"/>
    <x v="0"/>
    <x v="0"/>
    <s v="8-Oct-1981"/>
    <x v="1516"/>
    <x v="1"/>
    <x v="1"/>
    <x v="0"/>
    <x v="37"/>
  </r>
  <r>
    <x v="1517"/>
    <x v="1517"/>
    <x v="21"/>
    <x v="620"/>
    <x v="1"/>
    <x v="0"/>
    <x v="0"/>
    <x v="0"/>
    <x v="1"/>
    <x v="0"/>
    <x v="0"/>
    <s v="3-Sep-1981"/>
    <x v="1517"/>
    <x v="1"/>
    <x v="0"/>
    <x v="3"/>
    <x v="25"/>
  </r>
  <r>
    <x v="1518"/>
    <x v="1518"/>
    <x v="909"/>
    <x v="543"/>
    <x v="1"/>
    <x v="0"/>
    <x v="0"/>
    <x v="0"/>
    <x v="1"/>
    <x v="1"/>
    <x v="0"/>
    <s v="21-Sep-1981"/>
    <x v="1518"/>
    <x v="1"/>
    <x v="0"/>
    <x v="0"/>
    <x v="37"/>
  </r>
  <r>
    <x v="1519"/>
    <x v="1519"/>
    <x v="1012"/>
    <x v="339"/>
    <x v="1"/>
    <x v="0"/>
    <x v="0"/>
    <x v="3"/>
    <x v="1"/>
    <x v="2"/>
    <x v="2"/>
    <s v="10-Oct-1988"/>
    <x v="1519"/>
    <x v="1"/>
    <x v="2"/>
    <x v="2"/>
    <x v="4"/>
  </r>
  <r>
    <x v="1520"/>
    <x v="1520"/>
    <x v="1013"/>
    <x v="117"/>
    <x v="1"/>
    <x v="0"/>
    <x v="0"/>
    <x v="1"/>
    <x v="1"/>
    <x v="3"/>
    <x v="2"/>
    <s v="9-Dec-1966"/>
    <x v="1520"/>
    <x v="2"/>
    <x v="2"/>
    <x v="0"/>
    <x v="24"/>
  </r>
  <r>
    <x v="1521"/>
    <x v="1521"/>
    <x v="1014"/>
    <x v="621"/>
    <x v="1"/>
    <x v="0"/>
    <x v="0"/>
    <x v="1"/>
    <x v="1"/>
    <x v="2"/>
    <x v="0"/>
    <s v="17-Jun-1970"/>
    <x v="1521"/>
    <x v="1"/>
    <x v="1"/>
    <x v="0"/>
    <x v="27"/>
  </r>
  <r>
    <x v="1522"/>
    <x v="1522"/>
    <x v="467"/>
    <x v="5"/>
    <x v="1"/>
    <x v="0"/>
    <x v="0"/>
    <x v="3"/>
    <x v="1"/>
    <x v="1"/>
    <x v="0"/>
    <s v="5-Jun-1986"/>
    <x v="1522"/>
    <x v="2"/>
    <x v="1"/>
    <x v="4"/>
    <x v="17"/>
  </r>
  <r>
    <x v="1523"/>
    <x v="1523"/>
    <x v="589"/>
    <x v="535"/>
    <x v="1"/>
    <x v="0"/>
    <x v="0"/>
    <x v="3"/>
    <x v="1"/>
    <x v="1"/>
    <x v="0"/>
    <s v="7-Aug-1986"/>
    <x v="1523"/>
    <x v="2"/>
    <x v="2"/>
    <x v="4"/>
    <x v="17"/>
  </r>
  <r>
    <x v="1524"/>
    <x v="1524"/>
    <x v="1015"/>
    <x v="461"/>
    <x v="0"/>
    <x v="0"/>
    <x v="0"/>
    <x v="0"/>
    <x v="1"/>
    <x v="3"/>
    <x v="0"/>
    <s v="18-Jul-1968"/>
    <x v="1524"/>
    <x v="2"/>
    <x v="1"/>
    <x v="1"/>
    <x v="21"/>
  </r>
  <r>
    <x v="1525"/>
    <x v="1525"/>
    <x v="1016"/>
    <x v="104"/>
    <x v="0"/>
    <x v="0"/>
    <x v="0"/>
    <x v="0"/>
    <x v="1"/>
    <x v="2"/>
    <x v="0"/>
    <s v="21-Oct-1978"/>
    <x v="1525"/>
    <x v="1"/>
    <x v="0"/>
    <x v="0"/>
    <x v="9"/>
  </r>
  <r>
    <x v="1526"/>
    <x v="1526"/>
    <x v="1017"/>
    <x v="56"/>
    <x v="0"/>
    <x v="0"/>
    <x v="0"/>
    <x v="0"/>
    <x v="1"/>
    <x v="0"/>
    <x v="1"/>
    <s v="13-Jun-1994"/>
    <x v="1526"/>
    <x v="1"/>
    <x v="1"/>
    <x v="1"/>
    <x v="19"/>
  </r>
  <r>
    <x v="1527"/>
    <x v="1527"/>
    <x v="1018"/>
    <x v="249"/>
    <x v="1"/>
    <x v="0"/>
    <x v="1"/>
    <x v="3"/>
    <x v="1"/>
    <x v="2"/>
    <x v="2"/>
    <s v="12-Jun-1983"/>
    <x v="1527"/>
    <x v="2"/>
    <x v="0"/>
    <x v="1"/>
    <x v="38"/>
  </r>
  <r>
    <x v="1528"/>
    <x v="1528"/>
    <x v="1019"/>
    <x v="398"/>
    <x v="0"/>
    <x v="0"/>
    <x v="0"/>
    <x v="0"/>
    <x v="1"/>
    <x v="2"/>
    <x v="0"/>
    <s v="12-Dec-1971"/>
    <x v="1528"/>
    <x v="1"/>
    <x v="1"/>
    <x v="0"/>
    <x v="13"/>
  </r>
  <r>
    <x v="1529"/>
    <x v="1529"/>
    <x v="1020"/>
    <x v="12"/>
    <x v="0"/>
    <x v="0"/>
    <x v="0"/>
    <x v="0"/>
    <x v="1"/>
    <x v="3"/>
    <x v="0"/>
    <s v="13-Jul-1968"/>
    <x v="1529"/>
    <x v="2"/>
    <x v="1"/>
    <x v="1"/>
    <x v="21"/>
  </r>
  <r>
    <x v="1530"/>
    <x v="1530"/>
    <x v="424"/>
    <x v="450"/>
    <x v="1"/>
    <x v="0"/>
    <x v="0"/>
    <x v="0"/>
    <x v="1"/>
    <x v="2"/>
    <x v="2"/>
    <s v="9-Jul-1985"/>
    <x v="1530"/>
    <x v="1"/>
    <x v="0"/>
    <x v="1"/>
    <x v="32"/>
  </r>
  <r>
    <x v="1531"/>
    <x v="1531"/>
    <x v="1021"/>
    <x v="81"/>
    <x v="0"/>
    <x v="0"/>
    <x v="0"/>
    <x v="0"/>
    <x v="1"/>
    <x v="0"/>
    <x v="2"/>
    <s v="20-Oct-1989"/>
    <x v="1531"/>
    <x v="2"/>
    <x v="1"/>
    <x v="3"/>
    <x v="42"/>
  </r>
  <r>
    <x v="1532"/>
    <x v="1532"/>
    <x v="1022"/>
    <x v="13"/>
    <x v="1"/>
    <x v="0"/>
    <x v="0"/>
    <x v="0"/>
    <x v="1"/>
    <x v="1"/>
    <x v="0"/>
    <s v="17-Sep-1981"/>
    <x v="1532"/>
    <x v="2"/>
    <x v="1"/>
    <x v="1"/>
    <x v="37"/>
  </r>
  <r>
    <x v="1533"/>
    <x v="1533"/>
    <x v="1023"/>
    <x v="47"/>
    <x v="0"/>
    <x v="0"/>
    <x v="0"/>
    <x v="0"/>
    <x v="1"/>
    <x v="2"/>
    <x v="2"/>
    <s v="27-Sep-1982"/>
    <x v="1533"/>
    <x v="1"/>
    <x v="2"/>
    <x v="0"/>
    <x v="38"/>
  </r>
  <r>
    <x v="1534"/>
    <x v="1534"/>
    <x v="687"/>
    <x v="117"/>
    <x v="0"/>
    <x v="0"/>
    <x v="0"/>
    <x v="0"/>
    <x v="1"/>
    <x v="0"/>
    <x v="2"/>
    <s v="19-Nov-1989"/>
    <x v="1534"/>
    <x v="1"/>
    <x v="1"/>
    <x v="0"/>
    <x v="42"/>
  </r>
  <r>
    <x v="1535"/>
    <x v="1535"/>
    <x v="1024"/>
    <x v="115"/>
    <x v="0"/>
    <x v="0"/>
    <x v="0"/>
    <x v="3"/>
    <x v="1"/>
    <x v="2"/>
    <x v="2"/>
    <s v="1-Jul-1984"/>
    <x v="1535"/>
    <x v="2"/>
    <x v="2"/>
    <x v="0"/>
    <x v="34"/>
  </r>
  <r>
    <x v="1536"/>
    <x v="1536"/>
    <x v="1025"/>
    <x v="293"/>
    <x v="1"/>
    <x v="0"/>
    <x v="0"/>
    <x v="1"/>
    <x v="1"/>
    <x v="3"/>
    <x v="0"/>
    <s v="8-Nov-1970"/>
    <x v="1536"/>
    <x v="1"/>
    <x v="0"/>
    <x v="0"/>
    <x v="2"/>
  </r>
  <r>
    <x v="1537"/>
    <x v="1537"/>
    <x v="1026"/>
    <x v="507"/>
    <x v="0"/>
    <x v="0"/>
    <x v="0"/>
    <x v="3"/>
    <x v="1"/>
    <x v="3"/>
    <x v="2"/>
    <s v="8-Dec-1984"/>
    <x v="1537"/>
    <x v="1"/>
    <x v="0"/>
    <x v="9"/>
    <x v="32"/>
  </r>
  <r>
    <x v="1538"/>
    <x v="1538"/>
    <x v="820"/>
    <x v="419"/>
    <x v="0"/>
    <x v="0"/>
    <x v="0"/>
    <x v="0"/>
    <x v="1"/>
    <x v="1"/>
    <x v="2"/>
    <s v="6-Jun-1990"/>
    <x v="1538"/>
    <x v="1"/>
    <x v="2"/>
    <x v="14"/>
    <x v="42"/>
  </r>
  <r>
    <x v="1539"/>
    <x v="1539"/>
    <x v="307"/>
    <x v="587"/>
    <x v="0"/>
    <x v="0"/>
    <x v="1"/>
    <x v="3"/>
    <x v="1"/>
    <x v="0"/>
    <x v="2"/>
    <s v="4-Sep-2003"/>
    <x v="1539"/>
    <x v="1"/>
    <x v="1"/>
    <x v="1"/>
    <x v="39"/>
  </r>
  <r>
    <x v="1540"/>
    <x v="1540"/>
    <x v="1027"/>
    <x v="622"/>
    <x v="0"/>
    <x v="0"/>
    <x v="0"/>
    <x v="1"/>
    <x v="1"/>
    <x v="2"/>
    <x v="0"/>
    <s v="29-Aug-1973"/>
    <x v="1540"/>
    <x v="1"/>
    <x v="1"/>
    <x v="0"/>
    <x v="29"/>
  </r>
  <r>
    <x v="1541"/>
    <x v="1541"/>
    <x v="759"/>
    <x v="180"/>
    <x v="0"/>
    <x v="0"/>
    <x v="0"/>
    <x v="0"/>
    <x v="1"/>
    <x v="0"/>
    <x v="2"/>
    <s v="28-Aug-1982"/>
    <x v="1541"/>
    <x v="2"/>
    <x v="2"/>
    <x v="5"/>
    <x v="37"/>
  </r>
  <r>
    <x v="1542"/>
    <x v="1542"/>
    <x v="801"/>
    <x v="119"/>
    <x v="0"/>
    <x v="0"/>
    <x v="0"/>
    <x v="0"/>
    <x v="1"/>
    <x v="1"/>
    <x v="1"/>
    <s v="7-Nov-1982"/>
    <x v="1542"/>
    <x v="1"/>
    <x v="0"/>
    <x v="3"/>
    <x v="38"/>
  </r>
  <r>
    <x v="1543"/>
    <x v="1543"/>
    <x v="50"/>
    <x v="623"/>
    <x v="0"/>
    <x v="0"/>
    <x v="0"/>
    <x v="0"/>
    <x v="1"/>
    <x v="0"/>
    <x v="1"/>
    <s v="29-Dec-1982"/>
    <x v="1543"/>
    <x v="2"/>
    <x v="2"/>
    <x v="4"/>
    <x v="38"/>
  </r>
  <r>
    <x v="1544"/>
    <x v="1544"/>
    <x v="1028"/>
    <x v="585"/>
    <x v="0"/>
    <x v="0"/>
    <x v="0"/>
    <x v="0"/>
    <x v="1"/>
    <x v="2"/>
    <x v="2"/>
    <s v="22-Nov-1982"/>
    <x v="1544"/>
    <x v="1"/>
    <x v="1"/>
    <x v="0"/>
    <x v="38"/>
  </r>
  <r>
    <x v="1545"/>
    <x v="1545"/>
    <x v="105"/>
    <x v="40"/>
    <x v="0"/>
    <x v="0"/>
    <x v="0"/>
    <x v="3"/>
    <x v="1"/>
    <x v="0"/>
    <x v="2"/>
    <s v="5-Oct-1984"/>
    <x v="1545"/>
    <x v="1"/>
    <x v="0"/>
    <x v="3"/>
    <x v="32"/>
  </r>
  <r>
    <x v="1546"/>
    <x v="1546"/>
    <x v="520"/>
    <x v="624"/>
    <x v="1"/>
    <x v="0"/>
    <x v="0"/>
    <x v="0"/>
    <x v="1"/>
    <x v="0"/>
    <x v="0"/>
    <s v="20-Jul-1981"/>
    <x v="1546"/>
    <x v="1"/>
    <x v="1"/>
    <x v="1"/>
    <x v="25"/>
  </r>
  <r>
    <x v="1547"/>
    <x v="1547"/>
    <x v="384"/>
    <x v="49"/>
    <x v="0"/>
    <x v="0"/>
    <x v="0"/>
    <x v="3"/>
    <x v="1"/>
    <x v="1"/>
    <x v="2"/>
    <s v="20-Sep-1984"/>
    <x v="1547"/>
    <x v="1"/>
    <x v="2"/>
    <x v="2"/>
    <x v="32"/>
  </r>
  <r>
    <x v="1548"/>
    <x v="1548"/>
    <x v="1029"/>
    <x v="519"/>
    <x v="0"/>
    <x v="0"/>
    <x v="0"/>
    <x v="0"/>
    <x v="1"/>
    <x v="3"/>
    <x v="0"/>
    <s v="11-Dec-1968"/>
    <x v="1548"/>
    <x v="2"/>
    <x v="2"/>
    <x v="0"/>
    <x v="0"/>
  </r>
  <r>
    <x v="1549"/>
    <x v="1549"/>
    <x v="1030"/>
    <x v="195"/>
    <x v="0"/>
    <x v="0"/>
    <x v="0"/>
    <x v="0"/>
    <x v="1"/>
    <x v="0"/>
    <x v="1"/>
    <s v="6-Aug-1989"/>
    <x v="1549"/>
    <x v="1"/>
    <x v="2"/>
    <x v="2"/>
    <x v="4"/>
  </r>
  <r>
    <x v="1550"/>
    <x v="1550"/>
    <x v="276"/>
    <x v="625"/>
    <x v="1"/>
    <x v="0"/>
    <x v="0"/>
    <x v="3"/>
    <x v="1"/>
    <x v="1"/>
    <x v="0"/>
    <s v="18-Dec-1986"/>
    <x v="1550"/>
    <x v="1"/>
    <x v="0"/>
    <x v="1"/>
    <x v="26"/>
  </r>
  <r>
    <x v="1551"/>
    <x v="1551"/>
    <x v="1031"/>
    <x v="56"/>
    <x v="1"/>
    <x v="0"/>
    <x v="1"/>
    <x v="3"/>
    <x v="1"/>
    <x v="3"/>
    <x v="1"/>
    <s v="3-Dec-1969"/>
    <x v="1551"/>
    <x v="1"/>
    <x v="0"/>
    <x v="0"/>
    <x v="27"/>
  </r>
  <r>
    <x v="1552"/>
    <x v="1552"/>
    <x v="643"/>
    <x v="374"/>
    <x v="0"/>
    <x v="0"/>
    <x v="0"/>
    <x v="0"/>
    <x v="1"/>
    <x v="2"/>
    <x v="2"/>
    <s v="2-Oct-1982"/>
    <x v="1552"/>
    <x v="1"/>
    <x v="2"/>
    <x v="1"/>
    <x v="38"/>
  </r>
  <r>
    <x v="1553"/>
    <x v="1553"/>
    <x v="837"/>
    <x v="82"/>
    <x v="0"/>
    <x v="0"/>
    <x v="0"/>
    <x v="0"/>
    <x v="1"/>
    <x v="2"/>
    <x v="2"/>
    <s v="12-Aug-1982"/>
    <x v="1553"/>
    <x v="1"/>
    <x v="1"/>
    <x v="0"/>
    <x v="37"/>
  </r>
  <r>
    <x v="1554"/>
    <x v="1554"/>
    <x v="1032"/>
    <x v="133"/>
    <x v="1"/>
    <x v="0"/>
    <x v="0"/>
    <x v="0"/>
    <x v="1"/>
    <x v="2"/>
    <x v="2"/>
    <s v="23-Oct-1976"/>
    <x v="1554"/>
    <x v="1"/>
    <x v="1"/>
    <x v="0"/>
    <x v="1"/>
  </r>
  <r>
    <x v="1555"/>
    <x v="1555"/>
    <x v="222"/>
    <x v="31"/>
    <x v="0"/>
    <x v="0"/>
    <x v="0"/>
    <x v="0"/>
    <x v="1"/>
    <x v="0"/>
    <x v="2"/>
    <s v="7-Jul-1994"/>
    <x v="1555"/>
    <x v="1"/>
    <x v="1"/>
    <x v="14"/>
    <x v="19"/>
  </r>
  <r>
    <x v="1556"/>
    <x v="1556"/>
    <x v="326"/>
    <x v="124"/>
    <x v="0"/>
    <x v="0"/>
    <x v="0"/>
    <x v="0"/>
    <x v="1"/>
    <x v="1"/>
    <x v="2"/>
    <s v="28-Aug-1982"/>
    <x v="1556"/>
    <x v="1"/>
    <x v="2"/>
    <x v="0"/>
    <x v="37"/>
  </r>
  <r>
    <x v="1557"/>
    <x v="1557"/>
    <x v="941"/>
    <x v="152"/>
    <x v="0"/>
    <x v="0"/>
    <x v="0"/>
    <x v="0"/>
    <x v="1"/>
    <x v="1"/>
    <x v="2"/>
    <s v="9-Oct-1982"/>
    <x v="1557"/>
    <x v="1"/>
    <x v="0"/>
    <x v="3"/>
    <x v="38"/>
  </r>
  <r>
    <x v="1558"/>
    <x v="1558"/>
    <x v="1033"/>
    <x v="428"/>
    <x v="1"/>
    <x v="0"/>
    <x v="0"/>
    <x v="1"/>
    <x v="1"/>
    <x v="3"/>
    <x v="0"/>
    <s v="1-Dec-1970"/>
    <x v="1558"/>
    <x v="1"/>
    <x v="2"/>
    <x v="0"/>
    <x v="2"/>
  </r>
  <r>
    <x v="1559"/>
    <x v="1559"/>
    <x v="528"/>
    <x v="334"/>
    <x v="0"/>
    <x v="0"/>
    <x v="0"/>
    <x v="0"/>
    <x v="1"/>
    <x v="0"/>
    <x v="1"/>
    <s v="8-Jun-1980"/>
    <x v="1559"/>
    <x v="1"/>
    <x v="0"/>
    <x v="3"/>
    <x v="30"/>
  </r>
  <r>
    <x v="1560"/>
    <x v="1560"/>
    <x v="397"/>
    <x v="42"/>
    <x v="1"/>
    <x v="0"/>
    <x v="0"/>
    <x v="0"/>
    <x v="1"/>
    <x v="1"/>
    <x v="0"/>
    <s v="27-Jul-1981"/>
    <x v="1560"/>
    <x v="1"/>
    <x v="2"/>
    <x v="0"/>
    <x v="25"/>
  </r>
  <r>
    <x v="1561"/>
    <x v="1561"/>
    <x v="1034"/>
    <x v="79"/>
    <x v="0"/>
    <x v="0"/>
    <x v="0"/>
    <x v="3"/>
    <x v="1"/>
    <x v="1"/>
    <x v="2"/>
    <s v="1-Nov-1984"/>
    <x v="1561"/>
    <x v="1"/>
    <x v="0"/>
    <x v="1"/>
    <x v="32"/>
  </r>
  <r>
    <x v="1562"/>
    <x v="1562"/>
    <x v="422"/>
    <x v="176"/>
    <x v="0"/>
    <x v="0"/>
    <x v="0"/>
    <x v="3"/>
    <x v="1"/>
    <x v="1"/>
    <x v="2"/>
    <s v="26-Aug-1984"/>
    <x v="1562"/>
    <x v="2"/>
    <x v="0"/>
    <x v="1"/>
    <x v="34"/>
  </r>
  <r>
    <x v="1563"/>
    <x v="1563"/>
    <x v="1035"/>
    <x v="626"/>
    <x v="1"/>
    <x v="0"/>
    <x v="0"/>
    <x v="0"/>
    <x v="1"/>
    <x v="0"/>
    <x v="2"/>
    <s v="22-Jul-1985"/>
    <x v="1563"/>
    <x v="2"/>
    <x v="2"/>
    <x v="0"/>
    <x v="32"/>
  </r>
  <r>
    <x v="1564"/>
    <x v="1564"/>
    <x v="1036"/>
    <x v="573"/>
    <x v="1"/>
    <x v="0"/>
    <x v="0"/>
    <x v="3"/>
    <x v="1"/>
    <x v="2"/>
    <x v="0"/>
    <s v="5-Aug-1975"/>
    <x v="1564"/>
    <x v="1"/>
    <x v="0"/>
    <x v="0"/>
    <x v="22"/>
  </r>
  <r>
    <x v="1565"/>
    <x v="1565"/>
    <x v="1037"/>
    <x v="34"/>
    <x v="1"/>
    <x v="0"/>
    <x v="0"/>
    <x v="0"/>
    <x v="1"/>
    <x v="2"/>
    <x v="1"/>
    <s v="30-Dec-1976"/>
    <x v="1565"/>
    <x v="1"/>
    <x v="0"/>
    <x v="0"/>
    <x v="1"/>
  </r>
  <r>
    <x v="1566"/>
    <x v="1566"/>
    <x v="500"/>
    <x v="380"/>
    <x v="0"/>
    <x v="0"/>
    <x v="0"/>
    <x v="3"/>
    <x v="1"/>
    <x v="1"/>
    <x v="2"/>
    <s v="4-Sep-1987"/>
    <x v="1566"/>
    <x v="1"/>
    <x v="2"/>
    <x v="3"/>
    <x v="26"/>
  </r>
  <r>
    <x v="1567"/>
    <x v="1567"/>
    <x v="1038"/>
    <x v="222"/>
    <x v="0"/>
    <x v="0"/>
    <x v="0"/>
    <x v="0"/>
    <x v="1"/>
    <x v="2"/>
    <x v="0"/>
    <s v="22-Aug-1971"/>
    <x v="1567"/>
    <x v="1"/>
    <x v="0"/>
    <x v="0"/>
    <x v="2"/>
  </r>
  <r>
    <x v="1568"/>
    <x v="1568"/>
    <x v="1039"/>
    <x v="590"/>
    <x v="1"/>
    <x v="0"/>
    <x v="0"/>
    <x v="1"/>
    <x v="1"/>
    <x v="3"/>
    <x v="0"/>
    <s v="20-Aug-1970"/>
    <x v="1568"/>
    <x v="1"/>
    <x v="1"/>
    <x v="0"/>
    <x v="27"/>
  </r>
  <r>
    <x v="1569"/>
    <x v="1569"/>
    <x v="277"/>
    <x v="52"/>
    <x v="1"/>
    <x v="0"/>
    <x v="0"/>
    <x v="0"/>
    <x v="1"/>
    <x v="1"/>
    <x v="2"/>
    <s v="10-Dec-1985"/>
    <x v="1569"/>
    <x v="0"/>
    <x v="0"/>
    <x v="7"/>
    <x v="17"/>
  </r>
  <r>
    <x v="1570"/>
    <x v="1570"/>
    <x v="1040"/>
    <x v="209"/>
    <x v="0"/>
    <x v="0"/>
    <x v="0"/>
    <x v="3"/>
    <x v="1"/>
    <x v="2"/>
    <x v="2"/>
    <s v="9-Sep-1987"/>
    <x v="1570"/>
    <x v="1"/>
    <x v="0"/>
    <x v="2"/>
    <x v="23"/>
  </r>
  <r>
    <x v="1571"/>
    <x v="1571"/>
    <x v="1041"/>
    <x v="280"/>
    <x v="0"/>
    <x v="0"/>
    <x v="0"/>
    <x v="0"/>
    <x v="1"/>
    <x v="1"/>
    <x v="2"/>
    <s v="28-Oct-1982"/>
    <x v="1571"/>
    <x v="1"/>
    <x v="1"/>
    <x v="1"/>
    <x v="38"/>
  </r>
  <r>
    <x v="1572"/>
    <x v="1572"/>
    <x v="728"/>
    <x v="127"/>
    <x v="1"/>
    <x v="0"/>
    <x v="1"/>
    <x v="3"/>
    <x v="1"/>
    <x v="0"/>
    <x v="2"/>
    <s v="16-Aug-1997"/>
    <x v="1572"/>
    <x v="1"/>
    <x v="2"/>
    <x v="14"/>
    <x v="46"/>
  </r>
  <r>
    <x v="1573"/>
    <x v="1573"/>
    <x v="984"/>
    <x v="256"/>
    <x v="0"/>
    <x v="0"/>
    <x v="0"/>
    <x v="0"/>
    <x v="1"/>
    <x v="1"/>
    <x v="1"/>
    <s v="6-Aug-1982"/>
    <x v="1573"/>
    <x v="0"/>
    <x v="2"/>
    <x v="1"/>
    <x v="37"/>
  </r>
  <r>
    <x v="1574"/>
    <x v="1574"/>
    <x v="1042"/>
    <x v="358"/>
    <x v="1"/>
    <x v="0"/>
    <x v="0"/>
    <x v="0"/>
    <x v="1"/>
    <x v="2"/>
    <x v="2"/>
    <s v="18-Nov-1976"/>
    <x v="1574"/>
    <x v="1"/>
    <x v="2"/>
    <x v="0"/>
    <x v="1"/>
  </r>
  <r>
    <x v="1575"/>
    <x v="1575"/>
    <x v="13"/>
    <x v="585"/>
    <x v="0"/>
    <x v="0"/>
    <x v="0"/>
    <x v="3"/>
    <x v="1"/>
    <x v="0"/>
    <x v="2"/>
    <s v="13-Aug-1984"/>
    <x v="1575"/>
    <x v="1"/>
    <x v="1"/>
    <x v="1"/>
    <x v="34"/>
  </r>
  <r>
    <x v="1576"/>
    <x v="1576"/>
    <x v="1043"/>
    <x v="627"/>
    <x v="1"/>
    <x v="0"/>
    <x v="0"/>
    <x v="1"/>
    <x v="1"/>
    <x v="3"/>
    <x v="0"/>
    <s v="9-Nov-1970"/>
    <x v="1576"/>
    <x v="1"/>
    <x v="1"/>
    <x v="0"/>
    <x v="2"/>
  </r>
  <r>
    <x v="1577"/>
    <x v="1577"/>
    <x v="1044"/>
    <x v="213"/>
    <x v="1"/>
    <x v="0"/>
    <x v="0"/>
    <x v="0"/>
    <x v="1"/>
    <x v="0"/>
    <x v="1"/>
    <s v="7-Jul-1996"/>
    <x v="1577"/>
    <x v="1"/>
    <x v="0"/>
    <x v="14"/>
    <x v="44"/>
  </r>
  <r>
    <x v="1578"/>
    <x v="1578"/>
    <x v="1045"/>
    <x v="83"/>
    <x v="0"/>
    <x v="0"/>
    <x v="0"/>
    <x v="0"/>
    <x v="1"/>
    <x v="0"/>
    <x v="2"/>
    <s v="24-Jun-1989"/>
    <x v="1578"/>
    <x v="1"/>
    <x v="2"/>
    <x v="1"/>
    <x v="4"/>
  </r>
  <r>
    <x v="1579"/>
    <x v="1579"/>
    <x v="1046"/>
    <x v="587"/>
    <x v="0"/>
    <x v="0"/>
    <x v="0"/>
    <x v="0"/>
    <x v="1"/>
    <x v="0"/>
    <x v="2"/>
    <s v="30-Oct-1980"/>
    <x v="1579"/>
    <x v="1"/>
    <x v="1"/>
    <x v="1"/>
    <x v="25"/>
  </r>
  <r>
    <x v="1580"/>
    <x v="1580"/>
    <x v="1047"/>
    <x v="80"/>
    <x v="1"/>
    <x v="0"/>
    <x v="1"/>
    <x v="3"/>
    <x v="1"/>
    <x v="0"/>
    <x v="2"/>
    <s v="19-Aug-1983"/>
    <x v="1580"/>
    <x v="2"/>
    <x v="2"/>
    <x v="0"/>
    <x v="38"/>
  </r>
  <r>
    <x v="1581"/>
    <x v="1581"/>
    <x v="951"/>
    <x v="316"/>
    <x v="1"/>
    <x v="0"/>
    <x v="1"/>
    <x v="3"/>
    <x v="1"/>
    <x v="0"/>
    <x v="2"/>
    <s v="21-Oct-1983"/>
    <x v="1581"/>
    <x v="1"/>
    <x v="1"/>
    <x v="0"/>
    <x v="34"/>
  </r>
  <r>
    <x v="1582"/>
    <x v="1582"/>
    <x v="247"/>
    <x v="628"/>
    <x v="1"/>
    <x v="0"/>
    <x v="0"/>
    <x v="3"/>
    <x v="1"/>
    <x v="1"/>
    <x v="0"/>
    <s v="25-Sep-1986"/>
    <x v="1582"/>
    <x v="1"/>
    <x v="2"/>
    <x v="0"/>
    <x v="26"/>
  </r>
  <r>
    <x v="1583"/>
    <x v="1583"/>
    <x v="1048"/>
    <x v="134"/>
    <x v="0"/>
    <x v="0"/>
    <x v="0"/>
    <x v="0"/>
    <x v="1"/>
    <x v="0"/>
    <x v="2"/>
    <s v="13-Aug-1990"/>
    <x v="1583"/>
    <x v="1"/>
    <x v="2"/>
    <x v="2"/>
    <x v="42"/>
  </r>
  <r>
    <x v="1584"/>
    <x v="1584"/>
    <x v="65"/>
    <x v="334"/>
    <x v="1"/>
    <x v="0"/>
    <x v="0"/>
    <x v="0"/>
    <x v="1"/>
    <x v="0"/>
    <x v="1"/>
    <s v="15-Dec-1985"/>
    <x v="1584"/>
    <x v="1"/>
    <x v="1"/>
    <x v="0"/>
    <x v="17"/>
  </r>
  <r>
    <x v="1585"/>
    <x v="1585"/>
    <x v="1049"/>
    <x v="540"/>
    <x v="1"/>
    <x v="0"/>
    <x v="0"/>
    <x v="0"/>
    <x v="1"/>
    <x v="1"/>
    <x v="2"/>
    <s v="19-Nov-1985"/>
    <x v="1585"/>
    <x v="1"/>
    <x v="1"/>
    <x v="3"/>
    <x v="17"/>
  </r>
  <r>
    <x v="1586"/>
    <x v="1586"/>
    <x v="1050"/>
    <x v="561"/>
    <x v="0"/>
    <x v="1"/>
    <x v="0"/>
    <x v="3"/>
    <x v="1"/>
    <x v="0"/>
    <x v="1"/>
    <s v="27-Jul-2004"/>
    <x v="1586"/>
    <x v="1"/>
    <x v="2"/>
    <x v="3"/>
    <x v="45"/>
  </r>
  <r>
    <x v="1587"/>
    <x v="1587"/>
    <x v="1051"/>
    <x v="239"/>
    <x v="1"/>
    <x v="0"/>
    <x v="1"/>
    <x v="3"/>
    <x v="1"/>
    <x v="3"/>
    <x v="2"/>
    <s v="4-Sep-1969"/>
    <x v="1587"/>
    <x v="1"/>
    <x v="2"/>
    <x v="1"/>
    <x v="0"/>
  </r>
  <r>
    <x v="1588"/>
    <x v="1588"/>
    <x v="1052"/>
    <x v="305"/>
    <x v="0"/>
    <x v="0"/>
    <x v="0"/>
    <x v="0"/>
    <x v="1"/>
    <x v="2"/>
    <x v="0"/>
    <s v="17-Sep-1974"/>
    <x v="1588"/>
    <x v="1"/>
    <x v="1"/>
    <x v="0"/>
    <x v="22"/>
  </r>
  <r>
    <x v="1589"/>
    <x v="1589"/>
    <x v="1053"/>
    <x v="224"/>
    <x v="1"/>
    <x v="0"/>
    <x v="0"/>
    <x v="0"/>
    <x v="1"/>
    <x v="0"/>
    <x v="2"/>
    <s v="4-Jul-1996"/>
    <x v="1589"/>
    <x v="1"/>
    <x v="0"/>
    <x v="14"/>
    <x v="44"/>
  </r>
  <r>
    <x v="1590"/>
    <x v="1590"/>
    <x v="41"/>
    <x v="318"/>
    <x v="1"/>
    <x v="0"/>
    <x v="0"/>
    <x v="0"/>
    <x v="1"/>
    <x v="0"/>
    <x v="0"/>
    <s v="26-Aug-1981"/>
    <x v="1590"/>
    <x v="1"/>
    <x v="0"/>
    <x v="0"/>
    <x v="25"/>
  </r>
  <r>
    <x v="1591"/>
    <x v="1591"/>
    <x v="1054"/>
    <x v="19"/>
    <x v="1"/>
    <x v="0"/>
    <x v="0"/>
    <x v="0"/>
    <x v="1"/>
    <x v="1"/>
    <x v="0"/>
    <s v="24-Nov-1981"/>
    <x v="1591"/>
    <x v="1"/>
    <x v="1"/>
    <x v="3"/>
    <x v="37"/>
  </r>
  <r>
    <x v="1592"/>
    <x v="1592"/>
    <x v="650"/>
    <x v="135"/>
    <x v="0"/>
    <x v="0"/>
    <x v="1"/>
    <x v="3"/>
    <x v="1"/>
    <x v="0"/>
    <x v="2"/>
    <s v="16-Oct-1993"/>
    <x v="1592"/>
    <x v="1"/>
    <x v="1"/>
    <x v="15"/>
    <x v="19"/>
  </r>
  <r>
    <x v="1593"/>
    <x v="1593"/>
    <x v="704"/>
    <x v="629"/>
    <x v="1"/>
    <x v="0"/>
    <x v="0"/>
    <x v="0"/>
    <x v="1"/>
    <x v="2"/>
    <x v="0"/>
    <s v="30-Jun-1981"/>
    <x v="1593"/>
    <x v="0"/>
    <x v="0"/>
    <x v="0"/>
    <x v="25"/>
  </r>
  <r>
    <x v="1594"/>
    <x v="1594"/>
    <x v="711"/>
    <x v="52"/>
    <x v="0"/>
    <x v="0"/>
    <x v="0"/>
    <x v="3"/>
    <x v="1"/>
    <x v="2"/>
    <x v="2"/>
    <s v="25-Sep-1984"/>
    <x v="1594"/>
    <x v="1"/>
    <x v="1"/>
    <x v="0"/>
    <x v="32"/>
  </r>
  <r>
    <x v="1595"/>
    <x v="1595"/>
    <x v="1055"/>
    <x v="103"/>
    <x v="1"/>
    <x v="0"/>
    <x v="0"/>
    <x v="3"/>
    <x v="1"/>
    <x v="0"/>
    <x v="2"/>
    <s v="17-Oct-1995"/>
    <x v="1595"/>
    <x v="1"/>
    <x v="1"/>
    <x v="12"/>
    <x v="44"/>
  </r>
  <r>
    <x v="1596"/>
    <x v="1596"/>
    <x v="1056"/>
    <x v="583"/>
    <x v="1"/>
    <x v="0"/>
    <x v="0"/>
    <x v="1"/>
    <x v="1"/>
    <x v="3"/>
    <x v="0"/>
    <s v="11-Oct-1970"/>
    <x v="1596"/>
    <x v="1"/>
    <x v="2"/>
    <x v="0"/>
    <x v="2"/>
  </r>
  <r>
    <x v="1597"/>
    <x v="1597"/>
    <x v="1057"/>
    <x v="589"/>
    <x v="0"/>
    <x v="0"/>
    <x v="0"/>
    <x v="1"/>
    <x v="1"/>
    <x v="3"/>
    <x v="1"/>
    <s v="8-Sep-1972"/>
    <x v="1597"/>
    <x v="1"/>
    <x v="2"/>
    <x v="1"/>
    <x v="29"/>
  </r>
  <r>
    <x v="1598"/>
    <x v="1598"/>
    <x v="1058"/>
    <x v="315"/>
    <x v="0"/>
    <x v="0"/>
    <x v="0"/>
    <x v="1"/>
    <x v="1"/>
    <x v="2"/>
    <x v="2"/>
    <s v="11-Nov-1972"/>
    <x v="1598"/>
    <x v="1"/>
    <x v="2"/>
    <x v="0"/>
    <x v="29"/>
  </r>
  <r>
    <x v="1599"/>
    <x v="1599"/>
    <x v="1059"/>
    <x v="500"/>
    <x v="0"/>
    <x v="0"/>
    <x v="1"/>
    <x v="3"/>
    <x v="1"/>
    <x v="2"/>
    <x v="2"/>
    <s v="10-Oct-1979"/>
    <x v="1599"/>
    <x v="1"/>
    <x v="1"/>
    <x v="3"/>
    <x v="30"/>
  </r>
  <r>
    <x v="1600"/>
    <x v="1600"/>
    <x v="1060"/>
    <x v="164"/>
    <x v="1"/>
    <x v="0"/>
    <x v="1"/>
    <x v="3"/>
    <x v="1"/>
    <x v="0"/>
    <x v="2"/>
    <s v="11-Aug-1983"/>
    <x v="1600"/>
    <x v="1"/>
    <x v="1"/>
    <x v="3"/>
    <x v="38"/>
  </r>
  <r>
    <x v="1601"/>
    <x v="1601"/>
    <x v="405"/>
    <x v="457"/>
    <x v="0"/>
    <x v="0"/>
    <x v="0"/>
    <x v="0"/>
    <x v="1"/>
    <x v="2"/>
    <x v="0"/>
    <s v="19-Sep-1978"/>
    <x v="1601"/>
    <x v="1"/>
    <x v="2"/>
    <x v="0"/>
    <x v="9"/>
  </r>
  <r>
    <x v="1602"/>
    <x v="1602"/>
    <x v="1061"/>
    <x v="261"/>
    <x v="0"/>
    <x v="0"/>
    <x v="0"/>
    <x v="1"/>
    <x v="1"/>
    <x v="2"/>
    <x v="2"/>
    <s v="29-Jun-1972"/>
    <x v="1602"/>
    <x v="1"/>
    <x v="2"/>
    <x v="0"/>
    <x v="13"/>
  </r>
  <r>
    <x v="1603"/>
    <x v="1603"/>
    <x v="1062"/>
    <x v="124"/>
    <x v="0"/>
    <x v="0"/>
    <x v="0"/>
    <x v="3"/>
    <x v="1"/>
    <x v="0"/>
    <x v="2"/>
    <s v="12-Aug-1992"/>
    <x v="1603"/>
    <x v="1"/>
    <x v="1"/>
    <x v="14"/>
    <x v="35"/>
  </r>
  <r>
    <x v="1604"/>
    <x v="1604"/>
    <x v="61"/>
    <x v="144"/>
    <x v="0"/>
    <x v="0"/>
    <x v="0"/>
    <x v="0"/>
    <x v="1"/>
    <x v="0"/>
    <x v="2"/>
    <s v="10-Sep-1999"/>
    <x v="1604"/>
    <x v="1"/>
    <x v="2"/>
    <x v="12"/>
    <x v="20"/>
  </r>
  <r>
    <x v="1605"/>
    <x v="1605"/>
    <x v="410"/>
    <x v="363"/>
    <x v="1"/>
    <x v="0"/>
    <x v="0"/>
    <x v="0"/>
    <x v="1"/>
    <x v="1"/>
    <x v="2"/>
    <s v="22-Sep-1985"/>
    <x v="1605"/>
    <x v="1"/>
    <x v="2"/>
    <x v="1"/>
    <x v="17"/>
  </r>
  <r>
    <x v="1606"/>
    <x v="1606"/>
    <x v="362"/>
    <x v="209"/>
    <x v="1"/>
    <x v="0"/>
    <x v="0"/>
    <x v="0"/>
    <x v="1"/>
    <x v="2"/>
    <x v="2"/>
    <s v="22-Jul-1985"/>
    <x v="1606"/>
    <x v="1"/>
    <x v="1"/>
    <x v="1"/>
    <x v="32"/>
  </r>
  <r>
    <x v="1607"/>
    <x v="1607"/>
    <x v="659"/>
    <x v="86"/>
    <x v="1"/>
    <x v="0"/>
    <x v="0"/>
    <x v="3"/>
    <x v="1"/>
    <x v="0"/>
    <x v="2"/>
    <s v="23-Oct-1988"/>
    <x v="1607"/>
    <x v="1"/>
    <x v="1"/>
    <x v="3"/>
    <x v="4"/>
  </r>
  <r>
    <x v="1608"/>
    <x v="1608"/>
    <x v="806"/>
    <x v="218"/>
    <x v="1"/>
    <x v="0"/>
    <x v="0"/>
    <x v="0"/>
    <x v="1"/>
    <x v="0"/>
    <x v="0"/>
    <s v="1-Oct-1981"/>
    <x v="1608"/>
    <x v="1"/>
    <x v="0"/>
    <x v="3"/>
    <x v="37"/>
  </r>
  <r>
    <x v="1609"/>
    <x v="1609"/>
    <x v="181"/>
    <x v="630"/>
    <x v="1"/>
    <x v="0"/>
    <x v="0"/>
    <x v="0"/>
    <x v="1"/>
    <x v="0"/>
    <x v="0"/>
    <s v="22-Nov-1981"/>
    <x v="1609"/>
    <x v="1"/>
    <x v="1"/>
    <x v="0"/>
    <x v="37"/>
  </r>
  <r>
    <x v="1610"/>
    <x v="1610"/>
    <x v="1034"/>
    <x v="251"/>
    <x v="1"/>
    <x v="0"/>
    <x v="0"/>
    <x v="3"/>
    <x v="1"/>
    <x v="1"/>
    <x v="2"/>
    <s v="1-Nov-1988"/>
    <x v="1610"/>
    <x v="1"/>
    <x v="0"/>
    <x v="0"/>
    <x v="4"/>
  </r>
  <r>
    <x v="1611"/>
    <x v="1611"/>
    <x v="1063"/>
    <x v="14"/>
    <x v="1"/>
    <x v="0"/>
    <x v="0"/>
    <x v="1"/>
    <x v="1"/>
    <x v="3"/>
    <x v="0"/>
    <s v="5-Oct-1970"/>
    <x v="1611"/>
    <x v="1"/>
    <x v="2"/>
    <x v="1"/>
    <x v="2"/>
  </r>
  <r>
    <x v="1612"/>
    <x v="1612"/>
    <x v="1064"/>
    <x v="111"/>
    <x v="1"/>
    <x v="0"/>
    <x v="0"/>
    <x v="0"/>
    <x v="1"/>
    <x v="2"/>
    <x v="2"/>
    <s v="9-Aug-1985"/>
    <x v="1612"/>
    <x v="1"/>
    <x v="2"/>
    <x v="1"/>
    <x v="32"/>
  </r>
  <r>
    <x v="1613"/>
    <x v="1613"/>
    <x v="1065"/>
    <x v="139"/>
    <x v="0"/>
    <x v="0"/>
    <x v="0"/>
    <x v="3"/>
    <x v="1"/>
    <x v="2"/>
    <x v="2"/>
    <s v="6-Oct-1984"/>
    <x v="1613"/>
    <x v="1"/>
    <x v="1"/>
    <x v="0"/>
    <x v="32"/>
  </r>
  <r>
    <x v="1614"/>
    <x v="1614"/>
    <x v="1066"/>
    <x v="83"/>
    <x v="1"/>
    <x v="0"/>
    <x v="0"/>
    <x v="0"/>
    <x v="1"/>
    <x v="2"/>
    <x v="2"/>
    <s v="15-Oct-1985"/>
    <x v="1614"/>
    <x v="1"/>
    <x v="1"/>
    <x v="1"/>
    <x v="17"/>
  </r>
  <r>
    <x v="1615"/>
    <x v="1615"/>
    <x v="1067"/>
    <x v="543"/>
    <x v="0"/>
    <x v="0"/>
    <x v="0"/>
    <x v="1"/>
    <x v="1"/>
    <x v="2"/>
    <x v="0"/>
    <s v="6-Nov-1973"/>
    <x v="1615"/>
    <x v="1"/>
    <x v="0"/>
    <x v="0"/>
    <x v="18"/>
  </r>
  <r>
    <x v="1616"/>
    <x v="1616"/>
    <x v="1068"/>
    <x v="631"/>
    <x v="1"/>
    <x v="0"/>
    <x v="0"/>
    <x v="1"/>
    <x v="1"/>
    <x v="3"/>
    <x v="0"/>
    <s v="14-Oct-1970"/>
    <x v="1616"/>
    <x v="1"/>
    <x v="0"/>
    <x v="1"/>
    <x v="2"/>
  </r>
  <r>
    <x v="1617"/>
    <x v="1617"/>
    <x v="1069"/>
    <x v="319"/>
    <x v="1"/>
    <x v="0"/>
    <x v="0"/>
    <x v="0"/>
    <x v="1"/>
    <x v="2"/>
    <x v="2"/>
    <s v="12-Dec-1976"/>
    <x v="1617"/>
    <x v="1"/>
    <x v="0"/>
    <x v="0"/>
    <x v="1"/>
  </r>
  <r>
    <x v="1618"/>
    <x v="1618"/>
    <x v="1070"/>
    <x v="632"/>
    <x v="0"/>
    <x v="0"/>
    <x v="0"/>
    <x v="0"/>
    <x v="1"/>
    <x v="2"/>
    <x v="0"/>
    <s v="5-Sep-1978"/>
    <x v="1618"/>
    <x v="1"/>
    <x v="1"/>
    <x v="0"/>
    <x v="16"/>
  </r>
  <r>
    <x v="1619"/>
    <x v="1619"/>
    <x v="1071"/>
    <x v="90"/>
    <x v="1"/>
    <x v="0"/>
    <x v="1"/>
    <x v="3"/>
    <x v="1"/>
    <x v="3"/>
    <x v="2"/>
    <s v="9-Nov-1969"/>
    <x v="1619"/>
    <x v="1"/>
    <x v="2"/>
    <x v="3"/>
    <x v="27"/>
  </r>
  <r>
    <x v="1620"/>
    <x v="1620"/>
    <x v="893"/>
    <x v="538"/>
    <x v="0"/>
    <x v="0"/>
    <x v="0"/>
    <x v="0"/>
    <x v="1"/>
    <x v="0"/>
    <x v="2"/>
    <s v="18-Aug-1990"/>
    <x v="1620"/>
    <x v="1"/>
    <x v="0"/>
    <x v="1"/>
    <x v="42"/>
  </r>
  <r>
    <x v="1621"/>
    <x v="1621"/>
    <x v="577"/>
    <x v="252"/>
    <x v="1"/>
    <x v="0"/>
    <x v="1"/>
    <x v="3"/>
    <x v="1"/>
    <x v="1"/>
    <x v="2"/>
    <s v="16-Nov-1983"/>
    <x v="1621"/>
    <x v="2"/>
    <x v="2"/>
    <x v="1"/>
    <x v="34"/>
  </r>
  <r>
    <x v="1622"/>
    <x v="1622"/>
    <x v="507"/>
    <x v="274"/>
    <x v="1"/>
    <x v="0"/>
    <x v="1"/>
    <x v="3"/>
    <x v="1"/>
    <x v="2"/>
    <x v="2"/>
    <s v="11-Aug-1983"/>
    <x v="1622"/>
    <x v="1"/>
    <x v="0"/>
    <x v="1"/>
    <x v="38"/>
  </r>
  <r>
    <x v="1623"/>
    <x v="1623"/>
    <x v="88"/>
    <x v="178"/>
    <x v="0"/>
    <x v="0"/>
    <x v="0"/>
    <x v="0"/>
    <x v="1"/>
    <x v="0"/>
    <x v="1"/>
    <s v="25-Jul-1991"/>
    <x v="1623"/>
    <x v="1"/>
    <x v="2"/>
    <x v="2"/>
    <x v="3"/>
  </r>
  <r>
    <x v="1624"/>
    <x v="1624"/>
    <x v="50"/>
    <x v="215"/>
    <x v="1"/>
    <x v="0"/>
    <x v="0"/>
    <x v="0"/>
    <x v="1"/>
    <x v="0"/>
    <x v="2"/>
    <s v="21-Jul-1985"/>
    <x v="1624"/>
    <x v="1"/>
    <x v="1"/>
    <x v="1"/>
    <x v="32"/>
  </r>
  <r>
    <x v="1625"/>
    <x v="1625"/>
    <x v="1072"/>
    <x v="614"/>
    <x v="1"/>
    <x v="0"/>
    <x v="0"/>
    <x v="3"/>
    <x v="1"/>
    <x v="0"/>
    <x v="2"/>
    <s v="9-Sep-1995"/>
    <x v="1625"/>
    <x v="1"/>
    <x v="0"/>
    <x v="12"/>
    <x v="44"/>
  </r>
  <r>
    <x v="1626"/>
    <x v="1626"/>
    <x v="1073"/>
    <x v="35"/>
    <x v="1"/>
    <x v="0"/>
    <x v="0"/>
    <x v="1"/>
    <x v="1"/>
    <x v="3"/>
    <x v="0"/>
    <s v="9-Jun-1970"/>
    <x v="1626"/>
    <x v="1"/>
    <x v="2"/>
    <x v="0"/>
    <x v="27"/>
  </r>
  <r>
    <x v="1627"/>
    <x v="1627"/>
    <x v="165"/>
    <x v="87"/>
    <x v="0"/>
    <x v="0"/>
    <x v="0"/>
    <x v="3"/>
    <x v="1"/>
    <x v="0"/>
    <x v="1"/>
    <s v="25-Jul-1984"/>
    <x v="1627"/>
    <x v="0"/>
    <x v="2"/>
    <x v="3"/>
    <x v="34"/>
  </r>
  <r>
    <x v="1628"/>
    <x v="1628"/>
    <x v="29"/>
    <x v="233"/>
    <x v="0"/>
    <x v="0"/>
    <x v="0"/>
    <x v="3"/>
    <x v="1"/>
    <x v="0"/>
    <x v="2"/>
    <s v="14-Oct-1984"/>
    <x v="1628"/>
    <x v="0"/>
    <x v="1"/>
    <x v="7"/>
    <x v="32"/>
  </r>
  <r>
    <x v="1629"/>
    <x v="1629"/>
    <x v="1074"/>
    <x v="150"/>
    <x v="0"/>
    <x v="0"/>
    <x v="1"/>
    <x v="3"/>
    <x v="1"/>
    <x v="2"/>
    <x v="2"/>
    <s v="8-Aug-1979"/>
    <x v="1629"/>
    <x v="1"/>
    <x v="2"/>
    <x v="1"/>
    <x v="9"/>
  </r>
  <r>
    <x v="1630"/>
    <x v="1630"/>
    <x v="410"/>
    <x v="633"/>
    <x v="0"/>
    <x v="0"/>
    <x v="0"/>
    <x v="3"/>
    <x v="1"/>
    <x v="1"/>
    <x v="2"/>
    <s v="21-Sep-1984"/>
    <x v="1630"/>
    <x v="2"/>
    <x v="1"/>
    <x v="4"/>
    <x v="32"/>
  </r>
  <r>
    <x v="1631"/>
    <x v="1631"/>
    <x v="24"/>
    <x v="85"/>
    <x v="0"/>
    <x v="0"/>
    <x v="0"/>
    <x v="0"/>
    <x v="1"/>
    <x v="0"/>
    <x v="1"/>
    <s v="8-Nov-1994"/>
    <x v="1631"/>
    <x v="1"/>
    <x v="2"/>
    <x v="3"/>
    <x v="6"/>
  </r>
  <r>
    <x v="1632"/>
    <x v="1632"/>
    <x v="1075"/>
    <x v="127"/>
    <x v="1"/>
    <x v="0"/>
    <x v="0"/>
    <x v="0"/>
    <x v="1"/>
    <x v="0"/>
    <x v="2"/>
    <s v="28-Jul-1996"/>
    <x v="1632"/>
    <x v="1"/>
    <x v="0"/>
    <x v="1"/>
    <x v="44"/>
  </r>
  <r>
    <x v="1633"/>
    <x v="1633"/>
    <x v="1076"/>
    <x v="228"/>
    <x v="0"/>
    <x v="0"/>
    <x v="0"/>
    <x v="0"/>
    <x v="1"/>
    <x v="1"/>
    <x v="2"/>
    <s v="16-Aug-1989"/>
    <x v="1633"/>
    <x v="1"/>
    <x v="1"/>
    <x v="3"/>
    <x v="4"/>
  </r>
  <r>
    <x v="1634"/>
    <x v="1634"/>
    <x v="1077"/>
    <x v="550"/>
    <x v="0"/>
    <x v="0"/>
    <x v="0"/>
    <x v="0"/>
    <x v="1"/>
    <x v="2"/>
    <x v="2"/>
    <s v="8-Aug-1980"/>
    <x v="1634"/>
    <x v="1"/>
    <x v="0"/>
    <x v="0"/>
    <x v="30"/>
  </r>
  <r>
    <x v="1635"/>
    <x v="1635"/>
    <x v="1078"/>
    <x v="499"/>
    <x v="0"/>
    <x v="0"/>
    <x v="0"/>
    <x v="0"/>
    <x v="1"/>
    <x v="2"/>
    <x v="0"/>
    <s v="17-Aug-1974"/>
    <x v="1635"/>
    <x v="1"/>
    <x v="2"/>
    <x v="0"/>
    <x v="18"/>
  </r>
  <r>
    <x v="1636"/>
    <x v="1636"/>
    <x v="1079"/>
    <x v="106"/>
    <x v="1"/>
    <x v="0"/>
    <x v="0"/>
    <x v="3"/>
    <x v="1"/>
    <x v="0"/>
    <x v="1"/>
    <s v="10-Jun-1988"/>
    <x v="1636"/>
    <x v="1"/>
    <x v="1"/>
    <x v="1"/>
    <x v="23"/>
  </r>
  <r>
    <x v="1637"/>
    <x v="1637"/>
    <x v="1037"/>
    <x v="41"/>
    <x v="0"/>
    <x v="0"/>
    <x v="0"/>
    <x v="0"/>
    <x v="1"/>
    <x v="2"/>
    <x v="0"/>
    <s v="11-Oct-1974"/>
    <x v="1637"/>
    <x v="1"/>
    <x v="0"/>
    <x v="0"/>
    <x v="22"/>
  </r>
  <r>
    <x v="1638"/>
    <x v="1638"/>
    <x v="97"/>
    <x v="361"/>
    <x v="0"/>
    <x v="0"/>
    <x v="0"/>
    <x v="0"/>
    <x v="1"/>
    <x v="0"/>
    <x v="2"/>
    <s v="10-Oct-1980"/>
    <x v="1638"/>
    <x v="1"/>
    <x v="2"/>
    <x v="3"/>
    <x v="25"/>
  </r>
  <r>
    <x v="1639"/>
    <x v="1639"/>
    <x v="1080"/>
    <x v="452"/>
    <x v="1"/>
    <x v="0"/>
    <x v="0"/>
    <x v="1"/>
    <x v="1"/>
    <x v="3"/>
    <x v="0"/>
    <s v="25-Jun-1970"/>
    <x v="1639"/>
    <x v="1"/>
    <x v="0"/>
    <x v="0"/>
    <x v="27"/>
  </r>
  <r>
    <x v="1640"/>
    <x v="1640"/>
    <x v="713"/>
    <x v="249"/>
    <x v="0"/>
    <x v="0"/>
    <x v="0"/>
    <x v="3"/>
    <x v="1"/>
    <x v="0"/>
    <x v="2"/>
    <s v="11-Nov-1984"/>
    <x v="1640"/>
    <x v="1"/>
    <x v="2"/>
    <x v="0"/>
    <x v="32"/>
  </r>
  <r>
    <x v="1641"/>
    <x v="1641"/>
    <x v="427"/>
    <x v="189"/>
    <x v="0"/>
    <x v="0"/>
    <x v="0"/>
    <x v="3"/>
    <x v="1"/>
    <x v="1"/>
    <x v="2"/>
    <s v="19-Sep-1984"/>
    <x v="1641"/>
    <x v="1"/>
    <x v="0"/>
    <x v="0"/>
    <x v="32"/>
  </r>
  <r>
    <x v="1642"/>
    <x v="1642"/>
    <x v="1081"/>
    <x v="141"/>
    <x v="0"/>
    <x v="0"/>
    <x v="0"/>
    <x v="0"/>
    <x v="1"/>
    <x v="0"/>
    <x v="2"/>
    <s v="22-Jul-1989"/>
    <x v="1642"/>
    <x v="1"/>
    <x v="2"/>
    <x v="3"/>
    <x v="4"/>
  </r>
  <r>
    <x v="1643"/>
    <x v="1643"/>
    <x v="1082"/>
    <x v="212"/>
    <x v="0"/>
    <x v="0"/>
    <x v="0"/>
    <x v="0"/>
    <x v="1"/>
    <x v="1"/>
    <x v="2"/>
    <s v="21-Jul-1980"/>
    <x v="1643"/>
    <x v="2"/>
    <x v="0"/>
    <x v="3"/>
    <x v="30"/>
  </r>
  <r>
    <x v="1644"/>
    <x v="1644"/>
    <x v="332"/>
    <x v="195"/>
    <x v="0"/>
    <x v="0"/>
    <x v="0"/>
    <x v="0"/>
    <x v="1"/>
    <x v="2"/>
    <x v="1"/>
    <s v="5-Aug-1980"/>
    <x v="1644"/>
    <x v="1"/>
    <x v="0"/>
    <x v="0"/>
    <x v="30"/>
  </r>
  <r>
    <x v="1645"/>
    <x v="1645"/>
    <x v="173"/>
    <x v="149"/>
    <x v="0"/>
    <x v="1"/>
    <x v="0"/>
    <x v="3"/>
    <x v="1"/>
    <x v="0"/>
    <x v="1"/>
    <s v="15-Jul-2004"/>
    <x v="1645"/>
    <x v="1"/>
    <x v="1"/>
    <x v="12"/>
    <x v="45"/>
  </r>
  <r>
    <x v="1646"/>
    <x v="1646"/>
    <x v="142"/>
    <x v="331"/>
    <x v="0"/>
    <x v="0"/>
    <x v="1"/>
    <x v="3"/>
    <x v="1"/>
    <x v="0"/>
    <x v="1"/>
    <s v="13-Aug-2003"/>
    <x v="1646"/>
    <x v="1"/>
    <x v="2"/>
    <x v="1"/>
    <x v="39"/>
  </r>
  <r>
    <x v="1647"/>
    <x v="1647"/>
    <x v="884"/>
    <x v="361"/>
    <x v="0"/>
    <x v="0"/>
    <x v="0"/>
    <x v="3"/>
    <x v="1"/>
    <x v="0"/>
    <x v="2"/>
    <s v="14-Jul-1987"/>
    <x v="1647"/>
    <x v="2"/>
    <x v="2"/>
    <x v="0"/>
    <x v="26"/>
  </r>
  <r>
    <x v="1648"/>
    <x v="1648"/>
    <x v="1083"/>
    <x v="167"/>
    <x v="0"/>
    <x v="0"/>
    <x v="0"/>
    <x v="0"/>
    <x v="1"/>
    <x v="0"/>
    <x v="2"/>
    <s v="30-Jul-1994"/>
    <x v="1648"/>
    <x v="1"/>
    <x v="1"/>
    <x v="1"/>
    <x v="19"/>
  </r>
  <r>
    <x v="1649"/>
    <x v="1649"/>
    <x v="620"/>
    <x v="105"/>
    <x v="0"/>
    <x v="0"/>
    <x v="1"/>
    <x v="3"/>
    <x v="1"/>
    <x v="0"/>
    <x v="1"/>
    <s v="13-Aug-1993"/>
    <x v="1649"/>
    <x v="1"/>
    <x v="2"/>
    <x v="15"/>
    <x v="40"/>
  </r>
  <r>
    <x v="1650"/>
    <x v="1650"/>
    <x v="692"/>
    <x v="332"/>
    <x v="0"/>
    <x v="0"/>
    <x v="0"/>
    <x v="3"/>
    <x v="1"/>
    <x v="1"/>
    <x v="2"/>
    <s v="29-Jul-1987"/>
    <x v="1650"/>
    <x v="2"/>
    <x v="0"/>
    <x v="3"/>
    <x v="26"/>
  </r>
  <r>
    <x v="1651"/>
    <x v="1651"/>
    <x v="71"/>
    <x v="167"/>
    <x v="0"/>
    <x v="0"/>
    <x v="0"/>
    <x v="0"/>
    <x v="1"/>
    <x v="0"/>
    <x v="2"/>
    <s v="21-Dec-1982"/>
    <x v="1651"/>
    <x v="1"/>
    <x v="1"/>
    <x v="0"/>
    <x v="38"/>
  </r>
  <r>
    <x v="1652"/>
    <x v="1652"/>
    <x v="404"/>
    <x v="197"/>
    <x v="0"/>
    <x v="0"/>
    <x v="0"/>
    <x v="0"/>
    <x v="1"/>
    <x v="1"/>
    <x v="2"/>
    <s v="8-Jul-1982"/>
    <x v="1652"/>
    <x v="1"/>
    <x v="1"/>
    <x v="3"/>
    <x v="37"/>
  </r>
  <r>
    <x v="1653"/>
    <x v="1653"/>
    <x v="1084"/>
    <x v="128"/>
    <x v="0"/>
    <x v="0"/>
    <x v="1"/>
    <x v="3"/>
    <x v="1"/>
    <x v="0"/>
    <x v="1"/>
    <s v="19-Oct-1993"/>
    <x v="1653"/>
    <x v="1"/>
    <x v="2"/>
    <x v="14"/>
    <x v="19"/>
  </r>
  <r>
    <x v="1654"/>
    <x v="1654"/>
    <x v="387"/>
    <x v="125"/>
    <x v="0"/>
    <x v="0"/>
    <x v="0"/>
    <x v="3"/>
    <x v="1"/>
    <x v="2"/>
    <x v="2"/>
    <s v="22-Nov-1984"/>
    <x v="1654"/>
    <x v="1"/>
    <x v="0"/>
    <x v="1"/>
    <x v="32"/>
  </r>
  <r>
    <x v="1655"/>
    <x v="1655"/>
    <x v="468"/>
    <x v="56"/>
    <x v="1"/>
    <x v="0"/>
    <x v="0"/>
    <x v="0"/>
    <x v="1"/>
    <x v="2"/>
    <x v="1"/>
    <s v="18-Jun-1985"/>
    <x v="1655"/>
    <x v="1"/>
    <x v="1"/>
    <x v="0"/>
    <x v="32"/>
  </r>
  <r>
    <x v="1656"/>
    <x v="1656"/>
    <x v="1085"/>
    <x v="470"/>
    <x v="0"/>
    <x v="0"/>
    <x v="0"/>
    <x v="3"/>
    <x v="1"/>
    <x v="0"/>
    <x v="2"/>
    <s v="30-Sep-1987"/>
    <x v="1656"/>
    <x v="1"/>
    <x v="2"/>
    <x v="0"/>
    <x v="23"/>
  </r>
  <r>
    <x v="1657"/>
    <x v="1657"/>
    <x v="1086"/>
    <x v="135"/>
    <x v="1"/>
    <x v="0"/>
    <x v="0"/>
    <x v="3"/>
    <x v="1"/>
    <x v="0"/>
    <x v="2"/>
    <s v="20-Aug-1995"/>
    <x v="1657"/>
    <x v="1"/>
    <x v="2"/>
    <x v="15"/>
    <x v="6"/>
  </r>
  <r>
    <x v="1658"/>
    <x v="1658"/>
    <x v="28"/>
    <x v="21"/>
    <x v="0"/>
    <x v="0"/>
    <x v="0"/>
    <x v="3"/>
    <x v="1"/>
    <x v="0"/>
    <x v="1"/>
    <s v="27-Jul-1987"/>
    <x v="1658"/>
    <x v="1"/>
    <x v="0"/>
    <x v="0"/>
    <x v="26"/>
  </r>
  <r>
    <x v="1659"/>
    <x v="1659"/>
    <x v="1087"/>
    <x v="163"/>
    <x v="0"/>
    <x v="0"/>
    <x v="0"/>
    <x v="0"/>
    <x v="1"/>
    <x v="3"/>
    <x v="0"/>
    <s v="27-Sep-1971"/>
    <x v="1659"/>
    <x v="1"/>
    <x v="0"/>
    <x v="1"/>
    <x v="13"/>
  </r>
  <r>
    <x v="1660"/>
    <x v="1660"/>
    <x v="1088"/>
    <x v="417"/>
    <x v="0"/>
    <x v="0"/>
    <x v="0"/>
    <x v="0"/>
    <x v="1"/>
    <x v="0"/>
    <x v="0"/>
    <s v="22-Jul-2002"/>
    <x v="1660"/>
    <x v="1"/>
    <x v="2"/>
    <x v="12"/>
    <x v="47"/>
  </r>
  <r>
    <x v="1661"/>
    <x v="1661"/>
    <x v="1089"/>
    <x v="497"/>
    <x v="0"/>
    <x v="0"/>
    <x v="0"/>
    <x v="1"/>
    <x v="1"/>
    <x v="3"/>
    <x v="2"/>
    <s v="2-Nov-1972"/>
    <x v="1661"/>
    <x v="1"/>
    <x v="2"/>
    <x v="0"/>
    <x v="29"/>
  </r>
  <r>
    <x v="1662"/>
    <x v="1662"/>
    <x v="1090"/>
    <x v="106"/>
    <x v="0"/>
    <x v="0"/>
    <x v="0"/>
    <x v="0"/>
    <x v="1"/>
    <x v="2"/>
    <x v="1"/>
    <s v="18-Sep-1980"/>
    <x v="1662"/>
    <x v="1"/>
    <x v="0"/>
    <x v="0"/>
    <x v="25"/>
  </r>
  <r>
    <x v="1663"/>
    <x v="1663"/>
    <x v="1091"/>
    <x v="127"/>
    <x v="0"/>
    <x v="1"/>
    <x v="0"/>
    <x v="3"/>
    <x v="1"/>
    <x v="0"/>
    <x v="2"/>
    <s v="1-Nov-2004"/>
    <x v="1663"/>
    <x v="1"/>
    <x v="0"/>
    <x v="13"/>
    <x v="41"/>
  </r>
  <r>
    <x v="1664"/>
    <x v="1664"/>
    <x v="1092"/>
    <x v="425"/>
    <x v="1"/>
    <x v="0"/>
    <x v="1"/>
    <x v="3"/>
    <x v="1"/>
    <x v="0"/>
    <x v="1"/>
    <s v="30-Aug-1983"/>
    <x v="1664"/>
    <x v="1"/>
    <x v="0"/>
    <x v="9"/>
    <x v="38"/>
  </r>
  <r>
    <x v="1665"/>
    <x v="1665"/>
    <x v="1093"/>
    <x v="45"/>
    <x v="0"/>
    <x v="0"/>
    <x v="1"/>
    <x v="3"/>
    <x v="1"/>
    <x v="0"/>
    <x v="2"/>
    <s v="10-Jun-1993"/>
    <x v="1665"/>
    <x v="1"/>
    <x v="1"/>
    <x v="14"/>
    <x v="40"/>
  </r>
  <r>
    <x v="1666"/>
    <x v="1666"/>
    <x v="1056"/>
    <x v="245"/>
    <x v="0"/>
    <x v="0"/>
    <x v="0"/>
    <x v="1"/>
    <x v="1"/>
    <x v="3"/>
    <x v="1"/>
    <s v="21-Aug-1972"/>
    <x v="1666"/>
    <x v="1"/>
    <x v="0"/>
    <x v="0"/>
    <x v="13"/>
  </r>
  <r>
    <x v="1667"/>
    <x v="1667"/>
    <x v="838"/>
    <x v="47"/>
    <x v="0"/>
    <x v="0"/>
    <x v="0"/>
    <x v="3"/>
    <x v="1"/>
    <x v="0"/>
    <x v="2"/>
    <s v="19-Oct-1987"/>
    <x v="1667"/>
    <x v="0"/>
    <x v="2"/>
    <x v="1"/>
    <x v="23"/>
  </r>
  <r>
    <x v="1668"/>
    <x v="1668"/>
    <x v="1094"/>
    <x v="531"/>
    <x v="0"/>
    <x v="0"/>
    <x v="0"/>
    <x v="0"/>
    <x v="1"/>
    <x v="3"/>
    <x v="0"/>
    <s v="18-Dec-1971"/>
    <x v="1668"/>
    <x v="1"/>
    <x v="1"/>
    <x v="0"/>
    <x v="13"/>
  </r>
  <r>
    <x v="1669"/>
    <x v="1669"/>
    <x v="1095"/>
    <x v="634"/>
    <x v="1"/>
    <x v="0"/>
    <x v="0"/>
    <x v="0"/>
    <x v="1"/>
    <x v="0"/>
    <x v="0"/>
    <s v="30-Aug-1981"/>
    <x v="1669"/>
    <x v="2"/>
    <x v="0"/>
    <x v="0"/>
    <x v="25"/>
  </r>
  <r>
    <x v="1670"/>
    <x v="1670"/>
    <x v="380"/>
    <x v="100"/>
    <x v="0"/>
    <x v="0"/>
    <x v="1"/>
    <x v="3"/>
    <x v="1"/>
    <x v="1"/>
    <x v="1"/>
    <s v="3-Nov-1993"/>
    <x v="1670"/>
    <x v="1"/>
    <x v="1"/>
    <x v="3"/>
    <x v="19"/>
  </r>
  <r>
    <x v="1671"/>
    <x v="1671"/>
    <x v="1096"/>
    <x v="333"/>
    <x v="1"/>
    <x v="0"/>
    <x v="0"/>
    <x v="0"/>
    <x v="1"/>
    <x v="0"/>
    <x v="0"/>
    <s v="15-Jun-1981"/>
    <x v="1671"/>
    <x v="1"/>
    <x v="0"/>
    <x v="0"/>
    <x v="25"/>
  </r>
  <r>
    <x v="1672"/>
    <x v="1672"/>
    <x v="1097"/>
    <x v="627"/>
    <x v="0"/>
    <x v="0"/>
    <x v="0"/>
    <x v="0"/>
    <x v="1"/>
    <x v="3"/>
    <x v="0"/>
    <s v="6-Jul-1974"/>
    <x v="1672"/>
    <x v="1"/>
    <x v="2"/>
    <x v="1"/>
    <x v="18"/>
  </r>
  <r>
    <x v="1673"/>
    <x v="1673"/>
    <x v="387"/>
    <x v="458"/>
    <x v="0"/>
    <x v="0"/>
    <x v="0"/>
    <x v="3"/>
    <x v="1"/>
    <x v="2"/>
    <x v="2"/>
    <s v="3-Nov-1992"/>
    <x v="1673"/>
    <x v="1"/>
    <x v="0"/>
    <x v="1"/>
    <x v="40"/>
  </r>
  <r>
    <x v="1674"/>
    <x v="1674"/>
    <x v="1098"/>
    <x v="80"/>
    <x v="0"/>
    <x v="0"/>
    <x v="0"/>
    <x v="1"/>
    <x v="1"/>
    <x v="3"/>
    <x v="2"/>
    <s v="28-Oct-1972"/>
    <x v="1674"/>
    <x v="1"/>
    <x v="1"/>
    <x v="0"/>
    <x v="29"/>
  </r>
  <r>
    <x v="1675"/>
    <x v="1675"/>
    <x v="1099"/>
    <x v="170"/>
    <x v="0"/>
    <x v="0"/>
    <x v="0"/>
    <x v="3"/>
    <x v="1"/>
    <x v="2"/>
    <x v="2"/>
    <s v="12-Aug-1984"/>
    <x v="1675"/>
    <x v="1"/>
    <x v="2"/>
    <x v="0"/>
    <x v="34"/>
  </r>
  <r>
    <x v="1676"/>
    <x v="1676"/>
    <x v="23"/>
    <x v="99"/>
    <x v="1"/>
    <x v="0"/>
    <x v="1"/>
    <x v="3"/>
    <x v="1"/>
    <x v="0"/>
    <x v="1"/>
    <s v="3-Sep-1983"/>
    <x v="1676"/>
    <x v="1"/>
    <x v="1"/>
    <x v="0"/>
    <x v="38"/>
  </r>
  <r>
    <x v="1677"/>
    <x v="1677"/>
    <x v="261"/>
    <x v="569"/>
    <x v="0"/>
    <x v="0"/>
    <x v="0"/>
    <x v="0"/>
    <x v="1"/>
    <x v="2"/>
    <x v="0"/>
    <s v="27-Sep-1978"/>
    <x v="1677"/>
    <x v="1"/>
    <x v="1"/>
    <x v="0"/>
    <x v="9"/>
  </r>
  <r>
    <x v="1678"/>
    <x v="1678"/>
    <x v="5"/>
    <x v="635"/>
    <x v="1"/>
    <x v="0"/>
    <x v="1"/>
    <x v="3"/>
    <x v="1"/>
    <x v="0"/>
    <x v="1"/>
    <s v="8-Jun-1983"/>
    <x v="1678"/>
    <x v="1"/>
    <x v="0"/>
    <x v="3"/>
    <x v="38"/>
  </r>
  <r>
    <x v="1679"/>
    <x v="1679"/>
    <x v="673"/>
    <x v="325"/>
    <x v="0"/>
    <x v="0"/>
    <x v="0"/>
    <x v="3"/>
    <x v="1"/>
    <x v="0"/>
    <x v="2"/>
    <s v="9-Dec-1987"/>
    <x v="1679"/>
    <x v="1"/>
    <x v="0"/>
    <x v="1"/>
    <x v="23"/>
  </r>
  <r>
    <x v="1680"/>
    <x v="1680"/>
    <x v="925"/>
    <x v="195"/>
    <x v="0"/>
    <x v="0"/>
    <x v="0"/>
    <x v="0"/>
    <x v="1"/>
    <x v="2"/>
    <x v="1"/>
    <s v="15-Nov-1994"/>
    <x v="1680"/>
    <x v="1"/>
    <x v="0"/>
    <x v="3"/>
    <x v="6"/>
  </r>
  <r>
    <x v="1681"/>
    <x v="1681"/>
    <x v="1100"/>
    <x v="534"/>
    <x v="0"/>
    <x v="0"/>
    <x v="0"/>
    <x v="0"/>
    <x v="1"/>
    <x v="2"/>
    <x v="0"/>
    <s v="11-Sep-1978"/>
    <x v="1681"/>
    <x v="1"/>
    <x v="0"/>
    <x v="0"/>
    <x v="9"/>
  </r>
  <r>
    <x v="1682"/>
    <x v="1682"/>
    <x v="781"/>
    <x v="133"/>
    <x v="1"/>
    <x v="0"/>
    <x v="0"/>
    <x v="3"/>
    <x v="1"/>
    <x v="0"/>
    <x v="2"/>
    <s v="18-Nov-1988"/>
    <x v="1682"/>
    <x v="1"/>
    <x v="0"/>
    <x v="2"/>
    <x v="4"/>
  </r>
  <r>
    <x v="1683"/>
    <x v="1683"/>
    <x v="1101"/>
    <x v="117"/>
    <x v="1"/>
    <x v="0"/>
    <x v="1"/>
    <x v="3"/>
    <x v="1"/>
    <x v="2"/>
    <x v="2"/>
    <s v="3-Oct-1983"/>
    <x v="1683"/>
    <x v="1"/>
    <x v="1"/>
    <x v="0"/>
    <x v="34"/>
  </r>
  <r>
    <x v="1684"/>
    <x v="1684"/>
    <x v="139"/>
    <x v="636"/>
    <x v="1"/>
    <x v="0"/>
    <x v="0"/>
    <x v="3"/>
    <x v="1"/>
    <x v="0"/>
    <x v="0"/>
    <s v="21-Nov-1986"/>
    <x v="1684"/>
    <x v="2"/>
    <x v="1"/>
    <x v="0"/>
    <x v="26"/>
  </r>
  <r>
    <x v="1685"/>
    <x v="1685"/>
    <x v="1102"/>
    <x v="67"/>
    <x v="1"/>
    <x v="0"/>
    <x v="0"/>
    <x v="0"/>
    <x v="1"/>
    <x v="2"/>
    <x v="2"/>
    <s v="5-Sep-1985"/>
    <x v="1685"/>
    <x v="1"/>
    <x v="1"/>
    <x v="1"/>
    <x v="32"/>
  </r>
  <r>
    <x v="1686"/>
    <x v="1686"/>
    <x v="1103"/>
    <x v="564"/>
    <x v="0"/>
    <x v="0"/>
    <x v="0"/>
    <x v="0"/>
    <x v="1"/>
    <x v="3"/>
    <x v="0"/>
    <s v="18-Sep-1974"/>
    <x v="1686"/>
    <x v="1"/>
    <x v="0"/>
    <x v="0"/>
    <x v="22"/>
  </r>
  <r>
    <x v="1687"/>
    <x v="1687"/>
    <x v="851"/>
    <x v="140"/>
    <x v="0"/>
    <x v="0"/>
    <x v="0"/>
    <x v="0"/>
    <x v="1"/>
    <x v="0"/>
    <x v="2"/>
    <s v="22-Sep-1999"/>
    <x v="1687"/>
    <x v="1"/>
    <x v="0"/>
    <x v="12"/>
    <x v="20"/>
  </r>
  <r>
    <x v="1688"/>
    <x v="1688"/>
    <x v="1104"/>
    <x v="89"/>
    <x v="0"/>
    <x v="0"/>
    <x v="0"/>
    <x v="0"/>
    <x v="1"/>
    <x v="3"/>
    <x v="2"/>
    <s v="7-Dec-1980"/>
    <x v="1688"/>
    <x v="1"/>
    <x v="2"/>
    <x v="1"/>
    <x v="25"/>
  </r>
  <r>
    <x v="1689"/>
    <x v="1689"/>
    <x v="1105"/>
    <x v="77"/>
    <x v="1"/>
    <x v="0"/>
    <x v="0"/>
    <x v="0"/>
    <x v="1"/>
    <x v="2"/>
    <x v="0"/>
    <s v="7-Nov-1981"/>
    <x v="1689"/>
    <x v="1"/>
    <x v="2"/>
    <x v="0"/>
    <x v="37"/>
  </r>
  <r>
    <x v="1690"/>
    <x v="1690"/>
    <x v="1106"/>
    <x v="637"/>
    <x v="1"/>
    <x v="0"/>
    <x v="0"/>
    <x v="3"/>
    <x v="1"/>
    <x v="2"/>
    <x v="1"/>
    <s v="29-Jul-1988"/>
    <x v="1690"/>
    <x v="1"/>
    <x v="2"/>
    <x v="1"/>
    <x v="23"/>
  </r>
  <r>
    <x v="1691"/>
    <x v="1691"/>
    <x v="1107"/>
    <x v="372"/>
    <x v="0"/>
    <x v="0"/>
    <x v="0"/>
    <x v="3"/>
    <x v="1"/>
    <x v="0"/>
    <x v="2"/>
    <s v="17-Aug-1984"/>
    <x v="1691"/>
    <x v="1"/>
    <x v="0"/>
    <x v="3"/>
    <x v="34"/>
  </r>
  <r>
    <x v="1692"/>
    <x v="1692"/>
    <x v="1108"/>
    <x v="473"/>
    <x v="0"/>
    <x v="0"/>
    <x v="0"/>
    <x v="3"/>
    <x v="1"/>
    <x v="1"/>
    <x v="2"/>
    <s v="26-Aug-1984"/>
    <x v="1692"/>
    <x v="1"/>
    <x v="2"/>
    <x v="0"/>
    <x v="34"/>
  </r>
  <r>
    <x v="1693"/>
    <x v="1693"/>
    <x v="264"/>
    <x v="269"/>
    <x v="1"/>
    <x v="0"/>
    <x v="0"/>
    <x v="3"/>
    <x v="1"/>
    <x v="1"/>
    <x v="0"/>
    <s v="30-Sep-1986"/>
    <x v="1693"/>
    <x v="1"/>
    <x v="0"/>
    <x v="0"/>
    <x v="26"/>
  </r>
  <r>
    <x v="1694"/>
    <x v="1694"/>
    <x v="436"/>
    <x v="438"/>
    <x v="1"/>
    <x v="0"/>
    <x v="0"/>
    <x v="3"/>
    <x v="1"/>
    <x v="1"/>
    <x v="0"/>
    <s v="12-Jul-1986"/>
    <x v="1694"/>
    <x v="1"/>
    <x v="0"/>
    <x v="3"/>
    <x v="17"/>
  </r>
  <r>
    <x v="1695"/>
    <x v="1695"/>
    <x v="292"/>
    <x v="179"/>
    <x v="1"/>
    <x v="0"/>
    <x v="0"/>
    <x v="3"/>
    <x v="1"/>
    <x v="1"/>
    <x v="0"/>
    <s v="2-Dec-1986"/>
    <x v="1695"/>
    <x v="1"/>
    <x v="2"/>
    <x v="2"/>
    <x v="26"/>
  </r>
  <r>
    <x v="1696"/>
    <x v="1696"/>
    <x v="1109"/>
    <x v="638"/>
    <x v="0"/>
    <x v="0"/>
    <x v="0"/>
    <x v="1"/>
    <x v="1"/>
    <x v="3"/>
    <x v="0"/>
    <s v="24-Oct-1973"/>
    <x v="1696"/>
    <x v="1"/>
    <x v="2"/>
    <x v="0"/>
    <x v="18"/>
  </r>
  <r>
    <x v="1697"/>
    <x v="1697"/>
    <x v="958"/>
    <x v="639"/>
    <x v="1"/>
    <x v="0"/>
    <x v="0"/>
    <x v="3"/>
    <x v="1"/>
    <x v="2"/>
    <x v="0"/>
    <s v="25-Dec-1986"/>
    <x v="1697"/>
    <x v="1"/>
    <x v="2"/>
    <x v="2"/>
    <x v="26"/>
  </r>
  <r>
    <x v="1698"/>
    <x v="1698"/>
    <x v="1110"/>
    <x v="123"/>
    <x v="0"/>
    <x v="0"/>
    <x v="0"/>
    <x v="0"/>
    <x v="1"/>
    <x v="0"/>
    <x v="1"/>
    <s v="25-Aug-1982"/>
    <x v="1698"/>
    <x v="2"/>
    <x v="2"/>
    <x v="0"/>
    <x v="37"/>
  </r>
  <r>
    <x v="1699"/>
    <x v="1699"/>
    <x v="1111"/>
    <x v="446"/>
    <x v="0"/>
    <x v="0"/>
    <x v="0"/>
    <x v="0"/>
    <x v="1"/>
    <x v="3"/>
    <x v="0"/>
    <s v="8-Jun-1978"/>
    <x v="1699"/>
    <x v="1"/>
    <x v="2"/>
    <x v="1"/>
    <x v="16"/>
  </r>
  <r>
    <x v="1700"/>
    <x v="1700"/>
    <x v="661"/>
    <x v="193"/>
    <x v="0"/>
    <x v="0"/>
    <x v="0"/>
    <x v="3"/>
    <x v="1"/>
    <x v="0"/>
    <x v="2"/>
    <s v="17-Sep-1992"/>
    <x v="1700"/>
    <x v="2"/>
    <x v="1"/>
    <x v="6"/>
    <x v="40"/>
  </r>
  <r>
    <x v="1701"/>
    <x v="1701"/>
    <x v="210"/>
    <x v="268"/>
    <x v="0"/>
    <x v="0"/>
    <x v="0"/>
    <x v="0"/>
    <x v="1"/>
    <x v="0"/>
    <x v="1"/>
    <s v="6-Jul-1991"/>
    <x v="1701"/>
    <x v="1"/>
    <x v="1"/>
    <x v="1"/>
    <x v="3"/>
  </r>
  <r>
    <x v="1702"/>
    <x v="1702"/>
    <x v="369"/>
    <x v="372"/>
    <x v="0"/>
    <x v="0"/>
    <x v="0"/>
    <x v="0"/>
    <x v="1"/>
    <x v="1"/>
    <x v="2"/>
    <s v="27-Sep-1982"/>
    <x v="1702"/>
    <x v="1"/>
    <x v="0"/>
    <x v="0"/>
    <x v="38"/>
  </r>
  <r>
    <x v="1703"/>
    <x v="1703"/>
    <x v="1087"/>
    <x v="570"/>
    <x v="1"/>
    <x v="0"/>
    <x v="0"/>
    <x v="3"/>
    <x v="1"/>
    <x v="3"/>
    <x v="0"/>
    <s v="27-Sep-1975"/>
    <x v="1703"/>
    <x v="1"/>
    <x v="0"/>
    <x v="1"/>
    <x v="28"/>
  </r>
  <r>
    <x v="1704"/>
    <x v="1704"/>
    <x v="1112"/>
    <x v="27"/>
    <x v="1"/>
    <x v="0"/>
    <x v="0"/>
    <x v="0"/>
    <x v="1"/>
    <x v="2"/>
    <x v="2"/>
    <s v="23-Dec-1985"/>
    <x v="1704"/>
    <x v="1"/>
    <x v="1"/>
    <x v="0"/>
    <x v="17"/>
  </r>
  <r>
    <x v="1705"/>
    <x v="1705"/>
    <x v="136"/>
    <x v="623"/>
    <x v="0"/>
    <x v="0"/>
    <x v="0"/>
    <x v="3"/>
    <x v="1"/>
    <x v="0"/>
    <x v="1"/>
    <s v="1-Aug-1984"/>
    <x v="1705"/>
    <x v="1"/>
    <x v="2"/>
    <x v="0"/>
    <x v="34"/>
  </r>
  <r>
    <x v="1706"/>
    <x v="1706"/>
    <x v="816"/>
    <x v="109"/>
    <x v="0"/>
    <x v="0"/>
    <x v="0"/>
    <x v="3"/>
    <x v="1"/>
    <x v="0"/>
    <x v="1"/>
    <s v="3-Sep-1984"/>
    <x v="1706"/>
    <x v="1"/>
    <x v="2"/>
    <x v="0"/>
    <x v="34"/>
  </r>
  <r>
    <x v="1707"/>
    <x v="1707"/>
    <x v="1113"/>
    <x v="166"/>
    <x v="0"/>
    <x v="0"/>
    <x v="0"/>
    <x v="0"/>
    <x v="1"/>
    <x v="1"/>
    <x v="2"/>
    <s v="6-Nov-1989"/>
    <x v="1707"/>
    <x v="1"/>
    <x v="0"/>
    <x v="0"/>
    <x v="42"/>
  </r>
  <r>
    <x v="1708"/>
    <x v="1708"/>
    <x v="421"/>
    <x v="103"/>
    <x v="1"/>
    <x v="0"/>
    <x v="0"/>
    <x v="3"/>
    <x v="1"/>
    <x v="1"/>
    <x v="2"/>
    <s v="8-Aug-1988"/>
    <x v="1708"/>
    <x v="1"/>
    <x v="0"/>
    <x v="1"/>
    <x v="23"/>
  </r>
  <r>
    <x v="1709"/>
    <x v="1709"/>
    <x v="368"/>
    <x v="196"/>
    <x v="0"/>
    <x v="0"/>
    <x v="0"/>
    <x v="3"/>
    <x v="1"/>
    <x v="1"/>
    <x v="2"/>
    <s v="1-Jun-1984"/>
    <x v="1709"/>
    <x v="1"/>
    <x v="0"/>
    <x v="3"/>
    <x v="34"/>
  </r>
  <r>
    <x v="1710"/>
    <x v="1710"/>
    <x v="428"/>
    <x v="640"/>
    <x v="1"/>
    <x v="0"/>
    <x v="0"/>
    <x v="3"/>
    <x v="1"/>
    <x v="0"/>
    <x v="0"/>
    <s v="22-Jul-1986"/>
    <x v="1710"/>
    <x v="1"/>
    <x v="0"/>
    <x v="1"/>
    <x v="17"/>
  </r>
  <r>
    <x v="1711"/>
    <x v="1711"/>
    <x v="174"/>
    <x v="261"/>
    <x v="0"/>
    <x v="0"/>
    <x v="0"/>
    <x v="0"/>
    <x v="1"/>
    <x v="0"/>
    <x v="2"/>
    <s v="18-Nov-1989"/>
    <x v="1711"/>
    <x v="1"/>
    <x v="1"/>
    <x v="3"/>
    <x v="42"/>
  </r>
  <r>
    <x v="1712"/>
    <x v="1712"/>
    <x v="26"/>
    <x v="114"/>
    <x v="1"/>
    <x v="0"/>
    <x v="0"/>
    <x v="3"/>
    <x v="1"/>
    <x v="0"/>
    <x v="0"/>
    <s v="1-Jun-1986"/>
    <x v="1712"/>
    <x v="1"/>
    <x v="2"/>
    <x v="1"/>
    <x v="17"/>
  </r>
  <r>
    <x v="1713"/>
    <x v="1713"/>
    <x v="1114"/>
    <x v="119"/>
    <x v="0"/>
    <x v="0"/>
    <x v="0"/>
    <x v="0"/>
    <x v="1"/>
    <x v="0"/>
    <x v="1"/>
    <s v="7-Dec-1994"/>
    <x v="1713"/>
    <x v="1"/>
    <x v="1"/>
    <x v="3"/>
    <x v="6"/>
  </r>
  <r>
    <x v="1714"/>
    <x v="1714"/>
    <x v="905"/>
    <x v="199"/>
    <x v="0"/>
    <x v="0"/>
    <x v="0"/>
    <x v="0"/>
    <x v="1"/>
    <x v="2"/>
    <x v="2"/>
    <s v="7-Nov-1989"/>
    <x v="1714"/>
    <x v="1"/>
    <x v="0"/>
    <x v="2"/>
    <x v="42"/>
  </r>
  <r>
    <x v="1715"/>
    <x v="1715"/>
    <x v="1115"/>
    <x v="31"/>
    <x v="0"/>
    <x v="0"/>
    <x v="0"/>
    <x v="1"/>
    <x v="1"/>
    <x v="3"/>
    <x v="2"/>
    <s v="15-Dec-1972"/>
    <x v="1715"/>
    <x v="1"/>
    <x v="0"/>
    <x v="0"/>
    <x v="29"/>
  </r>
  <r>
    <x v="1716"/>
    <x v="1716"/>
    <x v="101"/>
    <x v="505"/>
    <x v="0"/>
    <x v="0"/>
    <x v="0"/>
    <x v="0"/>
    <x v="1"/>
    <x v="0"/>
    <x v="2"/>
    <s v="28-Aug-1991"/>
    <x v="1716"/>
    <x v="1"/>
    <x v="1"/>
    <x v="1"/>
    <x v="3"/>
  </r>
  <r>
    <x v="1717"/>
    <x v="1717"/>
    <x v="107"/>
    <x v="3"/>
    <x v="0"/>
    <x v="0"/>
    <x v="0"/>
    <x v="3"/>
    <x v="1"/>
    <x v="0"/>
    <x v="1"/>
    <s v="18-Jun-1992"/>
    <x v="1717"/>
    <x v="1"/>
    <x v="1"/>
    <x v="3"/>
    <x v="35"/>
  </r>
  <r>
    <x v="1718"/>
    <x v="1718"/>
    <x v="1116"/>
    <x v="162"/>
    <x v="0"/>
    <x v="0"/>
    <x v="0"/>
    <x v="0"/>
    <x v="1"/>
    <x v="3"/>
    <x v="0"/>
    <s v="2-Sep-1974"/>
    <x v="1718"/>
    <x v="1"/>
    <x v="1"/>
    <x v="1"/>
    <x v="18"/>
  </r>
  <r>
    <x v="1719"/>
    <x v="1719"/>
    <x v="984"/>
    <x v="136"/>
    <x v="0"/>
    <x v="0"/>
    <x v="0"/>
    <x v="0"/>
    <x v="1"/>
    <x v="1"/>
    <x v="1"/>
    <s v="13-Nov-1994"/>
    <x v="1719"/>
    <x v="1"/>
    <x v="2"/>
    <x v="1"/>
    <x v="6"/>
  </r>
  <r>
    <x v="1720"/>
    <x v="1720"/>
    <x v="1117"/>
    <x v="120"/>
    <x v="0"/>
    <x v="1"/>
    <x v="0"/>
    <x v="3"/>
    <x v="1"/>
    <x v="0"/>
    <x v="2"/>
    <s v="9-Sep-2000"/>
    <x v="1720"/>
    <x v="1"/>
    <x v="0"/>
    <x v="1"/>
    <x v="43"/>
  </r>
  <r>
    <x v="1721"/>
    <x v="1721"/>
    <x v="1118"/>
    <x v="169"/>
    <x v="0"/>
    <x v="1"/>
    <x v="0"/>
    <x v="3"/>
    <x v="1"/>
    <x v="0"/>
    <x v="1"/>
    <s v="22-Aug-2004"/>
    <x v="1721"/>
    <x v="1"/>
    <x v="2"/>
    <x v="13"/>
    <x v="45"/>
  </r>
  <r>
    <x v="1722"/>
    <x v="1722"/>
    <x v="1119"/>
    <x v="327"/>
    <x v="0"/>
    <x v="0"/>
    <x v="0"/>
    <x v="0"/>
    <x v="1"/>
    <x v="3"/>
    <x v="0"/>
    <s v="12-Nov-1974"/>
    <x v="1722"/>
    <x v="1"/>
    <x v="2"/>
    <x v="1"/>
    <x v="22"/>
  </r>
  <r>
    <x v="1723"/>
    <x v="1723"/>
    <x v="1120"/>
    <x v="149"/>
    <x v="0"/>
    <x v="0"/>
    <x v="0"/>
    <x v="3"/>
    <x v="1"/>
    <x v="2"/>
    <x v="1"/>
    <s v="1-Sep-1987"/>
    <x v="1723"/>
    <x v="1"/>
    <x v="2"/>
    <x v="0"/>
    <x v="26"/>
  </r>
  <r>
    <x v="1724"/>
    <x v="1724"/>
    <x v="226"/>
    <x v="281"/>
    <x v="1"/>
    <x v="0"/>
    <x v="0"/>
    <x v="3"/>
    <x v="1"/>
    <x v="0"/>
    <x v="0"/>
    <s v="20-Oct-1986"/>
    <x v="1724"/>
    <x v="1"/>
    <x v="0"/>
    <x v="1"/>
    <x v="26"/>
  </r>
  <r>
    <x v="1725"/>
    <x v="1725"/>
    <x v="295"/>
    <x v="262"/>
    <x v="1"/>
    <x v="0"/>
    <x v="0"/>
    <x v="3"/>
    <x v="1"/>
    <x v="1"/>
    <x v="0"/>
    <s v="20-Sep-1986"/>
    <x v="1725"/>
    <x v="1"/>
    <x v="2"/>
    <x v="1"/>
    <x v="26"/>
  </r>
  <r>
    <x v="1726"/>
    <x v="1726"/>
    <x v="304"/>
    <x v="641"/>
    <x v="1"/>
    <x v="0"/>
    <x v="0"/>
    <x v="3"/>
    <x v="1"/>
    <x v="1"/>
    <x v="0"/>
    <s v="25-Oct-1986"/>
    <x v="1726"/>
    <x v="1"/>
    <x v="2"/>
    <x v="1"/>
    <x v="26"/>
  </r>
  <r>
    <x v="1727"/>
    <x v="1727"/>
    <x v="836"/>
    <x v="117"/>
    <x v="0"/>
    <x v="0"/>
    <x v="0"/>
    <x v="0"/>
    <x v="1"/>
    <x v="1"/>
    <x v="2"/>
    <s v="19-Jul-1989"/>
    <x v="1727"/>
    <x v="1"/>
    <x v="2"/>
    <x v="1"/>
    <x v="4"/>
  </r>
  <r>
    <x v="1728"/>
    <x v="1728"/>
    <x v="403"/>
    <x v="155"/>
    <x v="0"/>
    <x v="0"/>
    <x v="0"/>
    <x v="0"/>
    <x v="1"/>
    <x v="2"/>
    <x v="1"/>
    <s v="25-Nov-1989"/>
    <x v="1728"/>
    <x v="1"/>
    <x v="2"/>
    <x v="1"/>
    <x v="42"/>
  </r>
  <r>
    <x v="1729"/>
    <x v="1729"/>
    <x v="65"/>
    <x v="103"/>
    <x v="0"/>
    <x v="0"/>
    <x v="0"/>
    <x v="0"/>
    <x v="1"/>
    <x v="0"/>
    <x v="2"/>
    <s v="6-Jul-1990"/>
    <x v="1729"/>
    <x v="2"/>
    <x v="0"/>
    <x v="3"/>
    <x v="42"/>
  </r>
  <r>
    <x v="1730"/>
    <x v="1730"/>
    <x v="105"/>
    <x v="24"/>
    <x v="0"/>
    <x v="0"/>
    <x v="0"/>
    <x v="3"/>
    <x v="1"/>
    <x v="0"/>
    <x v="2"/>
    <s v="9-Sep-1987"/>
    <x v="1730"/>
    <x v="1"/>
    <x v="0"/>
    <x v="3"/>
    <x v="23"/>
  </r>
  <r>
    <x v="1731"/>
    <x v="1731"/>
    <x v="41"/>
    <x v="117"/>
    <x v="0"/>
    <x v="0"/>
    <x v="0"/>
    <x v="3"/>
    <x v="1"/>
    <x v="0"/>
    <x v="2"/>
    <s v="5-Jul-1987"/>
    <x v="1731"/>
    <x v="1"/>
    <x v="2"/>
    <x v="0"/>
    <x v="26"/>
  </r>
  <r>
    <x v="1732"/>
    <x v="1732"/>
    <x v="1107"/>
    <x v="626"/>
    <x v="0"/>
    <x v="0"/>
    <x v="0"/>
    <x v="3"/>
    <x v="1"/>
    <x v="0"/>
    <x v="2"/>
    <s v="26-Dec-1987"/>
    <x v="1732"/>
    <x v="1"/>
    <x v="2"/>
    <x v="3"/>
    <x v="23"/>
  </r>
  <r>
    <x v="1733"/>
    <x v="1733"/>
    <x v="379"/>
    <x v="122"/>
    <x v="0"/>
    <x v="0"/>
    <x v="0"/>
    <x v="3"/>
    <x v="1"/>
    <x v="1"/>
    <x v="2"/>
    <s v="29-Jun-1987"/>
    <x v="1733"/>
    <x v="1"/>
    <x v="1"/>
    <x v="2"/>
    <x v="26"/>
  </r>
  <r>
    <x v="1734"/>
    <x v="1734"/>
    <x v="1121"/>
    <x v="79"/>
    <x v="1"/>
    <x v="0"/>
    <x v="0"/>
    <x v="3"/>
    <x v="1"/>
    <x v="0"/>
    <x v="2"/>
    <s v="6-Jun-1995"/>
    <x v="1734"/>
    <x v="1"/>
    <x v="2"/>
    <x v="15"/>
    <x v="6"/>
  </r>
  <r>
    <x v="1735"/>
    <x v="1735"/>
    <x v="1122"/>
    <x v="40"/>
    <x v="0"/>
    <x v="0"/>
    <x v="0"/>
    <x v="0"/>
    <x v="1"/>
    <x v="0"/>
    <x v="2"/>
    <s v="1-Dec-1999"/>
    <x v="1735"/>
    <x v="1"/>
    <x v="1"/>
    <x v="1"/>
    <x v="20"/>
  </r>
  <r>
    <x v="1736"/>
    <x v="1736"/>
    <x v="878"/>
    <x v="161"/>
    <x v="0"/>
    <x v="0"/>
    <x v="1"/>
    <x v="3"/>
    <x v="1"/>
    <x v="2"/>
    <x v="2"/>
    <s v="17-Jun-1993"/>
    <x v="1736"/>
    <x v="2"/>
    <x v="0"/>
    <x v="6"/>
    <x v="40"/>
  </r>
  <r>
    <x v="1737"/>
    <x v="1737"/>
    <x v="1123"/>
    <x v="391"/>
    <x v="1"/>
    <x v="0"/>
    <x v="1"/>
    <x v="3"/>
    <x v="1"/>
    <x v="3"/>
    <x v="2"/>
    <s v="24-Oct-1983"/>
    <x v="1737"/>
    <x v="1"/>
    <x v="2"/>
    <x v="1"/>
    <x v="34"/>
  </r>
  <r>
    <x v="1738"/>
    <x v="1738"/>
    <x v="1124"/>
    <x v="497"/>
    <x v="0"/>
    <x v="1"/>
    <x v="0"/>
    <x v="3"/>
    <x v="1"/>
    <x v="0"/>
    <x v="2"/>
    <s v="6-Jun-2004"/>
    <x v="1738"/>
    <x v="1"/>
    <x v="2"/>
    <x v="13"/>
    <x v="45"/>
  </r>
  <r>
    <x v="1739"/>
    <x v="1739"/>
    <x v="1125"/>
    <x v="366"/>
    <x v="0"/>
    <x v="0"/>
    <x v="1"/>
    <x v="3"/>
    <x v="1"/>
    <x v="3"/>
    <x v="1"/>
    <s v="12-Sep-1979"/>
    <x v="1739"/>
    <x v="1"/>
    <x v="2"/>
    <x v="0"/>
    <x v="30"/>
  </r>
  <r>
    <x v="1740"/>
    <x v="1740"/>
    <x v="1126"/>
    <x v="320"/>
    <x v="0"/>
    <x v="0"/>
    <x v="0"/>
    <x v="3"/>
    <x v="1"/>
    <x v="2"/>
    <x v="2"/>
    <s v="16-Oct-1984"/>
    <x v="1740"/>
    <x v="1"/>
    <x v="1"/>
    <x v="0"/>
    <x v="32"/>
  </r>
  <r>
    <x v="1741"/>
    <x v="1741"/>
    <x v="1127"/>
    <x v="435"/>
    <x v="0"/>
    <x v="0"/>
    <x v="0"/>
    <x v="0"/>
    <x v="1"/>
    <x v="2"/>
    <x v="2"/>
    <s v="29-Aug-1991"/>
    <x v="1741"/>
    <x v="1"/>
    <x v="2"/>
    <x v="1"/>
    <x v="3"/>
  </r>
  <r>
    <x v="1742"/>
    <x v="1742"/>
    <x v="356"/>
    <x v="100"/>
    <x v="0"/>
    <x v="0"/>
    <x v="0"/>
    <x v="0"/>
    <x v="1"/>
    <x v="1"/>
    <x v="1"/>
    <s v="9-Oct-1990"/>
    <x v="1742"/>
    <x v="1"/>
    <x v="2"/>
    <x v="3"/>
    <x v="3"/>
  </r>
  <r>
    <x v="1743"/>
    <x v="1743"/>
    <x v="735"/>
    <x v="380"/>
    <x v="0"/>
    <x v="0"/>
    <x v="0"/>
    <x v="0"/>
    <x v="1"/>
    <x v="0"/>
    <x v="2"/>
    <s v="22-Aug-1990"/>
    <x v="1743"/>
    <x v="1"/>
    <x v="2"/>
    <x v="2"/>
    <x v="42"/>
  </r>
  <r>
    <x v="1744"/>
    <x v="1744"/>
    <x v="1128"/>
    <x v="122"/>
    <x v="0"/>
    <x v="0"/>
    <x v="0"/>
    <x v="3"/>
    <x v="1"/>
    <x v="2"/>
    <x v="2"/>
    <s v="22-Aug-1984"/>
    <x v="1744"/>
    <x v="1"/>
    <x v="1"/>
    <x v="0"/>
    <x v="34"/>
  </r>
  <r>
    <x v="1745"/>
    <x v="1745"/>
    <x v="440"/>
    <x v="226"/>
    <x v="0"/>
    <x v="0"/>
    <x v="1"/>
    <x v="3"/>
    <x v="1"/>
    <x v="0"/>
    <x v="2"/>
    <s v="10-Dec-1993"/>
    <x v="1745"/>
    <x v="1"/>
    <x v="2"/>
    <x v="0"/>
    <x v="19"/>
  </r>
  <r>
    <x v="1746"/>
    <x v="1746"/>
    <x v="1129"/>
    <x v="347"/>
    <x v="1"/>
    <x v="0"/>
    <x v="0"/>
    <x v="3"/>
    <x v="1"/>
    <x v="2"/>
    <x v="2"/>
    <s v="15-Sep-1988"/>
    <x v="1746"/>
    <x v="1"/>
    <x v="1"/>
    <x v="0"/>
    <x v="4"/>
  </r>
  <r>
    <x v="1747"/>
    <x v="1747"/>
    <x v="377"/>
    <x v="112"/>
    <x v="0"/>
    <x v="0"/>
    <x v="0"/>
    <x v="3"/>
    <x v="1"/>
    <x v="2"/>
    <x v="2"/>
    <s v="13-Sep-1987"/>
    <x v="1747"/>
    <x v="0"/>
    <x v="2"/>
    <x v="1"/>
    <x v="23"/>
  </r>
  <r>
    <x v="1748"/>
    <x v="1748"/>
    <x v="11"/>
    <x v="117"/>
    <x v="1"/>
    <x v="0"/>
    <x v="0"/>
    <x v="3"/>
    <x v="1"/>
    <x v="0"/>
    <x v="2"/>
    <s v="1-Nov-1988"/>
    <x v="1748"/>
    <x v="1"/>
    <x v="0"/>
    <x v="0"/>
    <x v="4"/>
  </r>
  <r>
    <x v="1749"/>
    <x v="1749"/>
    <x v="1130"/>
    <x v="92"/>
    <x v="0"/>
    <x v="0"/>
    <x v="0"/>
    <x v="3"/>
    <x v="1"/>
    <x v="3"/>
    <x v="2"/>
    <s v="18-Nov-1987"/>
    <x v="1749"/>
    <x v="1"/>
    <x v="2"/>
    <x v="1"/>
    <x v="23"/>
  </r>
  <r>
    <x v="1750"/>
    <x v="1750"/>
    <x v="176"/>
    <x v="368"/>
    <x v="0"/>
    <x v="0"/>
    <x v="0"/>
    <x v="0"/>
    <x v="1"/>
    <x v="0"/>
    <x v="2"/>
    <s v="19-Jun-1999"/>
    <x v="1750"/>
    <x v="1"/>
    <x v="2"/>
    <x v="12"/>
    <x v="36"/>
  </r>
  <r>
    <x v="1751"/>
    <x v="1751"/>
    <x v="861"/>
    <x v="87"/>
    <x v="1"/>
    <x v="0"/>
    <x v="1"/>
    <x v="3"/>
    <x v="1"/>
    <x v="2"/>
    <x v="1"/>
    <s v="14-Jul-1997"/>
    <x v="1751"/>
    <x v="2"/>
    <x v="2"/>
    <x v="3"/>
    <x v="46"/>
  </r>
  <r>
    <x v="1752"/>
    <x v="1752"/>
    <x v="1131"/>
    <x v="642"/>
    <x v="0"/>
    <x v="0"/>
    <x v="0"/>
    <x v="0"/>
    <x v="1"/>
    <x v="3"/>
    <x v="0"/>
    <s v="22-Nov-1978"/>
    <x v="1752"/>
    <x v="1"/>
    <x v="0"/>
    <x v="1"/>
    <x v="9"/>
  </r>
  <r>
    <x v="1753"/>
    <x v="1753"/>
    <x v="1132"/>
    <x v="49"/>
    <x v="0"/>
    <x v="0"/>
    <x v="1"/>
    <x v="3"/>
    <x v="1"/>
    <x v="1"/>
    <x v="2"/>
    <s v="11-Jun-1993"/>
    <x v="1753"/>
    <x v="1"/>
    <x v="1"/>
    <x v="14"/>
    <x v="40"/>
  </r>
  <r>
    <x v="1754"/>
    <x v="1754"/>
    <x v="1133"/>
    <x v="436"/>
    <x v="0"/>
    <x v="0"/>
    <x v="0"/>
    <x v="0"/>
    <x v="1"/>
    <x v="2"/>
    <x v="2"/>
    <s v="7-Sep-1980"/>
    <x v="1754"/>
    <x v="1"/>
    <x v="2"/>
    <x v="0"/>
    <x v="25"/>
  </r>
  <r>
    <x v="1755"/>
    <x v="1755"/>
    <x v="1134"/>
    <x v="643"/>
    <x v="1"/>
    <x v="0"/>
    <x v="1"/>
    <x v="3"/>
    <x v="1"/>
    <x v="0"/>
    <x v="1"/>
    <s v="29-Jul-1997"/>
    <x v="1755"/>
    <x v="1"/>
    <x v="2"/>
    <x v="1"/>
    <x v="46"/>
  </r>
  <r>
    <x v="1756"/>
    <x v="1756"/>
    <x v="1135"/>
    <x v="3"/>
    <x v="1"/>
    <x v="0"/>
    <x v="0"/>
    <x v="0"/>
    <x v="1"/>
    <x v="0"/>
    <x v="1"/>
    <s v="16-Oct-2001"/>
    <x v="1756"/>
    <x v="1"/>
    <x v="0"/>
    <x v="3"/>
    <x v="47"/>
  </r>
  <r>
    <x v="1757"/>
    <x v="1757"/>
    <x v="1136"/>
    <x v="70"/>
    <x v="1"/>
    <x v="0"/>
    <x v="1"/>
    <x v="3"/>
    <x v="1"/>
    <x v="0"/>
    <x v="2"/>
    <s v="4-Dec-1997"/>
    <x v="1757"/>
    <x v="1"/>
    <x v="2"/>
    <x v="15"/>
    <x v="31"/>
  </r>
  <r>
    <x v="1758"/>
    <x v="1758"/>
    <x v="1099"/>
    <x v="379"/>
    <x v="1"/>
    <x v="0"/>
    <x v="0"/>
    <x v="3"/>
    <x v="1"/>
    <x v="2"/>
    <x v="0"/>
    <s v="29-Jun-1986"/>
    <x v="1758"/>
    <x v="1"/>
    <x v="2"/>
    <x v="0"/>
    <x v="17"/>
  </r>
  <r>
    <x v="1759"/>
    <x v="1759"/>
    <x v="308"/>
    <x v="155"/>
    <x v="0"/>
    <x v="0"/>
    <x v="0"/>
    <x v="0"/>
    <x v="1"/>
    <x v="1"/>
    <x v="1"/>
    <s v="10-Sep-1991"/>
    <x v="1759"/>
    <x v="2"/>
    <x v="1"/>
    <x v="4"/>
    <x v="35"/>
  </r>
  <r>
    <x v="1760"/>
    <x v="1760"/>
    <x v="366"/>
    <x v="391"/>
    <x v="1"/>
    <x v="0"/>
    <x v="0"/>
    <x v="0"/>
    <x v="1"/>
    <x v="1"/>
    <x v="2"/>
    <s v="28-Dec-1985"/>
    <x v="1760"/>
    <x v="0"/>
    <x v="2"/>
    <x v="1"/>
    <x v="17"/>
  </r>
  <r>
    <x v="1761"/>
    <x v="1761"/>
    <x v="742"/>
    <x v="538"/>
    <x v="1"/>
    <x v="0"/>
    <x v="0"/>
    <x v="3"/>
    <x v="1"/>
    <x v="0"/>
    <x v="2"/>
    <s v="9-Nov-1988"/>
    <x v="1761"/>
    <x v="1"/>
    <x v="0"/>
    <x v="3"/>
    <x v="4"/>
  </r>
  <r>
    <x v="1762"/>
    <x v="1762"/>
    <x v="419"/>
    <x v="80"/>
    <x v="1"/>
    <x v="0"/>
    <x v="0"/>
    <x v="3"/>
    <x v="1"/>
    <x v="1"/>
    <x v="2"/>
    <s v="8-Jul-1988"/>
    <x v="1762"/>
    <x v="1"/>
    <x v="0"/>
    <x v="3"/>
    <x v="23"/>
  </r>
  <r>
    <x v="1763"/>
    <x v="1763"/>
    <x v="1111"/>
    <x v="34"/>
    <x v="0"/>
    <x v="0"/>
    <x v="0"/>
    <x v="0"/>
    <x v="1"/>
    <x v="3"/>
    <x v="1"/>
    <s v="9-Jun-1977"/>
    <x v="1763"/>
    <x v="1"/>
    <x v="0"/>
    <x v="0"/>
    <x v="1"/>
  </r>
  <r>
    <x v="1764"/>
    <x v="1764"/>
    <x v="1137"/>
    <x v="435"/>
    <x v="1"/>
    <x v="0"/>
    <x v="0"/>
    <x v="3"/>
    <x v="1"/>
    <x v="1"/>
    <x v="2"/>
    <s v="4-Sep-1988"/>
    <x v="1764"/>
    <x v="1"/>
    <x v="2"/>
    <x v="0"/>
    <x v="23"/>
  </r>
  <r>
    <x v="1765"/>
    <x v="1765"/>
    <x v="1138"/>
    <x v="195"/>
    <x v="1"/>
    <x v="0"/>
    <x v="0"/>
    <x v="0"/>
    <x v="1"/>
    <x v="0"/>
    <x v="1"/>
    <s v="5-Oct-2001"/>
    <x v="1765"/>
    <x v="1"/>
    <x v="2"/>
    <x v="3"/>
    <x v="47"/>
  </r>
  <r>
    <x v="1766"/>
    <x v="1766"/>
    <x v="288"/>
    <x v="4"/>
    <x v="1"/>
    <x v="0"/>
    <x v="0"/>
    <x v="3"/>
    <x v="1"/>
    <x v="2"/>
    <x v="2"/>
    <s v="24-Jun-1988"/>
    <x v="1766"/>
    <x v="1"/>
    <x v="0"/>
    <x v="2"/>
    <x v="23"/>
  </r>
  <r>
    <x v="1767"/>
    <x v="1767"/>
    <x v="1139"/>
    <x v="532"/>
    <x v="0"/>
    <x v="0"/>
    <x v="0"/>
    <x v="1"/>
    <x v="1"/>
    <x v="3"/>
    <x v="0"/>
    <s v="7-Nov-1973"/>
    <x v="1767"/>
    <x v="1"/>
    <x v="0"/>
    <x v="0"/>
    <x v="18"/>
  </r>
  <r>
    <x v="1768"/>
    <x v="1768"/>
    <x v="53"/>
    <x v="616"/>
    <x v="0"/>
    <x v="0"/>
    <x v="0"/>
    <x v="0"/>
    <x v="1"/>
    <x v="0"/>
    <x v="2"/>
    <s v="30-Aug-1991"/>
    <x v="1768"/>
    <x v="1"/>
    <x v="1"/>
    <x v="0"/>
    <x v="3"/>
  </r>
  <r>
    <x v="1769"/>
    <x v="1769"/>
    <x v="1140"/>
    <x v="644"/>
    <x v="0"/>
    <x v="0"/>
    <x v="0"/>
    <x v="0"/>
    <x v="1"/>
    <x v="3"/>
    <x v="0"/>
    <s v="26-Jun-1974"/>
    <x v="1769"/>
    <x v="1"/>
    <x v="2"/>
    <x v="0"/>
    <x v="18"/>
  </r>
  <r>
    <x v="1770"/>
    <x v="1770"/>
    <x v="809"/>
    <x v="319"/>
    <x v="0"/>
    <x v="0"/>
    <x v="0"/>
    <x v="0"/>
    <x v="1"/>
    <x v="1"/>
    <x v="2"/>
    <s v="27-Nov-1991"/>
    <x v="1770"/>
    <x v="1"/>
    <x v="0"/>
    <x v="3"/>
    <x v="35"/>
  </r>
  <r>
    <x v="1771"/>
    <x v="1771"/>
    <x v="892"/>
    <x v="280"/>
    <x v="0"/>
    <x v="0"/>
    <x v="0"/>
    <x v="0"/>
    <x v="1"/>
    <x v="2"/>
    <x v="2"/>
    <s v="23-Aug-1991"/>
    <x v="1771"/>
    <x v="1"/>
    <x v="0"/>
    <x v="3"/>
    <x v="3"/>
  </r>
  <r>
    <x v="1772"/>
    <x v="1772"/>
    <x v="355"/>
    <x v="149"/>
    <x v="0"/>
    <x v="0"/>
    <x v="1"/>
    <x v="3"/>
    <x v="1"/>
    <x v="0"/>
    <x v="1"/>
    <s v="10-Aug-1993"/>
    <x v="1772"/>
    <x v="1"/>
    <x v="2"/>
    <x v="1"/>
    <x v="40"/>
  </r>
  <r>
    <x v="1773"/>
    <x v="1773"/>
    <x v="402"/>
    <x v="429"/>
    <x v="0"/>
    <x v="0"/>
    <x v="0"/>
    <x v="0"/>
    <x v="1"/>
    <x v="0"/>
    <x v="0"/>
    <s v="21-Aug-2002"/>
    <x v="1773"/>
    <x v="1"/>
    <x v="1"/>
    <x v="6"/>
    <x v="47"/>
  </r>
  <r>
    <x v="1774"/>
    <x v="1774"/>
    <x v="1141"/>
    <x v="445"/>
    <x v="1"/>
    <x v="0"/>
    <x v="0"/>
    <x v="0"/>
    <x v="1"/>
    <x v="2"/>
    <x v="0"/>
    <s v="18-Oct-1981"/>
    <x v="1774"/>
    <x v="1"/>
    <x v="0"/>
    <x v="0"/>
    <x v="37"/>
  </r>
  <r>
    <x v="1775"/>
    <x v="1775"/>
    <x v="429"/>
    <x v="27"/>
    <x v="0"/>
    <x v="0"/>
    <x v="1"/>
    <x v="3"/>
    <x v="1"/>
    <x v="2"/>
    <x v="2"/>
    <s v="10-Jul-1993"/>
    <x v="1775"/>
    <x v="1"/>
    <x v="1"/>
    <x v="1"/>
    <x v="40"/>
  </r>
  <r>
    <x v="1776"/>
    <x v="1776"/>
    <x v="397"/>
    <x v="155"/>
    <x v="1"/>
    <x v="0"/>
    <x v="0"/>
    <x v="3"/>
    <x v="1"/>
    <x v="1"/>
    <x v="1"/>
    <s v="23-Sep-1988"/>
    <x v="1776"/>
    <x v="2"/>
    <x v="0"/>
    <x v="1"/>
    <x v="4"/>
  </r>
  <r>
    <x v="1777"/>
    <x v="1777"/>
    <x v="1142"/>
    <x v="259"/>
    <x v="0"/>
    <x v="0"/>
    <x v="0"/>
    <x v="0"/>
    <x v="1"/>
    <x v="2"/>
    <x v="1"/>
    <s v="28-Nov-1990"/>
    <x v="1777"/>
    <x v="1"/>
    <x v="0"/>
    <x v="0"/>
    <x v="3"/>
  </r>
  <r>
    <x v="1778"/>
    <x v="1778"/>
    <x v="94"/>
    <x v="103"/>
    <x v="0"/>
    <x v="0"/>
    <x v="0"/>
    <x v="0"/>
    <x v="1"/>
    <x v="0"/>
    <x v="2"/>
    <s v="10-Jul-1989"/>
    <x v="1778"/>
    <x v="2"/>
    <x v="2"/>
    <x v="0"/>
    <x v="4"/>
  </r>
  <r>
    <x v="1779"/>
    <x v="1779"/>
    <x v="264"/>
    <x v="221"/>
    <x v="1"/>
    <x v="0"/>
    <x v="0"/>
    <x v="3"/>
    <x v="1"/>
    <x v="1"/>
    <x v="0"/>
    <s v="27-Oct-1986"/>
    <x v="1779"/>
    <x v="1"/>
    <x v="1"/>
    <x v="0"/>
    <x v="26"/>
  </r>
  <r>
    <x v="1780"/>
    <x v="1780"/>
    <x v="1143"/>
    <x v="185"/>
    <x v="1"/>
    <x v="0"/>
    <x v="0"/>
    <x v="3"/>
    <x v="1"/>
    <x v="1"/>
    <x v="0"/>
    <s v="23-Dec-1986"/>
    <x v="1780"/>
    <x v="1"/>
    <x v="1"/>
    <x v="3"/>
    <x v="26"/>
  </r>
  <r>
    <x v="1781"/>
    <x v="1781"/>
    <x v="312"/>
    <x v="139"/>
    <x v="1"/>
    <x v="0"/>
    <x v="1"/>
    <x v="3"/>
    <x v="1"/>
    <x v="1"/>
    <x v="2"/>
    <s v="29-Sep-1997"/>
    <x v="1781"/>
    <x v="1"/>
    <x v="0"/>
    <x v="1"/>
    <x v="31"/>
  </r>
  <r>
    <x v="1782"/>
    <x v="1782"/>
    <x v="1144"/>
    <x v="335"/>
    <x v="0"/>
    <x v="0"/>
    <x v="0"/>
    <x v="0"/>
    <x v="1"/>
    <x v="2"/>
    <x v="2"/>
    <s v="1-Sep-1989"/>
    <x v="1782"/>
    <x v="1"/>
    <x v="0"/>
    <x v="3"/>
    <x v="4"/>
  </r>
  <r>
    <x v="1783"/>
    <x v="1783"/>
    <x v="1145"/>
    <x v="328"/>
    <x v="1"/>
    <x v="0"/>
    <x v="0"/>
    <x v="3"/>
    <x v="1"/>
    <x v="0"/>
    <x v="2"/>
    <s v="27-Dec-1995"/>
    <x v="1783"/>
    <x v="1"/>
    <x v="0"/>
    <x v="6"/>
    <x v="44"/>
  </r>
  <r>
    <x v="1784"/>
    <x v="1784"/>
    <x v="1146"/>
    <x v="374"/>
    <x v="1"/>
    <x v="0"/>
    <x v="0"/>
    <x v="0"/>
    <x v="1"/>
    <x v="0"/>
    <x v="2"/>
    <s v="7-Jun-2001"/>
    <x v="1784"/>
    <x v="1"/>
    <x v="0"/>
    <x v="14"/>
    <x v="43"/>
  </r>
  <r>
    <x v="1785"/>
    <x v="1785"/>
    <x v="1147"/>
    <x v="645"/>
    <x v="0"/>
    <x v="0"/>
    <x v="0"/>
    <x v="0"/>
    <x v="1"/>
    <x v="3"/>
    <x v="0"/>
    <s v="11-Sep-1974"/>
    <x v="1785"/>
    <x v="1"/>
    <x v="2"/>
    <x v="0"/>
    <x v="22"/>
  </r>
  <r>
    <x v="1786"/>
    <x v="1786"/>
    <x v="1098"/>
    <x v="623"/>
    <x v="0"/>
    <x v="0"/>
    <x v="1"/>
    <x v="3"/>
    <x v="1"/>
    <x v="3"/>
    <x v="1"/>
    <s v="13-Dec-1979"/>
    <x v="1786"/>
    <x v="1"/>
    <x v="0"/>
    <x v="0"/>
    <x v="30"/>
  </r>
  <r>
    <x v="1787"/>
    <x v="1787"/>
    <x v="1148"/>
    <x v="109"/>
    <x v="1"/>
    <x v="0"/>
    <x v="0"/>
    <x v="3"/>
    <x v="1"/>
    <x v="1"/>
    <x v="1"/>
    <s v="29-Sep-1995"/>
    <x v="1787"/>
    <x v="1"/>
    <x v="1"/>
    <x v="14"/>
    <x v="44"/>
  </r>
  <r>
    <x v="1788"/>
    <x v="1788"/>
    <x v="1089"/>
    <x v="120"/>
    <x v="0"/>
    <x v="0"/>
    <x v="0"/>
    <x v="3"/>
    <x v="1"/>
    <x v="3"/>
    <x v="2"/>
    <s v="15-Oct-1984"/>
    <x v="1788"/>
    <x v="1"/>
    <x v="1"/>
    <x v="1"/>
    <x v="32"/>
  </r>
  <r>
    <x v="1789"/>
    <x v="1789"/>
    <x v="671"/>
    <x v="259"/>
    <x v="0"/>
    <x v="0"/>
    <x v="0"/>
    <x v="3"/>
    <x v="1"/>
    <x v="0"/>
    <x v="1"/>
    <s v="10-Sep-1992"/>
    <x v="1789"/>
    <x v="2"/>
    <x v="2"/>
    <x v="0"/>
    <x v="40"/>
  </r>
  <r>
    <x v="1790"/>
    <x v="1790"/>
    <x v="314"/>
    <x v="151"/>
    <x v="0"/>
    <x v="1"/>
    <x v="0"/>
    <x v="3"/>
    <x v="1"/>
    <x v="0"/>
    <x v="2"/>
    <s v="11-Dec-2000"/>
    <x v="1790"/>
    <x v="1"/>
    <x v="2"/>
    <x v="14"/>
    <x v="43"/>
  </r>
  <r>
    <x v="1791"/>
    <x v="1791"/>
    <x v="875"/>
    <x v="278"/>
    <x v="0"/>
    <x v="0"/>
    <x v="0"/>
    <x v="0"/>
    <x v="1"/>
    <x v="0"/>
    <x v="0"/>
    <s v="27-Jun-2002"/>
    <x v="1791"/>
    <x v="1"/>
    <x v="1"/>
    <x v="3"/>
    <x v="47"/>
  </r>
  <r>
    <x v="1792"/>
    <x v="1792"/>
    <x v="1149"/>
    <x v="470"/>
    <x v="1"/>
    <x v="0"/>
    <x v="0"/>
    <x v="3"/>
    <x v="1"/>
    <x v="2"/>
    <x v="2"/>
    <s v="1-Dec-1995"/>
    <x v="1792"/>
    <x v="0"/>
    <x v="2"/>
    <x v="10"/>
    <x v="44"/>
  </r>
  <r>
    <x v="1793"/>
    <x v="1793"/>
    <x v="306"/>
    <x v="646"/>
    <x v="1"/>
    <x v="0"/>
    <x v="0"/>
    <x v="0"/>
    <x v="1"/>
    <x v="2"/>
    <x v="0"/>
    <s v="3-Jul-1981"/>
    <x v="1793"/>
    <x v="1"/>
    <x v="1"/>
    <x v="0"/>
    <x v="25"/>
  </r>
  <r>
    <x v="1794"/>
    <x v="1794"/>
    <x v="1150"/>
    <x v="647"/>
    <x v="0"/>
    <x v="0"/>
    <x v="0"/>
    <x v="0"/>
    <x v="1"/>
    <x v="3"/>
    <x v="0"/>
    <s v="3-Oct-1978"/>
    <x v="1794"/>
    <x v="1"/>
    <x v="0"/>
    <x v="0"/>
    <x v="9"/>
  </r>
  <r>
    <x v="1795"/>
    <x v="1795"/>
    <x v="754"/>
    <x v="87"/>
    <x v="0"/>
    <x v="0"/>
    <x v="0"/>
    <x v="0"/>
    <x v="1"/>
    <x v="0"/>
    <x v="1"/>
    <s v="16-Dec-1989"/>
    <x v="1795"/>
    <x v="1"/>
    <x v="1"/>
    <x v="0"/>
    <x v="42"/>
  </r>
  <r>
    <x v="1796"/>
    <x v="1796"/>
    <x v="604"/>
    <x v="236"/>
    <x v="0"/>
    <x v="0"/>
    <x v="0"/>
    <x v="3"/>
    <x v="1"/>
    <x v="2"/>
    <x v="1"/>
    <s v="22-Jun-1987"/>
    <x v="1796"/>
    <x v="1"/>
    <x v="0"/>
    <x v="0"/>
    <x v="26"/>
  </r>
  <r>
    <x v="1797"/>
    <x v="1797"/>
    <x v="1108"/>
    <x v="196"/>
    <x v="0"/>
    <x v="0"/>
    <x v="0"/>
    <x v="0"/>
    <x v="1"/>
    <x v="1"/>
    <x v="2"/>
    <s v="9-Dec-1989"/>
    <x v="1797"/>
    <x v="1"/>
    <x v="0"/>
    <x v="0"/>
    <x v="42"/>
  </r>
  <r>
    <x v="1798"/>
    <x v="1798"/>
    <x v="1151"/>
    <x v="196"/>
    <x v="0"/>
    <x v="0"/>
    <x v="0"/>
    <x v="0"/>
    <x v="1"/>
    <x v="2"/>
    <x v="2"/>
    <s v="1-Aug-1989"/>
    <x v="1798"/>
    <x v="1"/>
    <x v="0"/>
    <x v="3"/>
    <x v="4"/>
  </r>
  <r>
    <x v="1799"/>
    <x v="1799"/>
    <x v="795"/>
    <x v="216"/>
    <x v="0"/>
    <x v="0"/>
    <x v="0"/>
    <x v="3"/>
    <x v="1"/>
    <x v="0"/>
    <x v="1"/>
    <s v="27-Sep-1987"/>
    <x v="1799"/>
    <x v="2"/>
    <x v="0"/>
    <x v="3"/>
    <x v="23"/>
  </r>
  <r>
    <x v="1800"/>
    <x v="1800"/>
    <x v="1152"/>
    <x v="178"/>
    <x v="0"/>
    <x v="0"/>
    <x v="0"/>
    <x v="3"/>
    <x v="1"/>
    <x v="0"/>
    <x v="1"/>
    <s v="16-Aug-1992"/>
    <x v="1800"/>
    <x v="1"/>
    <x v="0"/>
    <x v="0"/>
    <x v="35"/>
  </r>
  <r>
    <x v="1801"/>
    <x v="1801"/>
    <x v="662"/>
    <x v="358"/>
    <x v="0"/>
    <x v="0"/>
    <x v="0"/>
    <x v="3"/>
    <x v="1"/>
    <x v="0"/>
    <x v="2"/>
    <s v="22-Nov-1987"/>
    <x v="1801"/>
    <x v="2"/>
    <x v="1"/>
    <x v="3"/>
    <x v="23"/>
  </r>
  <r>
    <x v="1802"/>
    <x v="1802"/>
    <x v="1153"/>
    <x v="192"/>
    <x v="0"/>
    <x v="0"/>
    <x v="0"/>
    <x v="3"/>
    <x v="1"/>
    <x v="1"/>
    <x v="2"/>
    <s v="2-Sep-1987"/>
    <x v="1802"/>
    <x v="1"/>
    <x v="2"/>
    <x v="0"/>
    <x v="26"/>
  </r>
  <r>
    <x v="1803"/>
    <x v="1803"/>
    <x v="346"/>
    <x v="31"/>
    <x v="0"/>
    <x v="0"/>
    <x v="0"/>
    <x v="3"/>
    <x v="1"/>
    <x v="1"/>
    <x v="2"/>
    <s v="5-Jun-1987"/>
    <x v="1803"/>
    <x v="1"/>
    <x v="2"/>
    <x v="3"/>
    <x v="26"/>
  </r>
  <r>
    <x v="1804"/>
    <x v="1804"/>
    <x v="746"/>
    <x v="508"/>
    <x v="0"/>
    <x v="1"/>
    <x v="0"/>
    <x v="3"/>
    <x v="1"/>
    <x v="0"/>
    <x v="2"/>
    <s v="24-Nov-2004"/>
    <x v="1804"/>
    <x v="1"/>
    <x v="0"/>
    <x v="14"/>
    <x v="41"/>
  </r>
  <r>
    <x v="1805"/>
    <x v="1805"/>
    <x v="349"/>
    <x v="576"/>
    <x v="0"/>
    <x v="0"/>
    <x v="0"/>
    <x v="0"/>
    <x v="1"/>
    <x v="0"/>
    <x v="2"/>
    <s v="12-Oct-1991"/>
    <x v="1805"/>
    <x v="1"/>
    <x v="0"/>
    <x v="1"/>
    <x v="35"/>
  </r>
  <r>
    <x v="1806"/>
    <x v="1806"/>
    <x v="1154"/>
    <x v="648"/>
    <x v="1"/>
    <x v="0"/>
    <x v="0"/>
    <x v="3"/>
    <x v="1"/>
    <x v="2"/>
    <x v="0"/>
    <s v="5-Sep-1986"/>
    <x v="1806"/>
    <x v="1"/>
    <x v="1"/>
    <x v="0"/>
    <x v="17"/>
  </r>
  <r>
    <x v="1807"/>
    <x v="1807"/>
    <x v="1155"/>
    <x v="6"/>
    <x v="0"/>
    <x v="0"/>
    <x v="0"/>
    <x v="0"/>
    <x v="1"/>
    <x v="3"/>
    <x v="1"/>
    <s v="2-Jul-1980"/>
    <x v="1807"/>
    <x v="1"/>
    <x v="0"/>
    <x v="1"/>
    <x v="30"/>
  </r>
  <r>
    <x v="1808"/>
    <x v="1808"/>
    <x v="374"/>
    <x v="67"/>
    <x v="0"/>
    <x v="0"/>
    <x v="0"/>
    <x v="0"/>
    <x v="1"/>
    <x v="2"/>
    <x v="2"/>
    <s v="12-Aug-1994"/>
    <x v="1808"/>
    <x v="1"/>
    <x v="1"/>
    <x v="1"/>
    <x v="19"/>
  </r>
  <r>
    <x v="1809"/>
    <x v="1809"/>
    <x v="192"/>
    <x v="219"/>
    <x v="0"/>
    <x v="0"/>
    <x v="0"/>
    <x v="3"/>
    <x v="1"/>
    <x v="2"/>
    <x v="2"/>
    <s v="28-Sep-1992"/>
    <x v="1809"/>
    <x v="1"/>
    <x v="2"/>
    <x v="2"/>
    <x v="40"/>
  </r>
  <r>
    <x v="1810"/>
    <x v="1810"/>
    <x v="1156"/>
    <x v="191"/>
    <x v="0"/>
    <x v="0"/>
    <x v="0"/>
    <x v="3"/>
    <x v="1"/>
    <x v="2"/>
    <x v="2"/>
    <s v="9-Oct-1992"/>
    <x v="1810"/>
    <x v="1"/>
    <x v="0"/>
    <x v="2"/>
    <x v="40"/>
  </r>
  <r>
    <x v="1811"/>
    <x v="1811"/>
    <x v="1157"/>
    <x v="416"/>
    <x v="1"/>
    <x v="0"/>
    <x v="0"/>
    <x v="0"/>
    <x v="1"/>
    <x v="2"/>
    <x v="0"/>
    <s v="12-Aug-1981"/>
    <x v="1811"/>
    <x v="1"/>
    <x v="0"/>
    <x v="3"/>
    <x v="25"/>
  </r>
  <r>
    <x v="1812"/>
    <x v="1812"/>
    <x v="1158"/>
    <x v="1"/>
    <x v="0"/>
    <x v="0"/>
    <x v="0"/>
    <x v="0"/>
    <x v="1"/>
    <x v="3"/>
    <x v="1"/>
    <s v="4-Dec-1977"/>
    <x v="1812"/>
    <x v="1"/>
    <x v="0"/>
    <x v="0"/>
    <x v="16"/>
  </r>
  <r>
    <x v="1813"/>
    <x v="1813"/>
    <x v="747"/>
    <x v="637"/>
    <x v="0"/>
    <x v="0"/>
    <x v="1"/>
    <x v="3"/>
    <x v="1"/>
    <x v="1"/>
    <x v="1"/>
    <s v="22-Jun-2003"/>
    <x v="1813"/>
    <x v="1"/>
    <x v="0"/>
    <x v="3"/>
    <x v="39"/>
  </r>
  <r>
    <x v="1814"/>
    <x v="1814"/>
    <x v="1035"/>
    <x v="243"/>
    <x v="0"/>
    <x v="0"/>
    <x v="0"/>
    <x v="0"/>
    <x v="1"/>
    <x v="0"/>
    <x v="2"/>
    <s v="4-Sep-1990"/>
    <x v="1814"/>
    <x v="2"/>
    <x v="0"/>
    <x v="0"/>
    <x v="42"/>
  </r>
  <r>
    <x v="1815"/>
    <x v="1815"/>
    <x v="1159"/>
    <x v="199"/>
    <x v="0"/>
    <x v="0"/>
    <x v="1"/>
    <x v="3"/>
    <x v="1"/>
    <x v="0"/>
    <x v="2"/>
    <s v="4-Oct-2003"/>
    <x v="1815"/>
    <x v="1"/>
    <x v="1"/>
    <x v="14"/>
    <x v="45"/>
  </r>
  <r>
    <x v="1816"/>
    <x v="1816"/>
    <x v="1160"/>
    <x v="352"/>
    <x v="0"/>
    <x v="0"/>
    <x v="1"/>
    <x v="3"/>
    <x v="1"/>
    <x v="3"/>
    <x v="2"/>
    <s v="18-Oct-1979"/>
    <x v="1816"/>
    <x v="1"/>
    <x v="1"/>
    <x v="0"/>
    <x v="30"/>
  </r>
  <r>
    <x v="1817"/>
    <x v="1817"/>
    <x v="160"/>
    <x v="166"/>
    <x v="0"/>
    <x v="0"/>
    <x v="0"/>
    <x v="0"/>
    <x v="1"/>
    <x v="0"/>
    <x v="2"/>
    <s v="13-Jul-1990"/>
    <x v="1817"/>
    <x v="1"/>
    <x v="1"/>
    <x v="0"/>
    <x v="42"/>
  </r>
  <r>
    <x v="1818"/>
    <x v="1818"/>
    <x v="40"/>
    <x v="122"/>
    <x v="0"/>
    <x v="0"/>
    <x v="0"/>
    <x v="0"/>
    <x v="1"/>
    <x v="0"/>
    <x v="2"/>
    <s v="26-Sep-1990"/>
    <x v="1818"/>
    <x v="1"/>
    <x v="2"/>
    <x v="3"/>
    <x v="3"/>
  </r>
  <r>
    <x v="1819"/>
    <x v="1819"/>
    <x v="1079"/>
    <x v="436"/>
    <x v="0"/>
    <x v="0"/>
    <x v="0"/>
    <x v="0"/>
    <x v="1"/>
    <x v="0"/>
    <x v="2"/>
    <s v="5-Aug-1990"/>
    <x v="1819"/>
    <x v="2"/>
    <x v="0"/>
    <x v="4"/>
    <x v="42"/>
  </r>
  <r>
    <x v="1820"/>
    <x v="1820"/>
    <x v="384"/>
    <x v="649"/>
    <x v="1"/>
    <x v="0"/>
    <x v="0"/>
    <x v="0"/>
    <x v="1"/>
    <x v="1"/>
    <x v="1"/>
    <s v="25-Oct-1996"/>
    <x v="1820"/>
    <x v="1"/>
    <x v="1"/>
    <x v="6"/>
    <x v="46"/>
  </r>
  <r>
    <x v="1821"/>
    <x v="1821"/>
    <x v="65"/>
    <x v="166"/>
    <x v="1"/>
    <x v="0"/>
    <x v="0"/>
    <x v="0"/>
    <x v="1"/>
    <x v="0"/>
    <x v="2"/>
    <s v="22-Jun-1985"/>
    <x v="1821"/>
    <x v="0"/>
    <x v="1"/>
    <x v="3"/>
    <x v="32"/>
  </r>
  <r>
    <x v="1822"/>
    <x v="1822"/>
    <x v="43"/>
    <x v="127"/>
    <x v="0"/>
    <x v="0"/>
    <x v="0"/>
    <x v="3"/>
    <x v="1"/>
    <x v="0"/>
    <x v="2"/>
    <s v="29-Jun-1998"/>
    <x v="1822"/>
    <x v="1"/>
    <x v="1"/>
    <x v="1"/>
    <x v="31"/>
  </r>
  <r>
    <x v="1823"/>
    <x v="1823"/>
    <x v="722"/>
    <x v="351"/>
    <x v="0"/>
    <x v="1"/>
    <x v="0"/>
    <x v="3"/>
    <x v="1"/>
    <x v="0"/>
    <x v="2"/>
    <s v="2-Jul-2000"/>
    <x v="1823"/>
    <x v="1"/>
    <x v="0"/>
    <x v="3"/>
    <x v="20"/>
  </r>
  <r>
    <x v="1824"/>
    <x v="1824"/>
    <x v="312"/>
    <x v="124"/>
    <x v="0"/>
    <x v="0"/>
    <x v="0"/>
    <x v="0"/>
    <x v="1"/>
    <x v="1"/>
    <x v="2"/>
    <s v="18-Sep-1989"/>
    <x v="1824"/>
    <x v="1"/>
    <x v="2"/>
    <x v="1"/>
    <x v="42"/>
  </r>
  <r>
    <x v="1825"/>
    <x v="1825"/>
    <x v="1041"/>
    <x v="82"/>
    <x v="1"/>
    <x v="0"/>
    <x v="0"/>
    <x v="0"/>
    <x v="1"/>
    <x v="1"/>
    <x v="2"/>
    <s v="25-Dec-1996"/>
    <x v="1825"/>
    <x v="1"/>
    <x v="2"/>
    <x v="2"/>
    <x v="46"/>
  </r>
  <r>
    <x v="1826"/>
    <x v="1826"/>
    <x v="1161"/>
    <x v="81"/>
    <x v="0"/>
    <x v="0"/>
    <x v="0"/>
    <x v="0"/>
    <x v="1"/>
    <x v="1"/>
    <x v="2"/>
    <s v="20-Sep-1990"/>
    <x v="1826"/>
    <x v="1"/>
    <x v="2"/>
    <x v="0"/>
    <x v="3"/>
  </r>
  <r>
    <x v="1827"/>
    <x v="1827"/>
    <x v="32"/>
    <x v="267"/>
    <x v="0"/>
    <x v="1"/>
    <x v="0"/>
    <x v="3"/>
    <x v="1"/>
    <x v="0"/>
    <x v="2"/>
    <s v="22-Dec-2004"/>
    <x v="1827"/>
    <x v="1"/>
    <x v="2"/>
    <x v="2"/>
    <x v="41"/>
  </r>
  <r>
    <x v="1828"/>
    <x v="1828"/>
    <x v="559"/>
    <x v="249"/>
    <x v="0"/>
    <x v="0"/>
    <x v="0"/>
    <x v="0"/>
    <x v="1"/>
    <x v="2"/>
    <x v="2"/>
    <s v="17-Nov-1990"/>
    <x v="1828"/>
    <x v="1"/>
    <x v="1"/>
    <x v="2"/>
    <x v="3"/>
  </r>
  <r>
    <x v="1829"/>
    <x v="1829"/>
    <x v="19"/>
    <x v="189"/>
    <x v="1"/>
    <x v="0"/>
    <x v="0"/>
    <x v="3"/>
    <x v="1"/>
    <x v="0"/>
    <x v="2"/>
    <s v="13-Jun-1988"/>
    <x v="1829"/>
    <x v="1"/>
    <x v="2"/>
    <x v="3"/>
    <x v="23"/>
  </r>
  <r>
    <x v="1830"/>
    <x v="1830"/>
    <x v="473"/>
    <x v="236"/>
    <x v="0"/>
    <x v="0"/>
    <x v="1"/>
    <x v="3"/>
    <x v="1"/>
    <x v="2"/>
    <x v="1"/>
    <s v="29-Jun-1993"/>
    <x v="1830"/>
    <x v="1"/>
    <x v="1"/>
    <x v="3"/>
    <x v="40"/>
  </r>
  <r>
    <x v="1831"/>
    <x v="1831"/>
    <x v="1022"/>
    <x v="198"/>
    <x v="0"/>
    <x v="0"/>
    <x v="0"/>
    <x v="3"/>
    <x v="1"/>
    <x v="1"/>
    <x v="2"/>
    <s v="13-Aug-1992"/>
    <x v="1831"/>
    <x v="1"/>
    <x v="2"/>
    <x v="1"/>
    <x v="35"/>
  </r>
  <r>
    <x v="1832"/>
    <x v="1832"/>
    <x v="1162"/>
    <x v="268"/>
    <x v="1"/>
    <x v="0"/>
    <x v="0"/>
    <x v="3"/>
    <x v="1"/>
    <x v="0"/>
    <x v="1"/>
    <s v="21-Dec-1988"/>
    <x v="1832"/>
    <x v="1"/>
    <x v="2"/>
    <x v="6"/>
    <x v="4"/>
  </r>
  <r>
    <x v="1833"/>
    <x v="1833"/>
    <x v="1163"/>
    <x v="100"/>
    <x v="0"/>
    <x v="0"/>
    <x v="0"/>
    <x v="3"/>
    <x v="1"/>
    <x v="2"/>
    <x v="1"/>
    <s v="5-Dec-1987"/>
    <x v="1833"/>
    <x v="1"/>
    <x v="0"/>
    <x v="1"/>
    <x v="23"/>
  </r>
  <r>
    <x v="1834"/>
    <x v="1834"/>
    <x v="1164"/>
    <x v="120"/>
    <x v="0"/>
    <x v="0"/>
    <x v="1"/>
    <x v="3"/>
    <x v="1"/>
    <x v="0"/>
    <x v="2"/>
    <s v="2-Oct-2003"/>
    <x v="1834"/>
    <x v="1"/>
    <x v="0"/>
    <x v="12"/>
    <x v="45"/>
  </r>
  <r>
    <x v="1835"/>
    <x v="1835"/>
    <x v="910"/>
    <x v="203"/>
    <x v="0"/>
    <x v="0"/>
    <x v="0"/>
    <x v="0"/>
    <x v="1"/>
    <x v="3"/>
    <x v="2"/>
    <s v="16-Jun-1980"/>
    <x v="1835"/>
    <x v="1"/>
    <x v="0"/>
    <x v="0"/>
    <x v="30"/>
  </r>
  <r>
    <x v="1836"/>
    <x v="1836"/>
    <x v="1165"/>
    <x v="106"/>
    <x v="0"/>
    <x v="0"/>
    <x v="0"/>
    <x v="0"/>
    <x v="1"/>
    <x v="3"/>
    <x v="1"/>
    <s v="27-Sep-1982"/>
    <x v="1836"/>
    <x v="1"/>
    <x v="0"/>
    <x v="0"/>
    <x v="38"/>
  </r>
  <r>
    <x v="1837"/>
    <x v="1837"/>
    <x v="534"/>
    <x v="337"/>
    <x v="1"/>
    <x v="0"/>
    <x v="1"/>
    <x v="3"/>
    <x v="1"/>
    <x v="0"/>
    <x v="2"/>
    <s v="13-Oct-1997"/>
    <x v="1837"/>
    <x v="0"/>
    <x v="2"/>
    <x v="0"/>
    <x v="31"/>
  </r>
  <r>
    <x v="1838"/>
    <x v="1838"/>
    <x v="982"/>
    <x v="366"/>
    <x v="1"/>
    <x v="0"/>
    <x v="0"/>
    <x v="3"/>
    <x v="1"/>
    <x v="2"/>
    <x v="1"/>
    <s v="26-Jun-1988"/>
    <x v="1838"/>
    <x v="1"/>
    <x v="1"/>
    <x v="6"/>
    <x v="23"/>
  </r>
  <r>
    <x v="1839"/>
    <x v="1839"/>
    <x v="1166"/>
    <x v="214"/>
    <x v="0"/>
    <x v="0"/>
    <x v="0"/>
    <x v="3"/>
    <x v="1"/>
    <x v="1"/>
    <x v="1"/>
    <s v="12-Jul-1992"/>
    <x v="1839"/>
    <x v="1"/>
    <x v="0"/>
    <x v="1"/>
    <x v="35"/>
  </r>
  <r>
    <x v="1840"/>
    <x v="1840"/>
    <x v="1167"/>
    <x v="6"/>
    <x v="0"/>
    <x v="1"/>
    <x v="0"/>
    <x v="3"/>
    <x v="1"/>
    <x v="0"/>
    <x v="1"/>
    <s v="18-Jul-2004"/>
    <x v="1840"/>
    <x v="1"/>
    <x v="2"/>
    <x v="1"/>
    <x v="45"/>
  </r>
  <r>
    <x v="1841"/>
    <x v="1841"/>
    <x v="37"/>
    <x v="507"/>
    <x v="0"/>
    <x v="0"/>
    <x v="0"/>
    <x v="0"/>
    <x v="1"/>
    <x v="0"/>
    <x v="2"/>
    <s v="20-Nov-1999"/>
    <x v="1841"/>
    <x v="1"/>
    <x v="2"/>
    <x v="1"/>
    <x v="20"/>
  </r>
  <r>
    <x v="1842"/>
    <x v="1842"/>
    <x v="66"/>
    <x v="3"/>
    <x v="0"/>
    <x v="0"/>
    <x v="0"/>
    <x v="0"/>
    <x v="1"/>
    <x v="0"/>
    <x v="1"/>
    <s v="4-Jul-1991"/>
    <x v="1842"/>
    <x v="2"/>
    <x v="0"/>
    <x v="0"/>
    <x v="3"/>
  </r>
  <r>
    <x v="1843"/>
    <x v="1843"/>
    <x v="428"/>
    <x v="347"/>
    <x v="0"/>
    <x v="0"/>
    <x v="0"/>
    <x v="0"/>
    <x v="1"/>
    <x v="0"/>
    <x v="2"/>
    <s v="15-Jul-1990"/>
    <x v="1843"/>
    <x v="1"/>
    <x v="0"/>
    <x v="1"/>
    <x v="42"/>
  </r>
  <r>
    <x v="1844"/>
    <x v="1844"/>
    <x v="422"/>
    <x v="191"/>
    <x v="0"/>
    <x v="0"/>
    <x v="0"/>
    <x v="0"/>
    <x v="1"/>
    <x v="1"/>
    <x v="2"/>
    <s v="8-Aug-1990"/>
    <x v="1844"/>
    <x v="1"/>
    <x v="0"/>
    <x v="1"/>
    <x v="42"/>
  </r>
  <r>
    <x v="1845"/>
    <x v="1845"/>
    <x v="409"/>
    <x v="125"/>
    <x v="0"/>
    <x v="0"/>
    <x v="0"/>
    <x v="0"/>
    <x v="1"/>
    <x v="0"/>
    <x v="2"/>
    <s v="28-Jun-1994"/>
    <x v="1845"/>
    <x v="0"/>
    <x v="2"/>
    <x v="0"/>
    <x v="19"/>
  </r>
  <r>
    <x v="1846"/>
    <x v="1846"/>
    <x v="295"/>
    <x v="236"/>
    <x v="0"/>
    <x v="0"/>
    <x v="0"/>
    <x v="0"/>
    <x v="1"/>
    <x v="1"/>
    <x v="1"/>
    <s v="3-Sep-1991"/>
    <x v="1846"/>
    <x v="0"/>
    <x v="2"/>
    <x v="7"/>
    <x v="3"/>
  </r>
  <r>
    <x v="1847"/>
    <x v="1847"/>
    <x v="1034"/>
    <x v="321"/>
    <x v="0"/>
    <x v="0"/>
    <x v="0"/>
    <x v="0"/>
    <x v="1"/>
    <x v="1"/>
    <x v="2"/>
    <s v="24-Oct-1994"/>
    <x v="1847"/>
    <x v="1"/>
    <x v="0"/>
    <x v="6"/>
    <x v="6"/>
  </r>
  <r>
    <x v="1848"/>
    <x v="1848"/>
    <x v="303"/>
    <x v="500"/>
    <x v="0"/>
    <x v="0"/>
    <x v="0"/>
    <x v="0"/>
    <x v="1"/>
    <x v="1"/>
    <x v="2"/>
    <s v="8-Oct-1994"/>
    <x v="1848"/>
    <x v="2"/>
    <x v="2"/>
    <x v="4"/>
    <x v="6"/>
  </r>
  <r>
    <x v="1849"/>
    <x v="1849"/>
    <x v="355"/>
    <x v="27"/>
    <x v="0"/>
    <x v="0"/>
    <x v="1"/>
    <x v="3"/>
    <x v="1"/>
    <x v="0"/>
    <x v="2"/>
    <s v="23-Dec-1993"/>
    <x v="1849"/>
    <x v="1"/>
    <x v="2"/>
    <x v="1"/>
    <x v="19"/>
  </r>
  <r>
    <x v="1850"/>
    <x v="1850"/>
    <x v="170"/>
    <x v="361"/>
    <x v="0"/>
    <x v="0"/>
    <x v="1"/>
    <x v="3"/>
    <x v="1"/>
    <x v="0"/>
    <x v="2"/>
    <s v="4-Sep-1993"/>
    <x v="1850"/>
    <x v="1"/>
    <x v="0"/>
    <x v="1"/>
    <x v="40"/>
  </r>
  <r>
    <x v="1851"/>
    <x v="1851"/>
    <x v="878"/>
    <x v="180"/>
    <x v="0"/>
    <x v="0"/>
    <x v="0"/>
    <x v="0"/>
    <x v="1"/>
    <x v="2"/>
    <x v="2"/>
    <s v="29-Dec-1994"/>
    <x v="1851"/>
    <x v="2"/>
    <x v="1"/>
    <x v="6"/>
    <x v="6"/>
  </r>
  <r>
    <x v="1852"/>
    <x v="1852"/>
    <x v="436"/>
    <x v="4"/>
    <x v="0"/>
    <x v="0"/>
    <x v="0"/>
    <x v="3"/>
    <x v="1"/>
    <x v="1"/>
    <x v="2"/>
    <s v="15-Aug-1992"/>
    <x v="1852"/>
    <x v="1"/>
    <x v="0"/>
    <x v="16"/>
    <x v="35"/>
  </r>
  <r>
    <x v="1853"/>
    <x v="1853"/>
    <x v="586"/>
    <x v="52"/>
    <x v="1"/>
    <x v="0"/>
    <x v="0"/>
    <x v="3"/>
    <x v="1"/>
    <x v="1"/>
    <x v="2"/>
    <s v="16-Sep-1988"/>
    <x v="1853"/>
    <x v="1"/>
    <x v="1"/>
    <x v="0"/>
    <x v="4"/>
  </r>
  <r>
    <x v="1854"/>
    <x v="1854"/>
    <x v="1168"/>
    <x v="385"/>
    <x v="1"/>
    <x v="0"/>
    <x v="0"/>
    <x v="3"/>
    <x v="1"/>
    <x v="0"/>
    <x v="0"/>
    <s v="13-Jul-1986"/>
    <x v="1854"/>
    <x v="1"/>
    <x v="2"/>
    <x v="3"/>
    <x v="17"/>
  </r>
  <r>
    <x v="1855"/>
    <x v="1855"/>
    <x v="425"/>
    <x v="650"/>
    <x v="1"/>
    <x v="0"/>
    <x v="0"/>
    <x v="3"/>
    <x v="1"/>
    <x v="1"/>
    <x v="0"/>
    <s v="11-Aug-1986"/>
    <x v="1855"/>
    <x v="2"/>
    <x v="2"/>
    <x v="0"/>
    <x v="17"/>
  </r>
  <r>
    <x v="1856"/>
    <x v="1856"/>
    <x v="1169"/>
    <x v="332"/>
    <x v="1"/>
    <x v="0"/>
    <x v="0"/>
    <x v="3"/>
    <x v="1"/>
    <x v="2"/>
    <x v="2"/>
    <s v="18-Jul-1988"/>
    <x v="1856"/>
    <x v="1"/>
    <x v="2"/>
    <x v="0"/>
    <x v="23"/>
  </r>
  <r>
    <x v="1857"/>
    <x v="1857"/>
    <x v="1170"/>
    <x v="363"/>
    <x v="0"/>
    <x v="0"/>
    <x v="0"/>
    <x v="0"/>
    <x v="1"/>
    <x v="3"/>
    <x v="2"/>
    <s v="29-Jun-1982"/>
    <x v="1857"/>
    <x v="1"/>
    <x v="2"/>
    <x v="0"/>
    <x v="37"/>
  </r>
  <r>
    <x v="1858"/>
    <x v="1858"/>
    <x v="925"/>
    <x v="166"/>
    <x v="1"/>
    <x v="0"/>
    <x v="1"/>
    <x v="3"/>
    <x v="1"/>
    <x v="2"/>
    <x v="2"/>
    <s v="29-Nov-1997"/>
    <x v="1858"/>
    <x v="1"/>
    <x v="2"/>
    <x v="3"/>
    <x v="31"/>
  </r>
  <r>
    <x v="1859"/>
    <x v="1859"/>
    <x v="252"/>
    <x v="123"/>
    <x v="0"/>
    <x v="0"/>
    <x v="0"/>
    <x v="0"/>
    <x v="1"/>
    <x v="1"/>
    <x v="1"/>
    <s v="28-Aug-1990"/>
    <x v="1859"/>
    <x v="1"/>
    <x v="0"/>
    <x v="1"/>
    <x v="42"/>
  </r>
  <r>
    <x v="1860"/>
    <x v="1860"/>
    <x v="1034"/>
    <x v="577"/>
    <x v="0"/>
    <x v="0"/>
    <x v="0"/>
    <x v="0"/>
    <x v="1"/>
    <x v="1"/>
    <x v="2"/>
    <s v="13-Sep-1991"/>
    <x v="1860"/>
    <x v="1"/>
    <x v="2"/>
    <x v="0"/>
    <x v="35"/>
  </r>
  <r>
    <x v="1861"/>
    <x v="1861"/>
    <x v="409"/>
    <x v="288"/>
    <x v="0"/>
    <x v="0"/>
    <x v="0"/>
    <x v="0"/>
    <x v="1"/>
    <x v="0"/>
    <x v="1"/>
    <s v="1-Nov-1994"/>
    <x v="1861"/>
    <x v="1"/>
    <x v="2"/>
    <x v="0"/>
    <x v="6"/>
  </r>
  <r>
    <x v="1862"/>
    <x v="1862"/>
    <x v="210"/>
    <x v="80"/>
    <x v="0"/>
    <x v="0"/>
    <x v="0"/>
    <x v="0"/>
    <x v="1"/>
    <x v="0"/>
    <x v="2"/>
    <s v="1-Jun-1991"/>
    <x v="1862"/>
    <x v="1"/>
    <x v="1"/>
    <x v="2"/>
    <x v="3"/>
  </r>
  <r>
    <x v="1863"/>
    <x v="1863"/>
    <x v="1171"/>
    <x v="331"/>
    <x v="0"/>
    <x v="0"/>
    <x v="0"/>
    <x v="0"/>
    <x v="1"/>
    <x v="1"/>
    <x v="1"/>
    <s v="26-Oct-1994"/>
    <x v="1863"/>
    <x v="1"/>
    <x v="1"/>
    <x v="0"/>
    <x v="6"/>
  </r>
  <r>
    <x v="1864"/>
    <x v="1864"/>
    <x v="467"/>
    <x v="98"/>
    <x v="0"/>
    <x v="0"/>
    <x v="0"/>
    <x v="0"/>
    <x v="1"/>
    <x v="1"/>
    <x v="2"/>
    <s v="2-Nov-1994"/>
    <x v="1864"/>
    <x v="1"/>
    <x v="1"/>
    <x v="2"/>
    <x v="6"/>
  </r>
  <r>
    <x v="1865"/>
    <x v="1865"/>
    <x v="673"/>
    <x v="78"/>
    <x v="1"/>
    <x v="0"/>
    <x v="0"/>
    <x v="3"/>
    <x v="1"/>
    <x v="0"/>
    <x v="2"/>
    <s v="19-Dec-1988"/>
    <x v="1865"/>
    <x v="1"/>
    <x v="1"/>
    <x v="1"/>
    <x v="4"/>
  </r>
  <r>
    <x v="1866"/>
    <x v="1866"/>
    <x v="1172"/>
    <x v="458"/>
    <x v="0"/>
    <x v="1"/>
    <x v="0"/>
    <x v="3"/>
    <x v="1"/>
    <x v="2"/>
    <x v="2"/>
    <s v="25-Nov-2000"/>
    <x v="1866"/>
    <x v="1"/>
    <x v="0"/>
    <x v="1"/>
    <x v="43"/>
  </r>
  <r>
    <x v="1867"/>
    <x v="1867"/>
    <x v="1173"/>
    <x v="651"/>
    <x v="0"/>
    <x v="0"/>
    <x v="1"/>
    <x v="3"/>
    <x v="1"/>
    <x v="0"/>
    <x v="1"/>
    <s v="8-Jun-2003"/>
    <x v="1867"/>
    <x v="1"/>
    <x v="1"/>
    <x v="14"/>
    <x v="39"/>
  </r>
  <r>
    <x v="1868"/>
    <x v="1868"/>
    <x v="1174"/>
    <x v="40"/>
    <x v="0"/>
    <x v="0"/>
    <x v="0"/>
    <x v="3"/>
    <x v="1"/>
    <x v="0"/>
    <x v="2"/>
    <s v="18-Jun-1992"/>
    <x v="1868"/>
    <x v="2"/>
    <x v="2"/>
    <x v="0"/>
    <x v="35"/>
  </r>
  <r>
    <x v="1869"/>
    <x v="1869"/>
    <x v="1175"/>
    <x v="115"/>
    <x v="1"/>
    <x v="0"/>
    <x v="1"/>
    <x v="3"/>
    <x v="1"/>
    <x v="3"/>
    <x v="2"/>
    <s v="20-Nov-1983"/>
    <x v="1869"/>
    <x v="1"/>
    <x v="1"/>
    <x v="1"/>
    <x v="34"/>
  </r>
  <r>
    <x v="1870"/>
    <x v="1870"/>
    <x v="782"/>
    <x v="372"/>
    <x v="1"/>
    <x v="0"/>
    <x v="0"/>
    <x v="3"/>
    <x v="1"/>
    <x v="0"/>
    <x v="2"/>
    <s v="14-Oct-1995"/>
    <x v="1870"/>
    <x v="2"/>
    <x v="2"/>
    <x v="3"/>
    <x v="44"/>
  </r>
  <r>
    <x v="1871"/>
    <x v="1871"/>
    <x v="1176"/>
    <x v="339"/>
    <x v="0"/>
    <x v="0"/>
    <x v="0"/>
    <x v="0"/>
    <x v="1"/>
    <x v="3"/>
    <x v="2"/>
    <s v="16-Jun-1982"/>
    <x v="1871"/>
    <x v="1"/>
    <x v="0"/>
    <x v="0"/>
    <x v="37"/>
  </r>
  <r>
    <x v="1872"/>
    <x v="1872"/>
    <x v="276"/>
    <x v="508"/>
    <x v="0"/>
    <x v="0"/>
    <x v="0"/>
    <x v="0"/>
    <x v="1"/>
    <x v="1"/>
    <x v="2"/>
    <s v="1-Dec-1991"/>
    <x v="1872"/>
    <x v="2"/>
    <x v="1"/>
    <x v="1"/>
    <x v="35"/>
  </r>
  <r>
    <x v="1873"/>
    <x v="1873"/>
    <x v="751"/>
    <x v="144"/>
    <x v="0"/>
    <x v="0"/>
    <x v="0"/>
    <x v="0"/>
    <x v="1"/>
    <x v="1"/>
    <x v="2"/>
    <s v="3-Nov-1991"/>
    <x v="1873"/>
    <x v="1"/>
    <x v="2"/>
    <x v="1"/>
    <x v="35"/>
  </r>
  <r>
    <x v="1874"/>
    <x v="1874"/>
    <x v="308"/>
    <x v="174"/>
    <x v="0"/>
    <x v="0"/>
    <x v="0"/>
    <x v="3"/>
    <x v="1"/>
    <x v="1"/>
    <x v="2"/>
    <s v="27-Jun-1992"/>
    <x v="1874"/>
    <x v="2"/>
    <x v="1"/>
    <x v="4"/>
    <x v="35"/>
  </r>
  <r>
    <x v="1875"/>
    <x v="1875"/>
    <x v="1006"/>
    <x v="299"/>
    <x v="0"/>
    <x v="0"/>
    <x v="0"/>
    <x v="3"/>
    <x v="1"/>
    <x v="0"/>
    <x v="2"/>
    <s v="14-Dec-1998"/>
    <x v="1875"/>
    <x v="1"/>
    <x v="1"/>
    <x v="3"/>
    <x v="36"/>
  </r>
  <r>
    <x v="1876"/>
    <x v="1876"/>
    <x v="666"/>
    <x v="633"/>
    <x v="1"/>
    <x v="0"/>
    <x v="1"/>
    <x v="3"/>
    <x v="1"/>
    <x v="1"/>
    <x v="2"/>
    <s v="6-Sep-1997"/>
    <x v="1876"/>
    <x v="1"/>
    <x v="2"/>
    <x v="1"/>
    <x v="31"/>
  </r>
  <r>
    <x v="1877"/>
    <x v="1877"/>
    <x v="346"/>
    <x v="138"/>
    <x v="1"/>
    <x v="0"/>
    <x v="0"/>
    <x v="3"/>
    <x v="1"/>
    <x v="1"/>
    <x v="2"/>
    <s v="3-Oct-1995"/>
    <x v="1877"/>
    <x v="1"/>
    <x v="2"/>
    <x v="15"/>
    <x v="44"/>
  </r>
  <r>
    <x v="1878"/>
    <x v="1878"/>
    <x v="823"/>
    <x v="66"/>
    <x v="0"/>
    <x v="0"/>
    <x v="0"/>
    <x v="0"/>
    <x v="1"/>
    <x v="2"/>
    <x v="2"/>
    <s v="25-Jun-1989"/>
    <x v="1878"/>
    <x v="1"/>
    <x v="0"/>
    <x v="0"/>
    <x v="4"/>
  </r>
  <r>
    <x v="1879"/>
    <x v="1879"/>
    <x v="1177"/>
    <x v="336"/>
    <x v="0"/>
    <x v="0"/>
    <x v="0"/>
    <x v="3"/>
    <x v="1"/>
    <x v="3"/>
    <x v="1"/>
    <s v="16-Sep-1984"/>
    <x v="1879"/>
    <x v="1"/>
    <x v="2"/>
    <x v="1"/>
    <x v="32"/>
  </r>
  <r>
    <x v="1880"/>
    <x v="1880"/>
    <x v="750"/>
    <x v="99"/>
    <x v="0"/>
    <x v="0"/>
    <x v="0"/>
    <x v="3"/>
    <x v="1"/>
    <x v="0"/>
    <x v="1"/>
    <s v="26-Nov-1998"/>
    <x v="1880"/>
    <x v="1"/>
    <x v="1"/>
    <x v="1"/>
    <x v="36"/>
  </r>
  <r>
    <x v="1881"/>
    <x v="1881"/>
    <x v="161"/>
    <x v="48"/>
    <x v="0"/>
    <x v="0"/>
    <x v="0"/>
    <x v="3"/>
    <x v="1"/>
    <x v="0"/>
    <x v="2"/>
    <s v="4-Aug-1992"/>
    <x v="1881"/>
    <x v="1"/>
    <x v="2"/>
    <x v="0"/>
    <x v="35"/>
  </r>
  <r>
    <x v="1882"/>
    <x v="1882"/>
    <x v="1178"/>
    <x v="31"/>
    <x v="0"/>
    <x v="0"/>
    <x v="0"/>
    <x v="3"/>
    <x v="1"/>
    <x v="0"/>
    <x v="2"/>
    <s v="28-Jun-1992"/>
    <x v="1882"/>
    <x v="1"/>
    <x v="1"/>
    <x v="3"/>
    <x v="35"/>
  </r>
  <r>
    <x v="1883"/>
    <x v="1883"/>
    <x v="445"/>
    <x v="450"/>
    <x v="0"/>
    <x v="0"/>
    <x v="0"/>
    <x v="3"/>
    <x v="1"/>
    <x v="1"/>
    <x v="2"/>
    <s v="18-Jun-1992"/>
    <x v="1883"/>
    <x v="1"/>
    <x v="0"/>
    <x v="2"/>
    <x v="35"/>
  </r>
  <r>
    <x v="1884"/>
    <x v="1884"/>
    <x v="491"/>
    <x v="89"/>
    <x v="0"/>
    <x v="0"/>
    <x v="0"/>
    <x v="0"/>
    <x v="1"/>
    <x v="2"/>
    <x v="2"/>
    <s v="6-Aug-1991"/>
    <x v="1884"/>
    <x v="1"/>
    <x v="1"/>
    <x v="1"/>
    <x v="3"/>
  </r>
  <r>
    <x v="1885"/>
    <x v="1885"/>
    <x v="751"/>
    <x v="436"/>
    <x v="0"/>
    <x v="0"/>
    <x v="0"/>
    <x v="0"/>
    <x v="1"/>
    <x v="1"/>
    <x v="2"/>
    <s v="21-Aug-1994"/>
    <x v="1885"/>
    <x v="1"/>
    <x v="0"/>
    <x v="1"/>
    <x v="19"/>
  </r>
  <r>
    <x v="1886"/>
    <x v="1886"/>
    <x v="1168"/>
    <x v="635"/>
    <x v="0"/>
    <x v="0"/>
    <x v="0"/>
    <x v="0"/>
    <x v="1"/>
    <x v="0"/>
    <x v="1"/>
    <s v="14-Dec-1990"/>
    <x v="1886"/>
    <x v="1"/>
    <x v="0"/>
    <x v="3"/>
    <x v="3"/>
  </r>
  <r>
    <x v="1887"/>
    <x v="1887"/>
    <x v="848"/>
    <x v="652"/>
    <x v="0"/>
    <x v="0"/>
    <x v="0"/>
    <x v="0"/>
    <x v="1"/>
    <x v="0"/>
    <x v="1"/>
    <s v="1-Dec-1990"/>
    <x v="1887"/>
    <x v="2"/>
    <x v="2"/>
    <x v="0"/>
    <x v="3"/>
  </r>
  <r>
    <x v="1888"/>
    <x v="1888"/>
    <x v="596"/>
    <x v="653"/>
    <x v="0"/>
    <x v="0"/>
    <x v="0"/>
    <x v="0"/>
    <x v="1"/>
    <x v="0"/>
    <x v="0"/>
    <s v="18-Oct-2002"/>
    <x v="1888"/>
    <x v="1"/>
    <x v="1"/>
    <x v="1"/>
    <x v="39"/>
  </r>
  <r>
    <x v="1889"/>
    <x v="1889"/>
    <x v="1179"/>
    <x v="614"/>
    <x v="1"/>
    <x v="0"/>
    <x v="1"/>
    <x v="3"/>
    <x v="1"/>
    <x v="3"/>
    <x v="2"/>
    <s v="16-Sep-1983"/>
    <x v="1889"/>
    <x v="1"/>
    <x v="1"/>
    <x v="0"/>
    <x v="34"/>
  </r>
  <r>
    <x v="1890"/>
    <x v="1890"/>
    <x v="893"/>
    <x v="352"/>
    <x v="1"/>
    <x v="0"/>
    <x v="0"/>
    <x v="3"/>
    <x v="1"/>
    <x v="0"/>
    <x v="2"/>
    <s v="14-Sep-1995"/>
    <x v="1890"/>
    <x v="2"/>
    <x v="0"/>
    <x v="1"/>
    <x v="44"/>
  </r>
  <r>
    <x v="1891"/>
    <x v="1891"/>
    <x v="866"/>
    <x v="202"/>
    <x v="0"/>
    <x v="0"/>
    <x v="1"/>
    <x v="3"/>
    <x v="1"/>
    <x v="0"/>
    <x v="2"/>
    <s v="13-Aug-1993"/>
    <x v="1891"/>
    <x v="1"/>
    <x v="1"/>
    <x v="0"/>
    <x v="40"/>
  </r>
  <r>
    <x v="1892"/>
    <x v="1892"/>
    <x v="1180"/>
    <x v="635"/>
    <x v="1"/>
    <x v="0"/>
    <x v="0"/>
    <x v="3"/>
    <x v="1"/>
    <x v="2"/>
    <x v="1"/>
    <s v="30-Nov-1988"/>
    <x v="1892"/>
    <x v="1"/>
    <x v="1"/>
    <x v="0"/>
    <x v="4"/>
  </r>
  <r>
    <x v="1893"/>
    <x v="1893"/>
    <x v="331"/>
    <x v="198"/>
    <x v="0"/>
    <x v="0"/>
    <x v="1"/>
    <x v="3"/>
    <x v="1"/>
    <x v="1"/>
    <x v="2"/>
    <s v="26-Dec-1993"/>
    <x v="1893"/>
    <x v="2"/>
    <x v="0"/>
    <x v="5"/>
    <x v="19"/>
  </r>
  <r>
    <x v="1894"/>
    <x v="1894"/>
    <x v="1181"/>
    <x v="1"/>
    <x v="1"/>
    <x v="0"/>
    <x v="1"/>
    <x v="3"/>
    <x v="1"/>
    <x v="3"/>
    <x v="1"/>
    <s v="10-Nov-1983"/>
    <x v="1894"/>
    <x v="1"/>
    <x v="1"/>
    <x v="0"/>
    <x v="34"/>
  </r>
  <r>
    <x v="1895"/>
    <x v="1895"/>
    <x v="1182"/>
    <x v="58"/>
    <x v="0"/>
    <x v="0"/>
    <x v="0"/>
    <x v="3"/>
    <x v="1"/>
    <x v="3"/>
    <x v="1"/>
    <s v="7-Jul-1984"/>
    <x v="1895"/>
    <x v="1"/>
    <x v="1"/>
    <x v="0"/>
    <x v="34"/>
  </r>
  <r>
    <x v="1896"/>
    <x v="1896"/>
    <x v="377"/>
    <x v="495"/>
    <x v="0"/>
    <x v="0"/>
    <x v="0"/>
    <x v="3"/>
    <x v="1"/>
    <x v="2"/>
    <x v="2"/>
    <s v="11-Oct-1992"/>
    <x v="1896"/>
    <x v="2"/>
    <x v="0"/>
    <x v="1"/>
    <x v="40"/>
  </r>
  <r>
    <x v="1897"/>
    <x v="1897"/>
    <x v="387"/>
    <x v="273"/>
    <x v="0"/>
    <x v="1"/>
    <x v="0"/>
    <x v="1"/>
    <x v="1"/>
    <x v="2"/>
    <x v="2"/>
    <s v="13-Sep-2000"/>
    <x v="1897"/>
    <x v="1"/>
    <x v="1"/>
    <x v="5"/>
    <x v="43"/>
  </r>
  <r>
    <x v="1898"/>
    <x v="1898"/>
    <x v="317"/>
    <x v="326"/>
    <x v="0"/>
    <x v="0"/>
    <x v="0"/>
    <x v="0"/>
    <x v="1"/>
    <x v="2"/>
    <x v="2"/>
    <s v="10-Jul-1989"/>
    <x v="1898"/>
    <x v="1"/>
    <x v="1"/>
    <x v="0"/>
    <x v="4"/>
  </r>
  <r>
    <x v="1899"/>
    <x v="1899"/>
    <x v="1174"/>
    <x v="348"/>
    <x v="0"/>
    <x v="0"/>
    <x v="0"/>
    <x v="0"/>
    <x v="1"/>
    <x v="0"/>
    <x v="1"/>
    <s v="1-Nov-1990"/>
    <x v="1899"/>
    <x v="1"/>
    <x v="2"/>
    <x v="0"/>
    <x v="3"/>
  </r>
  <r>
    <x v="1900"/>
    <x v="1900"/>
    <x v="1183"/>
    <x v="427"/>
    <x v="0"/>
    <x v="0"/>
    <x v="0"/>
    <x v="0"/>
    <x v="1"/>
    <x v="0"/>
    <x v="1"/>
    <s v="22-Nov-1990"/>
    <x v="1900"/>
    <x v="1"/>
    <x v="2"/>
    <x v="3"/>
    <x v="3"/>
  </r>
  <r>
    <x v="1901"/>
    <x v="1901"/>
    <x v="54"/>
    <x v="226"/>
    <x v="1"/>
    <x v="0"/>
    <x v="0"/>
    <x v="0"/>
    <x v="1"/>
    <x v="0"/>
    <x v="2"/>
    <s v="8-Sep-1996"/>
    <x v="1901"/>
    <x v="1"/>
    <x v="2"/>
    <x v="3"/>
    <x v="46"/>
  </r>
  <r>
    <x v="1902"/>
    <x v="1902"/>
    <x v="264"/>
    <x v="216"/>
    <x v="1"/>
    <x v="0"/>
    <x v="0"/>
    <x v="0"/>
    <x v="1"/>
    <x v="1"/>
    <x v="1"/>
    <s v="17-Aug-1996"/>
    <x v="1902"/>
    <x v="1"/>
    <x v="2"/>
    <x v="0"/>
    <x v="44"/>
  </r>
  <r>
    <x v="1903"/>
    <x v="1903"/>
    <x v="427"/>
    <x v="321"/>
    <x v="0"/>
    <x v="0"/>
    <x v="0"/>
    <x v="0"/>
    <x v="1"/>
    <x v="1"/>
    <x v="2"/>
    <s v="29-Jul-1990"/>
    <x v="1903"/>
    <x v="1"/>
    <x v="0"/>
    <x v="0"/>
    <x v="42"/>
  </r>
  <r>
    <x v="1904"/>
    <x v="1904"/>
    <x v="1046"/>
    <x v="85"/>
    <x v="1"/>
    <x v="0"/>
    <x v="0"/>
    <x v="3"/>
    <x v="1"/>
    <x v="0"/>
    <x v="1"/>
    <s v="11-Jul-1995"/>
    <x v="1904"/>
    <x v="1"/>
    <x v="2"/>
    <x v="1"/>
    <x v="6"/>
  </r>
  <r>
    <x v="1905"/>
    <x v="1905"/>
    <x v="277"/>
    <x v="125"/>
    <x v="0"/>
    <x v="0"/>
    <x v="0"/>
    <x v="0"/>
    <x v="1"/>
    <x v="1"/>
    <x v="2"/>
    <s v="10-Jul-1999"/>
    <x v="1905"/>
    <x v="1"/>
    <x v="0"/>
    <x v="14"/>
    <x v="36"/>
  </r>
  <r>
    <x v="1906"/>
    <x v="1906"/>
    <x v="1161"/>
    <x v="635"/>
    <x v="0"/>
    <x v="0"/>
    <x v="1"/>
    <x v="3"/>
    <x v="1"/>
    <x v="1"/>
    <x v="1"/>
    <s v="11-Nov-1993"/>
    <x v="1906"/>
    <x v="1"/>
    <x v="2"/>
    <x v="0"/>
    <x v="19"/>
  </r>
  <r>
    <x v="1907"/>
    <x v="1907"/>
    <x v="49"/>
    <x v="326"/>
    <x v="0"/>
    <x v="0"/>
    <x v="1"/>
    <x v="3"/>
    <x v="1"/>
    <x v="0"/>
    <x v="2"/>
    <s v="29-Sep-1993"/>
    <x v="1907"/>
    <x v="1"/>
    <x v="0"/>
    <x v="2"/>
    <x v="19"/>
  </r>
  <r>
    <x v="1908"/>
    <x v="1908"/>
    <x v="41"/>
    <x v="338"/>
    <x v="1"/>
    <x v="0"/>
    <x v="0"/>
    <x v="3"/>
    <x v="1"/>
    <x v="0"/>
    <x v="2"/>
    <s v="24-Oct-1988"/>
    <x v="1908"/>
    <x v="2"/>
    <x v="1"/>
    <x v="0"/>
    <x v="4"/>
  </r>
  <r>
    <x v="1909"/>
    <x v="1909"/>
    <x v="1184"/>
    <x v="221"/>
    <x v="0"/>
    <x v="0"/>
    <x v="0"/>
    <x v="0"/>
    <x v="1"/>
    <x v="0"/>
    <x v="0"/>
    <s v="15-Jun-2002"/>
    <x v="1909"/>
    <x v="1"/>
    <x v="0"/>
    <x v="3"/>
    <x v="47"/>
  </r>
  <r>
    <x v="1910"/>
    <x v="1910"/>
    <x v="940"/>
    <x v="39"/>
    <x v="0"/>
    <x v="1"/>
    <x v="0"/>
    <x v="1"/>
    <x v="1"/>
    <x v="0"/>
    <x v="2"/>
    <s v="10-Jul-2000"/>
    <x v="1910"/>
    <x v="1"/>
    <x v="2"/>
    <x v="2"/>
    <x v="20"/>
  </r>
  <r>
    <x v="1911"/>
    <x v="1911"/>
    <x v="279"/>
    <x v="587"/>
    <x v="1"/>
    <x v="0"/>
    <x v="0"/>
    <x v="0"/>
    <x v="1"/>
    <x v="3"/>
    <x v="2"/>
    <s v="5-Jul-1985"/>
    <x v="1911"/>
    <x v="1"/>
    <x v="2"/>
    <x v="0"/>
    <x v="32"/>
  </r>
  <r>
    <x v="1912"/>
    <x v="1912"/>
    <x v="190"/>
    <x v="194"/>
    <x v="1"/>
    <x v="0"/>
    <x v="1"/>
    <x v="3"/>
    <x v="1"/>
    <x v="1"/>
    <x v="1"/>
    <s v="24-Nov-1997"/>
    <x v="1912"/>
    <x v="2"/>
    <x v="0"/>
    <x v="3"/>
    <x v="31"/>
  </r>
  <r>
    <x v="1913"/>
    <x v="1913"/>
    <x v="1185"/>
    <x v="269"/>
    <x v="1"/>
    <x v="0"/>
    <x v="0"/>
    <x v="0"/>
    <x v="1"/>
    <x v="3"/>
    <x v="0"/>
    <s v="27-Aug-1981"/>
    <x v="1913"/>
    <x v="1"/>
    <x v="2"/>
    <x v="0"/>
    <x v="25"/>
  </r>
  <r>
    <x v="1914"/>
    <x v="1914"/>
    <x v="1186"/>
    <x v="46"/>
    <x v="0"/>
    <x v="0"/>
    <x v="1"/>
    <x v="3"/>
    <x v="1"/>
    <x v="1"/>
    <x v="2"/>
    <s v="14-Sep-1993"/>
    <x v="1914"/>
    <x v="1"/>
    <x v="2"/>
    <x v="1"/>
    <x v="19"/>
  </r>
  <r>
    <x v="1915"/>
    <x v="1915"/>
    <x v="1187"/>
    <x v="550"/>
    <x v="0"/>
    <x v="1"/>
    <x v="0"/>
    <x v="3"/>
    <x v="1"/>
    <x v="0"/>
    <x v="2"/>
    <s v="13-Jul-2004"/>
    <x v="1915"/>
    <x v="1"/>
    <x v="2"/>
    <x v="1"/>
    <x v="45"/>
  </r>
  <r>
    <x v="1916"/>
    <x v="1916"/>
    <x v="26"/>
    <x v="436"/>
    <x v="1"/>
    <x v="0"/>
    <x v="0"/>
    <x v="0"/>
    <x v="1"/>
    <x v="0"/>
    <x v="2"/>
    <s v="23-Oct-1996"/>
    <x v="1916"/>
    <x v="0"/>
    <x v="0"/>
    <x v="1"/>
    <x v="46"/>
  </r>
  <r>
    <x v="1917"/>
    <x v="1917"/>
    <x v="1188"/>
    <x v="273"/>
    <x v="0"/>
    <x v="0"/>
    <x v="0"/>
    <x v="0"/>
    <x v="1"/>
    <x v="0"/>
    <x v="2"/>
    <s v="25-Jul-1991"/>
    <x v="1917"/>
    <x v="1"/>
    <x v="0"/>
    <x v="0"/>
    <x v="3"/>
  </r>
  <r>
    <x v="1918"/>
    <x v="1918"/>
    <x v="467"/>
    <x v="276"/>
    <x v="0"/>
    <x v="0"/>
    <x v="0"/>
    <x v="0"/>
    <x v="1"/>
    <x v="1"/>
    <x v="2"/>
    <s v="24-Jun-1990"/>
    <x v="1918"/>
    <x v="0"/>
    <x v="1"/>
    <x v="1"/>
    <x v="42"/>
  </r>
  <r>
    <x v="1919"/>
    <x v="1919"/>
    <x v="429"/>
    <x v="170"/>
    <x v="1"/>
    <x v="0"/>
    <x v="0"/>
    <x v="0"/>
    <x v="1"/>
    <x v="2"/>
    <x v="2"/>
    <s v="18-Oct-2001"/>
    <x v="1919"/>
    <x v="1"/>
    <x v="2"/>
    <x v="4"/>
    <x v="47"/>
  </r>
  <r>
    <x v="1920"/>
    <x v="1920"/>
    <x v="1189"/>
    <x v="111"/>
    <x v="1"/>
    <x v="0"/>
    <x v="0"/>
    <x v="0"/>
    <x v="1"/>
    <x v="0"/>
    <x v="2"/>
    <s v="6-Jun-2001"/>
    <x v="1920"/>
    <x v="1"/>
    <x v="0"/>
    <x v="15"/>
    <x v="43"/>
  </r>
  <r>
    <x v="1921"/>
    <x v="1921"/>
    <x v="26"/>
    <x v="651"/>
    <x v="0"/>
    <x v="0"/>
    <x v="0"/>
    <x v="0"/>
    <x v="1"/>
    <x v="0"/>
    <x v="1"/>
    <s v="19-Aug-1991"/>
    <x v="1921"/>
    <x v="2"/>
    <x v="1"/>
    <x v="4"/>
    <x v="3"/>
  </r>
  <r>
    <x v="1922"/>
    <x v="1922"/>
    <x v="1190"/>
    <x v="337"/>
    <x v="0"/>
    <x v="0"/>
    <x v="0"/>
    <x v="0"/>
    <x v="1"/>
    <x v="2"/>
    <x v="2"/>
    <s v="12-Aug-1994"/>
    <x v="1922"/>
    <x v="2"/>
    <x v="2"/>
    <x v="3"/>
    <x v="19"/>
  </r>
  <r>
    <x v="1923"/>
    <x v="1923"/>
    <x v="1068"/>
    <x v="447"/>
    <x v="1"/>
    <x v="0"/>
    <x v="0"/>
    <x v="0"/>
    <x v="1"/>
    <x v="3"/>
    <x v="0"/>
    <s v="29-Sep-1981"/>
    <x v="1923"/>
    <x v="1"/>
    <x v="0"/>
    <x v="1"/>
    <x v="37"/>
  </r>
  <r>
    <x v="1924"/>
    <x v="1924"/>
    <x v="217"/>
    <x v="124"/>
    <x v="0"/>
    <x v="0"/>
    <x v="0"/>
    <x v="0"/>
    <x v="1"/>
    <x v="0"/>
    <x v="2"/>
    <s v="24-Jun-1999"/>
    <x v="1924"/>
    <x v="1"/>
    <x v="0"/>
    <x v="1"/>
    <x v="36"/>
  </r>
  <r>
    <x v="1925"/>
    <x v="1925"/>
    <x v="1191"/>
    <x v="507"/>
    <x v="1"/>
    <x v="0"/>
    <x v="0"/>
    <x v="3"/>
    <x v="1"/>
    <x v="2"/>
    <x v="2"/>
    <s v="28-Aug-1988"/>
    <x v="1925"/>
    <x v="1"/>
    <x v="0"/>
    <x v="0"/>
    <x v="23"/>
  </r>
  <r>
    <x v="1926"/>
    <x v="1926"/>
    <x v="1192"/>
    <x v="62"/>
    <x v="1"/>
    <x v="0"/>
    <x v="0"/>
    <x v="0"/>
    <x v="1"/>
    <x v="3"/>
    <x v="0"/>
    <s v="13-Dec-1981"/>
    <x v="1926"/>
    <x v="1"/>
    <x v="1"/>
    <x v="0"/>
    <x v="37"/>
  </r>
  <r>
    <x v="1927"/>
    <x v="1927"/>
    <x v="1193"/>
    <x v="329"/>
    <x v="0"/>
    <x v="0"/>
    <x v="0"/>
    <x v="3"/>
    <x v="1"/>
    <x v="2"/>
    <x v="2"/>
    <s v="24-Oct-1987"/>
    <x v="1927"/>
    <x v="1"/>
    <x v="0"/>
    <x v="0"/>
    <x v="23"/>
  </r>
  <r>
    <x v="1928"/>
    <x v="1928"/>
    <x v="149"/>
    <x v="237"/>
    <x v="0"/>
    <x v="0"/>
    <x v="0"/>
    <x v="0"/>
    <x v="1"/>
    <x v="0"/>
    <x v="2"/>
    <s v="21-Nov-1994"/>
    <x v="1928"/>
    <x v="1"/>
    <x v="1"/>
    <x v="0"/>
    <x v="6"/>
  </r>
  <r>
    <x v="1929"/>
    <x v="1929"/>
    <x v="770"/>
    <x v="145"/>
    <x v="0"/>
    <x v="0"/>
    <x v="0"/>
    <x v="0"/>
    <x v="1"/>
    <x v="1"/>
    <x v="2"/>
    <s v="24-Oct-1991"/>
    <x v="1929"/>
    <x v="1"/>
    <x v="0"/>
    <x v="3"/>
    <x v="35"/>
  </r>
  <r>
    <x v="1930"/>
    <x v="1930"/>
    <x v="234"/>
    <x v="149"/>
    <x v="0"/>
    <x v="0"/>
    <x v="0"/>
    <x v="0"/>
    <x v="1"/>
    <x v="1"/>
    <x v="1"/>
    <s v="25-Aug-1991"/>
    <x v="1930"/>
    <x v="1"/>
    <x v="1"/>
    <x v="0"/>
    <x v="3"/>
  </r>
  <r>
    <x v="1931"/>
    <x v="1931"/>
    <x v="664"/>
    <x v="74"/>
    <x v="0"/>
    <x v="0"/>
    <x v="0"/>
    <x v="0"/>
    <x v="1"/>
    <x v="1"/>
    <x v="1"/>
    <s v="28-Oct-1991"/>
    <x v="1931"/>
    <x v="1"/>
    <x v="2"/>
    <x v="0"/>
    <x v="35"/>
  </r>
  <r>
    <x v="1932"/>
    <x v="1932"/>
    <x v="1194"/>
    <x v="172"/>
    <x v="1"/>
    <x v="0"/>
    <x v="0"/>
    <x v="3"/>
    <x v="1"/>
    <x v="3"/>
    <x v="0"/>
    <s v="9-Sep-1986"/>
    <x v="1932"/>
    <x v="1"/>
    <x v="2"/>
    <x v="0"/>
    <x v="26"/>
  </r>
  <r>
    <x v="1933"/>
    <x v="1933"/>
    <x v="497"/>
    <x v="412"/>
    <x v="0"/>
    <x v="0"/>
    <x v="1"/>
    <x v="3"/>
    <x v="1"/>
    <x v="1"/>
    <x v="1"/>
    <s v="22-Jun-1993"/>
    <x v="1933"/>
    <x v="1"/>
    <x v="2"/>
    <x v="1"/>
    <x v="40"/>
  </r>
  <r>
    <x v="1934"/>
    <x v="1934"/>
    <x v="649"/>
    <x v="244"/>
    <x v="0"/>
    <x v="0"/>
    <x v="0"/>
    <x v="0"/>
    <x v="1"/>
    <x v="3"/>
    <x v="2"/>
    <s v="22-Aug-1994"/>
    <x v="1934"/>
    <x v="1"/>
    <x v="0"/>
    <x v="2"/>
    <x v="19"/>
  </r>
  <r>
    <x v="1935"/>
    <x v="1935"/>
    <x v="1195"/>
    <x v="654"/>
    <x v="1"/>
    <x v="0"/>
    <x v="0"/>
    <x v="3"/>
    <x v="1"/>
    <x v="3"/>
    <x v="0"/>
    <s v="1-Dec-1986"/>
    <x v="1935"/>
    <x v="1"/>
    <x v="2"/>
    <x v="0"/>
    <x v="26"/>
  </r>
  <r>
    <x v="1936"/>
    <x v="1936"/>
    <x v="342"/>
    <x v="245"/>
    <x v="0"/>
    <x v="1"/>
    <x v="0"/>
    <x v="3"/>
    <x v="1"/>
    <x v="0"/>
    <x v="1"/>
    <s v="5-Nov-2004"/>
    <x v="1936"/>
    <x v="1"/>
    <x v="2"/>
    <x v="15"/>
    <x v="41"/>
  </r>
  <r>
    <x v="1937"/>
    <x v="1937"/>
    <x v="215"/>
    <x v="372"/>
    <x v="0"/>
    <x v="0"/>
    <x v="0"/>
    <x v="0"/>
    <x v="1"/>
    <x v="0"/>
    <x v="2"/>
    <s v="2-Dec-1989"/>
    <x v="1937"/>
    <x v="1"/>
    <x v="2"/>
    <x v="0"/>
    <x v="42"/>
  </r>
  <r>
    <x v="1938"/>
    <x v="1938"/>
    <x v="1196"/>
    <x v="60"/>
    <x v="1"/>
    <x v="0"/>
    <x v="0"/>
    <x v="3"/>
    <x v="1"/>
    <x v="2"/>
    <x v="1"/>
    <s v="18-Aug-1988"/>
    <x v="1938"/>
    <x v="1"/>
    <x v="0"/>
    <x v="0"/>
    <x v="23"/>
  </r>
  <r>
    <x v="1939"/>
    <x v="1939"/>
    <x v="595"/>
    <x v="167"/>
    <x v="1"/>
    <x v="0"/>
    <x v="0"/>
    <x v="3"/>
    <x v="1"/>
    <x v="0"/>
    <x v="2"/>
    <s v="21-Oct-1995"/>
    <x v="1939"/>
    <x v="1"/>
    <x v="0"/>
    <x v="3"/>
    <x v="44"/>
  </r>
  <r>
    <x v="1940"/>
    <x v="1940"/>
    <x v="1029"/>
    <x v="356"/>
    <x v="1"/>
    <x v="0"/>
    <x v="0"/>
    <x v="0"/>
    <x v="1"/>
    <x v="3"/>
    <x v="0"/>
    <s v="14-Dec-1981"/>
    <x v="1940"/>
    <x v="1"/>
    <x v="2"/>
    <x v="0"/>
    <x v="37"/>
  </r>
  <r>
    <x v="1941"/>
    <x v="1941"/>
    <x v="1197"/>
    <x v="174"/>
    <x v="0"/>
    <x v="0"/>
    <x v="1"/>
    <x v="3"/>
    <x v="1"/>
    <x v="0"/>
    <x v="2"/>
    <s v="10-Jul-2003"/>
    <x v="1941"/>
    <x v="1"/>
    <x v="2"/>
    <x v="14"/>
    <x v="39"/>
  </r>
  <r>
    <x v="1942"/>
    <x v="1942"/>
    <x v="1080"/>
    <x v="52"/>
    <x v="0"/>
    <x v="0"/>
    <x v="0"/>
    <x v="3"/>
    <x v="1"/>
    <x v="3"/>
    <x v="2"/>
    <s v="6-Jul-1984"/>
    <x v="1942"/>
    <x v="1"/>
    <x v="0"/>
    <x v="0"/>
    <x v="34"/>
  </r>
  <r>
    <x v="1943"/>
    <x v="1943"/>
    <x v="199"/>
    <x v="169"/>
    <x v="0"/>
    <x v="0"/>
    <x v="0"/>
    <x v="3"/>
    <x v="1"/>
    <x v="0"/>
    <x v="1"/>
    <s v="14-Sep-1992"/>
    <x v="1943"/>
    <x v="2"/>
    <x v="1"/>
    <x v="3"/>
    <x v="40"/>
  </r>
  <r>
    <x v="1944"/>
    <x v="1944"/>
    <x v="1198"/>
    <x v="326"/>
    <x v="0"/>
    <x v="0"/>
    <x v="0"/>
    <x v="0"/>
    <x v="1"/>
    <x v="2"/>
    <x v="2"/>
    <s v="8-Nov-1990"/>
    <x v="1944"/>
    <x v="1"/>
    <x v="0"/>
    <x v="3"/>
    <x v="3"/>
  </r>
  <r>
    <x v="1945"/>
    <x v="1945"/>
    <x v="247"/>
    <x v="419"/>
    <x v="0"/>
    <x v="0"/>
    <x v="0"/>
    <x v="3"/>
    <x v="1"/>
    <x v="1"/>
    <x v="2"/>
    <s v="17-Nov-1992"/>
    <x v="1945"/>
    <x v="0"/>
    <x v="2"/>
    <x v="7"/>
    <x v="40"/>
  </r>
  <r>
    <x v="1946"/>
    <x v="1946"/>
    <x v="1170"/>
    <x v="330"/>
    <x v="1"/>
    <x v="0"/>
    <x v="0"/>
    <x v="0"/>
    <x v="1"/>
    <x v="3"/>
    <x v="1"/>
    <s v="14-Jun-1985"/>
    <x v="1946"/>
    <x v="1"/>
    <x v="1"/>
    <x v="0"/>
    <x v="32"/>
  </r>
  <r>
    <x v="1947"/>
    <x v="1947"/>
    <x v="1199"/>
    <x v="89"/>
    <x v="0"/>
    <x v="0"/>
    <x v="0"/>
    <x v="0"/>
    <x v="1"/>
    <x v="2"/>
    <x v="2"/>
    <s v="11-Oct-1990"/>
    <x v="1947"/>
    <x v="1"/>
    <x v="1"/>
    <x v="0"/>
    <x v="3"/>
  </r>
  <r>
    <x v="1948"/>
    <x v="1948"/>
    <x v="1038"/>
    <x v="213"/>
    <x v="1"/>
    <x v="0"/>
    <x v="0"/>
    <x v="3"/>
    <x v="1"/>
    <x v="2"/>
    <x v="1"/>
    <s v="4-Nov-1988"/>
    <x v="1948"/>
    <x v="1"/>
    <x v="1"/>
    <x v="0"/>
    <x v="4"/>
  </r>
  <r>
    <x v="1949"/>
    <x v="1949"/>
    <x v="680"/>
    <x v="339"/>
    <x v="0"/>
    <x v="0"/>
    <x v="0"/>
    <x v="0"/>
    <x v="1"/>
    <x v="0"/>
    <x v="2"/>
    <s v="12-Aug-1999"/>
    <x v="1949"/>
    <x v="1"/>
    <x v="2"/>
    <x v="3"/>
    <x v="36"/>
  </r>
  <r>
    <x v="1950"/>
    <x v="1950"/>
    <x v="878"/>
    <x v="470"/>
    <x v="1"/>
    <x v="0"/>
    <x v="1"/>
    <x v="3"/>
    <x v="1"/>
    <x v="2"/>
    <x v="2"/>
    <s v="4-Nov-1997"/>
    <x v="1950"/>
    <x v="1"/>
    <x v="2"/>
    <x v="1"/>
    <x v="31"/>
  </r>
  <r>
    <x v="1951"/>
    <x v="1951"/>
    <x v="204"/>
    <x v="497"/>
    <x v="0"/>
    <x v="0"/>
    <x v="0"/>
    <x v="0"/>
    <x v="1"/>
    <x v="0"/>
    <x v="2"/>
    <s v="6-Jun-1999"/>
    <x v="1951"/>
    <x v="1"/>
    <x v="0"/>
    <x v="3"/>
    <x v="36"/>
  </r>
  <r>
    <x v="1952"/>
    <x v="1952"/>
    <x v="1200"/>
    <x v="555"/>
    <x v="1"/>
    <x v="0"/>
    <x v="0"/>
    <x v="3"/>
    <x v="1"/>
    <x v="3"/>
    <x v="0"/>
    <s v="27-Dec-1986"/>
    <x v="1952"/>
    <x v="1"/>
    <x v="2"/>
    <x v="0"/>
    <x v="26"/>
  </r>
  <r>
    <x v="1953"/>
    <x v="1953"/>
    <x v="44"/>
    <x v="47"/>
    <x v="1"/>
    <x v="0"/>
    <x v="0"/>
    <x v="0"/>
    <x v="1"/>
    <x v="0"/>
    <x v="2"/>
    <s v="11-Nov-2001"/>
    <x v="1953"/>
    <x v="1"/>
    <x v="2"/>
    <x v="1"/>
    <x v="47"/>
  </r>
  <r>
    <x v="1954"/>
    <x v="1954"/>
    <x v="105"/>
    <x v="337"/>
    <x v="1"/>
    <x v="0"/>
    <x v="0"/>
    <x v="3"/>
    <x v="1"/>
    <x v="0"/>
    <x v="2"/>
    <s v="23-Aug-1995"/>
    <x v="1954"/>
    <x v="1"/>
    <x v="0"/>
    <x v="3"/>
    <x v="6"/>
  </r>
  <r>
    <x v="1955"/>
    <x v="1955"/>
    <x v="1201"/>
    <x v="49"/>
    <x v="1"/>
    <x v="0"/>
    <x v="0"/>
    <x v="3"/>
    <x v="1"/>
    <x v="3"/>
    <x v="2"/>
    <s v="18-Aug-1988"/>
    <x v="1955"/>
    <x v="1"/>
    <x v="1"/>
    <x v="1"/>
    <x v="23"/>
  </r>
  <r>
    <x v="1956"/>
    <x v="1956"/>
    <x v="1097"/>
    <x v="655"/>
    <x v="1"/>
    <x v="0"/>
    <x v="0"/>
    <x v="0"/>
    <x v="1"/>
    <x v="3"/>
    <x v="0"/>
    <s v="10-Oct-1981"/>
    <x v="1956"/>
    <x v="1"/>
    <x v="1"/>
    <x v="0"/>
    <x v="37"/>
  </r>
  <r>
    <x v="1957"/>
    <x v="1957"/>
    <x v="358"/>
    <x v="39"/>
    <x v="1"/>
    <x v="0"/>
    <x v="0"/>
    <x v="3"/>
    <x v="1"/>
    <x v="2"/>
    <x v="2"/>
    <s v="16-Jun-1995"/>
    <x v="1957"/>
    <x v="1"/>
    <x v="1"/>
    <x v="0"/>
    <x v="6"/>
  </r>
  <r>
    <x v="1958"/>
    <x v="1958"/>
    <x v="524"/>
    <x v="127"/>
    <x v="1"/>
    <x v="0"/>
    <x v="0"/>
    <x v="3"/>
    <x v="1"/>
    <x v="1"/>
    <x v="2"/>
    <s v="9-Oct-1995"/>
    <x v="1958"/>
    <x v="1"/>
    <x v="0"/>
    <x v="2"/>
    <x v="44"/>
  </r>
  <r>
    <x v="1959"/>
    <x v="1959"/>
    <x v="838"/>
    <x v="195"/>
    <x v="0"/>
    <x v="0"/>
    <x v="0"/>
    <x v="0"/>
    <x v="1"/>
    <x v="0"/>
    <x v="1"/>
    <s v="24-Sep-1994"/>
    <x v="1959"/>
    <x v="1"/>
    <x v="0"/>
    <x v="1"/>
    <x v="6"/>
  </r>
  <r>
    <x v="1960"/>
    <x v="1960"/>
    <x v="500"/>
    <x v="374"/>
    <x v="0"/>
    <x v="0"/>
    <x v="0"/>
    <x v="3"/>
    <x v="1"/>
    <x v="1"/>
    <x v="2"/>
    <s v="22-Dec-1992"/>
    <x v="1960"/>
    <x v="1"/>
    <x v="0"/>
    <x v="3"/>
    <x v="40"/>
  </r>
  <r>
    <x v="1961"/>
    <x v="1961"/>
    <x v="1202"/>
    <x v="18"/>
    <x v="1"/>
    <x v="0"/>
    <x v="0"/>
    <x v="3"/>
    <x v="1"/>
    <x v="2"/>
    <x v="2"/>
    <s v="15-Oct-1988"/>
    <x v="1961"/>
    <x v="1"/>
    <x v="1"/>
    <x v="0"/>
    <x v="4"/>
  </r>
  <r>
    <x v="1962"/>
    <x v="1962"/>
    <x v="235"/>
    <x v="145"/>
    <x v="0"/>
    <x v="0"/>
    <x v="1"/>
    <x v="3"/>
    <x v="1"/>
    <x v="0"/>
    <x v="2"/>
    <s v="24-Aug-2003"/>
    <x v="1962"/>
    <x v="1"/>
    <x v="2"/>
    <x v="1"/>
    <x v="39"/>
  </r>
  <r>
    <x v="1963"/>
    <x v="1963"/>
    <x v="191"/>
    <x v="184"/>
    <x v="0"/>
    <x v="0"/>
    <x v="0"/>
    <x v="3"/>
    <x v="1"/>
    <x v="1"/>
    <x v="1"/>
    <s v="16-Sep-1998"/>
    <x v="1963"/>
    <x v="2"/>
    <x v="0"/>
    <x v="1"/>
    <x v="36"/>
  </r>
  <r>
    <x v="1964"/>
    <x v="1964"/>
    <x v="619"/>
    <x v="178"/>
    <x v="0"/>
    <x v="0"/>
    <x v="0"/>
    <x v="0"/>
    <x v="1"/>
    <x v="0"/>
    <x v="1"/>
    <s v="22-Sep-1999"/>
    <x v="1964"/>
    <x v="1"/>
    <x v="2"/>
    <x v="0"/>
    <x v="20"/>
  </r>
  <r>
    <x v="1965"/>
    <x v="1965"/>
    <x v="157"/>
    <x v="544"/>
    <x v="1"/>
    <x v="0"/>
    <x v="0"/>
    <x v="0"/>
    <x v="1"/>
    <x v="0"/>
    <x v="2"/>
    <s v="18-Sep-1996"/>
    <x v="1965"/>
    <x v="0"/>
    <x v="2"/>
    <x v="5"/>
    <x v="46"/>
  </r>
  <r>
    <x v="1966"/>
    <x v="1966"/>
    <x v="765"/>
    <x v="122"/>
    <x v="1"/>
    <x v="0"/>
    <x v="0"/>
    <x v="0"/>
    <x v="1"/>
    <x v="2"/>
    <x v="2"/>
    <s v="19-Sep-1996"/>
    <x v="1966"/>
    <x v="2"/>
    <x v="0"/>
    <x v="3"/>
    <x v="46"/>
  </r>
  <r>
    <x v="1967"/>
    <x v="1967"/>
    <x v="217"/>
    <x v="33"/>
    <x v="0"/>
    <x v="1"/>
    <x v="0"/>
    <x v="3"/>
    <x v="1"/>
    <x v="0"/>
    <x v="1"/>
    <s v="26-Jun-2004"/>
    <x v="1967"/>
    <x v="1"/>
    <x v="0"/>
    <x v="4"/>
    <x v="45"/>
  </r>
  <r>
    <x v="1968"/>
    <x v="1968"/>
    <x v="42"/>
    <x v="67"/>
    <x v="0"/>
    <x v="0"/>
    <x v="1"/>
    <x v="3"/>
    <x v="1"/>
    <x v="0"/>
    <x v="2"/>
    <s v="12-Oct-1993"/>
    <x v="1968"/>
    <x v="1"/>
    <x v="2"/>
    <x v="0"/>
    <x v="19"/>
  </r>
  <r>
    <x v="1969"/>
    <x v="1969"/>
    <x v="181"/>
    <x v="95"/>
    <x v="0"/>
    <x v="0"/>
    <x v="1"/>
    <x v="3"/>
    <x v="1"/>
    <x v="0"/>
    <x v="2"/>
    <s v="29-Jul-2003"/>
    <x v="1969"/>
    <x v="1"/>
    <x v="1"/>
    <x v="15"/>
    <x v="39"/>
  </r>
  <r>
    <x v="1970"/>
    <x v="1970"/>
    <x v="1203"/>
    <x v="176"/>
    <x v="0"/>
    <x v="0"/>
    <x v="0"/>
    <x v="3"/>
    <x v="1"/>
    <x v="3"/>
    <x v="2"/>
    <s v="14-Sep-1987"/>
    <x v="1970"/>
    <x v="1"/>
    <x v="1"/>
    <x v="3"/>
    <x v="23"/>
  </r>
  <r>
    <x v="1971"/>
    <x v="1971"/>
    <x v="105"/>
    <x v="614"/>
    <x v="1"/>
    <x v="1"/>
    <x v="0"/>
    <x v="1"/>
    <x v="1"/>
    <x v="0"/>
    <x v="2"/>
    <s v="20-Jun-2000"/>
    <x v="1971"/>
    <x v="1"/>
    <x v="1"/>
    <x v="3"/>
    <x v="20"/>
  </r>
  <r>
    <x v="1972"/>
    <x v="1972"/>
    <x v="966"/>
    <x v="223"/>
    <x v="1"/>
    <x v="0"/>
    <x v="0"/>
    <x v="3"/>
    <x v="1"/>
    <x v="3"/>
    <x v="0"/>
    <s v="27-Aug-1986"/>
    <x v="1972"/>
    <x v="1"/>
    <x v="1"/>
    <x v="0"/>
    <x v="17"/>
  </r>
  <r>
    <x v="1973"/>
    <x v="1973"/>
    <x v="812"/>
    <x v="112"/>
    <x v="1"/>
    <x v="0"/>
    <x v="0"/>
    <x v="0"/>
    <x v="1"/>
    <x v="0"/>
    <x v="2"/>
    <s v="26-Dec-2001"/>
    <x v="1973"/>
    <x v="1"/>
    <x v="2"/>
    <x v="3"/>
    <x v="47"/>
  </r>
  <r>
    <x v="1974"/>
    <x v="1974"/>
    <x v="1021"/>
    <x v="102"/>
    <x v="1"/>
    <x v="0"/>
    <x v="0"/>
    <x v="0"/>
    <x v="1"/>
    <x v="0"/>
    <x v="2"/>
    <s v="19-Dec-1996"/>
    <x v="1974"/>
    <x v="1"/>
    <x v="2"/>
    <x v="3"/>
    <x v="46"/>
  </r>
  <r>
    <x v="1975"/>
    <x v="1975"/>
    <x v="1204"/>
    <x v="320"/>
    <x v="0"/>
    <x v="1"/>
    <x v="0"/>
    <x v="3"/>
    <x v="1"/>
    <x v="0"/>
    <x v="2"/>
    <s v="16-Jul-2004"/>
    <x v="1975"/>
    <x v="1"/>
    <x v="2"/>
    <x v="8"/>
    <x v="45"/>
  </r>
  <r>
    <x v="1976"/>
    <x v="1976"/>
    <x v="264"/>
    <x v="206"/>
    <x v="1"/>
    <x v="0"/>
    <x v="0"/>
    <x v="0"/>
    <x v="1"/>
    <x v="1"/>
    <x v="2"/>
    <s v="27-Oct-1996"/>
    <x v="1976"/>
    <x v="1"/>
    <x v="0"/>
    <x v="0"/>
    <x v="46"/>
  </r>
  <r>
    <x v="1977"/>
    <x v="1977"/>
    <x v="844"/>
    <x v="197"/>
    <x v="1"/>
    <x v="0"/>
    <x v="0"/>
    <x v="0"/>
    <x v="1"/>
    <x v="1"/>
    <x v="2"/>
    <s v="10-Aug-1996"/>
    <x v="1977"/>
    <x v="1"/>
    <x v="0"/>
    <x v="0"/>
    <x v="44"/>
  </r>
  <r>
    <x v="1978"/>
    <x v="1978"/>
    <x v="570"/>
    <x v="283"/>
    <x v="1"/>
    <x v="0"/>
    <x v="0"/>
    <x v="0"/>
    <x v="1"/>
    <x v="1"/>
    <x v="2"/>
    <s v="13-Nov-1996"/>
    <x v="1978"/>
    <x v="1"/>
    <x v="2"/>
    <x v="2"/>
    <x v="46"/>
  </r>
  <r>
    <x v="1979"/>
    <x v="1979"/>
    <x v="477"/>
    <x v="544"/>
    <x v="1"/>
    <x v="0"/>
    <x v="0"/>
    <x v="0"/>
    <x v="1"/>
    <x v="2"/>
    <x v="2"/>
    <s v="14-Dec-1996"/>
    <x v="1979"/>
    <x v="1"/>
    <x v="1"/>
    <x v="3"/>
    <x v="46"/>
  </r>
  <r>
    <x v="1980"/>
    <x v="1980"/>
    <x v="4"/>
    <x v="82"/>
    <x v="0"/>
    <x v="0"/>
    <x v="1"/>
    <x v="3"/>
    <x v="1"/>
    <x v="0"/>
    <x v="2"/>
    <s v="7-Oct-1993"/>
    <x v="1980"/>
    <x v="1"/>
    <x v="2"/>
    <x v="0"/>
    <x v="19"/>
  </r>
  <r>
    <x v="1981"/>
    <x v="1981"/>
    <x v="675"/>
    <x v="93"/>
    <x v="1"/>
    <x v="0"/>
    <x v="0"/>
    <x v="3"/>
    <x v="1"/>
    <x v="2"/>
    <x v="2"/>
    <s v="23-Jun-1995"/>
    <x v="1981"/>
    <x v="1"/>
    <x v="0"/>
    <x v="1"/>
    <x v="6"/>
  </r>
  <r>
    <x v="1982"/>
    <x v="1982"/>
    <x v="436"/>
    <x v="89"/>
    <x v="0"/>
    <x v="0"/>
    <x v="1"/>
    <x v="3"/>
    <x v="1"/>
    <x v="1"/>
    <x v="2"/>
    <s v="28-Oct-1993"/>
    <x v="1982"/>
    <x v="1"/>
    <x v="1"/>
    <x v="3"/>
    <x v="19"/>
  </r>
  <r>
    <x v="1983"/>
    <x v="1983"/>
    <x v="1205"/>
    <x v="315"/>
    <x v="0"/>
    <x v="0"/>
    <x v="0"/>
    <x v="0"/>
    <x v="1"/>
    <x v="2"/>
    <x v="2"/>
    <s v="1-Sep-1991"/>
    <x v="1983"/>
    <x v="1"/>
    <x v="1"/>
    <x v="0"/>
    <x v="3"/>
  </r>
  <r>
    <x v="1984"/>
    <x v="1984"/>
    <x v="304"/>
    <x v="336"/>
    <x v="1"/>
    <x v="0"/>
    <x v="1"/>
    <x v="3"/>
    <x v="1"/>
    <x v="1"/>
    <x v="1"/>
    <s v="20-Jun-1997"/>
    <x v="1984"/>
    <x v="2"/>
    <x v="0"/>
    <x v="6"/>
    <x v="46"/>
  </r>
  <r>
    <x v="1985"/>
    <x v="1985"/>
    <x v="1084"/>
    <x v="361"/>
    <x v="0"/>
    <x v="0"/>
    <x v="1"/>
    <x v="3"/>
    <x v="1"/>
    <x v="0"/>
    <x v="2"/>
    <s v="18-Nov-2003"/>
    <x v="1985"/>
    <x v="1"/>
    <x v="1"/>
    <x v="14"/>
    <x v="45"/>
  </r>
  <r>
    <x v="1986"/>
    <x v="1986"/>
    <x v="1206"/>
    <x v="633"/>
    <x v="0"/>
    <x v="0"/>
    <x v="1"/>
    <x v="3"/>
    <x v="1"/>
    <x v="0"/>
    <x v="2"/>
    <s v="5-Dec-2003"/>
    <x v="1986"/>
    <x v="1"/>
    <x v="2"/>
    <x v="15"/>
    <x v="45"/>
  </r>
  <r>
    <x v="1987"/>
    <x v="1987"/>
    <x v="629"/>
    <x v="85"/>
    <x v="1"/>
    <x v="0"/>
    <x v="0"/>
    <x v="0"/>
    <x v="1"/>
    <x v="0"/>
    <x v="1"/>
    <s v="17-Nov-1996"/>
    <x v="1987"/>
    <x v="1"/>
    <x v="2"/>
    <x v="1"/>
    <x v="46"/>
  </r>
  <r>
    <x v="1988"/>
    <x v="1988"/>
    <x v="1207"/>
    <x v="40"/>
    <x v="0"/>
    <x v="0"/>
    <x v="1"/>
    <x v="3"/>
    <x v="1"/>
    <x v="0"/>
    <x v="2"/>
    <s v="3-Jul-2003"/>
    <x v="1988"/>
    <x v="1"/>
    <x v="0"/>
    <x v="3"/>
    <x v="39"/>
  </r>
  <r>
    <x v="1989"/>
    <x v="1989"/>
    <x v="854"/>
    <x v="473"/>
    <x v="1"/>
    <x v="0"/>
    <x v="0"/>
    <x v="0"/>
    <x v="1"/>
    <x v="1"/>
    <x v="2"/>
    <s v="6-Oct-2001"/>
    <x v="1989"/>
    <x v="1"/>
    <x v="1"/>
    <x v="6"/>
    <x v="47"/>
  </r>
  <r>
    <x v="1990"/>
    <x v="1990"/>
    <x v="680"/>
    <x v="149"/>
    <x v="0"/>
    <x v="0"/>
    <x v="0"/>
    <x v="0"/>
    <x v="1"/>
    <x v="0"/>
    <x v="1"/>
    <s v="1-Jul-1994"/>
    <x v="1990"/>
    <x v="1"/>
    <x v="0"/>
    <x v="3"/>
    <x v="19"/>
  </r>
  <r>
    <x v="1991"/>
    <x v="1991"/>
    <x v="1208"/>
    <x v="336"/>
    <x v="0"/>
    <x v="0"/>
    <x v="0"/>
    <x v="0"/>
    <x v="1"/>
    <x v="0"/>
    <x v="1"/>
    <s v="2-Dec-1994"/>
    <x v="1991"/>
    <x v="2"/>
    <x v="1"/>
    <x v="4"/>
    <x v="6"/>
  </r>
  <r>
    <x v="1992"/>
    <x v="1992"/>
    <x v="1209"/>
    <x v="249"/>
    <x v="0"/>
    <x v="0"/>
    <x v="0"/>
    <x v="0"/>
    <x v="1"/>
    <x v="2"/>
    <x v="2"/>
    <s v="13-Nov-1991"/>
    <x v="1992"/>
    <x v="2"/>
    <x v="2"/>
    <x v="3"/>
    <x v="35"/>
  </r>
  <r>
    <x v="1993"/>
    <x v="1993"/>
    <x v="11"/>
    <x v="186"/>
    <x v="1"/>
    <x v="0"/>
    <x v="1"/>
    <x v="3"/>
    <x v="1"/>
    <x v="0"/>
    <x v="1"/>
    <s v="2-Sep-1997"/>
    <x v="1993"/>
    <x v="1"/>
    <x v="0"/>
    <x v="0"/>
    <x v="46"/>
  </r>
  <r>
    <x v="1994"/>
    <x v="1994"/>
    <x v="1210"/>
    <x v="249"/>
    <x v="1"/>
    <x v="0"/>
    <x v="1"/>
    <x v="3"/>
    <x v="1"/>
    <x v="0"/>
    <x v="2"/>
    <s v="2-Aug-1997"/>
    <x v="1994"/>
    <x v="1"/>
    <x v="0"/>
    <x v="0"/>
    <x v="46"/>
  </r>
  <r>
    <x v="1995"/>
    <x v="1995"/>
    <x v="276"/>
    <x v="419"/>
    <x v="1"/>
    <x v="0"/>
    <x v="1"/>
    <x v="3"/>
    <x v="1"/>
    <x v="1"/>
    <x v="2"/>
    <s v="6-Jul-1997"/>
    <x v="1995"/>
    <x v="1"/>
    <x v="2"/>
    <x v="2"/>
    <x v="46"/>
  </r>
  <r>
    <x v="1996"/>
    <x v="1996"/>
    <x v="1211"/>
    <x v="212"/>
    <x v="1"/>
    <x v="0"/>
    <x v="1"/>
    <x v="3"/>
    <x v="1"/>
    <x v="2"/>
    <x v="2"/>
    <s v="22-Dec-1997"/>
    <x v="1996"/>
    <x v="1"/>
    <x v="0"/>
    <x v="3"/>
    <x v="31"/>
  </r>
  <r>
    <x v="1997"/>
    <x v="1997"/>
    <x v="1040"/>
    <x v="106"/>
    <x v="1"/>
    <x v="0"/>
    <x v="1"/>
    <x v="3"/>
    <x v="1"/>
    <x v="2"/>
    <x v="1"/>
    <s v="5-Jul-1997"/>
    <x v="1997"/>
    <x v="1"/>
    <x v="0"/>
    <x v="2"/>
    <x v="46"/>
  </r>
  <r>
    <x v="1998"/>
    <x v="1998"/>
    <x v="1212"/>
    <x v="169"/>
    <x v="1"/>
    <x v="0"/>
    <x v="0"/>
    <x v="0"/>
    <x v="1"/>
    <x v="0"/>
    <x v="1"/>
    <s v="11-Oct-1996"/>
    <x v="1998"/>
    <x v="1"/>
    <x v="0"/>
    <x v="1"/>
    <x v="46"/>
  </r>
  <r>
    <x v="1999"/>
    <x v="1999"/>
    <x v="1213"/>
    <x v="186"/>
    <x v="1"/>
    <x v="0"/>
    <x v="0"/>
    <x v="0"/>
    <x v="1"/>
    <x v="2"/>
    <x v="1"/>
    <s v="2-Sep-2001"/>
    <x v="1999"/>
    <x v="1"/>
    <x v="2"/>
    <x v="0"/>
    <x v="43"/>
  </r>
  <r>
    <x v="2000"/>
    <x v="2000"/>
    <x v="1214"/>
    <x v="34"/>
    <x v="1"/>
    <x v="1"/>
    <x v="0"/>
    <x v="1"/>
    <x v="1"/>
    <x v="1"/>
    <x v="1"/>
    <s v="23-Sep-2000"/>
    <x v="2000"/>
    <x v="1"/>
    <x v="2"/>
    <x v="1"/>
    <x v="43"/>
  </r>
  <r>
    <x v="2001"/>
    <x v="2001"/>
    <x v="361"/>
    <x v="69"/>
    <x v="1"/>
    <x v="0"/>
    <x v="0"/>
    <x v="0"/>
    <x v="1"/>
    <x v="2"/>
    <x v="2"/>
    <s v="3-Jul-1996"/>
    <x v="2001"/>
    <x v="1"/>
    <x v="1"/>
    <x v="1"/>
    <x v="44"/>
  </r>
  <r>
    <x v="2002"/>
    <x v="2002"/>
    <x v="699"/>
    <x v="34"/>
    <x v="1"/>
    <x v="0"/>
    <x v="0"/>
    <x v="0"/>
    <x v="1"/>
    <x v="2"/>
    <x v="1"/>
    <s v="14-Aug-1996"/>
    <x v="2002"/>
    <x v="1"/>
    <x v="2"/>
    <x v="1"/>
    <x v="44"/>
  </r>
  <r>
    <x v="2003"/>
    <x v="2003"/>
    <x v="127"/>
    <x v="49"/>
    <x v="0"/>
    <x v="0"/>
    <x v="0"/>
    <x v="0"/>
    <x v="1"/>
    <x v="0"/>
    <x v="2"/>
    <s v="6-Jul-1994"/>
    <x v="2003"/>
    <x v="1"/>
    <x v="1"/>
    <x v="3"/>
    <x v="19"/>
  </r>
  <r>
    <x v="2004"/>
    <x v="2004"/>
    <x v="82"/>
    <x v="507"/>
    <x v="0"/>
    <x v="0"/>
    <x v="0"/>
    <x v="0"/>
    <x v="1"/>
    <x v="0"/>
    <x v="2"/>
    <s v="25-Oct-1994"/>
    <x v="2004"/>
    <x v="1"/>
    <x v="0"/>
    <x v="0"/>
    <x v="6"/>
  </r>
  <r>
    <x v="2005"/>
    <x v="2005"/>
    <x v="1026"/>
    <x v="319"/>
    <x v="1"/>
    <x v="0"/>
    <x v="0"/>
    <x v="0"/>
    <x v="1"/>
    <x v="3"/>
    <x v="2"/>
    <s v="29-Aug-2001"/>
    <x v="2005"/>
    <x v="1"/>
    <x v="0"/>
    <x v="2"/>
    <x v="43"/>
  </r>
  <r>
    <x v="2006"/>
    <x v="2006"/>
    <x v="1215"/>
    <x v="544"/>
    <x v="0"/>
    <x v="0"/>
    <x v="1"/>
    <x v="3"/>
    <x v="1"/>
    <x v="1"/>
    <x v="2"/>
    <s v="25-Sep-1993"/>
    <x v="2006"/>
    <x v="1"/>
    <x v="0"/>
    <x v="0"/>
    <x v="19"/>
  </r>
  <r>
    <x v="2007"/>
    <x v="2007"/>
    <x v="809"/>
    <x v="206"/>
    <x v="0"/>
    <x v="0"/>
    <x v="0"/>
    <x v="0"/>
    <x v="1"/>
    <x v="1"/>
    <x v="2"/>
    <s v="10-Jul-1994"/>
    <x v="2007"/>
    <x v="1"/>
    <x v="1"/>
    <x v="3"/>
    <x v="19"/>
  </r>
  <r>
    <x v="2008"/>
    <x v="2008"/>
    <x v="1216"/>
    <x v="45"/>
    <x v="0"/>
    <x v="0"/>
    <x v="0"/>
    <x v="0"/>
    <x v="1"/>
    <x v="1"/>
    <x v="2"/>
    <s v="25-Jun-1999"/>
    <x v="2008"/>
    <x v="1"/>
    <x v="0"/>
    <x v="14"/>
    <x v="36"/>
  </r>
  <r>
    <x v="2009"/>
    <x v="2009"/>
    <x v="1217"/>
    <x v="198"/>
    <x v="0"/>
    <x v="0"/>
    <x v="0"/>
    <x v="3"/>
    <x v="1"/>
    <x v="3"/>
    <x v="2"/>
    <s v="1-Aug-1987"/>
    <x v="2009"/>
    <x v="1"/>
    <x v="2"/>
    <x v="0"/>
    <x v="26"/>
  </r>
  <r>
    <x v="2010"/>
    <x v="2010"/>
    <x v="711"/>
    <x v="206"/>
    <x v="1"/>
    <x v="0"/>
    <x v="0"/>
    <x v="0"/>
    <x v="1"/>
    <x v="2"/>
    <x v="2"/>
    <s v="13-Oct-2001"/>
    <x v="2010"/>
    <x v="1"/>
    <x v="1"/>
    <x v="1"/>
    <x v="47"/>
  </r>
  <r>
    <x v="2011"/>
    <x v="2011"/>
    <x v="497"/>
    <x v="78"/>
    <x v="1"/>
    <x v="0"/>
    <x v="0"/>
    <x v="3"/>
    <x v="1"/>
    <x v="1"/>
    <x v="2"/>
    <s v="10-Sep-1995"/>
    <x v="2011"/>
    <x v="2"/>
    <x v="1"/>
    <x v="6"/>
    <x v="44"/>
  </r>
  <r>
    <x v="2012"/>
    <x v="2012"/>
    <x v="1218"/>
    <x v="425"/>
    <x v="0"/>
    <x v="0"/>
    <x v="0"/>
    <x v="0"/>
    <x v="1"/>
    <x v="3"/>
    <x v="1"/>
    <s v="1-Oct-1989"/>
    <x v="2012"/>
    <x v="1"/>
    <x v="1"/>
    <x v="1"/>
    <x v="42"/>
  </r>
  <r>
    <x v="2013"/>
    <x v="2013"/>
    <x v="26"/>
    <x v="540"/>
    <x v="0"/>
    <x v="0"/>
    <x v="0"/>
    <x v="0"/>
    <x v="1"/>
    <x v="0"/>
    <x v="2"/>
    <s v="26-Sep-1994"/>
    <x v="2013"/>
    <x v="2"/>
    <x v="1"/>
    <x v="1"/>
    <x v="6"/>
  </r>
  <r>
    <x v="2014"/>
    <x v="2014"/>
    <x v="47"/>
    <x v="656"/>
    <x v="0"/>
    <x v="0"/>
    <x v="0"/>
    <x v="0"/>
    <x v="1"/>
    <x v="0"/>
    <x v="0"/>
    <s v="21-Jun-2002"/>
    <x v="2014"/>
    <x v="1"/>
    <x v="0"/>
    <x v="0"/>
    <x v="47"/>
  </r>
  <r>
    <x v="2015"/>
    <x v="2015"/>
    <x v="1219"/>
    <x v="21"/>
    <x v="1"/>
    <x v="0"/>
    <x v="1"/>
    <x v="3"/>
    <x v="1"/>
    <x v="1"/>
    <x v="1"/>
    <s v="22-Dec-1997"/>
    <x v="2015"/>
    <x v="1"/>
    <x v="2"/>
    <x v="3"/>
    <x v="31"/>
  </r>
  <r>
    <x v="2016"/>
    <x v="2016"/>
    <x v="401"/>
    <x v="280"/>
    <x v="0"/>
    <x v="0"/>
    <x v="0"/>
    <x v="3"/>
    <x v="1"/>
    <x v="1"/>
    <x v="2"/>
    <s v="9-Aug-1998"/>
    <x v="2016"/>
    <x v="1"/>
    <x v="1"/>
    <x v="8"/>
    <x v="31"/>
  </r>
  <r>
    <x v="2017"/>
    <x v="2017"/>
    <x v="397"/>
    <x v="334"/>
    <x v="0"/>
    <x v="0"/>
    <x v="0"/>
    <x v="3"/>
    <x v="1"/>
    <x v="1"/>
    <x v="1"/>
    <s v="15-Sep-1998"/>
    <x v="2017"/>
    <x v="1"/>
    <x v="0"/>
    <x v="2"/>
    <x v="36"/>
  </r>
  <r>
    <x v="2018"/>
    <x v="2018"/>
    <x v="2"/>
    <x v="577"/>
    <x v="1"/>
    <x v="0"/>
    <x v="1"/>
    <x v="3"/>
    <x v="1"/>
    <x v="0"/>
    <x v="2"/>
    <s v="19-Dec-1997"/>
    <x v="2018"/>
    <x v="1"/>
    <x v="0"/>
    <x v="1"/>
    <x v="31"/>
  </r>
  <r>
    <x v="2019"/>
    <x v="2019"/>
    <x v="1155"/>
    <x v="212"/>
    <x v="1"/>
    <x v="0"/>
    <x v="0"/>
    <x v="3"/>
    <x v="1"/>
    <x v="3"/>
    <x v="2"/>
    <s v="28-Sep-1988"/>
    <x v="2019"/>
    <x v="1"/>
    <x v="2"/>
    <x v="1"/>
    <x v="4"/>
  </r>
  <r>
    <x v="2020"/>
    <x v="2020"/>
    <x v="1"/>
    <x v="464"/>
    <x v="0"/>
    <x v="0"/>
    <x v="0"/>
    <x v="0"/>
    <x v="1"/>
    <x v="0"/>
    <x v="0"/>
    <s v="15-Dec-2002"/>
    <x v="2020"/>
    <x v="1"/>
    <x v="0"/>
    <x v="1"/>
    <x v="39"/>
  </r>
  <r>
    <x v="2021"/>
    <x v="2021"/>
    <x v="1220"/>
    <x v="237"/>
    <x v="0"/>
    <x v="0"/>
    <x v="0"/>
    <x v="0"/>
    <x v="1"/>
    <x v="2"/>
    <x v="2"/>
    <s v="20-Nov-1991"/>
    <x v="2021"/>
    <x v="1"/>
    <x v="2"/>
    <x v="0"/>
    <x v="35"/>
  </r>
  <r>
    <x v="2022"/>
    <x v="2022"/>
    <x v="1221"/>
    <x v="237"/>
    <x v="0"/>
    <x v="0"/>
    <x v="0"/>
    <x v="3"/>
    <x v="1"/>
    <x v="3"/>
    <x v="2"/>
    <s v="18-Jun-1987"/>
    <x v="2022"/>
    <x v="1"/>
    <x v="0"/>
    <x v="0"/>
    <x v="26"/>
  </r>
  <r>
    <x v="2023"/>
    <x v="2023"/>
    <x v="345"/>
    <x v="171"/>
    <x v="1"/>
    <x v="0"/>
    <x v="0"/>
    <x v="3"/>
    <x v="1"/>
    <x v="2"/>
    <x v="2"/>
    <s v="24-Sep-1995"/>
    <x v="2023"/>
    <x v="1"/>
    <x v="1"/>
    <x v="3"/>
    <x v="44"/>
  </r>
  <r>
    <x v="2024"/>
    <x v="2024"/>
    <x v="1222"/>
    <x v="207"/>
    <x v="0"/>
    <x v="0"/>
    <x v="0"/>
    <x v="0"/>
    <x v="1"/>
    <x v="1"/>
    <x v="0"/>
    <s v="30-Sep-2002"/>
    <x v="2024"/>
    <x v="1"/>
    <x v="0"/>
    <x v="1"/>
    <x v="39"/>
  </r>
  <r>
    <x v="2025"/>
    <x v="2025"/>
    <x v="1035"/>
    <x v="95"/>
    <x v="1"/>
    <x v="0"/>
    <x v="0"/>
    <x v="0"/>
    <x v="1"/>
    <x v="0"/>
    <x v="2"/>
    <s v="30-Jun-1996"/>
    <x v="2025"/>
    <x v="1"/>
    <x v="2"/>
    <x v="0"/>
    <x v="44"/>
  </r>
  <r>
    <x v="2026"/>
    <x v="2026"/>
    <x v="1023"/>
    <x v="102"/>
    <x v="0"/>
    <x v="0"/>
    <x v="1"/>
    <x v="3"/>
    <x v="1"/>
    <x v="2"/>
    <x v="2"/>
    <s v="5-Jun-2003"/>
    <x v="2026"/>
    <x v="1"/>
    <x v="2"/>
    <x v="3"/>
    <x v="39"/>
  </r>
  <r>
    <x v="2027"/>
    <x v="2027"/>
    <x v="391"/>
    <x v="280"/>
    <x v="1"/>
    <x v="0"/>
    <x v="0"/>
    <x v="0"/>
    <x v="1"/>
    <x v="0"/>
    <x v="2"/>
    <s v="13-Jun-1996"/>
    <x v="2027"/>
    <x v="1"/>
    <x v="2"/>
    <x v="3"/>
    <x v="44"/>
  </r>
  <r>
    <x v="2028"/>
    <x v="2028"/>
    <x v="454"/>
    <x v="470"/>
    <x v="1"/>
    <x v="0"/>
    <x v="0"/>
    <x v="0"/>
    <x v="1"/>
    <x v="1"/>
    <x v="2"/>
    <s v="24-Oct-1996"/>
    <x v="2028"/>
    <x v="1"/>
    <x v="2"/>
    <x v="0"/>
    <x v="46"/>
  </r>
  <r>
    <x v="2029"/>
    <x v="2029"/>
    <x v="702"/>
    <x v="375"/>
    <x v="0"/>
    <x v="0"/>
    <x v="0"/>
    <x v="0"/>
    <x v="1"/>
    <x v="0"/>
    <x v="2"/>
    <s v="1-Nov-1999"/>
    <x v="2029"/>
    <x v="1"/>
    <x v="2"/>
    <x v="2"/>
    <x v="20"/>
  </r>
  <r>
    <x v="2030"/>
    <x v="2030"/>
    <x v="389"/>
    <x v="122"/>
    <x v="1"/>
    <x v="1"/>
    <x v="0"/>
    <x v="1"/>
    <x v="1"/>
    <x v="1"/>
    <x v="2"/>
    <s v="14-Jul-2000"/>
    <x v="2030"/>
    <x v="1"/>
    <x v="1"/>
    <x v="1"/>
    <x v="20"/>
  </r>
  <r>
    <x v="2031"/>
    <x v="2031"/>
    <x v="1223"/>
    <x v="219"/>
    <x v="1"/>
    <x v="0"/>
    <x v="0"/>
    <x v="0"/>
    <x v="1"/>
    <x v="1"/>
    <x v="2"/>
    <s v="21-Jun-1996"/>
    <x v="2031"/>
    <x v="2"/>
    <x v="0"/>
    <x v="4"/>
    <x v="44"/>
  </r>
  <r>
    <x v="2032"/>
    <x v="2032"/>
    <x v="438"/>
    <x v="637"/>
    <x v="0"/>
    <x v="0"/>
    <x v="1"/>
    <x v="3"/>
    <x v="1"/>
    <x v="1"/>
    <x v="1"/>
    <s v="12-Aug-1993"/>
    <x v="2032"/>
    <x v="0"/>
    <x v="0"/>
    <x v="0"/>
    <x v="40"/>
  </r>
  <r>
    <x v="2033"/>
    <x v="2033"/>
    <x v="755"/>
    <x v="334"/>
    <x v="0"/>
    <x v="0"/>
    <x v="1"/>
    <x v="3"/>
    <x v="1"/>
    <x v="1"/>
    <x v="1"/>
    <s v="1-Nov-1993"/>
    <x v="2033"/>
    <x v="2"/>
    <x v="0"/>
    <x v="3"/>
    <x v="19"/>
  </r>
  <r>
    <x v="2034"/>
    <x v="2034"/>
    <x v="408"/>
    <x v="144"/>
    <x v="0"/>
    <x v="0"/>
    <x v="0"/>
    <x v="3"/>
    <x v="1"/>
    <x v="0"/>
    <x v="2"/>
    <s v="4-Sep-1998"/>
    <x v="2034"/>
    <x v="1"/>
    <x v="0"/>
    <x v="1"/>
    <x v="31"/>
  </r>
  <r>
    <x v="2035"/>
    <x v="2035"/>
    <x v="386"/>
    <x v="352"/>
    <x v="0"/>
    <x v="0"/>
    <x v="0"/>
    <x v="3"/>
    <x v="1"/>
    <x v="1"/>
    <x v="2"/>
    <s v="17-Jun-1998"/>
    <x v="2035"/>
    <x v="1"/>
    <x v="0"/>
    <x v="1"/>
    <x v="31"/>
  </r>
  <r>
    <x v="2036"/>
    <x v="2036"/>
    <x v="388"/>
    <x v="614"/>
    <x v="0"/>
    <x v="0"/>
    <x v="0"/>
    <x v="3"/>
    <x v="1"/>
    <x v="2"/>
    <x v="2"/>
    <s v="15-Nov-1998"/>
    <x v="2036"/>
    <x v="1"/>
    <x v="0"/>
    <x v="1"/>
    <x v="36"/>
  </r>
  <r>
    <x v="2037"/>
    <x v="2037"/>
    <x v="1224"/>
    <x v="251"/>
    <x v="0"/>
    <x v="1"/>
    <x v="0"/>
    <x v="3"/>
    <x v="1"/>
    <x v="1"/>
    <x v="2"/>
    <s v="1-Oct-2000"/>
    <x v="2037"/>
    <x v="1"/>
    <x v="0"/>
    <x v="3"/>
    <x v="43"/>
  </r>
  <r>
    <x v="2038"/>
    <x v="2038"/>
    <x v="1225"/>
    <x v="3"/>
    <x v="0"/>
    <x v="0"/>
    <x v="1"/>
    <x v="3"/>
    <x v="1"/>
    <x v="2"/>
    <x v="1"/>
    <s v="23-Sep-2003"/>
    <x v="2038"/>
    <x v="1"/>
    <x v="1"/>
    <x v="1"/>
    <x v="45"/>
  </r>
  <r>
    <x v="2039"/>
    <x v="2039"/>
    <x v="1226"/>
    <x v="196"/>
    <x v="0"/>
    <x v="1"/>
    <x v="0"/>
    <x v="3"/>
    <x v="1"/>
    <x v="0"/>
    <x v="2"/>
    <s v="4-Aug-2004"/>
    <x v="2039"/>
    <x v="1"/>
    <x v="0"/>
    <x v="0"/>
    <x v="45"/>
  </r>
  <r>
    <x v="2040"/>
    <x v="2040"/>
    <x v="352"/>
    <x v="21"/>
    <x v="0"/>
    <x v="0"/>
    <x v="0"/>
    <x v="0"/>
    <x v="1"/>
    <x v="1"/>
    <x v="1"/>
    <s v="24-Dec-1999"/>
    <x v="2040"/>
    <x v="1"/>
    <x v="0"/>
    <x v="1"/>
    <x v="20"/>
  </r>
  <r>
    <x v="2041"/>
    <x v="2041"/>
    <x v="1227"/>
    <x v="85"/>
    <x v="0"/>
    <x v="0"/>
    <x v="0"/>
    <x v="0"/>
    <x v="1"/>
    <x v="3"/>
    <x v="1"/>
    <s v="29-Aug-1999"/>
    <x v="2041"/>
    <x v="1"/>
    <x v="1"/>
    <x v="1"/>
    <x v="36"/>
  </r>
  <r>
    <x v="2042"/>
    <x v="2042"/>
    <x v="1121"/>
    <x v="268"/>
    <x v="0"/>
    <x v="1"/>
    <x v="0"/>
    <x v="3"/>
    <x v="1"/>
    <x v="0"/>
    <x v="1"/>
    <s v="14-Nov-2004"/>
    <x v="2042"/>
    <x v="1"/>
    <x v="1"/>
    <x v="14"/>
    <x v="41"/>
  </r>
  <r>
    <x v="2043"/>
    <x v="2043"/>
    <x v="1228"/>
    <x v="60"/>
    <x v="1"/>
    <x v="0"/>
    <x v="1"/>
    <x v="3"/>
    <x v="1"/>
    <x v="1"/>
    <x v="1"/>
    <s v="10-Aug-1997"/>
    <x v="2043"/>
    <x v="1"/>
    <x v="1"/>
    <x v="1"/>
    <x v="46"/>
  </r>
  <r>
    <x v="2044"/>
    <x v="2044"/>
    <x v="964"/>
    <x v="24"/>
    <x v="0"/>
    <x v="1"/>
    <x v="0"/>
    <x v="3"/>
    <x v="1"/>
    <x v="0"/>
    <x v="2"/>
    <s v="11-Oct-2000"/>
    <x v="2044"/>
    <x v="1"/>
    <x v="1"/>
    <x v="2"/>
    <x v="43"/>
  </r>
  <r>
    <x v="2045"/>
    <x v="2045"/>
    <x v="217"/>
    <x v="209"/>
    <x v="1"/>
    <x v="1"/>
    <x v="0"/>
    <x v="3"/>
    <x v="1"/>
    <x v="0"/>
    <x v="2"/>
    <s v="3-Oct-2000"/>
    <x v="2045"/>
    <x v="1"/>
    <x v="0"/>
    <x v="2"/>
    <x v="43"/>
  </r>
  <r>
    <x v="2046"/>
    <x v="2046"/>
    <x v="567"/>
    <x v="180"/>
    <x v="0"/>
    <x v="1"/>
    <x v="0"/>
    <x v="3"/>
    <x v="1"/>
    <x v="2"/>
    <x v="2"/>
    <s v="17-Dec-2000"/>
    <x v="2046"/>
    <x v="1"/>
    <x v="0"/>
    <x v="2"/>
    <x v="43"/>
  </r>
  <r>
    <x v="2047"/>
    <x v="2047"/>
    <x v="1229"/>
    <x v="147"/>
    <x v="0"/>
    <x v="0"/>
    <x v="1"/>
    <x v="3"/>
    <x v="1"/>
    <x v="0"/>
    <x v="1"/>
    <s v="3-Dec-2003"/>
    <x v="2047"/>
    <x v="1"/>
    <x v="0"/>
    <x v="1"/>
    <x v="45"/>
  </r>
  <r>
    <x v="2048"/>
    <x v="2048"/>
    <x v="375"/>
    <x v="562"/>
    <x v="1"/>
    <x v="0"/>
    <x v="1"/>
    <x v="3"/>
    <x v="1"/>
    <x v="0"/>
    <x v="1"/>
    <s v="6-Oct-1997"/>
    <x v="2048"/>
    <x v="2"/>
    <x v="0"/>
    <x v="4"/>
    <x v="31"/>
  </r>
  <r>
    <x v="2049"/>
    <x v="2049"/>
    <x v="1230"/>
    <x v="24"/>
    <x v="1"/>
    <x v="0"/>
    <x v="0"/>
    <x v="3"/>
    <x v="1"/>
    <x v="3"/>
    <x v="2"/>
    <s v="20-Aug-1988"/>
    <x v="2049"/>
    <x v="1"/>
    <x v="2"/>
    <x v="0"/>
    <x v="23"/>
  </r>
  <r>
    <x v="2050"/>
    <x v="2050"/>
    <x v="577"/>
    <x v="347"/>
    <x v="1"/>
    <x v="0"/>
    <x v="1"/>
    <x v="3"/>
    <x v="1"/>
    <x v="1"/>
    <x v="2"/>
    <s v="30-Oct-1997"/>
    <x v="2050"/>
    <x v="0"/>
    <x v="0"/>
    <x v="7"/>
    <x v="31"/>
  </r>
  <r>
    <x v="2051"/>
    <x v="2051"/>
    <x v="80"/>
    <x v="577"/>
    <x v="0"/>
    <x v="0"/>
    <x v="1"/>
    <x v="3"/>
    <x v="1"/>
    <x v="0"/>
    <x v="2"/>
    <s v="6-Aug-2003"/>
    <x v="2051"/>
    <x v="1"/>
    <x v="2"/>
    <x v="1"/>
    <x v="39"/>
  </r>
  <r>
    <x v="2052"/>
    <x v="2052"/>
    <x v="854"/>
    <x v="83"/>
    <x v="0"/>
    <x v="0"/>
    <x v="1"/>
    <x v="3"/>
    <x v="1"/>
    <x v="1"/>
    <x v="2"/>
    <s v="1-Dec-2003"/>
    <x v="2052"/>
    <x v="1"/>
    <x v="0"/>
    <x v="1"/>
    <x v="45"/>
  </r>
  <r>
    <x v="2053"/>
    <x v="2053"/>
    <x v="403"/>
    <x v="133"/>
    <x v="0"/>
    <x v="0"/>
    <x v="1"/>
    <x v="3"/>
    <x v="1"/>
    <x v="2"/>
    <x v="2"/>
    <s v="21-Nov-2003"/>
    <x v="2053"/>
    <x v="1"/>
    <x v="2"/>
    <x v="1"/>
    <x v="45"/>
  </r>
  <r>
    <x v="2054"/>
    <x v="2054"/>
    <x v="1018"/>
    <x v="180"/>
    <x v="0"/>
    <x v="0"/>
    <x v="1"/>
    <x v="3"/>
    <x v="1"/>
    <x v="2"/>
    <x v="2"/>
    <s v="17-Jul-2003"/>
    <x v="2054"/>
    <x v="1"/>
    <x v="2"/>
    <x v="1"/>
    <x v="39"/>
  </r>
  <r>
    <x v="2055"/>
    <x v="2055"/>
    <x v="210"/>
    <x v="90"/>
    <x v="1"/>
    <x v="0"/>
    <x v="0"/>
    <x v="0"/>
    <x v="1"/>
    <x v="0"/>
    <x v="2"/>
    <s v="13-Jun-1996"/>
    <x v="2055"/>
    <x v="1"/>
    <x v="1"/>
    <x v="1"/>
    <x v="44"/>
  </r>
  <r>
    <x v="2056"/>
    <x v="2056"/>
    <x v="389"/>
    <x v="203"/>
    <x v="0"/>
    <x v="0"/>
    <x v="0"/>
    <x v="0"/>
    <x v="1"/>
    <x v="1"/>
    <x v="2"/>
    <s v="11-Jun-1999"/>
    <x v="2056"/>
    <x v="1"/>
    <x v="2"/>
    <x v="1"/>
    <x v="36"/>
  </r>
  <r>
    <x v="2057"/>
    <x v="2057"/>
    <x v="9"/>
    <x v="635"/>
    <x v="0"/>
    <x v="0"/>
    <x v="0"/>
    <x v="0"/>
    <x v="1"/>
    <x v="0"/>
    <x v="1"/>
    <s v="2-Oct-1994"/>
    <x v="2057"/>
    <x v="2"/>
    <x v="2"/>
    <x v="0"/>
    <x v="6"/>
  </r>
  <r>
    <x v="2058"/>
    <x v="2058"/>
    <x v="1231"/>
    <x v="90"/>
    <x v="0"/>
    <x v="0"/>
    <x v="0"/>
    <x v="0"/>
    <x v="1"/>
    <x v="2"/>
    <x v="2"/>
    <s v="17-Sep-1994"/>
    <x v="2058"/>
    <x v="1"/>
    <x v="2"/>
    <x v="0"/>
    <x v="6"/>
  </r>
  <r>
    <x v="2059"/>
    <x v="2059"/>
    <x v="1232"/>
    <x v="102"/>
    <x v="1"/>
    <x v="0"/>
    <x v="0"/>
    <x v="0"/>
    <x v="1"/>
    <x v="3"/>
    <x v="2"/>
    <s v="5-Aug-1996"/>
    <x v="2059"/>
    <x v="2"/>
    <x v="2"/>
    <x v="1"/>
    <x v="44"/>
  </r>
  <r>
    <x v="2060"/>
    <x v="2060"/>
    <x v="32"/>
    <x v="85"/>
    <x v="0"/>
    <x v="1"/>
    <x v="0"/>
    <x v="3"/>
    <x v="1"/>
    <x v="0"/>
    <x v="1"/>
    <s v="9-Dec-2000"/>
    <x v="2060"/>
    <x v="1"/>
    <x v="1"/>
    <x v="1"/>
    <x v="43"/>
  </r>
  <r>
    <x v="2061"/>
    <x v="2061"/>
    <x v="237"/>
    <x v="652"/>
    <x v="0"/>
    <x v="1"/>
    <x v="0"/>
    <x v="3"/>
    <x v="1"/>
    <x v="1"/>
    <x v="1"/>
    <s v="24-Jun-2000"/>
    <x v="2061"/>
    <x v="1"/>
    <x v="2"/>
    <x v="1"/>
    <x v="20"/>
  </r>
  <r>
    <x v="2062"/>
    <x v="2062"/>
    <x v="782"/>
    <x v="376"/>
    <x v="1"/>
    <x v="0"/>
    <x v="1"/>
    <x v="3"/>
    <x v="1"/>
    <x v="0"/>
    <x v="2"/>
    <s v="26-Aug-1997"/>
    <x v="2062"/>
    <x v="1"/>
    <x v="1"/>
    <x v="3"/>
    <x v="46"/>
  </r>
  <r>
    <x v="2063"/>
    <x v="2063"/>
    <x v="350"/>
    <x v="21"/>
    <x v="1"/>
    <x v="0"/>
    <x v="0"/>
    <x v="0"/>
    <x v="1"/>
    <x v="1"/>
    <x v="1"/>
    <s v="26-Aug-2001"/>
    <x v="2063"/>
    <x v="1"/>
    <x v="1"/>
    <x v="3"/>
    <x v="43"/>
  </r>
  <r>
    <x v="2064"/>
    <x v="2064"/>
    <x v="905"/>
    <x v="135"/>
    <x v="1"/>
    <x v="0"/>
    <x v="0"/>
    <x v="0"/>
    <x v="1"/>
    <x v="2"/>
    <x v="2"/>
    <s v="28-Jul-2001"/>
    <x v="2064"/>
    <x v="1"/>
    <x v="2"/>
    <x v="2"/>
    <x v="43"/>
  </r>
  <r>
    <x v="2065"/>
    <x v="2065"/>
    <x v="1233"/>
    <x v="146"/>
    <x v="1"/>
    <x v="0"/>
    <x v="0"/>
    <x v="0"/>
    <x v="1"/>
    <x v="3"/>
    <x v="2"/>
    <s v="15-Oct-2001"/>
    <x v="2065"/>
    <x v="1"/>
    <x v="0"/>
    <x v="3"/>
    <x v="47"/>
  </r>
  <r>
    <x v="2066"/>
    <x v="2066"/>
    <x v="1234"/>
    <x v="640"/>
    <x v="0"/>
    <x v="0"/>
    <x v="0"/>
    <x v="0"/>
    <x v="1"/>
    <x v="1"/>
    <x v="0"/>
    <s v="20-Jul-2002"/>
    <x v="2066"/>
    <x v="1"/>
    <x v="2"/>
    <x v="14"/>
    <x v="47"/>
  </r>
  <r>
    <x v="2067"/>
    <x v="2067"/>
    <x v="201"/>
    <x v="657"/>
    <x v="0"/>
    <x v="0"/>
    <x v="0"/>
    <x v="0"/>
    <x v="1"/>
    <x v="0"/>
    <x v="0"/>
    <s v="11-Oct-2002"/>
    <x v="2067"/>
    <x v="1"/>
    <x v="0"/>
    <x v="0"/>
    <x v="39"/>
  </r>
  <r>
    <x v="2068"/>
    <x v="2068"/>
    <x v="1235"/>
    <x v="174"/>
    <x v="0"/>
    <x v="0"/>
    <x v="0"/>
    <x v="0"/>
    <x v="1"/>
    <x v="3"/>
    <x v="2"/>
    <s v="17-Nov-1991"/>
    <x v="2068"/>
    <x v="1"/>
    <x v="1"/>
    <x v="0"/>
    <x v="35"/>
  </r>
  <r>
    <x v="2069"/>
    <x v="2069"/>
    <x v="966"/>
    <x v="505"/>
    <x v="0"/>
    <x v="0"/>
    <x v="0"/>
    <x v="0"/>
    <x v="1"/>
    <x v="3"/>
    <x v="2"/>
    <s v="1-Oct-1990"/>
    <x v="2069"/>
    <x v="1"/>
    <x v="2"/>
    <x v="0"/>
    <x v="3"/>
  </r>
  <r>
    <x v="2070"/>
    <x v="2070"/>
    <x v="144"/>
    <x v="82"/>
    <x v="1"/>
    <x v="0"/>
    <x v="1"/>
    <x v="3"/>
    <x v="1"/>
    <x v="0"/>
    <x v="2"/>
    <s v="28-Jul-1997"/>
    <x v="2070"/>
    <x v="2"/>
    <x v="0"/>
    <x v="1"/>
    <x v="46"/>
  </r>
  <r>
    <x v="2071"/>
    <x v="2071"/>
    <x v="429"/>
    <x v="331"/>
    <x v="1"/>
    <x v="1"/>
    <x v="0"/>
    <x v="1"/>
    <x v="1"/>
    <x v="2"/>
    <x v="1"/>
    <s v="25-Aug-2000"/>
    <x v="2071"/>
    <x v="1"/>
    <x v="0"/>
    <x v="1"/>
    <x v="20"/>
  </r>
  <r>
    <x v="2072"/>
    <x v="2072"/>
    <x v="589"/>
    <x v="176"/>
    <x v="1"/>
    <x v="0"/>
    <x v="1"/>
    <x v="3"/>
    <x v="1"/>
    <x v="1"/>
    <x v="2"/>
    <s v="2-Nov-1997"/>
    <x v="2072"/>
    <x v="2"/>
    <x v="1"/>
    <x v="1"/>
    <x v="31"/>
  </r>
  <r>
    <x v="2073"/>
    <x v="2073"/>
    <x v="1236"/>
    <x v="562"/>
    <x v="0"/>
    <x v="0"/>
    <x v="0"/>
    <x v="0"/>
    <x v="1"/>
    <x v="3"/>
    <x v="1"/>
    <s v="5-Aug-1991"/>
    <x v="2073"/>
    <x v="1"/>
    <x v="1"/>
    <x v="0"/>
    <x v="3"/>
  </r>
  <r>
    <x v="2074"/>
    <x v="2074"/>
    <x v="1237"/>
    <x v="100"/>
    <x v="0"/>
    <x v="1"/>
    <x v="0"/>
    <x v="3"/>
    <x v="1"/>
    <x v="1"/>
    <x v="1"/>
    <s v="6-Sep-2004"/>
    <x v="2074"/>
    <x v="1"/>
    <x v="2"/>
    <x v="1"/>
    <x v="41"/>
  </r>
  <r>
    <x v="2075"/>
    <x v="2075"/>
    <x v="534"/>
    <x v="267"/>
    <x v="1"/>
    <x v="0"/>
    <x v="0"/>
    <x v="3"/>
    <x v="1"/>
    <x v="0"/>
    <x v="2"/>
    <s v="15-Oct-1995"/>
    <x v="2075"/>
    <x v="2"/>
    <x v="0"/>
    <x v="0"/>
    <x v="44"/>
  </r>
  <r>
    <x v="2076"/>
    <x v="2076"/>
    <x v="235"/>
    <x v="515"/>
    <x v="1"/>
    <x v="0"/>
    <x v="0"/>
    <x v="3"/>
    <x v="1"/>
    <x v="0"/>
    <x v="2"/>
    <s v="9-Jul-1995"/>
    <x v="2076"/>
    <x v="2"/>
    <x v="0"/>
    <x v="0"/>
    <x v="6"/>
  </r>
  <r>
    <x v="2077"/>
    <x v="2077"/>
    <x v="662"/>
    <x v="169"/>
    <x v="1"/>
    <x v="0"/>
    <x v="0"/>
    <x v="3"/>
    <x v="1"/>
    <x v="0"/>
    <x v="1"/>
    <s v="14-Oct-1995"/>
    <x v="2077"/>
    <x v="2"/>
    <x v="1"/>
    <x v="3"/>
    <x v="44"/>
  </r>
  <r>
    <x v="2078"/>
    <x v="2078"/>
    <x v="1238"/>
    <x v="563"/>
    <x v="1"/>
    <x v="0"/>
    <x v="0"/>
    <x v="3"/>
    <x v="1"/>
    <x v="2"/>
    <x v="1"/>
    <s v="6-Nov-1995"/>
    <x v="2078"/>
    <x v="2"/>
    <x v="2"/>
    <x v="0"/>
    <x v="44"/>
  </r>
  <r>
    <x v="2079"/>
    <x v="2079"/>
    <x v="1188"/>
    <x v="358"/>
    <x v="0"/>
    <x v="0"/>
    <x v="0"/>
    <x v="3"/>
    <x v="1"/>
    <x v="0"/>
    <x v="2"/>
    <s v="20-Jun-1998"/>
    <x v="2079"/>
    <x v="1"/>
    <x v="2"/>
    <x v="0"/>
    <x v="31"/>
  </r>
  <r>
    <x v="2080"/>
    <x v="2080"/>
    <x v="1210"/>
    <x v="188"/>
    <x v="0"/>
    <x v="0"/>
    <x v="0"/>
    <x v="3"/>
    <x v="1"/>
    <x v="0"/>
    <x v="2"/>
    <s v="2-Jul-1998"/>
    <x v="2080"/>
    <x v="1"/>
    <x v="0"/>
    <x v="0"/>
    <x v="31"/>
  </r>
  <r>
    <x v="2081"/>
    <x v="2081"/>
    <x v="586"/>
    <x v="658"/>
    <x v="0"/>
    <x v="0"/>
    <x v="0"/>
    <x v="3"/>
    <x v="1"/>
    <x v="1"/>
    <x v="1"/>
    <s v="17-Aug-1998"/>
    <x v="2081"/>
    <x v="1"/>
    <x v="0"/>
    <x v="0"/>
    <x v="31"/>
  </r>
  <r>
    <x v="2082"/>
    <x v="2082"/>
    <x v="375"/>
    <x v="659"/>
    <x v="0"/>
    <x v="0"/>
    <x v="0"/>
    <x v="0"/>
    <x v="1"/>
    <x v="0"/>
    <x v="0"/>
    <s v="11-Jul-2002"/>
    <x v="2082"/>
    <x v="1"/>
    <x v="2"/>
    <x v="2"/>
    <x v="47"/>
  </r>
  <r>
    <x v="2083"/>
    <x v="2083"/>
    <x v="450"/>
    <x v="60"/>
    <x v="0"/>
    <x v="0"/>
    <x v="0"/>
    <x v="3"/>
    <x v="1"/>
    <x v="2"/>
    <x v="1"/>
    <s v="19-Nov-1998"/>
    <x v="2083"/>
    <x v="1"/>
    <x v="1"/>
    <x v="3"/>
    <x v="36"/>
  </r>
  <r>
    <x v="2084"/>
    <x v="2084"/>
    <x v="570"/>
    <x v="163"/>
    <x v="0"/>
    <x v="0"/>
    <x v="0"/>
    <x v="0"/>
    <x v="1"/>
    <x v="1"/>
    <x v="0"/>
    <s v="29-Jul-2002"/>
    <x v="2084"/>
    <x v="1"/>
    <x v="1"/>
    <x v="2"/>
    <x v="47"/>
  </r>
  <r>
    <x v="2085"/>
    <x v="2085"/>
    <x v="1239"/>
    <x v="330"/>
    <x v="0"/>
    <x v="0"/>
    <x v="0"/>
    <x v="0"/>
    <x v="1"/>
    <x v="0"/>
    <x v="1"/>
    <s v="21-Nov-1999"/>
    <x v="2085"/>
    <x v="1"/>
    <x v="2"/>
    <x v="0"/>
    <x v="20"/>
  </r>
  <r>
    <x v="2086"/>
    <x v="2086"/>
    <x v="40"/>
    <x v="141"/>
    <x v="0"/>
    <x v="0"/>
    <x v="0"/>
    <x v="0"/>
    <x v="1"/>
    <x v="0"/>
    <x v="2"/>
    <s v="12-Nov-1999"/>
    <x v="2086"/>
    <x v="1"/>
    <x v="2"/>
    <x v="3"/>
    <x v="20"/>
  </r>
  <r>
    <x v="2087"/>
    <x v="2087"/>
    <x v="437"/>
    <x v="335"/>
    <x v="1"/>
    <x v="0"/>
    <x v="0"/>
    <x v="0"/>
    <x v="1"/>
    <x v="0"/>
    <x v="2"/>
    <s v="3-Jun-2001"/>
    <x v="2087"/>
    <x v="1"/>
    <x v="0"/>
    <x v="1"/>
    <x v="43"/>
  </r>
  <r>
    <x v="2088"/>
    <x v="2088"/>
    <x v="1018"/>
    <x v="164"/>
    <x v="0"/>
    <x v="0"/>
    <x v="0"/>
    <x v="0"/>
    <x v="1"/>
    <x v="2"/>
    <x v="2"/>
    <s v="10-Aug-1999"/>
    <x v="2088"/>
    <x v="1"/>
    <x v="1"/>
    <x v="9"/>
    <x v="36"/>
  </r>
  <r>
    <x v="2089"/>
    <x v="2089"/>
    <x v="374"/>
    <x v="46"/>
    <x v="0"/>
    <x v="0"/>
    <x v="0"/>
    <x v="0"/>
    <x v="1"/>
    <x v="2"/>
    <x v="2"/>
    <s v="17-Dec-1999"/>
    <x v="2089"/>
    <x v="1"/>
    <x v="1"/>
    <x v="7"/>
    <x v="20"/>
  </r>
  <r>
    <x v="2090"/>
    <x v="2090"/>
    <x v="1240"/>
    <x v="635"/>
    <x v="1"/>
    <x v="0"/>
    <x v="0"/>
    <x v="3"/>
    <x v="1"/>
    <x v="3"/>
    <x v="1"/>
    <s v="12-Dec-1988"/>
    <x v="2090"/>
    <x v="1"/>
    <x v="2"/>
    <x v="0"/>
    <x v="4"/>
  </r>
  <r>
    <x v="2091"/>
    <x v="2091"/>
    <x v="443"/>
    <x v="485"/>
    <x v="0"/>
    <x v="0"/>
    <x v="0"/>
    <x v="0"/>
    <x v="1"/>
    <x v="0"/>
    <x v="0"/>
    <s v="5-Nov-2002"/>
    <x v="2091"/>
    <x v="1"/>
    <x v="1"/>
    <x v="1"/>
    <x v="39"/>
  </r>
  <r>
    <x v="2092"/>
    <x v="2092"/>
    <x v="351"/>
    <x v="563"/>
    <x v="0"/>
    <x v="0"/>
    <x v="0"/>
    <x v="3"/>
    <x v="1"/>
    <x v="2"/>
    <x v="1"/>
    <s v="21-Oct-1998"/>
    <x v="2092"/>
    <x v="2"/>
    <x v="0"/>
    <x v="1"/>
    <x v="36"/>
  </r>
  <r>
    <x v="2093"/>
    <x v="2093"/>
    <x v="1241"/>
    <x v="412"/>
    <x v="0"/>
    <x v="0"/>
    <x v="1"/>
    <x v="3"/>
    <x v="1"/>
    <x v="1"/>
    <x v="1"/>
    <s v="18-Nov-2003"/>
    <x v="2093"/>
    <x v="1"/>
    <x v="0"/>
    <x v="3"/>
    <x v="45"/>
  </r>
  <r>
    <x v="2094"/>
    <x v="2094"/>
    <x v="768"/>
    <x v="202"/>
    <x v="1"/>
    <x v="0"/>
    <x v="0"/>
    <x v="0"/>
    <x v="1"/>
    <x v="0"/>
    <x v="2"/>
    <s v="17-Dec-1996"/>
    <x v="2094"/>
    <x v="1"/>
    <x v="1"/>
    <x v="0"/>
    <x v="46"/>
  </r>
  <r>
    <x v="2095"/>
    <x v="2095"/>
    <x v="993"/>
    <x v="65"/>
    <x v="0"/>
    <x v="1"/>
    <x v="0"/>
    <x v="3"/>
    <x v="1"/>
    <x v="1"/>
    <x v="1"/>
    <s v="6-Sep-2004"/>
    <x v="2095"/>
    <x v="1"/>
    <x v="0"/>
    <x v="0"/>
    <x v="41"/>
  </r>
  <r>
    <x v="2096"/>
    <x v="2096"/>
    <x v="1211"/>
    <x v="189"/>
    <x v="1"/>
    <x v="0"/>
    <x v="0"/>
    <x v="0"/>
    <x v="1"/>
    <x v="2"/>
    <x v="2"/>
    <s v="28-Nov-1996"/>
    <x v="2096"/>
    <x v="0"/>
    <x v="2"/>
    <x v="3"/>
    <x v="46"/>
  </r>
  <r>
    <x v="2097"/>
    <x v="2097"/>
    <x v="1242"/>
    <x v="192"/>
    <x v="0"/>
    <x v="0"/>
    <x v="0"/>
    <x v="0"/>
    <x v="1"/>
    <x v="3"/>
    <x v="2"/>
    <s v="5-Oct-1989"/>
    <x v="2097"/>
    <x v="1"/>
    <x v="1"/>
    <x v="0"/>
    <x v="42"/>
  </r>
  <r>
    <x v="2098"/>
    <x v="2098"/>
    <x v="1232"/>
    <x v="226"/>
    <x v="0"/>
    <x v="0"/>
    <x v="0"/>
    <x v="0"/>
    <x v="1"/>
    <x v="3"/>
    <x v="2"/>
    <s v="16-Jun-1991"/>
    <x v="2098"/>
    <x v="1"/>
    <x v="1"/>
    <x v="0"/>
    <x v="3"/>
  </r>
  <r>
    <x v="2099"/>
    <x v="2099"/>
    <x v="141"/>
    <x v="53"/>
    <x v="0"/>
    <x v="0"/>
    <x v="0"/>
    <x v="0"/>
    <x v="1"/>
    <x v="0"/>
    <x v="0"/>
    <s v="12-Nov-2002"/>
    <x v="2099"/>
    <x v="1"/>
    <x v="1"/>
    <x v="1"/>
    <x v="39"/>
  </r>
  <r>
    <x v="2100"/>
    <x v="2100"/>
    <x v="331"/>
    <x v="580"/>
    <x v="0"/>
    <x v="0"/>
    <x v="0"/>
    <x v="0"/>
    <x v="1"/>
    <x v="1"/>
    <x v="0"/>
    <s v="15-Jul-2002"/>
    <x v="2100"/>
    <x v="1"/>
    <x v="1"/>
    <x v="1"/>
    <x v="47"/>
  </r>
  <r>
    <x v="2101"/>
    <x v="2101"/>
    <x v="170"/>
    <x v="226"/>
    <x v="1"/>
    <x v="1"/>
    <x v="0"/>
    <x v="1"/>
    <x v="1"/>
    <x v="0"/>
    <x v="2"/>
    <s v="11-Dec-2000"/>
    <x v="2101"/>
    <x v="1"/>
    <x v="0"/>
    <x v="4"/>
    <x v="43"/>
  </r>
  <r>
    <x v="2102"/>
    <x v="2102"/>
    <x v="467"/>
    <x v="34"/>
    <x v="1"/>
    <x v="1"/>
    <x v="0"/>
    <x v="1"/>
    <x v="1"/>
    <x v="1"/>
    <x v="1"/>
    <s v="30-Jun-2000"/>
    <x v="2102"/>
    <x v="1"/>
    <x v="2"/>
    <x v="11"/>
    <x v="20"/>
  </r>
  <r>
    <x v="2103"/>
    <x v="2103"/>
    <x v="417"/>
    <x v="78"/>
    <x v="0"/>
    <x v="0"/>
    <x v="1"/>
    <x v="3"/>
    <x v="1"/>
    <x v="1"/>
    <x v="2"/>
    <s v="10-Dec-2003"/>
    <x v="2103"/>
    <x v="1"/>
    <x v="0"/>
    <x v="1"/>
    <x v="45"/>
  </r>
  <r>
    <x v="2104"/>
    <x v="2104"/>
    <x v="866"/>
    <x v="135"/>
    <x v="0"/>
    <x v="1"/>
    <x v="0"/>
    <x v="3"/>
    <x v="1"/>
    <x v="0"/>
    <x v="2"/>
    <s v="12-Dec-2004"/>
    <x v="2104"/>
    <x v="1"/>
    <x v="1"/>
    <x v="0"/>
    <x v="41"/>
  </r>
  <r>
    <x v="2105"/>
    <x v="2105"/>
    <x v="412"/>
    <x v="184"/>
    <x v="0"/>
    <x v="1"/>
    <x v="0"/>
    <x v="3"/>
    <x v="1"/>
    <x v="0"/>
    <x v="1"/>
    <s v="25-Sep-2004"/>
    <x v="2105"/>
    <x v="1"/>
    <x v="1"/>
    <x v="2"/>
    <x v="41"/>
  </r>
  <r>
    <x v="2106"/>
    <x v="2106"/>
    <x v="1212"/>
    <x v="497"/>
    <x v="0"/>
    <x v="1"/>
    <x v="0"/>
    <x v="3"/>
    <x v="1"/>
    <x v="0"/>
    <x v="2"/>
    <s v="13-Jun-2004"/>
    <x v="2106"/>
    <x v="1"/>
    <x v="1"/>
    <x v="2"/>
    <x v="45"/>
  </r>
  <r>
    <x v="2107"/>
    <x v="2107"/>
    <x v="1243"/>
    <x v="105"/>
    <x v="0"/>
    <x v="0"/>
    <x v="0"/>
    <x v="0"/>
    <x v="1"/>
    <x v="2"/>
    <x v="1"/>
    <s v="17-Nov-1994"/>
    <x v="2107"/>
    <x v="1"/>
    <x v="2"/>
    <x v="0"/>
    <x v="6"/>
  </r>
  <r>
    <x v="2108"/>
    <x v="2108"/>
    <x v="144"/>
    <x v="200"/>
    <x v="0"/>
    <x v="1"/>
    <x v="0"/>
    <x v="3"/>
    <x v="1"/>
    <x v="0"/>
    <x v="1"/>
    <s v="27-Jul-2004"/>
    <x v="2108"/>
    <x v="1"/>
    <x v="2"/>
    <x v="2"/>
    <x v="45"/>
  </r>
  <r>
    <x v="2109"/>
    <x v="2109"/>
    <x v="893"/>
    <x v="192"/>
    <x v="0"/>
    <x v="1"/>
    <x v="0"/>
    <x v="3"/>
    <x v="1"/>
    <x v="0"/>
    <x v="2"/>
    <s v="6-Aug-2004"/>
    <x v="2109"/>
    <x v="1"/>
    <x v="2"/>
    <x v="2"/>
    <x v="45"/>
  </r>
  <r>
    <x v="2110"/>
    <x v="2110"/>
    <x v="141"/>
    <x v="264"/>
    <x v="0"/>
    <x v="1"/>
    <x v="0"/>
    <x v="3"/>
    <x v="1"/>
    <x v="0"/>
    <x v="2"/>
    <s v="13-Nov-2004"/>
    <x v="2110"/>
    <x v="1"/>
    <x v="0"/>
    <x v="2"/>
    <x v="41"/>
  </r>
  <r>
    <x v="2111"/>
    <x v="2111"/>
    <x v="703"/>
    <x v="31"/>
    <x v="0"/>
    <x v="1"/>
    <x v="0"/>
    <x v="3"/>
    <x v="1"/>
    <x v="0"/>
    <x v="2"/>
    <s v="28-Oct-2004"/>
    <x v="2111"/>
    <x v="1"/>
    <x v="2"/>
    <x v="2"/>
    <x v="41"/>
  </r>
  <r>
    <x v="2112"/>
    <x v="2112"/>
    <x v="402"/>
    <x v="24"/>
    <x v="0"/>
    <x v="1"/>
    <x v="0"/>
    <x v="3"/>
    <x v="1"/>
    <x v="0"/>
    <x v="2"/>
    <s v="6-Aug-2004"/>
    <x v="2112"/>
    <x v="1"/>
    <x v="2"/>
    <x v="2"/>
    <x v="45"/>
  </r>
  <r>
    <x v="2113"/>
    <x v="2113"/>
    <x v="1244"/>
    <x v="270"/>
    <x v="0"/>
    <x v="1"/>
    <x v="0"/>
    <x v="3"/>
    <x v="1"/>
    <x v="2"/>
    <x v="2"/>
    <s v="27-Jul-2004"/>
    <x v="2113"/>
    <x v="1"/>
    <x v="0"/>
    <x v="0"/>
    <x v="45"/>
  </r>
  <r>
    <x v="2114"/>
    <x v="2114"/>
    <x v="360"/>
    <x v="139"/>
    <x v="0"/>
    <x v="1"/>
    <x v="0"/>
    <x v="3"/>
    <x v="1"/>
    <x v="1"/>
    <x v="2"/>
    <s v="12-Sep-2004"/>
    <x v="2114"/>
    <x v="1"/>
    <x v="2"/>
    <x v="2"/>
    <x v="41"/>
  </r>
  <r>
    <x v="2115"/>
    <x v="2115"/>
    <x v="984"/>
    <x v="324"/>
    <x v="0"/>
    <x v="1"/>
    <x v="0"/>
    <x v="3"/>
    <x v="1"/>
    <x v="1"/>
    <x v="2"/>
    <s v="3-Sep-2004"/>
    <x v="2115"/>
    <x v="1"/>
    <x v="1"/>
    <x v="8"/>
    <x v="45"/>
  </r>
  <r>
    <x v="2116"/>
    <x v="2116"/>
    <x v="369"/>
    <x v="111"/>
    <x v="0"/>
    <x v="1"/>
    <x v="0"/>
    <x v="3"/>
    <x v="1"/>
    <x v="1"/>
    <x v="2"/>
    <s v="7-Dec-2004"/>
    <x v="2116"/>
    <x v="1"/>
    <x v="0"/>
    <x v="2"/>
    <x v="41"/>
  </r>
  <r>
    <x v="2117"/>
    <x v="2117"/>
    <x v="1245"/>
    <x v="31"/>
    <x v="0"/>
    <x v="0"/>
    <x v="0"/>
    <x v="0"/>
    <x v="1"/>
    <x v="3"/>
    <x v="2"/>
    <s v="16-Dec-1991"/>
    <x v="2117"/>
    <x v="1"/>
    <x v="2"/>
    <x v="1"/>
    <x v="35"/>
  </r>
  <r>
    <x v="2118"/>
    <x v="2118"/>
    <x v="1246"/>
    <x v="251"/>
    <x v="0"/>
    <x v="0"/>
    <x v="0"/>
    <x v="0"/>
    <x v="1"/>
    <x v="2"/>
    <x v="2"/>
    <s v="27-Sep-1994"/>
    <x v="2118"/>
    <x v="1"/>
    <x v="2"/>
    <x v="0"/>
    <x v="6"/>
  </r>
  <r>
    <x v="2119"/>
    <x v="2119"/>
    <x v="889"/>
    <x v="497"/>
    <x v="0"/>
    <x v="1"/>
    <x v="0"/>
    <x v="3"/>
    <x v="1"/>
    <x v="0"/>
    <x v="2"/>
    <s v="23-Aug-2000"/>
    <x v="2119"/>
    <x v="1"/>
    <x v="2"/>
    <x v="3"/>
    <x v="20"/>
  </r>
  <r>
    <x v="2120"/>
    <x v="2120"/>
    <x v="1247"/>
    <x v="450"/>
    <x v="0"/>
    <x v="1"/>
    <x v="0"/>
    <x v="3"/>
    <x v="1"/>
    <x v="1"/>
    <x v="2"/>
    <s v="10-Dec-2000"/>
    <x v="2120"/>
    <x v="1"/>
    <x v="2"/>
    <x v="0"/>
    <x v="43"/>
  </r>
  <r>
    <x v="2121"/>
    <x v="2121"/>
    <x v="909"/>
    <x v="58"/>
    <x v="0"/>
    <x v="1"/>
    <x v="0"/>
    <x v="3"/>
    <x v="1"/>
    <x v="1"/>
    <x v="1"/>
    <s v="29-Nov-2000"/>
    <x v="2121"/>
    <x v="1"/>
    <x v="0"/>
    <x v="0"/>
    <x v="43"/>
  </r>
  <r>
    <x v="2122"/>
    <x v="2122"/>
    <x v="346"/>
    <x v="150"/>
    <x v="0"/>
    <x v="1"/>
    <x v="0"/>
    <x v="3"/>
    <x v="1"/>
    <x v="1"/>
    <x v="2"/>
    <s v="22-Oct-2000"/>
    <x v="2122"/>
    <x v="1"/>
    <x v="2"/>
    <x v="3"/>
    <x v="43"/>
  </r>
  <r>
    <x v="2123"/>
    <x v="2123"/>
    <x v="925"/>
    <x v="148"/>
    <x v="1"/>
    <x v="1"/>
    <x v="0"/>
    <x v="3"/>
    <x v="1"/>
    <x v="2"/>
    <x v="1"/>
    <s v="27-Dec-2000"/>
    <x v="2123"/>
    <x v="1"/>
    <x v="0"/>
    <x v="3"/>
    <x v="43"/>
  </r>
  <r>
    <x v="2124"/>
    <x v="2124"/>
    <x v="1248"/>
    <x v="87"/>
    <x v="0"/>
    <x v="1"/>
    <x v="0"/>
    <x v="3"/>
    <x v="1"/>
    <x v="0"/>
    <x v="1"/>
    <s v="4-Oct-2004"/>
    <x v="2124"/>
    <x v="1"/>
    <x v="1"/>
    <x v="3"/>
    <x v="41"/>
  </r>
  <r>
    <x v="2125"/>
    <x v="2125"/>
    <x v="661"/>
    <x v="176"/>
    <x v="0"/>
    <x v="0"/>
    <x v="1"/>
    <x v="3"/>
    <x v="1"/>
    <x v="0"/>
    <x v="2"/>
    <s v="19-Aug-2003"/>
    <x v="2125"/>
    <x v="1"/>
    <x v="1"/>
    <x v="1"/>
    <x v="39"/>
  </r>
  <r>
    <x v="2126"/>
    <x v="2126"/>
    <x v="664"/>
    <x v="652"/>
    <x v="1"/>
    <x v="0"/>
    <x v="1"/>
    <x v="3"/>
    <x v="1"/>
    <x v="1"/>
    <x v="1"/>
    <s v="3-Sep-1997"/>
    <x v="2126"/>
    <x v="2"/>
    <x v="1"/>
    <x v="0"/>
    <x v="46"/>
  </r>
  <r>
    <x v="2127"/>
    <x v="2127"/>
    <x v="879"/>
    <x v="252"/>
    <x v="0"/>
    <x v="0"/>
    <x v="1"/>
    <x v="3"/>
    <x v="1"/>
    <x v="0"/>
    <x v="2"/>
    <s v="26-Sep-2003"/>
    <x v="2127"/>
    <x v="1"/>
    <x v="2"/>
    <x v="1"/>
    <x v="45"/>
  </r>
  <r>
    <x v="2128"/>
    <x v="2128"/>
    <x v="1249"/>
    <x v="324"/>
    <x v="0"/>
    <x v="0"/>
    <x v="1"/>
    <x v="3"/>
    <x v="1"/>
    <x v="0"/>
    <x v="2"/>
    <s v="1-Sep-2003"/>
    <x v="2128"/>
    <x v="1"/>
    <x v="0"/>
    <x v="1"/>
    <x v="39"/>
  </r>
  <r>
    <x v="2129"/>
    <x v="2129"/>
    <x v="355"/>
    <x v="46"/>
    <x v="0"/>
    <x v="0"/>
    <x v="1"/>
    <x v="3"/>
    <x v="1"/>
    <x v="0"/>
    <x v="2"/>
    <s v="22-Dec-2003"/>
    <x v="2129"/>
    <x v="1"/>
    <x v="0"/>
    <x v="1"/>
    <x v="45"/>
  </r>
  <r>
    <x v="2130"/>
    <x v="2130"/>
    <x v="88"/>
    <x v="436"/>
    <x v="0"/>
    <x v="0"/>
    <x v="1"/>
    <x v="3"/>
    <x v="1"/>
    <x v="0"/>
    <x v="2"/>
    <s v="30-Aug-2003"/>
    <x v="2130"/>
    <x v="1"/>
    <x v="1"/>
    <x v="1"/>
    <x v="39"/>
  </r>
  <r>
    <x v="2131"/>
    <x v="2131"/>
    <x v="1250"/>
    <x v="299"/>
    <x v="0"/>
    <x v="1"/>
    <x v="0"/>
    <x v="3"/>
    <x v="1"/>
    <x v="1"/>
    <x v="2"/>
    <s v="4-Nov-2004"/>
    <x v="2131"/>
    <x v="1"/>
    <x v="1"/>
    <x v="1"/>
    <x v="41"/>
  </r>
  <r>
    <x v="2132"/>
    <x v="2132"/>
    <x v="878"/>
    <x v="623"/>
    <x v="0"/>
    <x v="0"/>
    <x v="1"/>
    <x v="3"/>
    <x v="1"/>
    <x v="2"/>
    <x v="1"/>
    <s v="30-Sep-2003"/>
    <x v="2132"/>
    <x v="1"/>
    <x v="0"/>
    <x v="1"/>
    <x v="45"/>
  </r>
  <r>
    <x v="2133"/>
    <x v="2133"/>
    <x v="947"/>
    <x v="80"/>
    <x v="0"/>
    <x v="0"/>
    <x v="0"/>
    <x v="0"/>
    <x v="1"/>
    <x v="3"/>
    <x v="2"/>
    <s v="21-Jul-1989"/>
    <x v="2133"/>
    <x v="1"/>
    <x v="2"/>
    <x v="0"/>
    <x v="4"/>
  </r>
  <r>
    <x v="2134"/>
    <x v="2134"/>
    <x v="352"/>
    <x v="450"/>
    <x v="1"/>
    <x v="0"/>
    <x v="0"/>
    <x v="0"/>
    <x v="1"/>
    <x v="1"/>
    <x v="2"/>
    <s v="28-Nov-2001"/>
    <x v="2134"/>
    <x v="1"/>
    <x v="1"/>
    <x v="4"/>
    <x v="47"/>
  </r>
  <r>
    <x v="2135"/>
    <x v="2135"/>
    <x v="986"/>
    <x v="143"/>
    <x v="1"/>
    <x v="0"/>
    <x v="0"/>
    <x v="0"/>
    <x v="1"/>
    <x v="2"/>
    <x v="2"/>
    <s v="22-Jun-2001"/>
    <x v="2135"/>
    <x v="2"/>
    <x v="2"/>
    <x v="3"/>
    <x v="43"/>
  </r>
  <r>
    <x v="2136"/>
    <x v="2136"/>
    <x v="497"/>
    <x v="336"/>
    <x v="1"/>
    <x v="0"/>
    <x v="0"/>
    <x v="0"/>
    <x v="1"/>
    <x v="1"/>
    <x v="1"/>
    <s v="14-Aug-2001"/>
    <x v="2136"/>
    <x v="2"/>
    <x v="2"/>
    <x v="9"/>
    <x v="43"/>
  </r>
  <r>
    <x v="2137"/>
    <x v="2137"/>
    <x v="292"/>
    <x v="144"/>
    <x v="0"/>
    <x v="1"/>
    <x v="0"/>
    <x v="3"/>
    <x v="1"/>
    <x v="1"/>
    <x v="2"/>
    <s v="12-Jun-2004"/>
    <x v="2137"/>
    <x v="2"/>
    <x v="2"/>
    <x v="15"/>
    <x v="45"/>
  </r>
  <r>
    <x v="2138"/>
    <x v="2138"/>
    <x v="355"/>
    <x v="79"/>
    <x v="1"/>
    <x v="1"/>
    <x v="0"/>
    <x v="1"/>
    <x v="1"/>
    <x v="0"/>
    <x v="2"/>
    <s v="26-Jul-2000"/>
    <x v="2138"/>
    <x v="2"/>
    <x v="0"/>
    <x v="1"/>
    <x v="20"/>
  </r>
  <r>
    <x v="2139"/>
    <x v="2139"/>
    <x v="524"/>
    <x v="109"/>
    <x v="1"/>
    <x v="1"/>
    <x v="0"/>
    <x v="1"/>
    <x v="1"/>
    <x v="1"/>
    <x v="1"/>
    <s v="2-Sep-2000"/>
    <x v="2139"/>
    <x v="2"/>
    <x v="0"/>
    <x v="1"/>
    <x v="20"/>
  </r>
  <r>
    <x v="2140"/>
    <x v="2140"/>
    <x v="1188"/>
    <x v="338"/>
    <x v="1"/>
    <x v="0"/>
    <x v="0"/>
    <x v="0"/>
    <x v="1"/>
    <x v="0"/>
    <x v="2"/>
    <s v="4-Aug-2001"/>
    <x v="2140"/>
    <x v="2"/>
    <x v="2"/>
    <x v="0"/>
    <x v="43"/>
  </r>
  <r>
    <x v="2141"/>
    <x v="2141"/>
    <x v="1251"/>
    <x v="49"/>
    <x v="1"/>
    <x v="0"/>
    <x v="0"/>
    <x v="0"/>
    <x v="1"/>
    <x v="0"/>
    <x v="2"/>
    <s v="6-Sep-2001"/>
    <x v="2141"/>
    <x v="2"/>
    <x v="2"/>
    <x v="0"/>
    <x v="47"/>
  </r>
  <r>
    <x v="2142"/>
    <x v="2142"/>
    <x v="72"/>
    <x v="146"/>
    <x v="1"/>
    <x v="0"/>
    <x v="0"/>
    <x v="0"/>
    <x v="1"/>
    <x v="0"/>
    <x v="2"/>
    <s v="1-Jul-2001"/>
    <x v="2142"/>
    <x v="2"/>
    <x v="1"/>
    <x v="3"/>
    <x v="43"/>
  </r>
  <r>
    <x v="2143"/>
    <x v="2143"/>
    <x v="809"/>
    <x v="109"/>
    <x v="1"/>
    <x v="0"/>
    <x v="0"/>
    <x v="0"/>
    <x v="1"/>
    <x v="1"/>
    <x v="1"/>
    <s v="14-Aug-2001"/>
    <x v="2143"/>
    <x v="2"/>
    <x v="2"/>
    <x v="3"/>
    <x v="43"/>
  </r>
  <r>
    <x v="2144"/>
    <x v="2144"/>
    <x v="28"/>
    <x v="280"/>
    <x v="0"/>
    <x v="0"/>
    <x v="0"/>
    <x v="3"/>
    <x v="1"/>
    <x v="0"/>
    <x v="2"/>
    <s v="14-Sep-1998"/>
    <x v="2144"/>
    <x v="2"/>
    <x v="2"/>
    <x v="0"/>
    <x v="36"/>
  </r>
  <r>
    <x v="2145"/>
    <x v="2145"/>
    <x v="1252"/>
    <x v="660"/>
    <x v="0"/>
    <x v="0"/>
    <x v="0"/>
    <x v="0"/>
    <x v="1"/>
    <x v="0"/>
    <x v="0"/>
    <s v="29-Sep-2002"/>
    <x v="2145"/>
    <x v="2"/>
    <x v="0"/>
    <x v="4"/>
    <x v="39"/>
  </r>
  <r>
    <x v="2146"/>
    <x v="2146"/>
    <x v="701"/>
    <x v="589"/>
    <x v="0"/>
    <x v="0"/>
    <x v="0"/>
    <x v="3"/>
    <x v="1"/>
    <x v="0"/>
    <x v="1"/>
    <s v="29-Dec-1998"/>
    <x v="2146"/>
    <x v="2"/>
    <x v="1"/>
    <x v="0"/>
    <x v="36"/>
  </r>
  <r>
    <x v="2147"/>
    <x v="2147"/>
    <x v="409"/>
    <x v="101"/>
    <x v="0"/>
    <x v="0"/>
    <x v="0"/>
    <x v="0"/>
    <x v="1"/>
    <x v="0"/>
    <x v="0"/>
    <s v="16-Jul-2002"/>
    <x v="2147"/>
    <x v="2"/>
    <x v="0"/>
    <x v="3"/>
    <x v="47"/>
  </r>
  <r>
    <x v="2148"/>
    <x v="2148"/>
    <x v="514"/>
    <x v="259"/>
    <x v="0"/>
    <x v="0"/>
    <x v="0"/>
    <x v="3"/>
    <x v="1"/>
    <x v="1"/>
    <x v="1"/>
    <s v="29-Sep-1998"/>
    <x v="2148"/>
    <x v="2"/>
    <x v="1"/>
    <x v="3"/>
    <x v="36"/>
  </r>
  <r>
    <x v="2149"/>
    <x v="2149"/>
    <x v="809"/>
    <x v="351"/>
    <x v="0"/>
    <x v="0"/>
    <x v="0"/>
    <x v="3"/>
    <x v="1"/>
    <x v="1"/>
    <x v="2"/>
    <s v="5-Oct-1998"/>
    <x v="2149"/>
    <x v="2"/>
    <x v="1"/>
    <x v="3"/>
    <x v="36"/>
  </r>
  <r>
    <x v="2150"/>
    <x v="2150"/>
    <x v="1023"/>
    <x v="180"/>
    <x v="0"/>
    <x v="0"/>
    <x v="0"/>
    <x v="3"/>
    <x v="1"/>
    <x v="2"/>
    <x v="2"/>
    <s v="28-Sep-1998"/>
    <x v="2150"/>
    <x v="2"/>
    <x v="0"/>
    <x v="3"/>
    <x v="36"/>
  </r>
  <r>
    <x v="2151"/>
    <x v="2151"/>
    <x v="445"/>
    <x v="502"/>
    <x v="0"/>
    <x v="0"/>
    <x v="0"/>
    <x v="0"/>
    <x v="1"/>
    <x v="1"/>
    <x v="0"/>
    <s v="29-Jul-2002"/>
    <x v="2151"/>
    <x v="2"/>
    <x v="2"/>
    <x v="4"/>
    <x v="47"/>
  </r>
  <r>
    <x v="2152"/>
    <x v="2152"/>
    <x v="1253"/>
    <x v="292"/>
    <x v="0"/>
    <x v="0"/>
    <x v="0"/>
    <x v="0"/>
    <x v="1"/>
    <x v="2"/>
    <x v="0"/>
    <s v="7-Sep-2002"/>
    <x v="2152"/>
    <x v="2"/>
    <x v="1"/>
    <x v="3"/>
    <x v="39"/>
  </r>
  <r>
    <x v="2153"/>
    <x v="2153"/>
    <x v="27"/>
    <x v="482"/>
    <x v="1"/>
    <x v="0"/>
    <x v="0"/>
    <x v="0"/>
    <x v="1"/>
    <x v="0"/>
    <x v="2"/>
    <s v="9-Dec-2001"/>
    <x v="2153"/>
    <x v="2"/>
    <x v="2"/>
    <x v="1"/>
    <x v="47"/>
  </r>
  <r>
    <x v="2154"/>
    <x v="2154"/>
    <x v="1046"/>
    <x v="206"/>
    <x v="1"/>
    <x v="0"/>
    <x v="0"/>
    <x v="0"/>
    <x v="1"/>
    <x v="0"/>
    <x v="2"/>
    <s v="3-Aug-2001"/>
    <x v="2154"/>
    <x v="2"/>
    <x v="0"/>
    <x v="1"/>
    <x v="43"/>
  </r>
  <r>
    <x v="2155"/>
    <x v="2155"/>
    <x v="1254"/>
    <x v="47"/>
    <x v="0"/>
    <x v="0"/>
    <x v="0"/>
    <x v="0"/>
    <x v="1"/>
    <x v="2"/>
    <x v="2"/>
    <s v="6-Oct-1994"/>
    <x v="2155"/>
    <x v="2"/>
    <x v="0"/>
    <x v="0"/>
    <x v="6"/>
  </r>
  <r>
    <x v="2156"/>
    <x v="2156"/>
    <x v="331"/>
    <x v="83"/>
    <x v="1"/>
    <x v="0"/>
    <x v="0"/>
    <x v="0"/>
    <x v="1"/>
    <x v="1"/>
    <x v="2"/>
    <s v="10-Aug-2001"/>
    <x v="2156"/>
    <x v="2"/>
    <x v="1"/>
    <x v="1"/>
    <x v="43"/>
  </r>
  <r>
    <x v="2157"/>
    <x v="2157"/>
    <x v="766"/>
    <x v="661"/>
    <x v="0"/>
    <x v="0"/>
    <x v="0"/>
    <x v="0"/>
    <x v="1"/>
    <x v="0"/>
    <x v="0"/>
    <s v="21-Aug-2002"/>
    <x v="2157"/>
    <x v="2"/>
    <x v="1"/>
    <x v="3"/>
    <x v="47"/>
  </r>
  <r>
    <x v="2158"/>
    <x v="2158"/>
    <x v="409"/>
    <x v="307"/>
    <x v="0"/>
    <x v="0"/>
    <x v="0"/>
    <x v="0"/>
    <x v="1"/>
    <x v="0"/>
    <x v="0"/>
    <s v="29-Aug-2002"/>
    <x v="2158"/>
    <x v="2"/>
    <x v="2"/>
    <x v="0"/>
    <x v="47"/>
  </r>
  <r>
    <x v="2159"/>
    <x v="2159"/>
    <x v="336"/>
    <x v="217"/>
    <x v="0"/>
    <x v="0"/>
    <x v="0"/>
    <x v="0"/>
    <x v="1"/>
    <x v="0"/>
    <x v="0"/>
    <s v="29-Oct-2002"/>
    <x v="2159"/>
    <x v="2"/>
    <x v="1"/>
    <x v="0"/>
    <x v="39"/>
  </r>
  <r>
    <x v="2160"/>
    <x v="2160"/>
    <x v="404"/>
    <x v="303"/>
    <x v="0"/>
    <x v="0"/>
    <x v="0"/>
    <x v="0"/>
    <x v="1"/>
    <x v="1"/>
    <x v="0"/>
    <s v="22-Sep-2002"/>
    <x v="2160"/>
    <x v="2"/>
    <x v="2"/>
    <x v="3"/>
    <x v="39"/>
  </r>
  <r>
    <x v="2161"/>
    <x v="2161"/>
    <x v="1255"/>
    <x v="46"/>
    <x v="1"/>
    <x v="0"/>
    <x v="0"/>
    <x v="0"/>
    <x v="1"/>
    <x v="2"/>
    <x v="2"/>
    <s v="2-Jul-1996"/>
    <x v="2161"/>
    <x v="2"/>
    <x v="0"/>
    <x v="1"/>
    <x v="44"/>
  </r>
  <r>
    <x v="2162"/>
    <x v="2162"/>
    <x v="481"/>
    <x v="105"/>
    <x v="0"/>
    <x v="1"/>
    <x v="0"/>
    <x v="3"/>
    <x v="1"/>
    <x v="1"/>
    <x v="1"/>
    <s v="27-Dec-2004"/>
    <x v="2162"/>
    <x v="2"/>
    <x v="1"/>
    <x v="15"/>
    <x v="41"/>
  </r>
  <r>
    <x v="2163"/>
    <x v="2163"/>
    <x v="1256"/>
    <x v="189"/>
    <x v="0"/>
    <x v="0"/>
    <x v="0"/>
    <x v="0"/>
    <x v="1"/>
    <x v="2"/>
    <x v="2"/>
    <s v="6-Dec-1994"/>
    <x v="2163"/>
    <x v="2"/>
    <x v="2"/>
    <x v="1"/>
    <x v="6"/>
  </r>
  <r>
    <x v="2164"/>
    <x v="2164"/>
    <x v="1241"/>
    <x v="167"/>
    <x v="0"/>
    <x v="0"/>
    <x v="1"/>
    <x v="3"/>
    <x v="1"/>
    <x v="1"/>
    <x v="2"/>
    <s v="20-Jul-2003"/>
    <x v="2164"/>
    <x v="2"/>
    <x v="2"/>
    <x v="3"/>
    <x v="39"/>
  </r>
  <r>
    <x v="2165"/>
    <x v="2165"/>
    <x v="372"/>
    <x v="366"/>
    <x v="0"/>
    <x v="0"/>
    <x v="0"/>
    <x v="0"/>
    <x v="1"/>
    <x v="0"/>
    <x v="1"/>
    <s v="12-Dec-1999"/>
    <x v="2165"/>
    <x v="2"/>
    <x v="2"/>
    <x v="0"/>
    <x v="20"/>
  </r>
  <r>
    <x v="2166"/>
    <x v="2166"/>
    <x v="473"/>
    <x v="366"/>
    <x v="0"/>
    <x v="0"/>
    <x v="1"/>
    <x v="3"/>
    <x v="1"/>
    <x v="2"/>
    <x v="1"/>
    <s v="4-Aug-2003"/>
    <x v="2166"/>
    <x v="2"/>
    <x v="2"/>
    <x v="3"/>
    <x v="39"/>
  </r>
  <r>
    <x v="2167"/>
    <x v="2167"/>
    <x v="405"/>
    <x v="89"/>
    <x v="0"/>
    <x v="0"/>
    <x v="1"/>
    <x v="3"/>
    <x v="1"/>
    <x v="2"/>
    <x v="2"/>
    <s v="11-Aug-2003"/>
    <x v="2167"/>
    <x v="2"/>
    <x v="0"/>
    <x v="3"/>
    <x v="39"/>
  </r>
  <r>
    <x v="2168"/>
    <x v="2168"/>
    <x v="169"/>
    <x v="299"/>
    <x v="0"/>
    <x v="0"/>
    <x v="0"/>
    <x v="0"/>
    <x v="1"/>
    <x v="0"/>
    <x v="2"/>
    <s v="1-Oct-1999"/>
    <x v="2168"/>
    <x v="2"/>
    <x v="2"/>
    <x v="3"/>
    <x v="20"/>
  </r>
  <r>
    <x v="2169"/>
    <x v="2169"/>
    <x v="84"/>
    <x v="332"/>
    <x v="0"/>
    <x v="0"/>
    <x v="0"/>
    <x v="0"/>
    <x v="1"/>
    <x v="0"/>
    <x v="2"/>
    <s v="17-Nov-1999"/>
    <x v="2169"/>
    <x v="2"/>
    <x v="0"/>
    <x v="0"/>
    <x v="20"/>
  </r>
  <r>
    <x v="2170"/>
    <x v="2170"/>
    <x v="1257"/>
    <x v="24"/>
    <x v="0"/>
    <x v="1"/>
    <x v="0"/>
    <x v="3"/>
    <x v="1"/>
    <x v="1"/>
    <x v="2"/>
    <s v="19-Aug-2004"/>
    <x v="2170"/>
    <x v="2"/>
    <x v="1"/>
    <x v="1"/>
    <x v="45"/>
  </r>
  <r>
    <x v="2171"/>
    <x v="2171"/>
    <x v="1171"/>
    <x v="253"/>
    <x v="0"/>
    <x v="0"/>
    <x v="0"/>
    <x v="0"/>
    <x v="1"/>
    <x v="1"/>
    <x v="2"/>
    <s v="25-Sep-1999"/>
    <x v="2171"/>
    <x v="2"/>
    <x v="0"/>
    <x v="0"/>
    <x v="20"/>
  </r>
  <r>
    <x v="2172"/>
    <x v="2172"/>
    <x v="252"/>
    <x v="397"/>
    <x v="0"/>
    <x v="0"/>
    <x v="0"/>
    <x v="0"/>
    <x v="1"/>
    <x v="1"/>
    <x v="0"/>
    <s v="13-Dec-2002"/>
    <x v="2172"/>
    <x v="2"/>
    <x v="0"/>
    <x v="1"/>
    <x v="39"/>
  </r>
  <r>
    <x v="2173"/>
    <x v="2173"/>
    <x v="1258"/>
    <x v="66"/>
    <x v="0"/>
    <x v="0"/>
    <x v="1"/>
    <x v="3"/>
    <x v="1"/>
    <x v="0"/>
    <x v="2"/>
    <s v="19-Nov-2003"/>
    <x v="2173"/>
    <x v="2"/>
    <x v="1"/>
    <x v="3"/>
    <x v="45"/>
  </r>
  <r>
    <x v="2174"/>
    <x v="2174"/>
    <x v="1259"/>
    <x v="70"/>
    <x v="0"/>
    <x v="0"/>
    <x v="0"/>
    <x v="3"/>
    <x v="1"/>
    <x v="1"/>
    <x v="2"/>
    <s v="7-Oct-1998"/>
    <x v="2174"/>
    <x v="2"/>
    <x v="0"/>
    <x v="0"/>
    <x v="36"/>
  </r>
  <r>
    <x v="2175"/>
    <x v="2175"/>
    <x v="174"/>
    <x v="226"/>
    <x v="0"/>
    <x v="0"/>
    <x v="1"/>
    <x v="3"/>
    <x v="1"/>
    <x v="0"/>
    <x v="2"/>
    <s v="26-Sep-2003"/>
    <x v="2175"/>
    <x v="2"/>
    <x v="1"/>
    <x v="3"/>
    <x v="45"/>
  </r>
  <r>
    <x v="2176"/>
    <x v="2176"/>
    <x v="356"/>
    <x v="228"/>
    <x v="0"/>
    <x v="0"/>
    <x v="1"/>
    <x v="3"/>
    <x v="1"/>
    <x v="1"/>
    <x v="2"/>
    <s v="28-Jul-2003"/>
    <x v="2176"/>
    <x v="2"/>
    <x v="1"/>
    <x v="3"/>
    <x v="39"/>
  </r>
  <r>
    <x v="2177"/>
    <x v="2177"/>
    <x v="692"/>
    <x v="561"/>
    <x v="0"/>
    <x v="0"/>
    <x v="1"/>
    <x v="3"/>
    <x v="1"/>
    <x v="1"/>
    <x v="1"/>
    <s v="25-Jul-2003"/>
    <x v="2177"/>
    <x v="2"/>
    <x v="1"/>
    <x v="3"/>
    <x v="39"/>
  </r>
  <r>
    <x v="2178"/>
    <x v="2178"/>
    <x v="278"/>
    <x v="134"/>
    <x v="0"/>
    <x v="0"/>
    <x v="1"/>
    <x v="3"/>
    <x v="1"/>
    <x v="2"/>
    <x v="2"/>
    <s v="14-Nov-2003"/>
    <x v="2178"/>
    <x v="2"/>
    <x v="2"/>
    <x v="3"/>
    <x v="45"/>
  </r>
  <r>
    <x v="2179"/>
    <x v="2179"/>
    <x v="856"/>
    <x v="39"/>
    <x v="0"/>
    <x v="0"/>
    <x v="1"/>
    <x v="3"/>
    <x v="1"/>
    <x v="2"/>
    <x v="2"/>
    <s v="9-Nov-2003"/>
    <x v="2179"/>
    <x v="2"/>
    <x v="2"/>
    <x v="3"/>
    <x v="45"/>
  </r>
  <r>
    <x v="2180"/>
    <x v="2180"/>
    <x v="1260"/>
    <x v="633"/>
    <x v="0"/>
    <x v="0"/>
    <x v="1"/>
    <x v="3"/>
    <x v="1"/>
    <x v="2"/>
    <x v="2"/>
    <s v="1-Sep-2003"/>
    <x v="2180"/>
    <x v="2"/>
    <x v="2"/>
    <x v="3"/>
    <x v="39"/>
  </r>
  <r>
    <x v="2181"/>
    <x v="2181"/>
    <x v="1031"/>
    <x v="188"/>
    <x v="0"/>
    <x v="0"/>
    <x v="1"/>
    <x v="3"/>
    <x v="1"/>
    <x v="3"/>
    <x v="2"/>
    <s v="21-Nov-2003"/>
    <x v="2181"/>
    <x v="2"/>
    <x v="0"/>
    <x v="3"/>
    <x v="45"/>
  </r>
  <r>
    <x v="2182"/>
    <x v="2182"/>
    <x v="40"/>
    <x v="412"/>
    <x v="0"/>
    <x v="1"/>
    <x v="0"/>
    <x v="3"/>
    <x v="1"/>
    <x v="0"/>
    <x v="1"/>
    <s v="9-Sep-2004"/>
    <x v="2182"/>
    <x v="2"/>
    <x v="1"/>
    <x v="0"/>
    <x v="41"/>
  </r>
  <r>
    <x v="2183"/>
    <x v="2183"/>
    <x v="1261"/>
    <x v="93"/>
    <x v="0"/>
    <x v="1"/>
    <x v="0"/>
    <x v="3"/>
    <x v="1"/>
    <x v="0"/>
    <x v="2"/>
    <s v="21-Oct-2004"/>
    <x v="2183"/>
    <x v="2"/>
    <x v="2"/>
    <x v="0"/>
    <x v="41"/>
  </r>
  <r>
    <x v="2184"/>
    <x v="2184"/>
    <x v="848"/>
    <x v="299"/>
    <x v="0"/>
    <x v="1"/>
    <x v="0"/>
    <x v="3"/>
    <x v="1"/>
    <x v="0"/>
    <x v="2"/>
    <s v="11-Sep-2004"/>
    <x v="2184"/>
    <x v="2"/>
    <x v="0"/>
    <x v="0"/>
    <x v="41"/>
  </r>
  <r>
    <x v="2185"/>
    <x v="2185"/>
    <x v="891"/>
    <x v="540"/>
    <x v="0"/>
    <x v="1"/>
    <x v="0"/>
    <x v="3"/>
    <x v="1"/>
    <x v="1"/>
    <x v="2"/>
    <s v="10-Jun-2004"/>
    <x v="2185"/>
    <x v="2"/>
    <x v="0"/>
    <x v="0"/>
    <x v="45"/>
  </r>
  <r>
    <x v="2186"/>
    <x v="2186"/>
    <x v="191"/>
    <x v="79"/>
    <x v="0"/>
    <x v="1"/>
    <x v="0"/>
    <x v="3"/>
    <x v="1"/>
    <x v="1"/>
    <x v="2"/>
    <s v="21-Sep-2004"/>
    <x v="2186"/>
    <x v="2"/>
    <x v="1"/>
    <x v="4"/>
    <x v="41"/>
  </r>
  <r>
    <x v="2187"/>
    <x v="2187"/>
    <x v="1262"/>
    <x v="133"/>
    <x v="0"/>
    <x v="1"/>
    <x v="0"/>
    <x v="3"/>
    <x v="1"/>
    <x v="2"/>
    <x v="2"/>
    <s v="19-Sep-2004"/>
    <x v="2187"/>
    <x v="2"/>
    <x v="0"/>
    <x v="0"/>
    <x v="41"/>
  </r>
  <r>
    <x v="2188"/>
    <x v="2188"/>
    <x v="379"/>
    <x v="173"/>
    <x v="0"/>
    <x v="1"/>
    <x v="0"/>
    <x v="3"/>
    <x v="1"/>
    <x v="1"/>
    <x v="2"/>
    <s v="12-Dec-2004"/>
    <x v="2188"/>
    <x v="2"/>
    <x v="1"/>
    <x v="9"/>
    <x v="41"/>
  </r>
  <r>
    <x v="2189"/>
    <x v="2189"/>
    <x v="247"/>
    <x v="107"/>
    <x v="0"/>
    <x v="1"/>
    <x v="0"/>
    <x v="3"/>
    <x v="1"/>
    <x v="1"/>
    <x v="2"/>
    <s v="17-Oct-2004"/>
    <x v="2189"/>
    <x v="2"/>
    <x v="2"/>
    <x v="4"/>
    <x v="41"/>
  </r>
  <r>
    <x v="2190"/>
    <x v="2190"/>
    <x v="711"/>
    <x v="173"/>
    <x v="0"/>
    <x v="1"/>
    <x v="0"/>
    <x v="3"/>
    <x v="1"/>
    <x v="2"/>
    <x v="2"/>
    <s v="6-Dec-2004"/>
    <x v="2190"/>
    <x v="1"/>
    <x v="2"/>
    <x v="5"/>
    <x v="41"/>
  </r>
  <r>
    <x v="2191"/>
    <x v="2191"/>
    <x v="564"/>
    <x v="133"/>
    <x v="0"/>
    <x v="1"/>
    <x v="0"/>
    <x v="3"/>
    <x v="1"/>
    <x v="2"/>
    <x v="2"/>
    <s v="14-Dec-2004"/>
    <x v="2191"/>
    <x v="1"/>
    <x v="0"/>
    <x v="11"/>
    <x v="41"/>
  </r>
  <r>
    <x v="2192"/>
    <x v="2192"/>
    <x v="335"/>
    <x v="388"/>
    <x v="0"/>
    <x v="1"/>
    <x v="0"/>
    <x v="3"/>
    <x v="1"/>
    <x v="2"/>
    <x v="2"/>
    <s v="7-Nov-2004"/>
    <x v="2192"/>
    <x v="1"/>
    <x v="1"/>
    <x v="4"/>
    <x v="41"/>
  </r>
  <r>
    <x v="2193"/>
    <x v="2193"/>
    <x v="675"/>
    <x v="164"/>
    <x v="0"/>
    <x v="1"/>
    <x v="0"/>
    <x v="3"/>
    <x v="1"/>
    <x v="2"/>
    <x v="2"/>
    <s v="10-Dec-2004"/>
    <x v="2193"/>
    <x v="1"/>
    <x v="0"/>
    <x v="9"/>
    <x v="41"/>
  </r>
  <r>
    <x v="2194"/>
    <x v="2194"/>
    <x v="1263"/>
    <x v="576"/>
    <x v="0"/>
    <x v="1"/>
    <x v="0"/>
    <x v="3"/>
    <x v="1"/>
    <x v="3"/>
    <x v="2"/>
    <s v="17-Nov-2004"/>
    <x v="2194"/>
    <x v="1"/>
    <x v="2"/>
    <x v="5"/>
    <x v="41"/>
  </r>
  <r>
    <x v="2195"/>
    <x v="2195"/>
    <x v="815"/>
    <x v="203"/>
    <x v="0"/>
    <x v="1"/>
    <x v="0"/>
    <x v="3"/>
    <x v="1"/>
    <x v="0"/>
    <x v="2"/>
    <s v="21-Oct-2000"/>
    <x v="2195"/>
    <x v="1"/>
    <x v="2"/>
    <x v="3"/>
    <x v="43"/>
  </r>
  <r>
    <x v="2196"/>
    <x v="2196"/>
    <x v="1261"/>
    <x v="272"/>
    <x v="0"/>
    <x v="1"/>
    <x v="0"/>
    <x v="3"/>
    <x v="1"/>
    <x v="0"/>
    <x v="1"/>
    <s v="10-Jun-2000"/>
    <x v="2196"/>
    <x v="1"/>
    <x v="2"/>
    <x v="0"/>
    <x v="20"/>
  </r>
  <r>
    <x v="2197"/>
    <x v="2197"/>
    <x v="480"/>
    <x v="74"/>
    <x v="1"/>
    <x v="1"/>
    <x v="0"/>
    <x v="3"/>
    <x v="1"/>
    <x v="1"/>
    <x v="1"/>
    <s v="23-Oct-2000"/>
    <x v="2197"/>
    <x v="1"/>
    <x v="2"/>
    <x v="0"/>
    <x v="43"/>
  </r>
  <r>
    <x v="2198"/>
    <x v="2198"/>
    <x v="4"/>
    <x v="67"/>
    <x v="0"/>
    <x v="0"/>
    <x v="1"/>
    <x v="3"/>
    <x v="1"/>
    <x v="0"/>
    <x v="2"/>
    <s v="30-Dec-2003"/>
    <x v="2198"/>
    <x v="1"/>
    <x v="1"/>
    <x v="1"/>
    <x v="45"/>
  </r>
  <r>
    <x v="2199"/>
    <x v="2199"/>
    <x v="375"/>
    <x v="500"/>
    <x v="0"/>
    <x v="0"/>
    <x v="1"/>
    <x v="3"/>
    <x v="1"/>
    <x v="0"/>
    <x v="2"/>
    <s v="21-Aug-2003"/>
    <x v="2199"/>
    <x v="1"/>
    <x v="2"/>
    <x v="1"/>
    <x v="39"/>
  </r>
  <r>
    <x v="2200"/>
    <x v="2200"/>
    <x v="375"/>
    <x v="550"/>
    <x v="0"/>
    <x v="0"/>
    <x v="1"/>
    <x v="3"/>
    <x v="1"/>
    <x v="0"/>
    <x v="2"/>
    <s v="16-Sep-2003"/>
    <x v="2199"/>
    <x v="1"/>
    <x v="2"/>
    <x v="1"/>
    <x v="45"/>
  </r>
  <r>
    <x v="2201"/>
    <x v="2201"/>
    <x v="422"/>
    <x v="321"/>
    <x v="0"/>
    <x v="0"/>
    <x v="1"/>
    <x v="3"/>
    <x v="1"/>
    <x v="1"/>
    <x v="2"/>
    <s v="30-Dec-2003"/>
    <x v="2200"/>
    <x v="1"/>
    <x v="0"/>
    <x v="1"/>
    <x v="45"/>
  </r>
  <r>
    <x v="2202"/>
    <x v="2202"/>
    <x v="1095"/>
    <x v="315"/>
    <x v="0"/>
    <x v="1"/>
    <x v="0"/>
    <x v="3"/>
    <x v="1"/>
    <x v="0"/>
    <x v="2"/>
    <s v="13-Jun-2004"/>
    <x v="2201"/>
    <x v="1"/>
    <x v="2"/>
    <x v="0"/>
    <x v="45"/>
  </r>
  <r>
    <x v="2203"/>
    <x v="2203"/>
    <x v="754"/>
    <x v="214"/>
    <x v="0"/>
    <x v="1"/>
    <x v="0"/>
    <x v="3"/>
    <x v="1"/>
    <x v="0"/>
    <x v="1"/>
    <s v="8-Aug-2004"/>
    <x v="2202"/>
    <x v="1"/>
    <x v="1"/>
    <x v="0"/>
    <x v="45"/>
  </r>
  <r>
    <x v="2204"/>
    <x v="2204"/>
    <x v="568"/>
    <x v="336"/>
    <x v="0"/>
    <x v="1"/>
    <x v="0"/>
    <x v="3"/>
    <x v="1"/>
    <x v="0"/>
    <x v="1"/>
    <s v="13-Dec-2004"/>
    <x v="2203"/>
    <x v="1"/>
    <x v="2"/>
    <x v="0"/>
    <x v="41"/>
  </r>
  <r>
    <x v="2205"/>
    <x v="2205"/>
    <x v="417"/>
    <x v="161"/>
    <x v="0"/>
    <x v="0"/>
    <x v="1"/>
    <x v="3"/>
    <x v="1"/>
    <x v="1"/>
    <x v="2"/>
    <s v="16-Sep-2003"/>
    <x v="2204"/>
    <x v="1"/>
    <x v="2"/>
    <x v="1"/>
    <x v="45"/>
  </r>
  <r>
    <x v="2206"/>
    <x v="2206"/>
    <x v="524"/>
    <x v="300"/>
    <x v="0"/>
    <x v="0"/>
    <x v="1"/>
    <x v="3"/>
    <x v="1"/>
    <x v="1"/>
    <x v="1"/>
    <s v="3-Oct-2003"/>
    <x v="2205"/>
    <x v="1"/>
    <x v="2"/>
    <x v="1"/>
    <x v="45"/>
  </r>
  <r>
    <x v="2207"/>
    <x v="2207"/>
    <x v="166"/>
    <x v="125"/>
    <x v="0"/>
    <x v="1"/>
    <x v="0"/>
    <x v="3"/>
    <x v="1"/>
    <x v="0"/>
    <x v="2"/>
    <s v="9-Jul-2004"/>
    <x v="2206"/>
    <x v="1"/>
    <x v="1"/>
    <x v="0"/>
    <x v="45"/>
  </r>
  <r>
    <x v="2208"/>
    <x v="2208"/>
    <x v="168"/>
    <x v="212"/>
    <x v="0"/>
    <x v="1"/>
    <x v="0"/>
    <x v="3"/>
    <x v="1"/>
    <x v="0"/>
    <x v="2"/>
    <s v="5-Dec-2004"/>
    <x v="2207"/>
    <x v="1"/>
    <x v="0"/>
    <x v="0"/>
    <x v="41"/>
  </r>
  <r>
    <x v="2209"/>
    <x v="2209"/>
    <x v="172"/>
    <x v="206"/>
    <x v="0"/>
    <x v="1"/>
    <x v="0"/>
    <x v="3"/>
    <x v="1"/>
    <x v="0"/>
    <x v="2"/>
    <s v="4-Oct-2004"/>
    <x v="2208"/>
    <x v="1"/>
    <x v="2"/>
    <x v="0"/>
    <x v="41"/>
  </r>
  <r>
    <x v="2210"/>
    <x v="2210"/>
    <x v="361"/>
    <x v="251"/>
    <x v="0"/>
    <x v="0"/>
    <x v="1"/>
    <x v="3"/>
    <x v="1"/>
    <x v="2"/>
    <x v="2"/>
    <s v="17-Jul-2003"/>
    <x v="2209"/>
    <x v="1"/>
    <x v="1"/>
    <x v="1"/>
    <x v="39"/>
  </r>
  <r>
    <x v="2211"/>
    <x v="2211"/>
    <x v="491"/>
    <x v="34"/>
    <x v="0"/>
    <x v="0"/>
    <x v="1"/>
    <x v="3"/>
    <x v="1"/>
    <x v="2"/>
    <x v="1"/>
    <s v="4-Dec-2003"/>
    <x v="2210"/>
    <x v="1"/>
    <x v="2"/>
    <x v="1"/>
    <x v="45"/>
  </r>
  <r>
    <x v="2212"/>
    <x v="2212"/>
    <x v="1264"/>
    <x v="102"/>
    <x v="0"/>
    <x v="0"/>
    <x v="1"/>
    <x v="3"/>
    <x v="1"/>
    <x v="2"/>
    <x v="2"/>
    <s v="9-Sep-2003"/>
    <x v="2211"/>
    <x v="1"/>
    <x v="0"/>
    <x v="1"/>
    <x v="45"/>
  </r>
  <r>
    <x v="2213"/>
    <x v="2213"/>
    <x v="32"/>
    <x v="141"/>
    <x v="0"/>
    <x v="1"/>
    <x v="0"/>
    <x v="3"/>
    <x v="1"/>
    <x v="0"/>
    <x v="2"/>
    <s v="25-Jul-2004"/>
    <x v="2212"/>
    <x v="1"/>
    <x v="1"/>
    <x v="0"/>
    <x v="45"/>
  </r>
  <r>
    <x v="2214"/>
    <x v="2214"/>
    <x v="201"/>
    <x v="214"/>
    <x v="0"/>
    <x v="1"/>
    <x v="0"/>
    <x v="3"/>
    <x v="1"/>
    <x v="0"/>
    <x v="1"/>
    <s v="21-Aug-2004"/>
    <x v="2213"/>
    <x v="1"/>
    <x v="2"/>
    <x v="0"/>
    <x v="45"/>
  </r>
  <r>
    <x v="2215"/>
    <x v="2215"/>
    <x v="1265"/>
    <x v="662"/>
    <x v="0"/>
    <x v="0"/>
    <x v="1"/>
    <x v="3"/>
    <x v="1"/>
    <x v="3"/>
    <x v="2"/>
    <s v="14-Sep-2003"/>
    <x v="2214"/>
    <x v="1"/>
    <x v="2"/>
    <x v="1"/>
    <x v="45"/>
  </r>
  <r>
    <x v="2216"/>
    <x v="2216"/>
    <x v="1266"/>
    <x v="330"/>
    <x v="1"/>
    <x v="0"/>
    <x v="0"/>
    <x v="3"/>
    <x v="1"/>
    <x v="2"/>
    <x v="1"/>
    <s v="5-Aug-1995"/>
    <x v="2215"/>
    <x v="1"/>
    <x v="1"/>
    <x v="0"/>
    <x v="6"/>
  </r>
  <r>
    <x v="2217"/>
    <x v="2217"/>
    <x v="1137"/>
    <x v="31"/>
    <x v="0"/>
    <x v="1"/>
    <x v="0"/>
    <x v="3"/>
    <x v="1"/>
    <x v="1"/>
    <x v="2"/>
    <s v="22-Jul-2004"/>
    <x v="2216"/>
    <x v="1"/>
    <x v="1"/>
    <x v="0"/>
    <x v="45"/>
  </r>
  <r>
    <x v="2218"/>
    <x v="2218"/>
    <x v="1267"/>
    <x v="85"/>
    <x v="0"/>
    <x v="1"/>
    <x v="0"/>
    <x v="3"/>
    <x v="1"/>
    <x v="2"/>
    <x v="1"/>
    <s v="19-Nov-2004"/>
    <x v="2217"/>
    <x v="1"/>
    <x v="0"/>
    <x v="0"/>
    <x v="41"/>
  </r>
  <r>
    <x v="2219"/>
    <x v="2219"/>
    <x v="1268"/>
    <x v="325"/>
    <x v="0"/>
    <x v="0"/>
    <x v="0"/>
    <x v="3"/>
    <x v="1"/>
    <x v="2"/>
    <x v="2"/>
    <s v="22-Sep-1992"/>
    <x v="2218"/>
    <x v="1"/>
    <x v="1"/>
    <x v="0"/>
    <x v="40"/>
  </r>
  <r>
    <x v="2220"/>
    <x v="2220"/>
    <x v="172"/>
    <x v="67"/>
    <x v="1"/>
    <x v="0"/>
    <x v="0"/>
    <x v="0"/>
    <x v="1"/>
    <x v="0"/>
    <x v="2"/>
    <s v="5-Dec-2001"/>
    <x v="2219"/>
    <x v="1"/>
    <x v="2"/>
    <x v="0"/>
    <x v="47"/>
  </r>
  <r>
    <x v="2221"/>
    <x v="2221"/>
    <x v="4"/>
    <x v="188"/>
    <x v="1"/>
    <x v="0"/>
    <x v="0"/>
    <x v="0"/>
    <x v="1"/>
    <x v="0"/>
    <x v="2"/>
    <s v="2-Jun-2001"/>
    <x v="2220"/>
    <x v="1"/>
    <x v="2"/>
    <x v="0"/>
    <x v="43"/>
  </r>
  <r>
    <x v="2222"/>
    <x v="2222"/>
    <x v="1269"/>
    <x v="161"/>
    <x v="1"/>
    <x v="0"/>
    <x v="0"/>
    <x v="0"/>
    <x v="1"/>
    <x v="0"/>
    <x v="2"/>
    <s v="7-Jul-2001"/>
    <x v="2221"/>
    <x v="1"/>
    <x v="0"/>
    <x v="3"/>
    <x v="43"/>
  </r>
  <r>
    <x v="2223"/>
    <x v="2223"/>
    <x v="358"/>
    <x v="219"/>
    <x v="1"/>
    <x v="0"/>
    <x v="0"/>
    <x v="0"/>
    <x v="1"/>
    <x v="2"/>
    <x v="2"/>
    <s v="25-Aug-2001"/>
    <x v="2222"/>
    <x v="1"/>
    <x v="0"/>
    <x v="0"/>
    <x v="43"/>
  </r>
  <r>
    <x v="2224"/>
    <x v="2224"/>
    <x v="1270"/>
    <x v="10"/>
    <x v="0"/>
    <x v="0"/>
    <x v="0"/>
    <x v="3"/>
    <x v="1"/>
    <x v="3"/>
    <x v="1"/>
    <s v="19-Jun-1998"/>
    <x v="2223"/>
    <x v="1"/>
    <x v="2"/>
    <x v="0"/>
    <x v="31"/>
  </r>
  <r>
    <x v="2225"/>
    <x v="2225"/>
    <x v="1271"/>
    <x v="70"/>
    <x v="1"/>
    <x v="0"/>
    <x v="0"/>
    <x v="3"/>
    <x v="1"/>
    <x v="3"/>
    <x v="2"/>
    <s v="7-Oct-1995"/>
    <x v="2224"/>
    <x v="1"/>
    <x v="0"/>
    <x v="0"/>
    <x v="44"/>
  </r>
  <r>
    <x v="2226"/>
    <x v="2226"/>
    <x v="1272"/>
    <x v="167"/>
    <x v="1"/>
    <x v="0"/>
    <x v="1"/>
    <x v="3"/>
    <x v="1"/>
    <x v="3"/>
    <x v="2"/>
    <s v="9-Jun-1997"/>
    <x v="2225"/>
    <x v="1"/>
    <x v="1"/>
    <x v="1"/>
    <x v="46"/>
  </r>
  <r>
    <x v="2227"/>
    <x v="2227"/>
    <x v="1273"/>
    <x v="146"/>
    <x v="0"/>
    <x v="0"/>
    <x v="0"/>
    <x v="3"/>
    <x v="1"/>
    <x v="3"/>
    <x v="2"/>
    <s v="7-Dec-1998"/>
    <x v="2226"/>
    <x v="1"/>
    <x v="1"/>
    <x v="0"/>
    <x v="36"/>
  </r>
  <r>
    <x v="2228"/>
    <x v="2228"/>
    <x v="1274"/>
    <x v="450"/>
    <x v="0"/>
    <x v="0"/>
    <x v="1"/>
    <x v="3"/>
    <x v="1"/>
    <x v="2"/>
    <x v="2"/>
    <s v="20-Jun-2003"/>
    <x v="2227"/>
    <x v="1"/>
    <x v="2"/>
    <x v="0"/>
    <x v="39"/>
  </r>
  <r>
    <x v="2229"/>
    <x v="2229"/>
    <x v="910"/>
    <x v="109"/>
    <x v="1"/>
    <x v="0"/>
    <x v="1"/>
    <x v="3"/>
    <x v="1"/>
    <x v="3"/>
    <x v="1"/>
    <s v="19-Jun-1997"/>
    <x v="2228"/>
    <x v="1"/>
    <x v="1"/>
    <x v="0"/>
    <x v="46"/>
  </r>
  <r>
    <x v="2230"/>
    <x v="2230"/>
    <x v="279"/>
    <x v="40"/>
    <x v="0"/>
    <x v="1"/>
    <x v="0"/>
    <x v="3"/>
    <x v="1"/>
    <x v="3"/>
    <x v="2"/>
    <s v="1-Sep-2000"/>
    <x v="2229"/>
    <x v="1"/>
    <x v="2"/>
    <x v="0"/>
    <x v="20"/>
  </r>
  <r>
    <x v="2231"/>
    <x v="2231"/>
    <x v="1176"/>
    <x v="577"/>
    <x v="1"/>
    <x v="0"/>
    <x v="1"/>
    <x v="3"/>
    <x v="1"/>
    <x v="3"/>
    <x v="2"/>
    <s v="5-Dec-1997"/>
    <x v="2230"/>
    <x v="1"/>
    <x v="2"/>
    <x v="0"/>
    <x v="31"/>
  </r>
  <r>
    <x v="2232"/>
    <x v="2232"/>
    <x v="1036"/>
    <x v="409"/>
    <x v="1"/>
    <x v="0"/>
    <x v="0"/>
    <x v="0"/>
    <x v="1"/>
    <x v="2"/>
    <x v="2"/>
    <s v="23-Aug-2001"/>
    <x v="2231"/>
    <x v="1"/>
    <x v="2"/>
    <x v="0"/>
    <x v="43"/>
  </r>
  <r>
    <x v="2233"/>
    <x v="2233"/>
    <x v="1080"/>
    <x v="92"/>
    <x v="1"/>
    <x v="0"/>
    <x v="0"/>
    <x v="0"/>
    <x v="1"/>
    <x v="3"/>
    <x v="2"/>
    <s v="23-Jun-1996"/>
    <x v="2232"/>
    <x v="1"/>
    <x v="0"/>
    <x v="0"/>
    <x v="44"/>
  </r>
  <r>
    <x v="2234"/>
    <x v="2234"/>
    <x v="1245"/>
    <x v="508"/>
    <x v="1"/>
    <x v="0"/>
    <x v="1"/>
    <x v="3"/>
    <x v="1"/>
    <x v="3"/>
    <x v="2"/>
    <s v="27-Oct-1997"/>
    <x v="2233"/>
    <x v="1"/>
    <x v="0"/>
    <x v="3"/>
    <x v="31"/>
  </r>
  <r>
    <x v="2235"/>
    <x v="2235"/>
    <x v="1275"/>
    <x v="24"/>
    <x v="0"/>
    <x v="0"/>
    <x v="0"/>
    <x v="3"/>
    <x v="1"/>
    <x v="2"/>
    <x v="2"/>
    <s v="5-Sep-1998"/>
    <x v="2234"/>
    <x v="1"/>
    <x v="2"/>
    <x v="0"/>
    <x v="31"/>
  </r>
  <r>
    <x v="2236"/>
    <x v="2236"/>
    <x v="161"/>
    <x v="663"/>
    <x v="0"/>
    <x v="0"/>
    <x v="0"/>
    <x v="0"/>
    <x v="1"/>
    <x v="0"/>
    <x v="0"/>
    <s v="22-Dec-2002"/>
    <x v="2235"/>
    <x v="1"/>
    <x v="1"/>
    <x v="0"/>
    <x v="39"/>
  </r>
  <r>
    <x v="2237"/>
    <x v="2237"/>
    <x v="1151"/>
    <x v="496"/>
    <x v="0"/>
    <x v="0"/>
    <x v="0"/>
    <x v="0"/>
    <x v="1"/>
    <x v="2"/>
    <x v="0"/>
    <s v="14-Nov-2002"/>
    <x v="2236"/>
    <x v="1"/>
    <x v="2"/>
    <x v="0"/>
    <x v="39"/>
  </r>
  <r>
    <x v="2238"/>
    <x v="2238"/>
    <x v="1276"/>
    <x v="21"/>
    <x v="0"/>
    <x v="0"/>
    <x v="0"/>
    <x v="0"/>
    <x v="1"/>
    <x v="2"/>
    <x v="1"/>
    <s v="6-Jul-1999"/>
    <x v="2237"/>
    <x v="1"/>
    <x v="2"/>
    <x v="0"/>
    <x v="36"/>
  </r>
  <r>
    <x v="2239"/>
    <x v="2239"/>
    <x v="1277"/>
    <x v="564"/>
    <x v="0"/>
    <x v="0"/>
    <x v="0"/>
    <x v="0"/>
    <x v="1"/>
    <x v="3"/>
    <x v="0"/>
    <s v="15-Aug-2002"/>
    <x v="2238"/>
    <x v="1"/>
    <x v="1"/>
    <x v="0"/>
    <x v="47"/>
  </r>
  <r>
    <x v="2240"/>
    <x v="2240"/>
    <x v="300"/>
    <x v="538"/>
    <x v="0"/>
    <x v="0"/>
    <x v="0"/>
    <x v="3"/>
    <x v="1"/>
    <x v="2"/>
    <x v="2"/>
    <s v="3-Dec-1998"/>
    <x v="2239"/>
    <x v="1"/>
    <x v="1"/>
    <x v="0"/>
    <x v="36"/>
  </r>
  <r>
    <x v="2241"/>
    <x v="2241"/>
    <x v="1169"/>
    <x v="120"/>
    <x v="1"/>
    <x v="0"/>
    <x v="1"/>
    <x v="3"/>
    <x v="1"/>
    <x v="2"/>
    <x v="2"/>
    <s v="7-Nov-1997"/>
    <x v="2240"/>
    <x v="1"/>
    <x v="2"/>
    <x v="1"/>
    <x v="31"/>
  </r>
  <r>
    <x v="2242"/>
    <x v="2242"/>
    <x v="1015"/>
    <x v="198"/>
    <x v="1"/>
    <x v="0"/>
    <x v="0"/>
    <x v="3"/>
    <x v="1"/>
    <x v="3"/>
    <x v="2"/>
    <s v="30-Jul-1995"/>
    <x v="2241"/>
    <x v="1"/>
    <x v="0"/>
    <x v="1"/>
    <x v="6"/>
  </r>
  <r>
    <x v="2243"/>
    <x v="2243"/>
    <x v="1278"/>
    <x v="149"/>
    <x v="0"/>
    <x v="0"/>
    <x v="0"/>
    <x v="3"/>
    <x v="1"/>
    <x v="2"/>
    <x v="1"/>
    <s v="12-Jul-1998"/>
    <x v="2242"/>
    <x v="1"/>
    <x v="0"/>
    <x v="0"/>
    <x v="31"/>
  </r>
  <r>
    <x v="2244"/>
    <x v="2244"/>
    <x v="496"/>
    <x v="249"/>
    <x v="0"/>
    <x v="0"/>
    <x v="0"/>
    <x v="0"/>
    <x v="1"/>
    <x v="2"/>
    <x v="2"/>
    <s v="14-Oct-1999"/>
    <x v="2243"/>
    <x v="1"/>
    <x v="0"/>
    <x v="0"/>
    <x v="20"/>
  </r>
  <r>
    <x v="2245"/>
    <x v="2245"/>
    <x v="1279"/>
    <x v="565"/>
    <x v="0"/>
    <x v="0"/>
    <x v="0"/>
    <x v="0"/>
    <x v="1"/>
    <x v="2"/>
    <x v="0"/>
    <s v="13-Oct-2002"/>
    <x v="2244"/>
    <x v="1"/>
    <x v="2"/>
    <x v="0"/>
    <x v="39"/>
  </r>
  <r>
    <x v="2246"/>
    <x v="2246"/>
    <x v="1280"/>
    <x v="117"/>
    <x v="0"/>
    <x v="0"/>
    <x v="0"/>
    <x v="0"/>
    <x v="1"/>
    <x v="2"/>
    <x v="2"/>
    <s v="2-Dec-1999"/>
    <x v="2245"/>
    <x v="1"/>
    <x v="2"/>
    <x v="0"/>
    <x v="20"/>
  </r>
  <r>
    <x v="2247"/>
    <x v="2247"/>
    <x v="1281"/>
    <x v="498"/>
    <x v="0"/>
    <x v="0"/>
    <x v="0"/>
    <x v="0"/>
    <x v="1"/>
    <x v="3"/>
    <x v="0"/>
    <s v="10-Dec-2002"/>
    <x v="2245"/>
    <x v="1"/>
    <x v="2"/>
    <x v="1"/>
    <x v="39"/>
  </r>
  <r>
    <x v="2248"/>
    <x v="2248"/>
    <x v="1282"/>
    <x v="79"/>
    <x v="1"/>
    <x v="0"/>
    <x v="0"/>
    <x v="0"/>
    <x v="1"/>
    <x v="3"/>
    <x v="2"/>
    <s v="29-Nov-2001"/>
    <x v="2246"/>
    <x v="1"/>
    <x v="0"/>
    <x v="1"/>
    <x v="47"/>
  </r>
  <r>
    <x v="2249"/>
    <x v="2249"/>
    <x v="1283"/>
    <x v="523"/>
    <x v="0"/>
    <x v="0"/>
    <x v="0"/>
    <x v="3"/>
    <x v="1"/>
    <x v="2"/>
    <x v="2"/>
    <s v="4-Jun-1998"/>
    <x v="2247"/>
    <x v="1"/>
    <x v="2"/>
    <x v="0"/>
    <x v="31"/>
  </r>
  <r>
    <x v="2250"/>
    <x v="2250"/>
    <x v="1013"/>
    <x v="209"/>
    <x v="0"/>
    <x v="1"/>
    <x v="0"/>
    <x v="3"/>
    <x v="1"/>
    <x v="3"/>
    <x v="2"/>
    <s v="26-Jun-2000"/>
    <x v="2248"/>
    <x v="1"/>
    <x v="2"/>
    <x v="0"/>
    <x v="20"/>
  </r>
  <r>
    <x v="2251"/>
    <x v="2251"/>
    <x v="1244"/>
    <x v="276"/>
    <x v="0"/>
    <x v="1"/>
    <x v="0"/>
    <x v="3"/>
    <x v="1"/>
    <x v="2"/>
    <x v="2"/>
    <s v="28-Jul-2004"/>
    <x v="2249"/>
    <x v="1"/>
    <x v="0"/>
    <x v="0"/>
    <x v="45"/>
  </r>
  <r>
    <x v="2252"/>
    <x v="2252"/>
    <x v="1284"/>
    <x v="561"/>
    <x v="0"/>
    <x v="1"/>
    <x v="0"/>
    <x v="3"/>
    <x v="1"/>
    <x v="2"/>
    <x v="1"/>
    <s v="30-Sep-2004"/>
    <x v="2250"/>
    <x v="1"/>
    <x v="1"/>
    <x v="0"/>
    <x v="41"/>
  </r>
  <r>
    <x v="2253"/>
    <x v="2253"/>
    <x v="1285"/>
    <x v="329"/>
    <x v="1"/>
    <x v="0"/>
    <x v="1"/>
    <x v="3"/>
    <x v="1"/>
    <x v="3"/>
    <x v="2"/>
    <s v="26-Oct-1997"/>
    <x v="2251"/>
    <x v="1"/>
    <x v="2"/>
    <x v="1"/>
    <x v="31"/>
  </r>
  <r>
    <x v="2254"/>
    <x v="2254"/>
    <x v="1286"/>
    <x v="403"/>
    <x v="0"/>
    <x v="0"/>
    <x v="0"/>
    <x v="0"/>
    <x v="1"/>
    <x v="2"/>
    <x v="0"/>
    <s v="4-Dec-2002"/>
    <x v="2252"/>
    <x v="1"/>
    <x v="1"/>
    <x v="0"/>
    <x v="39"/>
  </r>
  <r>
    <x v="2255"/>
    <x v="2255"/>
    <x v="1287"/>
    <x v="425"/>
    <x v="0"/>
    <x v="0"/>
    <x v="1"/>
    <x v="3"/>
    <x v="1"/>
    <x v="0"/>
    <x v="1"/>
    <s v="21-Nov-2003"/>
    <x v="2253"/>
    <x v="1"/>
    <x v="0"/>
    <x v="3"/>
    <x v="45"/>
  </r>
  <r>
    <x v="2256"/>
    <x v="2256"/>
    <x v="169"/>
    <x v="155"/>
    <x v="0"/>
    <x v="0"/>
    <x v="1"/>
    <x v="3"/>
    <x v="1"/>
    <x v="0"/>
    <x v="1"/>
    <s v="15-Aug-2003"/>
    <x v="2254"/>
    <x v="1"/>
    <x v="0"/>
    <x v="3"/>
    <x v="39"/>
  </r>
  <r>
    <x v="2257"/>
    <x v="2257"/>
    <x v="97"/>
    <x v="351"/>
    <x v="0"/>
    <x v="0"/>
    <x v="1"/>
    <x v="3"/>
    <x v="1"/>
    <x v="0"/>
    <x v="2"/>
    <s v="30-Oct-2003"/>
    <x v="2255"/>
    <x v="1"/>
    <x v="0"/>
    <x v="3"/>
    <x v="45"/>
  </r>
  <r>
    <x v="2258"/>
    <x v="2258"/>
    <x v="217"/>
    <x v="372"/>
    <x v="0"/>
    <x v="0"/>
    <x v="1"/>
    <x v="3"/>
    <x v="1"/>
    <x v="0"/>
    <x v="2"/>
    <s v="13-Oct-2003"/>
    <x v="2256"/>
    <x v="1"/>
    <x v="0"/>
    <x v="3"/>
    <x v="45"/>
  </r>
  <r>
    <x v="2259"/>
    <x v="2259"/>
    <x v="625"/>
    <x v="115"/>
    <x v="0"/>
    <x v="0"/>
    <x v="1"/>
    <x v="3"/>
    <x v="1"/>
    <x v="1"/>
    <x v="2"/>
    <s v="10-Dec-2003"/>
    <x v="2257"/>
    <x v="1"/>
    <x v="2"/>
    <x v="3"/>
    <x v="45"/>
  </r>
  <r>
    <x v="2260"/>
    <x v="2260"/>
    <x v="1165"/>
    <x v="614"/>
    <x v="1"/>
    <x v="0"/>
    <x v="1"/>
    <x v="3"/>
    <x v="1"/>
    <x v="3"/>
    <x v="2"/>
    <s v="4-Nov-1997"/>
    <x v="2258"/>
    <x v="1"/>
    <x v="2"/>
    <x v="0"/>
    <x v="31"/>
  </r>
  <r>
    <x v="2261"/>
    <x v="2261"/>
    <x v="368"/>
    <x v="138"/>
    <x v="0"/>
    <x v="0"/>
    <x v="1"/>
    <x v="3"/>
    <x v="1"/>
    <x v="1"/>
    <x v="2"/>
    <s v="15-Sep-2003"/>
    <x v="2259"/>
    <x v="1"/>
    <x v="0"/>
    <x v="3"/>
    <x v="45"/>
  </r>
  <r>
    <x v="2262"/>
    <x v="2262"/>
    <x v="1288"/>
    <x v="326"/>
    <x v="0"/>
    <x v="0"/>
    <x v="1"/>
    <x v="3"/>
    <x v="1"/>
    <x v="2"/>
    <x v="2"/>
    <s v="8-Sep-2003"/>
    <x v="2260"/>
    <x v="1"/>
    <x v="1"/>
    <x v="3"/>
    <x v="45"/>
  </r>
  <r>
    <x v="2263"/>
    <x v="2263"/>
    <x v="1289"/>
    <x v="240"/>
    <x v="0"/>
    <x v="0"/>
    <x v="1"/>
    <x v="3"/>
    <x v="1"/>
    <x v="2"/>
    <x v="1"/>
    <s v="15-Sep-2003"/>
    <x v="2261"/>
    <x v="1"/>
    <x v="1"/>
    <x v="3"/>
    <x v="45"/>
  </r>
  <r>
    <x v="2264"/>
    <x v="2264"/>
    <x v="477"/>
    <x v="89"/>
    <x v="0"/>
    <x v="0"/>
    <x v="1"/>
    <x v="3"/>
    <x v="1"/>
    <x v="2"/>
    <x v="2"/>
    <s v="2-Aug-2003"/>
    <x v="2262"/>
    <x v="1"/>
    <x v="2"/>
    <x v="3"/>
    <x v="39"/>
  </r>
  <r>
    <x v="2265"/>
    <x v="2265"/>
    <x v="1290"/>
    <x v="350"/>
    <x v="0"/>
    <x v="0"/>
    <x v="0"/>
    <x v="0"/>
    <x v="1"/>
    <x v="2"/>
    <x v="0"/>
    <s v="1-Jul-2002"/>
    <x v="2263"/>
    <x v="1"/>
    <x v="2"/>
    <x v="0"/>
    <x v="47"/>
  </r>
  <r>
    <x v="2266"/>
    <x v="2266"/>
    <x v="1291"/>
    <x v="231"/>
    <x v="0"/>
    <x v="0"/>
    <x v="0"/>
    <x v="3"/>
    <x v="1"/>
    <x v="3"/>
    <x v="1"/>
    <s v="11-Oct-1998"/>
    <x v="2264"/>
    <x v="1"/>
    <x v="1"/>
    <x v="1"/>
    <x v="36"/>
  </r>
  <r>
    <x v="2267"/>
    <x v="2267"/>
    <x v="1292"/>
    <x v="355"/>
    <x v="0"/>
    <x v="0"/>
    <x v="0"/>
    <x v="0"/>
    <x v="1"/>
    <x v="2"/>
    <x v="0"/>
    <s v="12-Dec-2002"/>
    <x v="2265"/>
    <x v="1"/>
    <x v="2"/>
    <x v="0"/>
    <x v="39"/>
  </r>
  <r>
    <x v="2268"/>
    <x v="2268"/>
    <x v="1293"/>
    <x v="49"/>
    <x v="0"/>
    <x v="0"/>
    <x v="0"/>
    <x v="3"/>
    <x v="1"/>
    <x v="2"/>
    <x v="2"/>
    <s v="13-Jul-1998"/>
    <x v="2266"/>
    <x v="1"/>
    <x v="1"/>
    <x v="0"/>
    <x v="31"/>
  </r>
  <r>
    <x v="2269"/>
    <x v="2269"/>
    <x v="1058"/>
    <x v="70"/>
    <x v="0"/>
    <x v="1"/>
    <x v="0"/>
    <x v="3"/>
    <x v="1"/>
    <x v="2"/>
    <x v="2"/>
    <s v="16-Oct-2004"/>
    <x v="2267"/>
    <x v="1"/>
    <x v="1"/>
    <x v="1"/>
    <x v="41"/>
  </r>
  <r>
    <x v="2270"/>
    <x v="2270"/>
    <x v="515"/>
    <x v="577"/>
    <x v="0"/>
    <x v="1"/>
    <x v="0"/>
    <x v="3"/>
    <x v="1"/>
    <x v="2"/>
    <x v="2"/>
    <s v="9-Jul-2004"/>
    <x v="2268"/>
    <x v="1"/>
    <x v="1"/>
    <x v="0"/>
    <x v="45"/>
  </r>
  <r>
    <x v="2271"/>
    <x v="2271"/>
    <x v="1294"/>
    <x v="200"/>
    <x v="1"/>
    <x v="0"/>
    <x v="0"/>
    <x v="0"/>
    <x v="1"/>
    <x v="3"/>
    <x v="1"/>
    <s v="4-Nov-1996"/>
    <x v="2269"/>
    <x v="1"/>
    <x v="0"/>
    <x v="1"/>
    <x v="46"/>
  </r>
  <r>
    <x v="2272"/>
    <x v="2272"/>
    <x v="1295"/>
    <x v="193"/>
    <x v="0"/>
    <x v="1"/>
    <x v="0"/>
    <x v="3"/>
    <x v="1"/>
    <x v="3"/>
    <x v="2"/>
    <s v="2-Jun-2004"/>
    <x v="2270"/>
    <x v="1"/>
    <x v="1"/>
    <x v="0"/>
    <x v="45"/>
  </r>
  <r>
    <x v="2273"/>
    <x v="2273"/>
    <x v="1296"/>
    <x v="4"/>
    <x v="0"/>
    <x v="0"/>
    <x v="0"/>
    <x v="3"/>
    <x v="1"/>
    <x v="2"/>
    <x v="2"/>
    <s v="6-Oct-1992"/>
    <x v="2271"/>
    <x v="1"/>
    <x v="0"/>
    <x v="0"/>
    <x v="40"/>
  </r>
  <r>
    <x v="2274"/>
    <x v="2274"/>
    <x v="1297"/>
    <x v="614"/>
    <x v="0"/>
    <x v="0"/>
    <x v="0"/>
    <x v="0"/>
    <x v="1"/>
    <x v="3"/>
    <x v="2"/>
    <s v="28-Jun-1999"/>
    <x v="2272"/>
    <x v="1"/>
    <x v="0"/>
    <x v="1"/>
    <x v="36"/>
  </r>
  <r>
    <x v="2275"/>
    <x v="2275"/>
    <x v="1298"/>
    <x v="664"/>
    <x v="0"/>
    <x v="0"/>
    <x v="0"/>
    <x v="0"/>
    <x v="1"/>
    <x v="2"/>
    <x v="0"/>
    <s v="26-Aug-2002"/>
    <x v="2273"/>
    <x v="1"/>
    <x v="1"/>
    <x v="0"/>
    <x v="47"/>
  </r>
  <r>
    <x v="2276"/>
    <x v="2276"/>
    <x v="1299"/>
    <x v="259"/>
    <x v="1"/>
    <x v="0"/>
    <x v="1"/>
    <x v="3"/>
    <x v="1"/>
    <x v="2"/>
    <x v="1"/>
    <s v="28-Jun-1997"/>
    <x v="2274"/>
    <x v="1"/>
    <x v="2"/>
    <x v="0"/>
    <x v="46"/>
  </r>
  <r>
    <x v="2277"/>
    <x v="2277"/>
    <x v="1300"/>
    <x v="273"/>
    <x v="1"/>
    <x v="0"/>
    <x v="0"/>
    <x v="0"/>
    <x v="1"/>
    <x v="3"/>
    <x v="2"/>
    <s v="11-Aug-1996"/>
    <x v="2275"/>
    <x v="1"/>
    <x v="0"/>
    <x v="0"/>
    <x v="44"/>
  </r>
  <r>
    <x v="2278"/>
    <x v="2278"/>
    <x v="1010"/>
    <x v="98"/>
    <x v="1"/>
    <x v="0"/>
    <x v="0"/>
    <x v="0"/>
    <x v="1"/>
    <x v="2"/>
    <x v="2"/>
    <s v="12-Nov-2001"/>
    <x v="2276"/>
    <x v="1"/>
    <x v="1"/>
    <x v="0"/>
    <x v="47"/>
  </r>
  <r>
    <x v="2279"/>
    <x v="2279"/>
    <x v="1301"/>
    <x v="400"/>
    <x v="0"/>
    <x v="0"/>
    <x v="0"/>
    <x v="0"/>
    <x v="1"/>
    <x v="3"/>
    <x v="0"/>
    <s v="11-Jun-2002"/>
    <x v="2277"/>
    <x v="1"/>
    <x v="0"/>
    <x v="1"/>
    <x v="47"/>
  </r>
  <r>
    <x v="2280"/>
    <x v="2280"/>
    <x v="1302"/>
    <x v="321"/>
    <x v="0"/>
    <x v="1"/>
    <x v="0"/>
    <x v="3"/>
    <x v="1"/>
    <x v="0"/>
    <x v="2"/>
    <s v="11-Nov-2004"/>
    <x v="2278"/>
    <x v="1"/>
    <x v="0"/>
    <x v="0"/>
    <x v="41"/>
  </r>
  <r>
    <x v="2281"/>
    <x v="2281"/>
    <x v="1303"/>
    <x v="93"/>
    <x v="0"/>
    <x v="0"/>
    <x v="0"/>
    <x v="0"/>
    <x v="1"/>
    <x v="2"/>
    <x v="2"/>
    <s v="26-Jul-1994"/>
    <x v="2279"/>
    <x v="1"/>
    <x v="1"/>
    <x v="0"/>
    <x v="19"/>
  </r>
  <r>
    <x v="2282"/>
    <x v="2282"/>
    <x v="1304"/>
    <x v="576"/>
    <x v="0"/>
    <x v="1"/>
    <x v="0"/>
    <x v="3"/>
    <x v="1"/>
    <x v="0"/>
    <x v="2"/>
    <s v="18-Jul-2004"/>
    <x v="2280"/>
    <x v="1"/>
    <x v="2"/>
    <x v="0"/>
    <x v="45"/>
  </r>
  <r>
    <x v="2283"/>
    <x v="2283"/>
    <x v="1305"/>
    <x v="325"/>
    <x v="0"/>
    <x v="0"/>
    <x v="1"/>
    <x v="3"/>
    <x v="1"/>
    <x v="3"/>
    <x v="2"/>
    <s v="12-Jun-2003"/>
    <x v="2281"/>
    <x v="1"/>
    <x v="1"/>
    <x v="1"/>
    <x v="39"/>
  </r>
  <r>
    <x v="2284"/>
    <x v="2284"/>
    <x v="8"/>
    <x v="216"/>
    <x v="0"/>
    <x v="1"/>
    <x v="0"/>
    <x v="3"/>
    <x v="1"/>
    <x v="0"/>
    <x v="1"/>
    <s v="10-Jun-2004"/>
    <x v="2282"/>
    <x v="1"/>
    <x v="2"/>
    <x v="0"/>
    <x v="45"/>
  </r>
  <r>
    <x v="2285"/>
    <x v="2285"/>
    <x v="1306"/>
    <x v="582"/>
    <x v="0"/>
    <x v="0"/>
    <x v="0"/>
    <x v="0"/>
    <x v="1"/>
    <x v="3"/>
    <x v="0"/>
    <s v="1-Oct-2002"/>
    <x v="2283"/>
    <x v="2"/>
    <x v="2"/>
    <x v="3"/>
    <x v="39"/>
  </r>
  <r>
    <x v="2286"/>
    <x v="2286"/>
    <x v="866"/>
    <x v="52"/>
    <x v="0"/>
    <x v="1"/>
    <x v="0"/>
    <x v="3"/>
    <x v="1"/>
    <x v="0"/>
    <x v="2"/>
    <s v="12-Sep-2004"/>
    <x v="2284"/>
    <x v="2"/>
    <x v="0"/>
    <x v="0"/>
    <x v="41"/>
  </r>
  <r>
    <x v="2287"/>
    <x v="2287"/>
    <x v="1307"/>
    <x v="337"/>
    <x v="1"/>
    <x v="0"/>
    <x v="0"/>
    <x v="0"/>
    <x v="1"/>
    <x v="3"/>
    <x v="2"/>
    <s v="25-Oct-2001"/>
    <x v="2285"/>
    <x v="2"/>
    <x v="1"/>
    <x v="0"/>
    <x v="47"/>
  </r>
  <r>
    <x v="2288"/>
    <x v="2288"/>
    <x v="139"/>
    <x v="159"/>
    <x v="0"/>
    <x v="1"/>
    <x v="0"/>
    <x v="3"/>
    <x v="1"/>
    <x v="0"/>
    <x v="2"/>
    <s v="27-Nov-2004"/>
    <x v="2286"/>
    <x v="2"/>
    <x v="2"/>
    <x v="0"/>
    <x v="41"/>
  </r>
  <r>
    <x v="2289"/>
    <x v="2289"/>
    <x v="97"/>
    <x v="212"/>
    <x v="0"/>
    <x v="1"/>
    <x v="0"/>
    <x v="3"/>
    <x v="1"/>
    <x v="0"/>
    <x v="2"/>
    <s v="15-Oct-2004"/>
    <x v="2287"/>
    <x v="2"/>
    <x v="1"/>
    <x v="0"/>
    <x v="41"/>
  </r>
  <r>
    <x v="2290"/>
    <x v="2290"/>
    <x v="515"/>
    <x v="665"/>
    <x v="0"/>
    <x v="0"/>
    <x v="0"/>
    <x v="0"/>
    <x v="1"/>
    <x v="2"/>
    <x v="0"/>
    <s v="11-Aug-2002"/>
    <x v="2288"/>
    <x v="2"/>
    <x v="1"/>
    <x v="0"/>
    <x v="47"/>
  </r>
  <r>
    <x v="2291"/>
    <x v="2291"/>
    <x v="534"/>
    <x v="268"/>
    <x v="0"/>
    <x v="1"/>
    <x v="0"/>
    <x v="3"/>
    <x v="1"/>
    <x v="0"/>
    <x v="1"/>
    <s v="28-Nov-2004"/>
    <x v="2289"/>
    <x v="2"/>
    <x v="0"/>
    <x v="0"/>
    <x v="41"/>
  </r>
  <r>
    <x v="2292"/>
    <x v="2292"/>
    <x v="161"/>
    <x v="637"/>
    <x v="0"/>
    <x v="1"/>
    <x v="0"/>
    <x v="3"/>
    <x v="1"/>
    <x v="0"/>
    <x v="1"/>
    <s v="11-Jun-2004"/>
    <x v="2290"/>
    <x v="2"/>
    <x v="0"/>
    <x v="0"/>
    <x v="45"/>
  </r>
  <r>
    <x v="2293"/>
    <x v="2293"/>
    <x v="1308"/>
    <x v="268"/>
    <x v="0"/>
    <x v="1"/>
    <x v="0"/>
    <x v="3"/>
    <x v="1"/>
    <x v="2"/>
    <x v="1"/>
    <s v="6-Oct-2004"/>
    <x v="2291"/>
    <x v="2"/>
    <x v="0"/>
    <x v="0"/>
    <x v="41"/>
  </r>
  <r>
    <x v="2294"/>
    <x v="2294"/>
    <x v="1309"/>
    <x v="402"/>
    <x v="0"/>
    <x v="0"/>
    <x v="0"/>
    <x v="0"/>
    <x v="1"/>
    <x v="3"/>
    <x v="0"/>
    <s v="19-Jul-2002"/>
    <x v="2292"/>
    <x v="2"/>
    <x v="1"/>
    <x v="0"/>
    <x v="47"/>
  </r>
  <r>
    <x v="2295"/>
    <x v="2295"/>
    <x v="705"/>
    <x v="206"/>
    <x v="0"/>
    <x v="1"/>
    <x v="0"/>
    <x v="3"/>
    <x v="1"/>
    <x v="0"/>
    <x v="2"/>
    <s v="14-Jun-2004"/>
    <x v="2293"/>
    <x v="2"/>
    <x v="1"/>
    <x v="0"/>
    <x v="45"/>
  </r>
  <r>
    <x v="2296"/>
    <x v="2296"/>
    <x v="358"/>
    <x v="161"/>
    <x v="0"/>
    <x v="1"/>
    <x v="0"/>
    <x v="3"/>
    <x v="1"/>
    <x v="2"/>
    <x v="2"/>
    <s v="12-Nov-2004"/>
    <x v="2294"/>
    <x v="2"/>
    <x v="1"/>
    <x v="0"/>
    <x v="41"/>
  </r>
  <r>
    <x v="2297"/>
    <x v="2297"/>
    <x v="1310"/>
    <x v="666"/>
    <x v="0"/>
    <x v="0"/>
    <x v="0"/>
    <x v="0"/>
    <x v="1"/>
    <x v="3"/>
    <x v="0"/>
    <s v="13-Aug-2002"/>
    <x v="2295"/>
    <x v="2"/>
    <x v="0"/>
    <x v="0"/>
    <x v="47"/>
  </r>
  <r>
    <x v="2298"/>
    <x v="2298"/>
    <x v="1158"/>
    <x v="124"/>
    <x v="0"/>
    <x v="0"/>
    <x v="0"/>
    <x v="3"/>
    <x v="1"/>
    <x v="3"/>
    <x v="2"/>
    <s v="26-Dec-1998"/>
    <x v="2296"/>
    <x v="2"/>
    <x v="2"/>
    <x v="0"/>
    <x v="36"/>
  </r>
  <r>
    <x v="2299"/>
    <x v="2299"/>
    <x v="1033"/>
    <x v="196"/>
    <x v="1"/>
    <x v="0"/>
    <x v="1"/>
    <x v="3"/>
    <x v="1"/>
    <x v="3"/>
    <x v="2"/>
    <s v="13-Aug-1997"/>
    <x v="2297"/>
    <x v="2"/>
    <x v="0"/>
    <x v="0"/>
    <x v="46"/>
  </r>
  <r>
    <x v="2300"/>
    <x v="2300"/>
    <x v="1311"/>
    <x v="335"/>
    <x v="0"/>
    <x v="1"/>
    <x v="0"/>
    <x v="3"/>
    <x v="1"/>
    <x v="2"/>
    <x v="2"/>
    <s v="24-Aug-2004"/>
    <x v="2298"/>
    <x v="2"/>
    <x v="0"/>
    <x v="0"/>
    <x v="45"/>
  </r>
  <r>
    <x v="2301"/>
    <x v="2301"/>
    <x v="1312"/>
    <x v="66"/>
    <x v="0"/>
    <x v="0"/>
    <x v="1"/>
    <x v="3"/>
    <x v="1"/>
    <x v="3"/>
    <x v="2"/>
    <s v="28-Sep-1993"/>
    <x v="2299"/>
    <x v="2"/>
    <x v="1"/>
    <x v="0"/>
    <x v="19"/>
  </r>
  <r>
    <x v="2302"/>
    <x v="2302"/>
    <x v="1313"/>
    <x v="3"/>
    <x v="1"/>
    <x v="0"/>
    <x v="0"/>
    <x v="3"/>
    <x v="1"/>
    <x v="3"/>
    <x v="1"/>
    <s v="1-Jun-1995"/>
    <x v="2300"/>
    <x v="2"/>
    <x v="2"/>
    <x v="0"/>
    <x v="6"/>
  </r>
  <r>
    <x v="2303"/>
    <x v="2303"/>
    <x v="1314"/>
    <x v="467"/>
    <x v="0"/>
    <x v="0"/>
    <x v="0"/>
    <x v="0"/>
    <x v="1"/>
    <x v="3"/>
    <x v="0"/>
    <s v="1-Jul-2002"/>
    <x v="2301"/>
    <x v="2"/>
    <x v="2"/>
    <x v="1"/>
    <x v="47"/>
  </r>
  <r>
    <x v="2304"/>
    <x v="2304"/>
    <x v="1315"/>
    <x v="456"/>
    <x v="0"/>
    <x v="0"/>
    <x v="0"/>
    <x v="0"/>
    <x v="1"/>
    <x v="3"/>
    <x v="0"/>
    <s v="20-Jul-2002"/>
    <x v="2302"/>
    <x v="2"/>
    <x v="1"/>
    <x v="0"/>
    <x v="47"/>
  </r>
  <r>
    <x v="2305"/>
    <x v="2305"/>
    <x v="1316"/>
    <x v="320"/>
    <x v="0"/>
    <x v="0"/>
    <x v="0"/>
    <x v="0"/>
    <x v="1"/>
    <x v="3"/>
    <x v="2"/>
    <s v="17-Nov-1994"/>
    <x v="2303"/>
    <x v="2"/>
    <x v="2"/>
    <x v="0"/>
    <x v="6"/>
  </r>
  <r>
    <x v="2306"/>
    <x v="2306"/>
    <x v="1317"/>
    <x v="150"/>
    <x v="1"/>
    <x v="0"/>
    <x v="0"/>
    <x v="3"/>
    <x v="1"/>
    <x v="2"/>
    <x v="2"/>
    <s v="5-Oct-1995"/>
    <x v="2304"/>
    <x v="2"/>
    <x v="1"/>
    <x v="0"/>
    <x v="44"/>
  </r>
  <r>
    <x v="2307"/>
    <x v="2307"/>
    <x v="1318"/>
    <x v="67"/>
    <x v="0"/>
    <x v="0"/>
    <x v="0"/>
    <x v="0"/>
    <x v="1"/>
    <x v="3"/>
    <x v="2"/>
    <s v="5-Aug-1999"/>
    <x v="2305"/>
    <x v="2"/>
    <x v="2"/>
    <x v="0"/>
    <x v="36"/>
  </r>
  <r>
    <x v="2308"/>
    <x v="2308"/>
    <x v="1319"/>
    <x v="330"/>
    <x v="0"/>
    <x v="1"/>
    <x v="0"/>
    <x v="3"/>
    <x v="1"/>
    <x v="2"/>
    <x v="1"/>
    <s v="9-Oct-2000"/>
    <x v="2306"/>
    <x v="2"/>
    <x v="2"/>
    <x v="0"/>
    <x v="43"/>
  </r>
  <r>
    <x v="2309"/>
    <x v="2309"/>
    <x v="1209"/>
    <x v="173"/>
    <x v="0"/>
    <x v="0"/>
    <x v="0"/>
    <x v="0"/>
    <x v="1"/>
    <x v="2"/>
    <x v="2"/>
    <s v="22-Nov-1994"/>
    <x v="2307"/>
    <x v="2"/>
    <x v="2"/>
    <x v="0"/>
    <x v="6"/>
  </r>
  <r>
    <x v="2310"/>
    <x v="2310"/>
    <x v="1320"/>
    <x v="409"/>
    <x v="1"/>
    <x v="0"/>
    <x v="0"/>
    <x v="0"/>
    <x v="1"/>
    <x v="1"/>
    <x v="2"/>
    <s v="19-Aug-2001"/>
    <x v="2308"/>
    <x v="2"/>
    <x v="2"/>
    <x v="0"/>
    <x v="43"/>
  </r>
  <r>
    <x v="2311"/>
    <x v="2311"/>
    <x v="1321"/>
    <x v="267"/>
    <x v="1"/>
    <x v="0"/>
    <x v="0"/>
    <x v="3"/>
    <x v="1"/>
    <x v="2"/>
    <x v="2"/>
    <s v="28-Oct-1995"/>
    <x v="2309"/>
    <x v="2"/>
    <x v="1"/>
    <x v="0"/>
    <x v="44"/>
  </r>
  <r>
    <x v="2312"/>
    <x v="2312"/>
    <x v="447"/>
    <x v="140"/>
    <x v="0"/>
    <x v="0"/>
    <x v="0"/>
    <x v="0"/>
    <x v="1"/>
    <x v="2"/>
    <x v="2"/>
    <s v="30-Oct-1994"/>
    <x v="2310"/>
    <x v="2"/>
    <x v="1"/>
    <x v="0"/>
    <x v="6"/>
  </r>
  <r>
    <x v="2313"/>
    <x v="2313"/>
    <x v="1322"/>
    <x v="184"/>
    <x v="0"/>
    <x v="0"/>
    <x v="1"/>
    <x v="3"/>
    <x v="1"/>
    <x v="2"/>
    <x v="1"/>
    <s v="27-Nov-1993"/>
    <x v="2311"/>
    <x v="2"/>
    <x v="1"/>
    <x v="0"/>
    <x v="19"/>
  </r>
  <r>
    <x v="2314"/>
    <x v="2314"/>
    <x v="254"/>
    <x v="319"/>
    <x v="0"/>
    <x v="1"/>
    <x v="0"/>
    <x v="3"/>
    <x v="1"/>
    <x v="2"/>
    <x v="2"/>
    <s v="18-Nov-2000"/>
    <x v="2312"/>
    <x v="2"/>
    <x v="1"/>
    <x v="0"/>
    <x v="43"/>
  </r>
  <r>
    <x v="2315"/>
    <x v="2315"/>
    <x v="1323"/>
    <x v="119"/>
    <x v="0"/>
    <x v="1"/>
    <x v="0"/>
    <x v="3"/>
    <x v="1"/>
    <x v="1"/>
    <x v="1"/>
    <s v="7-Oct-2004"/>
    <x v="2313"/>
    <x v="2"/>
    <x v="2"/>
    <x v="3"/>
    <x v="41"/>
  </r>
  <r>
    <x v="2316"/>
    <x v="2316"/>
    <x v="1324"/>
    <x v="336"/>
    <x v="1"/>
    <x v="0"/>
    <x v="0"/>
    <x v="3"/>
    <x v="1"/>
    <x v="2"/>
    <x v="1"/>
    <s v="7-Dec-1995"/>
    <x v="2314"/>
    <x v="2"/>
    <x v="2"/>
    <x v="0"/>
    <x v="44"/>
  </r>
  <r>
    <x v="2317"/>
    <x v="2317"/>
    <x v="1325"/>
    <x v="49"/>
    <x v="1"/>
    <x v="0"/>
    <x v="0"/>
    <x v="0"/>
    <x v="1"/>
    <x v="2"/>
    <x v="2"/>
    <s v="18-Sep-1996"/>
    <x v="2315"/>
    <x v="2"/>
    <x v="2"/>
    <x v="1"/>
    <x v="46"/>
  </r>
  <r>
    <x v="2318"/>
    <x v="2318"/>
    <x v="1326"/>
    <x v="208"/>
    <x v="0"/>
    <x v="0"/>
    <x v="1"/>
    <x v="3"/>
    <x v="1"/>
    <x v="3"/>
    <x v="1"/>
    <s v="28-Jun-1993"/>
    <x v="2316"/>
    <x v="2"/>
    <x v="0"/>
    <x v="0"/>
    <x v="40"/>
  </r>
  <r>
    <x v="2319"/>
    <x v="2319"/>
    <x v="1058"/>
    <x v="102"/>
    <x v="1"/>
    <x v="0"/>
    <x v="0"/>
    <x v="0"/>
    <x v="1"/>
    <x v="2"/>
    <x v="2"/>
    <s v="22-Oct-1996"/>
    <x v="2317"/>
    <x v="2"/>
    <x v="0"/>
    <x v="0"/>
    <x v="46"/>
  </r>
  <r>
    <x v="2320"/>
    <x v="2320"/>
    <x v="1130"/>
    <x v="508"/>
    <x v="0"/>
    <x v="0"/>
    <x v="1"/>
    <x v="3"/>
    <x v="1"/>
    <x v="3"/>
    <x v="2"/>
    <s v="9-Aug-1993"/>
    <x v="2317"/>
    <x v="2"/>
    <x v="1"/>
    <x v="0"/>
    <x v="40"/>
  </r>
  <r>
    <x v="2321"/>
    <x v="2321"/>
    <x v="1327"/>
    <x v="126"/>
    <x v="0"/>
    <x v="0"/>
    <x v="0"/>
    <x v="0"/>
    <x v="1"/>
    <x v="2"/>
    <x v="0"/>
    <s v="19-Sep-2002"/>
    <x v="2318"/>
    <x v="2"/>
    <x v="1"/>
    <x v="1"/>
    <x v="39"/>
  </r>
  <r>
    <x v="2322"/>
    <x v="2322"/>
    <x v="1328"/>
    <x v="425"/>
    <x v="0"/>
    <x v="0"/>
    <x v="0"/>
    <x v="0"/>
    <x v="1"/>
    <x v="2"/>
    <x v="1"/>
    <s v="14-Dec-1999"/>
    <x v="2319"/>
    <x v="2"/>
    <x v="1"/>
    <x v="0"/>
    <x v="20"/>
  </r>
  <r>
    <x v="2323"/>
    <x v="2323"/>
    <x v="1329"/>
    <x v="264"/>
    <x v="0"/>
    <x v="0"/>
    <x v="0"/>
    <x v="0"/>
    <x v="1"/>
    <x v="2"/>
    <x v="2"/>
    <s v="26-Dec-1999"/>
    <x v="2320"/>
    <x v="1"/>
    <x v="0"/>
    <x v="0"/>
    <x v="20"/>
  </r>
  <r>
    <x v="2324"/>
    <x v="2324"/>
    <x v="1330"/>
    <x v="117"/>
    <x v="1"/>
    <x v="0"/>
    <x v="0"/>
    <x v="0"/>
    <x v="1"/>
    <x v="2"/>
    <x v="2"/>
    <s v="12-Sep-2001"/>
    <x v="2321"/>
    <x v="2"/>
    <x v="2"/>
    <x v="0"/>
    <x v="47"/>
  </r>
  <r>
    <x v="2325"/>
    <x v="2325"/>
    <x v="698"/>
    <x v="374"/>
    <x v="1"/>
    <x v="0"/>
    <x v="1"/>
    <x v="3"/>
    <x v="1"/>
    <x v="2"/>
    <x v="2"/>
    <s v="9-Nov-1997"/>
    <x v="2322"/>
    <x v="2"/>
    <x v="0"/>
    <x v="0"/>
    <x v="31"/>
  </r>
  <r>
    <x v="2326"/>
    <x v="2326"/>
    <x v="1331"/>
    <x v="156"/>
    <x v="0"/>
    <x v="0"/>
    <x v="0"/>
    <x v="0"/>
    <x v="1"/>
    <x v="2"/>
    <x v="0"/>
    <s v="29-Nov-2002"/>
    <x v="2323"/>
    <x v="2"/>
    <x v="2"/>
    <x v="1"/>
    <x v="39"/>
  </r>
  <r>
    <x v="2327"/>
    <x v="2327"/>
    <x v="1332"/>
    <x v="274"/>
    <x v="1"/>
    <x v="0"/>
    <x v="0"/>
    <x v="3"/>
    <x v="1"/>
    <x v="3"/>
    <x v="2"/>
    <s v="4-Jul-1995"/>
    <x v="2324"/>
    <x v="2"/>
    <x v="0"/>
    <x v="0"/>
    <x v="6"/>
  </r>
  <r>
    <x v="2328"/>
    <x v="2328"/>
    <x v="1333"/>
    <x v="151"/>
    <x v="0"/>
    <x v="0"/>
    <x v="1"/>
    <x v="3"/>
    <x v="1"/>
    <x v="3"/>
    <x v="2"/>
    <s v="1-Jun-1993"/>
    <x v="2324"/>
    <x v="2"/>
    <x v="0"/>
    <x v="0"/>
    <x v="40"/>
  </r>
  <r>
    <x v="2329"/>
    <x v="2329"/>
    <x v="1329"/>
    <x v="144"/>
    <x v="1"/>
    <x v="0"/>
    <x v="0"/>
    <x v="0"/>
    <x v="1"/>
    <x v="2"/>
    <x v="2"/>
    <s v="20-Nov-2001"/>
    <x v="2325"/>
    <x v="2"/>
    <x v="0"/>
    <x v="1"/>
    <x v="47"/>
  </r>
  <r>
    <x v="2330"/>
    <x v="2330"/>
    <x v="1112"/>
    <x v="252"/>
    <x v="0"/>
    <x v="0"/>
    <x v="0"/>
    <x v="3"/>
    <x v="1"/>
    <x v="2"/>
    <x v="2"/>
    <s v="27-Jul-1998"/>
    <x v="2326"/>
    <x v="2"/>
    <x v="0"/>
    <x v="0"/>
    <x v="31"/>
  </r>
  <r>
    <x v="2331"/>
    <x v="2331"/>
    <x v="1056"/>
    <x v="288"/>
    <x v="0"/>
    <x v="0"/>
    <x v="0"/>
    <x v="3"/>
    <x v="1"/>
    <x v="3"/>
    <x v="1"/>
    <s v="13-Sep-1992"/>
    <x v="2327"/>
    <x v="2"/>
    <x v="0"/>
    <x v="0"/>
    <x v="40"/>
  </r>
  <r>
    <x v="2332"/>
    <x v="2332"/>
    <x v="1140"/>
    <x v="348"/>
    <x v="0"/>
    <x v="0"/>
    <x v="1"/>
    <x v="3"/>
    <x v="1"/>
    <x v="3"/>
    <x v="1"/>
    <s v="30-Jun-1993"/>
    <x v="2328"/>
    <x v="1"/>
    <x v="1"/>
    <x v="0"/>
    <x v="40"/>
  </r>
  <r>
    <x v="2333"/>
    <x v="2333"/>
    <x v="318"/>
    <x v="495"/>
    <x v="0"/>
    <x v="0"/>
    <x v="0"/>
    <x v="3"/>
    <x v="1"/>
    <x v="3"/>
    <x v="2"/>
    <s v="30-Nov-1992"/>
    <x v="2329"/>
    <x v="1"/>
    <x v="1"/>
    <x v="0"/>
    <x v="40"/>
  </r>
  <r>
    <x v="2334"/>
    <x v="2334"/>
    <x v="1334"/>
    <x v="523"/>
    <x v="0"/>
    <x v="0"/>
    <x v="0"/>
    <x v="3"/>
    <x v="1"/>
    <x v="3"/>
    <x v="2"/>
    <s v="9-Jul-1992"/>
    <x v="2330"/>
    <x v="1"/>
    <x v="0"/>
    <x v="0"/>
    <x v="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showCalcMbrs="0" useAutoFormatting="1" itemPrintTitles="1" createdVersion="3" indent="0" outline="1" outlineData="1" multipleFieldFilters="0" chartFormat="9">
  <location ref="A10:C14" firstHeaderRow="1" firstDataRow="2" firstDataCol="1"/>
  <pivotFields count="17">
    <pivotField showAll="0"/>
    <pivotField showAll="0"/>
    <pivotField showAll="0"/>
    <pivotField dataField="1" showAll="0"/>
    <pivotField showAll="0">
      <items count="3">
        <item x="0"/>
        <item x="1"/>
        <item t="default"/>
      </items>
    </pivotField>
    <pivotField axis="axisRow" showAll="0">
      <items count="3">
        <item x="0"/>
        <item x="1"/>
        <item t="default"/>
      </items>
    </pivotField>
    <pivotField showAll="0">
      <items count="3">
        <item x="0"/>
        <item x="1"/>
        <item t="default"/>
      </items>
    </pivotField>
    <pivotField dataField="1" showAll="0"/>
    <pivotField showAll="0"/>
    <pivotField showAll="0">
      <items count="5">
        <item x="2"/>
        <item x="0"/>
        <item x="1"/>
        <item x="3"/>
        <item t="default"/>
      </items>
    </pivotField>
    <pivotField showAll="0"/>
    <pivotField showAll="0"/>
    <pivotField numFmtId="165" showAll="0"/>
    <pivotField showAll="0">
      <items count="4">
        <item x="0"/>
        <item x="1"/>
        <item x="2"/>
        <item t="default"/>
      </items>
    </pivotField>
    <pivotField showAll="0">
      <items count="4">
        <item x="1"/>
        <item x="2"/>
        <item x="0"/>
        <item t="default"/>
      </items>
    </pivotField>
    <pivotField showAll="0"/>
    <pivotField showAll="0">
      <items count="49">
        <item x="41"/>
        <item x="45"/>
        <item x="39"/>
        <item x="47"/>
        <item x="43"/>
        <item x="20"/>
        <item x="36"/>
        <item x="31"/>
        <item x="46"/>
        <item x="44"/>
        <item x="6"/>
        <item x="19"/>
        <item x="40"/>
        <item x="35"/>
        <item x="3"/>
        <item x="42"/>
        <item x="4"/>
        <item x="23"/>
        <item x="26"/>
        <item x="17"/>
        <item x="32"/>
        <item x="34"/>
        <item x="38"/>
        <item x="37"/>
        <item x="25"/>
        <item x="30"/>
        <item x="9"/>
        <item x="16"/>
        <item x="1"/>
        <item x="28"/>
        <item x="22"/>
        <item x="18"/>
        <item x="29"/>
        <item x="13"/>
        <item x="2"/>
        <item x="27"/>
        <item x="0"/>
        <item x="21"/>
        <item x="24"/>
        <item x="11"/>
        <item x="12"/>
        <item x="33"/>
        <item x="8"/>
        <item x="5"/>
        <item x="14"/>
        <item x="15"/>
        <item x="10"/>
        <item x="7"/>
        <item t="default"/>
      </items>
    </pivotField>
  </pivotFields>
  <rowFields count="1">
    <field x="5"/>
  </rowFields>
  <rowItems count="3">
    <i>
      <x/>
    </i>
    <i>
      <x v="1"/>
    </i>
    <i t="grand">
      <x/>
    </i>
  </rowItems>
  <colFields count="1">
    <field x="-2"/>
  </colFields>
  <colItems count="2">
    <i>
      <x/>
    </i>
    <i i="1">
      <x v="1"/>
    </i>
  </colItems>
  <dataFields count="2">
    <dataField name="Sum of Number Of Major Surgeries" fld="7" baseField="0" baseItem="0"/>
    <dataField name="Average of HBA1C" fld="3" subtotal="average" baseField="0" baseItem="0"/>
  </dataFields>
  <formats count="1">
    <format dxfId="0">
      <pivotArea collapsedLevelsAreSubtotals="1" fieldPosition="0">
        <references count="2">
          <reference field="4294967294" count="1" selected="0">
            <x v="1"/>
          </reference>
          <reference field="5" count="0"/>
        </references>
      </pivotArea>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1"/>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5" count="1" selected="0">
            <x v="0"/>
          </reference>
        </references>
      </pivotArea>
    </chartFormat>
    <chartFormat chart="4" format="11">
      <pivotArea type="data" outline="0" fieldPosition="0">
        <references count="2">
          <reference field="4294967294" count="1" selected="0">
            <x v="1"/>
          </reference>
          <reference field="5" count="1" selected="0">
            <x v="0"/>
          </reference>
        </references>
      </pivotArea>
    </chartFormat>
    <chartFormat chart="4" format="12">
      <pivotArea type="data" outline="0" fieldPosition="0">
        <references count="2">
          <reference field="4294967294" count="1" selected="0">
            <x v="1"/>
          </reference>
          <reference field="5" count="1" selected="0">
            <x v="1"/>
          </reference>
        </references>
      </pivotArea>
    </chartFormat>
    <chartFormat chart="4" format="13">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showCalcMbrs="0" useAutoFormatting="1" itemPrintTitles="1" createdVersion="3" indent="0" outline="1" outlineData="1" multipleFieldFilters="0" chartFormat="12">
  <location ref="A3:D7" firstHeaderRow="1" firstDataRow="2" firstDataCol="1"/>
  <pivotFields count="17">
    <pivotField dataField="1" showAll="0">
      <items count="2336">
        <item x="0"/>
        <item x="9"/>
        <item x="99"/>
        <item x="999"/>
        <item x="1000"/>
        <item x="1001"/>
        <item x="1002"/>
        <item x="1003"/>
        <item x="1004"/>
        <item x="1005"/>
        <item x="1006"/>
        <item x="1007"/>
        <item x="1008"/>
        <item x="100"/>
        <item x="1009"/>
        <item x="1010"/>
        <item x="1011"/>
        <item x="1012"/>
        <item x="1013"/>
        <item x="1014"/>
        <item x="1015"/>
        <item x="1016"/>
        <item x="1017"/>
        <item x="1018"/>
        <item x="101"/>
        <item x="1019"/>
        <item x="1020"/>
        <item x="1021"/>
        <item x="1022"/>
        <item x="1023"/>
        <item x="1024"/>
        <item x="1025"/>
        <item x="1026"/>
        <item x="1027"/>
        <item x="1028"/>
        <item x="102"/>
        <item x="1029"/>
        <item x="1030"/>
        <item x="1031"/>
        <item x="1032"/>
        <item x="1033"/>
        <item x="1034"/>
        <item x="1035"/>
        <item x="1036"/>
        <item x="1037"/>
        <item x="1038"/>
        <item x="103"/>
        <item x="1039"/>
        <item x="1040"/>
        <item x="1041"/>
        <item x="1042"/>
        <item x="1043"/>
        <item x="1044"/>
        <item x="1045"/>
        <item x="1046"/>
        <item x="1047"/>
        <item x="1048"/>
        <item x="104"/>
        <item x="1049"/>
        <item x="1050"/>
        <item x="1051"/>
        <item x="1052"/>
        <item x="1053"/>
        <item x="1054"/>
        <item x="1055"/>
        <item x="1056"/>
        <item x="1057"/>
        <item x="1058"/>
        <item x="105"/>
        <item x="1059"/>
        <item x="1060"/>
        <item x="1061"/>
        <item x="1062"/>
        <item x="1063"/>
        <item x="1064"/>
        <item x="1065"/>
        <item x="1066"/>
        <item x="1067"/>
        <item x="1068"/>
        <item x="106"/>
        <item x="1069"/>
        <item x="1070"/>
        <item x="1071"/>
        <item x="1072"/>
        <item x="1073"/>
        <item x="1074"/>
        <item x="1075"/>
        <item x="1076"/>
        <item x="1077"/>
        <item x="1078"/>
        <item x="107"/>
        <item x="1079"/>
        <item x="1080"/>
        <item x="1081"/>
        <item x="1082"/>
        <item x="1083"/>
        <item x="1084"/>
        <item x="1085"/>
        <item x="1086"/>
        <item x="1087"/>
        <item x="1088"/>
        <item x="108"/>
        <item x="1089"/>
        <item x="1090"/>
        <item x="1091"/>
        <item x="1092"/>
        <item x="1093"/>
        <item x="1094"/>
        <item x="1095"/>
        <item x="1096"/>
        <item x="1097"/>
        <item x="1098"/>
        <item x="10"/>
        <item x="109"/>
        <item x="1099"/>
        <item x="1100"/>
        <item x="1101"/>
        <item x="1102"/>
        <item x="1103"/>
        <item x="1104"/>
        <item x="1105"/>
        <item x="1106"/>
        <item x="1107"/>
        <item x="1108"/>
        <item x="110"/>
        <item x="1109"/>
        <item x="1110"/>
        <item x="1111"/>
        <item x="1112"/>
        <item x="1113"/>
        <item x="1114"/>
        <item x="1115"/>
        <item x="1116"/>
        <item x="1117"/>
        <item x="1118"/>
        <item x="111"/>
        <item x="1119"/>
        <item x="1120"/>
        <item x="1121"/>
        <item x="1122"/>
        <item x="1123"/>
        <item x="1124"/>
        <item x="1125"/>
        <item x="1126"/>
        <item x="1127"/>
        <item x="1128"/>
        <item x="112"/>
        <item x="1129"/>
        <item x="1130"/>
        <item x="1131"/>
        <item x="1132"/>
        <item x="1133"/>
        <item x="1134"/>
        <item x="1135"/>
        <item x="1136"/>
        <item x="1137"/>
        <item x="1138"/>
        <item x="113"/>
        <item x="1139"/>
        <item x="1140"/>
        <item x="1141"/>
        <item x="1142"/>
        <item x="1143"/>
        <item x="1144"/>
        <item x="1145"/>
        <item x="1146"/>
        <item x="1147"/>
        <item x="1148"/>
        <item x="114"/>
        <item x="1149"/>
        <item x="1150"/>
        <item x="1151"/>
        <item x="1152"/>
        <item x="1153"/>
        <item x="1154"/>
        <item x="1155"/>
        <item x="1156"/>
        <item x="1157"/>
        <item x="1158"/>
        <item x="115"/>
        <item x="1159"/>
        <item x="1160"/>
        <item x="1161"/>
        <item x="1162"/>
        <item x="1163"/>
        <item x="1164"/>
        <item x="1165"/>
        <item x="1166"/>
        <item x="1167"/>
        <item x="1168"/>
        <item x="116"/>
        <item x="1169"/>
        <item x="1170"/>
        <item x="1171"/>
        <item x="1172"/>
        <item x="1173"/>
        <item x="1174"/>
        <item x="1175"/>
        <item x="1176"/>
        <item x="1177"/>
        <item x="1178"/>
        <item x="117"/>
        <item x="1179"/>
        <item x="1180"/>
        <item x="1181"/>
        <item x="1182"/>
        <item x="1183"/>
        <item x="1184"/>
        <item x="1185"/>
        <item x="1186"/>
        <item x="1187"/>
        <item x="1188"/>
        <item x="118"/>
        <item x="1189"/>
        <item x="1190"/>
        <item x="1191"/>
        <item x="1192"/>
        <item x="1193"/>
        <item x="1194"/>
        <item x="1195"/>
        <item x="1196"/>
        <item x="1197"/>
        <item x="1198"/>
        <item x="11"/>
        <item x="119"/>
        <item x="1199"/>
        <item x="1200"/>
        <item x="1201"/>
        <item x="1202"/>
        <item x="1203"/>
        <item x="1204"/>
        <item x="1205"/>
        <item x="1206"/>
        <item x="1207"/>
        <item x="1208"/>
        <item x="120"/>
        <item x="1209"/>
        <item x="1210"/>
        <item x="1211"/>
        <item x="1212"/>
        <item x="1213"/>
        <item x="1214"/>
        <item x="1215"/>
        <item x="1216"/>
        <item x="1217"/>
        <item x="1218"/>
        <item x="121"/>
        <item x="1219"/>
        <item x="1220"/>
        <item x="1221"/>
        <item x="1222"/>
        <item x="1223"/>
        <item x="1224"/>
        <item x="1225"/>
        <item x="1226"/>
        <item x="1227"/>
        <item x="1228"/>
        <item x="122"/>
        <item x="1229"/>
        <item x="1230"/>
        <item x="1231"/>
        <item x="1232"/>
        <item x="1233"/>
        <item x="1234"/>
        <item x="1235"/>
        <item x="1236"/>
        <item x="1237"/>
        <item x="1238"/>
        <item x="123"/>
        <item x="1239"/>
        <item x="1240"/>
        <item x="1241"/>
        <item x="1242"/>
        <item x="1243"/>
        <item x="1244"/>
        <item x="1245"/>
        <item x="1246"/>
        <item x="1247"/>
        <item x="1248"/>
        <item x="124"/>
        <item x="1249"/>
        <item x="1250"/>
        <item x="1251"/>
        <item x="1252"/>
        <item x="1253"/>
        <item x="1254"/>
        <item x="1255"/>
        <item x="1256"/>
        <item x="1257"/>
        <item x="1258"/>
        <item x="125"/>
        <item x="1259"/>
        <item x="1260"/>
        <item x="1261"/>
        <item x="1262"/>
        <item x="1263"/>
        <item x="1264"/>
        <item x="1265"/>
        <item x="1266"/>
        <item x="1267"/>
        <item x="1268"/>
        <item x="126"/>
        <item x="1269"/>
        <item x="1270"/>
        <item x="1271"/>
        <item x="1272"/>
        <item x="1273"/>
        <item x="1274"/>
        <item x="1275"/>
        <item x="1276"/>
        <item x="1277"/>
        <item x="1278"/>
        <item x="127"/>
        <item x="1279"/>
        <item x="1280"/>
        <item x="1281"/>
        <item x="1282"/>
        <item x="1283"/>
        <item x="1284"/>
        <item x="1285"/>
        <item x="1286"/>
        <item x="1287"/>
        <item x="1288"/>
        <item x="128"/>
        <item x="1289"/>
        <item x="1290"/>
        <item x="1291"/>
        <item x="1292"/>
        <item x="1293"/>
        <item x="1294"/>
        <item x="1295"/>
        <item x="1296"/>
        <item x="1297"/>
        <item x="1298"/>
        <item x="12"/>
        <item x="129"/>
        <item x="1299"/>
        <item x="1300"/>
        <item x="1301"/>
        <item x="1302"/>
        <item x="1303"/>
        <item x="1304"/>
        <item x="1305"/>
        <item x="1306"/>
        <item x="1307"/>
        <item x="1308"/>
        <item x="130"/>
        <item x="1309"/>
        <item x="1310"/>
        <item x="1311"/>
        <item x="1312"/>
        <item x="1313"/>
        <item x="1314"/>
        <item x="1315"/>
        <item x="1316"/>
        <item x="1317"/>
        <item x="1318"/>
        <item x="131"/>
        <item x="1319"/>
        <item x="1320"/>
        <item x="1321"/>
        <item x="1322"/>
        <item x="1323"/>
        <item x="1324"/>
        <item x="1325"/>
        <item x="1326"/>
        <item x="1327"/>
        <item x="1328"/>
        <item x="132"/>
        <item x="1329"/>
        <item x="1330"/>
        <item x="1331"/>
        <item x="1332"/>
        <item x="1333"/>
        <item x="1334"/>
        <item x="1335"/>
        <item x="1336"/>
        <item x="1337"/>
        <item x="1338"/>
        <item x="133"/>
        <item x="1339"/>
        <item x="1340"/>
        <item x="1341"/>
        <item x="1342"/>
        <item x="1343"/>
        <item x="1344"/>
        <item x="1345"/>
        <item x="1346"/>
        <item x="1347"/>
        <item x="1348"/>
        <item x="134"/>
        <item x="1349"/>
        <item x="1350"/>
        <item x="1351"/>
        <item x="1352"/>
        <item x="1353"/>
        <item x="1354"/>
        <item x="1355"/>
        <item x="1356"/>
        <item x="1357"/>
        <item x="1358"/>
        <item x="135"/>
        <item x="1359"/>
        <item x="1360"/>
        <item x="1361"/>
        <item x="1362"/>
        <item x="1363"/>
        <item x="1364"/>
        <item x="1365"/>
        <item x="1366"/>
        <item x="1367"/>
        <item x="1368"/>
        <item x="136"/>
        <item x="1369"/>
        <item x="1370"/>
        <item x="1371"/>
        <item x="1372"/>
        <item x="1373"/>
        <item x="1374"/>
        <item x="1375"/>
        <item x="1376"/>
        <item x="1377"/>
        <item x="1378"/>
        <item x="137"/>
        <item x="1379"/>
        <item x="1380"/>
        <item x="1381"/>
        <item x="1382"/>
        <item x="1383"/>
        <item x="1384"/>
        <item x="1385"/>
        <item x="1386"/>
        <item x="1387"/>
        <item x="1388"/>
        <item x="138"/>
        <item x="1389"/>
        <item x="1390"/>
        <item x="1391"/>
        <item x="1392"/>
        <item x="1393"/>
        <item x="1394"/>
        <item x="1395"/>
        <item x="1396"/>
        <item x="1397"/>
        <item x="1398"/>
        <item x="13"/>
        <item x="139"/>
        <item x="1399"/>
        <item x="1400"/>
        <item x="1401"/>
        <item x="1402"/>
        <item x="1403"/>
        <item x="1404"/>
        <item x="1405"/>
        <item x="1406"/>
        <item x="1407"/>
        <item x="1408"/>
        <item x="140"/>
        <item x="1409"/>
        <item x="1410"/>
        <item x="1411"/>
        <item x="1412"/>
        <item x="1413"/>
        <item x="1414"/>
        <item x="1415"/>
        <item x="1416"/>
        <item x="1417"/>
        <item x="1418"/>
        <item x="141"/>
        <item x="1419"/>
        <item x="1420"/>
        <item x="1421"/>
        <item x="1422"/>
        <item x="1423"/>
        <item x="1424"/>
        <item x="1425"/>
        <item x="1426"/>
        <item x="1427"/>
        <item x="1428"/>
        <item x="142"/>
        <item x="1429"/>
        <item x="1430"/>
        <item x="1431"/>
        <item x="1432"/>
        <item x="1433"/>
        <item x="1434"/>
        <item x="1435"/>
        <item x="1436"/>
        <item x="1437"/>
        <item x="1438"/>
        <item x="143"/>
        <item x="1439"/>
        <item x="1440"/>
        <item x="1441"/>
        <item x="1442"/>
        <item x="1443"/>
        <item x="1444"/>
        <item x="1445"/>
        <item x="1446"/>
        <item x="1447"/>
        <item x="1448"/>
        <item x="144"/>
        <item x="1449"/>
        <item x="1450"/>
        <item x="1451"/>
        <item x="1452"/>
        <item x="1453"/>
        <item x="1454"/>
        <item x="1455"/>
        <item x="1456"/>
        <item x="1457"/>
        <item x="1458"/>
        <item x="145"/>
        <item x="1459"/>
        <item x="1460"/>
        <item x="1461"/>
        <item x="1462"/>
        <item x="1463"/>
        <item x="1464"/>
        <item x="1465"/>
        <item x="1466"/>
        <item x="1467"/>
        <item x="1468"/>
        <item x="146"/>
        <item x="1469"/>
        <item x="1470"/>
        <item x="1471"/>
        <item x="1472"/>
        <item x="1473"/>
        <item x="1474"/>
        <item x="1475"/>
        <item x="1476"/>
        <item x="1477"/>
        <item x="1478"/>
        <item x="147"/>
        <item x="1479"/>
        <item x="1480"/>
        <item x="1481"/>
        <item x="1482"/>
        <item x="1483"/>
        <item x="1484"/>
        <item x="1485"/>
        <item x="1486"/>
        <item x="1487"/>
        <item x="1488"/>
        <item x="148"/>
        <item x="1489"/>
        <item x="1490"/>
        <item x="1491"/>
        <item x="1492"/>
        <item x="1493"/>
        <item x="1494"/>
        <item x="1495"/>
        <item x="1496"/>
        <item x="1497"/>
        <item x="1498"/>
        <item x="14"/>
        <item x="149"/>
        <item x="1499"/>
        <item x="1500"/>
        <item x="1501"/>
        <item x="1502"/>
        <item x="1503"/>
        <item x="1504"/>
        <item x="1505"/>
        <item x="1506"/>
        <item x="1507"/>
        <item x="1508"/>
        <item x="150"/>
        <item x="1509"/>
        <item x="1510"/>
        <item x="1511"/>
        <item x="1512"/>
        <item x="1513"/>
        <item x="1514"/>
        <item x="1515"/>
        <item x="1516"/>
        <item x="1517"/>
        <item x="1518"/>
        <item x="151"/>
        <item x="1519"/>
        <item x="1520"/>
        <item x="1521"/>
        <item x="1522"/>
        <item x="1523"/>
        <item x="1524"/>
        <item x="1525"/>
        <item x="1526"/>
        <item x="1527"/>
        <item x="1528"/>
        <item x="152"/>
        <item x="1529"/>
        <item x="1530"/>
        <item x="1531"/>
        <item x="1532"/>
        <item x="1533"/>
        <item x="1534"/>
        <item x="1535"/>
        <item x="1536"/>
        <item x="1537"/>
        <item x="1538"/>
        <item x="153"/>
        <item x="1539"/>
        <item x="1540"/>
        <item x="1541"/>
        <item x="1542"/>
        <item x="1543"/>
        <item x="1544"/>
        <item x="1545"/>
        <item x="1546"/>
        <item x="1547"/>
        <item x="1548"/>
        <item x="154"/>
        <item x="1549"/>
        <item x="1550"/>
        <item x="1551"/>
        <item x="1552"/>
        <item x="1553"/>
        <item x="1554"/>
        <item x="1555"/>
        <item x="1556"/>
        <item x="1557"/>
        <item x="1558"/>
        <item x="155"/>
        <item x="1559"/>
        <item x="1560"/>
        <item x="1561"/>
        <item x="1562"/>
        <item x="1563"/>
        <item x="1564"/>
        <item x="1565"/>
        <item x="1566"/>
        <item x="1567"/>
        <item x="1568"/>
        <item x="156"/>
        <item x="1569"/>
        <item x="1570"/>
        <item x="1571"/>
        <item x="1572"/>
        <item x="1573"/>
        <item x="1574"/>
        <item x="1575"/>
        <item x="1576"/>
        <item x="1577"/>
        <item x="1578"/>
        <item x="157"/>
        <item x="1579"/>
        <item x="1580"/>
        <item x="1581"/>
        <item x="1582"/>
        <item x="1583"/>
        <item x="1584"/>
        <item x="1585"/>
        <item x="1586"/>
        <item x="1587"/>
        <item x="1588"/>
        <item x="158"/>
        <item x="1589"/>
        <item x="1590"/>
        <item x="1591"/>
        <item x="1592"/>
        <item x="1593"/>
        <item x="1594"/>
        <item x="1595"/>
        <item x="1596"/>
        <item x="1597"/>
        <item x="1598"/>
        <item x="15"/>
        <item x="159"/>
        <item x="1599"/>
        <item x="1600"/>
        <item x="1601"/>
        <item x="1602"/>
        <item x="1603"/>
        <item x="1604"/>
        <item x="1605"/>
        <item x="1606"/>
        <item x="1607"/>
        <item x="1608"/>
        <item x="160"/>
        <item x="1609"/>
        <item x="1610"/>
        <item x="1611"/>
        <item x="1612"/>
        <item x="1613"/>
        <item x="1614"/>
        <item x="1615"/>
        <item x="1616"/>
        <item x="1617"/>
        <item x="1618"/>
        <item x="161"/>
        <item x="1619"/>
        <item x="1620"/>
        <item x="1621"/>
        <item x="1622"/>
        <item x="1623"/>
        <item x="1624"/>
        <item x="1625"/>
        <item x="1626"/>
        <item x="1627"/>
        <item x="1628"/>
        <item x="162"/>
        <item x="1629"/>
        <item x="1630"/>
        <item x="1631"/>
        <item x="1632"/>
        <item x="1633"/>
        <item x="1634"/>
        <item x="1635"/>
        <item x="1636"/>
        <item x="1637"/>
        <item x="1638"/>
        <item x="163"/>
        <item x="1639"/>
        <item x="1640"/>
        <item x="1641"/>
        <item x="1642"/>
        <item x="1643"/>
        <item x="1644"/>
        <item x="1645"/>
        <item x="1646"/>
        <item x="1647"/>
        <item x="1648"/>
        <item x="164"/>
        <item x="1649"/>
        <item x="1650"/>
        <item x="1651"/>
        <item x="1652"/>
        <item x="1653"/>
        <item x="1654"/>
        <item x="1655"/>
        <item x="1656"/>
        <item x="1657"/>
        <item x="1658"/>
        <item x="165"/>
        <item x="1659"/>
        <item x="1660"/>
        <item x="1661"/>
        <item x="1662"/>
        <item x="1663"/>
        <item x="1664"/>
        <item x="1665"/>
        <item x="1666"/>
        <item x="1667"/>
        <item x="1668"/>
        <item x="166"/>
        <item x="1669"/>
        <item x="1670"/>
        <item x="1671"/>
        <item x="1672"/>
        <item x="1673"/>
        <item x="1674"/>
        <item x="1675"/>
        <item x="1676"/>
        <item x="1677"/>
        <item x="1678"/>
        <item x="167"/>
        <item x="1679"/>
        <item x="1680"/>
        <item x="1681"/>
        <item x="1682"/>
        <item x="1683"/>
        <item x="1684"/>
        <item x="1685"/>
        <item x="1686"/>
        <item x="1687"/>
        <item x="1688"/>
        <item x="168"/>
        <item x="1689"/>
        <item x="1690"/>
        <item x="1691"/>
        <item x="1692"/>
        <item x="1693"/>
        <item x="1694"/>
        <item x="1695"/>
        <item x="1696"/>
        <item x="1697"/>
        <item x="1698"/>
        <item x="16"/>
        <item x="169"/>
        <item x="1699"/>
        <item x="1700"/>
        <item x="1701"/>
        <item x="1702"/>
        <item x="1703"/>
        <item x="1704"/>
        <item x="1705"/>
        <item x="1706"/>
        <item x="1707"/>
        <item x="1708"/>
        <item x="170"/>
        <item x="1709"/>
        <item x="1710"/>
        <item x="1711"/>
        <item x="1712"/>
        <item x="1713"/>
        <item x="1714"/>
        <item x="1715"/>
        <item x="1716"/>
        <item x="1717"/>
        <item x="1718"/>
        <item x="171"/>
        <item x="1719"/>
        <item x="1720"/>
        <item x="1721"/>
        <item x="1722"/>
        <item x="1723"/>
        <item x="1724"/>
        <item x="1725"/>
        <item x="1726"/>
        <item x="1727"/>
        <item x="1728"/>
        <item x="172"/>
        <item x="1729"/>
        <item x="1730"/>
        <item x="1731"/>
        <item x="1732"/>
        <item x="1733"/>
        <item x="1734"/>
        <item x="1735"/>
        <item x="1736"/>
        <item x="1737"/>
        <item x="1738"/>
        <item x="173"/>
        <item x="1739"/>
        <item x="1740"/>
        <item x="1741"/>
        <item x="1742"/>
        <item x="1743"/>
        <item x="1744"/>
        <item x="1745"/>
        <item x="1746"/>
        <item x="1747"/>
        <item x="1748"/>
        <item x="174"/>
        <item x="1749"/>
        <item x="1750"/>
        <item x="1751"/>
        <item x="1752"/>
        <item x="1753"/>
        <item x="1754"/>
        <item x="1755"/>
        <item x="1756"/>
        <item x="1757"/>
        <item x="1758"/>
        <item x="175"/>
        <item x="1759"/>
        <item x="1760"/>
        <item x="1761"/>
        <item x="1762"/>
        <item x="1763"/>
        <item x="1764"/>
        <item x="1765"/>
        <item x="1766"/>
        <item x="1767"/>
        <item x="1768"/>
        <item x="176"/>
        <item x="1769"/>
        <item x="1770"/>
        <item x="1771"/>
        <item x="1772"/>
        <item x="1773"/>
        <item x="1774"/>
        <item x="1775"/>
        <item x="1776"/>
        <item x="1777"/>
        <item x="1778"/>
        <item x="177"/>
        <item x="1779"/>
        <item x="1780"/>
        <item x="1781"/>
        <item x="1782"/>
        <item x="1783"/>
        <item x="1784"/>
        <item x="1785"/>
        <item x="1786"/>
        <item x="1787"/>
        <item x="1788"/>
        <item x="178"/>
        <item x="1789"/>
        <item x="1790"/>
        <item x="1791"/>
        <item x="1792"/>
        <item x="1793"/>
        <item x="1794"/>
        <item x="1795"/>
        <item x="1796"/>
        <item x="1797"/>
        <item x="1798"/>
        <item x="17"/>
        <item x="179"/>
        <item x="1799"/>
        <item x="1800"/>
        <item x="1801"/>
        <item x="1802"/>
        <item x="1803"/>
        <item x="1804"/>
        <item x="1805"/>
        <item x="1806"/>
        <item x="1807"/>
        <item x="1808"/>
        <item x="180"/>
        <item x="1809"/>
        <item x="1810"/>
        <item x="1811"/>
        <item x="1812"/>
        <item x="1813"/>
        <item x="1814"/>
        <item x="1815"/>
        <item x="1816"/>
        <item x="1817"/>
        <item x="1818"/>
        <item x="181"/>
        <item x="1819"/>
        <item x="1820"/>
        <item x="1821"/>
        <item x="1822"/>
        <item x="1823"/>
        <item x="1824"/>
        <item x="1825"/>
        <item x="1826"/>
        <item x="1827"/>
        <item x="1828"/>
        <item x="182"/>
        <item x="1829"/>
        <item x="1830"/>
        <item x="1831"/>
        <item x="1832"/>
        <item x="1833"/>
        <item x="1834"/>
        <item x="1835"/>
        <item x="1836"/>
        <item x="1837"/>
        <item x="1838"/>
        <item x="183"/>
        <item x="1839"/>
        <item x="1840"/>
        <item x="1841"/>
        <item x="1842"/>
        <item x="1843"/>
        <item x="1844"/>
        <item x="1845"/>
        <item x="1846"/>
        <item x="1847"/>
        <item x="1848"/>
        <item x="184"/>
        <item x="1849"/>
        <item x="1850"/>
        <item x="1851"/>
        <item x="1852"/>
        <item x="1853"/>
        <item x="1854"/>
        <item x="1855"/>
        <item x="1856"/>
        <item x="1857"/>
        <item x="1858"/>
        <item x="185"/>
        <item x="1859"/>
        <item x="1860"/>
        <item x="1861"/>
        <item x="1862"/>
        <item x="1863"/>
        <item x="1864"/>
        <item x="1865"/>
        <item x="1866"/>
        <item x="1867"/>
        <item x="1868"/>
        <item x="186"/>
        <item x="1869"/>
        <item x="1870"/>
        <item x="1871"/>
        <item x="1872"/>
        <item x="1873"/>
        <item x="1874"/>
        <item x="1875"/>
        <item x="1876"/>
        <item x="1877"/>
        <item x="1878"/>
        <item x="187"/>
        <item x="1879"/>
        <item x="1880"/>
        <item x="1881"/>
        <item x="1882"/>
        <item x="1883"/>
        <item x="1884"/>
        <item x="1885"/>
        <item x="1886"/>
        <item x="1887"/>
        <item x="1888"/>
        <item x="188"/>
        <item x="1889"/>
        <item x="1890"/>
        <item x="1891"/>
        <item x="1892"/>
        <item x="1893"/>
        <item x="1894"/>
        <item x="1895"/>
        <item x="1896"/>
        <item x="1897"/>
        <item x="1898"/>
        <item x="18"/>
        <item x="189"/>
        <item x="1899"/>
        <item x="1900"/>
        <item x="1901"/>
        <item x="1902"/>
        <item x="1903"/>
        <item x="1904"/>
        <item x="1905"/>
        <item x="1906"/>
        <item x="1907"/>
        <item x="1908"/>
        <item x="190"/>
        <item x="1909"/>
        <item x="1910"/>
        <item x="1911"/>
        <item x="1912"/>
        <item x="1913"/>
        <item x="1914"/>
        <item x="1915"/>
        <item x="1916"/>
        <item x="1917"/>
        <item x="1918"/>
        <item x="191"/>
        <item x="1919"/>
        <item x="1920"/>
        <item x="1921"/>
        <item x="1922"/>
        <item x="1923"/>
        <item x="1924"/>
        <item x="1925"/>
        <item x="1926"/>
        <item x="1927"/>
        <item x="1928"/>
        <item x="192"/>
        <item x="1929"/>
        <item x="1930"/>
        <item x="1931"/>
        <item x="1932"/>
        <item x="1933"/>
        <item x="1934"/>
        <item x="1935"/>
        <item x="1936"/>
        <item x="1937"/>
        <item x="1938"/>
        <item x="193"/>
        <item x="1939"/>
        <item x="1940"/>
        <item x="1941"/>
        <item x="1942"/>
        <item x="1943"/>
        <item x="1944"/>
        <item x="1945"/>
        <item x="1946"/>
        <item x="1947"/>
        <item x="1948"/>
        <item x="194"/>
        <item x="1949"/>
        <item x="1950"/>
        <item x="1951"/>
        <item x="1952"/>
        <item x="1953"/>
        <item x="1954"/>
        <item x="1955"/>
        <item x="1956"/>
        <item x="1957"/>
        <item x="1958"/>
        <item x="195"/>
        <item x="1959"/>
        <item x="1960"/>
        <item x="1961"/>
        <item x="1962"/>
        <item x="1963"/>
        <item x="1964"/>
        <item x="1965"/>
        <item x="1966"/>
        <item x="1967"/>
        <item x="1968"/>
        <item x="196"/>
        <item x="1969"/>
        <item x="1970"/>
        <item x="1971"/>
        <item x="1972"/>
        <item x="1973"/>
        <item x="1974"/>
        <item x="1975"/>
        <item x="1976"/>
        <item x="1977"/>
        <item x="1978"/>
        <item x="197"/>
        <item x="1979"/>
        <item x="1980"/>
        <item x="1981"/>
        <item x="1982"/>
        <item x="1983"/>
        <item x="1984"/>
        <item x="1985"/>
        <item x="1986"/>
        <item x="1987"/>
        <item x="1988"/>
        <item x="198"/>
        <item x="1989"/>
        <item x="1990"/>
        <item x="1991"/>
        <item x="1992"/>
        <item x="1993"/>
        <item x="1994"/>
        <item x="1995"/>
        <item x="1996"/>
        <item x="1997"/>
        <item x="1998"/>
        <item x="1"/>
        <item x="19"/>
        <item x="199"/>
        <item x="1999"/>
        <item x="2000"/>
        <item x="2001"/>
        <item x="2002"/>
        <item x="2003"/>
        <item x="2004"/>
        <item x="2005"/>
        <item x="2006"/>
        <item x="2007"/>
        <item x="2008"/>
        <item x="200"/>
        <item x="2009"/>
        <item x="2010"/>
        <item x="2011"/>
        <item x="2012"/>
        <item x="2013"/>
        <item x="2014"/>
        <item x="2015"/>
        <item x="2016"/>
        <item x="2017"/>
        <item x="2018"/>
        <item x="201"/>
        <item x="2019"/>
        <item x="2020"/>
        <item x="2021"/>
        <item x="2022"/>
        <item x="2023"/>
        <item x="2024"/>
        <item x="2025"/>
        <item x="2026"/>
        <item x="2027"/>
        <item x="2028"/>
        <item x="202"/>
        <item x="2029"/>
        <item x="2030"/>
        <item x="2031"/>
        <item x="2032"/>
        <item x="2033"/>
        <item x="2034"/>
        <item x="2035"/>
        <item x="2036"/>
        <item x="2037"/>
        <item x="2038"/>
        <item x="203"/>
        <item x="2039"/>
        <item x="2040"/>
        <item x="2041"/>
        <item x="2042"/>
        <item x="2043"/>
        <item x="2044"/>
        <item x="2045"/>
        <item x="2046"/>
        <item x="2047"/>
        <item x="2048"/>
        <item x="204"/>
        <item x="2049"/>
        <item x="2050"/>
        <item x="2051"/>
        <item x="2052"/>
        <item x="2053"/>
        <item x="2054"/>
        <item x="2055"/>
        <item x="2056"/>
        <item x="2057"/>
        <item x="2058"/>
        <item x="205"/>
        <item x="2059"/>
        <item x="2060"/>
        <item x="2061"/>
        <item x="2062"/>
        <item x="2063"/>
        <item x="2064"/>
        <item x="2065"/>
        <item x="2066"/>
        <item x="2067"/>
        <item x="2068"/>
        <item x="206"/>
        <item x="2069"/>
        <item x="2070"/>
        <item x="2071"/>
        <item x="2072"/>
        <item x="2073"/>
        <item x="2074"/>
        <item x="2075"/>
        <item x="2076"/>
        <item x="2077"/>
        <item x="2078"/>
        <item x="207"/>
        <item x="2079"/>
        <item x="2080"/>
        <item x="2081"/>
        <item x="2082"/>
        <item x="2083"/>
        <item x="2084"/>
        <item x="2085"/>
        <item x="2086"/>
        <item x="2087"/>
        <item x="2088"/>
        <item x="208"/>
        <item x="2089"/>
        <item x="2090"/>
        <item x="2091"/>
        <item x="2092"/>
        <item x="2093"/>
        <item x="2094"/>
        <item x="2095"/>
        <item x="2096"/>
        <item x="2097"/>
        <item x="2098"/>
        <item x="20"/>
        <item x="209"/>
        <item x="2099"/>
        <item x="2100"/>
        <item x="2101"/>
        <item x="2102"/>
        <item x="2103"/>
        <item x="2104"/>
        <item x="2105"/>
        <item x="2106"/>
        <item x="2107"/>
        <item x="2108"/>
        <item x="210"/>
        <item x="2109"/>
        <item x="2110"/>
        <item x="2111"/>
        <item x="2112"/>
        <item x="2113"/>
        <item x="2114"/>
        <item x="2115"/>
        <item x="2116"/>
        <item x="2117"/>
        <item x="2118"/>
        <item x="211"/>
        <item x="2119"/>
        <item x="2120"/>
        <item x="2121"/>
        <item x="2122"/>
        <item x="2123"/>
        <item x="2124"/>
        <item x="2125"/>
        <item x="2126"/>
        <item x="2127"/>
        <item x="2128"/>
        <item x="212"/>
        <item x="2129"/>
        <item x="2130"/>
        <item x="2131"/>
        <item x="2132"/>
        <item x="2133"/>
        <item x="2134"/>
        <item x="2135"/>
        <item x="2136"/>
        <item x="2137"/>
        <item x="2138"/>
        <item x="213"/>
        <item x="2139"/>
        <item x="2140"/>
        <item x="2141"/>
        <item x="2142"/>
        <item x="2143"/>
        <item x="2144"/>
        <item x="2145"/>
        <item x="2146"/>
        <item x="2147"/>
        <item x="2148"/>
        <item x="214"/>
        <item x="2149"/>
        <item x="2150"/>
        <item x="2151"/>
        <item x="2152"/>
        <item x="2153"/>
        <item x="2154"/>
        <item x="2155"/>
        <item x="2156"/>
        <item x="2157"/>
        <item x="2158"/>
        <item x="215"/>
        <item x="2159"/>
        <item x="2160"/>
        <item x="2161"/>
        <item x="2162"/>
        <item x="2163"/>
        <item x="2164"/>
        <item x="2165"/>
        <item x="2166"/>
        <item x="2167"/>
        <item x="2168"/>
        <item x="216"/>
        <item x="2169"/>
        <item x="2170"/>
        <item x="2171"/>
        <item x="2172"/>
        <item x="2173"/>
        <item x="2174"/>
        <item x="2175"/>
        <item x="2176"/>
        <item x="2177"/>
        <item x="2178"/>
        <item x="217"/>
        <item x="2179"/>
        <item x="2180"/>
        <item x="2181"/>
        <item x="2182"/>
        <item x="2183"/>
        <item x="2184"/>
        <item x="2185"/>
        <item x="2186"/>
        <item x="2187"/>
        <item x="2188"/>
        <item x="218"/>
        <item x="2189"/>
        <item x="2190"/>
        <item x="2191"/>
        <item x="2192"/>
        <item x="2193"/>
        <item x="2194"/>
        <item x="2195"/>
        <item x="2196"/>
        <item x="2197"/>
        <item x="2198"/>
        <item x="21"/>
        <item x="219"/>
        <item x="2199"/>
        <item x="2200"/>
        <item x="2201"/>
        <item x="2202"/>
        <item x="2203"/>
        <item x="2204"/>
        <item x="2205"/>
        <item x="2206"/>
        <item x="2207"/>
        <item x="2208"/>
        <item x="220"/>
        <item x="2209"/>
        <item x="2210"/>
        <item x="2211"/>
        <item x="2212"/>
        <item x="2213"/>
        <item x="2214"/>
        <item x="2215"/>
        <item x="2216"/>
        <item x="2217"/>
        <item x="2218"/>
        <item x="221"/>
        <item x="2219"/>
        <item x="2220"/>
        <item x="2221"/>
        <item x="2222"/>
        <item x="2223"/>
        <item x="2224"/>
        <item x="2225"/>
        <item x="2226"/>
        <item x="2227"/>
        <item x="2228"/>
        <item x="222"/>
        <item x="2229"/>
        <item x="2230"/>
        <item x="2231"/>
        <item x="2232"/>
        <item x="2233"/>
        <item x="2234"/>
        <item x="2235"/>
        <item x="2236"/>
        <item x="2237"/>
        <item x="2238"/>
        <item x="223"/>
        <item x="2239"/>
        <item x="2240"/>
        <item x="2241"/>
        <item x="2242"/>
        <item x="2243"/>
        <item x="2244"/>
        <item x="2245"/>
        <item x="2246"/>
        <item x="2247"/>
        <item x="2248"/>
        <item x="224"/>
        <item x="2249"/>
        <item x="2250"/>
        <item x="2251"/>
        <item x="2252"/>
        <item x="2253"/>
        <item x="2254"/>
        <item x="2255"/>
        <item x="2256"/>
        <item x="2257"/>
        <item x="2258"/>
        <item x="225"/>
        <item x="2259"/>
        <item x="2260"/>
        <item x="2261"/>
        <item x="2262"/>
        <item x="2263"/>
        <item x="2264"/>
        <item x="2265"/>
        <item x="2266"/>
        <item x="2267"/>
        <item x="2268"/>
        <item x="226"/>
        <item x="2269"/>
        <item x="2270"/>
        <item x="2271"/>
        <item x="2272"/>
        <item x="2273"/>
        <item x="2274"/>
        <item x="2275"/>
        <item x="2276"/>
        <item x="2277"/>
        <item x="2278"/>
        <item x="227"/>
        <item x="2279"/>
        <item x="2280"/>
        <item x="2281"/>
        <item x="2282"/>
        <item x="2283"/>
        <item x="2284"/>
        <item x="2285"/>
        <item x="2286"/>
        <item x="2287"/>
        <item x="2288"/>
        <item x="228"/>
        <item x="2289"/>
        <item x="2290"/>
        <item x="2291"/>
        <item x="2292"/>
        <item x="2293"/>
        <item x="2294"/>
        <item x="2295"/>
        <item x="2296"/>
        <item x="2297"/>
        <item x="2298"/>
        <item x="22"/>
        <item x="229"/>
        <item x="2299"/>
        <item x="2300"/>
        <item x="2301"/>
        <item x="2302"/>
        <item x="2303"/>
        <item x="2304"/>
        <item x="2305"/>
        <item x="2306"/>
        <item x="2307"/>
        <item x="2308"/>
        <item x="230"/>
        <item x="2309"/>
        <item x="2310"/>
        <item x="2311"/>
        <item x="2312"/>
        <item x="2313"/>
        <item x="2314"/>
        <item x="2315"/>
        <item x="2316"/>
        <item x="2317"/>
        <item x="2318"/>
        <item x="231"/>
        <item x="2319"/>
        <item x="2320"/>
        <item x="2321"/>
        <item x="2322"/>
        <item x="2323"/>
        <item x="2324"/>
        <item x="2325"/>
        <item x="2326"/>
        <item x="2327"/>
        <item x="2328"/>
        <item x="232"/>
        <item x="2329"/>
        <item x="2330"/>
        <item x="2331"/>
        <item x="2332"/>
        <item x="2333"/>
        <item x="2334"/>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1"/>
        <item x="742"/>
        <item x="743"/>
        <item x="744"/>
        <item x="745"/>
        <item x="746"/>
        <item x="747"/>
        <item x="748"/>
        <item x="74"/>
        <item x="749"/>
        <item x="750"/>
        <item x="751"/>
        <item x="752"/>
        <item x="753"/>
        <item x="754"/>
        <item x="755"/>
        <item x="756"/>
        <item x="757"/>
        <item x="758"/>
        <item x="75"/>
        <item x="759"/>
        <item x="760"/>
        <item x="761"/>
        <item x="762"/>
        <item x="763"/>
        <item x="764"/>
        <item x="765"/>
        <item x="766"/>
        <item x="767"/>
        <item x="768"/>
        <item x="76"/>
        <item x="769"/>
        <item x="770"/>
        <item x="771"/>
        <item x="772"/>
        <item x="773"/>
        <item x="774"/>
        <item x="775"/>
        <item x="776"/>
        <item x="777"/>
        <item x="778"/>
        <item x="77"/>
        <item x="779"/>
        <item x="780"/>
        <item x="781"/>
        <item x="782"/>
        <item x="783"/>
        <item x="784"/>
        <item x="785"/>
        <item x="786"/>
        <item x="787"/>
        <item x="788"/>
        <item x="78"/>
        <item x="789"/>
        <item x="790"/>
        <item x="791"/>
        <item x="792"/>
        <item x="793"/>
        <item x="794"/>
        <item x="795"/>
        <item x="796"/>
        <item x="797"/>
        <item x="798"/>
        <item x="7"/>
        <item x="79"/>
        <item x="799"/>
        <item x="800"/>
        <item x="801"/>
        <item x="802"/>
        <item x="803"/>
        <item x="804"/>
        <item x="805"/>
        <item x="806"/>
        <item x="807"/>
        <item x="808"/>
        <item x="80"/>
        <item x="809"/>
        <item x="810"/>
        <item x="811"/>
        <item x="812"/>
        <item x="813"/>
        <item x="814"/>
        <item x="815"/>
        <item x="816"/>
        <item x="817"/>
        <item x="818"/>
        <item x="81"/>
        <item x="819"/>
        <item x="820"/>
        <item x="821"/>
        <item x="822"/>
        <item x="823"/>
        <item x="824"/>
        <item x="825"/>
        <item x="826"/>
        <item x="827"/>
        <item x="828"/>
        <item x="82"/>
        <item x="829"/>
        <item x="830"/>
        <item x="831"/>
        <item x="832"/>
        <item x="833"/>
        <item x="834"/>
        <item x="835"/>
        <item x="836"/>
        <item x="837"/>
        <item x="838"/>
        <item x="83"/>
        <item x="839"/>
        <item x="840"/>
        <item x="841"/>
        <item x="842"/>
        <item x="843"/>
        <item x="844"/>
        <item x="845"/>
        <item x="846"/>
        <item x="847"/>
        <item x="848"/>
        <item x="84"/>
        <item x="849"/>
        <item x="850"/>
        <item x="851"/>
        <item x="852"/>
        <item x="853"/>
        <item x="854"/>
        <item x="855"/>
        <item x="856"/>
        <item x="857"/>
        <item x="858"/>
        <item x="85"/>
        <item x="859"/>
        <item x="860"/>
        <item x="861"/>
        <item x="862"/>
        <item x="863"/>
        <item x="864"/>
        <item x="865"/>
        <item x="866"/>
        <item x="867"/>
        <item x="868"/>
        <item x="86"/>
        <item x="869"/>
        <item x="870"/>
        <item x="871"/>
        <item x="872"/>
        <item x="873"/>
        <item x="874"/>
        <item x="875"/>
        <item x="876"/>
        <item x="877"/>
        <item x="878"/>
        <item x="87"/>
        <item x="879"/>
        <item x="880"/>
        <item x="881"/>
        <item x="882"/>
        <item x="883"/>
        <item x="884"/>
        <item x="885"/>
        <item x="886"/>
        <item x="887"/>
        <item x="888"/>
        <item x="88"/>
        <item x="889"/>
        <item x="890"/>
        <item x="891"/>
        <item x="892"/>
        <item x="893"/>
        <item x="894"/>
        <item x="895"/>
        <item x="896"/>
        <item x="897"/>
        <item x="898"/>
        <item x="8"/>
        <item x="89"/>
        <item x="899"/>
        <item x="900"/>
        <item x="901"/>
        <item x="902"/>
        <item x="903"/>
        <item x="904"/>
        <item x="905"/>
        <item x="906"/>
        <item x="907"/>
        <item x="908"/>
        <item x="90"/>
        <item x="909"/>
        <item x="910"/>
        <item x="911"/>
        <item x="912"/>
        <item x="913"/>
        <item x="914"/>
        <item x="915"/>
        <item x="916"/>
        <item x="917"/>
        <item x="918"/>
        <item x="91"/>
        <item x="919"/>
        <item x="920"/>
        <item x="921"/>
        <item x="922"/>
        <item x="923"/>
        <item x="924"/>
        <item x="925"/>
        <item x="926"/>
        <item x="927"/>
        <item x="928"/>
        <item x="92"/>
        <item x="929"/>
        <item x="930"/>
        <item x="931"/>
        <item x="932"/>
        <item x="933"/>
        <item x="934"/>
        <item x="935"/>
        <item x="936"/>
        <item x="937"/>
        <item x="938"/>
        <item x="93"/>
        <item x="939"/>
        <item x="940"/>
        <item x="941"/>
        <item x="942"/>
        <item x="943"/>
        <item x="944"/>
        <item x="945"/>
        <item x="946"/>
        <item x="947"/>
        <item x="948"/>
        <item x="94"/>
        <item x="949"/>
        <item x="950"/>
        <item x="951"/>
        <item x="952"/>
        <item x="953"/>
        <item x="954"/>
        <item x="955"/>
        <item x="956"/>
        <item x="957"/>
        <item x="958"/>
        <item x="95"/>
        <item x="959"/>
        <item x="960"/>
        <item x="961"/>
        <item x="962"/>
        <item x="963"/>
        <item x="964"/>
        <item x="965"/>
        <item x="966"/>
        <item x="967"/>
        <item x="968"/>
        <item x="96"/>
        <item x="969"/>
        <item x="970"/>
        <item x="971"/>
        <item x="972"/>
        <item x="973"/>
        <item x="974"/>
        <item x="975"/>
        <item x="976"/>
        <item x="977"/>
        <item x="978"/>
        <item x="97"/>
        <item x="979"/>
        <item x="980"/>
        <item x="981"/>
        <item x="982"/>
        <item x="983"/>
        <item x="984"/>
        <item x="985"/>
        <item x="986"/>
        <item x="987"/>
        <item x="988"/>
        <item x="98"/>
        <item x="989"/>
        <item x="990"/>
        <item x="991"/>
        <item x="992"/>
        <item x="993"/>
        <item x="994"/>
        <item x="995"/>
        <item x="996"/>
        <item x="997"/>
        <item x="998"/>
        <item t="default"/>
      </items>
    </pivotField>
    <pivotField showAll="0"/>
    <pivotField showAll="0"/>
    <pivotField showAll="0"/>
    <pivotField showAll="0">
      <items count="3">
        <item x="0"/>
        <item x="1"/>
        <item t="default"/>
      </items>
    </pivotField>
    <pivotField showAll="0">
      <items count="3">
        <item x="0"/>
        <item x="1"/>
        <item t="default"/>
      </items>
    </pivotField>
    <pivotField axis="axisCol" showAll="0">
      <items count="3">
        <item x="0"/>
        <item x="1"/>
        <item t="default"/>
      </items>
    </pivotField>
    <pivotField showAll="0"/>
    <pivotField axis="axisRow" showAll="0">
      <items count="3">
        <item x="1"/>
        <item x="0"/>
        <item t="default"/>
      </items>
    </pivotField>
    <pivotField showAll="0">
      <items count="5">
        <item x="2"/>
        <item x="0"/>
        <item x="1"/>
        <item x="3"/>
        <item t="default"/>
      </items>
    </pivotField>
    <pivotField showAll="0"/>
    <pivotField showAll="0"/>
    <pivotField numFmtId="165" showAll="0"/>
    <pivotField showAll="0">
      <items count="4">
        <item x="0"/>
        <item x="1"/>
        <item x="2"/>
        <item t="default"/>
      </items>
    </pivotField>
    <pivotField showAll="0">
      <items count="4">
        <item x="1"/>
        <item x="2"/>
        <item x="0"/>
        <item t="default"/>
      </items>
    </pivotField>
    <pivotField showAll="0"/>
    <pivotField showAll="0">
      <items count="49">
        <item x="41"/>
        <item x="45"/>
        <item x="39"/>
        <item x="47"/>
        <item x="43"/>
        <item x="20"/>
        <item x="36"/>
        <item x="31"/>
        <item x="46"/>
        <item x="44"/>
        <item x="6"/>
        <item x="19"/>
        <item x="40"/>
        <item x="35"/>
        <item x="3"/>
        <item x="42"/>
        <item x="4"/>
        <item x="23"/>
        <item x="26"/>
        <item x="17"/>
        <item x="32"/>
        <item x="34"/>
        <item x="38"/>
        <item x="37"/>
        <item x="25"/>
        <item x="30"/>
        <item x="9"/>
        <item x="16"/>
        <item x="1"/>
        <item x="28"/>
        <item x="22"/>
        <item x="18"/>
        <item x="29"/>
        <item x="13"/>
        <item x="2"/>
        <item x="27"/>
        <item x="0"/>
        <item x="21"/>
        <item x="24"/>
        <item x="11"/>
        <item x="12"/>
        <item x="33"/>
        <item x="8"/>
        <item x="5"/>
        <item x="14"/>
        <item x="15"/>
        <item x="10"/>
        <item x="7"/>
        <item t="default"/>
      </items>
    </pivotField>
  </pivotFields>
  <rowFields count="1">
    <field x="8"/>
  </rowFields>
  <rowItems count="3">
    <i>
      <x/>
    </i>
    <i>
      <x v="1"/>
    </i>
    <i t="grand">
      <x/>
    </i>
  </rowItems>
  <colFields count="1">
    <field x="6"/>
  </colFields>
  <colItems count="3">
    <i>
      <x/>
    </i>
    <i>
      <x v="1"/>
    </i>
    <i t="grand">
      <x/>
    </i>
  </colItems>
  <dataFields count="1">
    <dataField name="Count of Customer ID" fld="0" subtotal="count" baseField="0" baseItem="0"/>
  </dataFields>
  <chartFormats count="8">
    <chartFormat chart="5" format="6" series="1">
      <pivotArea type="data" outline="0" fieldPosition="0">
        <references count="2">
          <reference field="4294967294" count="1" selected="0">
            <x v="0"/>
          </reference>
          <reference field="6" count="1" selected="0">
            <x v="0"/>
          </reference>
        </references>
      </pivotArea>
    </chartFormat>
    <chartFormat chart="5" format="7" series="1">
      <pivotArea type="data" outline="0" fieldPosition="0">
        <references count="2">
          <reference field="4294967294" count="1" selected="0">
            <x v="0"/>
          </reference>
          <reference field="6" count="1" selected="0">
            <x v="1"/>
          </reference>
        </references>
      </pivotArea>
    </chartFormat>
    <chartFormat chart="6" format="8" series="1">
      <pivotArea type="data" outline="0" fieldPosition="0">
        <references count="2">
          <reference field="4294967294" count="1" selected="0">
            <x v="0"/>
          </reference>
          <reference field="6" count="1" selected="0">
            <x v="0"/>
          </reference>
        </references>
      </pivotArea>
    </chartFormat>
    <chartFormat chart="6" format="9" series="1">
      <pivotArea type="data" outline="0" fieldPosition="0">
        <references count="2">
          <reference field="4294967294" count="1" selected="0">
            <x v="0"/>
          </reference>
          <reference field="6" count="1" selected="0">
            <x v="1"/>
          </reference>
        </references>
      </pivotArea>
    </chartFormat>
    <chartFormat chart="6" format="10">
      <pivotArea type="data" outline="0" fieldPosition="0">
        <references count="3">
          <reference field="4294967294" count="1" selected="0">
            <x v="0"/>
          </reference>
          <reference field="6" count="1" selected="0">
            <x v="0"/>
          </reference>
          <reference field="8" count="1" selected="0">
            <x v="1"/>
          </reference>
        </references>
      </pivotArea>
    </chartFormat>
    <chartFormat chart="6" format="11">
      <pivotArea type="data" outline="0" fieldPosition="0">
        <references count="3">
          <reference field="4294967294" count="1" selected="0">
            <x v="0"/>
          </reference>
          <reference field="6" count="1" selected="0">
            <x v="0"/>
          </reference>
          <reference field="8" count="1" selected="0">
            <x v="0"/>
          </reference>
        </references>
      </pivotArea>
    </chartFormat>
    <chartFormat chart="6" format="12">
      <pivotArea type="data" outline="0" fieldPosition="0">
        <references count="3">
          <reference field="4294967294" count="1" selected="0">
            <x v="0"/>
          </reference>
          <reference field="6" count="1" selected="0">
            <x v="1"/>
          </reference>
          <reference field="8" count="1" selected="0">
            <x v="0"/>
          </reference>
        </references>
      </pivotArea>
    </chartFormat>
    <chartFormat chart="6" format="13">
      <pivotArea type="data" outline="0" fieldPosition="0">
        <references count="3">
          <reference field="4294967294" count="1" selected="0">
            <x v="0"/>
          </reference>
          <reference field="6" count="1" selected="0">
            <x v="1"/>
          </reference>
          <reference field="8" count="1" selected="0">
            <x v="1"/>
          </reference>
        </references>
      </pivotArea>
    </chartFormat>
  </chartFormat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showCalcMbrs="0" useAutoFormatting="1" itemPrintTitles="1" createdVersion="3" indent="0" outline="1" outlineData="1" multipleFieldFilters="0" chartFormat="9">
  <location ref="B25:C74" firstHeaderRow="1" firstDataRow="1" firstDataCol="1"/>
  <pivotFields count="17">
    <pivotField showAll="0"/>
    <pivotField showAll="0"/>
    <pivotField showAll="0"/>
    <pivotField showAll="0"/>
    <pivotField showAll="0">
      <items count="3">
        <item x="0"/>
        <item x="1"/>
        <item t="default"/>
      </items>
    </pivotField>
    <pivotField showAll="0">
      <items count="3">
        <item x="0"/>
        <item x="1"/>
        <item t="default"/>
      </items>
    </pivotField>
    <pivotField showAll="0">
      <items count="3">
        <item x="0"/>
        <item x="1"/>
        <item t="default"/>
      </items>
    </pivotField>
    <pivotField showAll="0"/>
    <pivotField showAll="0"/>
    <pivotField showAll="0">
      <items count="5">
        <item x="2"/>
        <item x="0"/>
        <item x="1"/>
        <item x="3"/>
        <item t="default"/>
      </items>
    </pivotField>
    <pivotField showAll="0"/>
    <pivotField showAll="0"/>
    <pivotField dataField="1" numFmtId="165" showAll="0"/>
    <pivotField showAll="0">
      <items count="4">
        <item x="0"/>
        <item x="1"/>
        <item x="2"/>
        <item t="default"/>
      </items>
    </pivotField>
    <pivotField showAll="0">
      <items count="4">
        <item x="1"/>
        <item x="2"/>
        <item x="0"/>
        <item t="default"/>
      </items>
    </pivotField>
    <pivotField showAll="0"/>
    <pivotField axis="axisRow" showAll="0">
      <items count="49">
        <item x="41"/>
        <item x="45"/>
        <item x="39"/>
        <item x="47"/>
        <item x="43"/>
        <item x="20"/>
        <item x="36"/>
        <item x="31"/>
        <item x="46"/>
        <item x="44"/>
        <item x="6"/>
        <item x="19"/>
        <item x="40"/>
        <item x="35"/>
        <item x="3"/>
        <item x="42"/>
        <item x="4"/>
        <item x="23"/>
        <item x="26"/>
        <item x="17"/>
        <item x="32"/>
        <item x="34"/>
        <item x="38"/>
        <item x="37"/>
        <item x="25"/>
        <item x="30"/>
        <item x="9"/>
        <item x="16"/>
        <item x="1"/>
        <item x="28"/>
        <item x="22"/>
        <item x="18"/>
        <item x="29"/>
        <item x="13"/>
        <item x="2"/>
        <item x="27"/>
        <item x="0"/>
        <item x="21"/>
        <item x="24"/>
        <item x="11"/>
        <item x="12"/>
        <item x="33"/>
        <item x="8"/>
        <item x="5"/>
        <item x="14"/>
        <item x="15"/>
        <item x="10"/>
        <item x="7"/>
        <item t="default"/>
      </items>
    </pivotField>
  </pivotFields>
  <rowFields count="1">
    <field x="16"/>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dataFields count="1">
    <dataField name="Average of Charges" fld="12" subtotal="average" baseField="0" baseItem="0" numFmtId="1"/>
  </dataFields>
  <formats count="1">
    <format dxfId="1">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showCalcMbrs="0" useAutoFormatting="1" itemPrintTitles="1" createdVersion="3" indent="0" outline="1" outlineData="1" multipleFieldFilters="0" chartFormat="9">
  <location ref="M2:O52" firstHeaderRow="1" firstDataRow="2" firstDataCol="1"/>
  <pivotFields count="17">
    <pivotField showAll="0"/>
    <pivotField showAll="0"/>
    <pivotField dataField="1" showAll="0"/>
    <pivotField dataField="1" showAll="0"/>
    <pivotField showAll="0">
      <items count="3">
        <item x="0"/>
        <item x="1"/>
        <item t="default"/>
      </items>
    </pivotField>
    <pivotField showAll="0">
      <items count="3">
        <item x="0"/>
        <item x="1"/>
        <item t="default"/>
      </items>
    </pivotField>
    <pivotField showAll="0">
      <items count="3">
        <item x="0"/>
        <item x="1"/>
        <item t="default"/>
      </items>
    </pivotField>
    <pivotField showAll="0"/>
    <pivotField showAll="0"/>
    <pivotField showAll="0">
      <items count="5">
        <item x="2"/>
        <item x="0"/>
        <item x="1"/>
        <item x="3"/>
        <item t="default"/>
      </items>
    </pivotField>
    <pivotField showAll="0"/>
    <pivotField showAll="0"/>
    <pivotField numFmtId="165" showAll="0"/>
    <pivotField showAll="0">
      <items count="4">
        <item x="0"/>
        <item x="1"/>
        <item x="2"/>
        <item t="default"/>
      </items>
    </pivotField>
    <pivotField showAll="0">
      <items count="4">
        <item x="1"/>
        <item x="2"/>
        <item x="0"/>
        <item t="default"/>
      </items>
    </pivotField>
    <pivotField showAll="0"/>
    <pivotField axis="axisRow" showAll="0">
      <items count="49">
        <item x="41"/>
        <item x="45"/>
        <item x="39"/>
        <item x="47"/>
        <item x="43"/>
        <item x="20"/>
        <item x="36"/>
        <item x="31"/>
        <item x="46"/>
        <item x="44"/>
        <item x="6"/>
        <item x="19"/>
        <item x="40"/>
        <item x="35"/>
        <item x="3"/>
        <item x="42"/>
        <item x="4"/>
        <item x="23"/>
        <item x="26"/>
        <item x="17"/>
        <item x="32"/>
        <item x="34"/>
        <item x="38"/>
        <item x="37"/>
        <item x="25"/>
        <item x="30"/>
        <item x="9"/>
        <item x="16"/>
        <item x="1"/>
        <item x="28"/>
        <item x="22"/>
        <item x="18"/>
        <item x="29"/>
        <item x="13"/>
        <item x="2"/>
        <item x="27"/>
        <item x="0"/>
        <item x="21"/>
        <item x="24"/>
        <item x="11"/>
        <item x="12"/>
        <item x="33"/>
        <item x="8"/>
        <item x="5"/>
        <item x="14"/>
        <item x="15"/>
        <item x="10"/>
        <item x="7"/>
        <item t="default"/>
      </items>
    </pivotField>
  </pivotFields>
  <rowFields count="1">
    <field x="16"/>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1">
    <field x="-2"/>
  </colFields>
  <colItems count="2">
    <i>
      <x/>
    </i>
    <i i="1">
      <x v="1"/>
    </i>
  </colItems>
  <dataFields count="2">
    <dataField name="Average of BMI" fld="2" subtotal="average" baseField="0" baseItem="0"/>
    <dataField name="Average of HBA1C" fld="3" subtotal="average" baseField="0" baseItem="0"/>
  </dataFields>
  <formats count="1">
    <format dxfId="2">
      <pivotArea outline="0" fieldPosition="0"/>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showCalcMbrs="0" useAutoFormatting="1" itemPrintTitles="1" createdVersion="3" indent="0" outline="1" outlineData="1" multipleFieldFilters="0" chartFormat="8">
  <location ref="G2:K21" firstHeaderRow="1" firstDataRow="2" firstDataCol="1"/>
  <pivotFields count="17">
    <pivotField showAll="0"/>
    <pivotField showAll="0"/>
    <pivotField showAll="0"/>
    <pivotField showAll="0"/>
    <pivotField showAll="0">
      <items count="3">
        <item x="0"/>
        <item x="1"/>
        <item t="default"/>
      </items>
    </pivotField>
    <pivotField showAll="0">
      <items count="3">
        <item x="0"/>
        <item x="1"/>
        <item t="default"/>
      </items>
    </pivotField>
    <pivotField showAll="0">
      <items count="3">
        <item x="0"/>
        <item x="1"/>
        <item t="default"/>
      </items>
    </pivotField>
    <pivotField showAll="0"/>
    <pivotField showAll="0">
      <items count="3">
        <item x="1"/>
        <item x="0"/>
        <item t="default"/>
      </items>
    </pivotField>
    <pivotField showAll="0">
      <items count="5">
        <item x="2"/>
        <item x="0"/>
        <item x="1"/>
        <item x="3"/>
        <item t="default"/>
      </items>
    </pivotField>
    <pivotField showAll="0"/>
    <pivotField showAll="0"/>
    <pivotField dataField="1" numFmtId="165" showAll="0"/>
    <pivotField axis="axisCol" showAll="0">
      <items count="4">
        <item x="0"/>
        <item x="1"/>
        <item x="2"/>
        <item t="default"/>
      </items>
    </pivotField>
    <pivotField showAll="0">
      <items count="4">
        <item x="1"/>
        <item x="2"/>
        <item x="0"/>
        <item t="default"/>
      </items>
    </pivotField>
    <pivotField axis="axisRow" showAll="0">
      <items count="18">
        <item x="3"/>
        <item x="1"/>
        <item x="0"/>
        <item x="7"/>
        <item x="5"/>
        <item x="4"/>
        <item x="6"/>
        <item x="11"/>
        <item x="9"/>
        <item x="16"/>
        <item x="14"/>
        <item x="13"/>
        <item x="8"/>
        <item x="2"/>
        <item x="15"/>
        <item x="12"/>
        <item x="10"/>
        <item t="default"/>
      </items>
    </pivotField>
    <pivotField showAll="0">
      <items count="49">
        <item x="41"/>
        <item x="45"/>
        <item x="39"/>
        <item x="47"/>
        <item x="43"/>
        <item x="20"/>
        <item x="36"/>
        <item x="31"/>
        <item x="46"/>
        <item x="44"/>
        <item x="6"/>
        <item x="19"/>
        <item x="40"/>
        <item x="35"/>
        <item x="3"/>
        <item x="42"/>
        <item x="4"/>
        <item x="23"/>
        <item x="26"/>
        <item x="17"/>
        <item x="32"/>
        <item x="34"/>
        <item x="38"/>
        <item x="37"/>
        <item x="25"/>
        <item x="30"/>
        <item x="9"/>
        <item x="16"/>
        <item x="1"/>
        <item x="28"/>
        <item x="22"/>
        <item x="18"/>
        <item x="29"/>
        <item x="13"/>
        <item x="2"/>
        <item x="27"/>
        <item x="0"/>
        <item x="21"/>
        <item x="24"/>
        <item x="11"/>
        <item x="12"/>
        <item x="33"/>
        <item x="8"/>
        <item x="5"/>
        <item x="14"/>
        <item x="15"/>
        <item x="10"/>
        <item x="7"/>
        <item t="default"/>
      </items>
    </pivotField>
  </pivotFields>
  <rowFields count="1">
    <field x="15"/>
  </rowFields>
  <rowItems count="18">
    <i>
      <x/>
    </i>
    <i>
      <x v="1"/>
    </i>
    <i>
      <x v="2"/>
    </i>
    <i>
      <x v="3"/>
    </i>
    <i>
      <x v="4"/>
    </i>
    <i>
      <x v="5"/>
    </i>
    <i>
      <x v="6"/>
    </i>
    <i>
      <x v="7"/>
    </i>
    <i>
      <x v="8"/>
    </i>
    <i>
      <x v="9"/>
    </i>
    <i>
      <x v="10"/>
    </i>
    <i>
      <x v="11"/>
    </i>
    <i>
      <x v="12"/>
    </i>
    <i>
      <x v="13"/>
    </i>
    <i>
      <x v="14"/>
    </i>
    <i>
      <x v="15"/>
    </i>
    <i>
      <x v="16"/>
    </i>
    <i t="grand">
      <x/>
    </i>
  </rowItems>
  <colFields count="1">
    <field x="13"/>
  </colFields>
  <colItems count="4">
    <i>
      <x/>
    </i>
    <i>
      <x v="1"/>
    </i>
    <i>
      <x v="2"/>
    </i>
    <i t="grand">
      <x/>
    </i>
  </colItems>
  <dataFields count="1">
    <dataField name="Average of Charges" fld="12" subtotal="average" baseField="0" baseItem="0" numFmtId="1"/>
  </dataFields>
  <formats count="1">
    <format dxfId="3">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4" format="12" series="1">
      <pivotArea type="data" outline="0" fieldPosition="0">
        <references count="2">
          <reference field="4294967294" count="1" selected="0">
            <x v="0"/>
          </reference>
          <reference field="13" count="1" selected="0">
            <x v="0"/>
          </reference>
        </references>
      </pivotArea>
    </chartFormat>
    <chartFormat chart="4" format="13" series="1">
      <pivotArea type="data" outline="0" fieldPosition="0">
        <references count="2">
          <reference field="4294967294" count="1" selected="0">
            <x v="0"/>
          </reference>
          <reference field="13" count="1" selected="0">
            <x v="1"/>
          </reference>
        </references>
      </pivotArea>
    </chartFormat>
    <chartFormat chart="4" format="14"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pivotTableDefinition>
</file>

<file path=xl/pivotTables/pivotTable6.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showCalcMbrs="0" useAutoFormatting="1" itemPrintTitles="1" createdVersion="3" indent="0" outline="1" outlineData="1" multipleFieldFilters="0" chartFormat="8">
  <location ref="A17:E23" firstHeaderRow="1" firstDataRow="2" firstDataCol="1"/>
  <pivotFields count="17">
    <pivotField showAll="0"/>
    <pivotField showAll="0"/>
    <pivotField showAll="0"/>
    <pivotField showAll="0"/>
    <pivotField showAll="0">
      <items count="3">
        <item x="0"/>
        <item x="1"/>
        <item t="default"/>
      </items>
    </pivotField>
    <pivotField showAll="0">
      <items count="3">
        <item x="0"/>
        <item x="1"/>
        <item t="default"/>
      </items>
    </pivotField>
    <pivotField showAll="0">
      <items count="3">
        <item x="0"/>
        <item x="1"/>
        <item t="default"/>
      </items>
    </pivotField>
    <pivotField showAll="0"/>
    <pivotField showAll="0"/>
    <pivotField axis="axisRow" showAll="0">
      <items count="5">
        <item x="2"/>
        <item x="0"/>
        <item x="1"/>
        <item x="3"/>
        <item t="default"/>
      </items>
    </pivotField>
    <pivotField axis="axisCol" showAll="0">
      <items count="4">
        <item x="0"/>
        <item x="2"/>
        <item x="1"/>
        <item t="default"/>
      </items>
    </pivotField>
    <pivotField showAll="0"/>
    <pivotField dataField="1" numFmtId="165" showAll="0"/>
    <pivotField showAll="0">
      <items count="4">
        <item x="0"/>
        <item x="1"/>
        <item x="2"/>
        <item t="default"/>
      </items>
    </pivotField>
    <pivotField showAll="0">
      <items count="4">
        <item x="1"/>
        <item x="2"/>
        <item x="0"/>
        <item t="default"/>
      </items>
    </pivotField>
    <pivotField showAll="0"/>
    <pivotField showAll="0">
      <items count="49">
        <item x="41"/>
        <item x="45"/>
        <item x="39"/>
        <item x="47"/>
        <item x="43"/>
        <item x="20"/>
        <item x="36"/>
        <item x="31"/>
        <item x="46"/>
        <item x="44"/>
        <item x="6"/>
        <item x="19"/>
        <item x="40"/>
        <item x="35"/>
        <item x="3"/>
        <item x="42"/>
        <item x="4"/>
        <item x="23"/>
        <item x="26"/>
        <item x="17"/>
        <item x="32"/>
        <item x="34"/>
        <item x="38"/>
        <item x="37"/>
        <item x="25"/>
        <item x="30"/>
        <item x="9"/>
        <item x="16"/>
        <item x="1"/>
        <item x="28"/>
        <item x="22"/>
        <item x="18"/>
        <item x="29"/>
        <item x="13"/>
        <item x="2"/>
        <item x="27"/>
        <item x="0"/>
        <item x="21"/>
        <item x="24"/>
        <item x="11"/>
        <item x="12"/>
        <item x="33"/>
        <item x="8"/>
        <item x="5"/>
        <item x="14"/>
        <item x="15"/>
        <item x="10"/>
        <item x="7"/>
        <item t="default"/>
      </items>
    </pivotField>
  </pivotFields>
  <rowFields count="1">
    <field x="9"/>
  </rowFields>
  <rowItems count="5">
    <i>
      <x/>
    </i>
    <i>
      <x v="1"/>
    </i>
    <i>
      <x v="2"/>
    </i>
    <i>
      <x v="3"/>
    </i>
    <i t="grand">
      <x/>
    </i>
  </rowItems>
  <colFields count="1">
    <field x="10"/>
  </colFields>
  <colItems count="4">
    <i>
      <x/>
    </i>
    <i>
      <x v="1"/>
    </i>
    <i>
      <x v="2"/>
    </i>
    <i t="grand">
      <x/>
    </i>
  </colItems>
  <dataFields count="1">
    <dataField name="Average of Charges" fld="12" subtotal="average" baseField="0" baseItem="0" numFmtId="1"/>
  </dataFields>
  <formats count="1">
    <format dxfId="4">
      <pivotArea outline="0" collapsedLevelsAreSubtotals="1" fieldPosition="0"/>
    </format>
  </formats>
  <chartFormats count="6">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4" format="12" series="1">
      <pivotArea type="data" outline="0" fieldPosition="0">
        <references count="2">
          <reference field="4294967294" count="1" selected="0">
            <x v="0"/>
          </reference>
          <reference field="10" count="1" selected="0">
            <x v="0"/>
          </reference>
        </references>
      </pivotArea>
    </chartFormat>
    <chartFormat chart="4" format="13" series="1">
      <pivotArea type="data" outline="0" fieldPosition="0">
        <references count="2">
          <reference field="4294967294" count="1" selected="0">
            <x v="0"/>
          </reference>
          <reference field="10" count="1" selected="0">
            <x v="1"/>
          </reference>
        </references>
      </pivotArea>
    </chartFormat>
    <chartFormat chart="4" format="14"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Heart_Issues" sourceName="Heart Issues">
  <pivotTables>
    <pivotTable tabId="16" name="PivotTable1"/>
    <pivotTable tabId="16" name="PivotTable2"/>
    <pivotTable tabId="16" name="PivotTable4"/>
    <pivotTable tabId="16" name="PivotTable5"/>
    <pivotTable tabId="16" name="PivotTable7"/>
    <pivotTable tabId="16" name="PivotTable8"/>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ny_Transplant" sourceName="Any Transplant">
  <pivotTables>
    <pivotTable tabId="16" name="PivotTable1"/>
    <pivotTable tabId="16" name="PivotTable2"/>
    <pivotTable tabId="16" name="PivotTable4"/>
    <pivotTable tabId="16" name="PivotTable5"/>
    <pivotTable tabId="16" name="PivotTable7"/>
    <pivotTable tabId="16" name="PivotTable8"/>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ncer_History" sourceName="Cancer History">
  <pivotTables>
    <pivotTable tabId="16" name="PivotTable5"/>
    <pivotTable tabId="16" name="PivotTable1"/>
    <pivotTable tabId="16" name="PivotTable2"/>
    <pivotTable tabId="16" name="PivotTable4"/>
    <pivotTable tabId="16" name="PivotTable7"/>
    <pivotTable tabId="16" name="PivotTable8"/>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Hospital_Tier" sourceName="Hospital Tier ">
  <pivotTables>
    <pivotTable tabId="16" name="PivotTable7"/>
    <pivotTable tabId="16" name="PivotTable1"/>
    <pivotTable tabId="16" name="PivotTable2"/>
    <pivotTable tabId="16" name="PivotTable4"/>
    <pivotTable tabId="16" name="PivotTable5"/>
    <pivotTable tabId="16" name="PivotTable8"/>
  </pivotTables>
  <data>
    <tabular pivotCacheId="1">
      <items count="3">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ity_Tier" sourceName="City Tier">
  <pivotTables>
    <pivotTable tabId="16" name="PivotTable5"/>
    <pivotTable tabId="16" name="PivotTable1"/>
    <pivotTable tabId="16" name="PivotTable2"/>
    <pivotTable tabId="16" name="PivotTable4"/>
    <pivotTable tabId="16" name="PivotTable7"/>
    <pivotTable tabId="16" name="PivotTable8"/>
  </pivotTables>
  <data>
    <tabular pivotCacheId="1">
      <items count="3">
        <i x="1" s="1"/>
        <i x="2"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Weight_Status" sourceName="Weight Status">
  <pivotTables>
    <pivotTable tabId="16" name="PivotTable5"/>
    <pivotTable tabId="16" name="PivotTable1"/>
    <pivotTable tabId="16" name="PivotTable2"/>
    <pivotTable tabId="16" name="PivotTable4"/>
    <pivotTable tabId="16" name="PivotTable7"/>
    <pivotTable tabId="16" name="PivotTable8"/>
  </pivotTables>
  <data>
    <tabular pivotCacheId="1">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Heart Issues" cache="Slicer_Heart_Issues" caption="Heart Issues" style="SlicerStyleLight4" rowHeight="234950"/>
  <slicer name="Any Transplant" cache="Slicer_Any_Transplant" caption="Any Transplant" style="SlicerStyleLight4" rowHeight="234950"/>
  <slicer name="Cancer History" cache="Slicer_Cancer_History" caption="Cancer History" style="SlicerStyleLight4" rowHeight="234950"/>
  <slicer name="Hospital Tier " cache="Slicer_Hospital_Tier" caption="Hospital Tier " style="SlicerStyleLight4" rowHeight="234950"/>
  <slicer name="City Tier" cache="Slicer_City_Tier" caption="City Tier" style="SlicerStyleLight4" rowHeight="234950"/>
  <slicer name="Weight Status" cache="Slicer_Weight_Status" caption="Weight Status" style="SlicerStyleLight4" rowHeight="234950"/>
</slicers>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E2D700"/>
      </a:hlink>
      <a:folHlink>
        <a:srgbClr val="85DFD0"/>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A1:E2336"/>
  <sheetViews>
    <sheetView workbookViewId="0">
      <selection activeCell="E14" sqref="E14"/>
    </sheetView>
  </sheetViews>
  <sheetFormatPr defaultRowHeight="14.4"/>
  <cols>
    <col min="1" max="1" width="15.5546875" customWidth="1"/>
    <col min="3" max="3" width="17.44140625" customWidth="1"/>
    <col min="4" max="4" width="17.109375" customWidth="1"/>
    <col min="5" max="5" width="32.44140625" customWidth="1"/>
  </cols>
  <sheetData>
    <row r="1" spans="1:5" s="2" customFormat="1" ht="18.899999999999999" customHeight="1">
      <c r="A1" s="5" t="s">
        <v>0</v>
      </c>
      <c r="B1" s="5" t="s">
        <v>5983</v>
      </c>
      <c r="C1" s="5" t="s">
        <v>5984</v>
      </c>
      <c r="D1" s="6" t="s">
        <v>5985</v>
      </c>
      <c r="E1" s="2" t="s">
        <v>6030</v>
      </c>
    </row>
    <row r="2" spans="1:5" ht="15.6">
      <c r="A2" s="1" t="s">
        <v>2369</v>
      </c>
      <c r="B2" t="s">
        <v>2382</v>
      </c>
      <c r="C2" t="s">
        <v>2383</v>
      </c>
      <c r="D2" s="1" t="s">
        <v>2381</v>
      </c>
      <c r="E2" t="s">
        <v>6623</v>
      </c>
    </row>
    <row r="3" spans="1:5" ht="15.6">
      <c r="A3" s="1" t="s">
        <v>2368</v>
      </c>
      <c r="B3" t="s">
        <v>2385</v>
      </c>
      <c r="C3" t="s">
        <v>2386</v>
      </c>
      <c r="D3" s="1" t="s">
        <v>2384</v>
      </c>
      <c r="E3" t="s">
        <v>6624</v>
      </c>
    </row>
    <row r="4" spans="1:5" ht="15.6">
      <c r="A4" s="1" t="s">
        <v>2367</v>
      </c>
      <c r="B4" t="s">
        <v>2385</v>
      </c>
      <c r="C4" t="s">
        <v>2388</v>
      </c>
      <c r="D4" s="1" t="s">
        <v>2387</v>
      </c>
      <c r="E4" t="s">
        <v>6625</v>
      </c>
    </row>
    <row r="5" spans="1:5" ht="15.6">
      <c r="A5" s="1" t="s">
        <v>2366</v>
      </c>
      <c r="B5" t="s">
        <v>2382</v>
      </c>
      <c r="C5" t="s">
        <v>2390</v>
      </c>
      <c r="D5" s="1" t="s">
        <v>2389</v>
      </c>
      <c r="E5" t="s">
        <v>6626</v>
      </c>
    </row>
    <row r="6" spans="1:5" ht="15.6">
      <c r="A6" s="1" t="s">
        <v>2365</v>
      </c>
      <c r="B6" t="s">
        <v>2382</v>
      </c>
      <c r="C6" t="s">
        <v>2392</v>
      </c>
      <c r="D6" s="1" t="s">
        <v>2391</v>
      </c>
      <c r="E6" t="s">
        <v>6627</v>
      </c>
    </row>
    <row r="7" spans="1:5" ht="15.6">
      <c r="A7" s="1" t="s">
        <v>2364</v>
      </c>
      <c r="B7" t="s">
        <v>2385</v>
      </c>
      <c r="C7" t="s">
        <v>2394</v>
      </c>
      <c r="D7" s="1" t="s">
        <v>2393</v>
      </c>
      <c r="E7" t="s">
        <v>6628</v>
      </c>
    </row>
    <row r="8" spans="1:5" ht="15.6">
      <c r="A8" s="1" t="s">
        <v>2363</v>
      </c>
      <c r="B8" t="s">
        <v>2385</v>
      </c>
      <c r="C8" t="s">
        <v>2396</v>
      </c>
      <c r="D8" s="1" t="s">
        <v>2395</v>
      </c>
      <c r="E8" t="s">
        <v>6629</v>
      </c>
    </row>
    <row r="9" spans="1:5" ht="15.6">
      <c r="A9" s="1" t="s">
        <v>2362</v>
      </c>
      <c r="B9" t="s">
        <v>2385</v>
      </c>
      <c r="C9" t="s">
        <v>2398</v>
      </c>
      <c r="D9" s="1" t="s">
        <v>2397</v>
      </c>
      <c r="E9" t="s">
        <v>6630</v>
      </c>
    </row>
    <row r="10" spans="1:5" ht="15.6">
      <c r="A10" s="1" t="s">
        <v>2361</v>
      </c>
      <c r="B10" t="s">
        <v>2385</v>
      </c>
      <c r="C10" t="s">
        <v>2400</v>
      </c>
      <c r="D10" s="1" t="s">
        <v>2399</v>
      </c>
      <c r="E10" t="s">
        <v>6631</v>
      </c>
    </row>
    <row r="11" spans="1:5" ht="15.6">
      <c r="A11" s="1" t="s">
        <v>2360</v>
      </c>
      <c r="B11" t="s">
        <v>2382</v>
      </c>
      <c r="C11" t="s">
        <v>2402</v>
      </c>
      <c r="D11" s="1" t="s">
        <v>2401</v>
      </c>
      <c r="E11" t="s">
        <v>6632</v>
      </c>
    </row>
    <row r="12" spans="1:5" ht="15.6">
      <c r="A12" s="1" t="s">
        <v>2359</v>
      </c>
      <c r="B12" t="s">
        <v>2382</v>
      </c>
      <c r="C12" t="s">
        <v>2404</v>
      </c>
      <c r="D12" s="1" t="s">
        <v>2403</v>
      </c>
      <c r="E12" t="s">
        <v>6633</v>
      </c>
    </row>
    <row r="13" spans="1:5" ht="15.6">
      <c r="A13" s="1" t="s">
        <v>2358</v>
      </c>
      <c r="B13" t="s">
        <v>2385</v>
      </c>
      <c r="C13" t="s">
        <v>2406</v>
      </c>
      <c r="D13" s="1" t="s">
        <v>2405</v>
      </c>
      <c r="E13" t="s">
        <v>6634</v>
      </c>
    </row>
    <row r="14" spans="1:5" ht="15.6">
      <c r="A14" s="1" t="s">
        <v>2357</v>
      </c>
      <c r="B14" t="s">
        <v>2385</v>
      </c>
      <c r="C14" t="s">
        <v>2408</v>
      </c>
      <c r="D14" s="1" t="s">
        <v>2407</v>
      </c>
      <c r="E14" t="s">
        <v>6635</v>
      </c>
    </row>
    <row r="15" spans="1:5" ht="15.6">
      <c r="A15" s="1" t="s">
        <v>2356</v>
      </c>
      <c r="B15" t="s">
        <v>2385</v>
      </c>
      <c r="C15" t="s">
        <v>2410</v>
      </c>
      <c r="D15" s="1" t="s">
        <v>2409</v>
      </c>
      <c r="E15" t="s">
        <v>6636</v>
      </c>
    </row>
    <row r="16" spans="1:5" ht="15.6">
      <c r="A16" s="1" t="s">
        <v>2355</v>
      </c>
      <c r="B16" t="s">
        <v>2382</v>
      </c>
      <c r="C16" t="s">
        <v>2412</v>
      </c>
      <c r="D16" s="1" t="s">
        <v>2411</v>
      </c>
      <c r="E16" t="s">
        <v>6637</v>
      </c>
    </row>
    <row r="17" spans="1:5" ht="15.6">
      <c r="A17" s="1" t="s">
        <v>2354</v>
      </c>
      <c r="B17" t="s">
        <v>2385</v>
      </c>
      <c r="C17" t="s">
        <v>2414</v>
      </c>
      <c r="D17" s="1" t="s">
        <v>2413</v>
      </c>
      <c r="E17" t="s">
        <v>6638</v>
      </c>
    </row>
    <row r="18" spans="1:5" ht="15.6">
      <c r="A18" s="1" t="s">
        <v>2353</v>
      </c>
      <c r="B18" t="s">
        <v>2382</v>
      </c>
      <c r="C18" t="s">
        <v>2416</v>
      </c>
      <c r="D18" s="1" t="s">
        <v>2415</v>
      </c>
      <c r="E18" t="s">
        <v>6639</v>
      </c>
    </row>
    <row r="19" spans="1:5" ht="15.6">
      <c r="A19" s="1" t="s">
        <v>2352</v>
      </c>
      <c r="B19" t="s">
        <v>2382</v>
      </c>
      <c r="C19" t="s">
        <v>2418</v>
      </c>
      <c r="D19" s="1" t="s">
        <v>2417</v>
      </c>
      <c r="E19" t="s">
        <v>6640</v>
      </c>
    </row>
    <row r="20" spans="1:5" ht="15.6">
      <c r="A20" s="1" t="s">
        <v>2351</v>
      </c>
      <c r="B20" t="s">
        <v>2385</v>
      </c>
      <c r="C20" t="s">
        <v>2420</v>
      </c>
      <c r="D20" s="1" t="s">
        <v>2419</v>
      </c>
      <c r="E20" t="s">
        <v>6641</v>
      </c>
    </row>
    <row r="21" spans="1:5" ht="15.6">
      <c r="A21" s="1" t="s">
        <v>2350</v>
      </c>
      <c r="B21" t="s">
        <v>2385</v>
      </c>
      <c r="C21" t="s">
        <v>2422</v>
      </c>
      <c r="D21" s="1" t="s">
        <v>2421</v>
      </c>
      <c r="E21" t="s">
        <v>6642</v>
      </c>
    </row>
    <row r="22" spans="1:5" ht="15.6">
      <c r="A22" s="1" t="s">
        <v>2349</v>
      </c>
      <c r="B22" t="s">
        <v>2385</v>
      </c>
      <c r="C22" t="s">
        <v>2424</v>
      </c>
      <c r="D22" s="1" t="s">
        <v>2423</v>
      </c>
      <c r="E22" t="s">
        <v>6643</v>
      </c>
    </row>
    <row r="23" spans="1:5" ht="15.6">
      <c r="A23" s="1" t="s">
        <v>2348</v>
      </c>
      <c r="B23" t="s">
        <v>2382</v>
      </c>
      <c r="C23" t="s">
        <v>2426</v>
      </c>
      <c r="D23" s="1" t="s">
        <v>2425</v>
      </c>
      <c r="E23" t="s">
        <v>6644</v>
      </c>
    </row>
    <row r="24" spans="1:5" ht="15.6">
      <c r="A24" s="1" t="s">
        <v>2347</v>
      </c>
      <c r="B24" t="s">
        <v>2382</v>
      </c>
      <c r="C24" t="s">
        <v>2428</v>
      </c>
      <c r="D24" s="1" t="s">
        <v>2427</v>
      </c>
      <c r="E24" t="s">
        <v>6645</v>
      </c>
    </row>
    <row r="25" spans="1:5" ht="15.6">
      <c r="A25" s="1" t="s">
        <v>2346</v>
      </c>
      <c r="B25" t="s">
        <v>2385</v>
      </c>
      <c r="C25" t="s">
        <v>2430</v>
      </c>
      <c r="D25" s="1" t="s">
        <v>2429</v>
      </c>
      <c r="E25" t="s">
        <v>6646</v>
      </c>
    </row>
    <row r="26" spans="1:5" ht="15.6">
      <c r="A26" s="1" t="s">
        <v>2345</v>
      </c>
      <c r="B26" t="s">
        <v>2385</v>
      </c>
      <c r="C26" t="s">
        <v>2432</v>
      </c>
      <c r="D26" s="1" t="s">
        <v>2431</v>
      </c>
      <c r="E26" t="s">
        <v>6647</v>
      </c>
    </row>
    <row r="27" spans="1:5" ht="15.6">
      <c r="A27" s="1" t="s">
        <v>2344</v>
      </c>
      <c r="B27" t="s">
        <v>2385</v>
      </c>
      <c r="C27" t="s">
        <v>2434</v>
      </c>
      <c r="D27" s="1" t="s">
        <v>2433</v>
      </c>
      <c r="E27" t="s">
        <v>6648</v>
      </c>
    </row>
    <row r="28" spans="1:5" ht="15.6">
      <c r="A28" s="1" t="s">
        <v>2343</v>
      </c>
      <c r="B28" t="s">
        <v>2385</v>
      </c>
      <c r="C28" t="s">
        <v>2436</v>
      </c>
      <c r="D28" s="1" t="s">
        <v>2435</v>
      </c>
      <c r="E28" t="s">
        <v>6649</v>
      </c>
    </row>
    <row r="29" spans="1:5" ht="15.6">
      <c r="A29" s="1" t="s">
        <v>2342</v>
      </c>
      <c r="B29" t="s">
        <v>2382</v>
      </c>
      <c r="C29" t="s">
        <v>2438</v>
      </c>
      <c r="D29" s="1" t="s">
        <v>2437</v>
      </c>
      <c r="E29" t="s">
        <v>6650</v>
      </c>
    </row>
    <row r="30" spans="1:5" ht="15.6">
      <c r="A30" s="1" t="s">
        <v>2341</v>
      </c>
      <c r="B30" t="s">
        <v>2385</v>
      </c>
      <c r="C30" t="s">
        <v>2398</v>
      </c>
      <c r="D30" s="1" t="s">
        <v>2439</v>
      </c>
      <c r="E30" t="s">
        <v>6651</v>
      </c>
    </row>
    <row r="31" spans="1:5" ht="15.6">
      <c r="A31" s="1" t="s">
        <v>2340</v>
      </c>
      <c r="B31" t="s">
        <v>2382</v>
      </c>
      <c r="C31" t="s">
        <v>2441</v>
      </c>
      <c r="D31" s="1" t="s">
        <v>2440</v>
      </c>
      <c r="E31" t="s">
        <v>6652</v>
      </c>
    </row>
    <row r="32" spans="1:5" ht="15.6">
      <c r="A32" s="1" t="s">
        <v>2339</v>
      </c>
      <c r="B32" t="s">
        <v>2382</v>
      </c>
      <c r="C32" t="s">
        <v>2443</v>
      </c>
      <c r="D32" s="1" t="s">
        <v>2442</v>
      </c>
      <c r="E32" t="s">
        <v>6653</v>
      </c>
    </row>
    <row r="33" spans="1:5" ht="15.6">
      <c r="A33" s="1" t="s">
        <v>2338</v>
      </c>
      <c r="B33" t="s">
        <v>2385</v>
      </c>
      <c r="C33" t="s">
        <v>2445</v>
      </c>
      <c r="D33" s="1" t="s">
        <v>2444</v>
      </c>
      <c r="E33" t="s">
        <v>6654</v>
      </c>
    </row>
    <row r="34" spans="1:5" ht="15.6">
      <c r="A34" s="1" t="s">
        <v>2337</v>
      </c>
      <c r="B34" t="s">
        <v>2385</v>
      </c>
      <c r="C34" t="s">
        <v>2447</v>
      </c>
      <c r="D34" s="1" t="s">
        <v>2446</v>
      </c>
      <c r="E34" t="s">
        <v>6655</v>
      </c>
    </row>
    <row r="35" spans="1:5" ht="15.6">
      <c r="A35" s="1" t="s">
        <v>2336</v>
      </c>
      <c r="B35" t="s">
        <v>2382</v>
      </c>
      <c r="C35" t="s">
        <v>2449</v>
      </c>
      <c r="D35" s="1" t="s">
        <v>2448</v>
      </c>
      <c r="E35" t="s">
        <v>6656</v>
      </c>
    </row>
    <row r="36" spans="1:5" ht="15.6">
      <c r="A36" s="1" t="s">
        <v>2335</v>
      </c>
      <c r="B36" t="s">
        <v>2382</v>
      </c>
      <c r="C36" t="s">
        <v>2451</v>
      </c>
      <c r="D36" s="1" t="s">
        <v>2450</v>
      </c>
      <c r="E36" t="s">
        <v>6657</v>
      </c>
    </row>
    <row r="37" spans="1:5" ht="15.6">
      <c r="A37" s="1" t="s">
        <v>2334</v>
      </c>
      <c r="B37" t="s">
        <v>2385</v>
      </c>
      <c r="C37" t="s">
        <v>2453</v>
      </c>
      <c r="D37" s="1" t="s">
        <v>2452</v>
      </c>
      <c r="E37" t="s">
        <v>6658</v>
      </c>
    </row>
    <row r="38" spans="1:5" ht="15.6">
      <c r="A38" s="1" t="s">
        <v>2333</v>
      </c>
      <c r="B38" t="s">
        <v>2385</v>
      </c>
      <c r="C38" t="s">
        <v>2455</v>
      </c>
      <c r="D38" s="1" t="s">
        <v>2454</v>
      </c>
      <c r="E38" t="s">
        <v>6659</v>
      </c>
    </row>
    <row r="39" spans="1:5" ht="15.6">
      <c r="A39" s="1" t="s">
        <v>2332</v>
      </c>
      <c r="B39" t="s">
        <v>2382</v>
      </c>
      <c r="C39" t="s">
        <v>2457</v>
      </c>
      <c r="D39" s="1" t="s">
        <v>2456</v>
      </c>
      <c r="E39" t="s">
        <v>6660</v>
      </c>
    </row>
    <row r="40" spans="1:5" ht="15.6">
      <c r="A40" s="1" t="s">
        <v>2331</v>
      </c>
      <c r="B40" t="s">
        <v>2382</v>
      </c>
      <c r="C40" t="s">
        <v>2459</v>
      </c>
      <c r="D40" s="1" t="s">
        <v>2458</v>
      </c>
      <c r="E40" t="s">
        <v>6661</v>
      </c>
    </row>
    <row r="41" spans="1:5" ht="15.6">
      <c r="A41" s="1" t="s">
        <v>2330</v>
      </c>
      <c r="B41" t="s">
        <v>2385</v>
      </c>
      <c r="C41" t="s">
        <v>2461</v>
      </c>
      <c r="D41" s="1" t="s">
        <v>2460</v>
      </c>
      <c r="E41" t="s">
        <v>6662</v>
      </c>
    </row>
    <row r="42" spans="1:5" ht="15.6">
      <c r="A42" s="1" t="s">
        <v>2329</v>
      </c>
      <c r="B42" t="s">
        <v>2385</v>
      </c>
      <c r="C42" t="s">
        <v>2463</v>
      </c>
      <c r="D42" s="1" t="s">
        <v>2462</v>
      </c>
      <c r="E42" t="s">
        <v>6096</v>
      </c>
    </row>
    <row r="43" spans="1:5" ht="15.6">
      <c r="A43" s="1" t="s">
        <v>2328</v>
      </c>
      <c r="B43" t="s">
        <v>2382</v>
      </c>
      <c r="C43" t="s">
        <v>2465</v>
      </c>
      <c r="D43" s="1" t="s">
        <v>2464</v>
      </c>
      <c r="E43" t="s">
        <v>6663</v>
      </c>
    </row>
    <row r="44" spans="1:5" ht="15.6">
      <c r="A44" s="1" t="s">
        <v>2327</v>
      </c>
      <c r="B44" t="s">
        <v>2382</v>
      </c>
      <c r="C44" t="s">
        <v>2428</v>
      </c>
      <c r="D44" s="1" t="s">
        <v>2466</v>
      </c>
      <c r="E44" t="s">
        <v>6664</v>
      </c>
    </row>
    <row r="45" spans="1:5" ht="15.6">
      <c r="A45" s="1" t="s">
        <v>2326</v>
      </c>
      <c r="B45" t="s">
        <v>2385</v>
      </c>
      <c r="C45" t="s">
        <v>2468</v>
      </c>
      <c r="D45" s="1" t="s">
        <v>2467</v>
      </c>
      <c r="E45" t="s">
        <v>6665</v>
      </c>
    </row>
    <row r="46" spans="1:5" ht="15.6">
      <c r="A46" s="1" t="s">
        <v>2325</v>
      </c>
      <c r="B46" t="s">
        <v>2385</v>
      </c>
      <c r="C46" t="s">
        <v>2470</v>
      </c>
      <c r="D46" s="1" t="s">
        <v>2469</v>
      </c>
      <c r="E46" t="s">
        <v>6666</v>
      </c>
    </row>
    <row r="47" spans="1:5" ht="15.6">
      <c r="A47" s="1" t="s">
        <v>2324</v>
      </c>
      <c r="B47" t="s">
        <v>2382</v>
      </c>
      <c r="C47" t="s">
        <v>2472</v>
      </c>
      <c r="D47" s="1" t="s">
        <v>2471</v>
      </c>
      <c r="E47" t="s">
        <v>6667</v>
      </c>
    </row>
    <row r="48" spans="1:5" ht="15.6">
      <c r="A48" s="1" t="s">
        <v>2323</v>
      </c>
      <c r="B48" t="s">
        <v>2385</v>
      </c>
      <c r="C48" t="s">
        <v>2474</v>
      </c>
      <c r="D48" s="1" t="s">
        <v>2473</v>
      </c>
      <c r="E48" t="s">
        <v>6668</v>
      </c>
    </row>
    <row r="49" spans="1:5" ht="15.6">
      <c r="A49" s="1" t="s">
        <v>2322</v>
      </c>
      <c r="B49" t="s">
        <v>2382</v>
      </c>
      <c r="C49" t="s">
        <v>2475</v>
      </c>
      <c r="D49" s="1" t="s">
        <v>2464</v>
      </c>
      <c r="E49" t="s">
        <v>6669</v>
      </c>
    </row>
    <row r="50" spans="1:5" ht="15.6">
      <c r="A50" s="1" t="s">
        <v>2321</v>
      </c>
      <c r="B50" t="s">
        <v>2385</v>
      </c>
      <c r="C50" t="s">
        <v>2477</v>
      </c>
      <c r="D50" s="1" t="s">
        <v>2476</v>
      </c>
      <c r="E50" t="s">
        <v>6670</v>
      </c>
    </row>
    <row r="51" spans="1:5" ht="15.6">
      <c r="A51" s="1" t="s">
        <v>2320</v>
      </c>
      <c r="B51" t="s">
        <v>2385</v>
      </c>
      <c r="C51" t="s">
        <v>2479</v>
      </c>
      <c r="D51" s="1" t="s">
        <v>2478</v>
      </c>
      <c r="E51" t="s">
        <v>6671</v>
      </c>
    </row>
    <row r="52" spans="1:5" ht="15.6">
      <c r="A52" s="1" t="s">
        <v>2319</v>
      </c>
      <c r="B52" t="s">
        <v>2385</v>
      </c>
      <c r="C52" t="s">
        <v>2481</v>
      </c>
      <c r="D52" s="1" t="s">
        <v>2480</v>
      </c>
      <c r="E52" t="s">
        <v>6672</v>
      </c>
    </row>
    <row r="53" spans="1:5" ht="15.6">
      <c r="A53" s="1" t="s">
        <v>2318</v>
      </c>
      <c r="B53" t="s">
        <v>2382</v>
      </c>
      <c r="C53" t="s">
        <v>2483</v>
      </c>
      <c r="D53" s="1" t="s">
        <v>2482</v>
      </c>
      <c r="E53" t="s">
        <v>6673</v>
      </c>
    </row>
    <row r="54" spans="1:5" ht="15.6">
      <c r="A54" s="1" t="s">
        <v>2317</v>
      </c>
      <c r="B54" t="s">
        <v>2385</v>
      </c>
      <c r="C54" t="s">
        <v>2406</v>
      </c>
      <c r="D54" s="1" t="s">
        <v>2484</v>
      </c>
      <c r="E54" t="s">
        <v>6674</v>
      </c>
    </row>
    <row r="55" spans="1:5" ht="15.6">
      <c r="A55" s="1" t="s">
        <v>2316</v>
      </c>
      <c r="B55" t="s">
        <v>2385</v>
      </c>
      <c r="C55" t="s">
        <v>2486</v>
      </c>
      <c r="D55" s="1" t="s">
        <v>2485</v>
      </c>
      <c r="E55" t="s">
        <v>6675</v>
      </c>
    </row>
    <row r="56" spans="1:5" ht="15.6">
      <c r="A56" s="1" t="s">
        <v>2315</v>
      </c>
      <c r="B56" t="s">
        <v>2382</v>
      </c>
      <c r="C56" t="s">
        <v>2488</v>
      </c>
      <c r="D56" s="1" t="s">
        <v>2487</v>
      </c>
      <c r="E56" t="s">
        <v>6676</v>
      </c>
    </row>
    <row r="57" spans="1:5" ht="15.6">
      <c r="A57" s="1" t="s">
        <v>2314</v>
      </c>
      <c r="B57" t="s">
        <v>2382</v>
      </c>
      <c r="C57" t="s">
        <v>2490</v>
      </c>
      <c r="D57" s="1" t="s">
        <v>2489</v>
      </c>
      <c r="E57" t="s">
        <v>6677</v>
      </c>
    </row>
    <row r="58" spans="1:5" ht="15.6">
      <c r="A58" s="1" t="s">
        <v>2313</v>
      </c>
      <c r="B58" t="s">
        <v>2385</v>
      </c>
      <c r="C58" t="s">
        <v>2492</v>
      </c>
      <c r="D58" s="1" t="s">
        <v>2491</v>
      </c>
      <c r="E58" t="s">
        <v>6678</v>
      </c>
    </row>
    <row r="59" spans="1:5" ht="15.6">
      <c r="A59" s="1" t="s">
        <v>2312</v>
      </c>
      <c r="B59" t="s">
        <v>2382</v>
      </c>
      <c r="C59" t="s">
        <v>2494</v>
      </c>
      <c r="D59" s="1" t="s">
        <v>2493</v>
      </c>
      <c r="E59" t="s">
        <v>6679</v>
      </c>
    </row>
    <row r="60" spans="1:5" ht="15.6">
      <c r="A60" s="1" t="s">
        <v>2311</v>
      </c>
      <c r="B60" t="s">
        <v>2385</v>
      </c>
      <c r="C60" t="s">
        <v>2496</v>
      </c>
      <c r="D60" s="1" t="s">
        <v>2495</v>
      </c>
      <c r="E60" t="s">
        <v>6680</v>
      </c>
    </row>
    <row r="61" spans="1:5" ht="15.6">
      <c r="A61" s="1" t="s">
        <v>2310</v>
      </c>
      <c r="B61" t="s">
        <v>2382</v>
      </c>
      <c r="C61" t="s">
        <v>2498</v>
      </c>
      <c r="D61" s="1" t="s">
        <v>2497</v>
      </c>
      <c r="E61" t="s">
        <v>6681</v>
      </c>
    </row>
    <row r="62" spans="1:5" ht="15.6">
      <c r="A62" s="1" t="s">
        <v>2309</v>
      </c>
      <c r="B62" t="s">
        <v>2385</v>
      </c>
      <c r="C62" t="s">
        <v>2500</v>
      </c>
      <c r="D62" s="1" t="s">
        <v>2499</v>
      </c>
      <c r="E62" t="s">
        <v>6682</v>
      </c>
    </row>
    <row r="63" spans="1:5" ht="15.6">
      <c r="A63" s="1" t="s">
        <v>2308</v>
      </c>
      <c r="B63" t="s">
        <v>2382</v>
      </c>
      <c r="C63" t="s">
        <v>2502</v>
      </c>
      <c r="D63" s="1" t="s">
        <v>2501</v>
      </c>
      <c r="E63" t="s">
        <v>6683</v>
      </c>
    </row>
    <row r="64" spans="1:5" ht="15.6">
      <c r="A64" s="1" t="s">
        <v>2307</v>
      </c>
      <c r="B64" t="s">
        <v>2382</v>
      </c>
      <c r="C64" t="s">
        <v>2504</v>
      </c>
      <c r="D64" s="1" t="s">
        <v>2503</v>
      </c>
      <c r="E64" t="s">
        <v>6684</v>
      </c>
    </row>
    <row r="65" spans="1:5" ht="15.6">
      <c r="A65" s="1" t="s">
        <v>2306</v>
      </c>
      <c r="B65" t="s">
        <v>2385</v>
      </c>
      <c r="C65" t="s">
        <v>2406</v>
      </c>
      <c r="D65" s="1" t="s">
        <v>2505</v>
      </c>
      <c r="E65" t="s">
        <v>6685</v>
      </c>
    </row>
    <row r="66" spans="1:5" ht="15.6">
      <c r="A66" s="1" t="s">
        <v>2305</v>
      </c>
      <c r="B66" t="s">
        <v>2385</v>
      </c>
      <c r="C66" t="s">
        <v>2507</v>
      </c>
      <c r="D66" s="1" t="s">
        <v>2506</v>
      </c>
      <c r="E66" t="s">
        <v>6686</v>
      </c>
    </row>
    <row r="67" spans="1:5" ht="15.6">
      <c r="A67" s="1" t="s">
        <v>2304</v>
      </c>
      <c r="B67" t="s">
        <v>2382</v>
      </c>
      <c r="C67" t="s">
        <v>2509</v>
      </c>
      <c r="D67" s="1" t="s">
        <v>2508</v>
      </c>
      <c r="E67" t="s">
        <v>6687</v>
      </c>
    </row>
    <row r="68" spans="1:5" ht="15.6">
      <c r="A68" s="1" t="s">
        <v>2303</v>
      </c>
      <c r="B68" t="s">
        <v>2385</v>
      </c>
      <c r="C68" t="s">
        <v>2511</v>
      </c>
      <c r="D68" s="1" t="s">
        <v>2510</v>
      </c>
      <c r="E68" t="s">
        <v>6688</v>
      </c>
    </row>
    <row r="69" spans="1:5" ht="15.6">
      <c r="A69" s="1" t="s">
        <v>2302</v>
      </c>
      <c r="B69" t="s">
        <v>2385</v>
      </c>
      <c r="C69" t="s">
        <v>2513</v>
      </c>
      <c r="D69" s="1" t="s">
        <v>2512</v>
      </c>
      <c r="E69" t="s">
        <v>6123</v>
      </c>
    </row>
    <row r="70" spans="1:5" ht="15.6">
      <c r="A70" s="1" t="s">
        <v>2301</v>
      </c>
      <c r="B70" t="s">
        <v>2382</v>
      </c>
      <c r="C70" t="s">
        <v>2515</v>
      </c>
      <c r="D70" s="1" t="s">
        <v>2514</v>
      </c>
      <c r="E70" t="s">
        <v>6689</v>
      </c>
    </row>
    <row r="71" spans="1:5" ht="15.6">
      <c r="A71" s="1" t="s">
        <v>2300</v>
      </c>
      <c r="B71" t="s">
        <v>2385</v>
      </c>
      <c r="C71" t="s">
        <v>2517</v>
      </c>
      <c r="D71" s="1" t="s">
        <v>2516</v>
      </c>
      <c r="E71" t="s">
        <v>6690</v>
      </c>
    </row>
    <row r="72" spans="1:5" ht="15.6">
      <c r="A72" s="1" t="s">
        <v>2299</v>
      </c>
      <c r="B72" t="s">
        <v>2385</v>
      </c>
      <c r="C72" t="s">
        <v>2519</v>
      </c>
      <c r="D72" s="1" t="s">
        <v>2518</v>
      </c>
      <c r="E72" t="s">
        <v>6691</v>
      </c>
    </row>
    <row r="73" spans="1:5" ht="15.6">
      <c r="A73" s="1" t="s">
        <v>2298</v>
      </c>
      <c r="B73" t="s">
        <v>2385</v>
      </c>
      <c r="C73" t="s">
        <v>2521</v>
      </c>
      <c r="D73" s="1" t="s">
        <v>2520</v>
      </c>
      <c r="E73" t="s">
        <v>6692</v>
      </c>
    </row>
    <row r="74" spans="1:5" ht="15.6">
      <c r="A74" s="1" t="s">
        <v>2297</v>
      </c>
      <c r="B74" t="s">
        <v>2382</v>
      </c>
      <c r="C74" t="s">
        <v>2523</v>
      </c>
      <c r="D74" s="1" t="s">
        <v>2522</v>
      </c>
      <c r="E74" t="s">
        <v>6693</v>
      </c>
    </row>
    <row r="75" spans="1:5" ht="15.6">
      <c r="A75" s="1" t="s">
        <v>2296</v>
      </c>
      <c r="B75" t="s">
        <v>2382</v>
      </c>
      <c r="C75" t="s">
        <v>2525</v>
      </c>
      <c r="D75" s="1" t="s">
        <v>2524</v>
      </c>
      <c r="E75" t="s">
        <v>6694</v>
      </c>
    </row>
    <row r="76" spans="1:5" ht="15.6">
      <c r="A76" s="1" t="s">
        <v>2295</v>
      </c>
      <c r="B76" t="s">
        <v>2382</v>
      </c>
      <c r="C76" t="s">
        <v>2527</v>
      </c>
      <c r="D76" s="1" t="s">
        <v>2526</v>
      </c>
      <c r="E76" t="s">
        <v>6695</v>
      </c>
    </row>
    <row r="77" spans="1:5" ht="15.6">
      <c r="A77" s="1" t="s">
        <v>2294</v>
      </c>
      <c r="B77" t="s">
        <v>2385</v>
      </c>
      <c r="C77" t="s">
        <v>2529</v>
      </c>
      <c r="D77" s="1" t="s">
        <v>2528</v>
      </c>
      <c r="E77" t="s">
        <v>6696</v>
      </c>
    </row>
    <row r="78" spans="1:5" ht="15.6">
      <c r="A78" s="1" t="s">
        <v>2293</v>
      </c>
      <c r="B78" t="s">
        <v>2382</v>
      </c>
      <c r="C78" t="s">
        <v>2531</v>
      </c>
      <c r="D78" s="1" t="s">
        <v>2530</v>
      </c>
      <c r="E78" t="s">
        <v>6697</v>
      </c>
    </row>
    <row r="79" spans="1:5" ht="15.6">
      <c r="A79" s="1" t="s">
        <v>2292</v>
      </c>
      <c r="B79" t="s">
        <v>2382</v>
      </c>
      <c r="C79" t="s">
        <v>2533</v>
      </c>
      <c r="D79" s="1" t="s">
        <v>2532</v>
      </c>
      <c r="E79" t="s">
        <v>6698</v>
      </c>
    </row>
    <row r="80" spans="1:5" ht="15.6">
      <c r="A80" s="1" t="s">
        <v>2291</v>
      </c>
      <c r="B80" t="s">
        <v>2385</v>
      </c>
      <c r="C80" t="s">
        <v>2535</v>
      </c>
      <c r="D80" s="1" t="s">
        <v>2534</v>
      </c>
      <c r="E80" t="s">
        <v>6699</v>
      </c>
    </row>
    <row r="81" spans="1:5" ht="15.6">
      <c r="A81" s="1" t="s">
        <v>2290</v>
      </c>
      <c r="B81" t="s">
        <v>2382</v>
      </c>
      <c r="C81" t="s">
        <v>2537</v>
      </c>
      <c r="D81" s="1" t="s">
        <v>2536</v>
      </c>
      <c r="E81" t="s">
        <v>6700</v>
      </c>
    </row>
    <row r="82" spans="1:5" ht="15.6">
      <c r="A82" s="1" t="s">
        <v>2289</v>
      </c>
      <c r="B82" t="s">
        <v>2382</v>
      </c>
      <c r="C82" t="s">
        <v>2539</v>
      </c>
      <c r="D82" s="1" t="s">
        <v>2538</v>
      </c>
      <c r="E82" t="s">
        <v>6701</v>
      </c>
    </row>
    <row r="83" spans="1:5" ht="15.6">
      <c r="A83" s="1" t="s">
        <v>2288</v>
      </c>
      <c r="B83" t="s">
        <v>2385</v>
      </c>
      <c r="C83" t="s">
        <v>2541</v>
      </c>
      <c r="D83" s="1" t="s">
        <v>2540</v>
      </c>
      <c r="E83" t="s">
        <v>6702</v>
      </c>
    </row>
    <row r="84" spans="1:5" ht="15.6">
      <c r="A84" s="1" t="s">
        <v>2287</v>
      </c>
      <c r="B84" t="s">
        <v>2382</v>
      </c>
      <c r="C84" t="s">
        <v>2543</v>
      </c>
      <c r="D84" s="1" t="s">
        <v>2542</v>
      </c>
      <c r="E84" t="s">
        <v>6703</v>
      </c>
    </row>
    <row r="85" spans="1:5" ht="15.6">
      <c r="A85" s="1" t="s">
        <v>2286</v>
      </c>
      <c r="B85" t="s">
        <v>2385</v>
      </c>
      <c r="C85" t="s">
        <v>2545</v>
      </c>
      <c r="D85" s="1" t="s">
        <v>2544</v>
      </c>
      <c r="E85" t="s">
        <v>6704</v>
      </c>
    </row>
    <row r="86" spans="1:5" ht="15.6">
      <c r="A86" s="1" t="s">
        <v>2285</v>
      </c>
      <c r="B86" t="s">
        <v>2385</v>
      </c>
      <c r="C86" t="s">
        <v>2547</v>
      </c>
      <c r="D86" s="1" t="s">
        <v>2546</v>
      </c>
      <c r="E86" t="s">
        <v>6705</v>
      </c>
    </row>
    <row r="87" spans="1:5" ht="15.6">
      <c r="A87" s="1" t="s">
        <v>2284</v>
      </c>
      <c r="B87" t="s">
        <v>2385</v>
      </c>
      <c r="C87" t="s">
        <v>2549</v>
      </c>
      <c r="D87" s="1" t="s">
        <v>2548</v>
      </c>
      <c r="E87" t="s">
        <v>6706</v>
      </c>
    </row>
    <row r="88" spans="1:5" ht="15.6">
      <c r="A88" s="1" t="s">
        <v>2283</v>
      </c>
      <c r="B88" t="s">
        <v>2385</v>
      </c>
      <c r="C88" t="s">
        <v>2551</v>
      </c>
      <c r="D88" s="1" t="s">
        <v>2550</v>
      </c>
      <c r="E88" t="s">
        <v>6707</v>
      </c>
    </row>
    <row r="89" spans="1:5" ht="15.6">
      <c r="A89" s="1" t="s">
        <v>2282</v>
      </c>
      <c r="B89" t="s">
        <v>2382</v>
      </c>
      <c r="C89" t="s">
        <v>2553</v>
      </c>
      <c r="D89" s="1" t="s">
        <v>2552</v>
      </c>
      <c r="E89" t="s">
        <v>6708</v>
      </c>
    </row>
    <row r="90" spans="1:5" ht="15.6">
      <c r="A90" s="1" t="s">
        <v>2281</v>
      </c>
      <c r="B90" t="s">
        <v>2382</v>
      </c>
      <c r="C90" t="s">
        <v>2555</v>
      </c>
      <c r="D90" s="1" t="s">
        <v>2554</v>
      </c>
      <c r="E90" t="s">
        <v>6709</v>
      </c>
    </row>
    <row r="91" spans="1:5" ht="15.6">
      <c r="A91" s="1" t="s">
        <v>2280</v>
      </c>
      <c r="B91" t="s">
        <v>2382</v>
      </c>
      <c r="C91" t="s">
        <v>2557</v>
      </c>
      <c r="D91" s="1" t="s">
        <v>2556</v>
      </c>
      <c r="E91" t="s">
        <v>6710</v>
      </c>
    </row>
    <row r="92" spans="1:5" ht="15.6">
      <c r="A92" s="1" t="s">
        <v>2279</v>
      </c>
      <c r="B92" t="s">
        <v>2382</v>
      </c>
      <c r="C92" t="s">
        <v>2559</v>
      </c>
      <c r="D92" s="1" t="s">
        <v>2558</v>
      </c>
      <c r="E92" t="s">
        <v>6711</v>
      </c>
    </row>
    <row r="93" spans="1:5" ht="15.6">
      <c r="A93" s="1" t="s">
        <v>2278</v>
      </c>
      <c r="B93" t="s">
        <v>2382</v>
      </c>
      <c r="C93" t="s">
        <v>2561</v>
      </c>
      <c r="D93" s="1" t="s">
        <v>2560</v>
      </c>
      <c r="E93" t="s">
        <v>6147</v>
      </c>
    </row>
    <row r="94" spans="1:5" ht="15.6">
      <c r="A94" s="1" t="s">
        <v>2277</v>
      </c>
      <c r="B94" t="s">
        <v>2385</v>
      </c>
      <c r="C94" t="s">
        <v>2563</v>
      </c>
      <c r="D94" s="1" t="s">
        <v>2562</v>
      </c>
      <c r="E94" t="s">
        <v>6712</v>
      </c>
    </row>
    <row r="95" spans="1:5" ht="15.6">
      <c r="A95" s="1" t="s">
        <v>2276</v>
      </c>
      <c r="B95" t="s">
        <v>2385</v>
      </c>
      <c r="C95" t="s">
        <v>2406</v>
      </c>
      <c r="D95" s="1" t="s">
        <v>2564</v>
      </c>
      <c r="E95" t="s">
        <v>6713</v>
      </c>
    </row>
    <row r="96" spans="1:5" ht="15.6">
      <c r="A96" s="1" t="s">
        <v>2275</v>
      </c>
      <c r="B96" t="s">
        <v>2382</v>
      </c>
      <c r="C96" t="s">
        <v>2441</v>
      </c>
      <c r="D96" s="1" t="s">
        <v>2565</v>
      </c>
      <c r="E96" t="s">
        <v>6714</v>
      </c>
    </row>
    <row r="97" spans="1:5" ht="15.6">
      <c r="A97" s="1" t="s">
        <v>2274</v>
      </c>
      <c r="B97" t="s">
        <v>2385</v>
      </c>
      <c r="C97" t="s">
        <v>2567</v>
      </c>
      <c r="D97" s="1" t="s">
        <v>2566</v>
      </c>
      <c r="E97" t="s">
        <v>6715</v>
      </c>
    </row>
    <row r="98" spans="1:5" ht="15.6">
      <c r="A98" s="1" t="s">
        <v>2273</v>
      </c>
      <c r="B98" t="s">
        <v>2382</v>
      </c>
      <c r="C98" t="s">
        <v>2569</v>
      </c>
      <c r="D98" s="1" t="s">
        <v>2568</v>
      </c>
      <c r="E98" t="s">
        <v>6716</v>
      </c>
    </row>
    <row r="99" spans="1:5" ht="15.6">
      <c r="A99" s="1" t="s">
        <v>2272</v>
      </c>
      <c r="B99" t="s">
        <v>2382</v>
      </c>
      <c r="C99" t="s">
        <v>2571</v>
      </c>
      <c r="D99" s="1" t="s">
        <v>2570</v>
      </c>
      <c r="E99" t="s">
        <v>6717</v>
      </c>
    </row>
    <row r="100" spans="1:5" ht="15.6">
      <c r="A100" s="1" t="s">
        <v>2271</v>
      </c>
      <c r="B100" t="s">
        <v>2385</v>
      </c>
      <c r="C100" t="s">
        <v>2573</v>
      </c>
      <c r="D100" s="1" t="s">
        <v>2572</v>
      </c>
      <c r="E100" t="s">
        <v>6718</v>
      </c>
    </row>
    <row r="101" spans="1:5" ht="15.6">
      <c r="A101" s="1" t="s">
        <v>2270</v>
      </c>
      <c r="B101" t="s">
        <v>2385</v>
      </c>
      <c r="C101" t="s">
        <v>2511</v>
      </c>
      <c r="D101" s="1" t="s">
        <v>2574</v>
      </c>
      <c r="E101" t="s">
        <v>6719</v>
      </c>
    </row>
    <row r="102" spans="1:5" ht="15.6">
      <c r="A102" s="1" t="s">
        <v>2269</v>
      </c>
      <c r="B102" t="s">
        <v>2385</v>
      </c>
      <c r="C102" t="s">
        <v>2576</v>
      </c>
      <c r="D102" s="1" t="s">
        <v>2575</v>
      </c>
      <c r="E102" t="s">
        <v>6720</v>
      </c>
    </row>
    <row r="103" spans="1:5" ht="15.6">
      <c r="A103" s="1" t="s">
        <v>2268</v>
      </c>
      <c r="B103" t="s">
        <v>2382</v>
      </c>
      <c r="C103" t="s">
        <v>2578</v>
      </c>
      <c r="D103" s="1" t="s">
        <v>2577</v>
      </c>
      <c r="E103" t="s">
        <v>6721</v>
      </c>
    </row>
    <row r="104" spans="1:5" ht="15.6">
      <c r="A104" s="1" t="s">
        <v>2267</v>
      </c>
      <c r="B104" t="s">
        <v>2385</v>
      </c>
      <c r="C104" t="s">
        <v>2580</v>
      </c>
      <c r="D104" s="1" t="s">
        <v>2579</v>
      </c>
      <c r="E104" t="s">
        <v>6722</v>
      </c>
    </row>
    <row r="105" spans="1:5" ht="15.6">
      <c r="A105" s="1" t="s">
        <v>2266</v>
      </c>
      <c r="B105" t="s">
        <v>2385</v>
      </c>
      <c r="C105" t="s">
        <v>2582</v>
      </c>
      <c r="D105" s="1" t="s">
        <v>2581</v>
      </c>
      <c r="E105" t="s">
        <v>6723</v>
      </c>
    </row>
    <row r="106" spans="1:5" ht="15.6">
      <c r="A106" s="1" t="s">
        <v>2265</v>
      </c>
      <c r="B106" t="s">
        <v>2385</v>
      </c>
      <c r="C106" t="s">
        <v>2584</v>
      </c>
      <c r="D106" s="1" t="s">
        <v>2583</v>
      </c>
      <c r="E106" t="s">
        <v>6724</v>
      </c>
    </row>
    <row r="107" spans="1:5" ht="15.6">
      <c r="A107" s="1" t="s">
        <v>2264</v>
      </c>
      <c r="B107" t="s">
        <v>2385</v>
      </c>
      <c r="C107" t="s">
        <v>2586</v>
      </c>
      <c r="D107" s="1" t="s">
        <v>2585</v>
      </c>
      <c r="E107" t="s">
        <v>6725</v>
      </c>
    </row>
    <row r="108" spans="1:5" ht="15.6">
      <c r="A108" s="1" t="s">
        <v>2263</v>
      </c>
      <c r="B108" t="s">
        <v>2385</v>
      </c>
      <c r="C108" t="s">
        <v>2588</v>
      </c>
      <c r="D108" s="1" t="s">
        <v>2587</v>
      </c>
      <c r="E108" t="s">
        <v>6726</v>
      </c>
    </row>
    <row r="109" spans="1:5" ht="15.6">
      <c r="A109" s="1" t="s">
        <v>2262</v>
      </c>
      <c r="B109" t="s">
        <v>2382</v>
      </c>
      <c r="C109" t="s">
        <v>2590</v>
      </c>
      <c r="D109" s="1" t="s">
        <v>2589</v>
      </c>
      <c r="E109" t="s">
        <v>6727</v>
      </c>
    </row>
    <row r="110" spans="1:5" ht="15.6">
      <c r="A110" s="1" t="s">
        <v>2261</v>
      </c>
      <c r="B110" t="s">
        <v>2382</v>
      </c>
      <c r="C110" t="s">
        <v>2592</v>
      </c>
      <c r="D110" s="1" t="s">
        <v>2591</v>
      </c>
      <c r="E110" t="s">
        <v>6728</v>
      </c>
    </row>
    <row r="111" spans="1:5" ht="15.6">
      <c r="A111" s="1" t="s">
        <v>2260</v>
      </c>
      <c r="B111" t="s">
        <v>2385</v>
      </c>
      <c r="C111" t="s">
        <v>2563</v>
      </c>
      <c r="D111" s="1" t="s">
        <v>2593</v>
      </c>
      <c r="E111" t="s">
        <v>6729</v>
      </c>
    </row>
    <row r="112" spans="1:5" ht="15.6">
      <c r="A112" s="1" t="s">
        <v>2259</v>
      </c>
      <c r="B112" t="s">
        <v>2385</v>
      </c>
      <c r="C112" t="s">
        <v>2595</v>
      </c>
      <c r="D112" s="1" t="s">
        <v>2594</v>
      </c>
      <c r="E112" t="s">
        <v>6730</v>
      </c>
    </row>
    <row r="113" spans="1:5" ht="15.6">
      <c r="A113" s="1" t="s">
        <v>2258</v>
      </c>
      <c r="B113" t="s">
        <v>2382</v>
      </c>
      <c r="C113" t="s">
        <v>2597</v>
      </c>
      <c r="D113" s="1" t="s">
        <v>2596</v>
      </c>
      <c r="E113" t="s">
        <v>6731</v>
      </c>
    </row>
    <row r="114" spans="1:5" ht="15.6">
      <c r="A114" s="1" t="s">
        <v>2257</v>
      </c>
      <c r="B114" t="s">
        <v>2382</v>
      </c>
      <c r="C114" t="s">
        <v>2599</v>
      </c>
      <c r="D114" s="1" t="s">
        <v>2598</v>
      </c>
      <c r="E114" t="s">
        <v>6732</v>
      </c>
    </row>
    <row r="115" spans="1:5" ht="15.6">
      <c r="A115" s="1" t="s">
        <v>2256</v>
      </c>
      <c r="B115" t="s">
        <v>2385</v>
      </c>
      <c r="C115" t="s">
        <v>2601</v>
      </c>
      <c r="D115" s="1" t="s">
        <v>2600</v>
      </c>
      <c r="E115" t="s">
        <v>6733</v>
      </c>
    </row>
    <row r="116" spans="1:5" ht="15.6">
      <c r="A116" s="1" t="s">
        <v>2255</v>
      </c>
      <c r="B116" t="s">
        <v>2385</v>
      </c>
      <c r="C116" t="s">
        <v>2603</v>
      </c>
      <c r="D116" s="1" t="s">
        <v>2602</v>
      </c>
      <c r="E116" t="s">
        <v>6734</v>
      </c>
    </row>
    <row r="117" spans="1:5" ht="15.6">
      <c r="A117" s="1" t="s">
        <v>2254</v>
      </c>
      <c r="B117" t="s">
        <v>2382</v>
      </c>
      <c r="C117" t="s">
        <v>2605</v>
      </c>
      <c r="D117" s="1" t="s">
        <v>2604</v>
      </c>
      <c r="E117" t="s">
        <v>6735</v>
      </c>
    </row>
    <row r="118" spans="1:5" ht="15.6">
      <c r="A118" s="1" t="s">
        <v>2253</v>
      </c>
      <c r="B118" t="s">
        <v>2385</v>
      </c>
      <c r="C118" t="s">
        <v>2607</v>
      </c>
      <c r="D118" s="1" t="s">
        <v>2606</v>
      </c>
      <c r="E118" t="s">
        <v>6172</v>
      </c>
    </row>
    <row r="119" spans="1:5" ht="15.6">
      <c r="A119" s="1" t="s">
        <v>2252</v>
      </c>
      <c r="B119" t="s">
        <v>2385</v>
      </c>
      <c r="C119" t="s">
        <v>2422</v>
      </c>
      <c r="D119" s="1" t="s">
        <v>2608</v>
      </c>
      <c r="E119" t="s">
        <v>6736</v>
      </c>
    </row>
    <row r="120" spans="1:5" ht="15.6">
      <c r="A120" s="1" t="s">
        <v>2251</v>
      </c>
      <c r="B120" t="s">
        <v>2385</v>
      </c>
      <c r="C120" t="s">
        <v>2610</v>
      </c>
      <c r="D120" s="1" t="s">
        <v>2609</v>
      </c>
      <c r="E120" t="s">
        <v>6737</v>
      </c>
    </row>
    <row r="121" spans="1:5" ht="15.6">
      <c r="A121" s="1" t="s">
        <v>2250</v>
      </c>
      <c r="B121" t="s">
        <v>2385</v>
      </c>
      <c r="C121" t="s">
        <v>2612</v>
      </c>
      <c r="D121" s="1" t="s">
        <v>2611</v>
      </c>
      <c r="E121" t="s">
        <v>6738</v>
      </c>
    </row>
    <row r="122" spans="1:5" ht="15.6">
      <c r="A122" s="1" t="s">
        <v>2249</v>
      </c>
      <c r="B122" t="s">
        <v>2385</v>
      </c>
      <c r="C122" t="s">
        <v>2614</v>
      </c>
      <c r="D122" s="1" t="s">
        <v>2613</v>
      </c>
      <c r="E122" t="s">
        <v>6739</v>
      </c>
    </row>
    <row r="123" spans="1:5" ht="15.6">
      <c r="A123" s="1" t="s">
        <v>2248</v>
      </c>
      <c r="B123" t="s">
        <v>2385</v>
      </c>
      <c r="C123" t="s">
        <v>2616</v>
      </c>
      <c r="D123" s="1" t="s">
        <v>2615</v>
      </c>
      <c r="E123" t="s">
        <v>6740</v>
      </c>
    </row>
    <row r="124" spans="1:5" ht="15.6">
      <c r="A124" s="1" t="s">
        <v>2247</v>
      </c>
      <c r="B124" t="s">
        <v>2382</v>
      </c>
      <c r="C124" t="s">
        <v>2618</v>
      </c>
      <c r="D124" s="1" t="s">
        <v>2617</v>
      </c>
      <c r="E124" t="s">
        <v>6741</v>
      </c>
    </row>
    <row r="125" spans="1:5" ht="15.6">
      <c r="A125" s="1" t="s">
        <v>2246</v>
      </c>
      <c r="B125" t="s">
        <v>2385</v>
      </c>
      <c r="C125" t="s">
        <v>2620</v>
      </c>
      <c r="D125" s="1" t="s">
        <v>2619</v>
      </c>
      <c r="E125" t="s">
        <v>6742</v>
      </c>
    </row>
    <row r="126" spans="1:5" ht="15.6">
      <c r="A126" s="1" t="s">
        <v>2245</v>
      </c>
      <c r="B126" t="s">
        <v>2382</v>
      </c>
      <c r="C126" t="s">
        <v>2622</v>
      </c>
      <c r="D126" s="1" t="s">
        <v>2621</v>
      </c>
      <c r="E126" t="s">
        <v>6743</v>
      </c>
    </row>
    <row r="127" spans="1:5" ht="15.6">
      <c r="A127" s="1" t="s">
        <v>2244</v>
      </c>
      <c r="B127" t="s">
        <v>2385</v>
      </c>
      <c r="C127" t="s">
        <v>2624</v>
      </c>
      <c r="D127" s="1" t="s">
        <v>2623</v>
      </c>
      <c r="E127" t="s">
        <v>6744</v>
      </c>
    </row>
    <row r="128" spans="1:5" ht="15.6">
      <c r="A128" s="1" t="s">
        <v>2243</v>
      </c>
      <c r="B128" t="s">
        <v>2385</v>
      </c>
      <c r="C128" t="s">
        <v>2626</v>
      </c>
      <c r="D128" s="1" t="s">
        <v>2625</v>
      </c>
      <c r="E128" t="s">
        <v>6745</v>
      </c>
    </row>
    <row r="129" spans="1:5" ht="15.6">
      <c r="A129" s="1" t="s">
        <v>2242</v>
      </c>
      <c r="B129" t="s">
        <v>2385</v>
      </c>
      <c r="C129" t="s">
        <v>2628</v>
      </c>
      <c r="D129" s="1" t="s">
        <v>2627</v>
      </c>
      <c r="E129" t="s">
        <v>6746</v>
      </c>
    </row>
    <row r="130" spans="1:5" ht="15.6">
      <c r="A130" s="1" t="s">
        <v>2241</v>
      </c>
      <c r="B130" t="s">
        <v>2385</v>
      </c>
      <c r="C130" t="s">
        <v>2630</v>
      </c>
      <c r="D130" s="1" t="s">
        <v>2629</v>
      </c>
      <c r="E130" t="s">
        <v>6747</v>
      </c>
    </row>
    <row r="131" spans="1:5" ht="15.6">
      <c r="A131" s="1" t="s">
        <v>2240</v>
      </c>
      <c r="B131" t="s">
        <v>2385</v>
      </c>
      <c r="C131" t="s">
        <v>2632</v>
      </c>
      <c r="D131" s="1" t="s">
        <v>2631</v>
      </c>
      <c r="E131" t="s">
        <v>6748</v>
      </c>
    </row>
    <row r="132" spans="1:5" ht="15.6">
      <c r="A132" s="1" t="s">
        <v>2239</v>
      </c>
      <c r="B132" t="s">
        <v>2385</v>
      </c>
      <c r="C132" t="s">
        <v>2634</v>
      </c>
      <c r="D132" s="1" t="s">
        <v>2633</v>
      </c>
      <c r="E132" t="s">
        <v>6749</v>
      </c>
    </row>
    <row r="133" spans="1:5" ht="15.6">
      <c r="A133" s="1" t="s">
        <v>2238</v>
      </c>
      <c r="B133" t="s">
        <v>2382</v>
      </c>
      <c r="C133" t="s">
        <v>2636</v>
      </c>
      <c r="D133" s="1" t="s">
        <v>2635</v>
      </c>
      <c r="E133" t="s">
        <v>6750</v>
      </c>
    </row>
    <row r="134" spans="1:5" ht="15.6">
      <c r="A134" s="1" t="s">
        <v>2237</v>
      </c>
      <c r="B134" t="s">
        <v>2385</v>
      </c>
      <c r="C134" t="s">
        <v>2638</v>
      </c>
      <c r="D134" s="1" t="s">
        <v>2637</v>
      </c>
      <c r="E134" t="s">
        <v>6751</v>
      </c>
    </row>
    <row r="135" spans="1:5" ht="15.6">
      <c r="A135" s="1" t="s">
        <v>2236</v>
      </c>
      <c r="B135" t="s">
        <v>2385</v>
      </c>
      <c r="C135" t="s">
        <v>2640</v>
      </c>
      <c r="D135" s="1" t="s">
        <v>2639</v>
      </c>
      <c r="E135" t="s">
        <v>6752</v>
      </c>
    </row>
    <row r="136" spans="1:5" ht="15.6">
      <c r="A136" s="1" t="s">
        <v>2235</v>
      </c>
      <c r="B136" t="s">
        <v>2382</v>
      </c>
      <c r="C136" t="s">
        <v>2642</v>
      </c>
      <c r="D136" s="1" t="s">
        <v>2641</v>
      </c>
      <c r="E136" t="s">
        <v>6753</v>
      </c>
    </row>
    <row r="137" spans="1:5" ht="15.6">
      <c r="A137" s="1" t="s">
        <v>2234</v>
      </c>
      <c r="B137" t="s">
        <v>2382</v>
      </c>
      <c r="C137" t="s">
        <v>2644</v>
      </c>
      <c r="D137" s="1" t="s">
        <v>2643</v>
      </c>
      <c r="E137" t="s">
        <v>6754</v>
      </c>
    </row>
    <row r="138" spans="1:5" ht="15.6">
      <c r="A138" s="1" t="s">
        <v>2233</v>
      </c>
      <c r="B138" t="s">
        <v>2382</v>
      </c>
      <c r="C138" t="s">
        <v>2646</v>
      </c>
      <c r="D138" s="1" t="s">
        <v>2645</v>
      </c>
      <c r="E138" t="s">
        <v>6192</v>
      </c>
    </row>
    <row r="139" spans="1:5" ht="15.6">
      <c r="A139" s="1" t="s">
        <v>2232</v>
      </c>
      <c r="B139" t="s">
        <v>2385</v>
      </c>
      <c r="C139" t="s">
        <v>2648</v>
      </c>
      <c r="D139" s="1" t="s">
        <v>2647</v>
      </c>
      <c r="E139" t="s">
        <v>6755</v>
      </c>
    </row>
    <row r="140" spans="1:5" ht="15.6">
      <c r="A140" s="1" t="s">
        <v>2231</v>
      </c>
      <c r="B140" t="s">
        <v>2385</v>
      </c>
      <c r="C140" t="s">
        <v>2650</v>
      </c>
      <c r="D140" s="1" t="s">
        <v>2649</v>
      </c>
      <c r="E140" t="s">
        <v>6756</v>
      </c>
    </row>
    <row r="141" spans="1:5" ht="15.6">
      <c r="A141" s="1" t="s">
        <v>2230</v>
      </c>
      <c r="B141" t="s">
        <v>2385</v>
      </c>
      <c r="C141" t="s">
        <v>2652</v>
      </c>
      <c r="D141" s="1" t="s">
        <v>2651</v>
      </c>
      <c r="E141" t="s">
        <v>6757</v>
      </c>
    </row>
    <row r="142" spans="1:5" ht="15.6">
      <c r="A142" s="1" t="s">
        <v>2229</v>
      </c>
      <c r="B142" t="s">
        <v>2385</v>
      </c>
      <c r="C142" t="s">
        <v>2654</v>
      </c>
      <c r="D142" s="1" t="s">
        <v>2653</v>
      </c>
      <c r="E142" t="s">
        <v>6758</v>
      </c>
    </row>
    <row r="143" spans="1:5" ht="15.6">
      <c r="A143" s="1" t="s">
        <v>2228</v>
      </c>
      <c r="B143" t="s">
        <v>2385</v>
      </c>
      <c r="C143" t="s">
        <v>2656</v>
      </c>
      <c r="D143" s="1" t="s">
        <v>2655</v>
      </c>
      <c r="E143" t="s">
        <v>6759</v>
      </c>
    </row>
    <row r="144" spans="1:5" ht="15.6">
      <c r="A144" s="1" t="s">
        <v>2227</v>
      </c>
      <c r="B144" t="s">
        <v>2382</v>
      </c>
      <c r="C144" t="s">
        <v>2658</v>
      </c>
      <c r="D144" s="1" t="s">
        <v>2657</v>
      </c>
      <c r="E144" t="s">
        <v>6198</v>
      </c>
    </row>
    <row r="145" spans="1:5" ht="15.6">
      <c r="A145" s="1" t="s">
        <v>2226</v>
      </c>
      <c r="B145" t="s">
        <v>2385</v>
      </c>
      <c r="C145" t="s">
        <v>2660</v>
      </c>
      <c r="D145" s="1" t="s">
        <v>2659</v>
      </c>
      <c r="E145" t="s">
        <v>6760</v>
      </c>
    </row>
    <row r="146" spans="1:5" ht="15.6">
      <c r="A146" s="1" t="s">
        <v>2225</v>
      </c>
      <c r="B146" t="s">
        <v>2385</v>
      </c>
      <c r="C146" t="s">
        <v>2662</v>
      </c>
      <c r="D146" s="1" t="s">
        <v>2661</v>
      </c>
      <c r="E146" t="s">
        <v>6761</v>
      </c>
    </row>
    <row r="147" spans="1:5" ht="15.6">
      <c r="A147" s="1" t="s">
        <v>2224</v>
      </c>
      <c r="B147" t="s">
        <v>2382</v>
      </c>
      <c r="C147" t="s">
        <v>2664</v>
      </c>
      <c r="D147" s="1" t="s">
        <v>2663</v>
      </c>
      <c r="E147" t="s">
        <v>6762</v>
      </c>
    </row>
    <row r="148" spans="1:5" ht="15.6">
      <c r="A148" s="1" t="s">
        <v>2223</v>
      </c>
      <c r="B148" t="s">
        <v>2385</v>
      </c>
      <c r="C148" t="s">
        <v>2665</v>
      </c>
      <c r="D148" s="1" t="s">
        <v>2538</v>
      </c>
      <c r="E148" t="s">
        <v>6202</v>
      </c>
    </row>
    <row r="149" spans="1:5" ht="15.6">
      <c r="A149" s="1" t="s">
        <v>2222</v>
      </c>
      <c r="B149" t="s">
        <v>2385</v>
      </c>
      <c r="C149" t="s">
        <v>2667</v>
      </c>
      <c r="D149" s="1" t="s">
        <v>2666</v>
      </c>
      <c r="E149" t="s">
        <v>6763</v>
      </c>
    </row>
    <row r="150" spans="1:5" ht="15.6">
      <c r="A150" s="1" t="s">
        <v>2221</v>
      </c>
      <c r="B150" t="s">
        <v>2385</v>
      </c>
      <c r="C150" t="s">
        <v>2669</v>
      </c>
      <c r="D150" s="1" t="s">
        <v>2668</v>
      </c>
      <c r="E150" t="s">
        <v>6764</v>
      </c>
    </row>
    <row r="151" spans="1:5" ht="15.6">
      <c r="A151" s="1" t="s">
        <v>2220</v>
      </c>
      <c r="B151" t="s">
        <v>2385</v>
      </c>
      <c r="C151" t="s">
        <v>2671</v>
      </c>
      <c r="D151" s="1" t="s">
        <v>2670</v>
      </c>
      <c r="E151" t="s">
        <v>6765</v>
      </c>
    </row>
    <row r="152" spans="1:5" ht="15.6">
      <c r="A152" s="1" t="s">
        <v>2219</v>
      </c>
      <c r="B152" t="s">
        <v>2382</v>
      </c>
      <c r="C152" t="s">
        <v>2673</v>
      </c>
      <c r="D152" s="1" t="s">
        <v>2672</v>
      </c>
      <c r="E152" t="s">
        <v>6766</v>
      </c>
    </row>
    <row r="153" spans="1:5" ht="15.6">
      <c r="A153" s="1" t="s">
        <v>2218</v>
      </c>
      <c r="B153" t="s">
        <v>2385</v>
      </c>
      <c r="C153" t="s">
        <v>2665</v>
      </c>
      <c r="D153" s="1" t="s">
        <v>2674</v>
      </c>
      <c r="E153" t="s">
        <v>6767</v>
      </c>
    </row>
    <row r="154" spans="1:5" ht="15.6">
      <c r="A154" s="1" t="s">
        <v>2217</v>
      </c>
      <c r="B154" t="s">
        <v>2385</v>
      </c>
      <c r="C154" t="s">
        <v>2676</v>
      </c>
      <c r="D154" s="1" t="s">
        <v>2675</v>
      </c>
      <c r="E154" t="s">
        <v>6768</v>
      </c>
    </row>
    <row r="155" spans="1:5" ht="15.6">
      <c r="A155" s="1" t="s">
        <v>2216</v>
      </c>
      <c r="B155" t="s">
        <v>2385</v>
      </c>
      <c r="C155" t="s">
        <v>2678</v>
      </c>
      <c r="D155" s="1" t="s">
        <v>2677</v>
      </c>
      <c r="E155" t="s">
        <v>6209</v>
      </c>
    </row>
    <row r="156" spans="1:5" ht="15.6">
      <c r="A156" s="1" t="s">
        <v>2215</v>
      </c>
      <c r="B156" t="s">
        <v>2385</v>
      </c>
      <c r="C156" t="s">
        <v>2680</v>
      </c>
      <c r="D156" s="1" t="s">
        <v>2679</v>
      </c>
      <c r="E156" t="s">
        <v>6769</v>
      </c>
    </row>
    <row r="157" spans="1:5" ht="15.6">
      <c r="A157" s="1" t="s">
        <v>2214</v>
      </c>
      <c r="B157" t="s">
        <v>2385</v>
      </c>
      <c r="C157" t="s">
        <v>2682</v>
      </c>
      <c r="D157" s="1" t="s">
        <v>2681</v>
      </c>
      <c r="E157" t="s">
        <v>6770</v>
      </c>
    </row>
    <row r="158" spans="1:5" ht="15.6">
      <c r="A158" s="1" t="s">
        <v>2213</v>
      </c>
      <c r="B158" t="s">
        <v>2385</v>
      </c>
      <c r="C158" t="s">
        <v>2511</v>
      </c>
      <c r="D158" s="1" t="s">
        <v>2683</v>
      </c>
      <c r="E158" t="s">
        <v>6771</v>
      </c>
    </row>
    <row r="159" spans="1:5" ht="15.6">
      <c r="A159" s="1" t="s">
        <v>2212</v>
      </c>
      <c r="B159" t="s">
        <v>2382</v>
      </c>
      <c r="C159" t="s">
        <v>2685</v>
      </c>
      <c r="D159" s="1" t="s">
        <v>2684</v>
      </c>
      <c r="E159" t="s">
        <v>6772</v>
      </c>
    </row>
    <row r="160" spans="1:5" ht="15.6">
      <c r="A160" s="1" t="s">
        <v>2211</v>
      </c>
      <c r="B160" t="s">
        <v>2382</v>
      </c>
      <c r="C160" t="s">
        <v>2687</v>
      </c>
      <c r="D160" s="1" t="s">
        <v>2686</v>
      </c>
      <c r="E160" t="s">
        <v>6773</v>
      </c>
    </row>
    <row r="161" spans="1:5" ht="15.6">
      <c r="A161" s="1" t="s">
        <v>2210</v>
      </c>
      <c r="B161" t="s">
        <v>2385</v>
      </c>
      <c r="C161" t="s">
        <v>2689</v>
      </c>
      <c r="D161" s="1" t="s">
        <v>2688</v>
      </c>
      <c r="E161" t="s">
        <v>6774</v>
      </c>
    </row>
    <row r="162" spans="1:5" ht="15.6">
      <c r="A162" s="1" t="s">
        <v>2209</v>
      </c>
      <c r="B162" t="s">
        <v>2385</v>
      </c>
      <c r="C162" t="s">
        <v>2691</v>
      </c>
      <c r="D162" s="1" t="s">
        <v>2690</v>
      </c>
      <c r="E162" t="s">
        <v>6775</v>
      </c>
    </row>
    <row r="163" spans="1:5" ht="15.6">
      <c r="A163" s="1" t="s">
        <v>2208</v>
      </c>
      <c r="B163" t="s">
        <v>2385</v>
      </c>
      <c r="C163" t="s">
        <v>2693</v>
      </c>
      <c r="D163" s="1" t="s">
        <v>2692</v>
      </c>
      <c r="E163" t="s">
        <v>6776</v>
      </c>
    </row>
    <row r="164" spans="1:5" ht="15.6">
      <c r="A164" s="1" t="s">
        <v>2207</v>
      </c>
      <c r="B164" t="s">
        <v>2385</v>
      </c>
      <c r="C164" t="s">
        <v>2695</v>
      </c>
      <c r="D164" s="1" t="s">
        <v>2694</v>
      </c>
      <c r="E164" t="s">
        <v>6218</v>
      </c>
    </row>
    <row r="165" spans="1:5" ht="15.6">
      <c r="A165" s="1" t="s">
        <v>2206</v>
      </c>
      <c r="B165" t="s">
        <v>2385</v>
      </c>
      <c r="C165" t="s">
        <v>2697</v>
      </c>
      <c r="D165" s="1" t="s">
        <v>2696</v>
      </c>
      <c r="E165" t="s">
        <v>6219</v>
      </c>
    </row>
    <row r="166" spans="1:5" ht="15.6">
      <c r="A166" s="1" t="s">
        <v>2205</v>
      </c>
      <c r="B166" t="s">
        <v>2382</v>
      </c>
      <c r="C166" t="s">
        <v>2699</v>
      </c>
      <c r="D166" s="1" t="s">
        <v>2698</v>
      </c>
      <c r="E166" t="s">
        <v>6777</v>
      </c>
    </row>
    <row r="167" spans="1:5" ht="15.6">
      <c r="A167" s="1" t="s">
        <v>2204</v>
      </c>
      <c r="B167" t="s">
        <v>2385</v>
      </c>
      <c r="C167" t="s">
        <v>2701</v>
      </c>
      <c r="D167" s="1" t="s">
        <v>2700</v>
      </c>
      <c r="E167" t="s">
        <v>6778</v>
      </c>
    </row>
    <row r="168" spans="1:5" ht="15.6">
      <c r="A168" s="1" t="s">
        <v>2203</v>
      </c>
      <c r="B168" t="s">
        <v>2382</v>
      </c>
      <c r="C168" t="s">
        <v>2703</v>
      </c>
      <c r="D168" s="1" t="s">
        <v>2702</v>
      </c>
      <c r="E168" t="s">
        <v>6779</v>
      </c>
    </row>
    <row r="169" spans="1:5" ht="15.6">
      <c r="A169" s="1" t="s">
        <v>2202</v>
      </c>
      <c r="B169" t="s">
        <v>2382</v>
      </c>
      <c r="C169" t="s">
        <v>2705</v>
      </c>
      <c r="D169" s="1" t="s">
        <v>2704</v>
      </c>
      <c r="E169" t="s">
        <v>6780</v>
      </c>
    </row>
    <row r="170" spans="1:5" ht="15.6">
      <c r="A170" s="1" t="s">
        <v>2201</v>
      </c>
      <c r="B170" t="s">
        <v>2385</v>
      </c>
      <c r="C170" t="s">
        <v>2707</v>
      </c>
      <c r="D170" s="1" t="s">
        <v>2706</v>
      </c>
      <c r="E170" t="s">
        <v>6781</v>
      </c>
    </row>
    <row r="171" spans="1:5" ht="15.6">
      <c r="A171" s="1" t="s">
        <v>2200</v>
      </c>
      <c r="B171" t="s">
        <v>2385</v>
      </c>
      <c r="C171" t="s">
        <v>2709</v>
      </c>
      <c r="D171" s="1" t="s">
        <v>2708</v>
      </c>
      <c r="E171" t="s">
        <v>6225</v>
      </c>
    </row>
    <row r="172" spans="1:5" ht="15.6">
      <c r="A172" s="1" t="s">
        <v>2199</v>
      </c>
      <c r="B172" t="s">
        <v>2382</v>
      </c>
      <c r="C172" t="s">
        <v>2441</v>
      </c>
      <c r="D172" s="1" t="s">
        <v>2710</v>
      </c>
      <c r="E172" t="s">
        <v>6226</v>
      </c>
    </row>
    <row r="173" spans="1:5" ht="15.6">
      <c r="A173" s="1" t="s">
        <v>2198</v>
      </c>
      <c r="B173" t="s">
        <v>2382</v>
      </c>
      <c r="C173" t="s">
        <v>2712</v>
      </c>
      <c r="D173" s="1" t="s">
        <v>2711</v>
      </c>
      <c r="E173" t="s">
        <v>6782</v>
      </c>
    </row>
    <row r="174" spans="1:5" ht="15.6">
      <c r="A174" s="1" t="s">
        <v>2197</v>
      </c>
      <c r="B174" t="s">
        <v>2385</v>
      </c>
      <c r="C174" t="s">
        <v>2714</v>
      </c>
      <c r="D174" s="1" t="s">
        <v>2713</v>
      </c>
      <c r="E174" t="s">
        <v>6783</v>
      </c>
    </row>
    <row r="175" spans="1:5" ht="15.6">
      <c r="A175" s="1" t="s">
        <v>2196</v>
      </c>
      <c r="B175" t="s">
        <v>2382</v>
      </c>
      <c r="C175" t="s">
        <v>2592</v>
      </c>
      <c r="D175" s="1" t="s">
        <v>2715</v>
      </c>
      <c r="E175" t="s">
        <v>6784</v>
      </c>
    </row>
    <row r="176" spans="1:5" ht="15.6">
      <c r="A176" s="1" t="s">
        <v>2195</v>
      </c>
      <c r="B176" t="s">
        <v>2385</v>
      </c>
      <c r="C176" t="s">
        <v>2717</v>
      </c>
      <c r="D176" s="1" t="s">
        <v>2716</v>
      </c>
      <c r="E176" t="s">
        <v>6785</v>
      </c>
    </row>
    <row r="177" spans="1:5" ht="15.6">
      <c r="A177" s="1" t="s">
        <v>2194</v>
      </c>
      <c r="B177" t="s">
        <v>2385</v>
      </c>
      <c r="C177" t="s">
        <v>2422</v>
      </c>
      <c r="D177" s="1" t="s">
        <v>2718</v>
      </c>
      <c r="E177" t="s">
        <v>6786</v>
      </c>
    </row>
    <row r="178" spans="1:5" ht="15.6">
      <c r="A178" s="1" t="s">
        <v>2193</v>
      </c>
      <c r="B178" t="s">
        <v>2382</v>
      </c>
      <c r="C178" t="s">
        <v>2720</v>
      </c>
      <c r="D178" s="1" t="s">
        <v>2719</v>
      </c>
      <c r="E178" t="s">
        <v>6787</v>
      </c>
    </row>
    <row r="179" spans="1:5" ht="15.6">
      <c r="A179" s="1" t="s">
        <v>2192</v>
      </c>
      <c r="B179" t="s">
        <v>2382</v>
      </c>
      <c r="C179" t="s">
        <v>2722</v>
      </c>
      <c r="D179" s="1" t="s">
        <v>2721</v>
      </c>
      <c r="E179" t="s">
        <v>6788</v>
      </c>
    </row>
    <row r="180" spans="1:5" ht="15.6">
      <c r="A180" s="1" t="s">
        <v>2191</v>
      </c>
      <c r="B180" t="s">
        <v>2382</v>
      </c>
      <c r="C180" t="s">
        <v>2724</v>
      </c>
      <c r="D180" s="1" t="s">
        <v>2723</v>
      </c>
      <c r="E180" t="s">
        <v>6789</v>
      </c>
    </row>
    <row r="181" spans="1:5" ht="15.6">
      <c r="A181" s="1" t="s">
        <v>2190</v>
      </c>
      <c r="B181" t="s">
        <v>2382</v>
      </c>
      <c r="C181" t="s">
        <v>2726</v>
      </c>
      <c r="D181" s="1" t="s">
        <v>2725</v>
      </c>
      <c r="E181" t="s">
        <v>6790</v>
      </c>
    </row>
    <row r="182" spans="1:5" ht="15.6">
      <c r="A182" s="1" t="s">
        <v>2189</v>
      </c>
      <c r="B182" t="s">
        <v>2382</v>
      </c>
      <c r="C182" t="s">
        <v>2728</v>
      </c>
      <c r="D182" s="1" t="s">
        <v>2727</v>
      </c>
      <c r="E182" t="s">
        <v>6236</v>
      </c>
    </row>
    <row r="183" spans="1:5" ht="15.6">
      <c r="A183" s="1" t="s">
        <v>2188</v>
      </c>
      <c r="B183" t="s">
        <v>2385</v>
      </c>
      <c r="C183" t="s">
        <v>2730</v>
      </c>
      <c r="D183" s="1" t="s">
        <v>2729</v>
      </c>
      <c r="E183" t="s">
        <v>6791</v>
      </c>
    </row>
    <row r="184" spans="1:5" ht="15.6">
      <c r="A184" s="1" t="s">
        <v>2187</v>
      </c>
      <c r="B184" t="s">
        <v>2385</v>
      </c>
      <c r="C184" t="s">
        <v>2732</v>
      </c>
      <c r="D184" s="1" t="s">
        <v>2731</v>
      </c>
      <c r="E184" t="s">
        <v>6792</v>
      </c>
    </row>
    <row r="185" spans="1:5" ht="15.6">
      <c r="A185" s="1" t="s">
        <v>2186</v>
      </c>
      <c r="B185" t="s">
        <v>2385</v>
      </c>
      <c r="C185" t="s">
        <v>2734</v>
      </c>
      <c r="D185" s="1" t="s">
        <v>2733</v>
      </c>
      <c r="E185" t="s">
        <v>6793</v>
      </c>
    </row>
    <row r="186" spans="1:5" ht="15.6">
      <c r="A186" s="1" t="s">
        <v>2185</v>
      </c>
      <c r="B186" t="s">
        <v>2385</v>
      </c>
      <c r="C186" t="s">
        <v>2736</v>
      </c>
      <c r="D186" s="1" t="s">
        <v>2735</v>
      </c>
      <c r="E186" t="s">
        <v>6794</v>
      </c>
    </row>
    <row r="187" spans="1:5" ht="15.6">
      <c r="A187" s="1" t="s">
        <v>2184</v>
      </c>
      <c r="B187" t="s">
        <v>2382</v>
      </c>
      <c r="C187" t="s">
        <v>2738</v>
      </c>
      <c r="D187" s="1" t="s">
        <v>2737</v>
      </c>
      <c r="E187" t="s">
        <v>6795</v>
      </c>
    </row>
    <row r="188" spans="1:5" ht="15.6">
      <c r="A188" s="1" t="s">
        <v>2183</v>
      </c>
      <c r="B188" t="s">
        <v>2385</v>
      </c>
      <c r="C188" t="s">
        <v>2740</v>
      </c>
      <c r="D188" s="1" t="s">
        <v>2739</v>
      </c>
      <c r="E188" t="s">
        <v>6796</v>
      </c>
    </row>
    <row r="189" spans="1:5" ht="15.6">
      <c r="A189" s="1" t="s">
        <v>2182</v>
      </c>
      <c r="B189" t="s">
        <v>2385</v>
      </c>
      <c r="C189" t="s">
        <v>2742</v>
      </c>
      <c r="D189" s="1" t="s">
        <v>2741</v>
      </c>
      <c r="E189" t="s">
        <v>6797</v>
      </c>
    </row>
    <row r="190" spans="1:5" ht="15.6">
      <c r="A190" s="1" t="s">
        <v>2181</v>
      </c>
      <c r="B190" t="s">
        <v>2382</v>
      </c>
      <c r="C190" t="s">
        <v>2744</v>
      </c>
      <c r="D190" s="1" t="s">
        <v>2743</v>
      </c>
      <c r="E190" t="s">
        <v>6798</v>
      </c>
    </row>
    <row r="191" spans="1:5" ht="15.6">
      <c r="A191" s="1" t="s">
        <v>2180</v>
      </c>
      <c r="B191" t="s">
        <v>2382</v>
      </c>
      <c r="C191" t="s">
        <v>2746</v>
      </c>
      <c r="D191" s="1" t="s">
        <v>2745</v>
      </c>
      <c r="E191" t="s">
        <v>6245</v>
      </c>
    </row>
    <row r="192" spans="1:5" ht="15.6">
      <c r="A192" s="1" t="s">
        <v>2179</v>
      </c>
      <c r="B192" t="s">
        <v>2385</v>
      </c>
      <c r="C192" t="s">
        <v>2748</v>
      </c>
      <c r="D192" s="1" t="s">
        <v>2747</v>
      </c>
      <c r="E192" t="s">
        <v>6799</v>
      </c>
    </row>
    <row r="193" spans="1:5" ht="15.6">
      <c r="A193" s="1" t="s">
        <v>2178</v>
      </c>
      <c r="B193" t="s">
        <v>2385</v>
      </c>
      <c r="C193" t="s">
        <v>2750</v>
      </c>
      <c r="D193" s="1" t="s">
        <v>2749</v>
      </c>
      <c r="E193" t="s">
        <v>6800</v>
      </c>
    </row>
    <row r="194" spans="1:5" ht="15.6">
      <c r="A194" s="1" t="s">
        <v>2177</v>
      </c>
      <c r="B194" t="s">
        <v>2382</v>
      </c>
      <c r="C194" t="s">
        <v>2752</v>
      </c>
      <c r="D194" s="1" t="s">
        <v>2751</v>
      </c>
      <c r="E194" t="s">
        <v>6801</v>
      </c>
    </row>
    <row r="195" spans="1:5" ht="15.6">
      <c r="A195" s="1" t="s">
        <v>2176</v>
      </c>
      <c r="B195" t="s">
        <v>2385</v>
      </c>
      <c r="C195" t="s">
        <v>2754</v>
      </c>
      <c r="D195" s="1" t="s">
        <v>2753</v>
      </c>
      <c r="E195" t="s">
        <v>6249</v>
      </c>
    </row>
    <row r="196" spans="1:5" ht="15.6">
      <c r="A196" s="1" t="s">
        <v>2175</v>
      </c>
      <c r="B196" t="s">
        <v>2385</v>
      </c>
      <c r="C196" t="s">
        <v>2756</v>
      </c>
      <c r="D196" s="1" t="s">
        <v>2755</v>
      </c>
      <c r="E196" t="s">
        <v>6250</v>
      </c>
    </row>
    <row r="197" spans="1:5" ht="15.6">
      <c r="A197" s="1" t="s">
        <v>2174</v>
      </c>
      <c r="B197" t="s">
        <v>2385</v>
      </c>
      <c r="C197" t="s">
        <v>2758</v>
      </c>
      <c r="D197" s="1" t="s">
        <v>2757</v>
      </c>
      <c r="E197" t="s">
        <v>6802</v>
      </c>
    </row>
    <row r="198" spans="1:5" ht="15.6">
      <c r="A198" s="1" t="s">
        <v>2173</v>
      </c>
      <c r="B198" t="s">
        <v>2385</v>
      </c>
      <c r="C198" t="s">
        <v>2760</v>
      </c>
      <c r="D198" s="1" t="s">
        <v>2759</v>
      </c>
      <c r="E198" t="s">
        <v>6252</v>
      </c>
    </row>
    <row r="199" spans="1:5" ht="15.6">
      <c r="A199" s="1" t="s">
        <v>2172</v>
      </c>
      <c r="B199" t="s">
        <v>2385</v>
      </c>
      <c r="C199" t="s">
        <v>2656</v>
      </c>
      <c r="D199" s="1" t="s">
        <v>2761</v>
      </c>
      <c r="E199" t="s">
        <v>6803</v>
      </c>
    </row>
    <row r="200" spans="1:5" ht="15.6">
      <c r="A200" s="1" t="s">
        <v>2171</v>
      </c>
      <c r="B200" t="s">
        <v>2382</v>
      </c>
      <c r="C200" t="s">
        <v>2763</v>
      </c>
      <c r="D200" s="1" t="s">
        <v>2762</v>
      </c>
      <c r="E200" t="s">
        <v>6254</v>
      </c>
    </row>
    <row r="201" spans="1:5" ht="15.6">
      <c r="A201" s="1" t="s">
        <v>2170</v>
      </c>
      <c r="B201" t="s">
        <v>2385</v>
      </c>
      <c r="C201" t="s">
        <v>2650</v>
      </c>
      <c r="D201" s="1" t="s">
        <v>2764</v>
      </c>
      <c r="E201" t="s">
        <v>6255</v>
      </c>
    </row>
    <row r="202" spans="1:5" ht="15.6">
      <c r="A202" s="1" t="s">
        <v>2169</v>
      </c>
      <c r="B202" t="s">
        <v>2385</v>
      </c>
      <c r="C202" t="s">
        <v>2766</v>
      </c>
      <c r="D202" s="1" t="s">
        <v>2765</v>
      </c>
      <c r="E202" t="s">
        <v>6804</v>
      </c>
    </row>
    <row r="203" spans="1:5" ht="15.6">
      <c r="A203" s="1" t="s">
        <v>2168</v>
      </c>
      <c r="B203" t="s">
        <v>2385</v>
      </c>
      <c r="C203" t="s">
        <v>2768</v>
      </c>
      <c r="D203" s="1" t="s">
        <v>2767</v>
      </c>
      <c r="E203" t="s">
        <v>6257</v>
      </c>
    </row>
    <row r="204" spans="1:5" ht="15.6">
      <c r="A204" s="1" t="s">
        <v>2167</v>
      </c>
      <c r="B204" t="s">
        <v>2385</v>
      </c>
      <c r="C204" t="s">
        <v>2770</v>
      </c>
      <c r="D204" s="1" t="s">
        <v>2769</v>
      </c>
      <c r="E204" t="s">
        <v>6805</v>
      </c>
    </row>
    <row r="205" spans="1:5" ht="15.6">
      <c r="A205" s="1" t="s">
        <v>2166</v>
      </c>
      <c r="B205" t="s">
        <v>2382</v>
      </c>
      <c r="C205" t="s">
        <v>2553</v>
      </c>
      <c r="D205" s="1" t="s">
        <v>2771</v>
      </c>
      <c r="E205" t="s">
        <v>6259</v>
      </c>
    </row>
    <row r="206" spans="1:5" ht="15.6">
      <c r="A206" s="1" t="s">
        <v>2165</v>
      </c>
      <c r="B206" t="s">
        <v>2385</v>
      </c>
      <c r="C206" t="s">
        <v>2773</v>
      </c>
      <c r="D206" s="1" t="s">
        <v>2772</v>
      </c>
      <c r="E206" t="s">
        <v>6806</v>
      </c>
    </row>
    <row r="207" spans="1:5" ht="15.6">
      <c r="A207" s="1" t="s">
        <v>2164</v>
      </c>
      <c r="B207" t="s">
        <v>2382</v>
      </c>
      <c r="C207" t="s">
        <v>2775</v>
      </c>
      <c r="D207" s="1" t="s">
        <v>2774</v>
      </c>
      <c r="E207" t="s">
        <v>6807</v>
      </c>
    </row>
    <row r="208" spans="1:5" ht="15.6">
      <c r="A208" s="1" t="s">
        <v>2163</v>
      </c>
      <c r="B208" t="s">
        <v>2382</v>
      </c>
      <c r="C208" t="s">
        <v>2777</v>
      </c>
      <c r="D208" s="1" t="s">
        <v>2776</v>
      </c>
      <c r="E208" t="s">
        <v>6808</v>
      </c>
    </row>
    <row r="209" spans="1:5" ht="15.6">
      <c r="A209" s="1" t="s">
        <v>2162</v>
      </c>
      <c r="B209" t="s">
        <v>2385</v>
      </c>
      <c r="C209" t="s">
        <v>2779</v>
      </c>
      <c r="D209" s="1" t="s">
        <v>2778</v>
      </c>
      <c r="E209" t="s">
        <v>6809</v>
      </c>
    </row>
    <row r="210" spans="1:5" ht="15.6">
      <c r="A210" s="1" t="s">
        <v>2161</v>
      </c>
      <c r="B210" t="s">
        <v>2382</v>
      </c>
      <c r="C210" t="s">
        <v>2781</v>
      </c>
      <c r="D210" s="1" t="s">
        <v>2780</v>
      </c>
      <c r="E210" t="s">
        <v>6810</v>
      </c>
    </row>
    <row r="211" spans="1:5" ht="15.6">
      <c r="A211" s="1" t="s">
        <v>2160</v>
      </c>
      <c r="B211" t="s">
        <v>2382</v>
      </c>
      <c r="C211" t="s">
        <v>2783</v>
      </c>
      <c r="D211" s="1" t="s">
        <v>2782</v>
      </c>
      <c r="E211" t="s">
        <v>6265</v>
      </c>
    </row>
    <row r="212" spans="1:5" ht="15.6">
      <c r="A212" s="1" t="s">
        <v>2159</v>
      </c>
      <c r="B212" t="s">
        <v>2385</v>
      </c>
      <c r="C212" t="s">
        <v>2785</v>
      </c>
      <c r="D212" s="1" t="s">
        <v>2784</v>
      </c>
      <c r="E212" t="s">
        <v>6266</v>
      </c>
    </row>
    <row r="213" spans="1:5" ht="15.6">
      <c r="A213" s="1" t="s">
        <v>2158</v>
      </c>
      <c r="B213" t="s">
        <v>2385</v>
      </c>
      <c r="C213" t="s">
        <v>2787</v>
      </c>
      <c r="D213" s="1" t="s">
        <v>2786</v>
      </c>
      <c r="E213" t="s">
        <v>6811</v>
      </c>
    </row>
    <row r="214" spans="1:5" ht="15.6">
      <c r="A214" s="1" t="s">
        <v>2157</v>
      </c>
      <c r="B214" t="s">
        <v>2385</v>
      </c>
      <c r="C214" t="s">
        <v>2789</v>
      </c>
      <c r="D214" s="1" t="s">
        <v>2788</v>
      </c>
      <c r="E214" t="s">
        <v>6812</v>
      </c>
    </row>
    <row r="215" spans="1:5" ht="15.6">
      <c r="A215" s="1" t="s">
        <v>2156</v>
      </c>
      <c r="B215" t="s">
        <v>2385</v>
      </c>
      <c r="C215" t="s">
        <v>2386</v>
      </c>
      <c r="D215" s="1" t="s">
        <v>2790</v>
      </c>
      <c r="E215" t="s">
        <v>6813</v>
      </c>
    </row>
    <row r="216" spans="1:5" ht="15.6">
      <c r="A216" s="1" t="s">
        <v>2155</v>
      </c>
      <c r="B216" t="s">
        <v>2382</v>
      </c>
      <c r="C216" t="s">
        <v>2571</v>
      </c>
      <c r="D216" s="1" t="s">
        <v>2791</v>
      </c>
      <c r="E216" t="s">
        <v>6814</v>
      </c>
    </row>
    <row r="217" spans="1:5" ht="15.6">
      <c r="A217" s="1" t="s">
        <v>2154</v>
      </c>
      <c r="B217" t="s">
        <v>2385</v>
      </c>
      <c r="C217" t="s">
        <v>2793</v>
      </c>
      <c r="D217" s="1" t="s">
        <v>2792</v>
      </c>
      <c r="E217" t="s">
        <v>6815</v>
      </c>
    </row>
    <row r="218" spans="1:5" ht="15.6">
      <c r="A218" s="1" t="s">
        <v>2153</v>
      </c>
      <c r="B218" t="s">
        <v>2385</v>
      </c>
      <c r="C218" t="s">
        <v>2483</v>
      </c>
      <c r="D218" s="1" t="s">
        <v>2794</v>
      </c>
      <c r="E218" t="s">
        <v>6816</v>
      </c>
    </row>
    <row r="219" spans="1:5" ht="15.6">
      <c r="A219" s="1" t="s">
        <v>2152</v>
      </c>
      <c r="B219" t="s">
        <v>2385</v>
      </c>
      <c r="C219" t="s">
        <v>2545</v>
      </c>
      <c r="D219" s="1" t="s">
        <v>2795</v>
      </c>
      <c r="E219" t="s">
        <v>6817</v>
      </c>
    </row>
    <row r="220" spans="1:5" ht="15.6">
      <c r="A220" s="1" t="s">
        <v>2151</v>
      </c>
      <c r="B220" t="s">
        <v>2385</v>
      </c>
      <c r="C220" t="s">
        <v>2797</v>
      </c>
      <c r="D220" s="1" t="s">
        <v>2796</v>
      </c>
      <c r="E220" t="s">
        <v>6818</v>
      </c>
    </row>
    <row r="221" spans="1:5" ht="15.6">
      <c r="A221" s="1" t="s">
        <v>2150</v>
      </c>
      <c r="B221" t="s">
        <v>2385</v>
      </c>
      <c r="C221" t="s">
        <v>2798</v>
      </c>
      <c r="D221" s="1" t="s">
        <v>2538</v>
      </c>
      <c r="E221" t="s">
        <v>6275</v>
      </c>
    </row>
    <row r="222" spans="1:5" ht="15.6">
      <c r="A222" s="1" t="s">
        <v>2149</v>
      </c>
      <c r="B222" t="s">
        <v>2382</v>
      </c>
      <c r="C222" t="s">
        <v>2800</v>
      </c>
      <c r="D222" s="1" t="s">
        <v>2799</v>
      </c>
      <c r="E222" t="s">
        <v>6819</v>
      </c>
    </row>
    <row r="223" spans="1:5" ht="15.6">
      <c r="A223" s="1" t="s">
        <v>2148</v>
      </c>
      <c r="B223" t="s">
        <v>2385</v>
      </c>
      <c r="C223" t="s">
        <v>2802</v>
      </c>
      <c r="D223" s="1" t="s">
        <v>2801</v>
      </c>
      <c r="E223" t="s">
        <v>6277</v>
      </c>
    </row>
    <row r="224" spans="1:5" ht="15.6">
      <c r="A224" s="1" t="s">
        <v>2147</v>
      </c>
      <c r="B224" t="s">
        <v>2385</v>
      </c>
      <c r="C224" t="s">
        <v>2804</v>
      </c>
      <c r="D224" s="1" t="s">
        <v>2803</v>
      </c>
      <c r="E224" t="s">
        <v>6820</v>
      </c>
    </row>
    <row r="225" spans="1:5" ht="15.6">
      <c r="A225" s="1" t="s">
        <v>2146</v>
      </c>
      <c r="B225" t="s">
        <v>2382</v>
      </c>
      <c r="C225" t="s">
        <v>2806</v>
      </c>
      <c r="D225" s="1" t="s">
        <v>2805</v>
      </c>
      <c r="E225" t="s">
        <v>6821</v>
      </c>
    </row>
    <row r="226" spans="1:5" ht="15.6">
      <c r="A226" s="1" t="s">
        <v>2145</v>
      </c>
      <c r="B226" t="s">
        <v>2382</v>
      </c>
      <c r="C226" t="s">
        <v>2537</v>
      </c>
      <c r="D226" s="1" t="s">
        <v>2807</v>
      </c>
      <c r="E226" t="s">
        <v>6822</v>
      </c>
    </row>
    <row r="227" spans="1:5" ht="15.6">
      <c r="A227" s="1" t="s">
        <v>2144</v>
      </c>
      <c r="B227" t="s">
        <v>2385</v>
      </c>
      <c r="C227" t="s">
        <v>2808</v>
      </c>
      <c r="D227" s="1" t="s">
        <v>2506</v>
      </c>
      <c r="E227" t="s">
        <v>6281</v>
      </c>
    </row>
    <row r="228" spans="1:5" ht="15.6">
      <c r="A228" s="1" t="s">
        <v>2143</v>
      </c>
      <c r="B228" t="s">
        <v>2382</v>
      </c>
      <c r="C228" t="s">
        <v>2810</v>
      </c>
      <c r="D228" s="1" t="s">
        <v>2809</v>
      </c>
      <c r="E228" t="s">
        <v>6282</v>
      </c>
    </row>
    <row r="229" spans="1:5" ht="15.6">
      <c r="A229" s="1" t="s">
        <v>2142</v>
      </c>
      <c r="B229" t="s">
        <v>2385</v>
      </c>
      <c r="C229" t="s">
        <v>2812</v>
      </c>
      <c r="D229" s="1" t="s">
        <v>2811</v>
      </c>
      <c r="E229" t="s">
        <v>6823</v>
      </c>
    </row>
    <row r="230" spans="1:5" ht="15.6">
      <c r="A230" s="1" t="s">
        <v>2141</v>
      </c>
      <c r="B230" t="s">
        <v>2382</v>
      </c>
      <c r="C230" t="s">
        <v>2814</v>
      </c>
      <c r="D230" s="1" t="s">
        <v>2813</v>
      </c>
      <c r="E230" t="s">
        <v>6824</v>
      </c>
    </row>
    <row r="231" spans="1:5" ht="15.6">
      <c r="A231" s="1" t="s">
        <v>2140</v>
      </c>
      <c r="B231" t="s">
        <v>2382</v>
      </c>
      <c r="C231" t="s">
        <v>2816</v>
      </c>
      <c r="D231" s="1" t="s">
        <v>2815</v>
      </c>
      <c r="E231" t="s">
        <v>6285</v>
      </c>
    </row>
    <row r="232" spans="1:5" ht="15.6">
      <c r="A232" s="1" t="s">
        <v>2139</v>
      </c>
      <c r="B232" t="s">
        <v>2385</v>
      </c>
      <c r="C232" t="s">
        <v>2818</v>
      </c>
      <c r="D232" s="1" t="s">
        <v>2817</v>
      </c>
      <c r="E232" t="s">
        <v>6286</v>
      </c>
    </row>
    <row r="233" spans="1:5" ht="15.6">
      <c r="A233" s="1" t="s">
        <v>2138</v>
      </c>
      <c r="B233" t="s">
        <v>2385</v>
      </c>
      <c r="C233" t="s">
        <v>2820</v>
      </c>
      <c r="D233" s="1" t="s">
        <v>2819</v>
      </c>
      <c r="E233" t="s">
        <v>6287</v>
      </c>
    </row>
    <row r="234" spans="1:5" ht="15.6">
      <c r="A234" s="1" t="s">
        <v>2137</v>
      </c>
      <c r="B234" t="s">
        <v>2385</v>
      </c>
      <c r="C234" t="s">
        <v>2822</v>
      </c>
      <c r="D234" s="1" t="s">
        <v>2821</v>
      </c>
      <c r="E234" t="s">
        <v>6288</v>
      </c>
    </row>
    <row r="235" spans="1:5" ht="15.6">
      <c r="A235" s="1" t="s">
        <v>2136</v>
      </c>
      <c r="B235" t="s">
        <v>2385</v>
      </c>
      <c r="C235" t="s">
        <v>2824</v>
      </c>
      <c r="D235" s="1" t="s">
        <v>2823</v>
      </c>
      <c r="E235" t="s">
        <v>6825</v>
      </c>
    </row>
    <row r="236" spans="1:5" ht="15.6">
      <c r="A236" s="1" t="s">
        <v>2135</v>
      </c>
      <c r="B236" t="s">
        <v>2385</v>
      </c>
      <c r="C236" t="s">
        <v>2812</v>
      </c>
      <c r="D236" s="1" t="s">
        <v>2639</v>
      </c>
      <c r="E236" t="s">
        <v>6290</v>
      </c>
    </row>
    <row r="237" spans="1:5" ht="15.6">
      <c r="A237" s="1" t="s">
        <v>2134</v>
      </c>
      <c r="B237" t="s">
        <v>2382</v>
      </c>
      <c r="C237" t="s">
        <v>2826</v>
      </c>
      <c r="D237" s="1" t="s">
        <v>2825</v>
      </c>
      <c r="E237" t="s">
        <v>6826</v>
      </c>
    </row>
    <row r="238" spans="1:5" ht="15.6">
      <c r="A238" s="1" t="s">
        <v>2133</v>
      </c>
      <c r="B238" t="s">
        <v>2385</v>
      </c>
      <c r="C238" t="s">
        <v>2828</v>
      </c>
      <c r="D238" s="1" t="s">
        <v>2827</v>
      </c>
      <c r="E238" t="s">
        <v>6292</v>
      </c>
    </row>
    <row r="239" spans="1:5" ht="15.6">
      <c r="A239" s="1" t="s">
        <v>2132</v>
      </c>
      <c r="B239" t="s">
        <v>2385</v>
      </c>
      <c r="C239" t="s">
        <v>2830</v>
      </c>
      <c r="D239" s="1" t="s">
        <v>2829</v>
      </c>
      <c r="E239" t="s">
        <v>6827</v>
      </c>
    </row>
    <row r="240" spans="1:5" ht="15.6">
      <c r="A240" s="1" t="s">
        <v>2131</v>
      </c>
      <c r="B240" t="s">
        <v>2382</v>
      </c>
      <c r="C240" t="s">
        <v>2832</v>
      </c>
      <c r="D240" s="1" t="s">
        <v>2831</v>
      </c>
      <c r="E240" t="s">
        <v>6294</v>
      </c>
    </row>
    <row r="241" spans="1:5" ht="15.6">
      <c r="A241" s="1" t="s">
        <v>2130</v>
      </c>
      <c r="B241" t="s">
        <v>2382</v>
      </c>
      <c r="C241" t="s">
        <v>2834</v>
      </c>
      <c r="D241" s="1" t="s">
        <v>2833</v>
      </c>
      <c r="E241" t="s">
        <v>6828</v>
      </c>
    </row>
    <row r="242" spans="1:5" ht="15.6">
      <c r="A242" s="1" t="s">
        <v>2129</v>
      </c>
      <c r="B242" t="s">
        <v>2385</v>
      </c>
      <c r="C242" t="s">
        <v>2836</v>
      </c>
      <c r="D242" s="1" t="s">
        <v>2835</v>
      </c>
      <c r="E242" t="s">
        <v>6829</v>
      </c>
    </row>
    <row r="243" spans="1:5" ht="15.6">
      <c r="A243" s="1" t="s">
        <v>2128</v>
      </c>
      <c r="B243" t="s">
        <v>2385</v>
      </c>
      <c r="C243" t="s">
        <v>2838</v>
      </c>
      <c r="D243" s="1" t="s">
        <v>2837</v>
      </c>
      <c r="E243" t="s">
        <v>6830</v>
      </c>
    </row>
    <row r="244" spans="1:5" ht="15.6">
      <c r="A244" s="1" t="s">
        <v>2127</v>
      </c>
      <c r="B244" t="s">
        <v>2385</v>
      </c>
      <c r="C244" t="s">
        <v>2840</v>
      </c>
      <c r="D244" s="1" t="s">
        <v>2839</v>
      </c>
      <c r="E244" t="s">
        <v>6298</v>
      </c>
    </row>
    <row r="245" spans="1:5" ht="15.6">
      <c r="A245" s="1" t="s">
        <v>2126</v>
      </c>
      <c r="B245" t="s">
        <v>2385</v>
      </c>
      <c r="C245" t="s">
        <v>2842</v>
      </c>
      <c r="D245" s="1" t="s">
        <v>2841</v>
      </c>
      <c r="E245" t="s">
        <v>6299</v>
      </c>
    </row>
    <row r="246" spans="1:5" ht="15.6">
      <c r="A246" s="1" t="s">
        <v>2125</v>
      </c>
      <c r="B246" t="s">
        <v>2385</v>
      </c>
      <c r="C246" t="s">
        <v>2844</v>
      </c>
      <c r="D246" s="1" t="s">
        <v>2843</v>
      </c>
      <c r="E246" t="s">
        <v>6831</v>
      </c>
    </row>
    <row r="247" spans="1:5" ht="15.6">
      <c r="A247" s="1" t="s">
        <v>2124</v>
      </c>
      <c r="B247" t="s">
        <v>2385</v>
      </c>
      <c r="C247" t="s">
        <v>2846</v>
      </c>
      <c r="D247" s="1" t="s">
        <v>2845</v>
      </c>
      <c r="E247" t="s">
        <v>6832</v>
      </c>
    </row>
    <row r="248" spans="1:5" ht="15.6">
      <c r="A248" s="1" t="s">
        <v>2123</v>
      </c>
      <c r="B248" t="s">
        <v>2382</v>
      </c>
      <c r="C248" t="s">
        <v>2848</v>
      </c>
      <c r="D248" s="1" t="s">
        <v>2847</v>
      </c>
      <c r="E248" t="s">
        <v>6833</v>
      </c>
    </row>
    <row r="249" spans="1:5" ht="15.6">
      <c r="A249" s="1" t="s">
        <v>2122</v>
      </c>
      <c r="B249" t="s">
        <v>2382</v>
      </c>
      <c r="C249" t="s">
        <v>2850</v>
      </c>
      <c r="D249" s="1" t="s">
        <v>2849</v>
      </c>
      <c r="E249" t="s">
        <v>6303</v>
      </c>
    </row>
    <row r="250" spans="1:5" ht="15.6">
      <c r="A250" s="1" t="s">
        <v>2121</v>
      </c>
      <c r="B250" t="s">
        <v>2382</v>
      </c>
      <c r="C250" t="s">
        <v>2852</v>
      </c>
      <c r="D250" s="1" t="s">
        <v>2851</v>
      </c>
      <c r="E250" t="s">
        <v>6304</v>
      </c>
    </row>
    <row r="251" spans="1:5" ht="15.6">
      <c r="A251" s="1" t="s">
        <v>2120</v>
      </c>
      <c r="B251" t="s">
        <v>2382</v>
      </c>
      <c r="C251" t="s">
        <v>2854</v>
      </c>
      <c r="D251" s="1" t="s">
        <v>2853</v>
      </c>
      <c r="E251" t="s">
        <v>6834</v>
      </c>
    </row>
    <row r="252" spans="1:5" ht="15.6">
      <c r="A252" s="1" t="s">
        <v>2119</v>
      </c>
      <c r="B252" t="s">
        <v>2382</v>
      </c>
      <c r="C252" t="s">
        <v>2856</v>
      </c>
      <c r="D252" s="1" t="s">
        <v>2855</v>
      </c>
      <c r="E252" t="s">
        <v>6835</v>
      </c>
    </row>
    <row r="253" spans="1:5" ht="15.6">
      <c r="A253" s="1" t="s">
        <v>2118</v>
      </c>
      <c r="B253" t="s">
        <v>2382</v>
      </c>
      <c r="C253" t="s">
        <v>2383</v>
      </c>
      <c r="D253" s="1" t="s">
        <v>2857</v>
      </c>
      <c r="E253" t="s">
        <v>6307</v>
      </c>
    </row>
    <row r="254" spans="1:5" ht="15.6">
      <c r="A254" s="1" t="s">
        <v>2117</v>
      </c>
      <c r="B254" t="s">
        <v>2382</v>
      </c>
      <c r="C254" t="s">
        <v>2859</v>
      </c>
      <c r="D254" s="1" t="s">
        <v>2858</v>
      </c>
      <c r="E254" t="s">
        <v>6308</v>
      </c>
    </row>
    <row r="255" spans="1:5" ht="15.6">
      <c r="A255" s="1" t="s">
        <v>2116</v>
      </c>
      <c r="B255" t="s">
        <v>2385</v>
      </c>
      <c r="C255" t="s">
        <v>2483</v>
      </c>
      <c r="D255" s="1" t="s">
        <v>2860</v>
      </c>
      <c r="E255" t="s">
        <v>6309</v>
      </c>
    </row>
    <row r="256" spans="1:5" ht="15.6">
      <c r="A256" s="1" t="s">
        <v>2115</v>
      </c>
      <c r="B256" t="s">
        <v>2385</v>
      </c>
      <c r="C256" t="s">
        <v>2862</v>
      </c>
      <c r="D256" s="1" t="s">
        <v>2861</v>
      </c>
      <c r="E256" t="s">
        <v>6836</v>
      </c>
    </row>
    <row r="257" spans="1:5" ht="15.6">
      <c r="A257" s="1" t="s">
        <v>2114</v>
      </c>
      <c r="B257" t="s">
        <v>2385</v>
      </c>
      <c r="C257" t="s">
        <v>2864</v>
      </c>
      <c r="D257" s="1" t="s">
        <v>2863</v>
      </c>
      <c r="E257" t="s">
        <v>6311</v>
      </c>
    </row>
    <row r="258" spans="1:5" ht="15.6">
      <c r="A258" s="1" t="s">
        <v>2113</v>
      </c>
      <c r="B258" t="s">
        <v>2385</v>
      </c>
      <c r="C258" t="s">
        <v>2866</v>
      </c>
      <c r="D258" s="1" t="s">
        <v>2865</v>
      </c>
      <c r="E258" t="s">
        <v>6312</v>
      </c>
    </row>
    <row r="259" spans="1:5" ht="15.6">
      <c r="A259" s="1" t="s">
        <v>2112</v>
      </c>
      <c r="B259" t="s">
        <v>2385</v>
      </c>
      <c r="C259" t="s">
        <v>2868</v>
      </c>
      <c r="D259" s="1" t="s">
        <v>2867</v>
      </c>
      <c r="E259" t="s">
        <v>6837</v>
      </c>
    </row>
    <row r="260" spans="1:5" ht="15.6">
      <c r="A260" s="1" t="s">
        <v>2111</v>
      </c>
      <c r="B260" t="s">
        <v>2385</v>
      </c>
      <c r="C260" t="s">
        <v>2870</v>
      </c>
      <c r="D260" s="1" t="s">
        <v>2869</v>
      </c>
      <c r="E260" t="s">
        <v>6314</v>
      </c>
    </row>
    <row r="261" spans="1:5" ht="15.6">
      <c r="A261" s="1" t="s">
        <v>2110</v>
      </c>
      <c r="B261" t="s">
        <v>2382</v>
      </c>
      <c r="C261" t="s">
        <v>2872</v>
      </c>
      <c r="D261" s="1" t="s">
        <v>2871</v>
      </c>
      <c r="E261" t="s">
        <v>6838</v>
      </c>
    </row>
    <row r="262" spans="1:5" ht="15.6">
      <c r="A262" s="1" t="s">
        <v>2109</v>
      </c>
      <c r="B262" t="s">
        <v>2385</v>
      </c>
      <c r="C262" t="s">
        <v>2874</v>
      </c>
      <c r="D262" s="1" t="s">
        <v>2873</v>
      </c>
      <c r="E262" t="s">
        <v>6316</v>
      </c>
    </row>
    <row r="263" spans="1:5" ht="15.6">
      <c r="A263" s="1" t="s">
        <v>2108</v>
      </c>
      <c r="B263" t="s">
        <v>2382</v>
      </c>
      <c r="C263" t="s">
        <v>2876</v>
      </c>
      <c r="D263" s="1" t="s">
        <v>2875</v>
      </c>
      <c r="E263" t="s">
        <v>6839</v>
      </c>
    </row>
    <row r="264" spans="1:5" ht="15.6">
      <c r="A264" s="1" t="s">
        <v>2107</v>
      </c>
      <c r="B264" t="s">
        <v>2385</v>
      </c>
      <c r="C264" t="s">
        <v>2878</v>
      </c>
      <c r="D264" s="1" t="s">
        <v>2877</v>
      </c>
      <c r="E264" t="s">
        <v>6840</v>
      </c>
    </row>
    <row r="265" spans="1:5" ht="15.6">
      <c r="A265" s="1" t="s">
        <v>2106</v>
      </c>
      <c r="B265" t="s">
        <v>2382</v>
      </c>
      <c r="C265" t="s">
        <v>2880</v>
      </c>
      <c r="D265" s="1" t="s">
        <v>2879</v>
      </c>
      <c r="E265" t="s">
        <v>6841</v>
      </c>
    </row>
    <row r="266" spans="1:5" ht="15.6">
      <c r="A266" s="1" t="s">
        <v>2105</v>
      </c>
      <c r="B266" t="s">
        <v>2382</v>
      </c>
      <c r="C266" t="s">
        <v>2882</v>
      </c>
      <c r="D266" s="1" t="s">
        <v>2881</v>
      </c>
      <c r="E266" t="s">
        <v>6320</v>
      </c>
    </row>
    <row r="267" spans="1:5" ht="15.6">
      <c r="A267" s="1" t="s">
        <v>2104</v>
      </c>
      <c r="B267" t="s">
        <v>2385</v>
      </c>
      <c r="C267" t="s">
        <v>2804</v>
      </c>
      <c r="D267" s="1" t="s">
        <v>2883</v>
      </c>
      <c r="E267" t="s">
        <v>6842</v>
      </c>
    </row>
    <row r="268" spans="1:5" ht="15.6">
      <c r="A268" s="1" t="s">
        <v>2103</v>
      </c>
      <c r="B268" t="s">
        <v>2382</v>
      </c>
      <c r="C268" t="s">
        <v>2885</v>
      </c>
      <c r="D268" s="1" t="s">
        <v>2884</v>
      </c>
      <c r="E268" t="s">
        <v>6843</v>
      </c>
    </row>
    <row r="269" spans="1:5" ht="15.6">
      <c r="A269" s="1" t="s">
        <v>2102</v>
      </c>
      <c r="B269" t="s">
        <v>2382</v>
      </c>
      <c r="C269" t="s">
        <v>2886</v>
      </c>
      <c r="D269" s="1" t="s">
        <v>2745</v>
      </c>
      <c r="E269" t="s">
        <v>6844</v>
      </c>
    </row>
    <row r="270" spans="1:5" ht="15.6">
      <c r="A270" s="1" t="s">
        <v>2101</v>
      </c>
      <c r="B270" t="s">
        <v>2385</v>
      </c>
      <c r="C270" t="s">
        <v>2434</v>
      </c>
      <c r="D270" s="1" t="s">
        <v>2887</v>
      </c>
      <c r="E270" t="s">
        <v>6845</v>
      </c>
    </row>
    <row r="271" spans="1:5" ht="15.6">
      <c r="A271" s="1" t="s">
        <v>2100</v>
      </c>
      <c r="B271" t="s">
        <v>2385</v>
      </c>
      <c r="C271" t="s">
        <v>2889</v>
      </c>
      <c r="D271" s="1" t="s">
        <v>2888</v>
      </c>
      <c r="E271" t="s">
        <v>6846</v>
      </c>
    </row>
    <row r="272" spans="1:5" ht="15.6">
      <c r="A272" s="1" t="s">
        <v>2099</v>
      </c>
      <c r="B272" t="s">
        <v>2385</v>
      </c>
      <c r="C272" t="s">
        <v>2891</v>
      </c>
      <c r="D272" s="1" t="s">
        <v>2890</v>
      </c>
      <c r="E272" t="s">
        <v>6847</v>
      </c>
    </row>
    <row r="273" spans="1:5" ht="15.6">
      <c r="A273" s="1" t="s">
        <v>2098</v>
      </c>
      <c r="B273" t="s">
        <v>2385</v>
      </c>
      <c r="C273" t="s">
        <v>2398</v>
      </c>
      <c r="D273" s="1" t="s">
        <v>2892</v>
      </c>
      <c r="E273" t="s">
        <v>6848</v>
      </c>
    </row>
    <row r="274" spans="1:5" ht="15.6">
      <c r="A274" s="1" t="s">
        <v>2097</v>
      </c>
      <c r="B274" t="s">
        <v>2385</v>
      </c>
      <c r="C274" t="s">
        <v>2486</v>
      </c>
      <c r="D274" s="1" t="s">
        <v>2893</v>
      </c>
      <c r="E274" t="s">
        <v>6849</v>
      </c>
    </row>
    <row r="275" spans="1:5" ht="15.6">
      <c r="A275" s="1" t="s">
        <v>2096</v>
      </c>
      <c r="B275" t="s">
        <v>2385</v>
      </c>
      <c r="C275" t="s">
        <v>2895</v>
      </c>
      <c r="D275" s="1" t="s">
        <v>2894</v>
      </c>
      <c r="E275" t="s">
        <v>6850</v>
      </c>
    </row>
    <row r="276" spans="1:5" ht="15.6">
      <c r="A276" s="1" t="s">
        <v>2095</v>
      </c>
      <c r="B276" t="s">
        <v>2385</v>
      </c>
      <c r="C276" t="s">
        <v>2897</v>
      </c>
      <c r="D276" s="1" t="s">
        <v>2896</v>
      </c>
      <c r="E276" t="s">
        <v>6330</v>
      </c>
    </row>
    <row r="277" spans="1:5" ht="15.6">
      <c r="A277" s="1" t="s">
        <v>2094</v>
      </c>
      <c r="B277" t="s">
        <v>2385</v>
      </c>
      <c r="C277" t="s">
        <v>2773</v>
      </c>
      <c r="D277" s="1" t="s">
        <v>2898</v>
      </c>
      <c r="E277" t="s">
        <v>6851</v>
      </c>
    </row>
    <row r="278" spans="1:5" ht="15.6">
      <c r="A278" s="1" t="s">
        <v>2093</v>
      </c>
      <c r="B278" t="s">
        <v>2385</v>
      </c>
      <c r="C278" t="s">
        <v>2900</v>
      </c>
      <c r="D278" s="1" t="s">
        <v>2899</v>
      </c>
      <c r="E278" t="s">
        <v>6852</v>
      </c>
    </row>
    <row r="279" spans="1:5" ht="15.6">
      <c r="A279" s="1" t="s">
        <v>2092</v>
      </c>
      <c r="B279" t="s">
        <v>2385</v>
      </c>
      <c r="C279" t="s">
        <v>2902</v>
      </c>
      <c r="D279" s="1" t="s">
        <v>2901</v>
      </c>
      <c r="E279" t="s">
        <v>6853</v>
      </c>
    </row>
    <row r="280" spans="1:5" ht="15.6">
      <c r="A280" s="1" t="s">
        <v>2091</v>
      </c>
      <c r="B280" t="s">
        <v>2382</v>
      </c>
      <c r="C280" t="s">
        <v>2903</v>
      </c>
      <c r="D280" s="1" t="s">
        <v>2727</v>
      </c>
      <c r="E280" t="s">
        <v>6854</v>
      </c>
    </row>
    <row r="281" spans="1:5" ht="15.6">
      <c r="A281" s="1" t="s">
        <v>2090</v>
      </c>
      <c r="B281" t="s">
        <v>2385</v>
      </c>
      <c r="C281" t="s">
        <v>2905</v>
      </c>
      <c r="D281" s="1" t="s">
        <v>2904</v>
      </c>
      <c r="E281" t="s">
        <v>6855</v>
      </c>
    </row>
    <row r="282" spans="1:5" ht="15.6">
      <c r="A282" s="1" t="s">
        <v>2089</v>
      </c>
      <c r="B282" t="s">
        <v>2382</v>
      </c>
      <c r="C282" t="s">
        <v>2907</v>
      </c>
      <c r="D282" s="1" t="s">
        <v>2906</v>
      </c>
      <c r="E282" t="s">
        <v>6856</v>
      </c>
    </row>
    <row r="283" spans="1:5" ht="15.6">
      <c r="A283" s="1" t="s">
        <v>2088</v>
      </c>
      <c r="B283" t="s">
        <v>2385</v>
      </c>
      <c r="C283" t="s">
        <v>2908</v>
      </c>
      <c r="D283" s="1" t="s">
        <v>2564</v>
      </c>
      <c r="E283" t="s">
        <v>6857</v>
      </c>
    </row>
    <row r="284" spans="1:5" ht="15.6">
      <c r="A284" s="1" t="s">
        <v>2087</v>
      </c>
      <c r="B284" t="s">
        <v>2385</v>
      </c>
      <c r="C284" t="s">
        <v>2910</v>
      </c>
      <c r="D284" s="1" t="s">
        <v>2909</v>
      </c>
      <c r="E284" t="s">
        <v>6338</v>
      </c>
    </row>
    <row r="285" spans="1:5" ht="15.6">
      <c r="A285" s="1" t="s">
        <v>2086</v>
      </c>
      <c r="B285" t="s">
        <v>2385</v>
      </c>
      <c r="C285" t="s">
        <v>2912</v>
      </c>
      <c r="D285" s="1" t="s">
        <v>2911</v>
      </c>
      <c r="E285" t="s">
        <v>6858</v>
      </c>
    </row>
    <row r="286" spans="1:5" ht="15.6">
      <c r="A286" s="1" t="s">
        <v>2085</v>
      </c>
      <c r="B286" t="s">
        <v>2385</v>
      </c>
      <c r="C286" t="s">
        <v>2914</v>
      </c>
      <c r="D286" s="1" t="s">
        <v>2913</v>
      </c>
      <c r="E286" t="s">
        <v>6859</v>
      </c>
    </row>
    <row r="287" spans="1:5" ht="15.6">
      <c r="A287" s="1" t="s">
        <v>2084</v>
      </c>
      <c r="B287" t="s">
        <v>2382</v>
      </c>
      <c r="C287" t="s">
        <v>2916</v>
      </c>
      <c r="D287" s="1" t="s">
        <v>2915</v>
      </c>
      <c r="E287" t="s">
        <v>6860</v>
      </c>
    </row>
    <row r="288" spans="1:5" ht="15.6">
      <c r="A288" s="1" t="s">
        <v>2083</v>
      </c>
      <c r="B288" t="s">
        <v>2382</v>
      </c>
      <c r="C288" t="s">
        <v>2918</v>
      </c>
      <c r="D288" s="1" t="s">
        <v>2917</v>
      </c>
      <c r="E288" t="s">
        <v>6861</v>
      </c>
    </row>
    <row r="289" spans="1:5" ht="15.6">
      <c r="A289" s="1" t="s">
        <v>2082</v>
      </c>
      <c r="B289" t="s">
        <v>2385</v>
      </c>
      <c r="C289" t="s">
        <v>2773</v>
      </c>
      <c r="D289" s="1" t="s">
        <v>2919</v>
      </c>
      <c r="E289" t="s">
        <v>6862</v>
      </c>
    </row>
    <row r="290" spans="1:5" ht="15.6">
      <c r="A290" s="1" t="s">
        <v>2081</v>
      </c>
      <c r="B290" t="s">
        <v>2385</v>
      </c>
      <c r="C290" t="s">
        <v>2921</v>
      </c>
      <c r="D290" s="1" t="s">
        <v>2920</v>
      </c>
      <c r="E290" t="s">
        <v>6863</v>
      </c>
    </row>
    <row r="291" spans="1:5" ht="15.6">
      <c r="A291" s="1" t="s">
        <v>2080</v>
      </c>
      <c r="B291" t="s">
        <v>2385</v>
      </c>
      <c r="C291" t="s">
        <v>2808</v>
      </c>
      <c r="D291" s="1" t="s">
        <v>2922</v>
      </c>
      <c r="E291" t="s">
        <v>6864</v>
      </c>
    </row>
    <row r="292" spans="1:5" ht="15.6">
      <c r="A292" s="1" t="s">
        <v>2079</v>
      </c>
      <c r="B292" t="s">
        <v>2385</v>
      </c>
      <c r="C292" t="s">
        <v>2924</v>
      </c>
      <c r="D292" s="1" t="s">
        <v>2923</v>
      </c>
      <c r="E292" t="s">
        <v>6865</v>
      </c>
    </row>
    <row r="293" spans="1:5" ht="15.6">
      <c r="A293" s="1" t="s">
        <v>2078</v>
      </c>
      <c r="B293" t="s">
        <v>2385</v>
      </c>
      <c r="C293" t="s">
        <v>2926</v>
      </c>
      <c r="D293" s="1" t="s">
        <v>2925</v>
      </c>
      <c r="E293" t="s">
        <v>6866</v>
      </c>
    </row>
    <row r="294" spans="1:5" ht="15.6">
      <c r="A294" s="1" t="s">
        <v>2077</v>
      </c>
      <c r="B294" t="s">
        <v>2385</v>
      </c>
      <c r="C294" t="s">
        <v>2928</v>
      </c>
      <c r="D294" s="1" t="s">
        <v>2927</v>
      </c>
      <c r="E294" t="s">
        <v>6867</v>
      </c>
    </row>
    <row r="295" spans="1:5" ht="15.6">
      <c r="A295" s="1" t="s">
        <v>2076</v>
      </c>
      <c r="B295" t="s">
        <v>2382</v>
      </c>
      <c r="C295" t="s">
        <v>2930</v>
      </c>
      <c r="D295" s="1" t="s">
        <v>2929</v>
      </c>
      <c r="E295" t="s">
        <v>6868</v>
      </c>
    </row>
    <row r="296" spans="1:5" ht="15.6">
      <c r="A296" s="1" t="s">
        <v>2075</v>
      </c>
      <c r="B296" t="s">
        <v>2385</v>
      </c>
      <c r="C296" t="s">
        <v>2932</v>
      </c>
      <c r="D296" s="1" t="s">
        <v>2931</v>
      </c>
      <c r="E296" t="s">
        <v>6869</v>
      </c>
    </row>
    <row r="297" spans="1:5" ht="15.6">
      <c r="A297" s="1" t="s">
        <v>2074</v>
      </c>
      <c r="B297" t="s">
        <v>2385</v>
      </c>
      <c r="C297" t="s">
        <v>2934</v>
      </c>
      <c r="D297" s="1" t="s">
        <v>2933</v>
      </c>
      <c r="E297" t="s">
        <v>6870</v>
      </c>
    </row>
    <row r="298" spans="1:5" ht="15.6">
      <c r="A298" s="1" t="s">
        <v>2073</v>
      </c>
      <c r="B298" t="s">
        <v>2385</v>
      </c>
      <c r="C298" t="s">
        <v>2936</v>
      </c>
      <c r="D298" s="1" t="s">
        <v>2935</v>
      </c>
      <c r="E298" t="s">
        <v>6871</v>
      </c>
    </row>
    <row r="299" spans="1:5" ht="15.6">
      <c r="A299" s="1" t="s">
        <v>2072</v>
      </c>
      <c r="B299" t="s">
        <v>2382</v>
      </c>
      <c r="C299" t="s">
        <v>2938</v>
      </c>
      <c r="D299" s="1" t="s">
        <v>2937</v>
      </c>
      <c r="E299" t="s">
        <v>6872</v>
      </c>
    </row>
    <row r="300" spans="1:5" ht="15.6">
      <c r="A300" s="1" t="s">
        <v>2071</v>
      </c>
      <c r="B300" t="s">
        <v>2385</v>
      </c>
      <c r="C300" t="s">
        <v>2940</v>
      </c>
      <c r="D300" s="1" t="s">
        <v>2939</v>
      </c>
      <c r="E300" t="s">
        <v>6873</v>
      </c>
    </row>
    <row r="301" spans="1:5" ht="15.6">
      <c r="A301" s="1" t="s">
        <v>2070</v>
      </c>
      <c r="B301" t="s">
        <v>2382</v>
      </c>
      <c r="C301" t="s">
        <v>2942</v>
      </c>
      <c r="D301" s="1" t="s">
        <v>2941</v>
      </c>
      <c r="E301" t="s">
        <v>6874</v>
      </c>
    </row>
    <row r="302" spans="1:5" ht="15.6">
      <c r="A302" s="1" t="s">
        <v>2069</v>
      </c>
      <c r="B302" t="s">
        <v>2385</v>
      </c>
      <c r="C302" t="s">
        <v>2943</v>
      </c>
      <c r="D302" s="1" t="s">
        <v>2839</v>
      </c>
      <c r="E302" t="s">
        <v>6356</v>
      </c>
    </row>
    <row r="303" spans="1:5" ht="15.6">
      <c r="A303" s="1" t="s">
        <v>2068</v>
      </c>
      <c r="B303" t="s">
        <v>2382</v>
      </c>
      <c r="C303" t="s">
        <v>2543</v>
      </c>
      <c r="D303" s="1" t="s">
        <v>2944</v>
      </c>
      <c r="E303" t="s">
        <v>6875</v>
      </c>
    </row>
    <row r="304" spans="1:5" ht="15.6">
      <c r="A304" s="1" t="s">
        <v>2067</v>
      </c>
      <c r="B304" t="s">
        <v>2385</v>
      </c>
      <c r="C304" t="s">
        <v>2946</v>
      </c>
      <c r="D304" s="1" t="s">
        <v>2945</v>
      </c>
      <c r="E304" t="s">
        <v>6358</v>
      </c>
    </row>
    <row r="305" spans="1:5" ht="15.6">
      <c r="A305" s="1" t="s">
        <v>2066</v>
      </c>
      <c r="B305" t="s">
        <v>2382</v>
      </c>
      <c r="C305" t="s">
        <v>2948</v>
      </c>
      <c r="D305" s="1" t="s">
        <v>2947</v>
      </c>
      <c r="E305" t="s">
        <v>6359</v>
      </c>
    </row>
    <row r="306" spans="1:5" ht="15.6">
      <c r="A306" s="1" t="s">
        <v>2065</v>
      </c>
      <c r="B306" t="s">
        <v>2382</v>
      </c>
      <c r="C306" t="s">
        <v>2950</v>
      </c>
      <c r="D306" s="1" t="s">
        <v>2949</v>
      </c>
      <c r="E306" t="s">
        <v>6876</v>
      </c>
    </row>
    <row r="307" spans="1:5" ht="15.6">
      <c r="A307" s="1" t="s">
        <v>2064</v>
      </c>
      <c r="B307" t="s">
        <v>2382</v>
      </c>
      <c r="C307" t="s">
        <v>2951</v>
      </c>
      <c r="D307" s="1" t="s">
        <v>2833</v>
      </c>
      <c r="E307" t="s">
        <v>6877</v>
      </c>
    </row>
    <row r="308" spans="1:5" ht="15.6">
      <c r="A308" s="1" t="s">
        <v>2063</v>
      </c>
      <c r="B308" t="s">
        <v>2382</v>
      </c>
      <c r="C308" t="s">
        <v>2509</v>
      </c>
      <c r="D308" s="1" t="s">
        <v>2952</v>
      </c>
      <c r="E308" t="s">
        <v>6878</v>
      </c>
    </row>
    <row r="309" spans="1:5" ht="15.6">
      <c r="A309" s="1" t="s">
        <v>2062</v>
      </c>
      <c r="B309" t="s">
        <v>2385</v>
      </c>
      <c r="C309" t="s">
        <v>2954</v>
      </c>
      <c r="D309" s="1" t="s">
        <v>2953</v>
      </c>
      <c r="E309" t="s">
        <v>6363</v>
      </c>
    </row>
    <row r="310" spans="1:5" ht="15.6">
      <c r="A310" s="1" t="s">
        <v>2061</v>
      </c>
      <c r="B310" t="s">
        <v>2382</v>
      </c>
      <c r="C310" t="s">
        <v>2956</v>
      </c>
      <c r="D310" s="1" t="s">
        <v>2955</v>
      </c>
      <c r="E310" t="s">
        <v>6879</v>
      </c>
    </row>
    <row r="311" spans="1:5" ht="15.6">
      <c r="A311" s="1" t="s">
        <v>2060</v>
      </c>
      <c r="B311" t="s">
        <v>2382</v>
      </c>
      <c r="C311" t="s">
        <v>2958</v>
      </c>
      <c r="D311" s="1" t="s">
        <v>2957</v>
      </c>
      <c r="E311" t="s">
        <v>6880</v>
      </c>
    </row>
    <row r="312" spans="1:5" ht="15.6">
      <c r="A312" s="1" t="s">
        <v>2059</v>
      </c>
      <c r="B312" t="s">
        <v>2385</v>
      </c>
      <c r="C312" t="s">
        <v>2959</v>
      </c>
      <c r="D312" s="1" t="s">
        <v>2518</v>
      </c>
      <c r="E312" t="s">
        <v>6881</v>
      </c>
    </row>
    <row r="313" spans="1:5" ht="15.6">
      <c r="A313" s="1" t="s">
        <v>2058</v>
      </c>
      <c r="B313" t="s">
        <v>2385</v>
      </c>
      <c r="C313" t="s">
        <v>2961</v>
      </c>
      <c r="D313" s="1" t="s">
        <v>2960</v>
      </c>
      <c r="E313" t="s">
        <v>6367</v>
      </c>
    </row>
    <row r="314" spans="1:5" ht="15.6">
      <c r="A314" s="1" t="s">
        <v>2057</v>
      </c>
      <c r="B314" t="s">
        <v>2385</v>
      </c>
      <c r="C314" t="s">
        <v>2963</v>
      </c>
      <c r="D314" s="1" t="s">
        <v>2962</v>
      </c>
      <c r="E314" t="s">
        <v>6882</v>
      </c>
    </row>
    <row r="315" spans="1:5" ht="15.6">
      <c r="A315" s="1" t="s">
        <v>2056</v>
      </c>
      <c r="B315" t="s">
        <v>2382</v>
      </c>
      <c r="C315" t="s">
        <v>2965</v>
      </c>
      <c r="D315" s="1" t="s">
        <v>2964</v>
      </c>
      <c r="E315" t="s">
        <v>6883</v>
      </c>
    </row>
    <row r="316" spans="1:5" ht="15.6">
      <c r="A316" s="1" t="s">
        <v>2055</v>
      </c>
      <c r="B316" t="s">
        <v>2382</v>
      </c>
      <c r="C316" t="s">
        <v>2967</v>
      </c>
      <c r="D316" s="1" t="s">
        <v>2966</v>
      </c>
      <c r="E316" t="s">
        <v>6370</v>
      </c>
    </row>
    <row r="317" spans="1:5" ht="15.6">
      <c r="A317" s="1" t="s">
        <v>2054</v>
      </c>
      <c r="B317" t="s">
        <v>2385</v>
      </c>
      <c r="C317" t="s">
        <v>2717</v>
      </c>
      <c r="D317" s="1" t="s">
        <v>2968</v>
      </c>
      <c r="E317" t="s">
        <v>6884</v>
      </c>
    </row>
    <row r="318" spans="1:5" ht="15.6">
      <c r="A318" s="1" t="s">
        <v>2053</v>
      </c>
      <c r="B318" t="s">
        <v>2385</v>
      </c>
      <c r="C318" t="s">
        <v>2422</v>
      </c>
      <c r="D318" s="1" t="s">
        <v>2969</v>
      </c>
      <c r="E318" t="s">
        <v>6885</v>
      </c>
    </row>
    <row r="319" spans="1:5" ht="15.6">
      <c r="A319" s="1" t="s">
        <v>2052</v>
      </c>
      <c r="B319" t="s">
        <v>2385</v>
      </c>
      <c r="C319" t="s">
        <v>2971</v>
      </c>
      <c r="D319" s="1" t="s">
        <v>2970</v>
      </c>
      <c r="E319" t="s">
        <v>6886</v>
      </c>
    </row>
    <row r="320" spans="1:5" ht="15.6">
      <c r="A320" s="1" t="s">
        <v>2051</v>
      </c>
      <c r="B320" t="s">
        <v>2385</v>
      </c>
      <c r="C320" t="s">
        <v>2973</v>
      </c>
      <c r="D320" s="1" t="s">
        <v>2972</v>
      </c>
      <c r="E320" t="s">
        <v>6887</v>
      </c>
    </row>
    <row r="321" spans="1:5" ht="15.6">
      <c r="A321" s="1" t="s">
        <v>2050</v>
      </c>
      <c r="B321" t="s">
        <v>2382</v>
      </c>
      <c r="C321" t="s">
        <v>2975</v>
      </c>
      <c r="D321" s="1" t="s">
        <v>2974</v>
      </c>
      <c r="E321" t="s">
        <v>6888</v>
      </c>
    </row>
    <row r="322" spans="1:5" ht="15.6">
      <c r="A322" s="1" t="s">
        <v>2049</v>
      </c>
      <c r="B322" t="s">
        <v>2382</v>
      </c>
      <c r="C322" t="s">
        <v>2977</v>
      </c>
      <c r="D322" s="1" t="s">
        <v>2976</v>
      </c>
      <c r="E322" t="s">
        <v>6889</v>
      </c>
    </row>
    <row r="323" spans="1:5" ht="15.6">
      <c r="A323" s="1" t="s">
        <v>2048</v>
      </c>
      <c r="B323" t="s">
        <v>2385</v>
      </c>
      <c r="C323" t="s">
        <v>2979</v>
      </c>
      <c r="D323" s="1" t="s">
        <v>2978</v>
      </c>
      <c r="E323" t="s">
        <v>6890</v>
      </c>
    </row>
    <row r="324" spans="1:5" ht="15.6">
      <c r="A324" s="1" t="s">
        <v>2047</v>
      </c>
      <c r="B324" t="s">
        <v>2385</v>
      </c>
      <c r="C324" t="s">
        <v>2980</v>
      </c>
      <c r="D324" s="1" t="s">
        <v>2909</v>
      </c>
      <c r="E324" t="s">
        <v>6891</v>
      </c>
    </row>
    <row r="325" spans="1:5" ht="15.6">
      <c r="A325" s="1" t="s">
        <v>2046</v>
      </c>
      <c r="B325" t="s">
        <v>2385</v>
      </c>
      <c r="C325" t="s">
        <v>2678</v>
      </c>
      <c r="D325" s="1" t="s">
        <v>2981</v>
      </c>
      <c r="E325" t="s">
        <v>6892</v>
      </c>
    </row>
    <row r="326" spans="1:5" ht="15.6">
      <c r="A326" s="1" t="s">
        <v>2045</v>
      </c>
      <c r="B326" t="s">
        <v>2382</v>
      </c>
      <c r="C326" t="s">
        <v>2983</v>
      </c>
      <c r="D326" s="1" t="s">
        <v>2982</v>
      </c>
      <c r="E326" t="s">
        <v>6893</v>
      </c>
    </row>
    <row r="327" spans="1:5" ht="15.6">
      <c r="A327" s="1" t="s">
        <v>2044</v>
      </c>
      <c r="B327" t="s">
        <v>2385</v>
      </c>
      <c r="C327" t="s">
        <v>2985</v>
      </c>
      <c r="D327" s="1" t="s">
        <v>2984</v>
      </c>
      <c r="E327" t="s">
        <v>6894</v>
      </c>
    </row>
    <row r="328" spans="1:5" ht="15.6">
      <c r="A328" s="1" t="s">
        <v>2043</v>
      </c>
      <c r="B328" t="s">
        <v>2385</v>
      </c>
      <c r="C328" t="s">
        <v>2818</v>
      </c>
      <c r="D328" s="1" t="s">
        <v>2986</v>
      </c>
      <c r="E328" t="s">
        <v>6895</v>
      </c>
    </row>
    <row r="329" spans="1:5" ht="15.6">
      <c r="A329" s="1" t="s">
        <v>2042</v>
      </c>
      <c r="B329" t="s">
        <v>2385</v>
      </c>
      <c r="C329" t="s">
        <v>2988</v>
      </c>
      <c r="D329" s="1" t="s">
        <v>2987</v>
      </c>
      <c r="E329" t="s">
        <v>6896</v>
      </c>
    </row>
    <row r="330" spans="1:5" ht="15.6">
      <c r="A330" s="1" t="s">
        <v>2041</v>
      </c>
      <c r="B330" t="s">
        <v>2385</v>
      </c>
      <c r="C330" t="s">
        <v>2808</v>
      </c>
      <c r="D330" s="1" t="s">
        <v>2989</v>
      </c>
      <c r="E330" t="s">
        <v>6897</v>
      </c>
    </row>
    <row r="331" spans="1:5" ht="15.6">
      <c r="A331" s="1" t="s">
        <v>2040</v>
      </c>
      <c r="B331" t="s">
        <v>2385</v>
      </c>
      <c r="C331" t="s">
        <v>2991</v>
      </c>
      <c r="D331" s="1" t="s">
        <v>2990</v>
      </c>
      <c r="E331" t="s">
        <v>6898</v>
      </c>
    </row>
    <row r="332" spans="1:5" ht="15.6">
      <c r="A332" s="1" t="s">
        <v>2039</v>
      </c>
      <c r="B332" t="s">
        <v>2385</v>
      </c>
      <c r="C332" t="s">
        <v>2993</v>
      </c>
      <c r="D332" s="1" t="s">
        <v>2992</v>
      </c>
      <c r="E332" t="s">
        <v>6386</v>
      </c>
    </row>
    <row r="333" spans="1:5" ht="15.6">
      <c r="A333" s="1" t="s">
        <v>2038</v>
      </c>
      <c r="B333" t="s">
        <v>2385</v>
      </c>
      <c r="C333" t="s">
        <v>2973</v>
      </c>
      <c r="D333" s="1" t="s">
        <v>2994</v>
      </c>
      <c r="E333" t="s">
        <v>6899</v>
      </c>
    </row>
    <row r="334" spans="1:5" ht="15.6">
      <c r="A334" s="1" t="s">
        <v>2037</v>
      </c>
      <c r="B334" t="s">
        <v>2382</v>
      </c>
      <c r="C334" t="s">
        <v>2996</v>
      </c>
      <c r="D334" s="1" t="s">
        <v>2995</v>
      </c>
      <c r="E334" t="s">
        <v>6900</v>
      </c>
    </row>
    <row r="335" spans="1:5" ht="15.6">
      <c r="A335" s="1" t="s">
        <v>2036</v>
      </c>
      <c r="B335" t="s">
        <v>2385</v>
      </c>
      <c r="C335" t="s">
        <v>2998</v>
      </c>
      <c r="D335" s="1" t="s">
        <v>2997</v>
      </c>
      <c r="E335" t="s">
        <v>6901</v>
      </c>
    </row>
    <row r="336" spans="1:5" ht="15.6">
      <c r="A336" s="1" t="s">
        <v>2035</v>
      </c>
      <c r="B336" t="s">
        <v>2382</v>
      </c>
      <c r="C336" t="s">
        <v>3000</v>
      </c>
      <c r="D336" s="1" t="s">
        <v>2999</v>
      </c>
      <c r="E336" t="s">
        <v>6902</v>
      </c>
    </row>
    <row r="337" spans="1:5" ht="15.6">
      <c r="A337" s="1" t="s">
        <v>2034</v>
      </c>
      <c r="B337" t="s">
        <v>2385</v>
      </c>
      <c r="C337" t="s">
        <v>3002</v>
      </c>
      <c r="D337" s="1" t="s">
        <v>3001</v>
      </c>
      <c r="E337" t="s">
        <v>6903</v>
      </c>
    </row>
    <row r="338" spans="1:5" ht="15.6">
      <c r="A338" s="1" t="s">
        <v>2033</v>
      </c>
      <c r="B338" t="s">
        <v>2382</v>
      </c>
      <c r="C338" t="s">
        <v>3004</v>
      </c>
      <c r="D338" s="1" t="s">
        <v>3003</v>
      </c>
      <c r="E338" t="s">
        <v>6904</v>
      </c>
    </row>
    <row r="339" spans="1:5" ht="15.6">
      <c r="A339" s="1" t="s">
        <v>2032</v>
      </c>
      <c r="B339" t="s">
        <v>2382</v>
      </c>
      <c r="C339" t="s">
        <v>2775</v>
      </c>
      <c r="D339" s="1" t="s">
        <v>3005</v>
      </c>
      <c r="E339" t="s">
        <v>6905</v>
      </c>
    </row>
    <row r="340" spans="1:5" ht="15.6">
      <c r="A340" s="1" t="s">
        <v>2031</v>
      </c>
      <c r="B340" t="s">
        <v>2385</v>
      </c>
      <c r="C340" t="s">
        <v>2697</v>
      </c>
      <c r="D340" s="1" t="s">
        <v>3006</v>
      </c>
      <c r="E340" t="s">
        <v>6906</v>
      </c>
    </row>
    <row r="341" spans="1:5" ht="15.6">
      <c r="A341" s="1" t="s">
        <v>2030</v>
      </c>
      <c r="B341" t="s">
        <v>2382</v>
      </c>
      <c r="C341" t="s">
        <v>3008</v>
      </c>
      <c r="D341" s="1" t="s">
        <v>3007</v>
      </c>
      <c r="E341" t="s">
        <v>6907</v>
      </c>
    </row>
    <row r="342" spans="1:5" ht="15.6">
      <c r="A342" s="1" t="s">
        <v>2029</v>
      </c>
      <c r="B342" t="s">
        <v>2382</v>
      </c>
      <c r="C342" t="s">
        <v>3010</v>
      </c>
      <c r="D342" s="1" t="s">
        <v>3009</v>
      </c>
      <c r="E342" t="s">
        <v>6908</v>
      </c>
    </row>
    <row r="343" spans="1:5" ht="15.6">
      <c r="A343" s="1" t="s">
        <v>2028</v>
      </c>
      <c r="B343" t="s">
        <v>2382</v>
      </c>
      <c r="C343" t="s">
        <v>3012</v>
      </c>
      <c r="D343" s="1" t="s">
        <v>3011</v>
      </c>
      <c r="E343" t="s">
        <v>6909</v>
      </c>
    </row>
    <row r="344" spans="1:5" ht="15.6">
      <c r="A344" s="1" t="s">
        <v>2027</v>
      </c>
      <c r="B344" t="s">
        <v>2382</v>
      </c>
      <c r="C344" t="s">
        <v>2571</v>
      </c>
      <c r="D344" s="1" t="s">
        <v>3013</v>
      </c>
      <c r="E344" t="s">
        <v>6910</v>
      </c>
    </row>
    <row r="345" spans="1:5" ht="15.6">
      <c r="A345" s="1" t="s">
        <v>2026</v>
      </c>
      <c r="B345" t="s">
        <v>2385</v>
      </c>
      <c r="C345" t="s">
        <v>3015</v>
      </c>
      <c r="D345" s="1" t="s">
        <v>3014</v>
      </c>
      <c r="E345" t="s">
        <v>6911</v>
      </c>
    </row>
    <row r="346" spans="1:5" ht="15.6">
      <c r="A346" s="1" t="s">
        <v>2025</v>
      </c>
      <c r="B346" t="s">
        <v>2382</v>
      </c>
      <c r="C346" t="s">
        <v>3017</v>
      </c>
      <c r="D346" s="1" t="s">
        <v>3016</v>
      </c>
      <c r="E346" t="s">
        <v>6912</v>
      </c>
    </row>
    <row r="347" spans="1:5" ht="15.6">
      <c r="A347" s="1" t="s">
        <v>2024</v>
      </c>
      <c r="B347" t="s">
        <v>2385</v>
      </c>
      <c r="C347" t="s">
        <v>2483</v>
      </c>
      <c r="D347" s="1" t="s">
        <v>3018</v>
      </c>
      <c r="E347" t="s">
        <v>6401</v>
      </c>
    </row>
    <row r="348" spans="1:5" ht="15.6">
      <c r="A348" s="1" t="s">
        <v>2023</v>
      </c>
      <c r="B348" t="s">
        <v>2382</v>
      </c>
      <c r="C348" t="s">
        <v>3020</v>
      </c>
      <c r="D348" s="1" t="s">
        <v>3019</v>
      </c>
      <c r="E348" t="s">
        <v>6913</v>
      </c>
    </row>
    <row r="349" spans="1:5" ht="15.6">
      <c r="A349" s="1" t="s">
        <v>2022</v>
      </c>
      <c r="B349" t="s">
        <v>2382</v>
      </c>
      <c r="C349" t="s">
        <v>3022</v>
      </c>
      <c r="D349" s="1" t="s">
        <v>3021</v>
      </c>
      <c r="E349" t="s">
        <v>6914</v>
      </c>
    </row>
    <row r="350" spans="1:5" ht="15.6">
      <c r="A350" s="1" t="s">
        <v>2021</v>
      </c>
      <c r="B350" t="s">
        <v>2385</v>
      </c>
      <c r="C350" t="s">
        <v>3024</v>
      </c>
      <c r="D350" s="1" t="s">
        <v>3023</v>
      </c>
      <c r="E350" t="s">
        <v>6915</v>
      </c>
    </row>
    <row r="351" spans="1:5" ht="15.6">
      <c r="A351" s="1" t="s">
        <v>2020</v>
      </c>
      <c r="B351" t="s">
        <v>2382</v>
      </c>
      <c r="C351" t="s">
        <v>3026</v>
      </c>
      <c r="D351" s="1" t="s">
        <v>3025</v>
      </c>
      <c r="E351" t="s">
        <v>6916</v>
      </c>
    </row>
    <row r="352" spans="1:5" ht="15.6">
      <c r="A352" s="1" t="s">
        <v>2019</v>
      </c>
      <c r="B352" t="s">
        <v>2385</v>
      </c>
      <c r="C352" t="s">
        <v>3028</v>
      </c>
      <c r="D352" s="1" t="s">
        <v>3027</v>
      </c>
      <c r="E352" t="s">
        <v>6917</v>
      </c>
    </row>
    <row r="353" spans="1:5" ht="15.6">
      <c r="A353" s="1" t="s">
        <v>2018</v>
      </c>
      <c r="B353" t="s">
        <v>2382</v>
      </c>
      <c r="C353" t="s">
        <v>3030</v>
      </c>
      <c r="D353" s="1" t="s">
        <v>3029</v>
      </c>
      <c r="E353" t="s">
        <v>6918</v>
      </c>
    </row>
    <row r="354" spans="1:5" ht="15.6">
      <c r="A354" s="1" t="s">
        <v>2017</v>
      </c>
      <c r="B354" t="s">
        <v>2385</v>
      </c>
      <c r="C354" t="s">
        <v>3031</v>
      </c>
      <c r="D354" s="1" t="s">
        <v>2538</v>
      </c>
      <c r="E354" t="s">
        <v>6919</v>
      </c>
    </row>
    <row r="355" spans="1:5" ht="15.6">
      <c r="A355" s="1" t="s">
        <v>2016</v>
      </c>
      <c r="B355" t="s">
        <v>2382</v>
      </c>
      <c r="C355" t="s">
        <v>3033</v>
      </c>
      <c r="D355" s="1" t="s">
        <v>3032</v>
      </c>
      <c r="E355" t="s">
        <v>6920</v>
      </c>
    </row>
    <row r="356" spans="1:5" ht="15.6">
      <c r="A356" s="1" t="s">
        <v>2015</v>
      </c>
      <c r="B356" t="s">
        <v>2382</v>
      </c>
      <c r="C356" t="s">
        <v>3035</v>
      </c>
      <c r="D356" s="1" t="s">
        <v>3034</v>
      </c>
      <c r="E356" t="s">
        <v>6921</v>
      </c>
    </row>
    <row r="357" spans="1:5" ht="15.6">
      <c r="A357" s="1" t="s">
        <v>2014</v>
      </c>
      <c r="B357" t="s">
        <v>2382</v>
      </c>
      <c r="C357" t="s">
        <v>3037</v>
      </c>
      <c r="D357" s="1" t="s">
        <v>3036</v>
      </c>
      <c r="E357" t="s">
        <v>6922</v>
      </c>
    </row>
    <row r="358" spans="1:5" ht="15.6">
      <c r="A358" s="1" t="s">
        <v>2013</v>
      </c>
      <c r="B358" t="s">
        <v>2385</v>
      </c>
      <c r="C358" t="s">
        <v>3039</v>
      </c>
      <c r="D358" s="1" t="s">
        <v>3038</v>
      </c>
      <c r="E358" t="s">
        <v>6412</v>
      </c>
    </row>
    <row r="359" spans="1:5" ht="15.6">
      <c r="A359" s="1" t="s">
        <v>2012</v>
      </c>
      <c r="B359" t="s">
        <v>2385</v>
      </c>
      <c r="C359" t="s">
        <v>3041</v>
      </c>
      <c r="D359" s="1" t="s">
        <v>3040</v>
      </c>
      <c r="E359" t="s">
        <v>6923</v>
      </c>
    </row>
    <row r="360" spans="1:5" ht="15.6">
      <c r="A360" s="1" t="s">
        <v>2011</v>
      </c>
      <c r="B360" t="s">
        <v>2385</v>
      </c>
      <c r="C360" t="s">
        <v>3043</v>
      </c>
      <c r="D360" s="1" t="s">
        <v>3042</v>
      </c>
      <c r="E360" t="s">
        <v>6924</v>
      </c>
    </row>
    <row r="361" spans="1:5" ht="15.6">
      <c r="A361" s="1" t="s">
        <v>2010</v>
      </c>
      <c r="B361" t="s">
        <v>2385</v>
      </c>
      <c r="C361" t="s">
        <v>3044</v>
      </c>
      <c r="D361" s="1" t="s">
        <v>2743</v>
      </c>
      <c r="E361" t="s">
        <v>6415</v>
      </c>
    </row>
    <row r="362" spans="1:5" ht="15.6">
      <c r="A362" s="1" t="s">
        <v>2009</v>
      </c>
      <c r="B362" t="s">
        <v>2385</v>
      </c>
      <c r="C362" t="s">
        <v>3046</v>
      </c>
      <c r="D362" s="1" t="s">
        <v>3045</v>
      </c>
      <c r="E362" t="s">
        <v>6925</v>
      </c>
    </row>
    <row r="363" spans="1:5" ht="15.6">
      <c r="A363" s="1" t="s">
        <v>2008</v>
      </c>
      <c r="B363" t="s">
        <v>2385</v>
      </c>
      <c r="C363" t="s">
        <v>2511</v>
      </c>
      <c r="D363" s="1" t="s">
        <v>3047</v>
      </c>
      <c r="E363" t="s">
        <v>6926</v>
      </c>
    </row>
    <row r="364" spans="1:5" ht="15.6">
      <c r="A364" s="1" t="s">
        <v>2007</v>
      </c>
      <c r="B364" t="s">
        <v>2385</v>
      </c>
      <c r="C364" t="s">
        <v>3049</v>
      </c>
      <c r="D364" s="1" t="s">
        <v>3048</v>
      </c>
      <c r="E364" t="s">
        <v>6927</v>
      </c>
    </row>
    <row r="365" spans="1:5" ht="15.6">
      <c r="A365" s="1" t="s">
        <v>2006</v>
      </c>
      <c r="B365" t="s">
        <v>2382</v>
      </c>
      <c r="C365" t="s">
        <v>3051</v>
      </c>
      <c r="D365" s="1" t="s">
        <v>3050</v>
      </c>
      <c r="E365" t="s">
        <v>6928</v>
      </c>
    </row>
    <row r="366" spans="1:5" ht="15.6">
      <c r="A366" s="1" t="s">
        <v>2005</v>
      </c>
      <c r="B366" t="s">
        <v>2382</v>
      </c>
      <c r="C366" t="s">
        <v>3053</v>
      </c>
      <c r="D366" s="1" t="s">
        <v>3052</v>
      </c>
      <c r="E366" t="s">
        <v>6929</v>
      </c>
    </row>
    <row r="367" spans="1:5" ht="15.6">
      <c r="A367" s="1" t="s">
        <v>2004</v>
      </c>
      <c r="B367" t="s">
        <v>2385</v>
      </c>
      <c r="C367" t="s">
        <v>3055</v>
      </c>
      <c r="D367" s="1" t="s">
        <v>3054</v>
      </c>
      <c r="E367" t="s">
        <v>6421</v>
      </c>
    </row>
    <row r="368" spans="1:5" ht="15.6">
      <c r="A368" s="1" t="s">
        <v>2003</v>
      </c>
      <c r="B368" t="s">
        <v>2385</v>
      </c>
      <c r="C368" t="s">
        <v>3057</v>
      </c>
      <c r="D368" s="1" t="s">
        <v>3056</v>
      </c>
      <c r="E368" t="s">
        <v>6930</v>
      </c>
    </row>
    <row r="369" spans="1:5" ht="15.6">
      <c r="A369" s="1" t="s">
        <v>2002</v>
      </c>
      <c r="B369" t="s">
        <v>2382</v>
      </c>
      <c r="C369" t="s">
        <v>3059</v>
      </c>
      <c r="D369" s="1" t="s">
        <v>3058</v>
      </c>
      <c r="E369" t="s">
        <v>6423</v>
      </c>
    </row>
    <row r="370" spans="1:5" ht="15.6">
      <c r="A370" s="1" t="s">
        <v>2001</v>
      </c>
      <c r="B370" t="s">
        <v>2385</v>
      </c>
      <c r="C370" t="s">
        <v>3061</v>
      </c>
      <c r="D370" s="1" t="s">
        <v>3060</v>
      </c>
      <c r="E370" t="s">
        <v>6424</v>
      </c>
    </row>
    <row r="371" spans="1:5" ht="15.6">
      <c r="A371" s="1" t="s">
        <v>2000</v>
      </c>
      <c r="B371" t="s">
        <v>2385</v>
      </c>
      <c r="C371" t="s">
        <v>3063</v>
      </c>
      <c r="D371" s="1" t="s">
        <v>3062</v>
      </c>
      <c r="E371" t="s">
        <v>6931</v>
      </c>
    </row>
    <row r="372" spans="1:5" ht="15.6">
      <c r="A372" s="1" t="s">
        <v>1999</v>
      </c>
      <c r="B372" t="s">
        <v>2382</v>
      </c>
      <c r="C372" t="s">
        <v>3065</v>
      </c>
      <c r="D372" s="1" t="s">
        <v>3064</v>
      </c>
      <c r="E372" t="s">
        <v>6932</v>
      </c>
    </row>
    <row r="373" spans="1:5" ht="15.6">
      <c r="A373" s="1" t="s">
        <v>1998</v>
      </c>
      <c r="B373" t="s">
        <v>2385</v>
      </c>
      <c r="C373" t="s">
        <v>3067</v>
      </c>
      <c r="D373" s="1" t="s">
        <v>3066</v>
      </c>
      <c r="E373" t="s">
        <v>6933</v>
      </c>
    </row>
    <row r="374" spans="1:5" ht="15.6">
      <c r="A374" s="1" t="s">
        <v>1997</v>
      </c>
      <c r="B374" t="s">
        <v>2382</v>
      </c>
      <c r="C374" t="s">
        <v>3069</v>
      </c>
      <c r="D374" s="1" t="s">
        <v>3068</v>
      </c>
      <c r="E374" t="s">
        <v>6934</v>
      </c>
    </row>
    <row r="375" spans="1:5" ht="15.6">
      <c r="A375" s="1" t="s">
        <v>1996</v>
      </c>
      <c r="B375" t="s">
        <v>2382</v>
      </c>
      <c r="C375" t="s">
        <v>2916</v>
      </c>
      <c r="D375" s="1" t="s">
        <v>3070</v>
      </c>
      <c r="E375" t="s">
        <v>6935</v>
      </c>
    </row>
    <row r="376" spans="1:5" ht="15.6">
      <c r="A376" s="1" t="s">
        <v>1995</v>
      </c>
      <c r="B376" t="s">
        <v>2382</v>
      </c>
      <c r="C376" t="s">
        <v>3072</v>
      </c>
      <c r="D376" s="1" t="s">
        <v>3071</v>
      </c>
      <c r="E376" t="s">
        <v>6936</v>
      </c>
    </row>
    <row r="377" spans="1:5" ht="15.6">
      <c r="A377" s="1" t="s">
        <v>1994</v>
      </c>
      <c r="B377" t="s">
        <v>2385</v>
      </c>
      <c r="C377" t="s">
        <v>3074</v>
      </c>
      <c r="D377" s="1" t="s">
        <v>3073</v>
      </c>
      <c r="E377" t="s">
        <v>6937</v>
      </c>
    </row>
    <row r="378" spans="1:5" ht="15.6">
      <c r="A378" s="1" t="s">
        <v>1993</v>
      </c>
      <c r="B378" t="s">
        <v>2385</v>
      </c>
      <c r="C378" t="s">
        <v>2678</v>
      </c>
      <c r="D378" s="1" t="s">
        <v>3075</v>
      </c>
      <c r="E378" t="s">
        <v>6938</v>
      </c>
    </row>
    <row r="379" spans="1:5" ht="15.6">
      <c r="A379" s="1" t="s">
        <v>1992</v>
      </c>
      <c r="B379" t="s">
        <v>2382</v>
      </c>
      <c r="C379" t="s">
        <v>3077</v>
      </c>
      <c r="D379" s="1" t="s">
        <v>3076</v>
      </c>
      <c r="E379" t="s">
        <v>6939</v>
      </c>
    </row>
    <row r="380" spans="1:5" ht="15.6">
      <c r="A380" s="1" t="s">
        <v>1991</v>
      </c>
      <c r="B380" t="s">
        <v>2382</v>
      </c>
      <c r="C380" t="s">
        <v>2752</v>
      </c>
      <c r="D380" s="1" t="s">
        <v>3078</v>
      </c>
      <c r="E380" t="s">
        <v>6434</v>
      </c>
    </row>
    <row r="381" spans="1:5" ht="15.6">
      <c r="A381" s="1" t="s">
        <v>1990</v>
      </c>
      <c r="B381" t="s">
        <v>2385</v>
      </c>
      <c r="C381" t="s">
        <v>3080</v>
      </c>
      <c r="D381" s="1" t="s">
        <v>3079</v>
      </c>
      <c r="E381" t="s">
        <v>6940</v>
      </c>
    </row>
    <row r="382" spans="1:5" ht="15.6">
      <c r="A382" s="1" t="s">
        <v>1989</v>
      </c>
      <c r="B382" t="s">
        <v>2382</v>
      </c>
      <c r="C382" t="s">
        <v>3082</v>
      </c>
      <c r="D382" s="1" t="s">
        <v>3081</v>
      </c>
      <c r="E382" t="s">
        <v>6941</v>
      </c>
    </row>
    <row r="383" spans="1:5" ht="15.6">
      <c r="A383" s="1" t="s">
        <v>1988</v>
      </c>
      <c r="B383" t="s">
        <v>2385</v>
      </c>
      <c r="C383" t="s">
        <v>2396</v>
      </c>
      <c r="D383" s="1" t="s">
        <v>3083</v>
      </c>
      <c r="E383" t="s">
        <v>6942</v>
      </c>
    </row>
    <row r="384" spans="1:5" ht="15.6">
      <c r="A384" s="1" t="s">
        <v>1987</v>
      </c>
      <c r="B384" t="s">
        <v>2385</v>
      </c>
      <c r="C384" t="s">
        <v>2822</v>
      </c>
      <c r="D384" s="1" t="s">
        <v>3084</v>
      </c>
      <c r="E384" t="s">
        <v>6943</v>
      </c>
    </row>
    <row r="385" spans="1:5" ht="15.6">
      <c r="A385" s="1" t="s">
        <v>1986</v>
      </c>
      <c r="B385" t="s">
        <v>2382</v>
      </c>
      <c r="C385" t="s">
        <v>2531</v>
      </c>
      <c r="D385" s="1" t="s">
        <v>3085</v>
      </c>
      <c r="E385" t="s">
        <v>6944</v>
      </c>
    </row>
    <row r="386" spans="1:5" ht="15.6">
      <c r="A386" s="1" t="s">
        <v>1985</v>
      </c>
      <c r="B386" t="s">
        <v>2385</v>
      </c>
      <c r="C386" t="s">
        <v>3087</v>
      </c>
      <c r="D386" s="1" t="s">
        <v>3086</v>
      </c>
      <c r="E386" t="s">
        <v>6945</v>
      </c>
    </row>
    <row r="387" spans="1:5" ht="15.6">
      <c r="A387" s="1" t="s">
        <v>1984</v>
      </c>
      <c r="B387" t="s">
        <v>2385</v>
      </c>
      <c r="C387" t="s">
        <v>3089</v>
      </c>
      <c r="D387" s="1" t="s">
        <v>3088</v>
      </c>
      <c r="E387" t="s">
        <v>6441</v>
      </c>
    </row>
    <row r="388" spans="1:5" ht="15.6">
      <c r="A388" s="1" t="s">
        <v>1983</v>
      </c>
      <c r="B388" t="s">
        <v>2382</v>
      </c>
      <c r="C388" t="s">
        <v>3091</v>
      </c>
      <c r="D388" s="1" t="s">
        <v>3090</v>
      </c>
      <c r="E388" t="s">
        <v>6442</v>
      </c>
    </row>
    <row r="389" spans="1:5" ht="15.6">
      <c r="A389" s="1" t="s">
        <v>1982</v>
      </c>
      <c r="B389" t="s">
        <v>2385</v>
      </c>
      <c r="C389" t="s">
        <v>3093</v>
      </c>
      <c r="D389" s="1" t="s">
        <v>3092</v>
      </c>
      <c r="E389" t="s">
        <v>6946</v>
      </c>
    </row>
    <row r="390" spans="1:5" ht="15.6">
      <c r="A390" s="1" t="s">
        <v>1981</v>
      </c>
      <c r="B390" t="s">
        <v>2382</v>
      </c>
      <c r="C390" t="s">
        <v>2958</v>
      </c>
      <c r="D390" s="1" t="s">
        <v>3094</v>
      </c>
      <c r="E390" t="s">
        <v>6947</v>
      </c>
    </row>
    <row r="391" spans="1:5" ht="15.6">
      <c r="A391" s="1" t="s">
        <v>1980</v>
      </c>
      <c r="B391" t="s">
        <v>2382</v>
      </c>
      <c r="C391" t="s">
        <v>3096</v>
      </c>
      <c r="D391" s="1" t="s">
        <v>3095</v>
      </c>
      <c r="E391" t="s">
        <v>6948</v>
      </c>
    </row>
    <row r="392" spans="1:5" ht="15.6">
      <c r="A392" s="1" t="s">
        <v>1979</v>
      </c>
      <c r="B392" t="s">
        <v>2385</v>
      </c>
      <c r="C392" t="s">
        <v>3098</v>
      </c>
      <c r="D392" s="1" t="s">
        <v>3097</v>
      </c>
      <c r="E392" t="s">
        <v>6446</v>
      </c>
    </row>
    <row r="393" spans="1:5" ht="15.6">
      <c r="A393" s="1" t="s">
        <v>1978</v>
      </c>
      <c r="B393" t="s">
        <v>2385</v>
      </c>
      <c r="C393" t="s">
        <v>2479</v>
      </c>
      <c r="D393" s="1" t="s">
        <v>3099</v>
      </c>
      <c r="E393" t="s">
        <v>6949</v>
      </c>
    </row>
    <row r="394" spans="1:5" ht="15.6">
      <c r="A394" s="1" t="s">
        <v>1977</v>
      </c>
      <c r="B394" t="s">
        <v>2382</v>
      </c>
      <c r="C394" t="s">
        <v>3101</v>
      </c>
      <c r="D394" s="1" t="s">
        <v>3100</v>
      </c>
      <c r="E394" t="s">
        <v>6950</v>
      </c>
    </row>
    <row r="395" spans="1:5" ht="15.6">
      <c r="A395" s="1" t="s">
        <v>1976</v>
      </c>
      <c r="B395" t="s">
        <v>2385</v>
      </c>
      <c r="C395" t="s">
        <v>3102</v>
      </c>
      <c r="D395" s="1" t="s">
        <v>2774</v>
      </c>
      <c r="E395" t="s">
        <v>6449</v>
      </c>
    </row>
    <row r="396" spans="1:5" ht="15.6">
      <c r="A396" s="1" t="s">
        <v>1975</v>
      </c>
      <c r="B396" t="s">
        <v>2382</v>
      </c>
      <c r="C396" t="s">
        <v>3104</v>
      </c>
      <c r="D396" s="1" t="s">
        <v>3103</v>
      </c>
      <c r="E396" t="s">
        <v>6951</v>
      </c>
    </row>
    <row r="397" spans="1:5" ht="15.6">
      <c r="A397" s="1" t="s">
        <v>1974</v>
      </c>
      <c r="B397" t="s">
        <v>2382</v>
      </c>
      <c r="C397" t="s">
        <v>3106</v>
      </c>
      <c r="D397" s="1" t="s">
        <v>3105</v>
      </c>
      <c r="E397" t="s">
        <v>6952</v>
      </c>
    </row>
    <row r="398" spans="1:5" ht="15.6">
      <c r="A398" s="1" t="s">
        <v>1973</v>
      </c>
      <c r="B398" t="s">
        <v>2382</v>
      </c>
      <c r="C398" t="s">
        <v>3108</v>
      </c>
      <c r="D398" s="1" t="s">
        <v>3107</v>
      </c>
      <c r="E398" t="s">
        <v>6452</v>
      </c>
    </row>
    <row r="399" spans="1:5" ht="15.6">
      <c r="A399" s="1" t="s">
        <v>1972</v>
      </c>
      <c r="B399" t="s">
        <v>2385</v>
      </c>
      <c r="C399" t="s">
        <v>3110</v>
      </c>
      <c r="D399" s="1" t="s">
        <v>3109</v>
      </c>
      <c r="E399" t="s">
        <v>6953</v>
      </c>
    </row>
    <row r="400" spans="1:5" ht="15.6">
      <c r="A400" s="1" t="s">
        <v>1971</v>
      </c>
      <c r="B400" t="s">
        <v>2382</v>
      </c>
      <c r="C400" t="s">
        <v>2553</v>
      </c>
      <c r="D400" s="1" t="s">
        <v>3111</v>
      </c>
      <c r="E400" t="s">
        <v>6454</v>
      </c>
    </row>
    <row r="401" spans="1:5" ht="15.6">
      <c r="A401" s="1" t="s">
        <v>1970</v>
      </c>
      <c r="B401" t="s">
        <v>2382</v>
      </c>
      <c r="C401" t="s">
        <v>3113</v>
      </c>
      <c r="D401" s="1" t="s">
        <v>3112</v>
      </c>
      <c r="E401" t="s">
        <v>6455</v>
      </c>
    </row>
    <row r="402" spans="1:5" ht="15.6">
      <c r="A402" s="1" t="s">
        <v>1969</v>
      </c>
      <c r="B402" t="s">
        <v>2385</v>
      </c>
      <c r="C402" t="s">
        <v>3115</v>
      </c>
      <c r="D402" s="1" t="s">
        <v>3114</v>
      </c>
      <c r="E402" t="s">
        <v>6954</v>
      </c>
    </row>
    <row r="403" spans="1:5" ht="15.6">
      <c r="A403" s="1" t="s">
        <v>1968</v>
      </c>
      <c r="B403" t="s">
        <v>2382</v>
      </c>
      <c r="C403" t="s">
        <v>3117</v>
      </c>
      <c r="D403" s="1" t="s">
        <v>3116</v>
      </c>
      <c r="E403" t="s">
        <v>6955</v>
      </c>
    </row>
    <row r="404" spans="1:5" ht="15.6">
      <c r="A404" s="1" t="s">
        <v>1967</v>
      </c>
      <c r="B404" t="s">
        <v>2382</v>
      </c>
      <c r="C404" t="s">
        <v>3119</v>
      </c>
      <c r="D404" s="1" t="s">
        <v>3118</v>
      </c>
      <c r="E404" t="s">
        <v>6956</v>
      </c>
    </row>
    <row r="405" spans="1:5" ht="15.6">
      <c r="A405" s="1" t="s">
        <v>1966</v>
      </c>
      <c r="B405" t="s">
        <v>2385</v>
      </c>
      <c r="C405" t="s">
        <v>3121</v>
      </c>
      <c r="D405" s="1" t="s">
        <v>3120</v>
      </c>
      <c r="E405" t="s">
        <v>6459</v>
      </c>
    </row>
    <row r="406" spans="1:5" ht="15.6">
      <c r="A406" s="1" t="s">
        <v>1965</v>
      </c>
      <c r="B406" t="s">
        <v>2385</v>
      </c>
      <c r="C406" t="s">
        <v>3123</v>
      </c>
      <c r="D406" s="1" t="s">
        <v>3122</v>
      </c>
      <c r="E406" t="s">
        <v>6957</v>
      </c>
    </row>
    <row r="407" spans="1:5" ht="15.6">
      <c r="A407" s="1" t="s">
        <v>1964</v>
      </c>
      <c r="B407" t="s">
        <v>2385</v>
      </c>
      <c r="C407" t="s">
        <v>3125</v>
      </c>
      <c r="D407" s="1" t="s">
        <v>3124</v>
      </c>
      <c r="E407" t="s">
        <v>6958</v>
      </c>
    </row>
    <row r="408" spans="1:5" ht="15.6">
      <c r="A408" s="1" t="s">
        <v>1963</v>
      </c>
      <c r="B408" t="s">
        <v>2385</v>
      </c>
      <c r="C408" t="s">
        <v>3127</v>
      </c>
      <c r="D408" s="1" t="s">
        <v>3126</v>
      </c>
      <c r="E408" t="s">
        <v>6959</v>
      </c>
    </row>
    <row r="409" spans="1:5" ht="15.6">
      <c r="A409" s="1" t="s">
        <v>1962</v>
      </c>
      <c r="B409" t="s">
        <v>2385</v>
      </c>
      <c r="C409" t="s">
        <v>3129</v>
      </c>
      <c r="D409" s="1" t="s">
        <v>3128</v>
      </c>
      <c r="E409" t="s">
        <v>6960</v>
      </c>
    </row>
    <row r="410" spans="1:5" ht="15.6">
      <c r="A410" s="1" t="s">
        <v>1961</v>
      </c>
      <c r="B410" t="s">
        <v>2385</v>
      </c>
      <c r="C410" t="s">
        <v>3131</v>
      </c>
      <c r="D410" s="1" t="s">
        <v>3130</v>
      </c>
      <c r="E410" t="s">
        <v>6464</v>
      </c>
    </row>
    <row r="411" spans="1:5" ht="15.6">
      <c r="A411" s="1" t="s">
        <v>1960</v>
      </c>
      <c r="B411" t="s">
        <v>2382</v>
      </c>
      <c r="C411" t="s">
        <v>3133</v>
      </c>
      <c r="D411" s="1" t="s">
        <v>3132</v>
      </c>
      <c r="E411" t="s">
        <v>6465</v>
      </c>
    </row>
    <row r="412" spans="1:5" ht="15.6">
      <c r="A412" s="1" t="s">
        <v>1959</v>
      </c>
      <c r="B412" t="s">
        <v>2382</v>
      </c>
      <c r="C412" t="s">
        <v>3135</v>
      </c>
      <c r="D412" s="1" t="s">
        <v>3134</v>
      </c>
      <c r="E412" t="s">
        <v>6466</v>
      </c>
    </row>
    <row r="413" spans="1:5" ht="15.6">
      <c r="A413" s="1" t="s">
        <v>1958</v>
      </c>
      <c r="B413" t="s">
        <v>2385</v>
      </c>
      <c r="C413" t="s">
        <v>3137</v>
      </c>
      <c r="D413" s="1" t="s">
        <v>3136</v>
      </c>
      <c r="E413" t="s">
        <v>6961</v>
      </c>
    </row>
    <row r="414" spans="1:5" ht="15.6">
      <c r="A414" s="1" t="s">
        <v>1957</v>
      </c>
      <c r="B414" t="s">
        <v>2382</v>
      </c>
      <c r="C414" t="s">
        <v>3139</v>
      </c>
      <c r="D414" s="1" t="s">
        <v>3138</v>
      </c>
      <c r="E414" t="s">
        <v>6962</v>
      </c>
    </row>
    <row r="415" spans="1:5" ht="15.6">
      <c r="A415" s="1" t="s">
        <v>1956</v>
      </c>
      <c r="B415" t="s">
        <v>2382</v>
      </c>
      <c r="C415" t="s">
        <v>3141</v>
      </c>
      <c r="D415" s="1" t="s">
        <v>3140</v>
      </c>
      <c r="E415" t="s">
        <v>6963</v>
      </c>
    </row>
    <row r="416" spans="1:5" ht="15.6">
      <c r="A416" s="1" t="s">
        <v>1955</v>
      </c>
      <c r="B416" t="s">
        <v>2385</v>
      </c>
      <c r="C416" t="s">
        <v>3143</v>
      </c>
      <c r="D416" s="1" t="s">
        <v>3142</v>
      </c>
      <c r="E416" t="s">
        <v>6964</v>
      </c>
    </row>
    <row r="417" spans="1:5" ht="15.6">
      <c r="A417" s="1" t="s">
        <v>1954</v>
      </c>
      <c r="B417" t="s">
        <v>2385</v>
      </c>
      <c r="C417" t="s">
        <v>2396</v>
      </c>
      <c r="D417" s="1" t="s">
        <v>3144</v>
      </c>
      <c r="E417" t="s">
        <v>6965</v>
      </c>
    </row>
    <row r="418" spans="1:5" ht="15.6">
      <c r="A418" s="1" t="s">
        <v>1953</v>
      </c>
      <c r="B418" t="s">
        <v>2382</v>
      </c>
      <c r="C418" t="s">
        <v>3146</v>
      </c>
      <c r="D418" s="1" t="s">
        <v>3145</v>
      </c>
      <c r="E418" t="s">
        <v>6966</v>
      </c>
    </row>
    <row r="419" spans="1:5" ht="15.6">
      <c r="A419" s="1" t="s">
        <v>1952</v>
      </c>
      <c r="B419" t="s">
        <v>2382</v>
      </c>
      <c r="C419" t="s">
        <v>3017</v>
      </c>
      <c r="D419" s="1" t="s">
        <v>3147</v>
      </c>
      <c r="E419" t="s">
        <v>6967</v>
      </c>
    </row>
    <row r="420" spans="1:5" ht="15.6">
      <c r="A420" s="1" t="s">
        <v>1951</v>
      </c>
      <c r="B420" t="s">
        <v>2382</v>
      </c>
      <c r="C420" t="s">
        <v>3149</v>
      </c>
      <c r="D420" s="1" t="s">
        <v>3148</v>
      </c>
      <c r="E420" t="s">
        <v>6474</v>
      </c>
    </row>
    <row r="421" spans="1:5" ht="15.6">
      <c r="A421" s="1" t="s">
        <v>1950</v>
      </c>
      <c r="B421" t="s">
        <v>2382</v>
      </c>
      <c r="C421" t="s">
        <v>3151</v>
      </c>
      <c r="D421" s="1" t="s">
        <v>3150</v>
      </c>
      <c r="E421" t="s">
        <v>6968</v>
      </c>
    </row>
    <row r="422" spans="1:5" ht="15.6">
      <c r="A422" s="1" t="s">
        <v>1949</v>
      </c>
      <c r="B422" t="s">
        <v>2385</v>
      </c>
      <c r="C422" t="s">
        <v>3153</v>
      </c>
      <c r="D422" s="1" t="s">
        <v>3152</v>
      </c>
      <c r="E422" t="s">
        <v>6969</v>
      </c>
    </row>
    <row r="423" spans="1:5" ht="15.6">
      <c r="A423" s="1" t="s">
        <v>1948</v>
      </c>
      <c r="B423" t="s">
        <v>2382</v>
      </c>
      <c r="C423" t="s">
        <v>3154</v>
      </c>
      <c r="D423" s="1" t="s">
        <v>2594</v>
      </c>
      <c r="E423" t="s">
        <v>6970</v>
      </c>
    </row>
    <row r="424" spans="1:5" ht="15.6">
      <c r="A424" s="1" t="s">
        <v>1947</v>
      </c>
      <c r="B424" t="s">
        <v>2382</v>
      </c>
      <c r="C424" t="s">
        <v>3156</v>
      </c>
      <c r="D424" s="1" t="s">
        <v>3155</v>
      </c>
      <c r="E424" t="s">
        <v>6971</v>
      </c>
    </row>
    <row r="425" spans="1:5" ht="15.6">
      <c r="A425" s="1" t="s">
        <v>1946</v>
      </c>
      <c r="B425" t="s">
        <v>2382</v>
      </c>
      <c r="C425" t="s">
        <v>3158</v>
      </c>
      <c r="D425" s="1" t="s">
        <v>3157</v>
      </c>
      <c r="E425" t="s">
        <v>6972</v>
      </c>
    </row>
    <row r="426" spans="1:5" ht="15.6">
      <c r="A426" s="1" t="s">
        <v>1945</v>
      </c>
      <c r="B426" t="s">
        <v>2385</v>
      </c>
      <c r="C426" t="s">
        <v>3141</v>
      </c>
      <c r="D426" s="1" t="s">
        <v>3159</v>
      </c>
      <c r="E426" t="s">
        <v>6973</v>
      </c>
    </row>
    <row r="427" spans="1:5" ht="15.6">
      <c r="A427" s="1" t="s">
        <v>1944</v>
      </c>
      <c r="B427" t="s">
        <v>2385</v>
      </c>
      <c r="C427" t="s">
        <v>2773</v>
      </c>
      <c r="D427" s="1" t="s">
        <v>3160</v>
      </c>
      <c r="E427" t="s">
        <v>6974</v>
      </c>
    </row>
    <row r="428" spans="1:5" ht="15.6">
      <c r="A428" s="1" t="s">
        <v>1943</v>
      </c>
      <c r="B428" t="s">
        <v>2382</v>
      </c>
      <c r="C428" t="s">
        <v>3162</v>
      </c>
      <c r="D428" s="1" t="s">
        <v>3161</v>
      </c>
      <c r="E428" t="s">
        <v>6482</v>
      </c>
    </row>
    <row r="429" spans="1:5" ht="15.6">
      <c r="A429" s="1" t="s">
        <v>1942</v>
      </c>
      <c r="B429" t="s">
        <v>2382</v>
      </c>
      <c r="C429" t="s">
        <v>3164</v>
      </c>
      <c r="D429" s="1" t="s">
        <v>3163</v>
      </c>
      <c r="E429" t="s">
        <v>6483</v>
      </c>
    </row>
    <row r="430" spans="1:5" ht="15.6">
      <c r="A430" s="1" t="s">
        <v>1941</v>
      </c>
      <c r="B430" t="s">
        <v>2382</v>
      </c>
      <c r="C430" t="s">
        <v>2537</v>
      </c>
      <c r="D430" s="1" t="s">
        <v>3165</v>
      </c>
      <c r="E430" t="s">
        <v>6975</v>
      </c>
    </row>
    <row r="431" spans="1:5" ht="15.6">
      <c r="A431" s="1" t="s">
        <v>1940</v>
      </c>
      <c r="B431" t="s">
        <v>2382</v>
      </c>
      <c r="C431" t="s">
        <v>3167</v>
      </c>
      <c r="D431" s="1" t="s">
        <v>3166</v>
      </c>
      <c r="E431" t="s">
        <v>6976</v>
      </c>
    </row>
    <row r="432" spans="1:5" ht="15.6">
      <c r="A432" s="1" t="s">
        <v>1939</v>
      </c>
      <c r="B432" t="s">
        <v>2382</v>
      </c>
      <c r="C432" t="s">
        <v>3169</v>
      </c>
      <c r="D432" s="1" t="s">
        <v>3168</v>
      </c>
      <c r="E432" t="s">
        <v>6977</v>
      </c>
    </row>
    <row r="433" spans="1:5" ht="15.6">
      <c r="A433" s="1" t="s">
        <v>1938</v>
      </c>
      <c r="B433" t="s">
        <v>2382</v>
      </c>
      <c r="C433" t="s">
        <v>3171</v>
      </c>
      <c r="D433" s="1" t="s">
        <v>3170</v>
      </c>
      <c r="E433" t="s">
        <v>6487</v>
      </c>
    </row>
    <row r="434" spans="1:5" ht="15.6">
      <c r="A434" s="1" t="s">
        <v>1937</v>
      </c>
      <c r="B434" t="s">
        <v>2385</v>
      </c>
      <c r="C434" t="s">
        <v>3127</v>
      </c>
      <c r="D434" s="1" t="s">
        <v>3172</v>
      </c>
      <c r="E434" t="s">
        <v>6978</v>
      </c>
    </row>
    <row r="435" spans="1:5" ht="15.6">
      <c r="A435" s="1" t="s">
        <v>1936</v>
      </c>
      <c r="B435" t="s">
        <v>2382</v>
      </c>
      <c r="C435" t="s">
        <v>2553</v>
      </c>
      <c r="D435" s="1" t="s">
        <v>3173</v>
      </c>
      <c r="E435" t="s">
        <v>6979</v>
      </c>
    </row>
    <row r="436" spans="1:5" ht="15.6">
      <c r="A436" s="1" t="s">
        <v>1935</v>
      </c>
      <c r="B436" t="s">
        <v>2385</v>
      </c>
      <c r="C436" t="s">
        <v>3175</v>
      </c>
      <c r="D436" s="1" t="s">
        <v>3174</v>
      </c>
      <c r="E436" t="s">
        <v>6980</v>
      </c>
    </row>
    <row r="437" spans="1:5" ht="15.6">
      <c r="A437" s="1" t="s">
        <v>1934</v>
      </c>
      <c r="B437" t="s">
        <v>2385</v>
      </c>
      <c r="C437" t="s">
        <v>3177</v>
      </c>
      <c r="D437" s="1" t="s">
        <v>3176</v>
      </c>
      <c r="E437" t="s">
        <v>6981</v>
      </c>
    </row>
    <row r="438" spans="1:5" ht="15.6">
      <c r="A438" s="1" t="s">
        <v>1933</v>
      </c>
      <c r="B438" t="s">
        <v>2385</v>
      </c>
      <c r="C438" t="s">
        <v>3179</v>
      </c>
      <c r="D438" s="1" t="s">
        <v>3178</v>
      </c>
      <c r="E438" t="s">
        <v>6982</v>
      </c>
    </row>
    <row r="439" spans="1:5" ht="15.6">
      <c r="A439" s="1" t="s">
        <v>1932</v>
      </c>
      <c r="B439" t="s">
        <v>2382</v>
      </c>
      <c r="C439" t="s">
        <v>3053</v>
      </c>
      <c r="D439" s="1" t="s">
        <v>3180</v>
      </c>
      <c r="E439" t="s">
        <v>6983</v>
      </c>
    </row>
    <row r="440" spans="1:5" ht="15.6">
      <c r="A440" s="1" t="s">
        <v>1931</v>
      </c>
      <c r="B440" t="s">
        <v>2385</v>
      </c>
      <c r="C440" t="s">
        <v>3182</v>
      </c>
      <c r="D440" s="1" t="s">
        <v>3181</v>
      </c>
      <c r="E440" t="s">
        <v>6984</v>
      </c>
    </row>
    <row r="441" spans="1:5" ht="15.6">
      <c r="A441" s="1" t="s">
        <v>1930</v>
      </c>
      <c r="B441" t="s">
        <v>2382</v>
      </c>
      <c r="C441" t="s">
        <v>3184</v>
      </c>
      <c r="D441" s="1" t="s">
        <v>3183</v>
      </c>
      <c r="E441" t="s">
        <v>6985</v>
      </c>
    </row>
    <row r="442" spans="1:5" ht="15.6">
      <c r="A442" s="1" t="s">
        <v>1929</v>
      </c>
      <c r="B442" t="s">
        <v>2382</v>
      </c>
      <c r="C442" t="s">
        <v>3186</v>
      </c>
      <c r="D442" s="1" t="s">
        <v>3185</v>
      </c>
      <c r="E442" t="s">
        <v>6986</v>
      </c>
    </row>
    <row r="443" spans="1:5" ht="15.6">
      <c r="A443" s="1" t="s">
        <v>1928</v>
      </c>
      <c r="B443" t="s">
        <v>2385</v>
      </c>
      <c r="C443" t="s">
        <v>3188</v>
      </c>
      <c r="D443" s="1" t="s">
        <v>3187</v>
      </c>
      <c r="E443" t="s">
        <v>6497</v>
      </c>
    </row>
    <row r="444" spans="1:5" ht="15.6">
      <c r="A444" s="1" t="s">
        <v>1927</v>
      </c>
      <c r="B444" t="s">
        <v>2385</v>
      </c>
      <c r="C444" t="s">
        <v>3189</v>
      </c>
      <c r="D444" s="1" t="s">
        <v>2516</v>
      </c>
      <c r="E444" t="s">
        <v>6498</v>
      </c>
    </row>
    <row r="445" spans="1:5" ht="15.6">
      <c r="A445" s="1" t="s">
        <v>1926</v>
      </c>
      <c r="B445" t="s">
        <v>2382</v>
      </c>
      <c r="C445" t="s">
        <v>3191</v>
      </c>
      <c r="D445" s="1" t="s">
        <v>3190</v>
      </c>
      <c r="E445" t="s">
        <v>6987</v>
      </c>
    </row>
    <row r="446" spans="1:5" ht="15.6">
      <c r="A446" s="1" t="s">
        <v>1925</v>
      </c>
      <c r="B446" t="s">
        <v>2382</v>
      </c>
      <c r="C446" t="s">
        <v>3193</v>
      </c>
      <c r="D446" s="1" t="s">
        <v>3192</v>
      </c>
      <c r="E446" t="s">
        <v>6988</v>
      </c>
    </row>
    <row r="447" spans="1:5" ht="15.6">
      <c r="A447" s="1" t="s">
        <v>1924</v>
      </c>
      <c r="B447" t="s">
        <v>2385</v>
      </c>
      <c r="C447" t="s">
        <v>2988</v>
      </c>
      <c r="D447" s="1" t="s">
        <v>3194</v>
      </c>
      <c r="E447" t="s">
        <v>6501</v>
      </c>
    </row>
    <row r="448" spans="1:5" ht="15.6">
      <c r="A448" s="1" t="s">
        <v>1923</v>
      </c>
      <c r="B448" t="s">
        <v>2382</v>
      </c>
      <c r="C448" t="s">
        <v>3196</v>
      </c>
      <c r="D448" s="1" t="s">
        <v>3195</v>
      </c>
      <c r="E448" t="s">
        <v>6989</v>
      </c>
    </row>
    <row r="449" spans="1:5" ht="15.6">
      <c r="A449" s="1" t="s">
        <v>1922</v>
      </c>
      <c r="B449" t="s">
        <v>2385</v>
      </c>
      <c r="C449" t="s">
        <v>3198</v>
      </c>
      <c r="D449" s="1" t="s">
        <v>3197</v>
      </c>
      <c r="E449" t="s">
        <v>6990</v>
      </c>
    </row>
    <row r="450" spans="1:5" ht="15.6">
      <c r="A450" s="1" t="s">
        <v>1921</v>
      </c>
      <c r="B450" t="s">
        <v>2385</v>
      </c>
      <c r="C450" t="s">
        <v>3200</v>
      </c>
      <c r="D450" s="1" t="s">
        <v>3199</v>
      </c>
      <c r="E450" t="s">
        <v>6991</v>
      </c>
    </row>
    <row r="451" spans="1:5" ht="15.6">
      <c r="A451" s="1" t="s">
        <v>1920</v>
      </c>
      <c r="B451" t="s">
        <v>2382</v>
      </c>
      <c r="C451" t="s">
        <v>3202</v>
      </c>
      <c r="D451" s="1" t="s">
        <v>3201</v>
      </c>
      <c r="E451" t="s">
        <v>6505</v>
      </c>
    </row>
    <row r="452" spans="1:5" ht="15.6">
      <c r="A452" s="1" t="s">
        <v>1919</v>
      </c>
      <c r="B452" t="s">
        <v>2382</v>
      </c>
      <c r="C452" t="s">
        <v>3203</v>
      </c>
      <c r="D452" s="1" t="s">
        <v>3025</v>
      </c>
      <c r="E452" t="s">
        <v>6992</v>
      </c>
    </row>
    <row r="453" spans="1:5" ht="15.6">
      <c r="A453" s="1" t="s">
        <v>1918</v>
      </c>
      <c r="B453" t="s">
        <v>2385</v>
      </c>
      <c r="C453" t="s">
        <v>3204</v>
      </c>
      <c r="D453" s="1" t="s">
        <v>2482</v>
      </c>
      <c r="E453" t="s">
        <v>6993</v>
      </c>
    </row>
    <row r="454" spans="1:5" ht="15.6">
      <c r="A454" s="1" t="s">
        <v>1917</v>
      </c>
      <c r="B454" t="s">
        <v>2382</v>
      </c>
      <c r="C454" t="s">
        <v>3206</v>
      </c>
      <c r="D454" s="1" t="s">
        <v>3205</v>
      </c>
      <c r="E454" t="s">
        <v>6994</v>
      </c>
    </row>
    <row r="455" spans="1:5" ht="15.6">
      <c r="A455" s="1" t="s">
        <v>1916</v>
      </c>
      <c r="B455" t="s">
        <v>2385</v>
      </c>
      <c r="C455" t="s">
        <v>2638</v>
      </c>
      <c r="D455" s="1" t="s">
        <v>3207</v>
      </c>
      <c r="E455" t="s">
        <v>6995</v>
      </c>
    </row>
    <row r="456" spans="1:5" ht="15.6">
      <c r="A456" s="1" t="s">
        <v>1915</v>
      </c>
      <c r="B456" t="s">
        <v>2385</v>
      </c>
      <c r="C456" t="s">
        <v>2396</v>
      </c>
      <c r="D456" s="1" t="s">
        <v>3208</v>
      </c>
      <c r="E456" t="s">
        <v>6510</v>
      </c>
    </row>
    <row r="457" spans="1:5" ht="15.6">
      <c r="A457" s="1" t="s">
        <v>1914</v>
      </c>
      <c r="B457" t="s">
        <v>2385</v>
      </c>
      <c r="C457" t="s">
        <v>3210</v>
      </c>
      <c r="D457" s="1" t="s">
        <v>3209</v>
      </c>
      <c r="E457" t="s">
        <v>6996</v>
      </c>
    </row>
    <row r="458" spans="1:5" ht="15.6">
      <c r="A458" s="1" t="s">
        <v>1913</v>
      </c>
      <c r="B458" t="s">
        <v>2385</v>
      </c>
      <c r="C458" t="s">
        <v>2921</v>
      </c>
      <c r="D458" s="1" t="s">
        <v>3211</v>
      </c>
      <c r="E458" t="s">
        <v>6997</v>
      </c>
    </row>
    <row r="459" spans="1:5" ht="15.6">
      <c r="A459" s="1" t="s">
        <v>1912</v>
      </c>
      <c r="B459" t="s">
        <v>2385</v>
      </c>
      <c r="C459" t="s">
        <v>3213</v>
      </c>
      <c r="D459" s="1" t="s">
        <v>3212</v>
      </c>
      <c r="E459" t="s">
        <v>6513</v>
      </c>
    </row>
    <row r="460" spans="1:5" ht="15.6">
      <c r="A460" s="1" t="s">
        <v>1911</v>
      </c>
      <c r="B460" t="s">
        <v>2382</v>
      </c>
      <c r="C460" t="s">
        <v>3215</v>
      </c>
      <c r="D460" s="1" t="s">
        <v>3214</v>
      </c>
      <c r="E460" t="s">
        <v>6998</v>
      </c>
    </row>
    <row r="461" spans="1:5" ht="15.6">
      <c r="A461" s="1" t="s">
        <v>1910</v>
      </c>
      <c r="B461" t="s">
        <v>2385</v>
      </c>
      <c r="C461" t="s">
        <v>3216</v>
      </c>
      <c r="D461" s="1" t="s">
        <v>2506</v>
      </c>
      <c r="E461" t="s">
        <v>6999</v>
      </c>
    </row>
    <row r="462" spans="1:5" ht="15.6">
      <c r="A462" s="1" t="s">
        <v>1909</v>
      </c>
      <c r="B462" t="s">
        <v>2382</v>
      </c>
      <c r="C462" t="s">
        <v>3217</v>
      </c>
      <c r="D462" s="1" t="s">
        <v>2931</v>
      </c>
      <c r="E462" t="s">
        <v>7000</v>
      </c>
    </row>
    <row r="463" spans="1:5" ht="15.6">
      <c r="A463" s="1" t="s">
        <v>1908</v>
      </c>
      <c r="B463" t="s">
        <v>2382</v>
      </c>
      <c r="C463" t="s">
        <v>2494</v>
      </c>
      <c r="D463" s="1" t="s">
        <v>2538</v>
      </c>
      <c r="E463" t="s">
        <v>7001</v>
      </c>
    </row>
    <row r="464" spans="1:5" ht="15.6">
      <c r="A464" s="1" t="s">
        <v>1907</v>
      </c>
      <c r="B464" t="s">
        <v>2382</v>
      </c>
      <c r="C464" t="s">
        <v>3219</v>
      </c>
      <c r="D464" s="1" t="s">
        <v>3218</v>
      </c>
      <c r="E464" t="s">
        <v>7002</v>
      </c>
    </row>
    <row r="465" spans="1:5" ht="15.6">
      <c r="A465" s="1" t="s">
        <v>1906</v>
      </c>
      <c r="B465" t="s">
        <v>2385</v>
      </c>
      <c r="C465" t="s">
        <v>3221</v>
      </c>
      <c r="D465" s="1" t="s">
        <v>3220</v>
      </c>
      <c r="E465" t="s">
        <v>7003</v>
      </c>
    </row>
    <row r="466" spans="1:5" ht="15.6">
      <c r="A466" s="1" t="s">
        <v>1905</v>
      </c>
      <c r="B466" t="s">
        <v>2382</v>
      </c>
      <c r="C466" t="s">
        <v>2531</v>
      </c>
      <c r="D466" s="1" t="s">
        <v>3222</v>
      </c>
      <c r="E466" t="s">
        <v>7004</v>
      </c>
    </row>
    <row r="467" spans="1:5" ht="15.6">
      <c r="A467" s="1" t="s">
        <v>1904</v>
      </c>
      <c r="B467" t="s">
        <v>2385</v>
      </c>
      <c r="C467" t="s">
        <v>3224</v>
      </c>
      <c r="D467" s="1" t="s">
        <v>3223</v>
      </c>
      <c r="E467" t="s">
        <v>6521</v>
      </c>
    </row>
    <row r="468" spans="1:5" ht="15.6">
      <c r="A468" s="1" t="s">
        <v>1903</v>
      </c>
      <c r="B468" t="s">
        <v>2385</v>
      </c>
      <c r="C468" t="s">
        <v>3225</v>
      </c>
      <c r="D468" s="1" t="s">
        <v>2512</v>
      </c>
      <c r="E468" t="s">
        <v>7005</v>
      </c>
    </row>
    <row r="469" spans="1:5" ht="15.6">
      <c r="A469" s="1" t="s">
        <v>1902</v>
      </c>
      <c r="B469" t="s">
        <v>2382</v>
      </c>
      <c r="C469" t="s">
        <v>3227</v>
      </c>
      <c r="D469" s="1" t="s">
        <v>3226</v>
      </c>
      <c r="E469" t="s">
        <v>7006</v>
      </c>
    </row>
    <row r="470" spans="1:5" ht="15.6">
      <c r="A470" s="1" t="s">
        <v>1901</v>
      </c>
      <c r="B470" t="s">
        <v>2382</v>
      </c>
      <c r="C470" t="s">
        <v>3229</v>
      </c>
      <c r="D470" s="1" t="s">
        <v>3228</v>
      </c>
      <c r="E470" t="s">
        <v>6524</v>
      </c>
    </row>
    <row r="471" spans="1:5" ht="15.6">
      <c r="A471" s="1" t="s">
        <v>1900</v>
      </c>
      <c r="B471" t="s">
        <v>2385</v>
      </c>
      <c r="C471" t="s">
        <v>3231</v>
      </c>
      <c r="D471" s="1" t="s">
        <v>3230</v>
      </c>
      <c r="E471" t="s">
        <v>7007</v>
      </c>
    </row>
    <row r="472" spans="1:5" ht="15.6">
      <c r="A472" s="1" t="s">
        <v>1899</v>
      </c>
      <c r="B472" t="s">
        <v>2385</v>
      </c>
      <c r="C472" t="s">
        <v>3233</v>
      </c>
      <c r="D472" s="1" t="s">
        <v>3232</v>
      </c>
      <c r="E472" t="s">
        <v>7008</v>
      </c>
    </row>
    <row r="473" spans="1:5" ht="15.6">
      <c r="A473" s="1" t="s">
        <v>1898</v>
      </c>
      <c r="B473" t="s">
        <v>2385</v>
      </c>
      <c r="C473" t="s">
        <v>2808</v>
      </c>
      <c r="D473" s="1" t="s">
        <v>3234</v>
      </c>
      <c r="E473" t="s">
        <v>7009</v>
      </c>
    </row>
    <row r="474" spans="1:5" ht="15.6">
      <c r="A474" s="1" t="s">
        <v>1897</v>
      </c>
      <c r="B474" t="s">
        <v>2385</v>
      </c>
      <c r="C474" t="s">
        <v>3235</v>
      </c>
      <c r="D474" s="1" t="s">
        <v>2843</v>
      </c>
      <c r="E474" t="s">
        <v>7010</v>
      </c>
    </row>
    <row r="475" spans="1:5" ht="15.6">
      <c r="A475" s="1" t="s">
        <v>1896</v>
      </c>
      <c r="B475" t="s">
        <v>2385</v>
      </c>
      <c r="C475" t="s">
        <v>2406</v>
      </c>
      <c r="D475" s="1" t="s">
        <v>3236</v>
      </c>
      <c r="E475" t="s">
        <v>7011</v>
      </c>
    </row>
    <row r="476" spans="1:5" ht="15.6">
      <c r="A476" s="1" t="s">
        <v>1895</v>
      </c>
      <c r="B476" t="s">
        <v>2385</v>
      </c>
      <c r="C476" t="s">
        <v>3238</v>
      </c>
      <c r="D476" s="1" t="s">
        <v>3237</v>
      </c>
      <c r="E476" t="s">
        <v>7012</v>
      </c>
    </row>
    <row r="477" spans="1:5" ht="15.6">
      <c r="A477" s="1" t="s">
        <v>1894</v>
      </c>
      <c r="B477" t="s">
        <v>2385</v>
      </c>
      <c r="C477" t="s">
        <v>3240</v>
      </c>
      <c r="D477" s="1" t="s">
        <v>3239</v>
      </c>
      <c r="E477" t="s">
        <v>7013</v>
      </c>
    </row>
    <row r="478" spans="1:5" ht="15.6">
      <c r="A478" s="1" t="s">
        <v>1893</v>
      </c>
      <c r="B478" t="s">
        <v>2382</v>
      </c>
      <c r="C478" t="s">
        <v>3242</v>
      </c>
      <c r="D478" s="1" t="s">
        <v>3241</v>
      </c>
      <c r="E478" t="s">
        <v>7014</v>
      </c>
    </row>
    <row r="479" spans="1:5" ht="15.6">
      <c r="A479" s="1" t="s">
        <v>1892</v>
      </c>
      <c r="B479" t="s">
        <v>2385</v>
      </c>
      <c r="C479" t="s">
        <v>3244</v>
      </c>
      <c r="D479" s="1" t="s">
        <v>3243</v>
      </c>
      <c r="E479" t="s">
        <v>7015</v>
      </c>
    </row>
    <row r="480" spans="1:5" ht="15.6">
      <c r="A480" s="1" t="s">
        <v>1891</v>
      </c>
      <c r="B480" t="s">
        <v>2385</v>
      </c>
      <c r="C480" t="s">
        <v>3246</v>
      </c>
      <c r="D480" s="1" t="s">
        <v>3245</v>
      </c>
      <c r="E480" t="s">
        <v>7016</v>
      </c>
    </row>
    <row r="481" spans="1:5" ht="15.6">
      <c r="A481" s="1" t="s">
        <v>1890</v>
      </c>
      <c r="B481" t="s">
        <v>2385</v>
      </c>
      <c r="C481" t="s">
        <v>3248</v>
      </c>
      <c r="D481" s="1" t="s">
        <v>3247</v>
      </c>
      <c r="E481" t="s">
        <v>7017</v>
      </c>
    </row>
    <row r="482" spans="1:5" ht="15.6">
      <c r="A482" s="1" t="s">
        <v>1889</v>
      </c>
      <c r="B482" t="s">
        <v>2385</v>
      </c>
      <c r="C482" t="s">
        <v>2732</v>
      </c>
      <c r="D482" s="1" t="s">
        <v>3249</v>
      </c>
      <c r="E482" t="s">
        <v>7018</v>
      </c>
    </row>
    <row r="483" spans="1:5" ht="15.6">
      <c r="A483" s="1" t="s">
        <v>1888</v>
      </c>
      <c r="B483" t="s">
        <v>2385</v>
      </c>
      <c r="C483" t="s">
        <v>3251</v>
      </c>
      <c r="D483" s="1" t="s">
        <v>3250</v>
      </c>
      <c r="E483" t="s">
        <v>7019</v>
      </c>
    </row>
    <row r="484" spans="1:5" ht="15.6">
      <c r="A484" s="1" t="s">
        <v>1887</v>
      </c>
      <c r="B484" t="s">
        <v>2382</v>
      </c>
      <c r="C484" t="s">
        <v>3253</v>
      </c>
      <c r="D484" s="1" t="s">
        <v>3252</v>
      </c>
      <c r="E484" t="s">
        <v>7020</v>
      </c>
    </row>
    <row r="485" spans="1:5" ht="15.6">
      <c r="A485" s="1" t="s">
        <v>1886</v>
      </c>
      <c r="B485" t="s">
        <v>2382</v>
      </c>
      <c r="C485" t="s">
        <v>3254</v>
      </c>
      <c r="D485" s="1" t="s">
        <v>2633</v>
      </c>
      <c r="E485" t="s">
        <v>7021</v>
      </c>
    </row>
    <row r="486" spans="1:5" ht="15.6">
      <c r="A486" s="1" t="s">
        <v>1885</v>
      </c>
      <c r="B486" t="s">
        <v>2385</v>
      </c>
      <c r="C486" t="s">
        <v>2682</v>
      </c>
      <c r="D486" s="1" t="s">
        <v>3255</v>
      </c>
      <c r="E486" t="s">
        <v>7022</v>
      </c>
    </row>
    <row r="487" spans="1:5" ht="15.6">
      <c r="A487" s="1" t="s">
        <v>1884</v>
      </c>
      <c r="B487" t="s">
        <v>2385</v>
      </c>
      <c r="C487" t="s">
        <v>2519</v>
      </c>
      <c r="D487" s="1" t="s">
        <v>2989</v>
      </c>
      <c r="E487" t="s">
        <v>7023</v>
      </c>
    </row>
    <row r="488" spans="1:5" ht="15.6">
      <c r="A488" s="1" t="s">
        <v>1883</v>
      </c>
      <c r="B488" t="s">
        <v>3257</v>
      </c>
      <c r="C488" t="s">
        <v>3258</v>
      </c>
      <c r="D488" s="1" t="s">
        <v>3256</v>
      </c>
      <c r="E488" t="s">
        <v>7024</v>
      </c>
    </row>
    <row r="489" spans="1:5" ht="15.6">
      <c r="A489" s="1" t="s">
        <v>1882</v>
      </c>
      <c r="B489" t="s">
        <v>2382</v>
      </c>
      <c r="C489" t="s">
        <v>3260</v>
      </c>
      <c r="D489" s="1" t="s">
        <v>3259</v>
      </c>
      <c r="E489" t="s">
        <v>7025</v>
      </c>
    </row>
    <row r="490" spans="1:5" ht="15.6">
      <c r="A490" s="1" t="s">
        <v>1881</v>
      </c>
      <c r="B490" t="s">
        <v>2385</v>
      </c>
      <c r="C490" t="s">
        <v>2640</v>
      </c>
      <c r="D490" s="1" t="s">
        <v>3261</v>
      </c>
      <c r="E490" t="s">
        <v>7026</v>
      </c>
    </row>
    <row r="491" spans="1:5" ht="15.6">
      <c r="A491" s="1" t="s">
        <v>1880</v>
      </c>
      <c r="B491" t="s">
        <v>2385</v>
      </c>
      <c r="C491" t="s">
        <v>2396</v>
      </c>
      <c r="D491" s="1" t="s">
        <v>3262</v>
      </c>
      <c r="E491" t="s">
        <v>7027</v>
      </c>
    </row>
    <row r="492" spans="1:5" ht="15.6">
      <c r="A492" s="1" t="s">
        <v>1879</v>
      </c>
      <c r="B492" t="s">
        <v>2382</v>
      </c>
      <c r="C492" t="s">
        <v>3264</v>
      </c>
      <c r="D492" s="1" t="s">
        <v>3263</v>
      </c>
      <c r="E492" t="s">
        <v>7028</v>
      </c>
    </row>
    <row r="493" spans="1:5" ht="15.6">
      <c r="A493" s="1" t="s">
        <v>1878</v>
      </c>
      <c r="B493" t="s">
        <v>2382</v>
      </c>
      <c r="C493" t="s">
        <v>3266</v>
      </c>
      <c r="D493" s="1" t="s">
        <v>3265</v>
      </c>
      <c r="E493" t="s">
        <v>7029</v>
      </c>
    </row>
    <row r="494" spans="1:5" ht="15.6">
      <c r="A494" s="1" t="s">
        <v>1877</v>
      </c>
      <c r="B494" t="s">
        <v>2382</v>
      </c>
      <c r="C494" t="s">
        <v>2948</v>
      </c>
      <c r="D494" s="1" t="s">
        <v>3267</v>
      </c>
      <c r="E494" t="s">
        <v>6548</v>
      </c>
    </row>
    <row r="495" spans="1:5" ht="15.6">
      <c r="A495" s="1" t="s">
        <v>1876</v>
      </c>
      <c r="B495" t="s">
        <v>2385</v>
      </c>
      <c r="C495" t="s">
        <v>3269</v>
      </c>
      <c r="D495" s="1" t="s">
        <v>3268</v>
      </c>
      <c r="E495" t="s">
        <v>7030</v>
      </c>
    </row>
    <row r="496" spans="1:5" ht="15.6">
      <c r="A496" s="1" t="s">
        <v>1875</v>
      </c>
      <c r="B496" t="s">
        <v>2385</v>
      </c>
      <c r="C496" t="s">
        <v>3270</v>
      </c>
      <c r="D496" s="1" t="s">
        <v>3249</v>
      </c>
      <c r="E496" t="s">
        <v>7031</v>
      </c>
    </row>
    <row r="497" spans="1:5" ht="15.6">
      <c r="A497" s="1" t="s">
        <v>1874</v>
      </c>
      <c r="B497" t="s">
        <v>3257</v>
      </c>
      <c r="C497" t="s">
        <v>2571</v>
      </c>
      <c r="D497" s="1" t="s">
        <v>3271</v>
      </c>
      <c r="E497" t="s">
        <v>7032</v>
      </c>
    </row>
    <row r="498" spans="1:5" ht="15.6">
      <c r="A498" s="1" t="s">
        <v>1873</v>
      </c>
      <c r="B498" t="s">
        <v>2382</v>
      </c>
      <c r="C498" t="s">
        <v>3273</v>
      </c>
      <c r="D498" s="1" t="s">
        <v>3272</v>
      </c>
      <c r="E498" t="s">
        <v>7033</v>
      </c>
    </row>
    <row r="499" spans="1:5" ht="15.6">
      <c r="A499" s="1" t="s">
        <v>1872</v>
      </c>
      <c r="B499" t="s">
        <v>2385</v>
      </c>
      <c r="C499" t="s">
        <v>2808</v>
      </c>
      <c r="D499" s="1" t="s">
        <v>3274</v>
      </c>
      <c r="E499" t="s">
        <v>6553</v>
      </c>
    </row>
    <row r="500" spans="1:5" ht="15.6">
      <c r="A500" s="1" t="s">
        <v>1871</v>
      </c>
      <c r="B500" t="s">
        <v>2382</v>
      </c>
      <c r="C500" t="s">
        <v>3276</v>
      </c>
      <c r="D500" s="1" t="s">
        <v>3275</v>
      </c>
      <c r="E500" t="s">
        <v>7034</v>
      </c>
    </row>
    <row r="501" spans="1:5" ht="15.6">
      <c r="A501" s="1" t="s">
        <v>1870</v>
      </c>
      <c r="B501" t="s">
        <v>2382</v>
      </c>
      <c r="C501" t="s">
        <v>2571</v>
      </c>
      <c r="D501" s="1" t="s">
        <v>3277</v>
      </c>
      <c r="E501" t="s">
        <v>7035</v>
      </c>
    </row>
    <row r="502" spans="1:5" ht="15.6">
      <c r="A502" s="1" t="s">
        <v>1869</v>
      </c>
      <c r="B502" t="s">
        <v>2385</v>
      </c>
      <c r="C502" t="s">
        <v>3279</v>
      </c>
      <c r="D502" s="1" t="s">
        <v>3278</v>
      </c>
      <c r="E502" t="s">
        <v>7036</v>
      </c>
    </row>
    <row r="503" spans="1:5" ht="15.6">
      <c r="A503" s="1" t="s">
        <v>1868</v>
      </c>
      <c r="B503" t="s">
        <v>2385</v>
      </c>
      <c r="C503" t="s">
        <v>3280</v>
      </c>
      <c r="D503" s="1" t="s">
        <v>2516</v>
      </c>
      <c r="E503" t="s">
        <v>7037</v>
      </c>
    </row>
    <row r="504" spans="1:5" ht="15.6">
      <c r="A504" s="1" t="s">
        <v>1867</v>
      </c>
      <c r="B504" t="s">
        <v>2382</v>
      </c>
      <c r="C504" t="s">
        <v>3282</v>
      </c>
      <c r="D504" s="1" t="s">
        <v>3281</v>
      </c>
      <c r="E504" t="s">
        <v>7038</v>
      </c>
    </row>
    <row r="505" spans="1:5" ht="15.6">
      <c r="A505" s="1" t="s">
        <v>1866</v>
      </c>
      <c r="B505" t="s">
        <v>2382</v>
      </c>
      <c r="C505" t="s">
        <v>3284</v>
      </c>
      <c r="D505" s="1" t="s">
        <v>3283</v>
      </c>
      <c r="E505" t="s">
        <v>7039</v>
      </c>
    </row>
    <row r="506" spans="1:5" ht="15.6">
      <c r="A506" s="1" t="s">
        <v>1865</v>
      </c>
      <c r="B506" t="s">
        <v>2382</v>
      </c>
      <c r="C506" t="s">
        <v>2537</v>
      </c>
      <c r="D506" s="1" t="s">
        <v>3285</v>
      </c>
      <c r="E506" t="s">
        <v>7040</v>
      </c>
    </row>
    <row r="507" spans="1:5" ht="15.6">
      <c r="A507" s="1" t="s">
        <v>1864</v>
      </c>
      <c r="B507" t="s">
        <v>2382</v>
      </c>
      <c r="C507" t="s">
        <v>3287</v>
      </c>
      <c r="D507" s="1" t="s">
        <v>3286</v>
      </c>
      <c r="E507" t="s">
        <v>7041</v>
      </c>
    </row>
    <row r="508" spans="1:5" ht="15.6">
      <c r="A508" s="1" t="s">
        <v>1863</v>
      </c>
      <c r="B508" t="s">
        <v>2385</v>
      </c>
      <c r="C508" t="s">
        <v>3289</v>
      </c>
      <c r="D508" s="1" t="s">
        <v>3288</v>
      </c>
      <c r="E508" t="s">
        <v>7042</v>
      </c>
    </row>
    <row r="509" spans="1:5" ht="15.6">
      <c r="A509" s="1" t="s">
        <v>1862</v>
      </c>
      <c r="B509" t="s">
        <v>2385</v>
      </c>
      <c r="C509" t="s">
        <v>3291</v>
      </c>
      <c r="D509" s="1" t="s">
        <v>3290</v>
      </c>
      <c r="E509" t="s">
        <v>7043</v>
      </c>
    </row>
    <row r="510" spans="1:5" ht="15.6">
      <c r="A510" s="1" t="s">
        <v>1861</v>
      </c>
      <c r="B510" t="s">
        <v>2382</v>
      </c>
      <c r="C510" t="s">
        <v>3293</v>
      </c>
      <c r="D510" s="1" t="s">
        <v>3292</v>
      </c>
      <c r="E510" t="s">
        <v>7044</v>
      </c>
    </row>
    <row r="511" spans="1:5" ht="15.6">
      <c r="A511" s="1" t="s">
        <v>1860</v>
      </c>
      <c r="B511" t="s">
        <v>2385</v>
      </c>
      <c r="C511" t="s">
        <v>3295</v>
      </c>
      <c r="D511" s="1" t="s">
        <v>3294</v>
      </c>
      <c r="E511" t="s">
        <v>7045</v>
      </c>
    </row>
    <row r="512" spans="1:5" ht="15.6">
      <c r="A512" s="1" t="s">
        <v>1859</v>
      </c>
      <c r="B512" t="s">
        <v>2385</v>
      </c>
      <c r="C512" t="s">
        <v>3044</v>
      </c>
      <c r="D512" s="1" t="s">
        <v>3296</v>
      </c>
      <c r="E512" t="s">
        <v>7046</v>
      </c>
    </row>
    <row r="513" spans="1:5" ht="15.6">
      <c r="A513" s="1" t="s">
        <v>1858</v>
      </c>
      <c r="B513" t="s">
        <v>2385</v>
      </c>
      <c r="C513" t="s">
        <v>2682</v>
      </c>
      <c r="D513" s="1" t="s">
        <v>3297</v>
      </c>
      <c r="E513" t="s">
        <v>7047</v>
      </c>
    </row>
    <row r="514" spans="1:5" ht="15.6">
      <c r="A514" s="1" t="s">
        <v>1857</v>
      </c>
      <c r="B514" t="s">
        <v>2385</v>
      </c>
      <c r="C514" t="s">
        <v>3299</v>
      </c>
      <c r="D514" s="1" t="s">
        <v>3298</v>
      </c>
      <c r="E514" t="s">
        <v>7048</v>
      </c>
    </row>
    <row r="515" spans="1:5" ht="15.6">
      <c r="A515" s="1" t="s">
        <v>1856</v>
      </c>
      <c r="B515" t="s">
        <v>2382</v>
      </c>
      <c r="C515" t="s">
        <v>3301</v>
      </c>
      <c r="D515" s="1" t="s">
        <v>3300</v>
      </c>
      <c r="E515" t="s">
        <v>7049</v>
      </c>
    </row>
    <row r="516" spans="1:5" ht="15.6">
      <c r="A516" s="1" t="s">
        <v>1855</v>
      </c>
      <c r="B516" t="s">
        <v>2385</v>
      </c>
      <c r="C516" t="s">
        <v>3303</v>
      </c>
      <c r="D516" s="1" t="s">
        <v>3302</v>
      </c>
      <c r="E516" t="s">
        <v>7050</v>
      </c>
    </row>
    <row r="517" spans="1:5" ht="15.6">
      <c r="A517" s="1" t="s">
        <v>1854</v>
      </c>
      <c r="B517" t="s">
        <v>2385</v>
      </c>
      <c r="C517" t="s">
        <v>2511</v>
      </c>
      <c r="D517" s="1" t="s">
        <v>3304</v>
      </c>
      <c r="E517" t="s">
        <v>7051</v>
      </c>
    </row>
    <row r="518" spans="1:5" ht="15.6">
      <c r="A518" s="1" t="s">
        <v>1853</v>
      </c>
      <c r="B518" t="s">
        <v>2382</v>
      </c>
      <c r="C518" t="s">
        <v>2592</v>
      </c>
      <c r="D518" s="1" t="s">
        <v>3305</v>
      </c>
      <c r="E518" t="s">
        <v>7052</v>
      </c>
    </row>
    <row r="519" spans="1:5" ht="15.6">
      <c r="A519" s="1" t="s">
        <v>1852</v>
      </c>
      <c r="B519" t="s">
        <v>2382</v>
      </c>
      <c r="C519" t="s">
        <v>3276</v>
      </c>
      <c r="D519" s="1" t="s">
        <v>3306</v>
      </c>
      <c r="E519" t="s">
        <v>7053</v>
      </c>
    </row>
    <row r="520" spans="1:5" ht="15.6">
      <c r="A520" s="1" t="s">
        <v>1851</v>
      </c>
      <c r="B520" t="s">
        <v>2385</v>
      </c>
      <c r="C520" t="s">
        <v>3115</v>
      </c>
      <c r="D520" s="1" t="s">
        <v>3307</v>
      </c>
      <c r="E520" t="s">
        <v>7054</v>
      </c>
    </row>
    <row r="521" spans="1:5" ht="15.6">
      <c r="A521" s="1" t="s">
        <v>1850</v>
      </c>
      <c r="B521" t="s">
        <v>2382</v>
      </c>
      <c r="C521" t="s">
        <v>3309</v>
      </c>
      <c r="D521" s="1" t="s">
        <v>3308</v>
      </c>
      <c r="E521" t="s">
        <v>7055</v>
      </c>
    </row>
    <row r="522" spans="1:5" ht="15.6">
      <c r="A522" s="1" t="s">
        <v>1849</v>
      </c>
      <c r="B522" t="s">
        <v>2385</v>
      </c>
      <c r="C522" t="s">
        <v>3311</v>
      </c>
      <c r="D522" s="1" t="s">
        <v>3310</v>
      </c>
      <c r="E522" t="s">
        <v>7056</v>
      </c>
    </row>
    <row r="523" spans="1:5" ht="15.6">
      <c r="A523" s="1" t="s">
        <v>1848</v>
      </c>
      <c r="B523" t="s">
        <v>2385</v>
      </c>
      <c r="C523" t="s">
        <v>2434</v>
      </c>
      <c r="D523" s="1" t="s">
        <v>3312</v>
      </c>
      <c r="E523" t="s">
        <v>7057</v>
      </c>
    </row>
    <row r="524" spans="1:5" ht="15.6">
      <c r="A524" s="1" t="s">
        <v>1847</v>
      </c>
      <c r="B524" t="s">
        <v>2382</v>
      </c>
      <c r="C524" t="s">
        <v>3314</v>
      </c>
      <c r="D524" s="1" t="s">
        <v>3313</v>
      </c>
      <c r="E524" t="s">
        <v>6578</v>
      </c>
    </row>
    <row r="525" spans="1:5" ht="15.6">
      <c r="A525" s="1" t="s">
        <v>1846</v>
      </c>
      <c r="B525" t="s">
        <v>3257</v>
      </c>
      <c r="C525" t="s">
        <v>3316</v>
      </c>
      <c r="D525" s="1" t="s">
        <v>3315</v>
      </c>
      <c r="E525" t="s">
        <v>7058</v>
      </c>
    </row>
    <row r="526" spans="1:5" ht="15.6">
      <c r="A526" s="1" t="s">
        <v>1845</v>
      </c>
      <c r="B526" t="s">
        <v>2382</v>
      </c>
      <c r="C526" t="s">
        <v>3318</v>
      </c>
      <c r="D526" s="1" t="s">
        <v>3317</v>
      </c>
      <c r="E526" t="s">
        <v>7059</v>
      </c>
    </row>
    <row r="527" spans="1:5" ht="15.6">
      <c r="A527" s="1" t="s">
        <v>1844</v>
      </c>
      <c r="B527" t="s">
        <v>2382</v>
      </c>
      <c r="C527" t="s">
        <v>2744</v>
      </c>
      <c r="D527" s="1" t="s">
        <v>3319</v>
      </c>
      <c r="E527" t="s">
        <v>6581</v>
      </c>
    </row>
    <row r="528" spans="1:5" ht="15.6">
      <c r="A528" s="1" t="s">
        <v>1843</v>
      </c>
      <c r="B528" t="s">
        <v>3257</v>
      </c>
      <c r="C528" t="s">
        <v>3321</v>
      </c>
      <c r="D528" s="1" t="s">
        <v>3320</v>
      </c>
      <c r="E528" t="s">
        <v>7060</v>
      </c>
    </row>
    <row r="529" spans="1:5" ht="15.6">
      <c r="A529" s="1" t="s">
        <v>1842</v>
      </c>
      <c r="B529" t="s">
        <v>2382</v>
      </c>
      <c r="C529" t="s">
        <v>2494</v>
      </c>
      <c r="D529" s="1" t="s">
        <v>3322</v>
      </c>
      <c r="E529" t="s">
        <v>6583</v>
      </c>
    </row>
    <row r="530" spans="1:5" ht="15.6">
      <c r="A530" s="1" t="s">
        <v>1841</v>
      </c>
      <c r="B530" t="s">
        <v>2385</v>
      </c>
      <c r="C530" t="s">
        <v>2864</v>
      </c>
      <c r="D530" s="1" t="s">
        <v>3323</v>
      </c>
      <c r="E530" t="s">
        <v>7061</v>
      </c>
    </row>
    <row r="531" spans="1:5" ht="15.6">
      <c r="A531" s="1" t="s">
        <v>1840</v>
      </c>
      <c r="B531" t="s">
        <v>2385</v>
      </c>
      <c r="C531" t="s">
        <v>3325</v>
      </c>
      <c r="D531" s="1" t="s">
        <v>3324</v>
      </c>
      <c r="E531" t="s">
        <v>7062</v>
      </c>
    </row>
    <row r="532" spans="1:5" ht="15.6">
      <c r="A532" s="1" t="s">
        <v>1839</v>
      </c>
      <c r="B532" t="s">
        <v>2382</v>
      </c>
      <c r="C532" t="s">
        <v>3327</v>
      </c>
      <c r="D532" s="1" t="s">
        <v>3326</v>
      </c>
      <c r="E532" t="s">
        <v>6586</v>
      </c>
    </row>
    <row r="533" spans="1:5" ht="15.6">
      <c r="A533" s="1" t="s">
        <v>1838</v>
      </c>
      <c r="B533" t="s">
        <v>2385</v>
      </c>
      <c r="C533" t="s">
        <v>2662</v>
      </c>
      <c r="D533" s="1" t="s">
        <v>3328</v>
      </c>
      <c r="E533" t="s">
        <v>7063</v>
      </c>
    </row>
    <row r="534" spans="1:5" ht="15.6">
      <c r="A534" s="1" t="s">
        <v>1837</v>
      </c>
      <c r="B534" t="s">
        <v>2382</v>
      </c>
      <c r="C534" t="s">
        <v>3330</v>
      </c>
      <c r="D534" s="1" t="s">
        <v>3329</v>
      </c>
      <c r="E534" t="s">
        <v>7064</v>
      </c>
    </row>
    <row r="535" spans="1:5" ht="15.6">
      <c r="A535" s="1" t="s">
        <v>1836</v>
      </c>
      <c r="B535" t="s">
        <v>2385</v>
      </c>
      <c r="C535" t="s">
        <v>3291</v>
      </c>
      <c r="D535" s="1" t="s">
        <v>3331</v>
      </c>
      <c r="E535" t="s">
        <v>7065</v>
      </c>
    </row>
    <row r="536" spans="1:5" ht="15.6">
      <c r="A536" s="1" t="s">
        <v>1835</v>
      </c>
      <c r="B536" t="s">
        <v>2382</v>
      </c>
      <c r="C536" t="s">
        <v>3333</v>
      </c>
      <c r="D536" s="1" t="s">
        <v>3332</v>
      </c>
      <c r="E536" t="s">
        <v>7066</v>
      </c>
    </row>
    <row r="537" spans="1:5" ht="15.6">
      <c r="A537" s="1" t="s">
        <v>1834</v>
      </c>
      <c r="B537" t="s">
        <v>2385</v>
      </c>
      <c r="C537" t="s">
        <v>3334</v>
      </c>
      <c r="D537" s="1" t="s">
        <v>2516</v>
      </c>
      <c r="E537" t="s">
        <v>6591</v>
      </c>
    </row>
    <row r="538" spans="1:5" ht="15.6">
      <c r="A538" s="1" t="s">
        <v>1833</v>
      </c>
      <c r="B538" t="s">
        <v>2382</v>
      </c>
      <c r="C538" t="s">
        <v>3336</v>
      </c>
      <c r="D538" s="1" t="s">
        <v>3335</v>
      </c>
      <c r="E538" t="s">
        <v>7067</v>
      </c>
    </row>
    <row r="539" spans="1:5" ht="15.6">
      <c r="A539" s="1" t="s">
        <v>1832</v>
      </c>
      <c r="B539" t="s">
        <v>2382</v>
      </c>
      <c r="C539" t="s">
        <v>3338</v>
      </c>
      <c r="D539" s="1" t="s">
        <v>3337</v>
      </c>
      <c r="E539" t="s">
        <v>7068</v>
      </c>
    </row>
    <row r="540" spans="1:5" ht="15.6">
      <c r="A540" s="1" t="s">
        <v>1831</v>
      </c>
      <c r="B540" t="s">
        <v>2382</v>
      </c>
      <c r="C540" t="s">
        <v>3327</v>
      </c>
      <c r="D540" s="1" t="s">
        <v>3339</v>
      </c>
      <c r="E540" t="s">
        <v>6594</v>
      </c>
    </row>
    <row r="541" spans="1:5" ht="15.6">
      <c r="A541" s="1" t="s">
        <v>1830</v>
      </c>
      <c r="B541" t="s">
        <v>2385</v>
      </c>
      <c r="C541" t="s">
        <v>2511</v>
      </c>
      <c r="D541" s="1" t="s">
        <v>3340</v>
      </c>
      <c r="E541" t="s">
        <v>7069</v>
      </c>
    </row>
    <row r="542" spans="1:5" ht="15.6">
      <c r="A542" s="1" t="s">
        <v>1829</v>
      </c>
      <c r="B542" t="s">
        <v>2385</v>
      </c>
      <c r="C542" t="s">
        <v>3342</v>
      </c>
      <c r="D542" s="1" t="s">
        <v>3341</v>
      </c>
      <c r="E542" t="s">
        <v>7070</v>
      </c>
    </row>
    <row r="543" spans="1:5" ht="15.6">
      <c r="A543" s="1" t="s">
        <v>1828</v>
      </c>
      <c r="B543" t="s">
        <v>2385</v>
      </c>
      <c r="C543" t="s">
        <v>3344</v>
      </c>
      <c r="D543" s="1" t="s">
        <v>3343</v>
      </c>
      <c r="E543" t="s">
        <v>7071</v>
      </c>
    </row>
    <row r="544" spans="1:5" ht="15.6">
      <c r="A544" s="1" t="s">
        <v>1827</v>
      </c>
      <c r="B544" t="s">
        <v>2382</v>
      </c>
      <c r="C544" t="s">
        <v>2816</v>
      </c>
      <c r="D544" s="1" t="s">
        <v>3345</v>
      </c>
      <c r="E544" t="s">
        <v>6598</v>
      </c>
    </row>
    <row r="545" spans="1:5" ht="15.6">
      <c r="A545" s="1" t="s">
        <v>1826</v>
      </c>
      <c r="B545" t="s">
        <v>2382</v>
      </c>
      <c r="C545" t="s">
        <v>3347</v>
      </c>
      <c r="D545" s="1" t="s">
        <v>3346</v>
      </c>
      <c r="E545" t="s">
        <v>6599</v>
      </c>
    </row>
    <row r="546" spans="1:5" ht="15.6">
      <c r="A546" s="1" t="s">
        <v>1825</v>
      </c>
      <c r="B546" t="s">
        <v>3257</v>
      </c>
      <c r="C546" t="s">
        <v>3349</v>
      </c>
      <c r="D546" s="1" t="s">
        <v>3348</v>
      </c>
      <c r="E546" t="s">
        <v>7072</v>
      </c>
    </row>
    <row r="547" spans="1:5" ht="15.6">
      <c r="A547" s="1" t="s">
        <v>1824</v>
      </c>
      <c r="B547" t="s">
        <v>2385</v>
      </c>
      <c r="C547" t="s">
        <v>3074</v>
      </c>
      <c r="D547" s="1" t="s">
        <v>3350</v>
      </c>
      <c r="E547" t="s">
        <v>7073</v>
      </c>
    </row>
    <row r="548" spans="1:5" ht="15.6">
      <c r="A548" s="1" t="s">
        <v>1823</v>
      </c>
      <c r="B548" t="s">
        <v>2382</v>
      </c>
      <c r="C548" t="s">
        <v>3352</v>
      </c>
      <c r="D548" s="1" t="s">
        <v>3351</v>
      </c>
      <c r="E548" t="s">
        <v>6602</v>
      </c>
    </row>
    <row r="549" spans="1:5" ht="15.6">
      <c r="A549" s="1" t="s">
        <v>1822</v>
      </c>
      <c r="B549" t="s">
        <v>2385</v>
      </c>
      <c r="C549" t="s">
        <v>3354</v>
      </c>
      <c r="D549" s="1" t="s">
        <v>3353</v>
      </c>
      <c r="E549" t="s">
        <v>7074</v>
      </c>
    </row>
    <row r="550" spans="1:5" ht="15.6">
      <c r="A550" s="1" t="s">
        <v>1821</v>
      </c>
      <c r="B550" t="s">
        <v>2385</v>
      </c>
      <c r="C550" t="s">
        <v>3356</v>
      </c>
      <c r="D550" s="1" t="s">
        <v>3355</v>
      </c>
      <c r="E550" t="s">
        <v>7075</v>
      </c>
    </row>
    <row r="551" spans="1:5" ht="15.6">
      <c r="A551" s="1" t="s">
        <v>1820</v>
      </c>
      <c r="B551" t="s">
        <v>2385</v>
      </c>
      <c r="C551" t="s">
        <v>3358</v>
      </c>
      <c r="D551" s="1" t="s">
        <v>3357</v>
      </c>
      <c r="E551" t="s">
        <v>6605</v>
      </c>
    </row>
    <row r="552" spans="1:5" ht="15.6">
      <c r="A552" s="1" t="s">
        <v>1819</v>
      </c>
      <c r="B552" t="s">
        <v>2382</v>
      </c>
      <c r="C552" t="s">
        <v>3360</v>
      </c>
      <c r="D552" s="1" t="s">
        <v>3359</v>
      </c>
      <c r="E552" t="s">
        <v>7076</v>
      </c>
    </row>
    <row r="553" spans="1:5" ht="15.6">
      <c r="A553" s="1" t="s">
        <v>1818</v>
      </c>
      <c r="B553" t="s">
        <v>2385</v>
      </c>
      <c r="C553" t="s">
        <v>3233</v>
      </c>
      <c r="D553" s="1" t="s">
        <v>2725</v>
      </c>
      <c r="E553" t="s">
        <v>7077</v>
      </c>
    </row>
    <row r="554" spans="1:5" ht="15.6">
      <c r="A554" s="1" t="s">
        <v>1817</v>
      </c>
      <c r="B554" t="s">
        <v>2385</v>
      </c>
      <c r="C554" t="s">
        <v>3362</v>
      </c>
      <c r="D554" s="1" t="s">
        <v>3361</v>
      </c>
      <c r="E554" t="s">
        <v>7078</v>
      </c>
    </row>
    <row r="555" spans="1:5" ht="15.6">
      <c r="A555" s="1" t="s">
        <v>1816</v>
      </c>
      <c r="B555" t="s">
        <v>2382</v>
      </c>
      <c r="C555" t="s">
        <v>3364</v>
      </c>
      <c r="D555" s="1" t="s">
        <v>3363</v>
      </c>
      <c r="E555" t="s">
        <v>6609</v>
      </c>
    </row>
    <row r="556" spans="1:5" ht="15.6">
      <c r="A556" s="1" t="s">
        <v>1815</v>
      </c>
      <c r="B556" t="s">
        <v>2385</v>
      </c>
      <c r="C556" t="s">
        <v>2576</v>
      </c>
      <c r="D556" s="1" t="s">
        <v>3365</v>
      </c>
      <c r="E556" t="s">
        <v>7079</v>
      </c>
    </row>
    <row r="557" spans="1:5" ht="15.6">
      <c r="A557" s="1" t="s">
        <v>1814</v>
      </c>
      <c r="B557" t="s">
        <v>2385</v>
      </c>
      <c r="C557" t="s">
        <v>3367</v>
      </c>
      <c r="D557" s="1" t="s">
        <v>3366</v>
      </c>
      <c r="E557" t="s">
        <v>7080</v>
      </c>
    </row>
    <row r="558" spans="1:5" ht="15.6">
      <c r="A558" s="1" t="s">
        <v>1813</v>
      </c>
      <c r="B558" t="s">
        <v>2382</v>
      </c>
      <c r="C558" t="s">
        <v>3369</v>
      </c>
      <c r="D558" s="1" t="s">
        <v>3368</v>
      </c>
      <c r="E558" t="s">
        <v>7081</v>
      </c>
    </row>
    <row r="559" spans="1:5" ht="15.6">
      <c r="A559" s="1" t="s">
        <v>1812</v>
      </c>
      <c r="B559" t="s">
        <v>2385</v>
      </c>
      <c r="C559" t="s">
        <v>2563</v>
      </c>
      <c r="D559" s="1" t="s">
        <v>3370</v>
      </c>
      <c r="E559" t="s">
        <v>7082</v>
      </c>
    </row>
    <row r="560" spans="1:5" ht="15.6">
      <c r="A560" s="1" t="s">
        <v>1811</v>
      </c>
      <c r="B560" t="s">
        <v>2382</v>
      </c>
      <c r="C560" t="s">
        <v>3242</v>
      </c>
      <c r="D560" s="1" t="s">
        <v>3371</v>
      </c>
      <c r="E560" t="s">
        <v>6614</v>
      </c>
    </row>
    <row r="561" spans="1:5" ht="15.6">
      <c r="A561" s="1" t="s">
        <v>1810</v>
      </c>
      <c r="B561" t="s">
        <v>2385</v>
      </c>
      <c r="C561" t="s">
        <v>3373</v>
      </c>
      <c r="D561" s="1" t="s">
        <v>3372</v>
      </c>
      <c r="E561" t="s">
        <v>7083</v>
      </c>
    </row>
    <row r="562" spans="1:5" ht="15.6">
      <c r="A562" s="1" t="s">
        <v>1809</v>
      </c>
      <c r="B562" t="s">
        <v>2382</v>
      </c>
      <c r="C562" t="s">
        <v>3375</v>
      </c>
      <c r="D562" s="1" t="s">
        <v>3374</v>
      </c>
      <c r="E562" t="s">
        <v>7084</v>
      </c>
    </row>
    <row r="563" spans="1:5" ht="15.6">
      <c r="A563" s="1" t="s">
        <v>1808</v>
      </c>
      <c r="B563" t="s">
        <v>2385</v>
      </c>
      <c r="C563" t="s">
        <v>3377</v>
      </c>
      <c r="D563" s="1" t="s">
        <v>3376</v>
      </c>
      <c r="E563" t="s">
        <v>7085</v>
      </c>
    </row>
    <row r="564" spans="1:5" ht="15.6">
      <c r="A564" s="1" t="s">
        <v>1807</v>
      </c>
      <c r="B564" t="s">
        <v>2385</v>
      </c>
      <c r="C564" t="s">
        <v>3379</v>
      </c>
      <c r="D564" s="1" t="s">
        <v>3378</v>
      </c>
      <c r="E564" t="s">
        <v>6618</v>
      </c>
    </row>
    <row r="565" spans="1:5" ht="15.6">
      <c r="A565" s="1" t="s">
        <v>1806</v>
      </c>
      <c r="B565" t="s">
        <v>2382</v>
      </c>
      <c r="C565" t="s">
        <v>3381</v>
      </c>
      <c r="D565" s="1" t="s">
        <v>3380</v>
      </c>
      <c r="E565" t="s">
        <v>7086</v>
      </c>
    </row>
    <row r="566" spans="1:5" ht="15.6">
      <c r="A566" s="1" t="s">
        <v>1805</v>
      </c>
      <c r="B566" t="s">
        <v>3257</v>
      </c>
      <c r="C566" t="s">
        <v>3327</v>
      </c>
      <c r="D566" s="1" t="s">
        <v>3382</v>
      </c>
      <c r="E566" t="s">
        <v>7087</v>
      </c>
    </row>
    <row r="567" spans="1:5" ht="15.6">
      <c r="A567" s="1" t="s">
        <v>1804</v>
      </c>
      <c r="B567" t="s">
        <v>2385</v>
      </c>
      <c r="C567" t="s">
        <v>3384</v>
      </c>
      <c r="D567" s="1" t="s">
        <v>3383</v>
      </c>
      <c r="E567" t="s">
        <v>7088</v>
      </c>
    </row>
    <row r="568" spans="1:5" ht="15.6">
      <c r="A568" s="1" t="s">
        <v>1803</v>
      </c>
      <c r="B568" t="s">
        <v>2382</v>
      </c>
      <c r="C568" t="s">
        <v>3386</v>
      </c>
      <c r="D568" s="1" t="s">
        <v>3385</v>
      </c>
      <c r="E568" t="s">
        <v>7089</v>
      </c>
    </row>
    <row r="569" spans="1:5" ht="15.6">
      <c r="A569" s="1" t="s">
        <v>1802</v>
      </c>
      <c r="B569" t="s">
        <v>2382</v>
      </c>
      <c r="C569" t="s">
        <v>3388</v>
      </c>
      <c r="D569" s="1" t="s">
        <v>3387</v>
      </c>
      <c r="E569" t="s">
        <v>7090</v>
      </c>
    </row>
    <row r="570" spans="1:5" ht="15.6">
      <c r="A570" s="1" t="s">
        <v>1801</v>
      </c>
      <c r="B570" t="s">
        <v>2382</v>
      </c>
      <c r="C570" t="s">
        <v>3390</v>
      </c>
      <c r="D570" s="1" t="s">
        <v>3389</v>
      </c>
      <c r="E570" t="s">
        <v>6622</v>
      </c>
    </row>
    <row r="571" spans="1:5" ht="15.6">
      <c r="A571" s="1" t="s">
        <v>1800</v>
      </c>
      <c r="B571" t="s">
        <v>2385</v>
      </c>
      <c r="C571" t="s">
        <v>3392</v>
      </c>
      <c r="D571" s="1" t="s">
        <v>3391</v>
      </c>
      <c r="E571" t="s">
        <v>7091</v>
      </c>
    </row>
    <row r="572" spans="1:5" ht="15.6">
      <c r="A572" s="1" t="s">
        <v>1799</v>
      </c>
      <c r="B572" t="s">
        <v>2385</v>
      </c>
      <c r="C572" t="s">
        <v>3394</v>
      </c>
      <c r="D572" s="1" t="s">
        <v>3393</v>
      </c>
      <c r="E572" t="s">
        <v>6621</v>
      </c>
    </row>
    <row r="573" spans="1:5" ht="15.6">
      <c r="A573" s="1" t="s">
        <v>1798</v>
      </c>
      <c r="B573" t="s">
        <v>2385</v>
      </c>
      <c r="C573" t="s">
        <v>2766</v>
      </c>
      <c r="D573" s="1" t="s">
        <v>3395</v>
      </c>
      <c r="E573" t="s">
        <v>7092</v>
      </c>
    </row>
    <row r="574" spans="1:5" ht="15.6">
      <c r="A574" s="1" t="s">
        <v>1797</v>
      </c>
      <c r="B574" t="s">
        <v>3257</v>
      </c>
      <c r="C574" t="s">
        <v>3397</v>
      </c>
      <c r="D574" s="1" t="s">
        <v>3396</v>
      </c>
      <c r="E574" t="s">
        <v>7093</v>
      </c>
    </row>
    <row r="575" spans="1:5" ht="15.6">
      <c r="A575" s="1" t="s">
        <v>1796</v>
      </c>
      <c r="B575" t="s">
        <v>2385</v>
      </c>
      <c r="C575" t="s">
        <v>3399</v>
      </c>
      <c r="D575" s="1" t="s">
        <v>3398</v>
      </c>
      <c r="E575" t="s">
        <v>7094</v>
      </c>
    </row>
    <row r="576" spans="1:5" ht="15.6">
      <c r="A576" s="1" t="s">
        <v>1795</v>
      </c>
      <c r="B576" t="s">
        <v>2385</v>
      </c>
      <c r="C576" t="s">
        <v>3401</v>
      </c>
      <c r="D576" s="1" t="s">
        <v>3400</v>
      </c>
      <c r="E576" t="s">
        <v>6620</v>
      </c>
    </row>
    <row r="577" spans="1:5" ht="15.6">
      <c r="A577" s="1" t="s">
        <v>1794</v>
      </c>
      <c r="B577" t="s">
        <v>2382</v>
      </c>
      <c r="C577" t="s">
        <v>3403</v>
      </c>
      <c r="D577" s="1" t="s">
        <v>3402</v>
      </c>
      <c r="E577" t="s">
        <v>7095</v>
      </c>
    </row>
    <row r="578" spans="1:5" ht="15.6">
      <c r="A578" s="1" t="s">
        <v>1793</v>
      </c>
      <c r="B578" t="s">
        <v>3257</v>
      </c>
      <c r="C578" t="s">
        <v>2618</v>
      </c>
      <c r="D578" s="1" t="s">
        <v>3404</v>
      </c>
      <c r="E578" t="s">
        <v>7096</v>
      </c>
    </row>
    <row r="579" spans="1:5" ht="15.6">
      <c r="A579" s="1" t="s">
        <v>1792</v>
      </c>
      <c r="B579" t="s">
        <v>2385</v>
      </c>
      <c r="C579" t="s">
        <v>3406</v>
      </c>
      <c r="D579" s="1" t="s">
        <v>3405</v>
      </c>
      <c r="E579" t="s">
        <v>6619</v>
      </c>
    </row>
    <row r="580" spans="1:5" ht="15.6">
      <c r="A580" s="1" t="s">
        <v>1791</v>
      </c>
      <c r="B580" t="s">
        <v>2382</v>
      </c>
      <c r="C580" t="s">
        <v>3408</v>
      </c>
      <c r="D580" s="1" t="s">
        <v>3407</v>
      </c>
      <c r="E580" t="s">
        <v>6617</v>
      </c>
    </row>
    <row r="581" spans="1:5" ht="15.6">
      <c r="A581" s="1" t="s">
        <v>1790</v>
      </c>
      <c r="B581" t="s">
        <v>2382</v>
      </c>
      <c r="C581" t="s">
        <v>3410</v>
      </c>
      <c r="D581" s="1" t="s">
        <v>3409</v>
      </c>
      <c r="E581" t="s">
        <v>6616</v>
      </c>
    </row>
    <row r="582" spans="1:5" ht="15.6">
      <c r="A582" s="1" t="s">
        <v>1789</v>
      </c>
      <c r="B582" t="s">
        <v>2385</v>
      </c>
      <c r="C582" t="s">
        <v>3412</v>
      </c>
      <c r="D582" s="1" t="s">
        <v>3411</v>
      </c>
      <c r="E582" t="s">
        <v>6615</v>
      </c>
    </row>
    <row r="583" spans="1:5" ht="15.6">
      <c r="A583" s="1" t="s">
        <v>1788</v>
      </c>
      <c r="B583" t="s">
        <v>2385</v>
      </c>
      <c r="C583" t="s">
        <v>2388</v>
      </c>
      <c r="D583" s="1" t="s">
        <v>3413</v>
      </c>
      <c r="E583" t="s">
        <v>7097</v>
      </c>
    </row>
    <row r="584" spans="1:5" ht="15.6">
      <c r="A584" s="1" t="s">
        <v>1787</v>
      </c>
      <c r="B584" t="s">
        <v>2382</v>
      </c>
      <c r="C584" t="s">
        <v>3415</v>
      </c>
      <c r="D584" s="1" t="s">
        <v>3414</v>
      </c>
      <c r="E584" t="s">
        <v>7098</v>
      </c>
    </row>
    <row r="585" spans="1:5" ht="15.6">
      <c r="A585" s="1" t="s">
        <v>1786</v>
      </c>
      <c r="B585" t="s">
        <v>2385</v>
      </c>
      <c r="C585" t="s">
        <v>3137</v>
      </c>
      <c r="D585" s="1" t="s">
        <v>3416</v>
      </c>
      <c r="E585" t="s">
        <v>7099</v>
      </c>
    </row>
    <row r="586" spans="1:5" ht="15.6">
      <c r="A586" s="1" t="s">
        <v>1785</v>
      </c>
      <c r="B586" t="s">
        <v>2382</v>
      </c>
      <c r="C586" t="s">
        <v>3418</v>
      </c>
      <c r="D586" s="1" t="s">
        <v>3417</v>
      </c>
      <c r="E586" t="s">
        <v>7100</v>
      </c>
    </row>
    <row r="587" spans="1:5" ht="15.6">
      <c r="A587" s="1" t="s">
        <v>1784</v>
      </c>
      <c r="B587" t="s">
        <v>2382</v>
      </c>
      <c r="C587" t="s">
        <v>3053</v>
      </c>
      <c r="D587" s="1" t="s">
        <v>3419</v>
      </c>
      <c r="E587" t="s">
        <v>6613</v>
      </c>
    </row>
    <row r="588" spans="1:5" ht="15.6">
      <c r="A588" s="1" t="s">
        <v>1783</v>
      </c>
      <c r="B588" t="s">
        <v>2382</v>
      </c>
      <c r="C588" t="s">
        <v>3421</v>
      </c>
      <c r="D588" s="1" t="s">
        <v>3420</v>
      </c>
      <c r="E588" t="s">
        <v>7101</v>
      </c>
    </row>
    <row r="589" spans="1:5" ht="15.6">
      <c r="A589" s="1" t="s">
        <v>1782</v>
      </c>
      <c r="B589" t="s">
        <v>2382</v>
      </c>
      <c r="C589" t="s">
        <v>3423</v>
      </c>
      <c r="D589" s="1" t="s">
        <v>3422</v>
      </c>
      <c r="E589" t="s">
        <v>6612</v>
      </c>
    </row>
    <row r="590" spans="1:5" ht="15.6">
      <c r="A590" s="1" t="s">
        <v>1781</v>
      </c>
      <c r="B590" t="s">
        <v>3257</v>
      </c>
      <c r="C590" t="s">
        <v>3424</v>
      </c>
      <c r="D590" s="1" t="s">
        <v>2534</v>
      </c>
      <c r="E590" t="s">
        <v>7102</v>
      </c>
    </row>
    <row r="591" spans="1:5" ht="15.6">
      <c r="A591" s="1" t="s">
        <v>1780</v>
      </c>
      <c r="B591" t="s">
        <v>2382</v>
      </c>
      <c r="C591" t="s">
        <v>3426</v>
      </c>
      <c r="D591" s="1" t="s">
        <v>3425</v>
      </c>
      <c r="E591" t="s">
        <v>7103</v>
      </c>
    </row>
    <row r="592" spans="1:5" ht="15.6">
      <c r="A592" s="1" t="s">
        <v>1779</v>
      </c>
      <c r="B592" t="s">
        <v>2385</v>
      </c>
      <c r="C592" t="s">
        <v>2870</v>
      </c>
      <c r="D592" s="1" t="s">
        <v>3427</v>
      </c>
      <c r="E592" t="s">
        <v>7104</v>
      </c>
    </row>
    <row r="593" spans="1:5" ht="15.6">
      <c r="A593" s="1" t="s">
        <v>1778</v>
      </c>
      <c r="B593" t="s">
        <v>2382</v>
      </c>
      <c r="C593" t="s">
        <v>3428</v>
      </c>
      <c r="D593" s="1" t="s">
        <v>2512</v>
      </c>
      <c r="E593" t="s">
        <v>7105</v>
      </c>
    </row>
    <row r="594" spans="1:5" ht="15.6">
      <c r="A594" s="1" t="s">
        <v>1777</v>
      </c>
      <c r="B594" t="s">
        <v>2382</v>
      </c>
      <c r="C594" t="s">
        <v>3430</v>
      </c>
      <c r="D594" s="1" t="s">
        <v>3429</v>
      </c>
      <c r="E594" t="s">
        <v>7106</v>
      </c>
    </row>
    <row r="595" spans="1:5" ht="15.6">
      <c r="A595" s="1" t="s">
        <v>1776</v>
      </c>
      <c r="B595" t="s">
        <v>3257</v>
      </c>
      <c r="C595" t="s">
        <v>3432</v>
      </c>
      <c r="D595" s="1" t="s">
        <v>3431</v>
      </c>
      <c r="E595" t="s">
        <v>7107</v>
      </c>
    </row>
    <row r="596" spans="1:5" ht="15.6">
      <c r="A596" s="1" t="s">
        <v>1775</v>
      </c>
      <c r="B596" t="s">
        <v>2382</v>
      </c>
      <c r="C596" t="s">
        <v>3434</v>
      </c>
      <c r="D596" s="1" t="s">
        <v>3433</v>
      </c>
      <c r="E596" t="s">
        <v>7108</v>
      </c>
    </row>
    <row r="597" spans="1:5" ht="15.6">
      <c r="A597" s="1" t="s">
        <v>1774</v>
      </c>
      <c r="B597" t="s">
        <v>2385</v>
      </c>
      <c r="C597" t="s">
        <v>3436</v>
      </c>
      <c r="D597" s="1" t="s">
        <v>3435</v>
      </c>
      <c r="E597" t="s">
        <v>7109</v>
      </c>
    </row>
    <row r="598" spans="1:5" ht="15.6">
      <c r="A598" s="1" t="s">
        <v>1773</v>
      </c>
      <c r="B598" t="s">
        <v>2385</v>
      </c>
      <c r="C598" t="s">
        <v>3438</v>
      </c>
      <c r="D598" s="1" t="s">
        <v>3437</v>
      </c>
      <c r="E598" t="s">
        <v>6611</v>
      </c>
    </row>
    <row r="599" spans="1:5" ht="15.6">
      <c r="A599" s="1" t="s">
        <v>1772</v>
      </c>
      <c r="B599" t="s">
        <v>2382</v>
      </c>
      <c r="C599" t="s">
        <v>3440</v>
      </c>
      <c r="D599" s="1" t="s">
        <v>3439</v>
      </c>
      <c r="E599" t="s">
        <v>6610</v>
      </c>
    </row>
    <row r="600" spans="1:5" ht="15.6">
      <c r="A600" s="1" t="s">
        <v>1771</v>
      </c>
      <c r="B600" t="s">
        <v>2382</v>
      </c>
      <c r="C600" t="s">
        <v>3442</v>
      </c>
      <c r="D600" s="1" t="s">
        <v>3441</v>
      </c>
      <c r="E600" t="s">
        <v>7110</v>
      </c>
    </row>
    <row r="601" spans="1:5" ht="15.6">
      <c r="A601" s="1" t="s">
        <v>1770</v>
      </c>
      <c r="B601" t="s">
        <v>2385</v>
      </c>
      <c r="C601" t="s">
        <v>3444</v>
      </c>
      <c r="D601" s="1" t="s">
        <v>3443</v>
      </c>
      <c r="E601" t="s">
        <v>6608</v>
      </c>
    </row>
    <row r="602" spans="1:5" ht="15.6">
      <c r="A602" s="1" t="s">
        <v>1769</v>
      </c>
      <c r="B602" t="s">
        <v>2382</v>
      </c>
      <c r="C602" t="s">
        <v>3446</v>
      </c>
      <c r="D602" s="1" t="s">
        <v>3445</v>
      </c>
      <c r="E602" t="s">
        <v>6607</v>
      </c>
    </row>
    <row r="603" spans="1:5" ht="15.6">
      <c r="A603" s="1" t="s">
        <v>1768</v>
      </c>
      <c r="B603" t="s">
        <v>3257</v>
      </c>
      <c r="C603" t="s">
        <v>2752</v>
      </c>
      <c r="D603" s="1" t="s">
        <v>3447</v>
      </c>
      <c r="E603" t="s">
        <v>7111</v>
      </c>
    </row>
    <row r="604" spans="1:5" ht="15.6">
      <c r="A604" s="1" t="s">
        <v>1767</v>
      </c>
      <c r="B604" t="s">
        <v>3257</v>
      </c>
      <c r="C604" t="s">
        <v>3449</v>
      </c>
      <c r="D604" s="1" t="s">
        <v>3448</v>
      </c>
      <c r="E604" t="s">
        <v>7112</v>
      </c>
    </row>
    <row r="605" spans="1:5" ht="15.6">
      <c r="A605" s="1" t="s">
        <v>1766</v>
      </c>
      <c r="B605" t="s">
        <v>2385</v>
      </c>
      <c r="C605" t="s">
        <v>3412</v>
      </c>
      <c r="D605" s="1" t="s">
        <v>3450</v>
      </c>
      <c r="E605" t="s">
        <v>6606</v>
      </c>
    </row>
    <row r="606" spans="1:5" ht="15.6">
      <c r="A606" s="1" t="s">
        <v>1765</v>
      </c>
      <c r="B606" t="s">
        <v>2385</v>
      </c>
      <c r="C606" t="s">
        <v>3451</v>
      </c>
      <c r="D606" s="1" t="s">
        <v>2604</v>
      </c>
      <c r="E606" t="s">
        <v>7113</v>
      </c>
    </row>
    <row r="607" spans="1:5" ht="15.6">
      <c r="A607" s="1" t="s">
        <v>1764</v>
      </c>
      <c r="B607" t="s">
        <v>2385</v>
      </c>
      <c r="C607" t="s">
        <v>3453</v>
      </c>
      <c r="D607" s="1" t="s">
        <v>3452</v>
      </c>
      <c r="E607" t="s">
        <v>6604</v>
      </c>
    </row>
    <row r="608" spans="1:5" ht="15.6">
      <c r="A608" s="1" t="s">
        <v>1763</v>
      </c>
      <c r="B608" t="s">
        <v>2385</v>
      </c>
      <c r="C608" t="s">
        <v>3455</v>
      </c>
      <c r="D608" s="1" t="s">
        <v>3454</v>
      </c>
      <c r="E608" t="s">
        <v>7114</v>
      </c>
    </row>
    <row r="609" spans="1:5" ht="15.6">
      <c r="A609" s="1" t="s">
        <v>1762</v>
      </c>
      <c r="B609" t="s">
        <v>2385</v>
      </c>
      <c r="C609" t="s">
        <v>3457</v>
      </c>
      <c r="D609" s="1" t="s">
        <v>3456</v>
      </c>
      <c r="E609" t="s">
        <v>7115</v>
      </c>
    </row>
    <row r="610" spans="1:5" ht="15.6">
      <c r="A610" s="1" t="s">
        <v>1761</v>
      </c>
      <c r="B610" t="s">
        <v>2385</v>
      </c>
      <c r="C610" t="s">
        <v>3459</v>
      </c>
      <c r="D610" s="1" t="s">
        <v>3458</v>
      </c>
      <c r="E610" t="s">
        <v>7116</v>
      </c>
    </row>
    <row r="611" spans="1:5" ht="15.6">
      <c r="A611" s="1" t="s">
        <v>1760</v>
      </c>
      <c r="B611" t="s">
        <v>3257</v>
      </c>
      <c r="C611" t="s">
        <v>3461</v>
      </c>
      <c r="D611" s="1" t="s">
        <v>3460</v>
      </c>
      <c r="E611" t="s">
        <v>7117</v>
      </c>
    </row>
    <row r="612" spans="1:5" ht="15.6">
      <c r="A612" s="1" t="s">
        <v>1759</v>
      </c>
      <c r="B612" t="s">
        <v>2385</v>
      </c>
      <c r="C612" t="s">
        <v>3463</v>
      </c>
      <c r="D612" s="1" t="s">
        <v>3462</v>
      </c>
      <c r="E612" t="s">
        <v>7118</v>
      </c>
    </row>
    <row r="613" spans="1:5" ht="15.6">
      <c r="A613" s="1" t="s">
        <v>1758</v>
      </c>
      <c r="B613" t="s">
        <v>2382</v>
      </c>
      <c r="C613" t="s">
        <v>2872</v>
      </c>
      <c r="D613" s="1" t="s">
        <v>3464</v>
      </c>
      <c r="E613" t="s">
        <v>7119</v>
      </c>
    </row>
    <row r="614" spans="1:5" ht="15.6">
      <c r="A614" s="1" t="s">
        <v>1757</v>
      </c>
      <c r="B614" t="s">
        <v>2382</v>
      </c>
      <c r="C614" t="s">
        <v>3466</v>
      </c>
      <c r="D614" s="1" t="s">
        <v>3465</v>
      </c>
      <c r="E614" t="s">
        <v>7120</v>
      </c>
    </row>
    <row r="615" spans="1:5" ht="15.6">
      <c r="A615" s="1" t="s">
        <v>1756</v>
      </c>
      <c r="B615" t="s">
        <v>2385</v>
      </c>
      <c r="C615" t="s">
        <v>3468</v>
      </c>
      <c r="D615" s="1" t="s">
        <v>3467</v>
      </c>
      <c r="E615" t="s">
        <v>7121</v>
      </c>
    </row>
    <row r="616" spans="1:5" ht="15.6">
      <c r="A616" s="1" t="s">
        <v>1755</v>
      </c>
      <c r="B616" t="s">
        <v>2382</v>
      </c>
      <c r="C616" t="s">
        <v>3470</v>
      </c>
      <c r="D616" s="1" t="s">
        <v>3469</v>
      </c>
      <c r="E616" t="s">
        <v>7122</v>
      </c>
    </row>
    <row r="617" spans="1:5" ht="15.6">
      <c r="A617" s="1" t="s">
        <v>1754</v>
      </c>
      <c r="B617" t="s">
        <v>2382</v>
      </c>
      <c r="C617" t="s">
        <v>3471</v>
      </c>
      <c r="D617" s="1" t="s">
        <v>2518</v>
      </c>
      <c r="E617" t="s">
        <v>7123</v>
      </c>
    </row>
    <row r="618" spans="1:5" ht="15.6">
      <c r="A618" s="1" t="s">
        <v>1753</v>
      </c>
      <c r="B618" t="s">
        <v>3257</v>
      </c>
      <c r="C618" t="s">
        <v>2744</v>
      </c>
      <c r="D618" s="1" t="s">
        <v>2909</v>
      </c>
      <c r="E618" t="s">
        <v>7124</v>
      </c>
    </row>
    <row r="619" spans="1:5" ht="15.6">
      <c r="A619" s="1" t="s">
        <v>1752</v>
      </c>
      <c r="B619" t="s">
        <v>2382</v>
      </c>
      <c r="C619" t="s">
        <v>2738</v>
      </c>
      <c r="D619" s="1" t="s">
        <v>3472</v>
      </c>
      <c r="E619" t="s">
        <v>7125</v>
      </c>
    </row>
    <row r="620" spans="1:5" ht="15.6">
      <c r="A620" s="1" t="s">
        <v>1751</v>
      </c>
      <c r="B620" t="s">
        <v>2382</v>
      </c>
      <c r="C620" t="s">
        <v>2832</v>
      </c>
      <c r="D620" s="1" t="s">
        <v>3473</v>
      </c>
      <c r="E620" t="s">
        <v>7126</v>
      </c>
    </row>
    <row r="621" spans="1:5" ht="15.6">
      <c r="A621" s="1" t="s">
        <v>1750</v>
      </c>
      <c r="B621" t="s">
        <v>2382</v>
      </c>
      <c r="C621" t="s">
        <v>3475</v>
      </c>
      <c r="D621" s="1" t="s">
        <v>3474</v>
      </c>
      <c r="E621" t="s">
        <v>7127</v>
      </c>
    </row>
    <row r="622" spans="1:5" ht="15.6">
      <c r="A622" s="1" t="s">
        <v>1749</v>
      </c>
      <c r="B622" t="s">
        <v>3257</v>
      </c>
      <c r="C622" t="s">
        <v>3477</v>
      </c>
      <c r="D622" s="1" t="s">
        <v>3476</v>
      </c>
      <c r="E622" t="s">
        <v>7128</v>
      </c>
    </row>
    <row r="623" spans="1:5" ht="15.6">
      <c r="A623" s="1" t="s">
        <v>1748</v>
      </c>
      <c r="B623" t="s">
        <v>2385</v>
      </c>
      <c r="C623" t="s">
        <v>3479</v>
      </c>
      <c r="D623" s="1" t="s">
        <v>3478</v>
      </c>
      <c r="E623" t="s">
        <v>7129</v>
      </c>
    </row>
    <row r="624" spans="1:5" ht="15.6">
      <c r="A624" s="1" t="s">
        <v>1747</v>
      </c>
      <c r="B624" t="s">
        <v>2382</v>
      </c>
      <c r="C624" t="s">
        <v>3481</v>
      </c>
      <c r="D624" s="1" t="s">
        <v>3480</v>
      </c>
      <c r="E624" t="s">
        <v>7130</v>
      </c>
    </row>
    <row r="625" spans="1:5" ht="15.6">
      <c r="A625" s="1" t="s">
        <v>1746</v>
      </c>
      <c r="B625" t="s">
        <v>2385</v>
      </c>
      <c r="C625" t="s">
        <v>3483</v>
      </c>
      <c r="D625" s="1" t="s">
        <v>3482</v>
      </c>
      <c r="E625" t="s">
        <v>7131</v>
      </c>
    </row>
    <row r="626" spans="1:5" ht="15.6">
      <c r="A626" s="1" t="s">
        <v>1745</v>
      </c>
      <c r="B626" t="s">
        <v>2385</v>
      </c>
      <c r="C626" t="s">
        <v>3485</v>
      </c>
      <c r="D626" s="1" t="s">
        <v>3484</v>
      </c>
      <c r="E626" t="s">
        <v>6603</v>
      </c>
    </row>
    <row r="627" spans="1:5" ht="15.6">
      <c r="A627" s="1" t="s">
        <v>1744</v>
      </c>
      <c r="B627" t="s">
        <v>2385</v>
      </c>
      <c r="C627" t="s">
        <v>3487</v>
      </c>
      <c r="D627" s="1" t="s">
        <v>3486</v>
      </c>
      <c r="E627" t="s">
        <v>7132</v>
      </c>
    </row>
    <row r="628" spans="1:5" ht="15.6">
      <c r="A628" s="1" t="s">
        <v>1743</v>
      </c>
      <c r="B628" t="s">
        <v>2385</v>
      </c>
      <c r="C628" t="s">
        <v>3489</v>
      </c>
      <c r="D628" s="1" t="s">
        <v>3488</v>
      </c>
      <c r="E628" t="s">
        <v>7133</v>
      </c>
    </row>
    <row r="629" spans="1:5" ht="15.6">
      <c r="A629" s="1" t="s">
        <v>1742</v>
      </c>
      <c r="B629" t="s">
        <v>3257</v>
      </c>
      <c r="C629" t="s">
        <v>3491</v>
      </c>
      <c r="D629" s="1" t="s">
        <v>3490</v>
      </c>
      <c r="E629" t="s">
        <v>7134</v>
      </c>
    </row>
    <row r="630" spans="1:5" ht="15.6">
      <c r="A630" s="1" t="s">
        <v>1741</v>
      </c>
      <c r="B630" t="s">
        <v>2385</v>
      </c>
      <c r="C630" t="s">
        <v>3493</v>
      </c>
      <c r="D630" s="1" t="s">
        <v>3492</v>
      </c>
      <c r="E630" t="s">
        <v>7135</v>
      </c>
    </row>
    <row r="631" spans="1:5" ht="15.6">
      <c r="A631" s="1" t="s">
        <v>1740</v>
      </c>
      <c r="B631" t="s">
        <v>2382</v>
      </c>
      <c r="C631" t="s">
        <v>3494</v>
      </c>
      <c r="D631" s="1" t="s">
        <v>2890</v>
      </c>
      <c r="E631" t="s">
        <v>7136</v>
      </c>
    </row>
    <row r="632" spans="1:5" ht="15.6">
      <c r="A632" s="1" t="s">
        <v>1739</v>
      </c>
      <c r="B632" t="s">
        <v>3257</v>
      </c>
      <c r="C632" t="s">
        <v>3496</v>
      </c>
      <c r="D632" s="1" t="s">
        <v>3495</v>
      </c>
      <c r="E632" t="s">
        <v>7137</v>
      </c>
    </row>
    <row r="633" spans="1:5" ht="15.6">
      <c r="A633" s="1" t="s">
        <v>1738</v>
      </c>
      <c r="B633" t="s">
        <v>2385</v>
      </c>
      <c r="C633" t="s">
        <v>2804</v>
      </c>
      <c r="D633" s="1" t="s">
        <v>3497</v>
      </c>
      <c r="E633" t="s">
        <v>7138</v>
      </c>
    </row>
    <row r="634" spans="1:5" ht="15.6">
      <c r="A634" s="1" t="s">
        <v>1737</v>
      </c>
      <c r="B634" t="s">
        <v>2385</v>
      </c>
      <c r="C634" t="s">
        <v>3137</v>
      </c>
      <c r="D634" s="1" t="s">
        <v>3498</v>
      </c>
      <c r="E634" t="s">
        <v>7139</v>
      </c>
    </row>
    <row r="635" spans="1:5" ht="15.6">
      <c r="A635" s="1" t="s">
        <v>1736</v>
      </c>
      <c r="B635" t="s">
        <v>3257</v>
      </c>
      <c r="C635" t="s">
        <v>3500</v>
      </c>
      <c r="D635" s="1" t="s">
        <v>3499</v>
      </c>
      <c r="E635" t="s">
        <v>7140</v>
      </c>
    </row>
    <row r="636" spans="1:5" ht="15.6">
      <c r="A636" s="1" t="s">
        <v>1735</v>
      </c>
      <c r="B636" t="s">
        <v>2385</v>
      </c>
      <c r="C636" t="s">
        <v>3501</v>
      </c>
      <c r="D636" s="1" t="s">
        <v>2994</v>
      </c>
      <c r="E636" t="s">
        <v>6601</v>
      </c>
    </row>
    <row r="637" spans="1:5" ht="15.6">
      <c r="A637" s="1" t="s">
        <v>1734</v>
      </c>
      <c r="B637" t="s">
        <v>3257</v>
      </c>
      <c r="C637" t="s">
        <v>3503</v>
      </c>
      <c r="D637" s="1" t="s">
        <v>3502</v>
      </c>
      <c r="E637" t="s">
        <v>7141</v>
      </c>
    </row>
    <row r="638" spans="1:5" ht="15.6">
      <c r="A638" s="1" t="s">
        <v>1733</v>
      </c>
      <c r="B638" t="s">
        <v>2382</v>
      </c>
      <c r="C638" t="s">
        <v>2848</v>
      </c>
      <c r="D638" s="1" t="s">
        <v>3504</v>
      </c>
      <c r="E638" t="s">
        <v>7142</v>
      </c>
    </row>
    <row r="639" spans="1:5" ht="15.6">
      <c r="A639" s="1" t="s">
        <v>1732</v>
      </c>
      <c r="B639" t="s">
        <v>2385</v>
      </c>
      <c r="C639" t="s">
        <v>2620</v>
      </c>
      <c r="D639" s="1" t="s">
        <v>3505</v>
      </c>
      <c r="E639" t="s">
        <v>7143</v>
      </c>
    </row>
    <row r="640" spans="1:5" ht="15.6">
      <c r="A640" s="1" t="s">
        <v>1731</v>
      </c>
      <c r="B640" t="s">
        <v>2382</v>
      </c>
      <c r="C640" t="s">
        <v>3507</v>
      </c>
      <c r="D640" s="1" t="s">
        <v>3506</v>
      </c>
      <c r="E640" t="s">
        <v>7144</v>
      </c>
    </row>
    <row r="641" spans="1:5" ht="15.6">
      <c r="A641" s="1" t="s">
        <v>1730</v>
      </c>
      <c r="B641" t="s">
        <v>3257</v>
      </c>
      <c r="C641" t="s">
        <v>3508</v>
      </c>
      <c r="D641" s="1" t="s">
        <v>2389</v>
      </c>
      <c r="E641" t="s">
        <v>7145</v>
      </c>
    </row>
    <row r="642" spans="1:5" ht="15.6">
      <c r="A642" s="1" t="s">
        <v>1729</v>
      </c>
      <c r="B642" t="s">
        <v>2385</v>
      </c>
      <c r="C642" t="s">
        <v>3510</v>
      </c>
      <c r="D642" s="1" t="s">
        <v>3509</v>
      </c>
      <c r="E642" t="s">
        <v>7146</v>
      </c>
    </row>
    <row r="643" spans="1:5" ht="15.6">
      <c r="A643" s="1" t="s">
        <v>1728</v>
      </c>
      <c r="B643" t="s">
        <v>2382</v>
      </c>
      <c r="C643" t="s">
        <v>3511</v>
      </c>
      <c r="D643" s="1" t="s">
        <v>2506</v>
      </c>
      <c r="E643" t="s">
        <v>6600</v>
      </c>
    </row>
    <row r="644" spans="1:5" ht="15.6">
      <c r="A644" s="1" t="s">
        <v>1727</v>
      </c>
      <c r="B644" t="s">
        <v>2385</v>
      </c>
      <c r="C644" t="s">
        <v>2396</v>
      </c>
      <c r="D644" s="1" t="s">
        <v>3512</v>
      </c>
      <c r="E644" t="s">
        <v>7147</v>
      </c>
    </row>
    <row r="645" spans="1:5" ht="15.6">
      <c r="A645" s="1" t="s">
        <v>1726</v>
      </c>
      <c r="B645" t="s">
        <v>2385</v>
      </c>
      <c r="C645" t="s">
        <v>3514</v>
      </c>
      <c r="D645" s="1" t="s">
        <v>3513</v>
      </c>
      <c r="E645" t="s">
        <v>7148</v>
      </c>
    </row>
    <row r="646" spans="1:5" ht="15.6">
      <c r="A646" s="1" t="s">
        <v>1725</v>
      </c>
      <c r="B646" t="s">
        <v>2382</v>
      </c>
      <c r="C646" t="s">
        <v>3113</v>
      </c>
      <c r="D646" s="1" t="s">
        <v>3515</v>
      </c>
      <c r="E646" t="s">
        <v>7149</v>
      </c>
    </row>
    <row r="647" spans="1:5" ht="15.6">
      <c r="A647" s="1" t="s">
        <v>1724</v>
      </c>
      <c r="B647" t="s">
        <v>2382</v>
      </c>
      <c r="C647" t="s">
        <v>3517</v>
      </c>
      <c r="D647" s="1" t="s">
        <v>3516</v>
      </c>
      <c r="E647" t="s">
        <v>7150</v>
      </c>
    </row>
    <row r="648" spans="1:5" ht="15.6">
      <c r="A648" s="1" t="s">
        <v>1723</v>
      </c>
      <c r="B648" t="s">
        <v>2382</v>
      </c>
      <c r="C648" t="s">
        <v>3519</v>
      </c>
      <c r="D648" s="1" t="s">
        <v>3518</v>
      </c>
      <c r="E648" t="s">
        <v>7151</v>
      </c>
    </row>
    <row r="649" spans="1:5" ht="15.6">
      <c r="A649" s="1" t="s">
        <v>1722</v>
      </c>
      <c r="B649" t="s">
        <v>2385</v>
      </c>
      <c r="C649" t="s">
        <v>3521</v>
      </c>
      <c r="D649" s="1" t="s">
        <v>3520</v>
      </c>
      <c r="E649" t="s">
        <v>7152</v>
      </c>
    </row>
    <row r="650" spans="1:5" ht="15.6">
      <c r="A650" s="1" t="s">
        <v>1721</v>
      </c>
      <c r="B650" t="s">
        <v>2385</v>
      </c>
      <c r="C650" t="s">
        <v>3115</v>
      </c>
      <c r="D650" s="1" t="s">
        <v>3522</v>
      </c>
      <c r="E650" t="s">
        <v>7153</v>
      </c>
    </row>
    <row r="651" spans="1:5" ht="15.6">
      <c r="A651" s="1" t="s">
        <v>1720</v>
      </c>
      <c r="B651" t="s">
        <v>2382</v>
      </c>
      <c r="C651" t="s">
        <v>3524</v>
      </c>
      <c r="D651" s="1" t="s">
        <v>3523</v>
      </c>
      <c r="E651" t="s">
        <v>7154</v>
      </c>
    </row>
    <row r="652" spans="1:5" ht="15.6">
      <c r="A652" s="1" t="s">
        <v>1719</v>
      </c>
      <c r="B652" t="s">
        <v>2385</v>
      </c>
      <c r="C652" t="s">
        <v>2406</v>
      </c>
      <c r="D652" s="1" t="s">
        <v>3525</v>
      </c>
      <c r="E652" t="s">
        <v>7155</v>
      </c>
    </row>
    <row r="653" spans="1:5" ht="15.6">
      <c r="A653" s="1" t="s">
        <v>1718</v>
      </c>
      <c r="B653" t="s">
        <v>2382</v>
      </c>
      <c r="C653" t="s">
        <v>3527</v>
      </c>
      <c r="D653" s="1" t="s">
        <v>3526</v>
      </c>
      <c r="E653" t="s">
        <v>7156</v>
      </c>
    </row>
    <row r="654" spans="1:5" ht="15.6">
      <c r="A654" s="1" t="s">
        <v>1717</v>
      </c>
      <c r="B654" t="s">
        <v>2385</v>
      </c>
      <c r="C654" t="s">
        <v>3529</v>
      </c>
      <c r="D654" s="1" t="s">
        <v>3528</v>
      </c>
      <c r="E654" t="s">
        <v>7157</v>
      </c>
    </row>
    <row r="655" spans="1:5" ht="15.6">
      <c r="A655" s="1" t="s">
        <v>1716</v>
      </c>
      <c r="B655" t="s">
        <v>2385</v>
      </c>
      <c r="C655" t="s">
        <v>2567</v>
      </c>
      <c r="D655" s="1" t="s">
        <v>3530</v>
      </c>
      <c r="E655" t="s">
        <v>7158</v>
      </c>
    </row>
    <row r="656" spans="1:5" ht="15.6">
      <c r="A656" s="1" t="s">
        <v>1715</v>
      </c>
      <c r="B656" t="s">
        <v>2385</v>
      </c>
      <c r="C656" t="s">
        <v>3532</v>
      </c>
      <c r="D656" s="1" t="s">
        <v>3531</v>
      </c>
      <c r="E656" t="s">
        <v>7159</v>
      </c>
    </row>
    <row r="657" spans="1:5" ht="15.6">
      <c r="A657" s="1" t="s">
        <v>1714</v>
      </c>
      <c r="B657" t="s">
        <v>2385</v>
      </c>
      <c r="C657" t="s">
        <v>3534</v>
      </c>
      <c r="D657" s="1" t="s">
        <v>3533</v>
      </c>
      <c r="E657" t="s">
        <v>7160</v>
      </c>
    </row>
    <row r="658" spans="1:5" ht="15.6">
      <c r="A658" s="1" t="s">
        <v>1713</v>
      </c>
      <c r="B658" t="s">
        <v>2382</v>
      </c>
      <c r="C658" t="s">
        <v>3536</v>
      </c>
      <c r="D658" s="1" t="s">
        <v>3535</v>
      </c>
      <c r="E658" t="s">
        <v>7161</v>
      </c>
    </row>
    <row r="659" spans="1:5" ht="15.6">
      <c r="A659" s="1" t="s">
        <v>1712</v>
      </c>
      <c r="B659" t="s">
        <v>2382</v>
      </c>
      <c r="C659" t="s">
        <v>3538</v>
      </c>
      <c r="D659" s="1" t="s">
        <v>3537</v>
      </c>
      <c r="E659" t="s">
        <v>7162</v>
      </c>
    </row>
    <row r="660" spans="1:5" ht="15.6">
      <c r="A660" s="1" t="s">
        <v>1711</v>
      </c>
      <c r="B660" t="s">
        <v>2382</v>
      </c>
      <c r="C660" t="s">
        <v>3540</v>
      </c>
      <c r="D660" s="1" t="s">
        <v>3539</v>
      </c>
      <c r="E660" t="s">
        <v>7163</v>
      </c>
    </row>
    <row r="661" spans="1:5" ht="15.6">
      <c r="A661" s="1" t="s">
        <v>1710</v>
      </c>
      <c r="B661" t="s">
        <v>2382</v>
      </c>
      <c r="C661" t="s">
        <v>3542</v>
      </c>
      <c r="D661" s="1" t="s">
        <v>3541</v>
      </c>
      <c r="E661" t="s">
        <v>7164</v>
      </c>
    </row>
    <row r="662" spans="1:5" ht="15.6">
      <c r="A662" s="1" t="s">
        <v>1709</v>
      </c>
      <c r="B662" t="s">
        <v>2385</v>
      </c>
      <c r="C662" t="s">
        <v>3544</v>
      </c>
      <c r="D662" s="1" t="s">
        <v>3543</v>
      </c>
      <c r="E662" t="s">
        <v>7165</v>
      </c>
    </row>
    <row r="663" spans="1:5" ht="15.6">
      <c r="A663" s="1" t="s">
        <v>1708</v>
      </c>
      <c r="B663" t="s">
        <v>2385</v>
      </c>
      <c r="C663" t="s">
        <v>3546</v>
      </c>
      <c r="D663" s="1" t="s">
        <v>3545</v>
      </c>
      <c r="E663" t="s">
        <v>7166</v>
      </c>
    </row>
    <row r="664" spans="1:5" ht="15.6">
      <c r="A664" s="1" t="s">
        <v>1707</v>
      </c>
      <c r="B664" t="s">
        <v>2385</v>
      </c>
      <c r="C664" t="s">
        <v>3548</v>
      </c>
      <c r="D664" s="1" t="s">
        <v>3547</v>
      </c>
      <c r="E664" t="s">
        <v>7167</v>
      </c>
    </row>
    <row r="665" spans="1:5" ht="15.6">
      <c r="A665" s="1" t="s">
        <v>1706</v>
      </c>
      <c r="B665" t="s">
        <v>2382</v>
      </c>
      <c r="C665" t="s">
        <v>3550</v>
      </c>
      <c r="D665" s="1" t="s">
        <v>3549</v>
      </c>
      <c r="E665" t="s">
        <v>7168</v>
      </c>
    </row>
    <row r="666" spans="1:5" ht="15.6">
      <c r="A666" s="1" t="s">
        <v>1705</v>
      </c>
      <c r="B666" t="s">
        <v>2382</v>
      </c>
      <c r="C666" t="s">
        <v>3552</v>
      </c>
      <c r="D666" s="1" t="s">
        <v>3551</v>
      </c>
      <c r="E666" t="s">
        <v>7169</v>
      </c>
    </row>
    <row r="667" spans="1:5" ht="15.6">
      <c r="A667" s="1" t="s">
        <v>1704</v>
      </c>
      <c r="B667" t="s">
        <v>2385</v>
      </c>
      <c r="C667" t="s">
        <v>3554</v>
      </c>
      <c r="D667" s="1" t="s">
        <v>3553</v>
      </c>
      <c r="E667" t="s">
        <v>7170</v>
      </c>
    </row>
    <row r="668" spans="1:5" ht="15.6">
      <c r="A668" s="1" t="s">
        <v>1703</v>
      </c>
      <c r="B668" t="s">
        <v>3257</v>
      </c>
      <c r="C668" t="s">
        <v>3375</v>
      </c>
      <c r="D668" s="1" t="s">
        <v>3555</v>
      </c>
      <c r="E668" t="s">
        <v>7171</v>
      </c>
    </row>
    <row r="669" spans="1:5" ht="15.6">
      <c r="A669" s="1" t="s">
        <v>1702</v>
      </c>
      <c r="B669" t="s">
        <v>3257</v>
      </c>
      <c r="C669" t="s">
        <v>3557</v>
      </c>
      <c r="D669" s="1" t="s">
        <v>3556</v>
      </c>
      <c r="E669" t="s">
        <v>7172</v>
      </c>
    </row>
    <row r="670" spans="1:5" ht="15.6">
      <c r="A670" s="1" t="s">
        <v>1701</v>
      </c>
      <c r="B670" t="s">
        <v>2385</v>
      </c>
      <c r="C670" t="s">
        <v>2736</v>
      </c>
      <c r="D670" s="1" t="s">
        <v>3558</v>
      </c>
      <c r="E670" t="s">
        <v>7173</v>
      </c>
    </row>
    <row r="671" spans="1:5" ht="15.6">
      <c r="A671" s="1" t="s">
        <v>1700</v>
      </c>
      <c r="B671" t="s">
        <v>3257</v>
      </c>
      <c r="C671" t="s">
        <v>2537</v>
      </c>
      <c r="D671" s="1" t="s">
        <v>3054</v>
      </c>
      <c r="E671" t="s">
        <v>7174</v>
      </c>
    </row>
    <row r="672" spans="1:5" ht="15.6">
      <c r="A672" s="1" t="s">
        <v>1699</v>
      </c>
      <c r="B672" t="s">
        <v>2385</v>
      </c>
      <c r="C672" t="s">
        <v>3560</v>
      </c>
      <c r="D672" s="1" t="s">
        <v>3559</v>
      </c>
      <c r="E672" t="s">
        <v>7175</v>
      </c>
    </row>
    <row r="673" spans="1:5" ht="15.6">
      <c r="A673" s="1" t="s">
        <v>1698</v>
      </c>
      <c r="B673" t="s">
        <v>2382</v>
      </c>
      <c r="C673" t="s">
        <v>3562</v>
      </c>
      <c r="D673" s="1" t="s">
        <v>3561</v>
      </c>
      <c r="E673" t="s">
        <v>6597</v>
      </c>
    </row>
    <row r="674" spans="1:5" ht="15.6">
      <c r="A674" s="1" t="s">
        <v>1697</v>
      </c>
      <c r="B674" t="s">
        <v>2382</v>
      </c>
      <c r="C674" t="s">
        <v>3564</v>
      </c>
      <c r="D674" s="1" t="s">
        <v>3563</v>
      </c>
      <c r="E674" t="s">
        <v>7176</v>
      </c>
    </row>
    <row r="675" spans="1:5" ht="15.6">
      <c r="A675" s="1" t="s">
        <v>1696</v>
      </c>
      <c r="B675" t="s">
        <v>2382</v>
      </c>
      <c r="C675" t="s">
        <v>3566</v>
      </c>
      <c r="D675" s="1" t="s">
        <v>3565</v>
      </c>
      <c r="E675" t="s">
        <v>7177</v>
      </c>
    </row>
    <row r="676" spans="1:5" ht="15.6">
      <c r="A676" s="1" t="s">
        <v>1695</v>
      </c>
      <c r="B676" t="s">
        <v>2382</v>
      </c>
      <c r="C676" t="s">
        <v>3568</v>
      </c>
      <c r="D676" s="1" t="s">
        <v>3567</v>
      </c>
      <c r="E676" t="s">
        <v>7178</v>
      </c>
    </row>
    <row r="677" spans="1:5" ht="15.6">
      <c r="A677" s="1" t="s">
        <v>1694</v>
      </c>
      <c r="B677" t="s">
        <v>2382</v>
      </c>
      <c r="C677" t="s">
        <v>3570</v>
      </c>
      <c r="D677" s="1" t="s">
        <v>3569</v>
      </c>
      <c r="E677" t="s">
        <v>7179</v>
      </c>
    </row>
    <row r="678" spans="1:5" ht="15.6">
      <c r="A678" s="1" t="s">
        <v>1693</v>
      </c>
      <c r="B678" t="s">
        <v>3257</v>
      </c>
      <c r="C678" t="s">
        <v>3572</v>
      </c>
      <c r="D678" s="1" t="s">
        <v>3571</v>
      </c>
      <c r="E678" t="s">
        <v>7180</v>
      </c>
    </row>
    <row r="679" spans="1:5" ht="15.6">
      <c r="A679" s="1" t="s">
        <v>1692</v>
      </c>
      <c r="B679" t="s">
        <v>2382</v>
      </c>
      <c r="C679" t="s">
        <v>3574</v>
      </c>
      <c r="D679" s="1" t="s">
        <v>3573</v>
      </c>
      <c r="E679" t="s">
        <v>7181</v>
      </c>
    </row>
    <row r="680" spans="1:5" ht="15.6">
      <c r="A680" s="1" t="s">
        <v>1691</v>
      </c>
      <c r="B680" t="s">
        <v>2385</v>
      </c>
      <c r="C680" t="s">
        <v>3576</v>
      </c>
      <c r="D680" s="1" t="s">
        <v>3575</v>
      </c>
      <c r="E680" t="s">
        <v>7182</v>
      </c>
    </row>
    <row r="681" spans="1:5" ht="15.6">
      <c r="A681" s="1" t="s">
        <v>1690</v>
      </c>
      <c r="B681" t="s">
        <v>2385</v>
      </c>
      <c r="C681" t="s">
        <v>3110</v>
      </c>
      <c r="D681" s="1" t="s">
        <v>3577</v>
      </c>
      <c r="E681" t="s">
        <v>7183</v>
      </c>
    </row>
    <row r="682" spans="1:5" ht="15.6">
      <c r="A682" s="1" t="s">
        <v>1689</v>
      </c>
      <c r="B682" t="s">
        <v>2382</v>
      </c>
      <c r="C682" t="s">
        <v>3579</v>
      </c>
      <c r="D682" s="1" t="s">
        <v>3578</v>
      </c>
      <c r="E682" t="s">
        <v>7184</v>
      </c>
    </row>
    <row r="683" spans="1:5" ht="15.6">
      <c r="A683" s="1" t="s">
        <v>1688</v>
      </c>
      <c r="B683" t="s">
        <v>3257</v>
      </c>
      <c r="C683" t="s">
        <v>3581</v>
      </c>
      <c r="D683" s="1" t="s">
        <v>3580</v>
      </c>
      <c r="E683" t="s">
        <v>7185</v>
      </c>
    </row>
    <row r="684" spans="1:5" ht="15.6">
      <c r="A684" s="1" t="s">
        <v>1687</v>
      </c>
      <c r="B684" t="s">
        <v>2382</v>
      </c>
      <c r="C684" t="s">
        <v>2571</v>
      </c>
      <c r="D684" s="1" t="s">
        <v>3582</v>
      </c>
      <c r="E684" t="s">
        <v>6596</v>
      </c>
    </row>
    <row r="685" spans="1:5" ht="15.6">
      <c r="A685" s="1" t="s">
        <v>1686</v>
      </c>
      <c r="B685" t="s">
        <v>2382</v>
      </c>
      <c r="C685" t="s">
        <v>3584</v>
      </c>
      <c r="D685" s="1" t="s">
        <v>3583</v>
      </c>
      <c r="E685" t="s">
        <v>7186</v>
      </c>
    </row>
    <row r="686" spans="1:5" ht="15.6">
      <c r="A686" s="1" t="s">
        <v>1685</v>
      </c>
      <c r="B686" t="s">
        <v>2385</v>
      </c>
      <c r="C686" t="s">
        <v>3586</v>
      </c>
      <c r="D686" s="1" t="s">
        <v>3585</v>
      </c>
      <c r="E686" t="s">
        <v>7187</v>
      </c>
    </row>
    <row r="687" spans="1:5" ht="15.6">
      <c r="A687" s="1" t="s">
        <v>1684</v>
      </c>
      <c r="B687" t="s">
        <v>2385</v>
      </c>
      <c r="C687" t="s">
        <v>3588</v>
      </c>
      <c r="D687" s="1" t="s">
        <v>3587</v>
      </c>
      <c r="E687" t="s">
        <v>7188</v>
      </c>
    </row>
    <row r="688" spans="1:5" ht="15.6">
      <c r="A688" s="1" t="s">
        <v>1683</v>
      </c>
      <c r="B688" t="s">
        <v>2382</v>
      </c>
      <c r="C688" t="s">
        <v>3590</v>
      </c>
      <c r="D688" s="1" t="s">
        <v>3589</v>
      </c>
      <c r="E688" t="s">
        <v>7189</v>
      </c>
    </row>
    <row r="689" spans="1:5" ht="15.6">
      <c r="A689" s="1" t="s">
        <v>1682</v>
      </c>
      <c r="B689" t="s">
        <v>2382</v>
      </c>
      <c r="C689" t="s">
        <v>3592</v>
      </c>
      <c r="D689" s="1" t="s">
        <v>3591</v>
      </c>
      <c r="E689" t="s">
        <v>7190</v>
      </c>
    </row>
    <row r="690" spans="1:5" ht="15.6">
      <c r="A690" s="1" t="s">
        <v>1681</v>
      </c>
      <c r="B690" t="s">
        <v>2382</v>
      </c>
      <c r="C690" t="s">
        <v>3594</v>
      </c>
      <c r="D690" s="1" t="s">
        <v>3593</v>
      </c>
      <c r="E690" t="s">
        <v>6595</v>
      </c>
    </row>
    <row r="691" spans="1:5" ht="15.6">
      <c r="A691" s="1" t="s">
        <v>1680</v>
      </c>
      <c r="B691" t="s">
        <v>2382</v>
      </c>
      <c r="C691" t="s">
        <v>3596</v>
      </c>
      <c r="D691" s="1" t="s">
        <v>3595</v>
      </c>
      <c r="E691" t="s">
        <v>7191</v>
      </c>
    </row>
    <row r="692" spans="1:5" ht="15.6">
      <c r="A692" s="1" t="s">
        <v>1679</v>
      </c>
      <c r="B692" t="s">
        <v>2382</v>
      </c>
      <c r="C692" t="s">
        <v>3598</v>
      </c>
      <c r="D692" s="1" t="s">
        <v>3597</v>
      </c>
      <c r="E692" t="s">
        <v>7192</v>
      </c>
    </row>
    <row r="693" spans="1:5" ht="15.6">
      <c r="A693" s="1" t="s">
        <v>1678</v>
      </c>
      <c r="B693" t="s">
        <v>2385</v>
      </c>
      <c r="C693" t="s">
        <v>3600</v>
      </c>
      <c r="D693" s="1" t="s">
        <v>3599</v>
      </c>
      <c r="E693" t="s">
        <v>7193</v>
      </c>
    </row>
    <row r="694" spans="1:5" ht="15.6">
      <c r="A694" s="1" t="s">
        <v>1677</v>
      </c>
      <c r="B694" t="s">
        <v>3257</v>
      </c>
      <c r="C694" t="s">
        <v>3602</v>
      </c>
      <c r="D694" s="1" t="s">
        <v>3601</v>
      </c>
      <c r="E694" t="s">
        <v>7194</v>
      </c>
    </row>
    <row r="695" spans="1:5" ht="15.6">
      <c r="A695" s="1" t="s">
        <v>1676</v>
      </c>
      <c r="B695" t="s">
        <v>2382</v>
      </c>
      <c r="C695" t="s">
        <v>3604</v>
      </c>
      <c r="D695" s="1" t="s">
        <v>3603</v>
      </c>
      <c r="E695" t="s">
        <v>6593</v>
      </c>
    </row>
    <row r="696" spans="1:5" ht="15.6">
      <c r="A696" s="1" t="s">
        <v>1675</v>
      </c>
      <c r="B696" t="s">
        <v>2385</v>
      </c>
      <c r="C696" t="s">
        <v>3606</v>
      </c>
      <c r="D696" s="1" t="s">
        <v>3605</v>
      </c>
      <c r="E696" t="s">
        <v>7195</v>
      </c>
    </row>
    <row r="697" spans="1:5" ht="15.6">
      <c r="A697" s="1" t="s">
        <v>1674</v>
      </c>
      <c r="B697" t="s">
        <v>2385</v>
      </c>
      <c r="C697" t="s">
        <v>3608</v>
      </c>
      <c r="D697" s="1" t="s">
        <v>3607</v>
      </c>
      <c r="E697" t="s">
        <v>7196</v>
      </c>
    </row>
    <row r="698" spans="1:5" ht="15.6">
      <c r="A698" s="1" t="s">
        <v>1673</v>
      </c>
      <c r="B698" t="s">
        <v>2385</v>
      </c>
      <c r="C698" t="s">
        <v>3610</v>
      </c>
      <c r="D698" s="1" t="s">
        <v>3609</v>
      </c>
      <c r="E698" t="s">
        <v>7197</v>
      </c>
    </row>
    <row r="699" spans="1:5" ht="15.6">
      <c r="A699" s="1" t="s">
        <v>1672</v>
      </c>
      <c r="B699" t="s">
        <v>2382</v>
      </c>
      <c r="C699" t="s">
        <v>2543</v>
      </c>
      <c r="D699" s="1" t="s">
        <v>3611</v>
      </c>
      <c r="E699" t="s">
        <v>7198</v>
      </c>
    </row>
    <row r="700" spans="1:5" ht="15.6">
      <c r="A700" s="1" t="s">
        <v>1671</v>
      </c>
      <c r="B700" t="s">
        <v>2382</v>
      </c>
      <c r="C700" t="s">
        <v>3613</v>
      </c>
      <c r="D700" s="1" t="s">
        <v>3612</v>
      </c>
      <c r="E700" t="s">
        <v>7199</v>
      </c>
    </row>
    <row r="701" spans="1:5" ht="15.6">
      <c r="A701" s="1" t="s">
        <v>1670</v>
      </c>
      <c r="B701" t="s">
        <v>2385</v>
      </c>
      <c r="C701" t="s">
        <v>3615</v>
      </c>
      <c r="D701" s="1" t="s">
        <v>3614</v>
      </c>
      <c r="E701" t="s">
        <v>7200</v>
      </c>
    </row>
    <row r="702" spans="1:5" ht="15.6">
      <c r="A702" s="1" t="s">
        <v>1669</v>
      </c>
      <c r="B702" t="s">
        <v>3257</v>
      </c>
      <c r="C702" t="s">
        <v>3617</v>
      </c>
      <c r="D702" s="1" t="s">
        <v>3616</v>
      </c>
      <c r="E702" t="s">
        <v>7201</v>
      </c>
    </row>
    <row r="703" spans="1:5" ht="15.6">
      <c r="A703" s="1" t="s">
        <v>1668</v>
      </c>
      <c r="B703" t="s">
        <v>2385</v>
      </c>
      <c r="C703" t="s">
        <v>3619</v>
      </c>
      <c r="D703" s="1" t="s">
        <v>3618</v>
      </c>
      <c r="E703" t="s">
        <v>7202</v>
      </c>
    </row>
    <row r="704" spans="1:5" ht="15.6">
      <c r="A704" s="1" t="s">
        <v>1667</v>
      </c>
      <c r="B704" t="s">
        <v>2385</v>
      </c>
      <c r="C704" t="s">
        <v>3621</v>
      </c>
      <c r="D704" s="1" t="s">
        <v>3620</v>
      </c>
      <c r="E704" t="s">
        <v>7203</v>
      </c>
    </row>
    <row r="705" spans="1:5" ht="15.6">
      <c r="A705" s="1" t="s">
        <v>1666</v>
      </c>
      <c r="B705" t="s">
        <v>2382</v>
      </c>
      <c r="C705" t="s">
        <v>2531</v>
      </c>
      <c r="D705" s="1" t="s">
        <v>3622</v>
      </c>
      <c r="E705" t="s">
        <v>7204</v>
      </c>
    </row>
    <row r="706" spans="1:5" ht="15.6">
      <c r="A706" s="1" t="s">
        <v>1665</v>
      </c>
      <c r="B706" t="s">
        <v>2382</v>
      </c>
      <c r="C706" t="s">
        <v>3624</v>
      </c>
      <c r="D706" s="1" t="s">
        <v>3623</v>
      </c>
      <c r="E706" t="s">
        <v>7205</v>
      </c>
    </row>
    <row r="707" spans="1:5" ht="15.6">
      <c r="A707" s="1" t="s">
        <v>1664</v>
      </c>
      <c r="B707" t="s">
        <v>2385</v>
      </c>
      <c r="C707" t="s">
        <v>3626</v>
      </c>
      <c r="D707" s="1" t="s">
        <v>3625</v>
      </c>
      <c r="E707" t="s">
        <v>7206</v>
      </c>
    </row>
    <row r="708" spans="1:5" ht="15.6">
      <c r="A708" s="1" t="s">
        <v>1663</v>
      </c>
      <c r="B708" t="s">
        <v>2382</v>
      </c>
      <c r="C708" t="s">
        <v>3156</v>
      </c>
      <c r="D708" s="1" t="s">
        <v>3627</v>
      </c>
      <c r="E708" t="s">
        <v>6592</v>
      </c>
    </row>
    <row r="709" spans="1:5" ht="15.6">
      <c r="A709" s="1" t="s">
        <v>1662</v>
      </c>
      <c r="B709" t="s">
        <v>3257</v>
      </c>
      <c r="C709" t="s">
        <v>3327</v>
      </c>
      <c r="D709" s="1" t="s">
        <v>3249</v>
      </c>
      <c r="E709" t="s">
        <v>7207</v>
      </c>
    </row>
    <row r="710" spans="1:5" ht="15.6">
      <c r="A710" s="1" t="s">
        <v>1661</v>
      </c>
      <c r="B710" t="s">
        <v>3257</v>
      </c>
      <c r="C710" t="s">
        <v>3629</v>
      </c>
      <c r="D710" s="1" t="s">
        <v>3628</v>
      </c>
      <c r="E710" t="s">
        <v>7208</v>
      </c>
    </row>
    <row r="711" spans="1:5" ht="15.6">
      <c r="A711" s="1" t="s">
        <v>1660</v>
      </c>
      <c r="B711" t="s">
        <v>2382</v>
      </c>
      <c r="C711" t="s">
        <v>3631</v>
      </c>
      <c r="D711" s="1" t="s">
        <v>3630</v>
      </c>
      <c r="E711" t="s">
        <v>7209</v>
      </c>
    </row>
    <row r="712" spans="1:5" ht="15.6">
      <c r="A712" s="1" t="s">
        <v>1659</v>
      </c>
      <c r="B712" t="s">
        <v>2382</v>
      </c>
      <c r="C712" t="s">
        <v>3633</v>
      </c>
      <c r="D712" s="1" t="s">
        <v>3632</v>
      </c>
      <c r="E712" t="s">
        <v>7210</v>
      </c>
    </row>
    <row r="713" spans="1:5" ht="15.6">
      <c r="A713" s="1" t="s">
        <v>1658</v>
      </c>
      <c r="B713" t="s">
        <v>2382</v>
      </c>
      <c r="C713" t="s">
        <v>3635</v>
      </c>
      <c r="D713" s="1" t="s">
        <v>3634</v>
      </c>
      <c r="E713" t="s">
        <v>7211</v>
      </c>
    </row>
    <row r="714" spans="1:5" ht="15.6">
      <c r="A714" s="1" t="s">
        <v>1657</v>
      </c>
      <c r="B714" t="s">
        <v>2385</v>
      </c>
      <c r="C714" t="s">
        <v>3637</v>
      </c>
      <c r="D714" s="1" t="s">
        <v>3636</v>
      </c>
      <c r="E714" t="s">
        <v>7212</v>
      </c>
    </row>
    <row r="715" spans="1:5" ht="15.6">
      <c r="A715" s="1" t="s">
        <v>1656</v>
      </c>
      <c r="B715" t="s">
        <v>3257</v>
      </c>
      <c r="C715" t="s">
        <v>2852</v>
      </c>
      <c r="D715" s="1" t="s">
        <v>3638</v>
      </c>
      <c r="E715" t="s">
        <v>7213</v>
      </c>
    </row>
    <row r="716" spans="1:5" ht="15.6">
      <c r="A716" s="1" t="s">
        <v>1655</v>
      </c>
      <c r="B716" t="s">
        <v>3257</v>
      </c>
      <c r="C716" t="s">
        <v>3639</v>
      </c>
      <c r="D716" s="1" t="s">
        <v>2506</v>
      </c>
      <c r="E716" t="s">
        <v>7214</v>
      </c>
    </row>
    <row r="717" spans="1:5" ht="15.6">
      <c r="A717" s="1" t="s">
        <v>1654</v>
      </c>
      <c r="B717" t="s">
        <v>2382</v>
      </c>
      <c r="C717" t="s">
        <v>3641</v>
      </c>
      <c r="D717" s="1" t="s">
        <v>3640</v>
      </c>
      <c r="E717" t="s">
        <v>7215</v>
      </c>
    </row>
    <row r="718" spans="1:5" ht="15.6">
      <c r="A718" s="1" t="s">
        <v>1653</v>
      </c>
      <c r="B718" t="s">
        <v>2382</v>
      </c>
      <c r="C718" t="s">
        <v>3643</v>
      </c>
      <c r="D718" s="1" t="s">
        <v>3642</v>
      </c>
      <c r="E718" t="s">
        <v>6590</v>
      </c>
    </row>
    <row r="719" spans="1:5" ht="15.6">
      <c r="A719" s="1" t="s">
        <v>1652</v>
      </c>
      <c r="B719" t="s">
        <v>2385</v>
      </c>
      <c r="C719" t="s">
        <v>3645</v>
      </c>
      <c r="D719" s="1" t="s">
        <v>3644</v>
      </c>
      <c r="E719" t="s">
        <v>7216</v>
      </c>
    </row>
    <row r="720" spans="1:5" ht="15.6">
      <c r="A720" s="1" t="s">
        <v>1651</v>
      </c>
      <c r="B720" t="s">
        <v>2385</v>
      </c>
      <c r="C720" t="s">
        <v>3647</v>
      </c>
      <c r="D720" s="1" t="s">
        <v>3646</v>
      </c>
      <c r="E720" t="s">
        <v>7217</v>
      </c>
    </row>
    <row r="721" spans="1:5" ht="15.6">
      <c r="A721" s="1" t="s">
        <v>1650</v>
      </c>
      <c r="B721" t="s">
        <v>2385</v>
      </c>
      <c r="C721" t="s">
        <v>3649</v>
      </c>
      <c r="D721" s="1" t="s">
        <v>3648</v>
      </c>
      <c r="E721" t="s">
        <v>7218</v>
      </c>
    </row>
    <row r="722" spans="1:5" ht="15.6">
      <c r="A722" s="1" t="s">
        <v>1649</v>
      </c>
      <c r="B722" t="s">
        <v>2382</v>
      </c>
      <c r="C722" t="s">
        <v>2441</v>
      </c>
      <c r="D722" s="1" t="s">
        <v>3650</v>
      </c>
      <c r="E722" t="s">
        <v>7219</v>
      </c>
    </row>
    <row r="723" spans="1:5" ht="15.6">
      <c r="A723" s="1" t="s">
        <v>1648</v>
      </c>
      <c r="B723" t="s">
        <v>2382</v>
      </c>
      <c r="C723" t="s">
        <v>3133</v>
      </c>
      <c r="D723" s="1" t="s">
        <v>3651</v>
      </c>
      <c r="E723" t="s">
        <v>7220</v>
      </c>
    </row>
    <row r="724" spans="1:5" ht="15.6">
      <c r="A724" s="1" t="s">
        <v>1647</v>
      </c>
      <c r="B724" t="s">
        <v>2382</v>
      </c>
      <c r="C724" t="s">
        <v>3653</v>
      </c>
      <c r="D724" s="1" t="s">
        <v>3652</v>
      </c>
      <c r="E724" t="s">
        <v>7221</v>
      </c>
    </row>
    <row r="725" spans="1:5" ht="15.6">
      <c r="A725" s="1" t="s">
        <v>1646</v>
      </c>
      <c r="B725" t="s">
        <v>3257</v>
      </c>
      <c r="C725" t="s">
        <v>3266</v>
      </c>
      <c r="D725" s="1" t="s">
        <v>3654</v>
      </c>
      <c r="E725" t="s">
        <v>7222</v>
      </c>
    </row>
    <row r="726" spans="1:5" ht="15.6">
      <c r="A726" s="1" t="s">
        <v>1645</v>
      </c>
      <c r="B726" t="s">
        <v>2385</v>
      </c>
      <c r="C726" t="s">
        <v>3656</v>
      </c>
      <c r="D726" s="1" t="s">
        <v>3655</v>
      </c>
      <c r="E726" t="s">
        <v>7223</v>
      </c>
    </row>
    <row r="727" spans="1:5" ht="15.6">
      <c r="A727" s="1" t="s">
        <v>1644</v>
      </c>
      <c r="B727" t="s">
        <v>2385</v>
      </c>
      <c r="C727" t="s">
        <v>2895</v>
      </c>
      <c r="D727" s="1" t="s">
        <v>2554</v>
      </c>
      <c r="E727" t="s">
        <v>7224</v>
      </c>
    </row>
    <row r="728" spans="1:5" ht="15.6">
      <c r="A728" s="1" t="s">
        <v>1643</v>
      </c>
      <c r="B728" t="s">
        <v>2385</v>
      </c>
      <c r="C728" t="s">
        <v>2422</v>
      </c>
      <c r="D728" s="1" t="s">
        <v>3657</v>
      </c>
      <c r="E728" t="s">
        <v>7225</v>
      </c>
    </row>
    <row r="729" spans="1:5" ht="15.6">
      <c r="A729" s="1" t="s">
        <v>1642</v>
      </c>
      <c r="B729" t="s">
        <v>2385</v>
      </c>
      <c r="C729" t="s">
        <v>3659</v>
      </c>
      <c r="D729" s="1" t="s">
        <v>3658</v>
      </c>
      <c r="E729" t="s">
        <v>7226</v>
      </c>
    </row>
    <row r="730" spans="1:5" ht="15.6">
      <c r="A730" s="1" t="s">
        <v>1641</v>
      </c>
      <c r="B730" t="s">
        <v>2385</v>
      </c>
      <c r="C730" t="s">
        <v>3660</v>
      </c>
      <c r="D730" s="1" t="s">
        <v>3646</v>
      </c>
      <c r="E730" t="s">
        <v>7227</v>
      </c>
    </row>
    <row r="731" spans="1:5" ht="15.6">
      <c r="A731" s="1" t="s">
        <v>1640</v>
      </c>
      <c r="B731" t="s">
        <v>2382</v>
      </c>
      <c r="C731" t="s">
        <v>3662</v>
      </c>
      <c r="D731" s="1" t="s">
        <v>3661</v>
      </c>
      <c r="E731" t="s">
        <v>7228</v>
      </c>
    </row>
    <row r="732" spans="1:5" ht="15.6">
      <c r="A732" s="1" t="s">
        <v>1639</v>
      </c>
      <c r="B732" t="s">
        <v>2382</v>
      </c>
      <c r="C732" t="s">
        <v>2726</v>
      </c>
      <c r="D732" s="1" t="s">
        <v>3663</v>
      </c>
      <c r="E732" t="s">
        <v>7229</v>
      </c>
    </row>
    <row r="733" spans="1:5" ht="15.6">
      <c r="A733" s="1" t="s">
        <v>1638</v>
      </c>
      <c r="B733" t="s">
        <v>2385</v>
      </c>
      <c r="C733" t="s">
        <v>3665</v>
      </c>
      <c r="D733" s="1" t="s">
        <v>3664</v>
      </c>
      <c r="E733" t="s">
        <v>7230</v>
      </c>
    </row>
    <row r="734" spans="1:5" ht="15.6">
      <c r="A734" s="1" t="s">
        <v>1637</v>
      </c>
      <c r="B734" t="s">
        <v>2382</v>
      </c>
      <c r="C734" t="s">
        <v>3667</v>
      </c>
      <c r="D734" s="1" t="s">
        <v>3666</v>
      </c>
      <c r="E734" t="s">
        <v>7231</v>
      </c>
    </row>
    <row r="735" spans="1:5" ht="15.6">
      <c r="A735" s="1" t="s">
        <v>1636</v>
      </c>
      <c r="B735" t="s">
        <v>2382</v>
      </c>
      <c r="C735" t="s">
        <v>3668</v>
      </c>
      <c r="D735" s="1" t="s">
        <v>2512</v>
      </c>
      <c r="E735" t="s">
        <v>7232</v>
      </c>
    </row>
    <row r="736" spans="1:5" ht="15.6">
      <c r="A736" s="1" t="s">
        <v>1635</v>
      </c>
      <c r="B736" t="s">
        <v>2382</v>
      </c>
      <c r="C736" t="s">
        <v>3670</v>
      </c>
      <c r="D736" s="1" t="s">
        <v>3669</v>
      </c>
      <c r="E736" t="s">
        <v>7233</v>
      </c>
    </row>
    <row r="737" spans="1:5" ht="15.6">
      <c r="A737" s="1" t="s">
        <v>1634</v>
      </c>
      <c r="B737" t="s">
        <v>2382</v>
      </c>
      <c r="C737" t="s">
        <v>3672</v>
      </c>
      <c r="D737" s="1" t="s">
        <v>3671</v>
      </c>
      <c r="E737" t="s">
        <v>6589</v>
      </c>
    </row>
    <row r="738" spans="1:5" ht="15.6">
      <c r="A738" s="1" t="s">
        <v>1633</v>
      </c>
      <c r="B738" t="s">
        <v>2385</v>
      </c>
      <c r="C738" t="s">
        <v>2943</v>
      </c>
      <c r="D738" s="1" t="s">
        <v>3673</v>
      </c>
      <c r="E738" t="s">
        <v>7234</v>
      </c>
    </row>
    <row r="739" spans="1:5" ht="15.6">
      <c r="A739" s="1" t="s">
        <v>1632</v>
      </c>
      <c r="B739" t="s">
        <v>2385</v>
      </c>
      <c r="C739" t="s">
        <v>3675</v>
      </c>
      <c r="D739" s="1" t="s">
        <v>3674</v>
      </c>
      <c r="E739" t="s">
        <v>7235</v>
      </c>
    </row>
    <row r="740" spans="1:5" ht="15.6">
      <c r="A740" s="1" t="s">
        <v>1631</v>
      </c>
      <c r="B740" t="s">
        <v>2385</v>
      </c>
      <c r="C740" t="s">
        <v>3677</v>
      </c>
      <c r="D740" s="1" t="s">
        <v>3676</v>
      </c>
      <c r="E740" t="s">
        <v>7236</v>
      </c>
    </row>
    <row r="741" spans="1:5" ht="15.6">
      <c r="A741" s="1" t="s">
        <v>1630</v>
      </c>
      <c r="B741" t="s">
        <v>3257</v>
      </c>
      <c r="C741" t="s">
        <v>3679</v>
      </c>
      <c r="D741" s="1" t="s">
        <v>3678</v>
      </c>
      <c r="E741" t="s">
        <v>7237</v>
      </c>
    </row>
    <row r="742" spans="1:5" ht="15.6">
      <c r="A742" s="1" t="s">
        <v>1629</v>
      </c>
      <c r="B742" t="s">
        <v>2385</v>
      </c>
      <c r="C742" t="s">
        <v>2808</v>
      </c>
      <c r="D742" s="1" t="s">
        <v>3680</v>
      </c>
      <c r="E742" t="s">
        <v>7238</v>
      </c>
    </row>
    <row r="743" spans="1:5" ht="15.6">
      <c r="A743" s="1" t="s">
        <v>1628</v>
      </c>
      <c r="B743" t="s">
        <v>2385</v>
      </c>
      <c r="C743" t="s">
        <v>3682</v>
      </c>
      <c r="D743" s="1" t="s">
        <v>3681</v>
      </c>
      <c r="E743" t="s">
        <v>6588</v>
      </c>
    </row>
    <row r="744" spans="1:5" ht="15.6">
      <c r="A744" s="1" t="s">
        <v>1627</v>
      </c>
      <c r="B744" t="s">
        <v>3257</v>
      </c>
      <c r="C744" t="s">
        <v>3202</v>
      </c>
      <c r="D744" s="1" t="s">
        <v>3683</v>
      </c>
      <c r="E744" t="s">
        <v>7239</v>
      </c>
    </row>
    <row r="745" spans="1:5" ht="15.6">
      <c r="A745" s="1" t="s">
        <v>1626</v>
      </c>
      <c r="B745" t="s">
        <v>3257</v>
      </c>
      <c r="C745" t="s">
        <v>3684</v>
      </c>
      <c r="D745" s="1" t="s">
        <v>2425</v>
      </c>
      <c r="E745" t="s">
        <v>7240</v>
      </c>
    </row>
    <row r="746" spans="1:5" ht="15.6">
      <c r="A746" s="1" t="s">
        <v>1625</v>
      </c>
      <c r="B746" t="s">
        <v>2382</v>
      </c>
      <c r="C746" t="s">
        <v>3686</v>
      </c>
      <c r="D746" s="1" t="s">
        <v>3685</v>
      </c>
      <c r="E746" t="s">
        <v>7241</v>
      </c>
    </row>
    <row r="747" spans="1:5" ht="15.6">
      <c r="A747" s="1" t="s">
        <v>1624</v>
      </c>
      <c r="B747" t="s">
        <v>2385</v>
      </c>
      <c r="C747" t="s">
        <v>3688</v>
      </c>
      <c r="D747" s="1" t="s">
        <v>3687</v>
      </c>
      <c r="E747" t="s">
        <v>7242</v>
      </c>
    </row>
    <row r="748" spans="1:5" ht="15.6">
      <c r="A748" s="1" t="s">
        <v>1623</v>
      </c>
      <c r="B748" t="s">
        <v>3257</v>
      </c>
      <c r="C748" t="s">
        <v>3690</v>
      </c>
      <c r="D748" s="1" t="s">
        <v>3689</v>
      </c>
      <c r="E748" t="s">
        <v>7243</v>
      </c>
    </row>
    <row r="749" spans="1:5" ht="15.6">
      <c r="A749" s="1" t="s">
        <v>1622</v>
      </c>
      <c r="B749" t="s">
        <v>2385</v>
      </c>
      <c r="C749" t="s">
        <v>2808</v>
      </c>
      <c r="D749" s="1" t="s">
        <v>3691</v>
      </c>
      <c r="E749" t="s">
        <v>7244</v>
      </c>
    </row>
    <row r="750" spans="1:5" ht="15.6">
      <c r="A750" s="1" t="s">
        <v>1621</v>
      </c>
      <c r="B750" t="s">
        <v>2385</v>
      </c>
      <c r="C750" t="s">
        <v>2511</v>
      </c>
      <c r="D750" s="1" t="s">
        <v>3692</v>
      </c>
      <c r="E750" t="s">
        <v>7245</v>
      </c>
    </row>
    <row r="751" spans="1:5" ht="15.6">
      <c r="A751" s="1" t="s">
        <v>1620</v>
      </c>
      <c r="B751" t="s">
        <v>2382</v>
      </c>
      <c r="C751" t="s">
        <v>2509</v>
      </c>
      <c r="D751" s="1" t="s">
        <v>3693</v>
      </c>
      <c r="E751" t="s">
        <v>7246</v>
      </c>
    </row>
    <row r="752" spans="1:5" ht="15.6">
      <c r="A752" s="1" t="s">
        <v>1619</v>
      </c>
      <c r="B752" t="s">
        <v>2385</v>
      </c>
      <c r="C752" t="s">
        <v>2545</v>
      </c>
      <c r="D752" s="1" t="s">
        <v>3694</v>
      </c>
      <c r="E752" t="s">
        <v>7247</v>
      </c>
    </row>
    <row r="753" spans="1:5" ht="15.6">
      <c r="A753" s="1" t="s">
        <v>1618</v>
      </c>
      <c r="B753" t="s">
        <v>2382</v>
      </c>
      <c r="C753" t="s">
        <v>3696</v>
      </c>
      <c r="D753" s="1" t="s">
        <v>3695</v>
      </c>
      <c r="E753" t="s">
        <v>7248</v>
      </c>
    </row>
    <row r="754" spans="1:5" ht="15.6">
      <c r="A754" s="1" t="s">
        <v>1617</v>
      </c>
      <c r="B754" t="s">
        <v>2382</v>
      </c>
      <c r="C754" t="s">
        <v>3698</v>
      </c>
      <c r="D754" s="1" t="s">
        <v>3697</v>
      </c>
      <c r="E754" t="s">
        <v>7249</v>
      </c>
    </row>
    <row r="755" spans="1:5" ht="15.6">
      <c r="A755" s="1" t="s">
        <v>1616</v>
      </c>
      <c r="B755" t="s">
        <v>2382</v>
      </c>
      <c r="C755" t="s">
        <v>3700</v>
      </c>
      <c r="D755" s="1" t="s">
        <v>3699</v>
      </c>
      <c r="E755" t="s">
        <v>7250</v>
      </c>
    </row>
    <row r="756" spans="1:5" ht="15.6">
      <c r="A756" s="1" t="s">
        <v>1615</v>
      </c>
      <c r="B756" t="s">
        <v>3257</v>
      </c>
      <c r="C756" t="s">
        <v>3702</v>
      </c>
      <c r="D756" s="1" t="s">
        <v>3701</v>
      </c>
      <c r="E756" t="s">
        <v>7251</v>
      </c>
    </row>
    <row r="757" spans="1:5" ht="15.6">
      <c r="A757" s="1" t="s">
        <v>1614</v>
      </c>
      <c r="B757" t="s">
        <v>2385</v>
      </c>
      <c r="C757" t="s">
        <v>3704</v>
      </c>
      <c r="D757" s="1" t="s">
        <v>3703</v>
      </c>
      <c r="E757" t="s">
        <v>7252</v>
      </c>
    </row>
    <row r="758" spans="1:5" ht="15.6">
      <c r="A758" s="1" t="s">
        <v>1613</v>
      </c>
      <c r="B758" t="s">
        <v>2385</v>
      </c>
      <c r="C758" t="s">
        <v>3706</v>
      </c>
      <c r="D758" s="1" t="s">
        <v>3705</v>
      </c>
      <c r="E758" t="s">
        <v>7253</v>
      </c>
    </row>
    <row r="759" spans="1:5" ht="15.6">
      <c r="A759" s="1" t="s">
        <v>1612</v>
      </c>
      <c r="B759" t="s">
        <v>2385</v>
      </c>
      <c r="C759" t="s">
        <v>2717</v>
      </c>
      <c r="D759" s="1" t="s">
        <v>3707</v>
      </c>
      <c r="E759" t="s">
        <v>7254</v>
      </c>
    </row>
    <row r="760" spans="1:5" ht="15.6">
      <c r="A760" s="1" t="s">
        <v>1611</v>
      </c>
      <c r="B760" t="s">
        <v>2385</v>
      </c>
      <c r="C760" t="s">
        <v>3709</v>
      </c>
      <c r="D760" s="1" t="s">
        <v>3708</v>
      </c>
      <c r="E760" t="s">
        <v>7255</v>
      </c>
    </row>
    <row r="761" spans="1:5" ht="15.6">
      <c r="A761" s="1" t="s">
        <v>1610</v>
      </c>
      <c r="B761" t="s">
        <v>2382</v>
      </c>
      <c r="C761" t="s">
        <v>3711</v>
      </c>
      <c r="D761" s="1" t="s">
        <v>3710</v>
      </c>
      <c r="E761" t="s">
        <v>7256</v>
      </c>
    </row>
    <row r="762" spans="1:5" ht="15.6">
      <c r="A762" s="1" t="s">
        <v>1609</v>
      </c>
      <c r="B762" t="s">
        <v>2382</v>
      </c>
      <c r="C762" t="s">
        <v>3266</v>
      </c>
      <c r="D762" s="1" t="s">
        <v>3712</v>
      </c>
      <c r="E762" t="s">
        <v>7257</v>
      </c>
    </row>
    <row r="763" spans="1:5" ht="15.6">
      <c r="A763" s="1" t="s">
        <v>1608</v>
      </c>
      <c r="B763" t="s">
        <v>2385</v>
      </c>
      <c r="C763" t="s">
        <v>2870</v>
      </c>
      <c r="D763" s="1" t="s">
        <v>3713</v>
      </c>
      <c r="E763" t="s">
        <v>7258</v>
      </c>
    </row>
    <row r="764" spans="1:5" ht="15.6">
      <c r="A764" s="1" t="s">
        <v>1607</v>
      </c>
      <c r="B764" t="s">
        <v>2382</v>
      </c>
      <c r="C764" t="s">
        <v>2449</v>
      </c>
      <c r="D764" s="1" t="s">
        <v>3714</v>
      </c>
      <c r="E764" t="s">
        <v>7259</v>
      </c>
    </row>
    <row r="765" spans="1:5" ht="15.6">
      <c r="A765" s="1" t="s">
        <v>1606</v>
      </c>
      <c r="B765" t="s">
        <v>2382</v>
      </c>
      <c r="C765" t="s">
        <v>3716</v>
      </c>
      <c r="D765" s="1" t="s">
        <v>3715</v>
      </c>
      <c r="E765" t="s">
        <v>7260</v>
      </c>
    </row>
    <row r="766" spans="1:5" ht="15.6">
      <c r="A766" s="1" t="s">
        <v>1605</v>
      </c>
      <c r="B766" t="s">
        <v>2382</v>
      </c>
      <c r="C766" t="s">
        <v>3718</v>
      </c>
      <c r="D766" s="1" t="s">
        <v>3717</v>
      </c>
      <c r="E766" t="s">
        <v>7261</v>
      </c>
    </row>
    <row r="767" spans="1:5" ht="15.6">
      <c r="A767" s="1" t="s">
        <v>1604</v>
      </c>
      <c r="B767" t="s">
        <v>2382</v>
      </c>
      <c r="C767" t="s">
        <v>3720</v>
      </c>
      <c r="D767" s="1" t="s">
        <v>3719</v>
      </c>
      <c r="E767" t="s">
        <v>7262</v>
      </c>
    </row>
    <row r="768" spans="1:5" ht="15.6">
      <c r="A768" s="1" t="s">
        <v>1603</v>
      </c>
      <c r="B768" t="s">
        <v>2382</v>
      </c>
      <c r="C768" t="s">
        <v>3722</v>
      </c>
      <c r="D768" s="1" t="s">
        <v>3721</v>
      </c>
      <c r="E768" t="s">
        <v>7263</v>
      </c>
    </row>
    <row r="769" spans="1:5" ht="15.6">
      <c r="A769" s="1" t="s">
        <v>1602</v>
      </c>
      <c r="B769" t="s">
        <v>2382</v>
      </c>
      <c r="C769" t="s">
        <v>3724</v>
      </c>
      <c r="D769" s="1" t="s">
        <v>3723</v>
      </c>
      <c r="E769" t="s">
        <v>7264</v>
      </c>
    </row>
    <row r="770" spans="1:5" ht="15.6">
      <c r="A770" s="1" t="s">
        <v>1601</v>
      </c>
      <c r="B770" t="s">
        <v>2382</v>
      </c>
      <c r="C770" t="s">
        <v>2948</v>
      </c>
      <c r="D770" s="1" t="s">
        <v>3725</v>
      </c>
      <c r="E770" t="s">
        <v>7265</v>
      </c>
    </row>
    <row r="771" spans="1:5" ht="15.6">
      <c r="A771" s="1" t="s">
        <v>1600</v>
      </c>
      <c r="B771" t="s">
        <v>2382</v>
      </c>
      <c r="C771" t="s">
        <v>3727</v>
      </c>
      <c r="D771" s="1" t="s">
        <v>3726</v>
      </c>
      <c r="E771" t="s">
        <v>7266</v>
      </c>
    </row>
    <row r="772" spans="1:5" ht="15.6">
      <c r="A772" s="1" t="s">
        <v>1599</v>
      </c>
      <c r="B772" t="s">
        <v>2385</v>
      </c>
      <c r="C772" t="s">
        <v>2386</v>
      </c>
      <c r="D772" s="1" t="s">
        <v>3728</v>
      </c>
      <c r="E772" t="s">
        <v>7267</v>
      </c>
    </row>
    <row r="773" spans="1:5" ht="15.6">
      <c r="A773" s="1" t="s">
        <v>1598</v>
      </c>
      <c r="B773" t="s">
        <v>2385</v>
      </c>
      <c r="C773" t="s">
        <v>2678</v>
      </c>
      <c r="D773" s="1" t="s">
        <v>3729</v>
      </c>
      <c r="E773" t="s">
        <v>7268</v>
      </c>
    </row>
    <row r="774" spans="1:5" ht="15.6">
      <c r="A774" s="1" t="s">
        <v>1597</v>
      </c>
      <c r="B774" t="s">
        <v>2385</v>
      </c>
      <c r="C774" t="s">
        <v>2697</v>
      </c>
      <c r="D774" s="1" t="s">
        <v>3730</v>
      </c>
      <c r="E774" t="s">
        <v>7269</v>
      </c>
    </row>
    <row r="775" spans="1:5" ht="15.6">
      <c r="A775" s="1" t="s">
        <v>1596</v>
      </c>
      <c r="B775" t="s">
        <v>2385</v>
      </c>
      <c r="C775" t="s">
        <v>2808</v>
      </c>
      <c r="D775" s="1" t="s">
        <v>3731</v>
      </c>
      <c r="E775" t="s">
        <v>7270</v>
      </c>
    </row>
    <row r="776" spans="1:5" ht="15.6">
      <c r="A776" s="1" t="s">
        <v>1595</v>
      </c>
      <c r="B776" t="s">
        <v>2385</v>
      </c>
      <c r="C776" t="s">
        <v>3733</v>
      </c>
      <c r="D776" s="1" t="s">
        <v>3732</v>
      </c>
      <c r="E776" t="s">
        <v>7271</v>
      </c>
    </row>
    <row r="777" spans="1:5" ht="15.6">
      <c r="A777" s="1" t="s">
        <v>1594</v>
      </c>
      <c r="B777" t="s">
        <v>3257</v>
      </c>
      <c r="C777" t="s">
        <v>3735</v>
      </c>
      <c r="D777" s="1" t="s">
        <v>3734</v>
      </c>
      <c r="E777" t="s">
        <v>7272</v>
      </c>
    </row>
    <row r="778" spans="1:5" ht="15.6">
      <c r="A778" s="1" t="s">
        <v>1593</v>
      </c>
      <c r="B778" t="s">
        <v>3257</v>
      </c>
      <c r="C778" t="s">
        <v>3736</v>
      </c>
      <c r="D778" s="1" t="s">
        <v>2516</v>
      </c>
      <c r="E778" t="s">
        <v>7273</v>
      </c>
    </row>
    <row r="779" spans="1:5" ht="15.6">
      <c r="A779" s="1" t="s">
        <v>1592</v>
      </c>
      <c r="B779" t="s">
        <v>2382</v>
      </c>
      <c r="C779" t="s">
        <v>3738</v>
      </c>
      <c r="D779" s="1" t="s">
        <v>3737</v>
      </c>
      <c r="E779" t="s">
        <v>7274</v>
      </c>
    </row>
    <row r="780" spans="1:5" ht="15.6">
      <c r="A780" s="1" t="s">
        <v>1591</v>
      </c>
      <c r="B780" t="s">
        <v>2385</v>
      </c>
      <c r="C780" t="s">
        <v>2773</v>
      </c>
      <c r="D780" s="1" t="s">
        <v>3739</v>
      </c>
      <c r="E780" t="s">
        <v>7275</v>
      </c>
    </row>
    <row r="781" spans="1:5" ht="15.6">
      <c r="A781" s="1" t="s">
        <v>1590</v>
      </c>
      <c r="B781" t="s">
        <v>2382</v>
      </c>
      <c r="C781" t="s">
        <v>3156</v>
      </c>
      <c r="D781" s="1" t="s">
        <v>3740</v>
      </c>
      <c r="E781" t="s">
        <v>7276</v>
      </c>
    </row>
    <row r="782" spans="1:5" ht="15.6">
      <c r="A782" s="1" t="s">
        <v>1589</v>
      </c>
      <c r="B782" t="s">
        <v>2385</v>
      </c>
      <c r="C782" t="s">
        <v>3742</v>
      </c>
      <c r="D782" s="1" t="s">
        <v>3741</v>
      </c>
      <c r="E782" t="s">
        <v>7277</v>
      </c>
    </row>
    <row r="783" spans="1:5" ht="15.6">
      <c r="A783" s="1" t="s">
        <v>1588</v>
      </c>
      <c r="B783" t="s">
        <v>2382</v>
      </c>
      <c r="C783" t="s">
        <v>3743</v>
      </c>
      <c r="D783" s="1" t="s">
        <v>3555</v>
      </c>
      <c r="E783" t="s">
        <v>7278</v>
      </c>
    </row>
    <row r="784" spans="1:5" ht="15.6">
      <c r="A784" s="1" t="s">
        <v>1587</v>
      </c>
      <c r="B784" t="s">
        <v>2382</v>
      </c>
      <c r="C784" t="s">
        <v>3745</v>
      </c>
      <c r="D784" s="1" t="s">
        <v>3744</v>
      </c>
      <c r="E784" t="s">
        <v>7279</v>
      </c>
    </row>
    <row r="785" spans="1:5" ht="15.6">
      <c r="A785" s="1" t="s">
        <v>1586</v>
      </c>
      <c r="B785" t="s">
        <v>2382</v>
      </c>
      <c r="C785" t="s">
        <v>3747</v>
      </c>
      <c r="D785" s="1" t="s">
        <v>3746</v>
      </c>
      <c r="E785" t="s">
        <v>7280</v>
      </c>
    </row>
    <row r="786" spans="1:5" ht="15.6">
      <c r="A786" s="1" t="s">
        <v>1585</v>
      </c>
      <c r="B786" t="s">
        <v>2382</v>
      </c>
      <c r="C786" t="s">
        <v>3749</v>
      </c>
      <c r="D786" s="1" t="s">
        <v>3748</v>
      </c>
      <c r="E786" t="s">
        <v>7281</v>
      </c>
    </row>
    <row r="787" spans="1:5" ht="15.6">
      <c r="A787" s="1" t="s">
        <v>1584</v>
      </c>
      <c r="B787" t="s">
        <v>2382</v>
      </c>
      <c r="C787" t="s">
        <v>3751</v>
      </c>
      <c r="D787" s="1" t="s">
        <v>3750</v>
      </c>
      <c r="E787" t="s">
        <v>7282</v>
      </c>
    </row>
    <row r="788" spans="1:5" ht="15.6">
      <c r="A788" s="1" t="s">
        <v>1583</v>
      </c>
      <c r="B788" t="s">
        <v>2382</v>
      </c>
      <c r="C788" t="s">
        <v>3753</v>
      </c>
      <c r="D788" s="1" t="s">
        <v>3752</v>
      </c>
      <c r="E788" t="s">
        <v>7283</v>
      </c>
    </row>
    <row r="789" spans="1:5" ht="15.6">
      <c r="A789" s="1" t="s">
        <v>1582</v>
      </c>
      <c r="B789" t="s">
        <v>2385</v>
      </c>
      <c r="C789" t="s">
        <v>3754</v>
      </c>
      <c r="D789" s="1" t="s">
        <v>2460</v>
      </c>
      <c r="E789" t="s">
        <v>7284</v>
      </c>
    </row>
    <row r="790" spans="1:5" ht="15.6">
      <c r="A790" s="1" t="s">
        <v>1581</v>
      </c>
      <c r="B790" t="s">
        <v>2385</v>
      </c>
      <c r="C790" t="s">
        <v>3756</v>
      </c>
      <c r="D790" s="1" t="s">
        <v>3755</v>
      </c>
      <c r="E790" t="s">
        <v>7285</v>
      </c>
    </row>
    <row r="791" spans="1:5" ht="15.6">
      <c r="A791" s="1" t="s">
        <v>1580</v>
      </c>
      <c r="B791" t="s">
        <v>2385</v>
      </c>
      <c r="C791" t="s">
        <v>3758</v>
      </c>
      <c r="D791" s="1" t="s">
        <v>3757</v>
      </c>
      <c r="E791" t="s">
        <v>7286</v>
      </c>
    </row>
    <row r="792" spans="1:5" ht="15.6">
      <c r="A792" s="1" t="s">
        <v>1579</v>
      </c>
      <c r="B792" t="s">
        <v>2382</v>
      </c>
      <c r="C792" t="s">
        <v>2569</v>
      </c>
      <c r="D792" s="1" t="s">
        <v>3759</v>
      </c>
      <c r="E792" t="s">
        <v>6587</v>
      </c>
    </row>
    <row r="793" spans="1:5" ht="15.6">
      <c r="A793" s="1" t="s">
        <v>1578</v>
      </c>
      <c r="B793" t="s">
        <v>2382</v>
      </c>
      <c r="C793" t="s">
        <v>3761</v>
      </c>
      <c r="D793" s="1" t="s">
        <v>3760</v>
      </c>
      <c r="E793" t="s">
        <v>7287</v>
      </c>
    </row>
    <row r="794" spans="1:5" ht="15.6">
      <c r="A794" s="1" t="s">
        <v>1577</v>
      </c>
      <c r="B794" t="s">
        <v>3257</v>
      </c>
      <c r="C794" t="s">
        <v>3763</v>
      </c>
      <c r="D794" s="1" t="s">
        <v>3762</v>
      </c>
      <c r="E794" t="s">
        <v>7288</v>
      </c>
    </row>
    <row r="795" spans="1:5" ht="15.6">
      <c r="A795" s="1" t="s">
        <v>1576</v>
      </c>
      <c r="B795" t="s">
        <v>2385</v>
      </c>
      <c r="C795" t="s">
        <v>3765</v>
      </c>
      <c r="D795" s="1" t="s">
        <v>3764</v>
      </c>
      <c r="E795" t="s">
        <v>7289</v>
      </c>
    </row>
    <row r="796" spans="1:5" ht="15.6">
      <c r="A796" s="1" t="s">
        <v>1575</v>
      </c>
      <c r="B796" t="s">
        <v>2382</v>
      </c>
      <c r="C796" t="s">
        <v>2744</v>
      </c>
      <c r="D796" s="1" t="s">
        <v>3766</v>
      </c>
      <c r="E796" t="s">
        <v>7290</v>
      </c>
    </row>
    <row r="797" spans="1:5" ht="15.6">
      <c r="A797" s="1" t="s">
        <v>1574</v>
      </c>
      <c r="B797" t="s">
        <v>3257</v>
      </c>
      <c r="C797" t="s">
        <v>3768</v>
      </c>
      <c r="D797" s="1" t="s">
        <v>3767</v>
      </c>
      <c r="E797" t="s">
        <v>7291</v>
      </c>
    </row>
    <row r="798" spans="1:5" ht="15.6">
      <c r="A798" s="1" t="s">
        <v>1573</v>
      </c>
      <c r="B798" t="s">
        <v>2382</v>
      </c>
      <c r="C798" t="s">
        <v>3770</v>
      </c>
      <c r="D798" s="1" t="s">
        <v>3769</v>
      </c>
      <c r="E798" t="s">
        <v>7292</v>
      </c>
    </row>
    <row r="799" spans="1:5" ht="15.6">
      <c r="A799" s="1" t="s">
        <v>1572</v>
      </c>
      <c r="B799" t="s">
        <v>3257</v>
      </c>
      <c r="C799" t="s">
        <v>3772</v>
      </c>
      <c r="D799" s="1" t="s">
        <v>3771</v>
      </c>
      <c r="E799" t="s">
        <v>7293</v>
      </c>
    </row>
    <row r="800" spans="1:5" ht="15.6">
      <c r="A800" s="1" t="s">
        <v>1571</v>
      </c>
      <c r="B800" t="s">
        <v>2382</v>
      </c>
      <c r="C800" t="s">
        <v>3773</v>
      </c>
      <c r="D800" s="1" t="s">
        <v>3265</v>
      </c>
      <c r="E800" t="s">
        <v>7294</v>
      </c>
    </row>
    <row r="801" spans="1:5" ht="15.6">
      <c r="A801" s="1" t="s">
        <v>1570</v>
      </c>
      <c r="B801" t="s">
        <v>2382</v>
      </c>
      <c r="C801" t="s">
        <v>3117</v>
      </c>
      <c r="D801" s="1" t="s">
        <v>3774</v>
      </c>
      <c r="E801" t="s">
        <v>7295</v>
      </c>
    </row>
    <row r="802" spans="1:5" ht="15.6">
      <c r="A802" s="1" t="s">
        <v>1569</v>
      </c>
      <c r="B802" t="s">
        <v>2382</v>
      </c>
      <c r="C802" t="s">
        <v>3776</v>
      </c>
      <c r="D802" s="1" t="s">
        <v>3775</v>
      </c>
      <c r="E802" t="s">
        <v>7296</v>
      </c>
    </row>
    <row r="803" spans="1:5" ht="15.6">
      <c r="A803" s="1" t="s">
        <v>1568</v>
      </c>
      <c r="B803" t="s">
        <v>3257</v>
      </c>
      <c r="C803" t="s">
        <v>3778</v>
      </c>
      <c r="D803" s="1" t="s">
        <v>3777</v>
      </c>
      <c r="E803" t="s">
        <v>7297</v>
      </c>
    </row>
    <row r="804" spans="1:5" ht="15.6">
      <c r="A804" s="1" t="s">
        <v>1567</v>
      </c>
      <c r="B804" t="s">
        <v>2382</v>
      </c>
      <c r="C804" t="s">
        <v>3191</v>
      </c>
      <c r="D804" s="1" t="s">
        <v>2890</v>
      </c>
      <c r="E804" t="s">
        <v>7298</v>
      </c>
    </row>
    <row r="805" spans="1:5" ht="15.6">
      <c r="A805" s="1" t="s">
        <v>1566</v>
      </c>
      <c r="B805" t="s">
        <v>2382</v>
      </c>
      <c r="C805" t="s">
        <v>3191</v>
      </c>
      <c r="D805" s="1" t="s">
        <v>3779</v>
      </c>
      <c r="E805" t="s">
        <v>7299</v>
      </c>
    </row>
    <row r="806" spans="1:5" ht="15.6">
      <c r="A806" s="1" t="s">
        <v>1565</v>
      </c>
      <c r="B806" t="s">
        <v>2385</v>
      </c>
      <c r="C806" t="s">
        <v>3781</v>
      </c>
      <c r="D806" s="1" t="s">
        <v>3780</v>
      </c>
      <c r="E806" t="s">
        <v>7300</v>
      </c>
    </row>
    <row r="807" spans="1:5" ht="15.6">
      <c r="A807" s="1" t="s">
        <v>1564</v>
      </c>
      <c r="B807" t="s">
        <v>2385</v>
      </c>
      <c r="C807" t="s">
        <v>2398</v>
      </c>
      <c r="D807" s="1" t="s">
        <v>3782</v>
      </c>
      <c r="E807" t="s">
        <v>7301</v>
      </c>
    </row>
    <row r="808" spans="1:5" ht="15.6">
      <c r="A808" s="1" t="s">
        <v>1563</v>
      </c>
      <c r="B808" t="s">
        <v>2385</v>
      </c>
      <c r="C808" t="s">
        <v>3784</v>
      </c>
      <c r="D808" s="1" t="s">
        <v>3783</v>
      </c>
      <c r="E808" t="s">
        <v>7302</v>
      </c>
    </row>
    <row r="809" spans="1:5" ht="15.6">
      <c r="A809" s="1" t="s">
        <v>1562</v>
      </c>
      <c r="B809" t="s">
        <v>2385</v>
      </c>
      <c r="C809" t="s">
        <v>3786</v>
      </c>
      <c r="D809" s="1" t="s">
        <v>3785</v>
      </c>
      <c r="E809" t="s">
        <v>7303</v>
      </c>
    </row>
    <row r="810" spans="1:5" ht="15.6">
      <c r="A810" s="1" t="s">
        <v>1561</v>
      </c>
      <c r="B810" t="s">
        <v>3257</v>
      </c>
      <c r="C810" t="s">
        <v>3788</v>
      </c>
      <c r="D810" s="1" t="s">
        <v>3787</v>
      </c>
      <c r="E810" t="s">
        <v>7304</v>
      </c>
    </row>
    <row r="811" spans="1:5" ht="15.6">
      <c r="A811" s="1" t="s">
        <v>1560</v>
      </c>
      <c r="B811" t="s">
        <v>2385</v>
      </c>
      <c r="C811" t="s">
        <v>3790</v>
      </c>
      <c r="D811" s="1" t="s">
        <v>3789</v>
      </c>
      <c r="E811" t="s">
        <v>7305</v>
      </c>
    </row>
    <row r="812" spans="1:5" ht="15.6">
      <c r="A812" s="1" t="s">
        <v>1559</v>
      </c>
      <c r="B812" t="s">
        <v>2385</v>
      </c>
      <c r="C812" t="s">
        <v>2620</v>
      </c>
      <c r="D812" s="1" t="s">
        <v>3791</v>
      </c>
      <c r="E812" t="s">
        <v>7306</v>
      </c>
    </row>
    <row r="813" spans="1:5" ht="15.6">
      <c r="A813" s="1" t="s">
        <v>1558</v>
      </c>
      <c r="B813" t="s">
        <v>2385</v>
      </c>
      <c r="C813" t="s">
        <v>3792</v>
      </c>
      <c r="D813" s="1" t="s">
        <v>3112</v>
      </c>
      <c r="E813" t="s">
        <v>7307</v>
      </c>
    </row>
    <row r="814" spans="1:5" ht="15.6">
      <c r="A814" s="1" t="s">
        <v>1557</v>
      </c>
      <c r="B814" t="s">
        <v>2385</v>
      </c>
      <c r="C814" t="s">
        <v>3412</v>
      </c>
      <c r="D814" s="1" t="s">
        <v>3793</v>
      </c>
      <c r="E814" t="s">
        <v>7308</v>
      </c>
    </row>
    <row r="815" spans="1:5" ht="15.6">
      <c r="A815" s="1" t="s">
        <v>1556</v>
      </c>
      <c r="B815" t="s">
        <v>2385</v>
      </c>
      <c r="C815" t="s">
        <v>3795</v>
      </c>
      <c r="D815" s="1" t="s">
        <v>3794</v>
      </c>
      <c r="E815" t="s">
        <v>7309</v>
      </c>
    </row>
    <row r="816" spans="1:5" ht="15.6">
      <c r="A816" s="1" t="s">
        <v>1555</v>
      </c>
      <c r="B816" t="s">
        <v>2385</v>
      </c>
      <c r="C816" t="s">
        <v>3797</v>
      </c>
      <c r="D816" s="1" t="s">
        <v>3796</v>
      </c>
      <c r="E816" t="s">
        <v>7310</v>
      </c>
    </row>
    <row r="817" spans="1:5" ht="15.6">
      <c r="A817" s="1" t="s">
        <v>1554</v>
      </c>
      <c r="B817" t="s">
        <v>2385</v>
      </c>
      <c r="C817" t="s">
        <v>3799</v>
      </c>
      <c r="D817" s="1" t="s">
        <v>3798</v>
      </c>
      <c r="E817" t="s">
        <v>7311</v>
      </c>
    </row>
    <row r="818" spans="1:5" ht="15.6">
      <c r="A818" s="1" t="s">
        <v>1553</v>
      </c>
      <c r="B818" t="s">
        <v>2385</v>
      </c>
      <c r="C818" t="s">
        <v>3801</v>
      </c>
      <c r="D818" s="1" t="s">
        <v>3800</v>
      </c>
      <c r="E818" t="s">
        <v>7312</v>
      </c>
    </row>
    <row r="819" spans="1:5" ht="15.6">
      <c r="A819" s="1" t="s">
        <v>1552</v>
      </c>
      <c r="B819" t="s">
        <v>2385</v>
      </c>
      <c r="C819" t="s">
        <v>3102</v>
      </c>
      <c r="D819" s="1" t="s">
        <v>2947</v>
      </c>
      <c r="E819" t="s">
        <v>7313</v>
      </c>
    </row>
    <row r="820" spans="1:5" ht="15.6">
      <c r="A820" s="1" t="s">
        <v>1551</v>
      </c>
      <c r="B820" t="s">
        <v>2385</v>
      </c>
      <c r="C820" t="s">
        <v>3803</v>
      </c>
      <c r="D820" s="1" t="s">
        <v>3802</v>
      </c>
      <c r="E820" t="s">
        <v>6585</v>
      </c>
    </row>
    <row r="821" spans="1:5" ht="15.6">
      <c r="A821" s="1" t="s">
        <v>1550</v>
      </c>
      <c r="B821" t="s">
        <v>2382</v>
      </c>
      <c r="C821" t="s">
        <v>3428</v>
      </c>
      <c r="D821" s="1" t="s">
        <v>3804</v>
      </c>
      <c r="E821" t="s">
        <v>7314</v>
      </c>
    </row>
    <row r="822" spans="1:5" ht="15.6">
      <c r="A822" s="1" t="s">
        <v>1549</v>
      </c>
      <c r="B822" t="s">
        <v>2385</v>
      </c>
      <c r="C822" t="s">
        <v>3806</v>
      </c>
      <c r="D822" s="1" t="s">
        <v>3805</v>
      </c>
      <c r="E822" t="s">
        <v>7315</v>
      </c>
    </row>
    <row r="823" spans="1:5" ht="15.6">
      <c r="A823" s="1" t="s">
        <v>1548</v>
      </c>
      <c r="B823" t="s">
        <v>2385</v>
      </c>
      <c r="C823" t="s">
        <v>3808</v>
      </c>
      <c r="D823" s="1" t="s">
        <v>3807</v>
      </c>
      <c r="E823" t="s">
        <v>7316</v>
      </c>
    </row>
    <row r="824" spans="1:5" ht="15.6">
      <c r="A824" s="1" t="s">
        <v>1547</v>
      </c>
      <c r="B824" t="s">
        <v>2385</v>
      </c>
      <c r="C824" t="s">
        <v>2461</v>
      </c>
      <c r="D824" s="1" t="s">
        <v>3809</v>
      </c>
      <c r="E824" t="s">
        <v>7317</v>
      </c>
    </row>
    <row r="825" spans="1:5" ht="15.6">
      <c r="A825" s="1" t="s">
        <v>1546</v>
      </c>
      <c r="B825" t="s">
        <v>2385</v>
      </c>
      <c r="C825" t="s">
        <v>3810</v>
      </c>
      <c r="D825" s="1" t="s">
        <v>3595</v>
      </c>
      <c r="E825" t="s">
        <v>6584</v>
      </c>
    </row>
    <row r="826" spans="1:5" ht="15.6">
      <c r="A826" s="1" t="s">
        <v>1545</v>
      </c>
      <c r="B826" t="s">
        <v>2385</v>
      </c>
      <c r="C826" t="s">
        <v>3812</v>
      </c>
      <c r="D826" s="1" t="s">
        <v>3811</v>
      </c>
      <c r="E826" t="s">
        <v>7318</v>
      </c>
    </row>
    <row r="827" spans="1:5" ht="15.6">
      <c r="A827" s="1" t="s">
        <v>1544</v>
      </c>
      <c r="B827" t="s">
        <v>2382</v>
      </c>
      <c r="C827" t="s">
        <v>3814</v>
      </c>
      <c r="D827" s="1" t="s">
        <v>3813</v>
      </c>
      <c r="E827" t="s">
        <v>7319</v>
      </c>
    </row>
    <row r="828" spans="1:5" ht="15.6">
      <c r="A828" s="1" t="s">
        <v>1543</v>
      </c>
      <c r="B828" t="s">
        <v>2382</v>
      </c>
      <c r="C828" t="s">
        <v>3816</v>
      </c>
      <c r="D828" s="1" t="s">
        <v>3815</v>
      </c>
      <c r="E828" t="s">
        <v>7320</v>
      </c>
    </row>
    <row r="829" spans="1:5" ht="15.6">
      <c r="A829" s="1" t="s">
        <v>1542</v>
      </c>
      <c r="B829" t="s">
        <v>3257</v>
      </c>
      <c r="C829" t="s">
        <v>3817</v>
      </c>
      <c r="D829" s="1" t="s">
        <v>3265</v>
      </c>
      <c r="E829" t="s">
        <v>7321</v>
      </c>
    </row>
    <row r="830" spans="1:5" ht="15.6">
      <c r="A830" s="1" t="s">
        <v>1541</v>
      </c>
      <c r="B830" t="s">
        <v>3257</v>
      </c>
      <c r="C830" t="s">
        <v>3818</v>
      </c>
      <c r="D830" s="1" t="s">
        <v>3294</v>
      </c>
      <c r="E830" t="s">
        <v>7322</v>
      </c>
    </row>
    <row r="831" spans="1:5" ht="15.6">
      <c r="A831" s="1" t="s">
        <v>1540</v>
      </c>
      <c r="B831" t="s">
        <v>3257</v>
      </c>
      <c r="C831" t="s">
        <v>3820</v>
      </c>
      <c r="D831" s="1" t="s">
        <v>3819</v>
      </c>
      <c r="E831" t="s">
        <v>7323</v>
      </c>
    </row>
    <row r="832" spans="1:5" ht="15.6">
      <c r="A832" s="1" t="s">
        <v>1539</v>
      </c>
      <c r="B832" t="s">
        <v>2385</v>
      </c>
      <c r="C832" t="s">
        <v>2678</v>
      </c>
      <c r="D832" s="1" t="s">
        <v>3821</v>
      </c>
      <c r="E832" t="s">
        <v>7324</v>
      </c>
    </row>
    <row r="833" spans="1:5" ht="15.6">
      <c r="A833" s="1" t="s">
        <v>1538</v>
      </c>
      <c r="B833" t="s">
        <v>2385</v>
      </c>
      <c r="C833" t="s">
        <v>3823</v>
      </c>
      <c r="D833" s="1" t="s">
        <v>3822</v>
      </c>
      <c r="E833" t="s">
        <v>7325</v>
      </c>
    </row>
    <row r="834" spans="1:5" ht="15.6">
      <c r="A834" s="1" t="s">
        <v>1537</v>
      </c>
      <c r="B834" t="s">
        <v>2385</v>
      </c>
      <c r="C834" t="s">
        <v>3825</v>
      </c>
      <c r="D834" s="1" t="s">
        <v>3824</v>
      </c>
      <c r="E834" t="s">
        <v>7326</v>
      </c>
    </row>
    <row r="835" spans="1:5" ht="15.6">
      <c r="A835" s="1" t="s">
        <v>1536</v>
      </c>
      <c r="B835" t="s">
        <v>3257</v>
      </c>
      <c r="C835" t="s">
        <v>3590</v>
      </c>
      <c r="D835" s="1" t="s">
        <v>3826</v>
      </c>
      <c r="E835" t="s">
        <v>7327</v>
      </c>
    </row>
    <row r="836" spans="1:5" ht="15.6">
      <c r="A836" s="1" t="s">
        <v>1535</v>
      </c>
      <c r="B836" t="s">
        <v>2382</v>
      </c>
      <c r="C836" t="s">
        <v>3828</v>
      </c>
      <c r="D836" s="1" t="s">
        <v>3827</v>
      </c>
      <c r="E836" t="s">
        <v>7328</v>
      </c>
    </row>
    <row r="837" spans="1:5" ht="15.6">
      <c r="A837" s="1" t="s">
        <v>1534</v>
      </c>
      <c r="B837" t="s">
        <v>2382</v>
      </c>
      <c r="C837" t="s">
        <v>3829</v>
      </c>
      <c r="D837" s="1" t="s">
        <v>2796</v>
      </c>
      <c r="E837" t="s">
        <v>7329</v>
      </c>
    </row>
    <row r="838" spans="1:5" ht="15.6">
      <c r="A838" s="1" t="s">
        <v>1533</v>
      </c>
      <c r="B838" t="s">
        <v>2382</v>
      </c>
      <c r="C838" t="s">
        <v>3831</v>
      </c>
      <c r="D838" s="1" t="s">
        <v>3830</v>
      </c>
      <c r="E838" t="s">
        <v>7330</v>
      </c>
    </row>
    <row r="839" spans="1:5" ht="15.6">
      <c r="A839" s="1" t="s">
        <v>1532</v>
      </c>
      <c r="B839" t="s">
        <v>2385</v>
      </c>
      <c r="C839" t="s">
        <v>3384</v>
      </c>
      <c r="D839" s="1" t="s">
        <v>3492</v>
      </c>
      <c r="E839" t="s">
        <v>7331</v>
      </c>
    </row>
    <row r="840" spans="1:5" ht="15.6">
      <c r="A840" s="1" t="s">
        <v>1531</v>
      </c>
      <c r="B840" t="s">
        <v>2382</v>
      </c>
      <c r="C840" t="s">
        <v>2816</v>
      </c>
      <c r="D840" s="1" t="s">
        <v>3832</v>
      </c>
      <c r="E840" t="s">
        <v>7332</v>
      </c>
    </row>
    <row r="841" spans="1:5" ht="15.6">
      <c r="A841" s="1" t="s">
        <v>1530</v>
      </c>
      <c r="B841" t="s">
        <v>2382</v>
      </c>
      <c r="C841" t="s">
        <v>3834</v>
      </c>
      <c r="D841" s="1" t="s">
        <v>3833</v>
      </c>
      <c r="E841" t="s">
        <v>7333</v>
      </c>
    </row>
    <row r="842" spans="1:5" ht="15.6">
      <c r="A842" s="1" t="s">
        <v>1529</v>
      </c>
      <c r="B842" t="s">
        <v>2382</v>
      </c>
      <c r="C842" t="s">
        <v>3836</v>
      </c>
      <c r="D842" s="1" t="s">
        <v>3835</v>
      </c>
      <c r="E842" t="s">
        <v>7334</v>
      </c>
    </row>
    <row r="843" spans="1:5" ht="15.6">
      <c r="A843" s="1" t="s">
        <v>1528</v>
      </c>
      <c r="B843" t="s">
        <v>2382</v>
      </c>
      <c r="C843" t="s">
        <v>3735</v>
      </c>
      <c r="D843" s="1" t="s">
        <v>3837</v>
      </c>
      <c r="E843" t="s">
        <v>7335</v>
      </c>
    </row>
    <row r="844" spans="1:5" ht="15.6">
      <c r="A844" s="1" t="s">
        <v>1527</v>
      </c>
      <c r="B844" t="s">
        <v>2382</v>
      </c>
      <c r="C844" t="s">
        <v>3839</v>
      </c>
      <c r="D844" s="1" t="s">
        <v>3838</v>
      </c>
      <c r="E844" t="s">
        <v>7336</v>
      </c>
    </row>
    <row r="845" spans="1:5" ht="15.6">
      <c r="A845" s="1" t="s">
        <v>1526</v>
      </c>
      <c r="B845" t="s">
        <v>2382</v>
      </c>
      <c r="C845" t="s">
        <v>3318</v>
      </c>
      <c r="D845" s="1" t="s">
        <v>2659</v>
      </c>
      <c r="E845" t="s">
        <v>7337</v>
      </c>
    </row>
    <row r="846" spans="1:5" ht="15.6">
      <c r="A846" s="1" t="s">
        <v>1525</v>
      </c>
      <c r="B846" t="s">
        <v>3257</v>
      </c>
      <c r="C846" t="s">
        <v>3841</v>
      </c>
      <c r="D846" s="1" t="s">
        <v>3840</v>
      </c>
      <c r="E846" t="s">
        <v>7338</v>
      </c>
    </row>
    <row r="847" spans="1:5" ht="15.6">
      <c r="A847" s="1" t="s">
        <v>1524</v>
      </c>
      <c r="B847" t="s">
        <v>2382</v>
      </c>
      <c r="C847" t="s">
        <v>3843</v>
      </c>
      <c r="D847" s="1" t="s">
        <v>3842</v>
      </c>
      <c r="E847" t="s">
        <v>7339</v>
      </c>
    </row>
    <row r="848" spans="1:5" ht="15.6">
      <c r="A848" s="1" t="s">
        <v>1523</v>
      </c>
      <c r="B848" t="s">
        <v>2382</v>
      </c>
      <c r="C848" t="s">
        <v>3845</v>
      </c>
      <c r="D848" s="1" t="s">
        <v>3844</v>
      </c>
      <c r="E848" t="s">
        <v>7340</v>
      </c>
    </row>
    <row r="849" spans="1:5" ht="15.6">
      <c r="A849" s="1" t="s">
        <v>1522</v>
      </c>
      <c r="B849" t="s">
        <v>2382</v>
      </c>
      <c r="C849" t="s">
        <v>3847</v>
      </c>
      <c r="D849" s="1" t="s">
        <v>3846</v>
      </c>
      <c r="E849" t="s">
        <v>7341</v>
      </c>
    </row>
    <row r="850" spans="1:5" ht="15.6">
      <c r="A850" s="1" t="s">
        <v>1521</v>
      </c>
      <c r="B850" t="s">
        <v>2385</v>
      </c>
      <c r="C850" t="s">
        <v>2483</v>
      </c>
      <c r="D850" s="1" t="s">
        <v>3848</v>
      </c>
      <c r="E850" t="s">
        <v>6582</v>
      </c>
    </row>
    <row r="851" spans="1:5" ht="15.6">
      <c r="A851" s="1" t="s">
        <v>1520</v>
      </c>
      <c r="B851" t="s">
        <v>2385</v>
      </c>
      <c r="C851" t="s">
        <v>2468</v>
      </c>
      <c r="D851" s="1" t="s">
        <v>3849</v>
      </c>
      <c r="E851" t="s">
        <v>7342</v>
      </c>
    </row>
    <row r="852" spans="1:5" ht="15.6">
      <c r="A852" s="1" t="s">
        <v>1519</v>
      </c>
      <c r="B852" t="s">
        <v>2382</v>
      </c>
      <c r="C852" t="s">
        <v>3851</v>
      </c>
      <c r="D852" s="1" t="s">
        <v>3850</v>
      </c>
      <c r="E852" t="s">
        <v>7343</v>
      </c>
    </row>
    <row r="853" spans="1:5" ht="15.6">
      <c r="A853" s="1" t="s">
        <v>1518</v>
      </c>
      <c r="B853" t="s">
        <v>3257</v>
      </c>
      <c r="C853" t="s">
        <v>2738</v>
      </c>
      <c r="D853" s="1" t="s">
        <v>3852</v>
      </c>
      <c r="E853" t="s">
        <v>7344</v>
      </c>
    </row>
    <row r="854" spans="1:5" ht="15.6">
      <c r="A854" s="1" t="s">
        <v>1517</v>
      </c>
      <c r="B854" t="s">
        <v>2385</v>
      </c>
      <c r="C854" t="s">
        <v>2535</v>
      </c>
      <c r="D854" s="1" t="s">
        <v>2718</v>
      </c>
      <c r="E854" t="s">
        <v>7345</v>
      </c>
    </row>
    <row r="855" spans="1:5" ht="15.6">
      <c r="A855" s="1" t="s">
        <v>1516</v>
      </c>
      <c r="B855" t="s">
        <v>2385</v>
      </c>
      <c r="C855" t="s">
        <v>3854</v>
      </c>
      <c r="D855" s="1" t="s">
        <v>3853</v>
      </c>
      <c r="E855" t="s">
        <v>7346</v>
      </c>
    </row>
    <row r="856" spans="1:5" ht="15.6">
      <c r="A856" s="1" t="s">
        <v>1515</v>
      </c>
      <c r="B856" t="s">
        <v>2385</v>
      </c>
      <c r="C856" t="s">
        <v>2812</v>
      </c>
      <c r="D856" s="1" t="s">
        <v>3855</v>
      </c>
      <c r="E856" t="s">
        <v>7347</v>
      </c>
    </row>
    <row r="857" spans="1:5" ht="15.6">
      <c r="A857" s="1" t="s">
        <v>1514</v>
      </c>
      <c r="B857" t="s">
        <v>2385</v>
      </c>
      <c r="C857" t="s">
        <v>3857</v>
      </c>
      <c r="D857" s="1" t="s">
        <v>3856</v>
      </c>
      <c r="E857" t="s">
        <v>7348</v>
      </c>
    </row>
    <row r="858" spans="1:5" ht="15.6">
      <c r="A858" s="1" t="s">
        <v>1513</v>
      </c>
      <c r="B858" t="s">
        <v>2382</v>
      </c>
      <c r="C858" t="s">
        <v>3859</v>
      </c>
      <c r="D858" s="1" t="s">
        <v>3858</v>
      </c>
      <c r="E858" t="s">
        <v>7349</v>
      </c>
    </row>
    <row r="859" spans="1:5" ht="15.6">
      <c r="A859" s="1" t="s">
        <v>1512</v>
      </c>
      <c r="B859" t="s">
        <v>2382</v>
      </c>
      <c r="C859" t="s">
        <v>3191</v>
      </c>
      <c r="D859" s="1" t="s">
        <v>3860</v>
      </c>
      <c r="E859" t="s">
        <v>7350</v>
      </c>
    </row>
    <row r="860" spans="1:5" ht="15.6">
      <c r="A860" s="1" t="s">
        <v>1511</v>
      </c>
      <c r="B860" t="s">
        <v>2382</v>
      </c>
      <c r="C860" t="s">
        <v>3862</v>
      </c>
      <c r="D860" s="1" t="s">
        <v>3861</v>
      </c>
      <c r="E860" t="s">
        <v>7351</v>
      </c>
    </row>
    <row r="861" spans="1:5" ht="15.6">
      <c r="A861" s="1" t="s">
        <v>1510</v>
      </c>
      <c r="B861" t="s">
        <v>2382</v>
      </c>
      <c r="C861" t="s">
        <v>3864</v>
      </c>
      <c r="D861" s="1" t="s">
        <v>3863</v>
      </c>
      <c r="E861" t="s">
        <v>7352</v>
      </c>
    </row>
    <row r="862" spans="1:5" ht="15.6">
      <c r="A862" s="1" t="s">
        <v>1509</v>
      </c>
      <c r="B862" t="s">
        <v>2385</v>
      </c>
      <c r="C862" t="s">
        <v>2483</v>
      </c>
      <c r="D862" s="1" t="s">
        <v>3865</v>
      </c>
      <c r="E862" t="s">
        <v>7353</v>
      </c>
    </row>
    <row r="863" spans="1:5" ht="15.6">
      <c r="A863" s="1" t="s">
        <v>1508</v>
      </c>
      <c r="B863" t="s">
        <v>2382</v>
      </c>
      <c r="C863" t="s">
        <v>3004</v>
      </c>
      <c r="D863" s="1" t="s">
        <v>3866</v>
      </c>
      <c r="E863" t="s">
        <v>7354</v>
      </c>
    </row>
    <row r="864" spans="1:5" ht="15.6">
      <c r="A864" s="1" t="s">
        <v>1507</v>
      </c>
      <c r="B864" t="s">
        <v>2385</v>
      </c>
      <c r="C864" t="s">
        <v>3868</v>
      </c>
      <c r="D864" s="1" t="s">
        <v>3867</v>
      </c>
      <c r="E864" t="s">
        <v>7355</v>
      </c>
    </row>
    <row r="865" spans="1:5" ht="15.6">
      <c r="A865" s="1" t="s">
        <v>1506</v>
      </c>
      <c r="B865" t="s">
        <v>2385</v>
      </c>
      <c r="C865" t="s">
        <v>3870</v>
      </c>
      <c r="D865" s="1" t="s">
        <v>3869</v>
      </c>
      <c r="E865" t="s">
        <v>7356</v>
      </c>
    </row>
    <row r="866" spans="1:5" ht="15.6">
      <c r="A866" s="1" t="s">
        <v>1505</v>
      </c>
      <c r="B866" t="s">
        <v>2385</v>
      </c>
      <c r="C866" t="s">
        <v>2513</v>
      </c>
      <c r="D866" s="1" t="s">
        <v>3871</v>
      </c>
      <c r="E866" t="s">
        <v>7357</v>
      </c>
    </row>
    <row r="867" spans="1:5" ht="15.6">
      <c r="A867" s="1" t="s">
        <v>1504</v>
      </c>
      <c r="B867" t="s">
        <v>3257</v>
      </c>
      <c r="C867" t="s">
        <v>3873</v>
      </c>
      <c r="D867" s="1" t="s">
        <v>3872</v>
      </c>
      <c r="E867" t="s">
        <v>7358</v>
      </c>
    </row>
    <row r="868" spans="1:5" ht="15.6">
      <c r="A868" s="1" t="s">
        <v>1503</v>
      </c>
      <c r="B868" t="s">
        <v>2385</v>
      </c>
      <c r="C868" t="s">
        <v>3875</v>
      </c>
      <c r="D868" s="1" t="s">
        <v>3874</v>
      </c>
      <c r="E868" t="s">
        <v>7359</v>
      </c>
    </row>
    <row r="869" spans="1:5" ht="15.6">
      <c r="A869" s="1" t="s">
        <v>1502</v>
      </c>
      <c r="B869" t="s">
        <v>2385</v>
      </c>
      <c r="C869" t="s">
        <v>2586</v>
      </c>
      <c r="D869" s="1" t="s">
        <v>3876</v>
      </c>
      <c r="E869" t="s">
        <v>7360</v>
      </c>
    </row>
    <row r="870" spans="1:5" ht="15.6">
      <c r="A870" s="1" t="s">
        <v>1501</v>
      </c>
      <c r="B870" t="s">
        <v>2385</v>
      </c>
      <c r="C870" t="s">
        <v>2406</v>
      </c>
      <c r="D870" s="1" t="s">
        <v>3877</v>
      </c>
      <c r="E870" t="s">
        <v>7361</v>
      </c>
    </row>
    <row r="871" spans="1:5" ht="15.6">
      <c r="A871" s="1" t="s">
        <v>1500</v>
      </c>
      <c r="B871" t="s">
        <v>2385</v>
      </c>
      <c r="C871" t="s">
        <v>3879</v>
      </c>
      <c r="D871" s="1" t="s">
        <v>3878</v>
      </c>
      <c r="E871" t="s">
        <v>7362</v>
      </c>
    </row>
    <row r="872" spans="1:5" ht="15.6">
      <c r="A872" s="1" t="s">
        <v>1499</v>
      </c>
      <c r="B872" t="s">
        <v>3257</v>
      </c>
      <c r="C872" t="s">
        <v>3881</v>
      </c>
      <c r="D872" s="1" t="s">
        <v>3880</v>
      </c>
      <c r="E872" t="s">
        <v>7363</v>
      </c>
    </row>
    <row r="873" spans="1:5" ht="15.6">
      <c r="A873" s="1" t="s">
        <v>1498</v>
      </c>
      <c r="B873" t="s">
        <v>2382</v>
      </c>
      <c r="C873" t="s">
        <v>3883</v>
      </c>
      <c r="D873" s="1" t="s">
        <v>3882</v>
      </c>
      <c r="E873" t="s">
        <v>7364</v>
      </c>
    </row>
    <row r="874" spans="1:5" ht="15.6">
      <c r="A874" s="1" t="s">
        <v>1497</v>
      </c>
      <c r="B874" t="s">
        <v>3257</v>
      </c>
      <c r="C874" t="s">
        <v>3156</v>
      </c>
      <c r="D874" s="1" t="s">
        <v>3884</v>
      </c>
      <c r="E874" t="s">
        <v>7365</v>
      </c>
    </row>
    <row r="875" spans="1:5" ht="15.6">
      <c r="A875" s="1" t="s">
        <v>1496</v>
      </c>
      <c r="B875" t="s">
        <v>2382</v>
      </c>
      <c r="C875" t="s">
        <v>3886</v>
      </c>
      <c r="D875" s="1" t="s">
        <v>3885</v>
      </c>
      <c r="E875" t="s">
        <v>7366</v>
      </c>
    </row>
    <row r="876" spans="1:5" ht="15.6">
      <c r="A876" s="1" t="s">
        <v>1495</v>
      </c>
      <c r="B876" t="s">
        <v>2382</v>
      </c>
      <c r="C876" t="s">
        <v>3888</v>
      </c>
      <c r="D876" s="1" t="s">
        <v>3887</v>
      </c>
      <c r="E876" t="s">
        <v>7367</v>
      </c>
    </row>
    <row r="877" spans="1:5" ht="15.6">
      <c r="A877" s="1" t="s">
        <v>1494</v>
      </c>
      <c r="B877" t="s">
        <v>2382</v>
      </c>
      <c r="C877" t="s">
        <v>3890</v>
      </c>
      <c r="D877" s="1" t="s">
        <v>3889</v>
      </c>
      <c r="E877" t="s">
        <v>7368</v>
      </c>
    </row>
    <row r="878" spans="1:5" ht="15.6">
      <c r="A878" s="1" t="s">
        <v>1493</v>
      </c>
      <c r="B878" t="s">
        <v>3257</v>
      </c>
      <c r="C878" t="s">
        <v>3527</v>
      </c>
      <c r="D878" s="1" t="s">
        <v>3891</v>
      </c>
      <c r="E878" t="s">
        <v>7369</v>
      </c>
    </row>
    <row r="879" spans="1:5" ht="15.6">
      <c r="A879" s="1" t="s">
        <v>1492</v>
      </c>
      <c r="B879" t="s">
        <v>3257</v>
      </c>
      <c r="C879" t="s">
        <v>3893</v>
      </c>
      <c r="D879" s="1" t="s">
        <v>3892</v>
      </c>
      <c r="E879" t="s">
        <v>7370</v>
      </c>
    </row>
    <row r="880" spans="1:5" ht="15.6">
      <c r="A880" s="1" t="s">
        <v>1491</v>
      </c>
      <c r="B880" t="s">
        <v>2382</v>
      </c>
      <c r="C880" t="s">
        <v>3895</v>
      </c>
      <c r="D880" s="1" t="s">
        <v>3894</v>
      </c>
      <c r="E880" t="s">
        <v>7371</v>
      </c>
    </row>
    <row r="881" spans="1:5" ht="15.6">
      <c r="A881" s="1" t="s">
        <v>1490</v>
      </c>
      <c r="B881" t="s">
        <v>2382</v>
      </c>
      <c r="C881" t="s">
        <v>3897</v>
      </c>
      <c r="D881" s="1" t="s">
        <v>3896</v>
      </c>
      <c r="E881" t="s">
        <v>7372</v>
      </c>
    </row>
    <row r="882" spans="1:5" ht="15.6">
      <c r="A882" s="1" t="s">
        <v>1489</v>
      </c>
      <c r="B882" t="s">
        <v>2382</v>
      </c>
      <c r="C882" t="s">
        <v>3899</v>
      </c>
      <c r="D882" s="1" t="s">
        <v>3898</v>
      </c>
      <c r="E882" t="s">
        <v>7373</v>
      </c>
    </row>
    <row r="883" spans="1:5" ht="15.6">
      <c r="A883" s="1" t="s">
        <v>1488</v>
      </c>
      <c r="B883" t="s">
        <v>2382</v>
      </c>
      <c r="C883" t="s">
        <v>2903</v>
      </c>
      <c r="D883" s="1" t="s">
        <v>3900</v>
      </c>
      <c r="E883" t="s">
        <v>7374</v>
      </c>
    </row>
    <row r="884" spans="1:5" ht="15.6">
      <c r="A884" s="1" t="s">
        <v>1487</v>
      </c>
      <c r="B884" t="s">
        <v>2382</v>
      </c>
      <c r="C884" t="s">
        <v>3902</v>
      </c>
      <c r="D884" s="1" t="s">
        <v>3901</v>
      </c>
      <c r="E884" t="s">
        <v>7375</v>
      </c>
    </row>
    <row r="885" spans="1:5" ht="15.6">
      <c r="A885" s="1" t="s">
        <v>1486</v>
      </c>
      <c r="B885" t="s">
        <v>2382</v>
      </c>
      <c r="C885" t="s">
        <v>3904</v>
      </c>
      <c r="D885" s="1" t="s">
        <v>3903</v>
      </c>
      <c r="E885" t="s">
        <v>7376</v>
      </c>
    </row>
    <row r="886" spans="1:5" ht="15.6">
      <c r="A886" s="1" t="s">
        <v>1485</v>
      </c>
      <c r="B886" t="s">
        <v>2382</v>
      </c>
      <c r="C886" t="s">
        <v>3906</v>
      </c>
      <c r="D886" s="1" t="s">
        <v>3905</v>
      </c>
      <c r="E886" t="s">
        <v>7377</v>
      </c>
    </row>
    <row r="887" spans="1:5" ht="15.6">
      <c r="A887" s="1" t="s">
        <v>1484</v>
      </c>
      <c r="B887" t="s">
        <v>2382</v>
      </c>
      <c r="C887" t="s">
        <v>3908</v>
      </c>
      <c r="D887" s="1" t="s">
        <v>3907</v>
      </c>
      <c r="E887" t="s">
        <v>7378</v>
      </c>
    </row>
    <row r="888" spans="1:5" ht="15.6">
      <c r="A888" s="1" t="s">
        <v>1483</v>
      </c>
      <c r="B888" t="s">
        <v>2382</v>
      </c>
      <c r="C888" t="s">
        <v>3910</v>
      </c>
      <c r="D888" s="1" t="s">
        <v>3909</v>
      </c>
      <c r="E888" t="s">
        <v>7379</v>
      </c>
    </row>
    <row r="889" spans="1:5" ht="15.6">
      <c r="A889" s="1" t="s">
        <v>1482</v>
      </c>
      <c r="B889" t="s">
        <v>3257</v>
      </c>
      <c r="C889" t="s">
        <v>3912</v>
      </c>
      <c r="D889" s="1" t="s">
        <v>3911</v>
      </c>
      <c r="E889" t="s">
        <v>7380</v>
      </c>
    </row>
    <row r="890" spans="1:5" ht="15.6">
      <c r="A890" s="1" t="s">
        <v>1481</v>
      </c>
      <c r="B890" t="s">
        <v>2385</v>
      </c>
      <c r="C890" t="s">
        <v>3914</v>
      </c>
      <c r="D890" s="1" t="s">
        <v>3913</v>
      </c>
      <c r="E890" t="s">
        <v>7381</v>
      </c>
    </row>
    <row r="891" spans="1:5" ht="15.6">
      <c r="A891" s="1" t="s">
        <v>1480</v>
      </c>
      <c r="B891" t="s">
        <v>2385</v>
      </c>
      <c r="C891" t="s">
        <v>2732</v>
      </c>
      <c r="D891" s="1" t="s">
        <v>3915</v>
      </c>
      <c r="E891" t="s">
        <v>7382</v>
      </c>
    </row>
    <row r="892" spans="1:5" ht="15.6">
      <c r="A892" s="1" t="s">
        <v>1479</v>
      </c>
      <c r="B892" t="s">
        <v>2385</v>
      </c>
      <c r="C892" t="s">
        <v>3917</v>
      </c>
      <c r="D892" s="1" t="s">
        <v>3916</v>
      </c>
      <c r="E892" t="s">
        <v>7383</v>
      </c>
    </row>
    <row r="893" spans="1:5" ht="15.6">
      <c r="A893" s="1" t="s">
        <v>1478</v>
      </c>
      <c r="B893" t="s">
        <v>2385</v>
      </c>
      <c r="C893" t="s">
        <v>3919</v>
      </c>
      <c r="D893" s="1" t="s">
        <v>3918</v>
      </c>
      <c r="E893" t="s">
        <v>7384</v>
      </c>
    </row>
    <row r="894" spans="1:5" ht="15.6">
      <c r="A894" s="1" t="s">
        <v>1477</v>
      </c>
      <c r="B894" t="s">
        <v>3257</v>
      </c>
      <c r="C894" t="s">
        <v>3921</v>
      </c>
      <c r="D894" s="1" t="s">
        <v>3920</v>
      </c>
      <c r="E894" t="s">
        <v>7385</v>
      </c>
    </row>
    <row r="895" spans="1:5" ht="15.6">
      <c r="A895" s="1" t="s">
        <v>1476</v>
      </c>
      <c r="B895" t="s">
        <v>2385</v>
      </c>
      <c r="C895" t="s">
        <v>2422</v>
      </c>
      <c r="D895" s="1" t="s">
        <v>3922</v>
      </c>
      <c r="E895" t="s">
        <v>7386</v>
      </c>
    </row>
    <row r="896" spans="1:5" ht="15.6">
      <c r="A896" s="1" t="s">
        <v>1475</v>
      </c>
      <c r="B896" t="s">
        <v>2385</v>
      </c>
      <c r="C896" t="s">
        <v>3924</v>
      </c>
      <c r="D896" s="1" t="s">
        <v>3923</v>
      </c>
      <c r="E896" t="s">
        <v>7387</v>
      </c>
    </row>
    <row r="897" spans="1:5" ht="15.6">
      <c r="A897" s="1" t="s">
        <v>1474</v>
      </c>
      <c r="B897" t="s">
        <v>2382</v>
      </c>
      <c r="C897" t="s">
        <v>3926</v>
      </c>
      <c r="D897" s="1" t="s">
        <v>3925</v>
      </c>
      <c r="E897" t="s">
        <v>7388</v>
      </c>
    </row>
    <row r="898" spans="1:5" ht="15.6">
      <c r="A898" s="1" t="s">
        <v>1473</v>
      </c>
      <c r="B898" t="s">
        <v>2382</v>
      </c>
      <c r="C898" t="s">
        <v>3927</v>
      </c>
      <c r="D898" s="1" t="s">
        <v>3315</v>
      </c>
      <c r="E898" t="s">
        <v>7389</v>
      </c>
    </row>
    <row r="899" spans="1:5" ht="15.6">
      <c r="A899" s="1" t="s">
        <v>1472</v>
      </c>
      <c r="B899" t="s">
        <v>2382</v>
      </c>
      <c r="C899" t="s">
        <v>3929</v>
      </c>
      <c r="D899" s="1" t="s">
        <v>3928</v>
      </c>
      <c r="E899" t="s">
        <v>7390</v>
      </c>
    </row>
    <row r="900" spans="1:5" ht="15.6">
      <c r="A900" s="1" t="s">
        <v>1471</v>
      </c>
      <c r="B900" t="s">
        <v>2385</v>
      </c>
      <c r="C900" t="s">
        <v>2461</v>
      </c>
      <c r="D900" s="1" t="s">
        <v>2764</v>
      </c>
      <c r="E900" t="s">
        <v>7391</v>
      </c>
    </row>
    <row r="901" spans="1:5" ht="15.6">
      <c r="A901" s="1" t="s">
        <v>1470</v>
      </c>
      <c r="B901" t="s">
        <v>3257</v>
      </c>
      <c r="C901" t="s">
        <v>3930</v>
      </c>
      <c r="D901" s="1" t="s">
        <v>2794</v>
      </c>
      <c r="E901" t="s">
        <v>7392</v>
      </c>
    </row>
    <row r="902" spans="1:5" ht="15.6">
      <c r="A902" s="1" t="s">
        <v>1469</v>
      </c>
      <c r="B902" t="s">
        <v>2382</v>
      </c>
      <c r="C902" t="s">
        <v>3932</v>
      </c>
      <c r="D902" s="1" t="s">
        <v>3931</v>
      </c>
      <c r="E902" t="s">
        <v>7393</v>
      </c>
    </row>
    <row r="903" spans="1:5" ht="15.6">
      <c r="A903" s="1" t="s">
        <v>1468</v>
      </c>
      <c r="B903" t="s">
        <v>2385</v>
      </c>
      <c r="C903" t="s">
        <v>3394</v>
      </c>
      <c r="D903" s="1" t="s">
        <v>3933</v>
      </c>
      <c r="E903" t="s">
        <v>7394</v>
      </c>
    </row>
    <row r="904" spans="1:5" ht="15.6">
      <c r="A904" s="1" t="s">
        <v>1467</v>
      </c>
      <c r="B904" t="s">
        <v>2382</v>
      </c>
      <c r="C904" t="s">
        <v>3935</v>
      </c>
      <c r="D904" s="1" t="s">
        <v>3934</v>
      </c>
      <c r="E904" t="s">
        <v>7395</v>
      </c>
    </row>
    <row r="905" spans="1:5" ht="15.6">
      <c r="A905" s="1" t="s">
        <v>1466</v>
      </c>
      <c r="B905" t="s">
        <v>2382</v>
      </c>
      <c r="C905" t="s">
        <v>3937</v>
      </c>
      <c r="D905" s="1" t="s">
        <v>3936</v>
      </c>
      <c r="E905" t="s">
        <v>7396</v>
      </c>
    </row>
    <row r="906" spans="1:5" ht="15.6">
      <c r="A906" s="1" t="s">
        <v>1465</v>
      </c>
      <c r="B906" t="s">
        <v>2385</v>
      </c>
      <c r="C906" t="s">
        <v>3939</v>
      </c>
      <c r="D906" s="1" t="s">
        <v>3938</v>
      </c>
      <c r="E906" t="s">
        <v>7397</v>
      </c>
    </row>
    <row r="907" spans="1:5" ht="15.6">
      <c r="A907" s="1" t="s">
        <v>1464</v>
      </c>
      <c r="B907" t="s">
        <v>2382</v>
      </c>
      <c r="C907" t="s">
        <v>3831</v>
      </c>
      <c r="D907" s="1" t="s">
        <v>3940</v>
      </c>
      <c r="E907" t="s">
        <v>7398</v>
      </c>
    </row>
    <row r="908" spans="1:5" ht="15.6">
      <c r="A908" s="1" t="s">
        <v>1463</v>
      </c>
      <c r="B908" t="s">
        <v>3257</v>
      </c>
      <c r="C908" t="s">
        <v>3942</v>
      </c>
      <c r="D908" s="1" t="s">
        <v>3941</v>
      </c>
      <c r="E908" t="s">
        <v>7399</v>
      </c>
    </row>
    <row r="909" spans="1:5" ht="15.6">
      <c r="A909" s="1" t="s">
        <v>1462</v>
      </c>
      <c r="B909" t="s">
        <v>2385</v>
      </c>
      <c r="C909" t="s">
        <v>3944</v>
      </c>
      <c r="D909" s="1" t="s">
        <v>3943</v>
      </c>
      <c r="E909" t="s">
        <v>7400</v>
      </c>
    </row>
    <row r="910" spans="1:5" ht="15.6">
      <c r="A910" s="1" t="s">
        <v>1461</v>
      </c>
      <c r="B910" t="s">
        <v>2385</v>
      </c>
      <c r="C910" t="s">
        <v>2973</v>
      </c>
      <c r="D910" s="1" t="s">
        <v>3945</v>
      </c>
      <c r="E910" t="s">
        <v>7401</v>
      </c>
    </row>
    <row r="911" spans="1:5" ht="15.6">
      <c r="A911" s="1" t="s">
        <v>1460</v>
      </c>
      <c r="B911" t="s">
        <v>2385</v>
      </c>
      <c r="C911" t="s">
        <v>3947</v>
      </c>
      <c r="D911" s="1" t="s">
        <v>3946</v>
      </c>
      <c r="E911" t="s">
        <v>7402</v>
      </c>
    </row>
    <row r="912" spans="1:5" ht="15.6">
      <c r="A912" s="1" t="s">
        <v>1459</v>
      </c>
      <c r="B912" t="s">
        <v>2385</v>
      </c>
      <c r="C912" t="s">
        <v>3949</v>
      </c>
      <c r="D912" s="1" t="s">
        <v>3948</v>
      </c>
      <c r="E912" t="s">
        <v>7403</v>
      </c>
    </row>
    <row r="913" spans="1:5" ht="15.6">
      <c r="A913" s="1" t="s">
        <v>1458</v>
      </c>
      <c r="B913" t="s">
        <v>2385</v>
      </c>
      <c r="C913" t="s">
        <v>3137</v>
      </c>
      <c r="D913" s="1" t="s">
        <v>3950</v>
      </c>
      <c r="E913" t="s">
        <v>7404</v>
      </c>
    </row>
    <row r="914" spans="1:5" ht="15.6">
      <c r="A914" s="1" t="s">
        <v>1457</v>
      </c>
      <c r="B914" t="s">
        <v>2385</v>
      </c>
      <c r="C914" t="s">
        <v>2545</v>
      </c>
      <c r="D914" s="1" t="s">
        <v>3951</v>
      </c>
      <c r="E914" t="s">
        <v>7405</v>
      </c>
    </row>
    <row r="915" spans="1:5" ht="15.6">
      <c r="A915" s="1" t="s">
        <v>1456</v>
      </c>
      <c r="B915" t="s">
        <v>2385</v>
      </c>
      <c r="C915" t="s">
        <v>3952</v>
      </c>
      <c r="D915" s="1" t="s">
        <v>2633</v>
      </c>
      <c r="E915" t="s">
        <v>7406</v>
      </c>
    </row>
    <row r="916" spans="1:5" ht="15.6">
      <c r="A916" s="1" t="s">
        <v>1455</v>
      </c>
      <c r="B916" t="s">
        <v>2385</v>
      </c>
      <c r="C916" t="s">
        <v>3954</v>
      </c>
      <c r="D916" s="1" t="s">
        <v>3953</v>
      </c>
      <c r="E916" t="s">
        <v>7407</v>
      </c>
    </row>
    <row r="917" spans="1:5" ht="15.6">
      <c r="A917" s="1" t="s">
        <v>1454</v>
      </c>
      <c r="B917" t="s">
        <v>2385</v>
      </c>
      <c r="C917" t="s">
        <v>3955</v>
      </c>
      <c r="D917" s="1" t="s">
        <v>2794</v>
      </c>
      <c r="E917" t="s">
        <v>6580</v>
      </c>
    </row>
    <row r="918" spans="1:5" ht="15.6">
      <c r="A918" s="1" t="s">
        <v>1453</v>
      </c>
      <c r="B918" t="s">
        <v>2382</v>
      </c>
      <c r="C918" t="s">
        <v>3957</v>
      </c>
      <c r="D918" s="1" t="s">
        <v>3956</v>
      </c>
      <c r="E918" t="s">
        <v>7408</v>
      </c>
    </row>
    <row r="919" spans="1:5" ht="15.6">
      <c r="A919" s="1" t="s">
        <v>1452</v>
      </c>
      <c r="B919" t="s">
        <v>2382</v>
      </c>
      <c r="C919" t="s">
        <v>3154</v>
      </c>
      <c r="D919" s="1" t="s">
        <v>3958</v>
      </c>
      <c r="E919" t="s">
        <v>7409</v>
      </c>
    </row>
    <row r="920" spans="1:5" ht="15.6">
      <c r="A920" s="1" t="s">
        <v>1451</v>
      </c>
      <c r="B920" t="s">
        <v>2382</v>
      </c>
      <c r="C920" t="s">
        <v>2475</v>
      </c>
      <c r="D920" s="1" t="s">
        <v>3959</v>
      </c>
      <c r="E920" t="s">
        <v>7410</v>
      </c>
    </row>
    <row r="921" spans="1:5" ht="15.6">
      <c r="A921" s="1" t="s">
        <v>1450</v>
      </c>
      <c r="B921" t="s">
        <v>2382</v>
      </c>
      <c r="C921" t="s">
        <v>3961</v>
      </c>
      <c r="D921" s="1" t="s">
        <v>3960</v>
      </c>
      <c r="E921" t="s">
        <v>7411</v>
      </c>
    </row>
    <row r="922" spans="1:5" ht="15.6">
      <c r="A922" s="1" t="s">
        <v>1449</v>
      </c>
      <c r="B922" t="s">
        <v>2382</v>
      </c>
      <c r="C922" t="s">
        <v>3963</v>
      </c>
      <c r="D922" s="1" t="s">
        <v>3962</v>
      </c>
      <c r="E922" t="s">
        <v>7412</v>
      </c>
    </row>
    <row r="923" spans="1:5" ht="15.6">
      <c r="A923" s="1" t="s">
        <v>1448</v>
      </c>
      <c r="B923" t="s">
        <v>2382</v>
      </c>
      <c r="C923" t="s">
        <v>3965</v>
      </c>
      <c r="D923" s="1" t="s">
        <v>3964</v>
      </c>
      <c r="E923" t="s">
        <v>7413</v>
      </c>
    </row>
    <row r="924" spans="1:5" ht="15.6">
      <c r="A924" s="1" t="s">
        <v>1447</v>
      </c>
      <c r="B924" t="s">
        <v>2382</v>
      </c>
      <c r="C924" t="s">
        <v>3967</v>
      </c>
      <c r="D924" s="1" t="s">
        <v>3966</v>
      </c>
      <c r="E924" t="s">
        <v>7414</v>
      </c>
    </row>
    <row r="925" spans="1:5" ht="15.6">
      <c r="A925" s="1" t="s">
        <v>1446</v>
      </c>
      <c r="B925" t="s">
        <v>2382</v>
      </c>
      <c r="C925" t="s">
        <v>3969</v>
      </c>
      <c r="D925" s="1" t="s">
        <v>3968</v>
      </c>
      <c r="E925" t="s">
        <v>7415</v>
      </c>
    </row>
    <row r="926" spans="1:5" ht="15.6">
      <c r="A926" s="1" t="s">
        <v>1445</v>
      </c>
      <c r="B926" t="s">
        <v>2382</v>
      </c>
      <c r="C926" t="s">
        <v>3971</v>
      </c>
      <c r="D926" s="1" t="s">
        <v>3970</v>
      </c>
      <c r="E926" t="s">
        <v>7416</v>
      </c>
    </row>
    <row r="927" spans="1:5" ht="15.6">
      <c r="A927" s="1" t="s">
        <v>1444</v>
      </c>
      <c r="B927" t="s">
        <v>2382</v>
      </c>
      <c r="C927" t="s">
        <v>3973</v>
      </c>
      <c r="D927" s="1" t="s">
        <v>3972</v>
      </c>
      <c r="E927" t="s">
        <v>7417</v>
      </c>
    </row>
    <row r="928" spans="1:5" ht="15.6">
      <c r="A928" s="1" t="s">
        <v>1443</v>
      </c>
      <c r="B928" t="s">
        <v>2382</v>
      </c>
      <c r="C928" t="s">
        <v>3602</v>
      </c>
      <c r="D928" s="1" t="s">
        <v>3974</v>
      </c>
      <c r="E928" t="s">
        <v>7418</v>
      </c>
    </row>
    <row r="929" spans="1:5" ht="15.6">
      <c r="A929" s="1" t="s">
        <v>1442</v>
      </c>
      <c r="B929" t="s">
        <v>2382</v>
      </c>
      <c r="C929" t="s">
        <v>3976</v>
      </c>
      <c r="D929" s="1" t="s">
        <v>3975</v>
      </c>
      <c r="E929" t="s">
        <v>7419</v>
      </c>
    </row>
    <row r="930" spans="1:5" ht="15.6">
      <c r="A930" s="1" t="s">
        <v>1441</v>
      </c>
      <c r="B930" t="s">
        <v>3257</v>
      </c>
      <c r="C930" t="s">
        <v>3978</v>
      </c>
      <c r="D930" s="1" t="s">
        <v>3977</v>
      </c>
      <c r="E930" t="s">
        <v>7420</v>
      </c>
    </row>
    <row r="931" spans="1:5" ht="15.6">
      <c r="A931" s="1" t="s">
        <v>1440</v>
      </c>
      <c r="B931" t="s">
        <v>2385</v>
      </c>
      <c r="C931" t="s">
        <v>3980</v>
      </c>
      <c r="D931" s="1" t="s">
        <v>3979</v>
      </c>
      <c r="E931" t="s">
        <v>7421</v>
      </c>
    </row>
    <row r="932" spans="1:5" ht="15.6">
      <c r="A932" s="1" t="s">
        <v>1439</v>
      </c>
      <c r="B932" t="s">
        <v>3257</v>
      </c>
      <c r="C932" t="s">
        <v>3604</v>
      </c>
      <c r="D932" s="1" t="s">
        <v>3981</v>
      </c>
      <c r="E932" t="s">
        <v>7422</v>
      </c>
    </row>
    <row r="933" spans="1:5" ht="15.6">
      <c r="A933" s="1" t="s">
        <v>1438</v>
      </c>
      <c r="B933" t="s">
        <v>2385</v>
      </c>
      <c r="C933" t="s">
        <v>2717</v>
      </c>
      <c r="D933" s="1" t="s">
        <v>3982</v>
      </c>
      <c r="E933" t="s">
        <v>7423</v>
      </c>
    </row>
    <row r="934" spans="1:5" ht="15.6">
      <c r="A934" s="1" t="s">
        <v>1437</v>
      </c>
      <c r="B934" t="s">
        <v>2385</v>
      </c>
      <c r="C934" t="s">
        <v>3984</v>
      </c>
      <c r="D934" s="1" t="s">
        <v>3983</v>
      </c>
      <c r="E934" t="s">
        <v>7424</v>
      </c>
    </row>
    <row r="935" spans="1:5" ht="15.6">
      <c r="A935" s="1" t="s">
        <v>1436</v>
      </c>
      <c r="B935" t="s">
        <v>2382</v>
      </c>
      <c r="C935" t="s">
        <v>3985</v>
      </c>
      <c r="D935" s="1" t="s">
        <v>2399</v>
      </c>
      <c r="E935" t="s">
        <v>7425</v>
      </c>
    </row>
    <row r="936" spans="1:5" ht="15.6">
      <c r="A936" s="1" t="s">
        <v>1435</v>
      </c>
      <c r="B936" t="s">
        <v>2385</v>
      </c>
      <c r="C936" t="s">
        <v>3987</v>
      </c>
      <c r="D936" s="1" t="s">
        <v>3986</v>
      </c>
      <c r="E936" t="s">
        <v>7426</v>
      </c>
    </row>
    <row r="937" spans="1:5" ht="15.6">
      <c r="A937" s="1" t="s">
        <v>1434</v>
      </c>
      <c r="B937" t="s">
        <v>2385</v>
      </c>
      <c r="C937" t="s">
        <v>2500</v>
      </c>
      <c r="D937" s="1" t="s">
        <v>3988</v>
      </c>
      <c r="E937" t="s">
        <v>7427</v>
      </c>
    </row>
    <row r="938" spans="1:5" ht="15.6">
      <c r="A938" s="1" t="s">
        <v>1433</v>
      </c>
      <c r="B938" t="s">
        <v>3257</v>
      </c>
      <c r="C938" t="s">
        <v>3989</v>
      </c>
      <c r="D938" s="1" t="s">
        <v>3956</v>
      </c>
      <c r="E938" t="s">
        <v>7428</v>
      </c>
    </row>
    <row r="939" spans="1:5" ht="15.6">
      <c r="A939" s="1" t="s">
        <v>1432</v>
      </c>
      <c r="B939" t="s">
        <v>2382</v>
      </c>
      <c r="C939" t="s">
        <v>3991</v>
      </c>
      <c r="D939" s="1" t="s">
        <v>3990</v>
      </c>
      <c r="E939" t="s">
        <v>7429</v>
      </c>
    </row>
    <row r="940" spans="1:5" ht="15.6">
      <c r="A940" s="1" t="s">
        <v>1431</v>
      </c>
      <c r="B940" t="s">
        <v>2385</v>
      </c>
      <c r="C940" t="s">
        <v>3993</v>
      </c>
      <c r="D940" s="1" t="s">
        <v>3992</v>
      </c>
      <c r="E940" t="s">
        <v>7430</v>
      </c>
    </row>
    <row r="941" spans="1:5" ht="15.6">
      <c r="A941" s="1" t="s">
        <v>1430</v>
      </c>
      <c r="B941" t="s">
        <v>2385</v>
      </c>
      <c r="C941" t="s">
        <v>3110</v>
      </c>
      <c r="D941" s="1" t="s">
        <v>3994</v>
      </c>
      <c r="E941" t="s">
        <v>7431</v>
      </c>
    </row>
    <row r="942" spans="1:5" ht="15.6">
      <c r="A942" s="1" t="s">
        <v>1429</v>
      </c>
      <c r="B942" t="s">
        <v>2382</v>
      </c>
      <c r="C942" t="s">
        <v>3996</v>
      </c>
      <c r="D942" s="1" t="s">
        <v>3995</v>
      </c>
      <c r="E942" t="s">
        <v>7432</v>
      </c>
    </row>
    <row r="943" spans="1:5" ht="15.6">
      <c r="A943" s="1" t="s">
        <v>1428</v>
      </c>
      <c r="B943" t="s">
        <v>2382</v>
      </c>
      <c r="C943" t="s">
        <v>3998</v>
      </c>
      <c r="D943" s="1" t="s">
        <v>3997</v>
      </c>
      <c r="E943" t="s">
        <v>7433</v>
      </c>
    </row>
    <row r="944" spans="1:5" ht="15.6">
      <c r="A944" s="1" t="s">
        <v>1427</v>
      </c>
      <c r="B944" t="s">
        <v>2382</v>
      </c>
      <c r="C944" t="s">
        <v>4000</v>
      </c>
      <c r="D944" s="1" t="s">
        <v>3999</v>
      </c>
      <c r="E944" t="s">
        <v>7434</v>
      </c>
    </row>
    <row r="945" spans="1:5" ht="15.6">
      <c r="A945" s="1" t="s">
        <v>1426</v>
      </c>
      <c r="B945" t="s">
        <v>2385</v>
      </c>
      <c r="C945" t="s">
        <v>4001</v>
      </c>
      <c r="D945" s="1" t="s">
        <v>3092</v>
      </c>
      <c r="E945" t="s">
        <v>7435</v>
      </c>
    </row>
    <row r="946" spans="1:5" ht="15.6">
      <c r="A946" s="1" t="s">
        <v>1425</v>
      </c>
      <c r="B946" t="s">
        <v>2382</v>
      </c>
      <c r="C946" t="s">
        <v>2553</v>
      </c>
      <c r="D946" s="1" t="s">
        <v>4002</v>
      </c>
      <c r="E946" t="s">
        <v>7436</v>
      </c>
    </row>
    <row r="947" spans="1:5" ht="15.6">
      <c r="A947" s="1" t="s">
        <v>1424</v>
      </c>
      <c r="B947" t="s">
        <v>2385</v>
      </c>
      <c r="C947" t="s">
        <v>2422</v>
      </c>
      <c r="D947" s="1" t="s">
        <v>4003</v>
      </c>
      <c r="E947" t="s">
        <v>7437</v>
      </c>
    </row>
    <row r="948" spans="1:5" ht="15.6">
      <c r="A948" s="1" t="s">
        <v>1423</v>
      </c>
      <c r="B948" t="s">
        <v>2385</v>
      </c>
      <c r="C948" t="s">
        <v>4004</v>
      </c>
      <c r="D948" s="1" t="s">
        <v>3447</v>
      </c>
      <c r="E948" t="s">
        <v>7438</v>
      </c>
    </row>
    <row r="949" spans="1:5" ht="15.6">
      <c r="A949" s="1" t="s">
        <v>1422</v>
      </c>
      <c r="B949" t="s">
        <v>2385</v>
      </c>
      <c r="C949" t="s">
        <v>2662</v>
      </c>
      <c r="D949" s="1" t="s">
        <v>4005</v>
      </c>
      <c r="E949" t="s">
        <v>7439</v>
      </c>
    </row>
    <row r="950" spans="1:5" ht="15.6">
      <c r="A950" s="1" t="s">
        <v>1421</v>
      </c>
      <c r="B950" t="s">
        <v>2385</v>
      </c>
      <c r="C950" t="s">
        <v>2804</v>
      </c>
      <c r="D950" s="1" t="s">
        <v>4006</v>
      </c>
      <c r="E950" t="s">
        <v>7440</v>
      </c>
    </row>
    <row r="951" spans="1:5" ht="15.6">
      <c r="A951" s="1" t="s">
        <v>1420</v>
      </c>
      <c r="B951" t="s">
        <v>2385</v>
      </c>
      <c r="C951" t="s">
        <v>3225</v>
      </c>
      <c r="D951" s="1" t="s">
        <v>4007</v>
      </c>
      <c r="E951" t="s">
        <v>7441</v>
      </c>
    </row>
    <row r="952" spans="1:5" ht="15.6">
      <c r="A952" s="1" t="s">
        <v>1419</v>
      </c>
      <c r="B952" t="s">
        <v>2382</v>
      </c>
      <c r="C952" t="s">
        <v>4009</v>
      </c>
      <c r="D952" s="1" t="s">
        <v>4008</v>
      </c>
      <c r="E952" t="s">
        <v>7442</v>
      </c>
    </row>
    <row r="953" spans="1:5" ht="15.6">
      <c r="A953" s="1" t="s">
        <v>1418</v>
      </c>
      <c r="B953" t="s">
        <v>2382</v>
      </c>
      <c r="C953" t="s">
        <v>4010</v>
      </c>
      <c r="D953" s="1" t="s">
        <v>3005</v>
      </c>
      <c r="E953" t="s">
        <v>7443</v>
      </c>
    </row>
    <row r="954" spans="1:5" ht="15.6">
      <c r="A954" s="1" t="s">
        <v>1417</v>
      </c>
      <c r="B954" t="s">
        <v>2382</v>
      </c>
      <c r="C954" t="s">
        <v>4012</v>
      </c>
      <c r="D954" s="1" t="s">
        <v>4011</v>
      </c>
      <c r="E954" t="s">
        <v>7444</v>
      </c>
    </row>
    <row r="955" spans="1:5" ht="15.6">
      <c r="A955" s="1" t="s">
        <v>1416</v>
      </c>
      <c r="B955" t="s">
        <v>2385</v>
      </c>
      <c r="C955" t="s">
        <v>4014</v>
      </c>
      <c r="D955" s="1" t="s">
        <v>4013</v>
      </c>
      <c r="E955" t="s">
        <v>7445</v>
      </c>
    </row>
    <row r="956" spans="1:5" ht="15.6">
      <c r="A956" s="1" t="s">
        <v>1415</v>
      </c>
      <c r="B956" t="s">
        <v>2385</v>
      </c>
      <c r="C956" t="s">
        <v>3879</v>
      </c>
      <c r="D956" s="1" t="s">
        <v>4015</v>
      </c>
      <c r="E956" t="s">
        <v>7446</v>
      </c>
    </row>
    <row r="957" spans="1:5" ht="15.6">
      <c r="A957" s="1" t="s">
        <v>1414</v>
      </c>
      <c r="B957" t="s">
        <v>3257</v>
      </c>
      <c r="C957" t="s">
        <v>4017</v>
      </c>
      <c r="D957" s="1" t="s">
        <v>4016</v>
      </c>
      <c r="E957" t="s">
        <v>7447</v>
      </c>
    </row>
    <row r="958" spans="1:5" ht="15.6">
      <c r="A958" s="1" t="s">
        <v>1413</v>
      </c>
      <c r="B958" t="s">
        <v>2385</v>
      </c>
      <c r="C958" t="s">
        <v>2662</v>
      </c>
      <c r="D958" s="1" t="s">
        <v>3918</v>
      </c>
      <c r="E958" t="s">
        <v>7448</v>
      </c>
    </row>
    <row r="959" spans="1:5" ht="15.6">
      <c r="A959" s="1" t="s">
        <v>1412</v>
      </c>
      <c r="B959" t="s">
        <v>2382</v>
      </c>
      <c r="C959" t="s">
        <v>4019</v>
      </c>
      <c r="D959" s="1" t="s">
        <v>4018</v>
      </c>
      <c r="E959" t="s">
        <v>7449</v>
      </c>
    </row>
    <row r="960" spans="1:5" ht="15.6">
      <c r="A960" s="1" t="s">
        <v>1411</v>
      </c>
      <c r="B960" t="s">
        <v>3257</v>
      </c>
      <c r="C960" t="s">
        <v>4021</v>
      </c>
      <c r="D960" s="1" t="s">
        <v>4020</v>
      </c>
      <c r="E960" t="s">
        <v>7450</v>
      </c>
    </row>
    <row r="961" spans="1:5" ht="15.6">
      <c r="A961" s="1" t="s">
        <v>1410</v>
      </c>
      <c r="B961" t="s">
        <v>2382</v>
      </c>
      <c r="C961" t="s">
        <v>3594</v>
      </c>
      <c r="D961" s="1" t="s">
        <v>4022</v>
      </c>
      <c r="E961" t="s">
        <v>7451</v>
      </c>
    </row>
    <row r="962" spans="1:5" ht="15.6">
      <c r="A962" s="1" t="s">
        <v>1409</v>
      </c>
      <c r="B962" t="s">
        <v>3257</v>
      </c>
      <c r="C962" t="s">
        <v>3117</v>
      </c>
      <c r="D962" s="1" t="s">
        <v>4023</v>
      </c>
      <c r="E962" t="s">
        <v>7452</v>
      </c>
    </row>
    <row r="963" spans="1:5" ht="15.6">
      <c r="A963" s="1" t="s">
        <v>1408</v>
      </c>
      <c r="B963" t="s">
        <v>2385</v>
      </c>
      <c r="C963" t="s">
        <v>2959</v>
      </c>
      <c r="D963" s="1" t="s">
        <v>2929</v>
      </c>
      <c r="E963" t="s">
        <v>7453</v>
      </c>
    </row>
    <row r="964" spans="1:5" ht="15.6">
      <c r="A964" s="1" t="s">
        <v>1407</v>
      </c>
      <c r="B964" t="s">
        <v>2382</v>
      </c>
      <c r="C964" t="s">
        <v>4025</v>
      </c>
      <c r="D964" s="1" t="s">
        <v>4024</v>
      </c>
      <c r="E964" t="s">
        <v>6579</v>
      </c>
    </row>
    <row r="965" spans="1:5" ht="15.6">
      <c r="A965" s="1" t="s">
        <v>1406</v>
      </c>
      <c r="B965" t="s">
        <v>3257</v>
      </c>
      <c r="C965" t="s">
        <v>4027</v>
      </c>
      <c r="D965" s="1" t="s">
        <v>4026</v>
      </c>
      <c r="E965" t="s">
        <v>7454</v>
      </c>
    </row>
    <row r="966" spans="1:5" ht="15.6">
      <c r="A966" s="1" t="s">
        <v>1405</v>
      </c>
      <c r="B966" t="s">
        <v>2382</v>
      </c>
      <c r="C966" t="s">
        <v>4029</v>
      </c>
      <c r="D966" s="1" t="s">
        <v>4028</v>
      </c>
      <c r="E966" t="s">
        <v>7455</v>
      </c>
    </row>
    <row r="967" spans="1:5" ht="15.6">
      <c r="A967" s="1" t="s">
        <v>1404</v>
      </c>
      <c r="B967" t="s">
        <v>2382</v>
      </c>
      <c r="C967" t="s">
        <v>4031</v>
      </c>
      <c r="D967" s="1" t="s">
        <v>4030</v>
      </c>
      <c r="E967" t="s">
        <v>7456</v>
      </c>
    </row>
    <row r="968" spans="1:5" ht="15.6">
      <c r="A968" s="1" t="s">
        <v>1403</v>
      </c>
      <c r="B968" t="s">
        <v>2382</v>
      </c>
      <c r="C968" t="s">
        <v>4033</v>
      </c>
      <c r="D968" s="1" t="s">
        <v>4032</v>
      </c>
      <c r="E968" t="s">
        <v>7457</v>
      </c>
    </row>
    <row r="969" spans="1:5" ht="15.6">
      <c r="A969" s="1" t="s">
        <v>1402</v>
      </c>
      <c r="B969" t="s">
        <v>2385</v>
      </c>
      <c r="C969" t="s">
        <v>2504</v>
      </c>
      <c r="D969" s="1" t="s">
        <v>4034</v>
      </c>
      <c r="E969" t="s">
        <v>7458</v>
      </c>
    </row>
    <row r="970" spans="1:5" ht="15.6">
      <c r="A970" s="1" t="s">
        <v>1401</v>
      </c>
      <c r="B970" t="s">
        <v>2382</v>
      </c>
      <c r="C970" t="s">
        <v>3475</v>
      </c>
      <c r="D970" s="1" t="s">
        <v>4035</v>
      </c>
      <c r="E970" t="s">
        <v>7459</v>
      </c>
    </row>
    <row r="971" spans="1:5" ht="15.6">
      <c r="A971" s="1" t="s">
        <v>1400</v>
      </c>
      <c r="B971" t="s">
        <v>2385</v>
      </c>
      <c r="C971" t="s">
        <v>4037</v>
      </c>
      <c r="D971" s="1" t="s">
        <v>4036</v>
      </c>
      <c r="E971" t="s">
        <v>7460</v>
      </c>
    </row>
    <row r="972" spans="1:5" ht="15.6">
      <c r="A972" s="1" t="s">
        <v>1399</v>
      </c>
      <c r="B972" t="s">
        <v>2382</v>
      </c>
      <c r="C972" t="s">
        <v>3133</v>
      </c>
      <c r="D972" s="1" t="s">
        <v>4038</v>
      </c>
      <c r="E972" t="s">
        <v>7461</v>
      </c>
    </row>
    <row r="973" spans="1:5" ht="15.6">
      <c r="A973" s="1" t="s">
        <v>1398</v>
      </c>
      <c r="B973" t="s">
        <v>2382</v>
      </c>
      <c r="C973" t="s">
        <v>4040</v>
      </c>
      <c r="D973" s="1" t="s">
        <v>4039</v>
      </c>
      <c r="E973" t="s">
        <v>7462</v>
      </c>
    </row>
    <row r="974" spans="1:5" ht="15.6">
      <c r="A974" s="1" t="s">
        <v>1397</v>
      </c>
      <c r="B974" t="s">
        <v>2385</v>
      </c>
      <c r="C974" t="s">
        <v>2682</v>
      </c>
      <c r="D974" s="1" t="s">
        <v>4041</v>
      </c>
      <c r="E974" t="s">
        <v>7463</v>
      </c>
    </row>
    <row r="975" spans="1:5" ht="15.6">
      <c r="A975" s="1" t="s">
        <v>1396</v>
      </c>
      <c r="B975" t="s">
        <v>3257</v>
      </c>
      <c r="C975" t="s">
        <v>4042</v>
      </c>
      <c r="D975" s="1" t="s">
        <v>3715</v>
      </c>
      <c r="E975" t="s">
        <v>6577</v>
      </c>
    </row>
    <row r="976" spans="1:5" ht="15.6">
      <c r="A976" s="1" t="s">
        <v>1395</v>
      </c>
      <c r="B976" t="s">
        <v>2385</v>
      </c>
      <c r="C976" t="s">
        <v>3606</v>
      </c>
      <c r="D976" s="1" t="s">
        <v>4043</v>
      </c>
      <c r="E976" t="s">
        <v>7464</v>
      </c>
    </row>
    <row r="977" spans="1:5" ht="15.6">
      <c r="A977" s="1" t="s">
        <v>1394</v>
      </c>
      <c r="B977" t="s">
        <v>3257</v>
      </c>
      <c r="C977" t="s">
        <v>4045</v>
      </c>
      <c r="D977" s="1" t="s">
        <v>4044</v>
      </c>
      <c r="E977" t="s">
        <v>7465</v>
      </c>
    </row>
    <row r="978" spans="1:5" ht="15.6">
      <c r="A978" s="1" t="s">
        <v>1393</v>
      </c>
      <c r="B978" t="s">
        <v>3257</v>
      </c>
      <c r="C978" t="s">
        <v>4046</v>
      </c>
      <c r="D978" s="1" t="s">
        <v>3249</v>
      </c>
      <c r="E978" t="s">
        <v>7466</v>
      </c>
    </row>
    <row r="979" spans="1:5" ht="15.6">
      <c r="A979" s="1" t="s">
        <v>1392</v>
      </c>
      <c r="B979" t="s">
        <v>2385</v>
      </c>
      <c r="C979" t="s">
        <v>2943</v>
      </c>
      <c r="D979" s="1" t="s">
        <v>4047</v>
      </c>
      <c r="E979" t="s">
        <v>7467</v>
      </c>
    </row>
    <row r="980" spans="1:5" ht="15.6">
      <c r="A980" s="1" t="s">
        <v>1391</v>
      </c>
      <c r="B980" t="s">
        <v>2385</v>
      </c>
      <c r="C980" t="s">
        <v>2474</v>
      </c>
      <c r="D980" s="1" t="s">
        <v>4048</v>
      </c>
      <c r="E980" t="s">
        <v>7468</v>
      </c>
    </row>
    <row r="981" spans="1:5" ht="15.6">
      <c r="A981" s="1" t="s">
        <v>1390</v>
      </c>
      <c r="B981" t="s">
        <v>2385</v>
      </c>
      <c r="C981" t="s">
        <v>2808</v>
      </c>
      <c r="D981" s="1" t="s">
        <v>4049</v>
      </c>
      <c r="E981" t="s">
        <v>7469</v>
      </c>
    </row>
    <row r="982" spans="1:5" ht="15.6">
      <c r="A982" s="1" t="s">
        <v>1389</v>
      </c>
      <c r="B982" t="s">
        <v>2385</v>
      </c>
      <c r="C982" t="s">
        <v>4051</v>
      </c>
      <c r="D982" s="1" t="s">
        <v>4050</v>
      </c>
      <c r="E982" t="s">
        <v>7470</v>
      </c>
    </row>
    <row r="983" spans="1:5" ht="15.6">
      <c r="A983" s="1" t="s">
        <v>1388</v>
      </c>
      <c r="B983" t="s">
        <v>2385</v>
      </c>
      <c r="C983" t="s">
        <v>4053</v>
      </c>
      <c r="D983" s="1" t="s">
        <v>4052</v>
      </c>
      <c r="E983" t="s">
        <v>7471</v>
      </c>
    </row>
    <row r="984" spans="1:5" ht="15.6">
      <c r="A984" s="1" t="s">
        <v>1387</v>
      </c>
      <c r="B984" t="s">
        <v>2385</v>
      </c>
      <c r="C984" t="s">
        <v>2818</v>
      </c>
      <c r="D984" s="1" t="s">
        <v>4054</v>
      </c>
      <c r="E984" t="s">
        <v>7472</v>
      </c>
    </row>
    <row r="985" spans="1:5" ht="15.6">
      <c r="A985" s="1" t="s">
        <v>1386</v>
      </c>
      <c r="B985" t="s">
        <v>3257</v>
      </c>
      <c r="C985" t="s">
        <v>4056</v>
      </c>
      <c r="D985" s="1" t="s">
        <v>4055</v>
      </c>
      <c r="E985" t="s">
        <v>7473</v>
      </c>
    </row>
    <row r="986" spans="1:5" ht="15.6">
      <c r="A986" s="1" t="s">
        <v>1385</v>
      </c>
      <c r="B986" t="s">
        <v>2385</v>
      </c>
      <c r="C986" t="s">
        <v>4058</v>
      </c>
      <c r="D986" s="1" t="s">
        <v>4057</v>
      </c>
      <c r="E986" t="s">
        <v>7474</v>
      </c>
    </row>
    <row r="987" spans="1:5" ht="15.6">
      <c r="A987" s="1" t="s">
        <v>1384</v>
      </c>
      <c r="B987" t="s">
        <v>2382</v>
      </c>
      <c r="C987" t="s">
        <v>4060</v>
      </c>
      <c r="D987" s="1" t="s">
        <v>4059</v>
      </c>
      <c r="E987" t="s">
        <v>6576</v>
      </c>
    </row>
    <row r="988" spans="1:5" ht="15.6">
      <c r="A988" s="1" t="s">
        <v>1383</v>
      </c>
      <c r="B988" t="s">
        <v>2382</v>
      </c>
      <c r="C988" t="s">
        <v>2859</v>
      </c>
      <c r="D988" s="1" t="s">
        <v>2659</v>
      </c>
      <c r="E988" t="s">
        <v>7475</v>
      </c>
    </row>
    <row r="989" spans="1:5" ht="15.6">
      <c r="A989" s="1" t="s">
        <v>1382</v>
      </c>
      <c r="B989" t="s">
        <v>3257</v>
      </c>
      <c r="C989" t="s">
        <v>3904</v>
      </c>
      <c r="D989" s="1" t="s">
        <v>4061</v>
      </c>
      <c r="E989" t="s">
        <v>6575</v>
      </c>
    </row>
    <row r="990" spans="1:5" ht="15.6">
      <c r="A990" s="1" t="s">
        <v>1381</v>
      </c>
      <c r="B990" t="s">
        <v>2382</v>
      </c>
      <c r="C990" t="s">
        <v>4063</v>
      </c>
      <c r="D990" s="1" t="s">
        <v>4062</v>
      </c>
      <c r="E990" t="s">
        <v>7476</v>
      </c>
    </row>
    <row r="991" spans="1:5" ht="15.6">
      <c r="A991" s="1" t="s">
        <v>1380</v>
      </c>
      <c r="B991" t="s">
        <v>2382</v>
      </c>
      <c r="C991" t="s">
        <v>2537</v>
      </c>
      <c r="D991" s="1" t="s">
        <v>4064</v>
      </c>
      <c r="E991" t="s">
        <v>7477</v>
      </c>
    </row>
    <row r="992" spans="1:5" ht="15.6">
      <c r="A992" s="1" t="s">
        <v>1379</v>
      </c>
      <c r="B992" t="s">
        <v>2382</v>
      </c>
      <c r="C992" t="s">
        <v>4066</v>
      </c>
      <c r="D992" s="1" t="s">
        <v>4065</v>
      </c>
      <c r="E992" t="s">
        <v>7478</v>
      </c>
    </row>
    <row r="993" spans="1:5" ht="15.6">
      <c r="A993" s="1" t="s">
        <v>1378</v>
      </c>
      <c r="B993" t="s">
        <v>2385</v>
      </c>
      <c r="C993" t="s">
        <v>4067</v>
      </c>
      <c r="D993" s="1" t="s">
        <v>2556</v>
      </c>
      <c r="E993" t="s">
        <v>7479</v>
      </c>
    </row>
    <row r="994" spans="1:5" ht="15.6">
      <c r="A994" s="1" t="s">
        <v>1377</v>
      </c>
      <c r="B994" t="s">
        <v>2385</v>
      </c>
      <c r="C994" t="s">
        <v>4069</v>
      </c>
      <c r="D994" s="1" t="s">
        <v>4068</v>
      </c>
      <c r="E994" t="s">
        <v>7480</v>
      </c>
    </row>
    <row r="995" spans="1:5" ht="15.6">
      <c r="A995" s="1" t="s">
        <v>1376</v>
      </c>
      <c r="B995" t="s">
        <v>2382</v>
      </c>
      <c r="C995" t="s">
        <v>4071</v>
      </c>
      <c r="D995" s="1" t="s">
        <v>4070</v>
      </c>
      <c r="E995" t="s">
        <v>7481</v>
      </c>
    </row>
    <row r="996" spans="1:5" ht="15.6">
      <c r="A996" s="1" t="s">
        <v>1375</v>
      </c>
      <c r="B996" t="s">
        <v>2385</v>
      </c>
      <c r="C996" t="s">
        <v>4072</v>
      </c>
      <c r="D996" s="1" t="s">
        <v>2464</v>
      </c>
      <c r="E996" t="s">
        <v>6574</v>
      </c>
    </row>
    <row r="997" spans="1:5" ht="15.6">
      <c r="A997" s="1" t="s">
        <v>1374</v>
      </c>
      <c r="B997" t="s">
        <v>3257</v>
      </c>
      <c r="C997" t="s">
        <v>4074</v>
      </c>
      <c r="D997" s="1" t="s">
        <v>4073</v>
      </c>
      <c r="E997" t="s">
        <v>7482</v>
      </c>
    </row>
    <row r="998" spans="1:5" ht="15.6">
      <c r="A998" s="1" t="s">
        <v>1373</v>
      </c>
      <c r="B998" t="s">
        <v>2385</v>
      </c>
      <c r="C998" t="s">
        <v>4075</v>
      </c>
      <c r="D998" s="1" t="s">
        <v>2431</v>
      </c>
      <c r="E998" t="s">
        <v>7483</v>
      </c>
    </row>
    <row r="999" spans="1:5" ht="15.6">
      <c r="A999" s="1" t="s">
        <v>1372</v>
      </c>
      <c r="B999" t="s">
        <v>3257</v>
      </c>
      <c r="C999" t="s">
        <v>3202</v>
      </c>
      <c r="D999" s="1" t="s">
        <v>4076</v>
      </c>
      <c r="E999" t="s">
        <v>7484</v>
      </c>
    </row>
    <row r="1000" spans="1:5" ht="15.6">
      <c r="A1000" s="1" t="s">
        <v>1371</v>
      </c>
      <c r="B1000" t="s">
        <v>2385</v>
      </c>
      <c r="C1000" t="s">
        <v>4077</v>
      </c>
      <c r="D1000" s="1" t="s">
        <v>3363</v>
      </c>
      <c r="E1000" t="s">
        <v>7485</v>
      </c>
    </row>
    <row r="1001" spans="1:5" ht="15.6">
      <c r="A1001" s="1" t="s">
        <v>1370</v>
      </c>
      <c r="B1001" t="s">
        <v>3257</v>
      </c>
      <c r="C1001" t="s">
        <v>4079</v>
      </c>
      <c r="D1001" s="1" t="s">
        <v>4078</v>
      </c>
      <c r="E1001" t="s">
        <v>7486</v>
      </c>
    </row>
    <row r="1002" spans="1:5" ht="15.6">
      <c r="A1002" s="1" t="s">
        <v>1369</v>
      </c>
      <c r="B1002" t="s">
        <v>2385</v>
      </c>
      <c r="C1002" t="s">
        <v>2541</v>
      </c>
      <c r="D1002" s="1" t="s">
        <v>4080</v>
      </c>
      <c r="E1002" t="s">
        <v>7487</v>
      </c>
    </row>
    <row r="1003" spans="1:5" ht="15.6">
      <c r="A1003" s="1" t="s">
        <v>1368</v>
      </c>
      <c r="B1003" t="s">
        <v>3257</v>
      </c>
      <c r="C1003" t="s">
        <v>4082</v>
      </c>
      <c r="D1003" s="1" t="s">
        <v>4081</v>
      </c>
      <c r="E1003" t="s">
        <v>7488</v>
      </c>
    </row>
    <row r="1004" spans="1:5" ht="15.6">
      <c r="A1004" s="1" t="s">
        <v>1367</v>
      </c>
      <c r="B1004" t="s">
        <v>2382</v>
      </c>
      <c r="C1004" t="s">
        <v>4084</v>
      </c>
      <c r="D1004" s="1" t="s">
        <v>4083</v>
      </c>
      <c r="E1004" t="s">
        <v>7489</v>
      </c>
    </row>
    <row r="1005" spans="1:5" ht="15.6">
      <c r="A1005" s="1" t="s">
        <v>1366</v>
      </c>
      <c r="B1005" t="s">
        <v>2385</v>
      </c>
      <c r="C1005" t="s">
        <v>2455</v>
      </c>
      <c r="D1005" s="1" t="s">
        <v>4085</v>
      </c>
      <c r="E1005" t="s">
        <v>7490</v>
      </c>
    </row>
    <row r="1006" spans="1:5" ht="15.6">
      <c r="A1006" s="1" t="s">
        <v>1365</v>
      </c>
      <c r="B1006" t="s">
        <v>2385</v>
      </c>
      <c r="C1006" t="s">
        <v>2567</v>
      </c>
      <c r="D1006" s="1" t="s">
        <v>4086</v>
      </c>
      <c r="E1006" t="s">
        <v>7491</v>
      </c>
    </row>
    <row r="1007" spans="1:5" ht="15.6">
      <c r="A1007" s="1" t="s">
        <v>1364</v>
      </c>
      <c r="B1007" t="s">
        <v>2382</v>
      </c>
      <c r="C1007" t="s">
        <v>4088</v>
      </c>
      <c r="D1007" s="1" t="s">
        <v>4087</v>
      </c>
      <c r="E1007" t="s">
        <v>7492</v>
      </c>
    </row>
    <row r="1008" spans="1:5" ht="15.6">
      <c r="A1008" s="1" t="s">
        <v>1363</v>
      </c>
      <c r="B1008" t="s">
        <v>2382</v>
      </c>
      <c r="C1008" t="s">
        <v>4089</v>
      </c>
      <c r="D1008" s="1" t="s">
        <v>2873</v>
      </c>
      <c r="E1008" t="s">
        <v>7493</v>
      </c>
    </row>
    <row r="1009" spans="1:5" ht="15.6">
      <c r="A1009" s="1" t="s">
        <v>1362</v>
      </c>
      <c r="B1009" t="s">
        <v>2385</v>
      </c>
      <c r="C1009" t="s">
        <v>4091</v>
      </c>
      <c r="D1009" s="1" t="s">
        <v>4090</v>
      </c>
      <c r="E1009" t="s">
        <v>7494</v>
      </c>
    </row>
    <row r="1010" spans="1:5" ht="15.6">
      <c r="A1010" s="1" t="s">
        <v>1361</v>
      </c>
      <c r="B1010" t="s">
        <v>2382</v>
      </c>
      <c r="C1010" t="s">
        <v>2738</v>
      </c>
      <c r="D1010" s="1" t="s">
        <v>4092</v>
      </c>
      <c r="E1010" t="s">
        <v>7495</v>
      </c>
    </row>
    <row r="1011" spans="1:5" ht="15.6">
      <c r="A1011" s="1" t="s">
        <v>1360</v>
      </c>
      <c r="B1011" t="s">
        <v>2382</v>
      </c>
      <c r="C1011" t="s">
        <v>4094</v>
      </c>
      <c r="D1011" s="1" t="s">
        <v>4093</v>
      </c>
      <c r="E1011" t="s">
        <v>7496</v>
      </c>
    </row>
    <row r="1012" spans="1:5" ht="15.6">
      <c r="A1012" s="1" t="s">
        <v>1359</v>
      </c>
      <c r="B1012" t="s">
        <v>2382</v>
      </c>
      <c r="C1012" t="s">
        <v>2852</v>
      </c>
      <c r="D1012" s="1" t="s">
        <v>4095</v>
      </c>
      <c r="E1012" t="s">
        <v>7497</v>
      </c>
    </row>
    <row r="1013" spans="1:5" ht="15.6">
      <c r="A1013" s="1" t="s">
        <v>1358</v>
      </c>
      <c r="B1013" t="s">
        <v>2382</v>
      </c>
      <c r="C1013" t="s">
        <v>3957</v>
      </c>
      <c r="D1013" s="1" t="s">
        <v>4096</v>
      </c>
      <c r="E1013" t="s">
        <v>7498</v>
      </c>
    </row>
    <row r="1014" spans="1:5" ht="15.6">
      <c r="A1014" s="1" t="s">
        <v>1357</v>
      </c>
      <c r="B1014" t="s">
        <v>2382</v>
      </c>
      <c r="C1014" t="s">
        <v>4098</v>
      </c>
      <c r="D1014" s="1" t="s">
        <v>4097</v>
      </c>
      <c r="E1014" t="s">
        <v>7499</v>
      </c>
    </row>
    <row r="1015" spans="1:5" ht="15.6">
      <c r="A1015" s="1" t="s">
        <v>1356</v>
      </c>
      <c r="B1015" t="s">
        <v>2382</v>
      </c>
      <c r="C1015" t="s">
        <v>3321</v>
      </c>
      <c r="D1015" s="1" t="s">
        <v>4099</v>
      </c>
      <c r="E1015" t="s">
        <v>7500</v>
      </c>
    </row>
    <row r="1016" spans="1:5" ht="15.6">
      <c r="A1016" s="1" t="s">
        <v>1355</v>
      </c>
      <c r="B1016" t="s">
        <v>2382</v>
      </c>
      <c r="C1016" t="s">
        <v>2687</v>
      </c>
      <c r="D1016" s="1" t="s">
        <v>4100</v>
      </c>
      <c r="E1016" t="s">
        <v>7501</v>
      </c>
    </row>
    <row r="1017" spans="1:5" ht="15.6">
      <c r="A1017" s="1" t="s">
        <v>1354</v>
      </c>
      <c r="B1017" t="s">
        <v>2382</v>
      </c>
      <c r="C1017" t="s">
        <v>4102</v>
      </c>
      <c r="D1017" s="1" t="s">
        <v>4101</v>
      </c>
      <c r="E1017" t="s">
        <v>6573</v>
      </c>
    </row>
    <row r="1018" spans="1:5" ht="15.6">
      <c r="A1018" s="1" t="s">
        <v>1353</v>
      </c>
      <c r="B1018" t="s">
        <v>3257</v>
      </c>
      <c r="C1018" t="s">
        <v>4104</v>
      </c>
      <c r="D1018" s="1" t="s">
        <v>4103</v>
      </c>
      <c r="E1018" t="s">
        <v>6572</v>
      </c>
    </row>
    <row r="1019" spans="1:5" ht="15.6">
      <c r="A1019" s="1" t="s">
        <v>1352</v>
      </c>
      <c r="B1019" t="s">
        <v>3257</v>
      </c>
      <c r="C1019" t="s">
        <v>4106</v>
      </c>
      <c r="D1019" s="1" t="s">
        <v>4105</v>
      </c>
      <c r="E1019" t="s">
        <v>7502</v>
      </c>
    </row>
    <row r="1020" spans="1:5" ht="15.6">
      <c r="A1020" s="1" t="s">
        <v>1351</v>
      </c>
      <c r="B1020" t="s">
        <v>2385</v>
      </c>
      <c r="C1020" t="s">
        <v>2398</v>
      </c>
      <c r="D1020" s="1" t="s">
        <v>4107</v>
      </c>
      <c r="E1020" t="s">
        <v>7503</v>
      </c>
    </row>
    <row r="1021" spans="1:5" ht="15.6">
      <c r="A1021" s="1" t="s">
        <v>1350</v>
      </c>
      <c r="B1021" t="s">
        <v>2382</v>
      </c>
      <c r="C1021" t="s">
        <v>4109</v>
      </c>
      <c r="D1021" s="1" t="s">
        <v>4108</v>
      </c>
      <c r="E1021" t="s">
        <v>7504</v>
      </c>
    </row>
    <row r="1022" spans="1:5" ht="15.6">
      <c r="A1022" s="1" t="s">
        <v>1349</v>
      </c>
      <c r="B1022" t="s">
        <v>2385</v>
      </c>
      <c r="C1022" t="s">
        <v>4111</v>
      </c>
      <c r="D1022" s="1" t="s">
        <v>4110</v>
      </c>
      <c r="E1022" t="s">
        <v>6571</v>
      </c>
    </row>
    <row r="1023" spans="1:5" ht="15.6">
      <c r="A1023" s="1" t="s">
        <v>1348</v>
      </c>
      <c r="B1023" t="s">
        <v>2382</v>
      </c>
      <c r="C1023" t="s">
        <v>4113</v>
      </c>
      <c r="D1023" s="1" t="s">
        <v>4112</v>
      </c>
      <c r="E1023" t="s">
        <v>7505</v>
      </c>
    </row>
    <row r="1024" spans="1:5" ht="15.6">
      <c r="A1024" s="1" t="s">
        <v>1347</v>
      </c>
      <c r="B1024" t="s">
        <v>2382</v>
      </c>
      <c r="C1024" t="s">
        <v>4115</v>
      </c>
      <c r="D1024" s="1" t="s">
        <v>4114</v>
      </c>
      <c r="E1024" t="s">
        <v>7506</v>
      </c>
    </row>
    <row r="1025" spans="1:5" ht="15.6">
      <c r="A1025" s="1" t="s">
        <v>1346</v>
      </c>
      <c r="B1025" t="s">
        <v>2385</v>
      </c>
      <c r="C1025" t="s">
        <v>4117</v>
      </c>
      <c r="D1025" s="1" t="s">
        <v>4116</v>
      </c>
      <c r="E1025" t="s">
        <v>7507</v>
      </c>
    </row>
    <row r="1026" spans="1:5" ht="15.6">
      <c r="A1026" s="1" t="s">
        <v>1345</v>
      </c>
      <c r="B1026" t="s">
        <v>2385</v>
      </c>
      <c r="C1026" t="s">
        <v>2406</v>
      </c>
      <c r="D1026" s="1" t="s">
        <v>4118</v>
      </c>
      <c r="E1026" t="s">
        <v>6570</v>
      </c>
    </row>
    <row r="1027" spans="1:5" ht="15.6">
      <c r="A1027" s="1" t="s">
        <v>1344</v>
      </c>
      <c r="B1027" t="s">
        <v>2385</v>
      </c>
      <c r="C1027" t="s">
        <v>4120</v>
      </c>
      <c r="D1027" s="1" t="s">
        <v>4119</v>
      </c>
      <c r="E1027" t="s">
        <v>7508</v>
      </c>
    </row>
    <row r="1028" spans="1:5" ht="15.6">
      <c r="A1028" s="1" t="s">
        <v>1343</v>
      </c>
      <c r="B1028" t="s">
        <v>2382</v>
      </c>
      <c r="C1028" t="s">
        <v>4122</v>
      </c>
      <c r="D1028" s="1" t="s">
        <v>4121</v>
      </c>
      <c r="E1028" t="s">
        <v>7509</v>
      </c>
    </row>
    <row r="1029" spans="1:5" ht="15.6">
      <c r="A1029" s="1" t="s">
        <v>1342</v>
      </c>
      <c r="B1029" t="s">
        <v>2385</v>
      </c>
      <c r="C1029" t="s">
        <v>4120</v>
      </c>
      <c r="D1029" s="1" t="s">
        <v>4123</v>
      </c>
      <c r="E1029" t="s">
        <v>7510</v>
      </c>
    </row>
    <row r="1030" spans="1:5" ht="15.6">
      <c r="A1030" s="1" t="s">
        <v>1341</v>
      </c>
      <c r="B1030" t="s">
        <v>2385</v>
      </c>
      <c r="C1030" t="s">
        <v>2541</v>
      </c>
      <c r="D1030" s="1" t="s">
        <v>4124</v>
      </c>
      <c r="E1030" t="s">
        <v>7511</v>
      </c>
    </row>
    <row r="1031" spans="1:5" ht="15.6">
      <c r="A1031" s="1" t="s">
        <v>1340</v>
      </c>
      <c r="B1031" t="s">
        <v>2382</v>
      </c>
      <c r="C1031" t="s">
        <v>4126</v>
      </c>
      <c r="D1031" s="1" t="s">
        <v>4125</v>
      </c>
      <c r="E1031" t="s">
        <v>7512</v>
      </c>
    </row>
    <row r="1032" spans="1:5" ht="15.6">
      <c r="A1032" s="1" t="s">
        <v>1339</v>
      </c>
      <c r="B1032" t="s">
        <v>2385</v>
      </c>
      <c r="C1032" t="s">
        <v>4128</v>
      </c>
      <c r="D1032" s="1" t="s">
        <v>4127</v>
      </c>
      <c r="E1032" t="s">
        <v>7513</v>
      </c>
    </row>
    <row r="1033" spans="1:5" ht="15.6">
      <c r="A1033" s="1" t="s">
        <v>1338</v>
      </c>
      <c r="B1033" t="s">
        <v>2382</v>
      </c>
      <c r="C1033" t="s">
        <v>4130</v>
      </c>
      <c r="D1033" s="1" t="s">
        <v>4129</v>
      </c>
      <c r="E1033" t="s">
        <v>7514</v>
      </c>
    </row>
    <row r="1034" spans="1:5" ht="15.6">
      <c r="A1034" s="1" t="s">
        <v>1337</v>
      </c>
      <c r="B1034" t="s">
        <v>2382</v>
      </c>
      <c r="C1034" t="s">
        <v>4131</v>
      </c>
      <c r="D1034" s="1" t="s">
        <v>3545</v>
      </c>
      <c r="E1034" t="s">
        <v>7515</v>
      </c>
    </row>
    <row r="1035" spans="1:5" ht="15.6">
      <c r="A1035" s="1" t="s">
        <v>1336</v>
      </c>
      <c r="B1035" t="s">
        <v>2382</v>
      </c>
      <c r="C1035" t="s">
        <v>3091</v>
      </c>
      <c r="D1035" s="1" t="s">
        <v>4132</v>
      </c>
      <c r="E1035" t="s">
        <v>7516</v>
      </c>
    </row>
    <row r="1036" spans="1:5" ht="15.6">
      <c r="A1036" s="1" t="s">
        <v>1335</v>
      </c>
      <c r="B1036" t="s">
        <v>2382</v>
      </c>
      <c r="C1036" t="s">
        <v>4134</v>
      </c>
      <c r="D1036" s="1" t="s">
        <v>4133</v>
      </c>
      <c r="E1036" t="s">
        <v>7517</v>
      </c>
    </row>
    <row r="1037" spans="1:5" ht="15.6">
      <c r="A1037" s="1" t="s">
        <v>1334</v>
      </c>
      <c r="B1037" t="s">
        <v>2382</v>
      </c>
      <c r="C1037" t="s">
        <v>3386</v>
      </c>
      <c r="D1037" s="1" t="s">
        <v>4135</v>
      </c>
      <c r="E1037" t="s">
        <v>7518</v>
      </c>
    </row>
    <row r="1038" spans="1:5" ht="15.6">
      <c r="A1038" s="1" t="s">
        <v>1333</v>
      </c>
      <c r="B1038" t="s">
        <v>2385</v>
      </c>
      <c r="C1038" t="s">
        <v>2511</v>
      </c>
      <c r="D1038" s="1" t="s">
        <v>4136</v>
      </c>
      <c r="E1038" t="s">
        <v>7519</v>
      </c>
    </row>
    <row r="1039" spans="1:5" ht="15.6">
      <c r="A1039" s="1" t="s">
        <v>1332</v>
      </c>
      <c r="B1039" t="s">
        <v>2385</v>
      </c>
      <c r="C1039" t="s">
        <v>4138</v>
      </c>
      <c r="D1039" s="1" t="s">
        <v>4137</v>
      </c>
      <c r="E1039" t="s">
        <v>7520</v>
      </c>
    </row>
    <row r="1040" spans="1:5" ht="15.6">
      <c r="A1040" s="1" t="s">
        <v>1331</v>
      </c>
      <c r="B1040" t="s">
        <v>2382</v>
      </c>
      <c r="C1040" t="s">
        <v>2885</v>
      </c>
      <c r="D1040" s="1" t="s">
        <v>4139</v>
      </c>
      <c r="E1040" t="s">
        <v>7521</v>
      </c>
    </row>
    <row r="1041" spans="1:5" ht="15.6">
      <c r="A1041" s="1" t="s">
        <v>1330</v>
      </c>
      <c r="B1041" t="s">
        <v>2382</v>
      </c>
      <c r="C1041" t="s">
        <v>4141</v>
      </c>
      <c r="D1041" s="1" t="s">
        <v>4140</v>
      </c>
      <c r="E1041" t="s">
        <v>7522</v>
      </c>
    </row>
    <row r="1042" spans="1:5" ht="15.6">
      <c r="A1042" s="1" t="s">
        <v>1329</v>
      </c>
      <c r="B1042" t="s">
        <v>2385</v>
      </c>
      <c r="C1042" t="s">
        <v>2691</v>
      </c>
      <c r="D1042" s="1" t="s">
        <v>3595</v>
      </c>
      <c r="E1042" t="s">
        <v>7523</v>
      </c>
    </row>
    <row r="1043" spans="1:5" ht="15.6">
      <c r="A1043" s="1" t="s">
        <v>1328</v>
      </c>
      <c r="B1043" t="s">
        <v>2382</v>
      </c>
      <c r="C1043" t="s">
        <v>4143</v>
      </c>
      <c r="D1043" s="1" t="s">
        <v>4142</v>
      </c>
      <c r="E1043" t="s">
        <v>6569</v>
      </c>
    </row>
    <row r="1044" spans="1:5" ht="15.6">
      <c r="A1044" s="1" t="s">
        <v>1327</v>
      </c>
      <c r="B1044" t="s">
        <v>2385</v>
      </c>
      <c r="C1044" t="s">
        <v>4145</v>
      </c>
      <c r="D1044" s="1" t="s">
        <v>4144</v>
      </c>
      <c r="E1044" t="s">
        <v>7524</v>
      </c>
    </row>
    <row r="1045" spans="1:5" ht="15.6">
      <c r="A1045" s="1" t="s">
        <v>1326</v>
      </c>
      <c r="B1045" t="s">
        <v>2385</v>
      </c>
      <c r="C1045" t="s">
        <v>4147</v>
      </c>
      <c r="D1045" s="1" t="s">
        <v>4146</v>
      </c>
      <c r="E1045" t="s">
        <v>7525</v>
      </c>
    </row>
    <row r="1046" spans="1:5" ht="15.6">
      <c r="A1046" s="1" t="s">
        <v>1325</v>
      </c>
      <c r="B1046" t="s">
        <v>3257</v>
      </c>
      <c r="C1046" t="s">
        <v>4149</v>
      </c>
      <c r="D1046" s="1" t="s">
        <v>4148</v>
      </c>
      <c r="E1046" t="s">
        <v>7526</v>
      </c>
    </row>
    <row r="1047" spans="1:5" ht="15.6">
      <c r="A1047" s="1" t="s">
        <v>1324</v>
      </c>
      <c r="B1047" t="s">
        <v>2385</v>
      </c>
      <c r="C1047" t="s">
        <v>4151</v>
      </c>
      <c r="D1047" s="1" t="s">
        <v>4150</v>
      </c>
      <c r="E1047" t="s">
        <v>7527</v>
      </c>
    </row>
    <row r="1048" spans="1:5" ht="15.6">
      <c r="A1048" s="1" t="s">
        <v>1323</v>
      </c>
      <c r="B1048" t="s">
        <v>2385</v>
      </c>
      <c r="C1048" t="s">
        <v>4120</v>
      </c>
      <c r="D1048" s="1" t="s">
        <v>4152</v>
      </c>
      <c r="E1048" t="s">
        <v>7528</v>
      </c>
    </row>
    <row r="1049" spans="1:5" ht="15.6">
      <c r="A1049" s="1" t="s">
        <v>1322</v>
      </c>
      <c r="B1049" t="s">
        <v>2382</v>
      </c>
      <c r="C1049" t="s">
        <v>4154</v>
      </c>
      <c r="D1049" s="1" t="s">
        <v>4153</v>
      </c>
      <c r="E1049" t="s">
        <v>7529</v>
      </c>
    </row>
    <row r="1050" spans="1:5" ht="15.6">
      <c r="A1050" s="1" t="s">
        <v>1321</v>
      </c>
      <c r="B1050" t="s">
        <v>2382</v>
      </c>
      <c r="C1050" t="s">
        <v>4156</v>
      </c>
      <c r="D1050" s="1" t="s">
        <v>4155</v>
      </c>
      <c r="E1050" t="s">
        <v>7530</v>
      </c>
    </row>
    <row r="1051" spans="1:5" ht="15.6">
      <c r="A1051" s="1" t="s">
        <v>1320</v>
      </c>
      <c r="B1051" t="s">
        <v>2382</v>
      </c>
      <c r="C1051" t="s">
        <v>3604</v>
      </c>
      <c r="D1051" s="1" t="s">
        <v>4157</v>
      </c>
      <c r="E1051" t="s">
        <v>7531</v>
      </c>
    </row>
    <row r="1052" spans="1:5" ht="15.6">
      <c r="A1052" s="1" t="s">
        <v>1319</v>
      </c>
      <c r="B1052" t="s">
        <v>3257</v>
      </c>
      <c r="C1052" t="s">
        <v>4159</v>
      </c>
      <c r="D1052" s="1" t="s">
        <v>4158</v>
      </c>
      <c r="E1052" t="s">
        <v>7532</v>
      </c>
    </row>
    <row r="1053" spans="1:5" ht="15.6">
      <c r="A1053" s="1" t="s">
        <v>1318</v>
      </c>
      <c r="B1053" t="s">
        <v>2385</v>
      </c>
      <c r="C1053" t="s">
        <v>4161</v>
      </c>
      <c r="D1053" s="1" t="s">
        <v>4160</v>
      </c>
      <c r="E1053" t="s">
        <v>7533</v>
      </c>
    </row>
    <row r="1054" spans="1:5" ht="15.6">
      <c r="A1054" s="1" t="s">
        <v>1317</v>
      </c>
      <c r="B1054" t="s">
        <v>2382</v>
      </c>
      <c r="C1054" t="s">
        <v>4163</v>
      </c>
      <c r="D1054" s="1" t="s">
        <v>4162</v>
      </c>
      <c r="E1054" t="s">
        <v>7534</v>
      </c>
    </row>
    <row r="1055" spans="1:5" ht="15.6">
      <c r="A1055" s="1" t="s">
        <v>1316</v>
      </c>
      <c r="B1055" t="s">
        <v>2385</v>
      </c>
      <c r="C1055" t="s">
        <v>3225</v>
      </c>
      <c r="D1055" s="1" t="s">
        <v>4164</v>
      </c>
      <c r="E1055" t="s">
        <v>7535</v>
      </c>
    </row>
    <row r="1056" spans="1:5" ht="15.6">
      <c r="A1056" s="1" t="s">
        <v>1315</v>
      </c>
      <c r="B1056" t="s">
        <v>3257</v>
      </c>
      <c r="C1056" t="s">
        <v>3156</v>
      </c>
      <c r="D1056" s="1" t="s">
        <v>4165</v>
      </c>
      <c r="E1056" t="s">
        <v>7536</v>
      </c>
    </row>
    <row r="1057" spans="1:5" ht="15.6">
      <c r="A1057" s="1" t="s">
        <v>1314</v>
      </c>
      <c r="B1057" t="s">
        <v>2382</v>
      </c>
      <c r="C1057" t="s">
        <v>4167</v>
      </c>
      <c r="D1057" s="1" t="s">
        <v>4166</v>
      </c>
      <c r="E1057" t="s">
        <v>7537</v>
      </c>
    </row>
    <row r="1058" spans="1:5" ht="15.6">
      <c r="A1058" s="1" t="s">
        <v>1313</v>
      </c>
      <c r="B1058" t="s">
        <v>3257</v>
      </c>
      <c r="C1058" t="s">
        <v>4168</v>
      </c>
      <c r="D1058" s="1" t="s">
        <v>4064</v>
      </c>
      <c r="E1058" t="s">
        <v>7538</v>
      </c>
    </row>
    <row r="1059" spans="1:5" ht="15.6">
      <c r="A1059" s="1" t="s">
        <v>1312</v>
      </c>
      <c r="B1059" t="s">
        <v>2382</v>
      </c>
      <c r="C1059" t="s">
        <v>3978</v>
      </c>
      <c r="D1059" s="1" t="s">
        <v>4169</v>
      </c>
      <c r="E1059" t="s">
        <v>7539</v>
      </c>
    </row>
    <row r="1060" spans="1:5" ht="15.6">
      <c r="A1060" s="1" t="s">
        <v>1311</v>
      </c>
      <c r="B1060" t="s">
        <v>2385</v>
      </c>
      <c r="C1060" t="s">
        <v>2773</v>
      </c>
      <c r="D1060" s="1" t="s">
        <v>4170</v>
      </c>
      <c r="E1060" t="s">
        <v>7540</v>
      </c>
    </row>
    <row r="1061" spans="1:5" ht="15.6">
      <c r="A1061" s="1" t="s">
        <v>1310</v>
      </c>
      <c r="B1061" t="s">
        <v>2385</v>
      </c>
      <c r="C1061" t="s">
        <v>4172</v>
      </c>
      <c r="D1061" s="1" t="s">
        <v>4171</v>
      </c>
      <c r="E1061" t="s">
        <v>7541</v>
      </c>
    </row>
    <row r="1062" spans="1:5" ht="15.6">
      <c r="A1062" s="1" t="s">
        <v>1309</v>
      </c>
      <c r="B1062" t="s">
        <v>2385</v>
      </c>
      <c r="C1062" t="s">
        <v>4174</v>
      </c>
      <c r="D1062" s="1" t="s">
        <v>4173</v>
      </c>
      <c r="E1062" t="s">
        <v>7542</v>
      </c>
    </row>
    <row r="1063" spans="1:5" ht="15.6">
      <c r="A1063" s="1" t="s">
        <v>1308</v>
      </c>
      <c r="B1063" t="s">
        <v>2385</v>
      </c>
      <c r="C1063" t="s">
        <v>4175</v>
      </c>
      <c r="D1063" s="1" t="s">
        <v>3721</v>
      </c>
      <c r="E1063" t="s">
        <v>7543</v>
      </c>
    </row>
    <row r="1064" spans="1:5" ht="15.6">
      <c r="A1064" s="1" t="s">
        <v>1307</v>
      </c>
      <c r="B1064" t="s">
        <v>2385</v>
      </c>
      <c r="C1064" t="s">
        <v>4177</v>
      </c>
      <c r="D1064" s="1" t="s">
        <v>4176</v>
      </c>
      <c r="E1064" t="s">
        <v>7544</v>
      </c>
    </row>
    <row r="1065" spans="1:5" ht="15.6">
      <c r="A1065" s="1" t="s">
        <v>1306</v>
      </c>
      <c r="B1065" t="s">
        <v>2385</v>
      </c>
      <c r="C1065" t="s">
        <v>4179</v>
      </c>
      <c r="D1065" s="1" t="s">
        <v>4178</v>
      </c>
      <c r="E1065" t="s">
        <v>7545</v>
      </c>
    </row>
    <row r="1066" spans="1:5" ht="15.6">
      <c r="A1066" s="1" t="s">
        <v>1305</v>
      </c>
      <c r="B1066" t="s">
        <v>2382</v>
      </c>
      <c r="C1066" t="s">
        <v>4181</v>
      </c>
      <c r="D1066" s="1" t="s">
        <v>4180</v>
      </c>
      <c r="E1066" t="s">
        <v>7546</v>
      </c>
    </row>
    <row r="1067" spans="1:5" ht="15.6">
      <c r="A1067" s="1" t="s">
        <v>1304</v>
      </c>
      <c r="B1067" t="s">
        <v>2385</v>
      </c>
      <c r="C1067" t="s">
        <v>4183</v>
      </c>
      <c r="D1067" s="1" t="s">
        <v>4182</v>
      </c>
      <c r="E1067" t="s">
        <v>7547</v>
      </c>
    </row>
    <row r="1068" spans="1:5" ht="15.6">
      <c r="A1068" s="1" t="s">
        <v>1303</v>
      </c>
      <c r="B1068" t="s">
        <v>2382</v>
      </c>
      <c r="C1068" t="s">
        <v>3736</v>
      </c>
      <c r="D1068" s="1" t="s">
        <v>4184</v>
      </c>
      <c r="E1068" t="s">
        <v>7548</v>
      </c>
    </row>
    <row r="1069" spans="1:5" ht="15.6">
      <c r="A1069" s="1" t="s">
        <v>1302</v>
      </c>
      <c r="B1069" t="s">
        <v>2385</v>
      </c>
      <c r="C1069" t="s">
        <v>2396</v>
      </c>
      <c r="D1069" s="1" t="s">
        <v>4185</v>
      </c>
      <c r="E1069" t="s">
        <v>7549</v>
      </c>
    </row>
    <row r="1070" spans="1:5" ht="15.6">
      <c r="A1070" s="1" t="s">
        <v>1301</v>
      </c>
      <c r="B1070" t="s">
        <v>2382</v>
      </c>
      <c r="C1070" t="s">
        <v>4186</v>
      </c>
      <c r="D1070" s="1" t="s">
        <v>3732</v>
      </c>
      <c r="E1070" t="s">
        <v>7550</v>
      </c>
    </row>
    <row r="1071" spans="1:5" ht="15.6">
      <c r="A1071" s="1" t="s">
        <v>1300</v>
      </c>
      <c r="B1071" t="s">
        <v>2382</v>
      </c>
      <c r="C1071" t="s">
        <v>4188</v>
      </c>
      <c r="D1071" s="1" t="s">
        <v>4187</v>
      </c>
      <c r="E1071" t="s">
        <v>7551</v>
      </c>
    </row>
    <row r="1072" spans="1:5" ht="15.6">
      <c r="A1072" s="1" t="s">
        <v>1299</v>
      </c>
      <c r="B1072" t="s">
        <v>2382</v>
      </c>
      <c r="C1072" t="s">
        <v>3022</v>
      </c>
      <c r="D1072" s="1" t="s">
        <v>4189</v>
      </c>
      <c r="E1072" t="s">
        <v>7552</v>
      </c>
    </row>
    <row r="1073" spans="1:5" ht="15.6">
      <c r="A1073" s="1" t="s">
        <v>1298</v>
      </c>
      <c r="B1073" t="s">
        <v>3257</v>
      </c>
      <c r="C1073" t="s">
        <v>4191</v>
      </c>
      <c r="D1073" s="1" t="s">
        <v>4190</v>
      </c>
      <c r="E1073" t="s">
        <v>7553</v>
      </c>
    </row>
    <row r="1074" spans="1:5" ht="15.6">
      <c r="A1074" s="1" t="s">
        <v>1297</v>
      </c>
      <c r="B1074" t="s">
        <v>2382</v>
      </c>
      <c r="C1074" t="s">
        <v>4193</v>
      </c>
      <c r="D1074" s="1" t="s">
        <v>4192</v>
      </c>
      <c r="E1074" t="s">
        <v>7554</v>
      </c>
    </row>
    <row r="1075" spans="1:5" ht="15.6">
      <c r="A1075" s="1" t="s">
        <v>1296</v>
      </c>
      <c r="B1075" t="s">
        <v>2385</v>
      </c>
      <c r="C1075" t="s">
        <v>2662</v>
      </c>
      <c r="D1075" s="1" t="s">
        <v>4194</v>
      </c>
      <c r="E1075" t="s">
        <v>7555</v>
      </c>
    </row>
    <row r="1076" spans="1:5" ht="15.6">
      <c r="A1076" s="1" t="s">
        <v>1295</v>
      </c>
      <c r="B1076" t="s">
        <v>2385</v>
      </c>
      <c r="C1076" t="s">
        <v>3358</v>
      </c>
      <c r="D1076" s="1" t="s">
        <v>4195</v>
      </c>
      <c r="E1076" t="s">
        <v>7556</v>
      </c>
    </row>
    <row r="1077" spans="1:5" ht="15.6">
      <c r="A1077" s="1" t="s">
        <v>1294</v>
      </c>
      <c r="B1077" t="s">
        <v>2385</v>
      </c>
      <c r="C1077" t="s">
        <v>4196</v>
      </c>
      <c r="D1077" s="1" t="s">
        <v>3285</v>
      </c>
      <c r="E1077" t="s">
        <v>7557</v>
      </c>
    </row>
    <row r="1078" spans="1:5" ht="15.6">
      <c r="A1078" s="1" t="s">
        <v>1293</v>
      </c>
      <c r="B1078" t="s">
        <v>2382</v>
      </c>
      <c r="C1078" t="s">
        <v>4198</v>
      </c>
      <c r="D1078" s="1" t="s">
        <v>4197</v>
      </c>
      <c r="E1078" t="s">
        <v>7558</v>
      </c>
    </row>
    <row r="1079" spans="1:5" ht="15.6">
      <c r="A1079" s="1" t="s">
        <v>1292</v>
      </c>
      <c r="B1079" t="s">
        <v>2385</v>
      </c>
      <c r="C1079" t="s">
        <v>2808</v>
      </c>
      <c r="D1079" s="1" t="s">
        <v>4199</v>
      </c>
      <c r="E1079" t="s">
        <v>7559</v>
      </c>
    </row>
    <row r="1080" spans="1:5" ht="15.6">
      <c r="A1080" s="1" t="s">
        <v>1291</v>
      </c>
      <c r="B1080" t="s">
        <v>2385</v>
      </c>
      <c r="C1080" t="s">
        <v>4201</v>
      </c>
      <c r="D1080" s="1" t="s">
        <v>4200</v>
      </c>
      <c r="E1080" t="s">
        <v>7560</v>
      </c>
    </row>
    <row r="1081" spans="1:5" ht="15.6">
      <c r="A1081" s="1" t="s">
        <v>1290</v>
      </c>
      <c r="B1081" t="s">
        <v>2385</v>
      </c>
      <c r="C1081" t="s">
        <v>4203</v>
      </c>
      <c r="D1081" s="1" t="s">
        <v>4202</v>
      </c>
      <c r="E1081" t="s">
        <v>7561</v>
      </c>
    </row>
    <row r="1082" spans="1:5" ht="15.6">
      <c r="A1082" s="1" t="s">
        <v>1289</v>
      </c>
      <c r="B1082" t="s">
        <v>2385</v>
      </c>
      <c r="C1082" t="s">
        <v>3379</v>
      </c>
      <c r="D1082" s="1" t="s">
        <v>4204</v>
      </c>
      <c r="E1082" t="s">
        <v>7562</v>
      </c>
    </row>
    <row r="1083" spans="1:5" ht="15.6">
      <c r="A1083" s="1" t="s">
        <v>1288</v>
      </c>
      <c r="B1083" t="s">
        <v>3257</v>
      </c>
      <c r="C1083" t="s">
        <v>4206</v>
      </c>
      <c r="D1083" s="1" t="s">
        <v>4205</v>
      </c>
      <c r="E1083" t="s">
        <v>7563</v>
      </c>
    </row>
    <row r="1084" spans="1:5" ht="15.6">
      <c r="A1084" s="1" t="s">
        <v>1287</v>
      </c>
      <c r="B1084" t="s">
        <v>3257</v>
      </c>
      <c r="C1084" t="s">
        <v>4208</v>
      </c>
      <c r="D1084" s="1" t="s">
        <v>4207</v>
      </c>
      <c r="E1084" t="s">
        <v>7564</v>
      </c>
    </row>
    <row r="1085" spans="1:5" ht="15.6">
      <c r="A1085" s="1" t="s">
        <v>1286</v>
      </c>
      <c r="B1085" t="s">
        <v>2385</v>
      </c>
      <c r="C1085" t="s">
        <v>4210</v>
      </c>
      <c r="D1085" s="1" t="s">
        <v>4209</v>
      </c>
      <c r="E1085" t="s">
        <v>7565</v>
      </c>
    </row>
    <row r="1086" spans="1:5" ht="15.6">
      <c r="A1086" s="1" t="s">
        <v>1285</v>
      </c>
      <c r="B1086" t="s">
        <v>2385</v>
      </c>
      <c r="C1086" t="s">
        <v>3358</v>
      </c>
      <c r="D1086" s="1" t="s">
        <v>4211</v>
      </c>
      <c r="E1086" t="s">
        <v>7566</v>
      </c>
    </row>
    <row r="1087" spans="1:5" ht="15.6">
      <c r="A1087" s="1" t="s">
        <v>1284</v>
      </c>
      <c r="B1087" t="s">
        <v>2385</v>
      </c>
      <c r="C1087" t="s">
        <v>2808</v>
      </c>
      <c r="D1087" s="1" t="s">
        <v>4212</v>
      </c>
      <c r="E1087" t="s">
        <v>7567</v>
      </c>
    </row>
    <row r="1088" spans="1:5" ht="15.6">
      <c r="A1088" s="1" t="s">
        <v>1283</v>
      </c>
      <c r="B1088" t="s">
        <v>2382</v>
      </c>
      <c r="C1088" t="s">
        <v>4214</v>
      </c>
      <c r="D1088" s="1" t="s">
        <v>4213</v>
      </c>
      <c r="E1088" t="s">
        <v>7568</v>
      </c>
    </row>
    <row r="1089" spans="1:5" ht="15.6">
      <c r="A1089" s="1" t="s">
        <v>1282</v>
      </c>
      <c r="B1089" t="s">
        <v>2382</v>
      </c>
      <c r="C1089" t="s">
        <v>4216</v>
      </c>
      <c r="D1089" s="1" t="s">
        <v>4215</v>
      </c>
      <c r="E1089" t="s">
        <v>7569</v>
      </c>
    </row>
    <row r="1090" spans="1:5" ht="15.6">
      <c r="A1090" s="1" t="s">
        <v>1281</v>
      </c>
      <c r="B1090" t="s">
        <v>3257</v>
      </c>
      <c r="C1090" t="s">
        <v>4218</v>
      </c>
      <c r="D1090" s="1" t="s">
        <v>4217</v>
      </c>
      <c r="E1090" t="s">
        <v>7570</v>
      </c>
    </row>
    <row r="1091" spans="1:5" ht="15.6">
      <c r="A1091" s="1" t="s">
        <v>1280</v>
      </c>
      <c r="B1091" t="s">
        <v>2382</v>
      </c>
      <c r="C1091" t="s">
        <v>4220</v>
      </c>
      <c r="D1091" s="1" t="s">
        <v>4219</v>
      </c>
      <c r="E1091" t="s">
        <v>7571</v>
      </c>
    </row>
    <row r="1092" spans="1:5" ht="15.6">
      <c r="A1092" s="1" t="s">
        <v>1279</v>
      </c>
      <c r="B1092" t="s">
        <v>2382</v>
      </c>
      <c r="C1092" t="s">
        <v>4221</v>
      </c>
      <c r="D1092" s="1" t="s">
        <v>4137</v>
      </c>
      <c r="E1092" t="s">
        <v>7572</v>
      </c>
    </row>
    <row r="1093" spans="1:5" ht="15.6">
      <c r="A1093" s="1" t="s">
        <v>1278</v>
      </c>
      <c r="B1093" t="s">
        <v>2385</v>
      </c>
      <c r="C1093" t="s">
        <v>4223</v>
      </c>
      <c r="D1093" s="1" t="s">
        <v>4222</v>
      </c>
      <c r="E1093" t="s">
        <v>7573</v>
      </c>
    </row>
    <row r="1094" spans="1:5" ht="15.6">
      <c r="A1094" s="1" t="s">
        <v>1277</v>
      </c>
      <c r="B1094" t="s">
        <v>2382</v>
      </c>
      <c r="C1094" t="s">
        <v>4225</v>
      </c>
      <c r="D1094" s="1" t="s">
        <v>4224</v>
      </c>
      <c r="E1094" t="s">
        <v>7574</v>
      </c>
    </row>
    <row r="1095" spans="1:5" ht="15.6">
      <c r="A1095" s="1" t="s">
        <v>1276</v>
      </c>
      <c r="B1095" t="s">
        <v>2385</v>
      </c>
      <c r="C1095" t="s">
        <v>3825</v>
      </c>
      <c r="D1095" s="1" t="s">
        <v>2506</v>
      </c>
      <c r="E1095" t="s">
        <v>7575</v>
      </c>
    </row>
    <row r="1096" spans="1:5" ht="15.6">
      <c r="A1096" s="1" t="s">
        <v>1275</v>
      </c>
      <c r="B1096" t="s">
        <v>2385</v>
      </c>
      <c r="C1096" t="s">
        <v>2682</v>
      </c>
      <c r="D1096" s="1" t="s">
        <v>4226</v>
      </c>
      <c r="E1096" t="s">
        <v>7576</v>
      </c>
    </row>
    <row r="1097" spans="1:5" ht="15.6">
      <c r="A1097" s="1" t="s">
        <v>1274</v>
      </c>
      <c r="B1097" t="s">
        <v>3257</v>
      </c>
      <c r="C1097" t="s">
        <v>4228</v>
      </c>
      <c r="D1097" s="1" t="s">
        <v>4227</v>
      </c>
      <c r="E1097" t="s">
        <v>7577</v>
      </c>
    </row>
    <row r="1098" spans="1:5" ht="15.6">
      <c r="A1098" s="1" t="s">
        <v>1273</v>
      </c>
      <c r="B1098" t="s">
        <v>2382</v>
      </c>
      <c r="C1098" t="s">
        <v>4230</v>
      </c>
      <c r="D1098" s="1" t="s">
        <v>4229</v>
      </c>
      <c r="E1098" t="s">
        <v>7578</v>
      </c>
    </row>
    <row r="1099" spans="1:5" ht="15.6">
      <c r="A1099" s="1" t="s">
        <v>1272</v>
      </c>
      <c r="B1099" t="s">
        <v>2382</v>
      </c>
      <c r="C1099" t="s">
        <v>3604</v>
      </c>
      <c r="D1099" s="1" t="s">
        <v>4231</v>
      </c>
      <c r="E1099" t="s">
        <v>7579</v>
      </c>
    </row>
    <row r="1100" spans="1:5" ht="15.6">
      <c r="A1100" s="1" t="s">
        <v>1271</v>
      </c>
      <c r="B1100" t="s">
        <v>2382</v>
      </c>
      <c r="C1100" t="s">
        <v>4232</v>
      </c>
      <c r="D1100" s="1" t="s">
        <v>2863</v>
      </c>
      <c r="E1100" t="s">
        <v>7580</v>
      </c>
    </row>
    <row r="1101" spans="1:5" ht="15.6">
      <c r="A1101" s="1" t="s">
        <v>1270</v>
      </c>
      <c r="B1101" t="s">
        <v>2385</v>
      </c>
      <c r="C1101" t="s">
        <v>4234</v>
      </c>
      <c r="D1101" s="1" t="s">
        <v>4233</v>
      </c>
      <c r="E1101" t="s">
        <v>7581</v>
      </c>
    </row>
    <row r="1102" spans="1:5" ht="15.6">
      <c r="A1102" s="1" t="s">
        <v>1269</v>
      </c>
      <c r="B1102" t="s">
        <v>3257</v>
      </c>
      <c r="C1102" t="s">
        <v>3202</v>
      </c>
      <c r="D1102" s="1" t="s">
        <v>4235</v>
      </c>
      <c r="E1102" t="s">
        <v>7582</v>
      </c>
    </row>
    <row r="1103" spans="1:5" ht="15.6">
      <c r="A1103" s="1" t="s">
        <v>1268</v>
      </c>
      <c r="B1103" t="s">
        <v>2385</v>
      </c>
      <c r="C1103" t="s">
        <v>2396</v>
      </c>
      <c r="D1103" s="1" t="s">
        <v>3245</v>
      </c>
      <c r="E1103" t="s">
        <v>7583</v>
      </c>
    </row>
    <row r="1104" spans="1:5" ht="15.6">
      <c r="A1104" s="1" t="s">
        <v>1267</v>
      </c>
      <c r="B1104" t="s">
        <v>2385</v>
      </c>
      <c r="C1104" t="s">
        <v>4237</v>
      </c>
      <c r="D1104" s="1" t="s">
        <v>4236</v>
      </c>
      <c r="E1104" t="s">
        <v>7584</v>
      </c>
    </row>
    <row r="1105" spans="1:5" ht="15.6">
      <c r="A1105" s="1" t="s">
        <v>1266</v>
      </c>
      <c r="B1105" t="s">
        <v>2382</v>
      </c>
      <c r="C1105" t="s">
        <v>4239</v>
      </c>
      <c r="D1105" s="1" t="s">
        <v>4238</v>
      </c>
      <c r="E1105" t="s">
        <v>7585</v>
      </c>
    </row>
    <row r="1106" spans="1:5" ht="15.6">
      <c r="A1106" s="1" t="s">
        <v>1265</v>
      </c>
      <c r="B1106" t="s">
        <v>2385</v>
      </c>
      <c r="C1106" t="s">
        <v>4241</v>
      </c>
      <c r="D1106" s="1" t="s">
        <v>4240</v>
      </c>
      <c r="E1106" t="s">
        <v>7586</v>
      </c>
    </row>
    <row r="1107" spans="1:5" ht="15.6">
      <c r="A1107" s="1" t="s">
        <v>1264</v>
      </c>
      <c r="B1107" t="s">
        <v>2385</v>
      </c>
      <c r="C1107" t="s">
        <v>2610</v>
      </c>
      <c r="D1107" s="1" t="s">
        <v>4242</v>
      </c>
      <c r="E1107" t="s">
        <v>7587</v>
      </c>
    </row>
    <row r="1108" spans="1:5" ht="15.6">
      <c r="A1108" s="1" t="s">
        <v>1263</v>
      </c>
      <c r="B1108" t="s">
        <v>2385</v>
      </c>
      <c r="C1108" t="s">
        <v>3436</v>
      </c>
      <c r="D1108" s="1" t="s">
        <v>4243</v>
      </c>
      <c r="E1108" t="s">
        <v>7588</v>
      </c>
    </row>
    <row r="1109" spans="1:5" ht="15.6">
      <c r="A1109" s="1" t="s">
        <v>1262</v>
      </c>
      <c r="B1109" t="s">
        <v>2382</v>
      </c>
      <c r="C1109" t="s">
        <v>4245</v>
      </c>
      <c r="D1109" s="1" t="s">
        <v>4244</v>
      </c>
      <c r="E1109" t="s">
        <v>7589</v>
      </c>
    </row>
    <row r="1110" spans="1:5" ht="15.6">
      <c r="A1110" s="1" t="s">
        <v>1261</v>
      </c>
      <c r="B1110" t="s">
        <v>3257</v>
      </c>
      <c r="C1110" t="s">
        <v>4247</v>
      </c>
      <c r="D1110" s="1" t="s">
        <v>4246</v>
      </c>
      <c r="E1110" t="s">
        <v>7590</v>
      </c>
    </row>
    <row r="1111" spans="1:5" ht="15.6">
      <c r="A1111" s="1" t="s">
        <v>1260</v>
      </c>
      <c r="B1111" t="s">
        <v>3257</v>
      </c>
      <c r="C1111" t="s">
        <v>4249</v>
      </c>
      <c r="D1111" s="1" t="s">
        <v>4248</v>
      </c>
      <c r="E1111" t="s">
        <v>7591</v>
      </c>
    </row>
    <row r="1112" spans="1:5" ht="15.6">
      <c r="A1112" s="1" t="s">
        <v>1259</v>
      </c>
      <c r="B1112" t="s">
        <v>2382</v>
      </c>
      <c r="C1112" t="s">
        <v>2537</v>
      </c>
      <c r="D1112" s="1" t="s">
        <v>3112</v>
      </c>
      <c r="E1112" t="s">
        <v>7592</v>
      </c>
    </row>
    <row r="1113" spans="1:5" ht="15.6">
      <c r="A1113" s="1" t="s">
        <v>1258</v>
      </c>
      <c r="B1113" t="s">
        <v>3257</v>
      </c>
      <c r="C1113" t="s">
        <v>4251</v>
      </c>
      <c r="D1113" s="1" t="s">
        <v>4250</v>
      </c>
      <c r="E1113" t="s">
        <v>7593</v>
      </c>
    </row>
    <row r="1114" spans="1:5" ht="15.6">
      <c r="A1114" s="1" t="s">
        <v>1257</v>
      </c>
      <c r="B1114" t="s">
        <v>2385</v>
      </c>
      <c r="C1114" t="s">
        <v>2567</v>
      </c>
      <c r="D1114" s="1" t="s">
        <v>4252</v>
      </c>
      <c r="E1114" t="s">
        <v>7594</v>
      </c>
    </row>
    <row r="1115" spans="1:5" ht="15.6">
      <c r="A1115" s="1" t="s">
        <v>1256</v>
      </c>
      <c r="B1115" t="s">
        <v>2382</v>
      </c>
      <c r="C1115" t="s">
        <v>4254</v>
      </c>
      <c r="D1115" s="1" t="s">
        <v>4253</v>
      </c>
      <c r="E1115" t="s">
        <v>6568</v>
      </c>
    </row>
    <row r="1116" spans="1:5" ht="15.6">
      <c r="A1116" s="1" t="s">
        <v>1255</v>
      </c>
      <c r="B1116" t="s">
        <v>2382</v>
      </c>
      <c r="C1116" t="s">
        <v>4256</v>
      </c>
      <c r="D1116" s="1" t="s">
        <v>4255</v>
      </c>
      <c r="E1116" t="s">
        <v>7595</v>
      </c>
    </row>
    <row r="1117" spans="1:5" ht="15.6">
      <c r="A1117" s="1" t="s">
        <v>1254</v>
      </c>
      <c r="B1117" t="s">
        <v>2382</v>
      </c>
      <c r="C1117" t="s">
        <v>4258</v>
      </c>
      <c r="D1117" s="1" t="s">
        <v>4257</v>
      </c>
      <c r="E1117" t="s">
        <v>7596</v>
      </c>
    </row>
    <row r="1118" spans="1:5" ht="15.6">
      <c r="A1118" s="1" t="s">
        <v>1253</v>
      </c>
      <c r="B1118" t="s">
        <v>2382</v>
      </c>
      <c r="C1118" t="s">
        <v>4260</v>
      </c>
      <c r="D1118" s="1" t="s">
        <v>4259</v>
      </c>
      <c r="E1118" t="s">
        <v>7597</v>
      </c>
    </row>
    <row r="1119" spans="1:5" ht="15.6">
      <c r="A1119" s="1" t="s">
        <v>1252</v>
      </c>
      <c r="B1119" t="s">
        <v>2382</v>
      </c>
      <c r="C1119" t="s">
        <v>2816</v>
      </c>
      <c r="D1119" s="1" t="s">
        <v>4261</v>
      </c>
      <c r="E1119" t="s">
        <v>7598</v>
      </c>
    </row>
    <row r="1120" spans="1:5" ht="15.6">
      <c r="A1120" s="1" t="s">
        <v>1251</v>
      </c>
      <c r="B1120" t="s">
        <v>2385</v>
      </c>
      <c r="C1120" t="s">
        <v>4263</v>
      </c>
      <c r="D1120" s="1" t="s">
        <v>4262</v>
      </c>
      <c r="E1120" t="s">
        <v>7599</v>
      </c>
    </row>
    <row r="1121" spans="1:5" ht="15.6">
      <c r="A1121" s="1" t="s">
        <v>1250</v>
      </c>
      <c r="B1121" t="s">
        <v>2385</v>
      </c>
      <c r="C1121" t="s">
        <v>4265</v>
      </c>
      <c r="D1121" s="1" t="s">
        <v>4264</v>
      </c>
      <c r="E1121" t="s">
        <v>7600</v>
      </c>
    </row>
    <row r="1122" spans="1:5" ht="15.6">
      <c r="A1122" s="1" t="s">
        <v>1249</v>
      </c>
      <c r="B1122" t="s">
        <v>2385</v>
      </c>
      <c r="C1122" t="s">
        <v>4267</v>
      </c>
      <c r="D1122" s="1" t="s">
        <v>4266</v>
      </c>
      <c r="E1122" t="s">
        <v>7601</v>
      </c>
    </row>
    <row r="1123" spans="1:5" ht="15.6">
      <c r="A1123" s="1" t="s">
        <v>1248</v>
      </c>
      <c r="B1123" t="s">
        <v>2385</v>
      </c>
      <c r="C1123" t="s">
        <v>3825</v>
      </c>
      <c r="D1123" s="1" t="s">
        <v>4268</v>
      </c>
      <c r="E1123" t="s">
        <v>7602</v>
      </c>
    </row>
    <row r="1124" spans="1:5" ht="15.6">
      <c r="A1124" s="1" t="s">
        <v>1247</v>
      </c>
      <c r="B1124" t="s">
        <v>2382</v>
      </c>
      <c r="C1124" t="s">
        <v>4270</v>
      </c>
      <c r="D1124" s="1" t="s">
        <v>4269</v>
      </c>
      <c r="E1124" t="s">
        <v>7603</v>
      </c>
    </row>
    <row r="1125" spans="1:5" ht="15.6">
      <c r="A1125" s="1" t="s">
        <v>1246</v>
      </c>
      <c r="B1125" t="s">
        <v>2385</v>
      </c>
      <c r="C1125" t="s">
        <v>3125</v>
      </c>
      <c r="D1125" s="1" t="s">
        <v>4271</v>
      </c>
      <c r="E1125" t="s">
        <v>7604</v>
      </c>
    </row>
    <row r="1126" spans="1:5" ht="15.6">
      <c r="A1126" s="1" t="s">
        <v>1245</v>
      </c>
      <c r="B1126" t="s">
        <v>3257</v>
      </c>
      <c r="C1126" t="s">
        <v>4273</v>
      </c>
      <c r="D1126" s="1" t="s">
        <v>4272</v>
      </c>
      <c r="E1126" t="s">
        <v>7605</v>
      </c>
    </row>
    <row r="1127" spans="1:5" ht="15.6">
      <c r="A1127" s="1" t="s">
        <v>1244</v>
      </c>
      <c r="B1127" t="s">
        <v>2382</v>
      </c>
      <c r="C1127" t="s">
        <v>4275</v>
      </c>
      <c r="D1127" s="1" t="s">
        <v>4274</v>
      </c>
      <c r="E1127" t="s">
        <v>7606</v>
      </c>
    </row>
    <row r="1128" spans="1:5" ht="15.6">
      <c r="A1128" s="1" t="s">
        <v>1243</v>
      </c>
      <c r="B1128" t="s">
        <v>2385</v>
      </c>
      <c r="C1128" t="s">
        <v>3137</v>
      </c>
      <c r="D1128" s="1" t="s">
        <v>4276</v>
      </c>
      <c r="E1128" t="s">
        <v>7607</v>
      </c>
    </row>
    <row r="1129" spans="1:5" ht="15.6">
      <c r="A1129" s="1" t="s">
        <v>1242</v>
      </c>
      <c r="B1129" t="s">
        <v>2385</v>
      </c>
      <c r="C1129" t="s">
        <v>2479</v>
      </c>
      <c r="D1129" s="1" t="s">
        <v>4277</v>
      </c>
      <c r="E1129" t="s">
        <v>7608</v>
      </c>
    </row>
    <row r="1130" spans="1:5" ht="15.6">
      <c r="A1130" s="1" t="s">
        <v>1241</v>
      </c>
      <c r="B1130" t="s">
        <v>2385</v>
      </c>
      <c r="C1130" t="s">
        <v>4279</v>
      </c>
      <c r="D1130" s="1" t="s">
        <v>4278</v>
      </c>
      <c r="E1130" t="s">
        <v>7609</v>
      </c>
    </row>
    <row r="1131" spans="1:5" ht="15.6">
      <c r="A1131" s="1" t="s">
        <v>1240</v>
      </c>
      <c r="B1131" t="s">
        <v>2382</v>
      </c>
      <c r="C1131" t="s">
        <v>3327</v>
      </c>
      <c r="D1131" s="1" t="s">
        <v>4280</v>
      </c>
      <c r="E1131" t="s">
        <v>7610</v>
      </c>
    </row>
    <row r="1132" spans="1:5" ht="15.6">
      <c r="A1132" s="1" t="s">
        <v>1239</v>
      </c>
      <c r="B1132" t="s">
        <v>3257</v>
      </c>
      <c r="C1132" t="s">
        <v>4282</v>
      </c>
      <c r="D1132" s="1" t="s">
        <v>4281</v>
      </c>
      <c r="E1132" t="s">
        <v>7611</v>
      </c>
    </row>
    <row r="1133" spans="1:5" ht="15.6">
      <c r="A1133" s="1" t="s">
        <v>1238</v>
      </c>
      <c r="B1133" t="s">
        <v>2382</v>
      </c>
      <c r="C1133" t="s">
        <v>4284</v>
      </c>
      <c r="D1133" s="1" t="s">
        <v>4283</v>
      </c>
      <c r="E1133" t="s">
        <v>7612</v>
      </c>
    </row>
    <row r="1134" spans="1:5" ht="15.6">
      <c r="A1134" s="1" t="s">
        <v>1237</v>
      </c>
      <c r="B1134" t="s">
        <v>2385</v>
      </c>
      <c r="C1134" t="s">
        <v>4286</v>
      </c>
      <c r="D1134" s="1" t="s">
        <v>4285</v>
      </c>
      <c r="E1134" t="s">
        <v>7613</v>
      </c>
    </row>
    <row r="1135" spans="1:5" ht="15.6">
      <c r="A1135" s="1" t="s">
        <v>1236</v>
      </c>
      <c r="B1135" t="s">
        <v>2382</v>
      </c>
      <c r="C1135" t="s">
        <v>2746</v>
      </c>
      <c r="D1135" s="1" t="s">
        <v>4287</v>
      </c>
      <c r="E1135" t="s">
        <v>6567</v>
      </c>
    </row>
    <row r="1136" spans="1:5" ht="15.6">
      <c r="A1136" s="1" t="s">
        <v>1235</v>
      </c>
      <c r="B1136" t="s">
        <v>2382</v>
      </c>
      <c r="C1136" t="s">
        <v>2509</v>
      </c>
      <c r="D1136" s="1" t="s">
        <v>4288</v>
      </c>
      <c r="E1136" t="s">
        <v>7614</v>
      </c>
    </row>
    <row r="1137" spans="1:5" ht="15.6">
      <c r="A1137" s="1" t="s">
        <v>1234</v>
      </c>
      <c r="B1137" t="s">
        <v>2382</v>
      </c>
      <c r="C1137" t="s">
        <v>4290</v>
      </c>
      <c r="D1137" s="1" t="s">
        <v>4289</v>
      </c>
      <c r="E1137" t="s">
        <v>7615</v>
      </c>
    </row>
    <row r="1138" spans="1:5" ht="15.6">
      <c r="A1138" s="1" t="s">
        <v>1233</v>
      </c>
      <c r="B1138" t="s">
        <v>2382</v>
      </c>
      <c r="C1138" t="s">
        <v>4292</v>
      </c>
      <c r="D1138" s="1" t="s">
        <v>4291</v>
      </c>
      <c r="E1138" t="s">
        <v>7616</v>
      </c>
    </row>
    <row r="1139" spans="1:5" ht="15.6">
      <c r="A1139" s="1" t="s">
        <v>1232</v>
      </c>
      <c r="B1139" t="s">
        <v>2382</v>
      </c>
      <c r="C1139" t="s">
        <v>4294</v>
      </c>
      <c r="D1139" s="1" t="s">
        <v>4293</v>
      </c>
      <c r="E1139" t="s">
        <v>7617</v>
      </c>
    </row>
    <row r="1140" spans="1:5" ht="15.6">
      <c r="A1140" s="1" t="s">
        <v>1231</v>
      </c>
      <c r="B1140" t="s">
        <v>2382</v>
      </c>
      <c r="C1140" t="s">
        <v>4296</v>
      </c>
      <c r="D1140" s="1" t="s">
        <v>4295</v>
      </c>
      <c r="E1140" t="s">
        <v>7618</v>
      </c>
    </row>
    <row r="1141" spans="1:5" ht="15.6">
      <c r="A1141" s="1" t="s">
        <v>1230</v>
      </c>
      <c r="B1141" t="s">
        <v>2385</v>
      </c>
      <c r="C1141" t="s">
        <v>2479</v>
      </c>
      <c r="D1141" s="1" t="s">
        <v>4297</v>
      </c>
      <c r="E1141" t="s">
        <v>6566</v>
      </c>
    </row>
    <row r="1142" spans="1:5" ht="15.6">
      <c r="A1142" s="1" t="s">
        <v>1229</v>
      </c>
      <c r="B1142" t="s">
        <v>2385</v>
      </c>
      <c r="C1142" t="s">
        <v>2511</v>
      </c>
      <c r="D1142" s="1" t="s">
        <v>2796</v>
      </c>
      <c r="E1142" t="s">
        <v>7619</v>
      </c>
    </row>
    <row r="1143" spans="1:5" ht="15.6">
      <c r="A1143" s="1" t="s">
        <v>1228</v>
      </c>
      <c r="B1143" t="s">
        <v>2382</v>
      </c>
      <c r="C1143" t="s">
        <v>2744</v>
      </c>
      <c r="D1143" s="1" t="s">
        <v>4298</v>
      </c>
      <c r="E1143" t="s">
        <v>7620</v>
      </c>
    </row>
    <row r="1144" spans="1:5" ht="15.6">
      <c r="A1144" s="1" t="s">
        <v>1227</v>
      </c>
      <c r="B1144" t="s">
        <v>2385</v>
      </c>
      <c r="C1144" t="s">
        <v>3825</v>
      </c>
      <c r="D1144" s="1" t="s">
        <v>4299</v>
      </c>
      <c r="E1144" t="s">
        <v>7621</v>
      </c>
    </row>
    <row r="1145" spans="1:5" ht="15.6">
      <c r="A1145" s="1" t="s">
        <v>1226</v>
      </c>
      <c r="B1145" t="s">
        <v>2382</v>
      </c>
      <c r="C1145" t="s">
        <v>4301</v>
      </c>
      <c r="D1145" s="1" t="s">
        <v>4300</v>
      </c>
      <c r="E1145" t="s">
        <v>7622</v>
      </c>
    </row>
    <row r="1146" spans="1:5" ht="15.6">
      <c r="A1146" s="1" t="s">
        <v>1225</v>
      </c>
      <c r="B1146" t="s">
        <v>2382</v>
      </c>
      <c r="C1146" t="s">
        <v>2428</v>
      </c>
      <c r="D1146" s="1" t="s">
        <v>4302</v>
      </c>
      <c r="E1146" t="s">
        <v>7623</v>
      </c>
    </row>
    <row r="1147" spans="1:5" ht="15.6">
      <c r="A1147" s="1" t="s">
        <v>1224</v>
      </c>
      <c r="B1147" t="s">
        <v>2385</v>
      </c>
      <c r="C1147" t="s">
        <v>4304</v>
      </c>
      <c r="D1147" s="1" t="s">
        <v>4303</v>
      </c>
      <c r="E1147" t="s">
        <v>7624</v>
      </c>
    </row>
    <row r="1148" spans="1:5" ht="15.6">
      <c r="A1148" s="1" t="s">
        <v>1223</v>
      </c>
      <c r="B1148" t="s">
        <v>2385</v>
      </c>
      <c r="C1148" t="s">
        <v>4306</v>
      </c>
      <c r="D1148" s="1" t="s">
        <v>4305</v>
      </c>
      <c r="E1148" t="s">
        <v>7625</v>
      </c>
    </row>
    <row r="1149" spans="1:5" ht="15.6">
      <c r="A1149" s="1" t="s">
        <v>1222</v>
      </c>
      <c r="B1149" t="s">
        <v>2385</v>
      </c>
      <c r="C1149" t="s">
        <v>2576</v>
      </c>
      <c r="D1149" s="1" t="s">
        <v>4307</v>
      </c>
      <c r="E1149" t="s">
        <v>7626</v>
      </c>
    </row>
    <row r="1150" spans="1:5" ht="15.6">
      <c r="A1150" s="1" t="s">
        <v>1221</v>
      </c>
      <c r="B1150" t="s">
        <v>2385</v>
      </c>
      <c r="C1150" t="s">
        <v>2682</v>
      </c>
      <c r="D1150" s="1" t="s">
        <v>4308</v>
      </c>
      <c r="E1150" t="s">
        <v>7627</v>
      </c>
    </row>
    <row r="1151" spans="1:5" ht="15.6">
      <c r="A1151" s="1" t="s">
        <v>1220</v>
      </c>
      <c r="B1151" t="s">
        <v>2382</v>
      </c>
      <c r="C1151" t="s">
        <v>4310</v>
      </c>
      <c r="D1151" s="1" t="s">
        <v>4309</v>
      </c>
      <c r="E1151" t="s">
        <v>7628</v>
      </c>
    </row>
    <row r="1152" spans="1:5" ht="15.6">
      <c r="A1152" s="1" t="s">
        <v>1219</v>
      </c>
      <c r="B1152" t="s">
        <v>2385</v>
      </c>
      <c r="C1152" t="s">
        <v>4311</v>
      </c>
      <c r="D1152" s="1" t="s">
        <v>3315</v>
      </c>
      <c r="E1152" t="s">
        <v>7629</v>
      </c>
    </row>
    <row r="1153" spans="1:5" ht="15.6">
      <c r="A1153" s="1" t="s">
        <v>1218</v>
      </c>
      <c r="B1153" t="s">
        <v>2385</v>
      </c>
      <c r="C1153" t="s">
        <v>4313</v>
      </c>
      <c r="D1153" s="1" t="s">
        <v>4312</v>
      </c>
      <c r="E1153" t="s">
        <v>6565</v>
      </c>
    </row>
    <row r="1154" spans="1:5" ht="15.6">
      <c r="A1154" s="1" t="s">
        <v>1217</v>
      </c>
      <c r="B1154" t="s">
        <v>2382</v>
      </c>
      <c r="C1154" t="s">
        <v>3287</v>
      </c>
      <c r="D1154" s="1" t="s">
        <v>4314</v>
      </c>
      <c r="E1154" t="s">
        <v>7630</v>
      </c>
    </row>
    <row r="1155" spans="1:5" ht="15.6">
      <c r="A1155" s="1" t="s">
        <v>1216</v>
      </c>
      <c r="B1155" t="s">
        <v>2382</v>
      </c>
      <c r="C1155" t="s">
        <v>4316</v>
      </c>
      <c r="D1155" s="1" t="s">
        <v>4315</v>
      </c>
      <c r="E1155" t="s">
        <v>7631</v>
      </c>
    </row>
    <row r="1156" spans="1:5" ht="15.6">
      <c r="A1156" s="1" t="s">
        <v>1215</v>
      </c>
      <c r="B1156" t="s">
        <v>2382</v>
      </c>
      <c r="C1156" t="s">
        <v>4318</v>
      </c>
      <c r="D1156" s="1" t="s">
        <v>4317</v>
      </c>
      <c r="E1156" t="s">
        <v>6564</v>
      </c>
    </row>
    <row r="1157" spans="1:5" ht="15.6">
      <c r="A1157" s="1" t="s">
        <v>1214</v>
      </c>
      <c r="B1157" t="s">
        <v>2385</v>
      </c>
      <c r="C1157" t="s">
        <v>4320</v>
      </c>
      <c r="D1157" s="1" t="s">
        <v>4319</v>
      </c>
      <c r="E1157" t="s">
        <v>7632</v>
      </c>
    </row>
    <row r="1158" spans="1:5" ht="15.6">
      <c r="A1158" s="1" t="s">
        <v>1213</v>
      </c>
      <c r="B1158" t="s">
        <v>2385</v>
      </c>
      <c r="C1158" t="s">
        <v>4322</v>
      </c>
      <c r="D1158" s="1" t="s">
        <v>4321</v>
      </c>
      <c r="E1158" t="s">
        <v>7633</v>
      </c>
    </row>
    <row r="1159" spans="1:5" ht="15.6">
      <c r="A1159" s="1" t="s">
        <v>1212</v>
      </c>
      <c r="B1159" t="s">
        <v>2385</v>
      </c>
      <c r="C1159" t="s">
        <v>4324</v>
      </c>
      <c r="D1159" s="1" t="s">
        <v>4323</v>
      </c>
      <c r="E1159" t="s">
        <v>7634</v>
      </c>
    </row>
    <row r="1160" spans="1:5" ht="15.6">
      <c r="A1160" s="1" t="s">
        <v>1211</v>
      </c>
      <c r="B1160" t="s">
        <v>2382</v>
      </c>
      <c r="C1160" t="s">
        <v>4326</v>
      </c>
      <c r="D1160" s="1" t="s">
        <v>4325</v>
      </c>
      <c r="E1160" t="s">
        <v>7635</v>
      </c>
    </row>
    <row r="1161" spans="1:5" ht="15.6">
      <c r="A1161" s="1" t="s">
        <v>1210</v>
      </c>
      <c r="B1161" t="s">
        <v>2385</v>
      </c>
      <c r="C1161" t="s">
        <v>4328</v>
      </c>
      <c r="D1161" s="1" t="s">
        <v>4327</v>
      </c>
      <c r="E1161" t="s">
        <v>7636</v>
      </c>
    </row>
    <row r="1162" spans="1:5" ht="15.6">
      <c r="A1162" s="1" t="s">
        <v>1209</v>
      </c>
      <c r="B1162" t="s">
        <v>2382</v>
      </c>
      <c r="C1162" t="s">
        <v>4330</v>
      </c>
      <c r="D1162" s="1" t="s">
        <v>4329</v>
      </c>
      <c r="E1162" t="s">
        <v>7637</v>
      </c>
    </row>
    <row r="1163" spans="1:5" ht="15.6">
      <c r="A1163" s="1" t="s">
        <v>1208</v>
      </c>
      <c r="B1163" t="s">
        <v>2382</v>
      </c>
      <c r="C1163" t="s">
        <v>3684</v>
      </c>
      <c r="D1163" s="1" t="s">
        <v>4331</v>
      </c>
      <c r="E1163" t="s">
        <v>7638</v>
      </c>
    </row>
    <row r="1164" spans="1:5" ht="15.6">
      <c r="A1164" s="1" t="s">
        <v>1207</v>
      </c>
      <c r="B1164" t="s">
        <v>2385</v>
      </c>
      <c r="C1164" t="s">
        <v>4333</v>
      </c>
      <c r="D1164" s="1" t="s">
        <v>4332</v>
      </c>
      <c r="E1164" t="s">
        <v>7639</v>
      </c>
    </row>
    <row r="1165" spans="1:5" ht="15.6">
      <c r="A1165" s="1" t="s">
        <v>1206</v>
      </c>
      <c r="B1165" t="s">
        <v>2382</v>
      </c>
      <c r="C1165" t="s">
        <v>4335</v>
      </c>
      <c r="D1165" s="1" t="s">
        <v>4334</v>
      </c>
      <c r="E1165" t="s">
        <v>7640</v>
      </c>
    </row>
    <row r="1166" spans="1:5" ht="15.6">
      <c r="A1166" s="1" t="s">
        <v>1205</v>
      </c>
      <c r="B1166" t="s">
        <v>2382</v>
      </c>
      <c r="C1166" t="s">
        <v>4337</v>
      </c>
      <c r="D1166" s="1" t="s">
        <v>4336</v>
      </c>
      <c r="E1166" t="s">
        <v>7641</v>
      </c>
    </row>
    <row r="1167" spans="1:5" ht="15.6">
      <c r="A1167" s="1" t="s">
        <v>1204</v>
      </c>
      <c r="B1167" t="s">
        <v>2382</v>
      </c>
      <c r="C1167" t="s">
        <v>2777</v>
      </c>
      <c r="D1167" s="1" t="s">
        <v>4338</v>
      </c>
      <c r="E1167" t="s">
        <v>7642</v>
      </c>
    </row>
    <row r="1168" spans="1:5" ht="15.6">
      <c r="A1168" s="1" t="s">
        <v>1203</v>
      </c>
      <c r="B1168" t="s">
        <v>2382</v>
      </c>
      <c r="C1168" t="s">
        <v>2459</v>
      </c>
      <c r="D1168" s="1" t="s">
        <v>4339</v>
      </c>
      <c r="E1168" t="s">
        <v>7643</v>
      </c>
    </row>
    <row r="1169" spans="1:5" ht="15.6">
      <c r="A1169" s="1" t="s">
        <v>1202</v>
      </c>
      <c r="B1169" t="s">
        <v>3257</v>
      </c>
      <c r="C1169" t="s">
        <v>4341</v>
      </c>
      <c r="D1169" s="1" t="s">
        <v>4340</v>
      </c>
      <c r="E1169" t="s">
        <v>7644</v>
      </c>
    </row>
    <row r="1170" spans="1:5" ht="15.6">
      <c r="A1170" s="1" t="s">
        <v>1201</v>
      </c>
      <c r="B1170" t="s">
        <v>2385</v>
      </c>
      <c r="C1170" t="s">
        <v>4342</v>
      </c>
      <c r="D1170" s="1" t="s">
        <v>2464</v>
      </c>
      <c r="E1170" t="s">
        <v>7645</v>
      </c>
    </row>
    <row r="1171" spans="1:5" ht="15.6">
      <c r="A1171" s="1" t="s">
        <v>1200</v>
      </c>
      <c r="B1171" t="s">
        <v>2385</v>
      </c>
      <c r="C1171" t="s">
        <v>4344</v>
      </c>
      <c r="D1171" s="1" t="s">
        <v>4343</v>
      </c>
      <c r="E1171" t="s">
        <v>7646</v>
      </c>
    </row>
    <row r="1172" spans="1:5" ht="15.6">
      <c r="A1172" s="1" t="s">
        <v>1199</v>
      </c>
      <c r="B1172" t="s">
        <v>3257</v>
      </c>
      <c r="C1172" t="s">
        <v>4345</v>
      </c>
      <c r="D1172" s="1" t="s">
        <v>4068</v>
      </c>
      <c r="E1172" t="s">
        <v>6563</v>
      </c>
    </row>
    <row r="1173" spans="1:5" ht="15.6">
      <c r="A1173" s="1" t="s">
        <v>1198</v>
      </c>
      <c r="B1173" t="s">
        <v>2382</v>
      </c>
      <c r="C1173" t="s">
        <v>4347</v>
      </c>
      <c r="D1173" s="1" t="s">
        <v>4346</v>
      </c>
      <c r="E1173" t="s">
        <v>7647</v>
      </c>
    </row>
    <row r="1174" spans="1:5" ht="15.6">
      <c r="A1174" s="1" t="s">
        <v>1197</v>
      </c>
      <c r="B1174" t="s">
        <v>2385</v>
      </c>
      <c r="C1174" t="s">
        <v>4349</v>
      </c>
      <c r="D1174" s="1" t="s">
        <v>4348</v>
      </c>
      <c r="E1174" t="s">
        <v>7648</v>
      </c>
    </row>
    <row r="1175" spans="1:5" ht="15.6">
      <c r="A1175" s="1" t="s">
        <v>1196</v>
      </c>
      <c r="B1175" t="s">
        <v>3257</v>
      </c>
      <c r="C1175" t="s">
        <v>4351</v>
      </c>
      <c r="D1175" s="1" t="s">
        <v>4350</v>
      </c>
      <c r="E1175" t="s">
        <v>7649</v>
      </c>
    </row>
    <row r="1176" spans="1:5" ht="15.6">
      <c r="A1176" s="1" t="s">
        <v>1195</v>
      </c>
      <c r="B1176" t="s">
        <v>2385</v>
      </c>
      <c r="C1176" t="s">
        <v>4353</v>
      </c>
      <c r="D1176" s="1" t="s">
        <v>4352</v>
      </c>
      <c r="E1176" t="s">
        <v>7650</v>
      </c>
    </row>
    <row r="1177" spans="1:5" ht="15.6">
      <c r="A1177" s="1" t="s">
        <v>1194</v>
      </c>
      <c r="B1177" t="s">
        <v>2385</v>
      </c>
      <c r="C1177" t="s">
        <v>4355</v>
      </c>
      <c r="D1177" s="1" t="s">
        <v>4354</v>
      </c>
      <c r="E1177" t="s">
        <v>7651</v>
      </c>
    </row>
    <row r="1178" spans="1:5" ht="15.6">
      <c r="A1178" s="1" t="s">
        <v>1193</v>
      </c>
      <c r="B1178" t="s">
        <v>2385</v>
      </c>
      <c r="C1178" t="s">
        <v>4357</v>
      </c>
      <c r="D1178" s="1" t="s">
        <v>4356</v>
      </c>
      <c r="E1178" t="s">
        <v>7652</v>
      </c>
    </row>
    <row r="1179" spans="1:5" ht="15.6">
      <c r="A1179" s="1" t="s">
        <v>1192</v>
      </c>
      <c r="B1179" t="s">
        <v>2382</v>
      </c>
      <c r="C1179" t="s">
        <v>4359</v>
      </c>
      <c r="D1179" s="1" t="s">
        <v>4358</v>
      </c>
      <c r="E1179" t="s">
        <v>7653</v>
      </c>
    </row>
    <row r="1180" spans="1:5" ht="15.6">
      <c r="A1180" s="1" t="s">
        <v>1191</v>
      </c>
      <c r="B1180" t="s">
        <v>2385</v>
      </c>
      <c r="C1180" t="s">
        <v>2519</v>
      </c>
      <c r="D1180" s="1" t="s">
        <v>4360</v>
      </c>
      <c r="E1180" t="s">
        <v>7654</v>
      </c>
    </row>
    <row r="1181" spans="1:5" ht="15.6">
      <c r="A1181" s="1" t="s">
        <v>1190</v>
      </c>
      <c r="B1181" t="s">
        <v>2382</v>
      </c>
      <c r="C1181" t="s">
        <v>2738</v>
      </c>
      <c r="D1181" s="1" t="s">
        <v>4361</v>
      </c>
      <c r="E1181" t="s">
        <v>7655</v>
      </c>
    </row>
    <row r="1182" spans="1:5" ht="15.6">
      <c r="A1182" s="1" t="s">
        <v>1189</v>
      </c>
      <c r="B1182" t="s">
        <v>2385</v>
      </c>
      <c r="C1182" t="s">
        <v>2434</v>
      </c>
      <c r="D1182" s="1" t="s">
        <v>4362</v>
      </c>
      <c r="E1182" t="s">
        <v>7656</v>
      </c>
    </row>
    <row r="1183" spans="1:5" ht="15.6">
      <c r="A1183" s="1" t="s">
        <v>1188</v>
      </c>
      <c r="B1183" t="s">
        <v>2382</v>
      </c>
      <c r="C1183" t="s">
        <v>4363</v>
      </c>
      <c r="D1183" s="1" t="s">
        <v>2462</v>
      </c>
      <c r="E1183" t="s">
        <v>7657</v>
      </c>
    </row>
    <row r="1184" spans="1:5" ht="15.6">
      <c r="A1184" s="1" t="s">
        <v>1187</v>
      </c>
      <c r="B1184" t="s">
        <v>2382</v>
      </c>
      <c r="C1184" t="s">
        <v>4365</v>
      </c>
      <c r="D1184" s="1" t="s">
        <v>4364</v>
      </c>
      <c r="E1184" t="s">
        <v>7658</v>
      </c>
    </row>
    <row r="1185" spans="1:5" ht="15.6">
      <c r="A1185" s="1" t="s">
        <v>1186</v>
      </c>
      <c r="B1185" t="s">
        <v>3257</v>
      </c>
      <c r="C1185" t="s">
        <v>4367</v>
      </c>
      <c r="D1185" s="1" t="s">
        <v>4366</v>
      </c>
      <c r="E1185" t="s">
        <v>7659</v>
      </c>
    </row>
    <row r="1186" spans="1:5" ht="15.6">
      <c r="A1186" s="1" t="s">
        <v>1185</v>
      </c>
      <c r="B1186" t="s">
        <v>2385</v>
      </c>
      <c r="C1186" t="s">
        <v>4369</v>
      </c>
      <c r="D1186" s="1" t="s">
        <v>4368</v>
      </c>
      <c r="E1186" t="s">
        <v>7660</v>
      </c>
    </row>
    <row r="1187" spans="1:5" ht="15.6">
      <c r="A1187" s="1" t="s">
        <v>1184</v>
      </c>
      <c r="B1187" t="s">
        <v>2382</v>
      </c>
      <c r="C1187" t="s">
        <v>2428</v>
      </c>
      <c r="D1187" s="1" t="s">
        <v>4370</v>
      </c>
      <c r="E1187" t="s">
        <v>7661</v>
      </c>
    </row>
    <row r="1188" spans="1:5" ht="15.6">
      <c r="A1188" s="1" t="s">
        <v>1183</v>
      </c>
      <c r="B1188" t="s">
        <v>2382</v>
      </c>
      <c r="C1188" t="s">
        <v>4372</v>
      </c>
      <c r="D1188" s="1" t="s">
        <v>4371</v>
      </c>
      <c r="E1188" t="s">
        <v>7662</v>
      </c>
    </row>
    <row r="1189" spans="1:5" ht="15.6">
      <c r="A1189" s="1" t="s">
        <v>1182</v>
      </c>
      <c r="B1189" t="s">
        <v>2385</v>
      </c>
      <c r="C1189" t="s">
        <v>4373</v>
      </c>
      <c r="D1189" s="1" t="s">
        <v>2896</v>
      </c>
      <c r="E1189" t="s">
        <v>7663</v>
      </c>
    </row>
    <row r="1190" spans="1:5" ht="15.6">
      <c r="A1190" s="1" t="s">
        <v>1181</v>
      </c>
      <c r="B1190" t="s">
        <v>2385</v>
      </c>
      <c r="C1190" t="s">
        <v>4375</v>
      </c>
      <c r="D1190" s="1" t="s">
        <v>4374</v>
      </c>
      <c r="E1190" t="s">
        <v>7664</v>
      </c>
    </row>
    <row r="1191" spans="1:5" ht="15.6">
      <c r="A1191" s="1" t="s">
        <v>1180</v>
      </c>
      <c r="B1191" t="s">
        <v>2385</v>
      </c>
      <c r="C1191" t="s">
        <v>4377</v>
      </c>
      <c r="D1191" s="1" t="s">
        <v>4376</v>
      </c>
      <c r="E1191" t="s">
        <v>7665</v>
      </c>
    </row>
    <row r="1192" spans="1:5" ht="15.6">
      <c r="A1192" s="1" t="s">
        <v>1179</v>
      </c>
      <c r="B1192" t="s">
        <v>2385</v>
      </c>
      <c r="C1192" t="s">
        <v>4379</v>
      </c>
      <c r="D1192" s="1" t="s">
        <v>4378</v>
      </c>
      <c r="E1192" t="s">
        <v>7666</v>
      </c>
    </row>
    <row r="1193" spans="1:5" ht="15.6">
      <c r="A1193" s="1" t="s">
        <v>1178</v>
      </c>
      <c r="B1193" t="s">
        <v>2385</v>
      </c>
      <c r="C1193" t="s">
        <v>2840</v>
      </c>
      <c r="D1193" s="1" t="s">
        <v>4380</v>
      </c>
      <c r="E1193" t="s">
        <v>7667</v>
      </c>
    </row>
    <row r="1194" spans="1:5" ht="15.6">
      <c r="A1194" s="1" t="s">
        <v>1177</v>
      </c>
      <c r="B1194" t="s">
        <v>2382</v>
      </c>
      <c r="C1194" t="s">
        <v>3020</v>
      </c>
      <c r="D1194" s="1" t="s">
        <v>4381</v>
      </c>
      <c r="E1194" t="s">
        <v>7668</v>
      </c>
    </row>
    <row r="1195" spans="1:5" ht="15.6">
      <c r="A1195" s="1" t="s">
        <v>1176</v>
      </c>
      <c r="B1195" t="s">
        <v>2382</v>
      </c>
      <c r="C1195" t="s">
        <v>2592</v>
      </c>
      <c r="D1195" s="1" t="s">
        <v>4382</v>
      </c>
      <c r="E1195" t="s">
        <v>7669</v>
      </c>
    </row>
    <row r="1196" spans="1:5" ht="15.6">
      <c r="A1196" s="1" t="s">
        <v>1175</v>
      </c>
      <c r="B1196" t="s">
        <v>2382</v>
      </c>
      <c r="C1196" t="s">
        <v>4384</v>
      </c>
      <c r="D1196" s="1" t="s">
        <v>4383</v>
      </c>
      <c r="E1196" t="s">
        <v>7670</v>
      </c>
    </row>
    <row r="1197" spans="1:5" ht="15.6">
      <c r="A1197" s="1" t="s">
        <v>1174</v>
      </c>
      <c r="B1197" t="s">
        <v>2382</v>
      </c>
      <c r="C1197" t="s">
        <v>4386</v>
      </c>
      <c r="D1197" s="1" t="s">
        <v>4385</v>
      </c>
      <c r="E1197" t="s">
        <v>7671</v>
      </c>
    </row>
    <row r="1198" spans="1:5" ht="15.6">
      <c r="A1198" s="1" t="s">
        <v>1173</v>
      </c>
      <c r="B1198" t="s">
        <v>2382</v>
      </c>
      <c r="C1198" t="s">
        <v>4388</v>
      </c>
      <c r="D1198" s="1" t="s">
        <v>4387</v>
      </c>
      <c r="E1198" t="s">
        <v>7672</v>
      </c>
    </row>
    <row r="1199" spans="1:5" ht="15.6">
      <c r="A1199" s="1" t="s">
        <v>1172</v>
      </c>
      <c r="B1199" t="s">
        <v>2385</v>
      </c>
      <c r="C1199" t="s">
        <v>4120</v>
      </c>
      <c r="D1199" s="1" t="s">
        <v>4389</v>
      </c>
      <c r="E1199" t="s">
        <v>7673</v>
      </c>
    </row>
    <row r="1200" spans="1:5" ht="15.6">
      <c r="A1200" s="1" t="s">
        <v>1171</v>
      </c>
      <c r="B1200" t="s">
        <v>2385</v>
      </c>
      <c r="C1200" t="s">
        <v>4391</v>
      </c>
      <c r="D1200" s="1" t="s">
        <v>4390</v>
      </c>
      <c r="E1200" t="s">
        <v>7674</v>
      </c>
    </row>
    <row r="1201" spans="1:5" ht="15.6">
      <c r="A1201" s="1" t="s">
        <v>1170</v>
      </c>
      <c r="B1201" t="s">
        <v>3257</v>
      </c>
      <c r="C1201" t="s">
        <v>3978</v>
      </c>
      <c r="D1201" s="1" t="s">
        <v>4392</v>
      </c>
      <c r="E1201" t="s">
        <v>7675</v>
      </c>
    </row>
    <row r="1202" spans="1:5" ht="15.6">
      <c r="A1202" s="1" t="s">
        <v>1169</v>
      </c>
      <c r="B1202" t="s">
        <v>2385</v>
      </c>
      <c r="C1202" t="s">
        <v>2479</v>
      </c>
      <c r="D1202" s="1" t="s">
        <v>3830</v>
      </c>
      <c r="E1202" t="s">
        <v>7676</v>
      </c>
    </row>
    <row r="1203" spans="1:5" ht="15.6">
      <c r="A1203" s="1" t="s">
        <v>1168</v>
      </c>
      <c r="B1203" t="s">
        <v>3257</v>
      </c>
      <c r="C1203" t="s">
        <v>4394</v>
      </c>
      <c r="D1203" s="1" t="s">
        <v>4393</v>
      </c>
      <c r="E1203" t="s">
        <v>7677</v>
      </c>
    </row>
    <row r="1204" spans="1:5" ht="15.6">
      <c r="A1204" s="1" t="s">
        <v>1167</v>
      </c>
      <c r="B1204" t="s">
        <v>2385</v>
      </c>
      <c r="C1204" t="s">
        <v>4396</v>
      </c>
      <c r="D1204" s="1" t="s">
        <v>4395</v>
      </c>
      <c r="E1204" t="s">
        <v>7678</v>
      </c>
    </row>
    <row r="1205" spans="1:5" ht="15.6">
      <c r="A1205" s="1" t="s">
        <v>1166</v>
      </c>
      <c r="B1205" t="s">
        <v>2385</v>
      </c>
      <c r="C1205" t="s">
        <v>3015</v>
      </c>
      <c r="D1205" s="1" t="s">
        <v>4397</v>
      </c>
      <c r="E1205" t="s">
        <v>7679</v>
      </c>
    </row>
    <row r="1206" spans="1:5" ht="15.6">
      <c r="A1206" s="1" t="s">
        <v>1165</v>
      </c>
      <c r="B1206" t="s">
        <v>3257</v>
      </c>
      <c r="C1206" t="s">
        <v>4399</v>
      </c>
      <c r="D1206" s="1" t="s">
        <v>4398</v>
      </c>
      <c r="E1206" t="s">
        <v>6562</v>
      </c>
    </row>
    <row r="1207" spans="1:5" ht="15.6">
      <c r="A1207" s="1" t="s">
        <v>1164</v>
      </c>
      <c r="B1207" t="s">
        <v>2385</v>
      </c>
      <c r="C1207" t="s">
        <v>4401</v>
      </c>
      <c r="D1207" s="1" t="s">
        <v>4400</v>
      </c>
      <c r="E1207" t="s">
        <v>7680</v>
      </c>
    </row>
    <row r="1208" spans="1:5" ht="15.6">
      <c r="A1208" s="1" t="s">
        <v>1163</v>
      </c>
      <c r="B1208" t="s">
        <v>3257</v>
      </c>
      <c r="C1208" t="s">
        <v>4403</v>
      </c>
      <c r="D1208" s="1" t="s">
        <v>4402</v>
      </c>
      <c r="E1208" t="s">
        <v>7681</v>
      </c>
    </row>
    <row r="1209" spans="1:5" ht="15.6">
      <c r="A1209" s="1" t="s">
        <v>1162</v>
      </c>
      <c r="B1209" t="s">
        <v>2382</v>
      </c>
      <c r="C1209" t="s">
        <v>4404</v>
      </c>
      <c r="D1209" s="1" t="s">
        <v>3383</v>
      </c>
      <c r="E1209" t="s">
        <v>7682</v>
      </c>
    </row>
    <row r="1210" spans="1:5" ht="15.6">
      <c r="A1210" s="1" t="s">
        <v>1161</v>
      </c>
      <c r="B1210" t="s">
        <v>2385</v>
      </c>
      <c r="C1210" t="s">
        <v>4406</v>
      </c>
      <c r="D1210" s="1" t="s">
        <v>4405</v>
      </c>
      <c r="E1210" t="s">
        <v>7683</v>
      </c>
    </row>
    <row r="1211" spans="1:5" ht="15.6">
      <c r="A1211" s="1" t="s">
        <v>1160</v>
      </c>
      <c r="B1211" t="s">
        <v>2385</v>
      </c>
      <c r="C1211" t="s">
        <v>2682</v>
      </c>
      <c r="D1211" s="1" t="s">
        <v>3490</v>
      </c>
      <c r="E1211" t="s">
        <v>7684</v>
      </c>
    </row>
    <row r="1212" spans="1:5" ht="15.6">
      <c r="A1212" s="1" t="s">
        <v>1159</v>
      </c>
      <c r="B1212" t="s">
        <v>2385</v>
      </c>
      <c r="C1212" t="s">
        <v>4408</v>
      </c>
      <c r="D1212" s="1" t="s">
        <v>4407</v>
      </c>
      <c r="E1212" t="s">
        <v>7685</v>
      </c>
    </row>
    <row r="1213" spans="1:5" ht="15.6">
      <c r="A1213" s="1" t="s">
        <v>1158</v>
      </c>
      <c r="B1213" t="s">
        <v>2385</v>
      </c>
      <c r="C1213" t="s">
        <v>2680</v>
      </c>
      <c r="D1213" s="1" t="s">
        <v>4409</v>
      </c>
      <c r="E1213" t="s">
        <v>7686</v>
      </c>
    </row>
    <row r="1214" spans="1:5" ht="15.6">
      <c r="A1214" s="1" t="s">
        <v>1157</v>
      </c>
      <c r="B1214" t="s">
        <v>3257</v>
      </c>
      <c r="C1214" t="s">
        <v>3156</v>
      </c>
      <c r="D1214" s="1" t="s">
        <v>4410</v>
      </c>
      <c r="E1214" t="s">
        <v>7687</v>
      </c>
    </row>
    <row r="1215" spans="1:5" ht="15.6">
      <c r="A1215" s="1" t="s">
        <v>1156</v>
      </c>
      <c r="B1215" t="s">
        <v>2382</v>
      </c>
      <c r="C1215" t="s">
        <v>3604</v>
      </c>
      <c r="D1215" s="1" t="s">
        <v>4411</v>
      </c>
      <c r="E1215" t="s">
        <v>7688</v>
      </c>
    </row>
    <row r="1216" spans="1:5" ht="15.6">
      <c r="A1216" s="1" t="s">
        <v>1155</v>
      </c>
      <c r="B1216" t="s">
        <v>2385</v>
      </c>
      <c r="C1216" t="s">
        <v>4413</v>
      </c>
      <c r="D1216" s="1" t="s">
        <v>4412</v>
      </c>
      <c r="E1216" t="s">
        <v>7689</v>
      </c>
    </row>
    <row r="1217" spans="1:5" ht="15.6">
      <c r="A1217" s="1" t="s">
        <v>1154</v>
      </c>
      <c r="B1217" t="s">
        <v>2382</v>
      </c>
      <c r="C1217" t="s">
        <v>4415</v>
      </c>
      <c r="D1217" s="1" t="s">
        <v>4414</v>
      </c>
      <c r="E1217" t="s">
        <v>7690</v>
      </c>
    </row>
    <row r="1218" spans="1:5" ht="15.6">
      <c r="A1218" s="1" t="s">
        <v>1153</v>
      </c>
      <c r="B1218" t="s">
        <v>2382</v>
      </c>
      <c r="C1218" t="s">
        <v>3594</v>
      </c>
      <c r="D1218" s="1" t="s">
        <v>3693</v>
      </c>
      <c r="E1218" t="s">
        <v>7691</v>
      </c>
    </row>
    <row r="1219" spans="1:5" ht="15.6">
      <c r="A1219" s="1" t="s">
        <v>1152</v>
      </c>
      <c r="B1219" t="s">
        <v>2385</v>
      </c>
      <c r="C1219" t="s">
        <v>4417</v>
      </c>
      <c r="D1219" s="1" t="s">
        <v>4416</v>
      </c>
      <c r="E1219" t="s">
        <v>7692</v>
      </c>
    </row>
    <row r="1220" spans="1:5" ht="15.6">
      <c r="A1220" s="1" t="s">
        <v>1151</v>
      </c>
      <c r="B1220" t="s">
        <v>2385</v>
      </c>
      <c r="C1220" t="s">
        <v>2398</v>
      </c>
      <c r="D1220" s="1" t="s">
        <v>4418</v>
      </c>
      <c r="E1220" t="s">
        <v>7693</v>
      </c>
    </row>
    <row r="1221" spans="1:5" ht="15.6">
      <c r="A1221" s="1" t="s">
        <v>1150</v>
      </c>
      <c r="B1221" t="s">
        <v>2385</v>
      </c>
      <c r="C1221" t="s">
        <v>4420</v>
      </c>
      <c r="D1221" s="1" t="s">
        <v>4419</v>
      </c>
      <c r="E1221" t="s">
        <v>7694</v>
      </c>
    </row>
    <row r="1222" spans="1:5" ht="15.6">
      <c r="A1222" s="1" t="s">
        <v>1149</v>
      </c>
      <c r="B1222" t="s">
        <v>2385</v>
      </c>
      <c r="C1222" t="s">
        <v>4422</v>
      </c>
      <c r="D1222" s="1" t="s">
        <v>4421</v>
      </c>
      <c r="E1222" t="s">
        <v>7695</v>
      </c>
    </row>
    <row r="1223" spans="1:5" ht="15.6">
      <c r="A1223" s="1" t="s">
        <v>1148</v>
      </c>
      <c r="B1223" t="s">
        <v>2382</v>
      </c>
      <c r="C1223" t="s">
        <v>3449</v>
      </c>
      <c r="D1223" s="1" t="s">
        <v>4423</v>
      </c>
      <c r="E1223" t="s">
        <v>7696</v>
      </c>
    </row>
    <row r="1224" spans="1:5" ht="15.6">
      <c r="A1224" s="1" t="s">
        <v>1147</v>
      </c>
      <c r="B1224" t="s">
        <v>2382</v>
      </c>
      <c r="C1224" t="s">
        <v>4425</v>
      </c>
      <c r="D1224" s="1" t="s">
        <v>4424</v>
      </c>
      <c r="E1224" t="s">
        <v>7697</v>
      </c>
    </row>
    <row r="1225" spans="1:5" ht="15.6">
      <c r="A1225" s="1" t="s">
        <v>1146</v>
      </c>
      <c r="B1225" t="s">
        <v>2385</v>
      </c>
      <c r="C1225" t="s">
        <v>4426</v>
      </c>
      <c r="D1225" s="1" t="s">
        <v>2947</v>
      </c>
      <c r="E1225" t="s">
        <v>7698</v>
      </c>
    </row>
    <row r="1226" spans="1:5" ht="15.6">
      <c r="A1226" s="1" t="s">
        <v>1145</v>
      </c>
      <c r="B1226" t="s">
        <v>2382</v>
      </c>
      <c r="C1226" t="s">
        <v>4427</v>
      </c>
      <c r="D1226" s="1" t="s">
        <v>2482</v>
      </c>
      <c r="E1226" t="s">
        <v>7699</v>
      </c>
    </row>
    <row r="1227" spans="1:5" ht="15.6">
      <c r="A1227" s="1" t="s">
        <v>1144</v>
      </c>
      <c r="B1227" t="s">
        <v>2385</v>
      </c>
      <c r="C1227" t="s">
        <v>4429</v>
      </c>
      <c r="D1227" s="1" t="s">
        <v>4428</v>
      </c>
      <c r="E1227" t="s">
        <v>7700</v>
      </c>
    </row>
    <row r="1228" spans="1:5" ht="15.6">
      <c r="A1228" s="1" t="s">
        <v>1143</v>
      </c>
      <c r="B1228" t="s">
        <v>2382</v>
      </c>
      <c r="C1228" t="s">
        <v>4431</v>
      </c>
      <c r="D1228" s="1" t="s">
        <v>4430</v>
      </c>
      <c r="E1228" t="s">
        <v>7701</v>
      </c>
    </row>
    <row r="1229" spans="1:5" ht="15.6">
      <c r="A1229" s="1" t="s">
        <v>1142</v>
      </c>
      <c r="B1229" t="s">
        <v>2385</v>
      </c>
      <c r="C1229" t="s">
        <v>4433</v>
      </c>
      <c r="D1229" s="1" t="s">
        <v>4432</v>
      </c>
      <c r="E1229" t="s">
        <v>7702</v>
      </c>
    </row>
    <row r="1230" spans="1:5" ht="15.6">
      <c r="A1230" s="1" t="s">
        <v>1141</v>
      </c>
      <c r="B1230" t="s">
        <v>2385</v>
      </c>
      <c r="C1230" t="s">
        <v>2840</v>
      </c>
      <c r="D1230" s="1" t="s">
        <v>4434</v>
      </c>
      <c r="E1230" t="s">
        <v>7703</v>
      </c>
    </row>
    <row r="1231" spans="1:5" ht="15.6">
      <c r="A1231" s="1" t="s">
        <v>1140</v>
      </c>
      <c r="B1231" t="s">
        <v>2382</v>
      </c>
      <c r="C1231" t="s">
        <v>4436</v>
      </c>
      <c r="D1231" s="1" t="s">
        <v>4435</v>
      </c>
      <c r="E1231" t="s">
        <v>7704</v>
      </c>
    </row>
    <row r="1232" spans="1:5" ht="15.6">
      <c r="A1232" s="1" t="s">
        <v>1139</v>
      </c>
      <c r="B1232" t="s">
        <v>2382</v>
      </c>
      <c r="C1232" t="s">
        <v>4438</v>
      </c>
      <c r="D1232" s="1" t="s">
        <v>4437</v>
      </c>
      <c r="E1232" t="s">
        <v>7705</v>
      </c>
    </row>
    <row r="1233" spans="1:5" ht="15.6">
      <c r="A1233" s="1" t="s">
        <v>1138</v>
      </c>
      <c r="B1233" t="s">
        <v>2382</v>
      </c>
      <c r="C1233" t="s">
        <v>4440</v>
      </c>
      <c r="D1233" s="1" t="s">
        <v>4439</v>
      </c>
      <c r="E1233" t="s">
        <v>7706</v>
      </c>
    </row>
    <row r="1234" spans="1:5" ht="15.6">
      <c r="A1234" s="1" t="s">
        <v>1137</v>
      </c>
      <c r="B1234" t="s">
        <v>2385</v>
      </c>
      <c r="C1234" t="s">
        <v>4442</v>
      </c>
      <c r="D1234" s="1" t="s">
        <v>4441</v>
      </c>
      <c r="E1234" t="s">
        <v>7707</v>
      </c>
    </row>
    <row r="1235" spans="1:5" ht="15.6">
      <c r="A1235" s="1" t="s">
        <v>1136</v>
      </c>
      <c r="B1235" t="s">
        <v>2385</v>
      </c>
      <c r="C1235" t="s">
        <v>4443</v>
      </c>
      <c r="D1235" s="1" t="s">
        <v>4108</v>
      </c>
      <c r="E1235" t="s">
        <v>7708</v>
      </c>
    </row>
    <row r="1236" spans="1:5" ht="15.6">
      <c r="A1236" s="1" t="s">
        <v>1135</v>
      </c>
      <c r="B1236" t="s">
        <v>3257</v>
      </c>
      <c r="C1236" t="s">
        <v>4249</v>
      </c>
      <c r="D1236" s="1" t="s">
        <v>4444</v>
      </c>
      <c r="E1236" t="s">
        <v>7709</v>
      </c>
    </row>
    <row r="1237" spans="1:5" ht="15.6">
      <c r="A1237" s="1" t="s">
        <v>1134</v>
      </c>
      <c r="B1237" t="s">
        <v>3257</v>
      </c>
      <c r="C1237" t="s">
        <v>4446</v>
      </c>
      <c r="D1237" s="1" t="s">
        <v>4445</v>
      </c>
      <c r="E1237" t="s">
        <v>7710</v>
      </c>
    </row>
    <row r="1238" spans="1:5" ht="15.6">
      <c r="A1238" s="1" t="s">
        <v>1133</v>
      </c>
      <c r="B1238" t="s">
        <v>2382</v>
      </c>
      <c r="C1238" t="s">
        <v>4448</v>
      </c>
      <c r="D1238" s="1" t="s">
        <v>4447</v>
      </c>
      <c r="E1238" t="s">
        <v>7711</v>
      </c>
    </row>
    <row r="1239" spans="1:5" ht="15.6">
      <c r="A1239" s="1" t="s">
        <v>1132</v>
      </c>
      <c r="B1239" t="s">
        <v>2385</v>
      </c>
      <c r="C1239" t="s">
        <v>2680</v>
      </c>
      <c r="D1239" s="1" t="s">
        <v>4449</v>
      </c>
      <c r="E1239" t="s">
        <v>7712</v>
      </c>
    </row>
    <row r="1240" spans="1:5" ht="15.6">
      <c r="A1240" s="1" t="s">
        <v>1131</v>
      </c>
      <c r="B1240" t="s">
        <v>2385</v>
      </c>
      <c r="C1240" t="s">
        <v>4451</v>
      </c>
      <c r="D1240" s="1" t="s">
        <v>4450</v>
      </c>
      <c r="E1240" t="s">
        <v>7713</v>
      </c>
    </row>
    <row r="1241" spans="1:5" ht="15.6">
      <c r="A1241" s="1" t="s">
        <v>1130</v>
      </c>
      <c r="B1241" t="s">
        <v>2382</v>
      </c>
      <c r="C1241" t="s">
        <v>4453</v>
      </c>
      <c r="D1241" s="1" t="s">
        <v>4452</v>
      </c>
      <c r="E1241" t="s">
        <v>7714</v>
      </c>
    </row>
    <row r="1242" spans="1:5" ht="15.6">
      <c r="A1242" s="1" t="s">
        <v>1129</v>
      </c>
      <c r="B1242" t="s">
        <v>2385</v>
      </c>
      <c r="C1242" t="s">
        <v>4455</v>
      </c>
      <c r="D1242" s="1" t="s">
        <v>4454</v>
      </c>
      <c r="E1242" t="s">
        <v>7715</v>
      </c>
    </row>
    <row r="1243" spans="1:5" ht="15.6">
      <c r="A1243" s="1" t="s">
        <v>1128</v>
      </c>
      <c r="B1243" t="s">
        <v>3257</v>
      </c>
      <c r="C1243" t="s">
        <v>4456</v>
      </c>
      <c r="D1243" s="1" t="s">
        <v>3950</v>
      </c>
      <c r="E1243" t="s">
        <v>7716</v>
      </c>
    </row>
    <row r="1244" spans="1:5" ht="15.6">
      <c r="A1244" s="1" t="s">
        <v>1127</v>
      </c>
      <c r="B1244" t="s">
        <v>2385</v>
      </c>
      <c r="C1244" t="s">
        <v>4458</v>
      </c>
      <c r="D1244" s="1" t="s">
        <v>4457</v>
      </c>
      <c r="E1244" t="s">
        <v>7717</v>
      </c>
    </row>
    <row r="1245" spans="1:5" ht="15.6">
      <c r="A1245" s="1" t="s">
        <v>1126</v>
      </c>
      <c r="B1245" t="s">
        <v>2382</v>
      </c>
      <c r="C1245" t="s">
        <v>4186</v>
      </c>
      <c r="D1245" s="1" t="s">
        <v>4459</v>
      </c>
      <c r="E1245" t="s">
        <v>7718</v>
      </c>
    </row>
    <row r="1246" spans="1:5" ht="15.6">
      <c r="A1246" s="1" t="s">
        <v>1125</v>
      </c>
      <c r="B1246" t="s">
        <v>2382</v>
      </c>
      <c r="C1246" t="s">
        <v>4460</v>
      </c>
      <c r="D1246" s="1" t="s">
        <v>4395</v>
      </c>
      <c r="E1246" t="s">
        <v>7719</v>
      </c>
    </row>
    <row r="1247" spans="1:5" ht="15.6">
      <c r="A1247" s="1" t="s">
        <v>1124</v>
      </c>
      <c r="B1247" t="s">
        <v>2385</v>
      </c>
      <c r="C1247" t="s">
        <v>4462</v>
      </c>
      <c r="D1247" s="1" t="s">
        <v>4461</v>
      </c>
      <c r="E1247" t="s">
        <v>7720</v>
      </c>
    </row>
    <row r="1248" spans="1:5" ht="15.6">
      <c r="A1248" s="1" t="s">
        <v>1123</v>
      </c>
      <c r="B1248" t="s">
        <v>2385</v>
      </c>
      <c r="C1248" t="s">
        <v>4464</v>
      </c>
      <c r="D1248" s="1" t="s">
        <v>4463</v>
      </c>
      <c r="E1248" t="s">
        <v>6561</v>
      </c>
    </row>
    <row r="1249" spans="1:5" ht="15.6">
      <c r="A1249" s="1" t="s">
        <v>1122</v>
      </c>
      <c r="B1249" t="s">
        <v>2385</v>
      </c>
      <c r="C1249" t="s">
        <v>3115</v>
      </c>
      <c r="D1249" s="1" t="s">
        <v>4465</v>
      </c>
      <c r="E1249" t="s">
        <v>7721</v>
      </c>
    </row>
    <row r="1250" spans="1:5" ht="15.6">
      <c r="A1250" s="1" t="s">
        <v>1121</v>
      </c>
      <c r="B1250" t="s">
        <v>2385</v>
      </c>
      <c r="C1250" t="s">
        <v>2662</v>
      </c>
      <c r="D1250" s="1" t="s">
        <v>4466</v>
      </c>
      <c r="E1250" t="s">
        <v>7722</v>
      </c>
    </row>
    <row r="1251" spans="1:5" ht="15.6">
      <c r="A1251" s="1" t="s">
        <v>1120</v>
      </c>
      <c r="B1251" t="s">
        <v>2382</v>
      </c>
      <c r="C1251" t="s">
        <v>4468</v>
      </c>
      <c r="D1251" s="1" t="s">
        <v>4467</v>
      </c>
      <c r="E1251" t="s">
        <v>7723</v>
      </c>
    </row>
    <row r="1252" spans="1:5" ht="15.6">
      <c r="A1252" s="1" t="s">
        <v>1119</v>
      </c>
      <c r="B1252" t="s">
        <v>2385</v>
      </c>
      <c r="C1252" t="s">
        <v>4470</v>
      </c>
      <c r="D1252" s="1" t="s">
        <v>4469</v>
      </c>
      <c r="E1252" t="s">
        <v>7724</v>
      </c>
    </row>
    <row r="1253" spans="1:5" ht="15.6">
      <c r="A1253" s="1" t="s">
        <v>1118</v>
      </c>
      <c r="B1253" t="s">
        <v>2385</v>
      </c>
      <c r="C1253" t="s">
        <v>3479</v>
      </c>
      <c r="D1253" s="1" t="s">
        <v>4471</v>
      </c>
      <c r="E1253" t="s">
        <v>7725</v>
      </c>
    </row>
    <row r="1254" spans="1:5" ht="15.6">
      <c r="A1254" s="1" t="s">
        <v>1117</v>
      </c>
      <c r="B1254" t="s">
        <v>2382</v>
      </c>
      <c r="C1254" t="s">
        <v>4473</v>
      </c>
      <c r="D1254" s="1" t="s">
        <v>4472</v>
      </c>
      <c r="E1254" t="s">
        <v>7726</v>
      </c>
    </row>
    <row r="1255" spans="1:5" ht="15.6">
      <c r="A1255" s="1" t="s">
        <v>1116</v>
      </c>
      <c r="B1255" t="s">
        <v>3257</v>
      </c>
      <c r="C1255" t="s">
        <v>2537</v>
      </c>
      <c r="D1255" s="1" t="s">
        <v>4474</v>
      </c>
      <c r="E1255" t="s">
        <v>7727</v>
      </c>
    </row>
    <row r="1256" spans="1:5" ht="15.6">
      <c r="A1256" s="1" t="s">
        <v>1115</v>
      </c>
      <c r="B1256" t="s">
        <v>2382</v>
      </c>
      <c r="C1256" t="s">
        <v>4476</v>
      </c>
      <c r="D1256" s="1" t="s">
        <v>4475</v>
      </c>
      <c r="E1256" t="s">
        <v>7728</v>
      </c>
    </row>
    <row r="1257" spans="1:5" ht="15.6">
      <c r="A1257" s="1" t="s">
        <v>1114</v>
      </c>
      <c r="B1257" t="s">
        <v>2382</v>
      </c>
      <c r="C1257" t="s">
        <v>4478</v>
      </c>
      <c r="D1257" s="1" t="s">
        <v>4477</v>
      </c>
      <c r="E1257" t="s">
        <v>7729</v>
      </c>
    </row>
    <row r="1258" spans="1:5" ht="15.6">
      <c r="A1258" s="1" t="s">
        <v>1113</v>
      </c>
      <c r="B1258" t="s">
        <v>2385</v>
      </c>
      <c r="C1258" t="s">
        <v>2678</v>
      </c>
      <c r="D1258" s="1" t="s">
        <v>4479</v>
      </c>
      <c r="E1258" t="s">
        <v>6560</v>
      </c>
    </row>
    <row r="1259" spans="1:5" ht="15.6">
      <c r="A1259" s="1" t="s">
        <v>1112</v>
      </c>
      <c r="B1259" t="s">
        <v>2382</v>
      </c>
      <c r="C1259" t="s">
        <v>4481</v>
      </c>
      <c r="D1259" s="1" t="s">
        <v>4480</v>
      </c>
      <c r="E1259" t="s">
        <v>7730</v>
      </c>
    </row>
    <row r="1260" spans="1:5" ht="15.6">
      <c r="A1260" s="1" t="s">
        <v>1111</v>
      </c>
      <c r="B1260" t="s">
        <v>2385</v>
      </c>
      <c r="C1260" t="s">
        <v>4483</v>
      </c>
      <c r="D1260" s="1" t="s">
        <v>4482</v>
      </c>
      <c r="E1260" t="s">
        <v>7731</v>
      </c>
    </row>
    <row r="1261" spans="1:5" ht="15.6">
      <c r="A1261" s="1" t="s">
        <v>1110</v>
      </c>
      <c r="B1261" t="s">
        <v>2385</v>
      </c>
      <c r="C1261" t="s">
        <v>4484</v>
      </c>
      <c r="D1261" s="1" t="s">
        <v>4078</v>
      </c>
      <c r="E1261" t="s">
        <v>7732</v>
      </c>
    </row>
    <row r="1262" spans="1:5" ht="15.6">
      <c r="A1262" s="1" t="s">
        <v>1109</v>
      </c>
      <c r="B1262" t="s">
        <v>2385</v>
      </c>
      <c r="C1262" t="s">
        <v>3110</v>
      </c>
      <c r="D1262" s="1" t="s">
        <v>4485</v>
      </c>
      <c r="E1262" t="s">
        <v>7733</v>
      </c>
    </row>
    <row r="1263" spans="1:5" ht="15.6">
      <c r="A1263" s="1" t="s">
        <v>1108</v>
      </c>
      <c r="B1263" t="s">
        <v>2382</v>
      </c>
      <c r="C1263" t="s">
        <v>4487</v>
      </c>
      <c r="D1263" s="1" t="s">
        <v>4486</v>
      </c>
      <c r="E1263" t="s">
        <v>7734</v>
      </c>
    </row>
    <row r="1264" spans="1:5" ht="15.6">
      <c r="A1264" s="1" t="s">
        <v>1107</v>
      </c>
      <c r="B1264" t="s">
        <v>2382</v>
      </c>
      <c r="C1264" t="s">
        <v>4489</v>
      </c>
      <c r="D1264" s="1" t="s">
        <v>4488</v>
      </c>
      <c r="E1264" t="s">
        <v>6559</v>
      </c>
    </row>
    <row r="1265" spans="1:5" ht="15.6">
      <c r="A1265" s="1" t="s">
        <v>1106</v>
      </c>
      <c r="B1265" t="s">
        <v>2385</v>
      </c>
      <c r="C1265" t="s">
        <v>4491</v>
      </c>
      <c r="D1265" s="1" t="s">
        <v>4490</v>
      </c>
      <c r="E1265" t="s">
        <v>7735</v>
      </c>
    </row>
    <row r="1266" spans="1:5" ht="15.6">
      <c r="A1266" s="1" t="s">
        <v>1105</v>
      </c>
      <c r="B1266" t="s">
        <v>2385</v>
      </c>
      <c r="C1266" t="s">
        <v>4493</v>
      </c>
      <c r="D1266" s="1" t="s">
        <v>4492</v>
      </c>
      <c r="E1266" t="s">
        <v>7736</v>
      </c>
    </row>
    <row r="1267" spans="1:5" ht="15.6">
      <c r="A1267" s="1" t="s">
        <v>1104</v>
      </c>
      <c r="B1267" t="s">
        <v>2385</v>
      </c>
      <c r="C1267" t="s">
        <v>2773</v>
      </c>
      <c r="D1267" s="1" t="s">
        <v>4494</v>
      </c>
      <c r="E1267" t="s">
        <v>7737</v>
      </c>
    </row>
    <row r="1268" spans="1:5" ht="15.6">
      <c r="A1268" s="1" t="s">
        <v>1103</v>
      </c>
      <c r="B1268" t="s">
        <v>2385</v>
      </c>
      <c r="C1268" t="s">
        <v>4496</v>
      </c>
      <c r="D1268" s="1" t="s">
        <v>4495</v>
      </c>
      <c r="E1268" t="s">
        <v>7738</v>
      </c>
    </row>
    <row r="1269" spans="1:5" ht="15.6">
      <c r="A1269" s="1" t="s">
        <v>1102</v>
      </c>
      <c r="B1269" t="s">
        <v>2382</v>
      </c>
      <c r="C1269" t="s">
        <v>4498</v>
      </c>
      <c r="D1269" s="1" t="s">
        <v>4497</v>
      </c>
      <c r="E1269" t="s">
        <v>7739</v>
      </c>
    </row>
    <row r="1270" spans="1:5" ht="15.6">
      <c r="A1270" s="1" t="s">
        <v>1101</v>
      </c>
      <c r="B1270" t="s">
        <v>2382</v>
      </c>
      <c r="C1270" t="s">
        <v>4487</v>
      </c>
      <c r="D1270" s="1" t="s">
        <v>4499</v>
      </c>
      <c r="E1270" t="s">
        <v>7740</v>
      </c>
    </row>
    <row r="1271" spans="1:5" ht="15.6">
      <c r="A1271" s="1" t="s">
        <v>1100</v>
      </c>
      <c r="B1271" t="s">
        <v>2382</v>
      </c>
      <c r="C1271" t="s">
        <v>4500</v>
      </c>
      <c r="D1271" s="1" t="s">
        <v>2743</v>
      </c>
      <c r="E1271" t="s">
        <v>7741</v>
      </c>
    </row>
    <row r="1272" spans="1:5" ht="15.6">
      <c r="A1272" s="1" t="s">
        <v>1099</v>
      </c>
      <c r="B1272" t="s">
        <v>2385</v>
      </c>
      <c r="C1272" t="s">
        <v>4501</v>
      </c>
      <c r="D1272" s="1" t="s">
        <v>2659</v>
      </c>
      <c r="E1272" t="s">
        <v>7742</v>
      </c>
    </row>
    <row r="1273" spans="1:5" ht="15.6">
      <c r="A1273" s="1" t="s">
        <v>1098</v>
      </c>
      <c r="B1273" t="s">
        <v>2385</v>
      </c>
      <c r="C1273" t="s">
        <v>4503</v>
      </c>
      <c r="D1273" s="1" t="s">
        <v>4502</v>
      </c>
      <c r="E1273" t="s">
        <v>7743</v>
      </c>
    </row>
    <row r="1274" spans="1:5" ht="15.6">
      <c r="A1274" s="1" t="s">
        <v>1097</v>
      </c>
      <c r="B1274" t="s">
        <v>2385</v>
      </c>
      <c r="C1274" t="s">
        <v>4505</v>
      </c>
      <c r="D1274" s="1" t="s">
        <v>4504</v>
      </c>
      <c r="E1274" t="s">
        <v>7744</v>
      </c>
    </row>
    <row r="1275" spans="1:5" ht="15.6">
      <c r="A1275" s="1" t="s">
        <v>1096</v>
      </c>
      <c r="B1275" t="s">
        <v>2385</v>
      </c>
      <c r="C1275" t="s">
        <v>3392</v>
      </c>
      <c r="D1275" s="1" t="s">
        <v>4506</v>
      </c>
      <c r="E1275" t="s">
        <v>7745</v>
      </c>
    </row>
    <row r="1276" spans="1:5" ht="15.6">
      <c r="A1276" s="1" t="s">
        <v>1095</v>
      </c>
      <c r="B1276" t="s">
        <v>2385</v>
      </c>
      <c r="C1276" t="s">
        <v>2434</v>
      </c>
      <c r="D1276" s="1" t="s">
        <v>4507</v>
      </c>
      <c r="E1276" t="s">
        <v>7746</v>
      </c>
    </row>
    <row r="1277" spans="1:5" ht="15.6">
      <c r="A1277" s="1" t="s">
        <v>1094</v>
      </c>
      <c r="B1277" t="s">
        <v>2385</v>
      </c>
      <c r="C1277" t="s">
        <v>4508</v>
      </c>
      <c r="D1277" s="1" t="s">
        <v>4048</v>
      </c>
      <c r="E1277" t="s">
        <v>7747</v>
      </c>
    </row>
    <row r="1278" spans="1:5" ht="15.6">
      <c r="A1278" s="1" t="s">
        <v>1093</v>
      </c>
      <c r="B1278" t="s">
        <v>2382</v>
      </c>
      <c r="C1278" t="s">
        <v>4510</v>
      </c>
      <c r="D1278" s="1" t="s">
        <v>4509</v>
      </c>
      <c r="E1278" t="s">
        <v>7748</v>
      </c>
    </row>
    <row r="1279" spans="1:5" ht="15.6">
      <c r="A1279" s="1" t="s">
        <v>1092</v>
      </c>
      <c r="B1279" t="s">
        <v>2382</v>
      </c>
      <c r="C1279" t="s">
        <v>4512</v>
      </c>
      <c r="D1279" s="1" t="s">
        <v>4511</v>
      </c>
      <c r="E1279" t="s">
        <v>7749</v>
      </c>
    </row>
    <row r="1280" spans="1:5" ht="15.6">
      <c r="A1280" s="1" t="s">
        <v>1091</v>
      </c>
      <c r="B1280" t="s">
        <v>2382</v>
      </c>
      <c r="C1280" t="s">
        <v>4220</v>
      </c>
      <c r="D1280" s="1" t="s">
        <v>4513</v>
      </c>
      <c r="E1280" t="s">
        <v>7750</v>
      </c>
    </row>
    <row r="1281" spans="1:5" ht="15.6">
      <c r="A1281" s="1" t="s">
        <v>1090</v>
      </c>
      <c r="B1281" t="s">
        <v>2385</v>
      </c>
      <c r="C1281" t="s">
        <v>4515</v>
      </c>
      <c r="D1281" s="1" t="s">
        <v>4514</v>
      </c>
      <c r="E1281" t="s">
        <v>7751</v>
      </c>
    </row>
    <row r="1282" spans="1:5" ht="15.6">
      <c r="A1282" s="1" t="s">
        <v>1089</v>
      </c>
      <c r="B1282" t="s">
        <v>2385</v>
      </c>
      <c r="C1282" t="s">
        <v>2676</v>
      </c>
      <c r="D1282" s="1" t="s">
        <v>4516</v>
      </c>
      <c r="E1282" t="s">
        <v>7752</v>
      </c>
    </row>
    <row r="1283" spans="1:5" ht="15.6">
      <c r="A1283" s="1" t="s">
        <v>1088</v>
      </c>
      <c r="B1283" t="s">
        <v>2382</v>
      </c>
      <c r="C1283" t="s">
        <v>4193</v>
      </c>
      <c r="D1283" s="1" t="s">
        <v>4517</v>
      </c>
      <c r="E1283" t="s">
        <v>7753</v>
      </c>
    </row>
    <row r="1284" spans="1:5" ht="15.6">
      <c r="A1284" s="1" t="s">
        <v>1087</v>
      </c>
      <c r="B1284" t="s">
        <v>2385</v>
      </c>
      <c r="C1284" t="s">
        <v>2804</v>
      </c>
      <c r="D1284" s="1" t="s">
        <v>2841</v>
      </c>
      <c r="E1284" t="s">
        <v>7754</v>
      </c>
    </row>
    <row r="1285" spans="1:5" ht="15.6">
      <c r="A1285" s="1" t="s">
        <v>1086</v>
      </c>
      <c r="B1285" t="s">
        <v>2382</v>
      </c>
      <c r="C1285" t="s">
        <v>4519</v>
      </c>
      <c r="D1285" s="1" t="s">
        <v>4518</v>
      </c>
      <c r="E1285" t="s">
        <v>7755</v>
      </c>
    </row>
    <row r="1286" spans="1:5" ht="15.6">
      <c r="A1286" s="1" t="s">
        <v>1085</v>
      </c>
      <c r="B1286" t="s">
        <v>2382</v>
      </c>
      <c r="C1286" t="s">
        <v>4521</v>
      </c>
      <c r="D1286" s="1" t="s">
        <v>4520</v>
      </c>
      <c r="E1286" t="s">
        <v>7756</v>
      </c>
    </row>
    <row r="1287" spans="1:5" ht="15.6">
      <c r="A1287" s="1" t="s">
        <v>1084</v>
      </c>
      <c r="B1287" t="s">
        <v>2382</v>
      </c>
      <c r="C1287" t="s">
        <v>4523</v>
      </c>
      <c r="D1287" s="1" t="s">
        <v>4522</v>
      </c>
      <c r="E1287" t="s">
        <v>6558</v>
      </c>
    </row>
    <row r="1288" spans="1:5" ht="15.6">
      <c r="A1288" s="1" t="s">
        <v>1083</v>
      </c>
      <c r="B1288" t="s">
        <v>2382</v>
      </c>
      <c r="C1288" t="s">
        <v>4524</v>
      </c>
      <c r="D1288" s="1" t="s">
        <v>2407</v>
      </c>
      <c r="E1288" t="s">
        <v>7757</v>
      </c>
    </row>
    <row r="1289" spans="1:5" ht="15.6">
      <c r="A1289" s="1" t="s">
        <v>1082</v>
      </c>
      <c r="B1289" t="s">
        <v>2382</v>
      </c>
      <c r="C1289" t="s">
        <v>2744</v>
      </c>
      <c r="D1289" s="1" t="s">
        <v>4525</v>
      </c>
      <c r="E1289" t="s">
        <v>7758</v>
      </c>
    </row>
    <row r="1290" spans="1:5" ht="15.6">
      <c r="A1290" s="1" t="s">
        <v>1081</v>
      </c>
      <c r="B1290" t="s">
        <v>2382</v>
      </c>
      <c r="C1290" t="s">
        <v>4527</v>
      </c>
      <c r="D1290" s="1" t="s">
        <v>4526</v>
      </c>
      <c r="E1290" t="s">
        <v>6557</v>
      </c>
    </row>
    <row r="1291" spans="1:5" ht="15.6">
      <c r="A1291" s="1" t="s">
        <v>1080</v>
      </c>
      <c r="B1291" t="s">
        <v>2382</v>
      </c>
      <c r="C1291" t="s">
        <v>4529</v>
      </c>
      <c r="D1291" s="1" t="s">
        <v>4528</v>
      </c>
      <c r="E1291" t="s">
        <v>7759</v>
      </c>
    </row>
    <row r="1292" spans="1:5" ht="15.6">
      <c r="A1292" s="1" t="s">
        <v>1079</v>
      </c>
      <c r="B1292" t="s">
        <v>2382</v>
      </c>
      <c r="C1292" t="s">
        <v>2494</v>
      </c>
      <c r="D1292" s="1" t="s">
        <v>4530</v>
      </c>
      <c r="E1292" t="s">
        <v>7760</v>
      </c>
    </row>
    <row r="1293" spans="1:5" ht="15.6">
      <c r="A1293" s="1" t="s">
        <v>1078</v>
      </c>
      <c r="B1293" t="s">
        <v>2382</v>
      </c>
      <c r="C1293" t="s">
        <v>4220</v>
      </c>
      <c r="D1293" s="1" t="s">
        <v>4531</v>
      </c>
      <c r="E1293" t="s">
        <v>7761</v>
      </c>
    </row>
    <row r="1294" spans="1:5" ht="15.6">
      <c r="A1294" s="1" t="s">
        <v>1077</v>
      </c>
      <c r="B1294" t="s">
        <v>2382</v>
      </c>
      <c r="C1294" t="s">
        <v>4533</v>
      </c>
      <c r="D1294" s="1" t="s">
        <v>4532</v>
      </c>
      <c r="E1294" t="s">
        <v>7762</v>
      </c>
    </row>
    <row r="1295" spans="1:5" ht="15.6">
      <c r="A1295" s="1" t="s">
        <v>1076</v>
      </c>
      <c r="B1295" t="s">
        <v>2382</v>
      </c>
      <c r="C1295" t="s">
        <v>4535</v>
      </c>
      <c r="D1295" s="1" t="s">
        <v>4534</v>
      </c>
      <c r="E1295" t="s">
        <v>7763</v>
      </c>
    </row>
    <row r="1296" spans="1:5" ht="15.6">
      <c r="A1296" s="1" t="s">
        <v>1075</v>
      </c>
      <c r="B1296" t="s">
        <v>2385</v>
      </c>
      <c r="C1296" t="s">
        <v>4537</v>
      </c>
      <c r="D1296" s="1" t="s">
        <v>4536</v>
      </c>
      <c r="E1296" t="s">
        <v>7764</v>
      </c>
    </row>
    <row r="1297" spans="1:5" ht="15.6">
      <c r="A1297" s="1" t="s">
        <v>1074</v>
      </c>
      <c r="B1297" t="s">
        <v>2382</v>
      </c>
      <c r="C1297" t="s">
        <v>4539</v>
      </c>
      <c r="D1297" s="1" t="s">
        <v>4538</v>
      </c>
      <c r="E1297" t="s">
        <v>7765</v>
      </c>
    </row>
    <row r="1298" spans="1:5" ht="15.6">
      <c r="A1298" s="1" t="s">
        <v>1073</v>
      </c>
      <c r="B1298" t="s">
        <v>2385</v>
      </c>
      <c r="C1298" t="s">
        <v>4541</v>
      </c>
      <c r="D1298" s="1" t="s">
        <v>4540</v>
      </c>
      <c r="E1298" t="s">
        <v>7766</v>
      </c>
    </row>
    <row r="1299" spans="1:5" ht="15.6">
      <c r="A1299" s="1" t="s">
        <v>1072</v>
      </c>
      <c r="B1299" t="s">
        <v>3257</v>
      </c>
      <c r="C1299" t="s">
        <v>4542</v>
      </c>
      <c r="D1299" s="1" t="s">
        <v>3512</v>
      </c>
      <c r="E1299" t="s">
        <v>7767</v>
      </c>
    </row>
    <row r="1300" spans="1:5" ht="15.6">
      <c r="A1300" s="1" t="s">
        <v>1071</v>
      </c>
      <c r="B1300" t="s">
        <v>2382</v>
      </c>
      <c r="C1300" t="s">
        <v>4543</v>
      </c>
      <c r="D1300" s="1" t="s">
        <v>4219</v>
      </c>
      <c r="E1300" t="s">
        <v>7768</v>
      </c>
    </row>
    <row r="1301" spans="1:5" ht="15.6">
      <c r="A1301" s="1" t="s">
        <v>1070</v>
      </c>
      <c r="B1301" t="s">
        <v>2385</v>
      </c>
      <c r="C1301" t="s">
        <v>2461</v>
      </c>
      <c r="D1301" s="1" t="s">
        <v>4544</v>
      </c>
      <c r="E1301" t="s">
        <v>7769</v>
      </c>
    </row>
    <row r="1302" spans="1:5" ht="15.6">
      <c r="A1302" s="1" t="s">
        <v>1069</v>
      </c>
      <c r="B1302" t="s">
        <v>2385</v>
      </c>
      <c r="C1302" t="s">
        <v>4546</v>
      </c>
      <c r="D1302" s="1" t="s">
        <v>4545</v>
      </c>
      <c r="E1302" t="s">
        <v>7770</v>
      </c>
    </row>
    <row r="1303" spans="1:5" ht="15.6">
      <c r="A1303" s="1" t="s">
        <v>1068</v>
      </c>
      <c r="B1303" t="s">
        <v>2385</v>
      </c>
      <c r="C1303" t="s">
        <v>4548</v>
      </c>
      <c r="D1303" s="1" t="s">
        <v>4547</v>
      </c>
      <c r="E1303" t="s">
        <v>7771</v>
      </c>
    </row>
    <row r="1304" spans="1:5" ht="15.6">
      <c r="A1304" s="1" t="s">
        <v>1067</v>
      </c>
      <c r="B1304" t="s">
        <v>2385</v>
      </c>
      <c r="C1304" t="s">
        <v>4550</v>
      </c>
      <c r="D1304" s="1" t="s">
        <v>4549</v>
      </c>
      <c r="E1304" t="s">
        <v>7772</v>
      </c>
    </row>
    <row r="1305" spans="1:5" ht="15.6">
      <c r="A1305" s="1" t="s">
        <v>1066</v>
      </c>
      <c r="B1305" t="s">
        <v>2385</v>
      </c>
      <c r="C1305" t="s">
        <v>2804</v>
      </c>
      <c r="D1305" s="1" t="s">
        <v>4551</v>
      </c>
      <c r="E1305" t="s">
        <v>7773</v>
      </c>
    </row>
    <row r="1306" spans="1:5" ht="15.6">
      <c r="A1306" s="1" t="s">
        <v>1065</v>
      </c>
      <c r="B1306" t="s">
        <v>2385</v>
      </c>
      <c r="C1306" t="s">
        <v>3137</v>
      </c>
      <c r="D1306" s="1" t="s">
        <v>4552</v>
      </c>
      <c r="E1306" t="s">
        <v>7774</v>
      </c>
    </row>
    <row r="1307" spans="1:5" ht="15.6">
      <c r="A1307" s="1" t="s">
        <v>1064</v>
      </c>
      <c r="B1307" t="s">
        <v>2385</v>
      </c>
      <c r="C1307" t="s">
        <v>4554</v>
      </c>
      <c r="D1307" s="1" t="s">
        <v>4553</v>
      </c>
      <c r="E1307" t="s">
        <v>7775</v>
      </c>
    </row>
    <row r="1308" spans="1:5" ht="15.6">
      <c r="A1308" s="1" t="s">
        <v>1063</v>
      </c>
      <c r="B1308" t="s">
        <v>2385</v>
      </c>
      <c r="C1308" t="s">
        <v>4556</v>
      </c>
      <c r="D1308" s="1" t="s">
        <v>4555</v>
      </c>
      <c r="E1308" t="s">
        <v>7776</v>
      </c>
    </row>
    <row r="1309" spans="1:5" ht="15.6">
      <c r="A1309" s="1" t="s">
        <v>1062</v>
      </c>
      <c r="B1309" t="s">
        <v>2385</v>
      </c>
      <c r="C1309" t="s">
        <v>3879</v>
      </c>
      <c r="D1309" s="1" t="s">
        <v>4557</v>
      </c>
      <c r="E1309" t="s">
        <v>7777</v>
      </c>
    </row>
    <row r="1310" spans="1:5" ht="15.6">
      <c r="A1310" s="1" t="s">
        <v>1061</v>
      </c>
      <c r="B1310" t="s">
        <v>2385</v>
      </c>
      <c r="C1310" t="s">
        <v>3468</v>
      </c>
      <c r="D1310" s="1" t="s">
        <v>2982</v>
      </c>
      <c r="E1310" t="s">
        <v>7778</v>
      </c>
    </row>
    <row r="1311" spans="1:5" ht="15.6">
      <c r="A1311" s="1" t="s">
        <v>1060</v>
      </c>
      <c r="B1311" t="s">
        <v>2385</v>
      </c>
      <c r="C1311" t="s">
        <v>4559</v>
      </c>
      <c r="D1311" s="1" t="s">
        <v>4558</v>
      </c>
      <c r="E1311" t="s">
        <v>7779</v>
      </c>
    </row>
    <row r="1312" spans="1:5" ht="15.6">
      <c r="A1312" s="1" t="s">
        <v>1059</v>
      </c>
      <c r="B1312" t="s">
        <v>2385</v>
      </c>
      <c r="C1312" t="s">
        <v>4561</v>
      </c>
      <c r="D1312" s="1" t="s">
        <v>4560</v>
      </c>
      <c r="E1312" t="s">
        <v>7780</v>
      </c>
    </row>
    <row r="1313" spans="1:5" ht="15.6">
      <c r="A1313" s="1" t="s">
        <v>1058</v>
      </c>
      <c r="B1313" t="s">
        <v>2385</v>
      </c>
      <c r="C1313" t="s">
        <v>3110</v>
      </c>
      <c r="D1313" s="1" t="s">
        <v>4562</v>
      </c>
      <c r="E1313" t="s">
        <v>7781</v>
      </c>
    </row>
    <row r="1314" spans="1:5" ht="15.6">
      <c r="A1314" s="1" t="s">
        <v>1057</v>
      </c>
      <c r="B1314" t="s">
        <v>2382</v>
      </c>
      <c r="C1314" t="s">
        <v>4564</v>
      </c>
      <c r="D1314" s="1" t="s">
        <v>4563</v>
      </c>
      <c r="E1314" t="s">
        <v>7782</v>
      </c>
    </row>
    <row r="1315" spans="1:5" ht="15.6">
      <c r="A1315" s="1" t="s">
        <v>1056</v>
      </c>
      <c r="B1315" t="s">
        <v>2382</v>
      </c>
      <c r="C1315" t="s">
        <v>2885</v>
      </c>
      <c r="D1315" s="1" t="s">
        <v>4565</v>
      </c>
      <c r="E1315" t="s">
        <v>7783</v>
      </c>
    </row>
    <row r="1316" spans="1:5" ht="15.6">
      <c r="A1316" s="1" t="s">
        <v>1055</v>
      </c>
      <c r="B1316" t="s">
        <v>2385</v>
      </c>
      <c r="C1316" t="s">
        <v>4567</v>
      </c>
      <c r="D1316" s="1" t="s">
        <v>4566</v>
      </c>
      <c r="E1316" t="s">
        <v>7784</v>
      </c>
    </row>
    <row r="1317" spans="1:5" ht="15.6">
      <c r="A1317" s="1" t="s">
        <v>1054</v>
      </c>
      <c r="B1317" t="s">
        <v>2382</v>
      </c>
      <c r="C1317" t="s">
        <v>3266</v>
      </c>
      <c r="D1317" s="1" t="s">
        <v>4568</v>
      </c>
      <c r="E1317" t="s">
        <v>7785</v>
      </c>
    </row>
    <row r="1318" spans="1:5" ht="15.6">
      <c r="A1318" s="1" t="s">
        <v>1053</v>
      </c>
      <c r="B1318" t="s">
        <v>2382</v>
      </c>
      <c r="C1318" t="s">
        <v>4570</v>
      </c>
      <c r="D1318" s="1" t="s">
        <v>4569</v>
      </c>
      <c r="E1318" t="s">
        <v>7786</v>
      </c>
    </row>
    <row r="1319" spans="1:5" ht="15.6">
      <c r="A1319" s="1" t="s">
        <v>1052</v>
      </c>
      <c r="B1319" t="s">
        <v>2382</v>
      </c>
      <c r="C1319" t="s">
        <v>4572</v>
      </c>
      <c r="D1319" s="1" t="s">
        <v>4571</v>
      </c>
      <c r="E1319" t="s">
        <v>7787</v>
      </c>
    </row>
    <row r="1320" spans="1:5" ht="15.6">
      <c r="A1320" s="1" t="s">
        <v>1051</v>
      </c>
      <c r="B1320" t="s">
        <v>2385</v>
      </c>
      <c r="C1320" t="s">
        <v>4574</v>
      </c>
      <c r="D1320" s="1" t="s">
        <v>4573</v>
      </c>
      <c r="E1320" t="s">
        <v>6556</v>
      </c>
    </row>
    <row r="1321" spans="1:5" ht="15.6">
      <c r="A1321" s="1" t="s">
        <v>1050</v>
      </c>
      <c r="B1321" t="s">
        <v>2382</v>
      </c>
      <c r="C1321" t="s">
        <v>2390</v>
      </c>
      <c r="D1321" s="1" t="s">
        <v>4575</v>
      </c>
      <c r="E1321" t="s">
        <v>7788</v>
      </c>
    </row>
    <row r="1322" spans="1:5" ht="15.6">
      <c r="A1322" s="1" t="s">
        <v>1049</v>
      </c>
      <c r="B1322" t="s">
        <v>2385</v>
      </c>
      <c r="C1322" t="s">
        <v>4577</v>
      </c>
      <c r="D1322" s="1" t="s">
        <v>4576</v>
      </c>
      <c r="E1322" t="s">
        <v>7789</v>
      </c>
    </row>
    <row r="1323" spans="1:5" ht="15.6">
      <c r="A1323" s="1" t="s">
        <v>1048</v>
      </c>
      <c r="B1323" t="s">
        <v>2382</v>
      </c>
      <c r="C1323" t="s">
        <v>4579</v>
      </c>
      <c r="D1323" s="1" t="s">
        <v>4578</v>
      </c>
      <c r="E1323" t="s">
        <v>7790</v>
      </c>
    </row>
    <row r="1324" spans="1:5" ht="15.6">
      <c r="A1324" s="1" t="s">
        <v>1047</v>
      </c>
      <c r="B1324" t="s">
        <v>2382</v>
      </c>
      <c r="C1324" t="s">
        <v>4581</v>
      </c>
      <c r="D1324" s="1" t="s">
        <v>4580</v>
      </c>
      <c r="E1324" t="s">
        <v>7791</v>
      </c>
    </row>
    <row r="1325" spans="1:5" ht="15.6">
      <c r="A1325" s="1" t="s">
        <v>1046</v>
      </c>
      <c r="B1325" t="s">
        <v>2382</v>
      </c>
      <c r="C1325" t="s">
        <v>4583</v>
      </c>
      <c r="D1325" s="1" t="s">
        <v>4582</v>
      </c>
      <c r="E1325" t="s">
        <v>7792</v>
      </c>
    </row>
    <row r="1326" spans="1:5" ht="15.6">
      <c r="A1326" s="1" t="s">
        <v>1045</v>
      </c>
      <c r="B1326" t="s">
        <v>2382</v>
      </c>
      <c r="C1326" t="s">
        <v>2509</v>
      </c>
      <c r="D1326" s="1" t="s">
        <v>4584</v>
      </c>
      <c r="E1326" t="s">
        <v>7793</v>
      </c>
    </row>
    <row r="1327" spans="1:5" ht="15.6">
      <c r="A1327" s="1" t="s">
        <v>1044</v>
      </c>
      <c r="B1327" t="s">
        <v>2382</v>
      </c>
      <c r="C1327" t="s">
        <v>4586</v>
      </c>
      <c r="D1327" s="1" t="s">
        <v>4585</v>
      </c>
      <c r="E1327" t="s">
        <v>7794</v>
      </c>
    </row>
    <row r="1328" spans="1:5" ht="15.6">
      <c r="A1328" s="1" t="s">
        <v>1043</v>
      </c>
      <c r="B1328" t="s">
        <v>2382</v>
      </c>
      <c r="C1328" t="s">
        <v>3260</v>
      </c>
      <c r="D1328" s="1" t="s">
        <v>4587</v>
      </c>
      <c r="E1328" t="s">
        <v>7795</v>
      </c>
    </row>
    <row r="1329" spans="1:5" ht="15.6">
      <c r="A1329" s="1" t="s">
        <v>1042</v>
      </c>
      <c r="B1329" t="s">
        <v>2385</v>
      </c>
      <c r="C1329" t="s">
        <v>3121</v>
      </c>
      <c r="D1329" s="1" t="s">
        <v>4588</v>
      </c>
      <c r="E1329" t="s">
        <v>7796</v>
      </c>
    </row>
    <row r="1330" spans="1:5" ht="15.6">
      <c r="A1330" s="1" t="s">
        <v>1041</v>
      </c>
      <c r="B1330" t="s">
        <v>3257</v>
      </c>
      <c r="C1330" t="s">
        <v>4524</v>
      </c>
      <c r="D1330" s="1" t="s">
        <v>4589</v>
      </c>
      <c r="E1330" t="s">
        <v>6555</v>
      </c>
    </row>
    <row r="1331" spans="1:5" ht="15.6">
      <c r="A1331" s="1" t="s">
        <v>1040</v>
      </c>
      <c r="B1331" t="s">
        <v>2385</v>
      </c>
      <c r="C1331" t="s">
        <v>2818</v>
      </c>
      <c r="D1331" s="1" t="s">
        <v>4590</v>
      </c>
      <c r="E1331" t="s">
        <v>7797</v>
      </c>
    </row>
    <row r="1332" spans="1:5" ht="15.6">
      <c r="A1332" s="1" t="s">
        <v>1039</v>
      </c>
      <c r="B1332" t="s">
        <v>2382</v>
      </c>
      <c r="C1332" t="s">
        <v>3273</v>
      </c>
      <c r="D1332" s="1" t="s">
        <v>4591</v>
      </c>
      <c r="E1332" t="s">
        <v>7798</v>
      </c>
    </row>
    <row r="1333" spans="1:5" ht="15.6">
      <c r="A1333" s="1" t="s">
        <v>1038</v>
      </c>
      <c r="B1333" t="s">
        <v>2385</v>
      </c>
      <c r="C1333" t="s">
        <v>4593</v>
      </c>
      <c r="D1333" s="1" t="s">
        <v>4592</v>
      </c>
      <c r="E1333" t="s">
        <v>7799</v>
      </c>
    </row>
    <row r="1334" spans="1:5" ht="15.6">
      <c r="A1334" s="1" t="s">
        <v>1037</v>
      </c>
      <c r="B1334" t="s">
        <v>3257</v>
      </c>
      <c r="C1334" t="s">
        <v>4595</v>
      </c>
      <c r="D1334" s="1" t="s">
        <v>4594</v>
      </c>
      <c r="E1334" t="s">
        <v>7800</v>
      </c>
    </row>
    <row r="1335" spans="1:5" ht="15.6">
      <c r="A1335" s="1" t="s">
        <v>1036</v>
      </c>
      <c r="B1335" t="s">
        <v>2385</v>
      </c>
      <c r="C1335" t="s">
        <v>4597</v>
      </c>
      <c r="D1335" s="1" t="s">
        <v>4596</v>
      </c>
      <c r="E1335" t="s">
        <v>7801</v>
      </c>
    </row>
    <row r="1336" spans="1:5" ht="15.6">
      <c r="A1336" s="1" t="s">
        <v>1035</v>
      </c>
      <c r="B1336" t="s">
        <v>2385</v>
      </c>
      <c r="C1336" t="s">
        <v>4599</v>
      </c>
      <c r="D1336" s="1" t="s">
        <v>4598</v>
      </c>
      <c r="E1336" t="s">
        <v>7802</v>
      </c>
    </row>
    <row r="1337" spans="1:5" ht="15.6">
      <c r="A1337" s="1" t="s">
        <v>1034</v>
      </c>
      <c r="B1337" t="s">
        <v>2385</v>
      </c>
      <c r="C1337" t="s">
        <v>4600</v>
      </c>
      <c r="D1337" s="1" t="s">
        <v>2393</v>
      </c>
      <c r="E1337" t="s">
        <v>7803</v>
      </c>
    </row>
    <row r="1338" spans="1:5" ht="15.6">
      <c r="A1338" s="1" t="s">
        <v>1033</v>
      </c>
      <c r="B1338" t="s">
        <v>2385</v>
      </c>
      <c r="C1338" t="s">
        <v>4602</v>
      </c>
      <c r="D1338" s="1" t="s">
        <v>4601</v>
      </c>
      <c r="E1338" t="s">
        <v>7804</v>
      </c>
    </row>
    <row r="1339" spans="1:5" ht="15.6">
      <c r="A1339" s="1" t="s">
        <v>1032</v>
      </c>
      <c r="B1339" t="s">
        <v>3257</v>
      </c>
      <c r="C1339" t="s">
        <v>3428</v>
      </c>
      <c r="D1339" s="1" t="s">
        <v>2512</v>
      </c>
      <c r="E1339" t="s">
        <v>7805</v>
      </c>
    </row>
    <row r="1340" spans="1:5" ht="15.6">
      <c r="A1340" s="1" t="s">
        <v>1031</v>
      </c>
      <c r="B1340" t="s">
        <v>2385</v>
      </c>
      <c r="C1340" t="s">
        <v>2680</v>
      </c>
      <c r="D1340" s="1" t="s">
        <v>4603</v>
      </c>
      <c r="E1340" t="s">
        <v>7806</v>
      </c>
    </row>
    <row r="1341" spans="1:5" ht="15.6">
      <c r="A1341" s="1" t="s">
        <v>1030</v>
      </c>
      <c r="B1341" t="s">
        <v>2385</v>
      </c>
      <c r="C1341" t="s">
        <v>4605</v>
      </c>
      <c r="D1341" s="1" t="s">
        <v>4604</v>
      </c>
      <c r="E1341" t="s">
        <v>7807</v>
      </c>
    </row>
    <row r="1342" spans="1:5" ht="15.6">
      <c r="A1342" s="1" t="s">
        <v>1029</v>
      </c>
      <c r="B1342" t="s">
        <v>3257</v>
      </c>
      <c r="C1342" t="s">
        <v>3475</v>
      </c>
      <c r="D1342" s="1" t="s">
        <v>4606</v>
      </c>
      <c r="E1342" t="s">
        <v>7808</v>
      </c>
    </row>
    <row r="1343" spans="1:5" ht="15.6">
      <c r="A1343" s="1" t="s">
        <v>1028</v>
      </c>
      <c r="B1343" t="s">
        <v>2382</v>
      </c>
      <c r="C1343" t="s">
        <v>4608</v>
      </c>
      <c r="D1343" s="1" t="s">
        <v>4607</v>
      </c>
      <c r="E1343" t="s">
        <v>6554</v>
      </c>
    </row>
    <row r="1344" spans="1:5" ht="15.6">
      <c r="A1344" s="1" t="s">
        <v>1027</v>
      </c>
      <c r="B1344" t="s">
        <v>3257</v>
      </c>
      <c r="C1344" t="s">
        <v>4610</v>
      </c>
      <c r="D1344" s="1" t="s">
        <v>4609</v>
      </c>
      <c r="E1344" t="s">
        <v>7809</v>
      </c>
    </row>
    <row r="1345" spans="1:5" ht="15.6">
      <c r="A1345" s="1" t="s">
        <v>1026</v>
      </c>
      <c r="B1345" t="s">
        <v>2382</v>
      </c>
      <c r="C1345" t="s">
        <v>3154</v>
      </c>
      <c r="D1345" s="1" t="s">
        <v>4611</v>
      </c>
      <c r="E1345" t="s">
        <v>7810</v>
      </c>
    </row>
    <row r="1346" spans="1:5" ht="15.6">
      <c r="A1346" s="1" t="s">
        <v>1025</v>
      </c>
      <c r="B1346" t="s">
        <v>2385</v>
      </c>
      <c r="C1346" t="s">
        <v>2576</v>
      </c>
      <c r="D1346" s="1" t="s">
        <v>4612</v>
      </c>
      <c r="E1346" t="s">
        <v>7811</v>
      </c>
    </row>
    <row r="1347" spans="1:5" ht="15.6">
      <c r="A1347" s="1" t="s">
        <v>1024</v>
      </c>
      <c r="B1347" t="s">
        <v>2382</v>
      </c>
      <c r="C1347" t="s">
        <v>4614</v>
      </c>
      <c r="D1347" s="1" t="s">
        <v>4613</v>
      </c>
      <c r="E1347" t="s">
        <v>7812</v>
      </c>
    </row>
    <row r="1348" spans="1:5" ht="15.6">
      <c r="A1348" s="1" t="s">
        <v>1023</v>
      </c>
      <c r="B1348" t="s">
        <v>2385</v>
      </c>
      <c r="C1348" t="s">
        <v>2730</v>
      </c>
      <c r="D1348" s="1" t="s">
        <v>4615</v>
      </c>
      <c r="E1348" t="s">
        <v>7813</v>
      </c>
    </row>
    <row r="1349" spans="1:5" ht="15.6">
      <c r="A1349" s="1" t="s">
        <v>1022</v>
      </c>
      <c r="B1349" t="s">
        <v>2382</v>
      </c>
      <c r="C1349" t="s">
        <v>4617</v>
      </c>
      <c r="D1349" s="1" t="s">
        <v>4616</v>
      </c>
      <c r="E1349" t="s">
        <v>7814</v>
      </c>
    </row>
    <row r="1350" spans="1:5" ht="15.6">
      <c r="A1350" s="1" t="s">
        <v>1021</v>
      </c>
      <c r="B1350" t="s">
        <v>3257</v>
      </c>
      <c r="C1350" t="s">
        <v>3156</v>
      </c>
      <c r="D1350" s="1" t="s">
        <v>4618</v>
      </c>
      <c r="E1350" t="s">
        <v>7815</v>
      </c>
    </row>
    <row r="1351" spans="1:5" ht="15.6">
      <c r="A1351" s="1" t="s">
        <v>1020</v>
      </c>
      <c r="B1351" t="s">
        <v>2385</v>
      </c>
      <c r="C1351" t="s">
        <v>4620</v>
      </c>
      <c r="D1351" s="1" t="s">
        <v>4619</v>
      </c>
      <c r="E1351" t="s">
        <v>7816</v>
      </c>
    </row>
    <row r="1352" spans="1:5" ht="15.6">
      <c r="A1352" s="1" t="s">
        <v>1019</v>
      </c>
      <c r="B1352" t="s">
        <v>2382</v>
      </c>
      <c r="C1352" t="s">
        <v>4621</v>
      </c>
      <c r="D1352" s="1" t="s">
        <v>2947</v>
      </c>
      <c r="E1352" t="s">
        <v>6552</v>
      </c>
    </row>
    <row r="1353" spans="1:5" ht="15.6">
      <c r="A1353" s="1" t="s">
        <v>1018</v>
      </c>
      <c r="B1353" t="s">
        <v>2385</v>
      </c>
      <c r="C1353" t="s">
        <v>3093</v>
      </c>
      <c r="D1353" s="1" t="s">
        <v>4622</v>
      </c>
      <c r="E1353" t="s">
        <v>7817</v>
      </c>
    </row>
    <row r="1354" spans="1:5" ht="15.6">
      <c r="A1354" s="1" t="s">
        <v>1017</v>
      </c>
      <c r="B1354" t="s">
        <v>2382</v>
      </c>
      <c r="C1354" t="s">
        <v>4624</v>
      </c>
      <c r="D1354" s="1" t="s">
        <v>4623</v>
      </c>
      <c r="E1354" t="s">
        <v>7818</v>
      </c>
    </row>
    <row r="1355" spans="1:5" ht="15.6">
      <c r="A1355" s="1" t="s">
        <v>1016</v>
      </c>
      <c r="B1355" t="s">
        <v>2382</v>
      </c>
      <c r="C1355" t="s">
        <v>4625</v>
      </c>
      <c r="D1355" s="1" t="s">
        <v>3027</v>
      </c>
      <c r="E1355" t="s">
        <v>7819</v>
      </c>
    </row>
    <row r="1356" spans="1:5" ht="15.6">
      <c r="A1356" s="1" t="s">
        <v>1015</v>
      </c>
      <c r="B1356" t="s">
        <v>2382</v>
      </c>
      <c r="C1356" t="s">
        <v>4626</v>
      </c>
      <c r="D1356" s="1" t="s">
        <v>4356</v>
      </c>
      <c r="E1356" t="s">
        <v>7820</v>
      </c>
    </row>
    <row r="1357" spans="1:5" ht="15.6">
      <c r="A1357" s="1" t="s">
        <v>1014</v>
      </c>
      <c r="B1357" t="s">
        <v>2382</v>
      </c>
      <c r="C1357" t="s">
        <v>4628</v>
      </c>
      <c r="D1357" s="1" t="s">
        <v>4627</v>
      </c>
      <c r="E1357" t="s">
        <v>7821</v>
      </c>
    </row>
    <row r="1358" spans="1:5" ht="15.6">
      <c r="A1358" s="1" t="s">
        <v>1013</v>
      </c>
      <c r="B1358" t="s">
        <v>2382</v>
      </c>
      <c r="C1358" t="s">
        <v>4630</v>
      </c>
      <c r="D1358" s="1" t="s">
        <v>4629</v>
      </c>
      <c r="E1358" t="s">
        <v>6551</v>
      </c>
    </row>
    <row r="1359" spans="1:5" ht="15.6">
      <c r="A1359" s="1" t="s">
        <v>1012</v>
      </c>
      <c r="B1359" t="s">
        <v>2385</v>
      </c>
      <c r="C1359" t="s">
        <v>3463</v>
      </c>
      <c r="D1359" s="1" t="s">
        <v>4631</v>
      </c>
      <c r="E1359" t="s">
        <v>7822</v>
      </c>
    </row>
    <row r="1360" spans="1:5" ht="15.6">
      <c r="A1360" s="1" t="s">
        <v>1011</v>
      </c>
      <c r="B1360" t="s">
        <v>2382</v>
      </c>
      <c r="C1360" t="s">
        <v>4633</v>
      </c>
      <c r="D1360" s="1" t="s">
        <v>4632</v>
      </c>
      <c r="E1360" t="s">
        <v>7823</v>
      </c>
    </row>
    <row r="1361" spans="1:5" ht="15.6">
      <c r="A1361" s="1" t="s">
        <v>1010</v>
      </c>
      <c r="B1361" t="s">
        <v>2382</v>
      </c>
      <c r="C1361" t="s">
        <v>4634</v>
      </c>
      <c r="D1361" s="1" t="s">
        <v>2639</v>
      </c>
      <c r="E1361" t="s">
        <v>7824</v>
      </c>
    </row>
    <row r="1362" spans="1:5" ht="15.6">
      <c r="A1362" s="1" t="s">
        <v>1009</v>
      </c>
      <c r="B1362" t="s">
        <v>2385</v>
      </c>
      <c r="C1362" t="s">
        <v>4636</v>
      </c>
      <c r="D1362" s="1" t="s">
        <v>4635</v>
      </c>
      <c r="E1362" t="s">
        <v>7825</v>
      </c>
    </row>
    <row r="1363" spans="1:5" ht="15.6">
      <c r="A1363" s="1" t="s">
        <v>1008</v>
      </c>
      <c r="B1363" t="s">
        <v>2385</v>
      </c>
      <c r="C1363" t="s">
        <v>4638</v>
      </c>
      <c r="D1363" s="1" t="s">
        <v>4637</v>
      </c>
      <c r="E1363" t="s">
        <v>7826</v>
      </c>
    </row>
    <row r="1364" spans="1:5" ht="15.6">
      <c r="A1364" s="1" t="s">
        <v>1007</v>
      </c>
      <c r="B1364" t="s">
        <v>2385</v>
      </c>
      <c r="C1364" t="s">
        <v>3394</v>
      </c>
      <c r="D1364" s="1" t="s">
        <v>3798</v>
      </c>
      <c r="E1364" t="s">
        <v>7827</v>
      </c>
    </row>
    <row r="1365" spans="1:5" ht="15.6">
      <c r="A1365" s="1" t="s">
        <v>1006</v>
      </c>
      <c r="B1365" t="s">
        <v>2382</v>
      </c>
      <c r="C1365" t="s">
        <v>4640</v>
      </c>
      <c r="D1365" s="1" t="s">
        <v>4639</v>
      </c>
      <c r="E1365" t="s">
        <v>7828</v>
      </c>
    </row>
    <row r="1366" spans="1:5" ht="15.6">
      <c r="A1366" s="1" t="s">
        <v>1005</v>
      </c>
      <c r="B1366" t="s">
        <v>2382</v>
      </c>
      <c r="C1366" t="s">
        <v>2428</v>
      </c>
      <c r="D1366" s="1" t="s">
        <v>4641</v>
      </c>
      <c r="E1366" t="s">
        <v>7829</v>
      </c>
    </row>
    <row r="1367" spans="1:5" ht="15.6">
      <c r="A1367" s="1" t="s">
        <v>1004</v>
      </c>
      <c r="B1367" t="s">
        <v>3257</v>
      </c>
      <c r="C1367" t="s">
        <v>4643</v>
      </c>
      <c r="D1367" s="1" t="s">
        <v>4642</v>
      </c>
      <c r="E1367" t="s">
        <v>7830</v>
      </c>
    </row>
    <row r="1368" spans="1:5" ht="15.6">
      <c r="A1368" s="1" t="s">
        <v>1003</v>
      </c>
      <c r="B1368" t="s">
        <v>2382</v>
      </c>
      <c r="C1368" t="s">
        <v>4645</v>
      </c>
      <c r="D1368" s="1" t="s">
        <v>4644</v>
      </c>
      <c r="E1368" t="s">
        <v>7831</v>
      </c>
    </row>
    <row r="1369" spans="1:5" ht="15.6">
      <c r="A1369" s="1" t="s">
        <v>1002</v>
      </c>
      <c r="B1369" t="s">
        <v>2385</v>
      </c>
      <c r="C1369" t="s">
        <v>2576</v>
      </c>
      <c r="D1369" s="1" t="s">
        <v>4646</v>
      </c>
      <c r="E1369" t="s">
        <v>7832</v>
      </c>
    </row>
    <row r="1370" spans="1:5" ht="15.6">
      <c r="A1370" s="1" t="s">
        <v>1001</v>
      </c>
      <c r="B1370" t="s">
        <v>2385</v>
      </c>
      <c r="C1370" t="s">
        <v>4648</v>
      </c>
      <c r="D1370" s="1" t="s">
        <v>4647</v>
      </c>
      <c r="E1370" t="s">
        <v>7833</v>
      </c>
    </row>
    <row r="1371" spans="1:5" ht="15.6">
      <c r="A1371" s="1" t="s">
        <v>1000</v>
      </c>
      <c r="B1371" t="s">
        <v>2385</v>
      </c>
      <c r="C1371" t="s">
        <v>4650</v>
      </c>
      <c r="D1371" s="1" t="s">
        <v>4649</v>
      </c>
      <c r="E1371" t="s">
        <v>6550</v>
      </c>
    </row>
    <row r="1372" spans="1:5" ht="15.6">
      <c r="A1372" s="1" t="s">
        <v>999</v>
      </c>
      <c r="B1372" t="s">
        <v>2382</v>
      </c>
      <c r="C1372" t="s">
        <v>4652</v>
      </c>
      <c r="D1372" s="1" t="s">
        <v>4651</v>
      </c>
      <c r="E1372" t="s">
        <v>7834</v>
      </c>
    </row>
    <row r="1373" spans="1:5" ht="15.6">
      <c r="A1373" s="1" t="s">
        <v>998</v>
      </c>
      <c r="B1373" t="s">
        <v>2382</v>
      </c>
      <c r="C1373" t="s">
        <v>4654</v>
      </c>
      <c r="D1373" s="1" t="s">
        <v>4653</v>
      </c>
      <c r="E1373" t="s">
        <v>7835</v>
      </c>
    </row>
    <row r="1374" spans="1:5" ht="15.6">
      <c r="A1374" s="1" t="s">
        <v>997</v>
      </c>
      <c r="B1374" t="s">
        <v>2385</v>
      </c>
      <c r="C1374" t="s">
        <v>4655</v>
      </c>
      <c r="D1374" s="1" t="s">
        <v>2725</v>
      </c>
      <c r="E1374" t="s">
        <v>7836</v>
      </c>
    </row>
    <row r="1375" spans="1:5" ht="15.6">
      <c r="A1375" s="1" t="s">
        <v>996</v>
      </c>
      <c r="B1375" t="s">
        <v>2385</v>
      </c>
      <c r="C1375" t="s">
        <v>4657</v>
      </c>
      <c r="D1375" s="1" t="s">
        <v>4656</v>
      </c>
      <c r="E1375" t="s">
        <v>6549</v>
      </c>
    </row>
    <row r="1376" spans="1:5" ht="15.6">
      <c r="A1376" s="1" t="s">
        <v>995</v>
      </c>
      <c r="B1376" t="s">
        <v>3257</v>
      </c>
      <c r="C1376" t="s">
        <v>4658</v>
      </c>
      <c r="D1376" s="1" t="s">
        <v>3363</v>
      </c>
      <c r="E1376" t="s">
        <v>6547</v>
      </c>
    </row>
    <row r="1377" spans="1:5" ht="15.6">
      <c r="A1377" s="1" t="s">
        <v>994</v>
      </c>
      <c r="B1377" t="s">
        <v>2385</v>
      </c>
      <c r="C1377" t="s">
        <v>4660</v>
      </c>
      <c r="D1377" s="1" t="s">
        <v>4659</v>
      </c>
      <c r="E1377" t="s">
        <v>7837</v>
      </c>
    </row>
    <row r="1378" spans="1:5" ht="15.6">
      <c r="A1378" s="1" t="s">
        <v>993</v>
      </c>
      <c r="B1378" t="s">
        <v>2385</v>
      </c>
      <c r="C1378" t="s">
        <v>3044</v>
      </c>
      <c r="D1378" s="1" t="s">
        <v>4661</v>
      </c>
      <c r="E1378" t="s">
        <v>6546</v>
      </c>
    </row>
    <row r="1379" spans="1:5" ht="15.6">
      <c r="A1379" s="1" t="s">
        <v>992</v>
      </c>
      <c r="B1379" t="s">
        <v>2382</v>
      </c>
      <c r="C1379" t="s">
        <v>4663</v>
      </c>
      <c r="D1379" s="1" t="s">
        <v>4662</v>
      </c>
      <c r="E1379" t="s">
        <v>7838</v>
      </c>
    </row>
    <row r="1380" spans="1:5" ht="15.6">
      <c r="A1380" s="1" t="s">
        <v>991</v>
      </c>
      <c r="B1380" t="s">
        <v>2385</v>
      </c>
      <c r="C1380" t="s">
        <v>2511</v>
      </c>
      <c r="D1380" s="1" t="s">
        <v>4664</v>
      </c>
      <c r="E1380" t="s">
        <v>7839</v>
      </c>
    </row>
    <row r="1381" spans="1:5" ht="15.6">
      <c r="A1381" s="1" t="s">
        <v>990</v>
      </c>
      <c r="B1381" t="s">
        <v>2385</v>
      </c>
      <c r="C1381" t="s">
        <v>2779</v>
      </c>
      <c r="D1381" s="1" t="s">
        <v>4665</v>
      </c>
      <c r="E1381" t="s">
        <v>7840</v>
      </c>
    </row>
    <row r="1382" spans="1:5" ht="15.6">
      <c r="A1382" s="1" t="s">
        <v>989</v>
      </c>
      <c r="B1382" t="s">
        <v>2385</v>
      </c>
      <c r="C1382" t="s">
        <v>4667</v>
      </c>
      <c r="D1382" s="1" t="s">
        <v>4666</v>
      </c>
      <c r="E1382" t="s">
        <v>7841</v>
      </c>
    </row>
    <row r="1383" spans="1:5" ht="15.6">
      <c r="A1383" s="1" t="s">
        <v>988</v>
      </c>
      <c r="B1383" t="s">
        <v>2382</v>
      </c>
      <c r="C1383" t="s">
        <v>3327</v>
      </c>
      <c r="D1383" s="1" t="s">
        <v>4668</v>
      </c>
      <c r="E1383" t="s">
        <v>7842</v>
      </c>
    </row>
    <row r="1384" spans="1:5" ht="15.6">
      <c r="A1384" s="1" t="s">
        <v>987</v>
      </c>
      <c r="B1384" t="s">
        <v>2385</v>
      </c>
      <c r="C1384" t="s">
        <v>4172</v>
      </c>
      <c r="D1384" s="1" t="s">
        <v>3516</v>
      </c>
      <c r="E1384" t="s">
        <v>7843</v>
      </c>
    </row>
    <row r="1385" spans="1:5" ht="15.6">
      <c r="A1385" s="1" t="s">
        <v>986</v>
      </c>
      <c r="B1385" t="s">
        <v>2385</v>
      </c>
      <c r="C1385" t="s">
        <v>4670</v>
      </c>
      <c r="D1385" s="1" t="s">
        <v>4669</v>
      </c>
      <c r="E1385" t="s">
        <v>7844</v>
      </c>
    </row>
    <row r="1386" spans="1:5" ht="15.6">
      <c r="A1386" s="1" t="s">
        <v>985</v>
      </c>
      <c r="B1386" t="s">
        <v>2382</v>
      </c>
      <c r="C1386" t="s">
        <v>4671</v>
      </c>
      <c r="D1386" s="1" t="s">
        <v>2909</v>
      </c>
      <c r="E1386" t="s">
        <v>7845</v>
      </c>
    </row>
    <row r="1387" spans="1:5" ht="15.6">
      <c r="A1387" s="1" t="s">
        <v>984</v>
      </c>
      <c r="B1387" t="s">
        <v>2385</v>
      </c>
      <c r="C1387" t="s">
        <v>4673</v>
      </c>
      <c r="D1387" s="1" t="s">
        <v>4672</v>
      </c>
      <c r="E1387" t="s">
        <v>7846</v>
      </c>
    </row>
    <row r="1388" spans="1:5" ht="15.6">
      <c r="A1388" s="1" t="s">
        <v>983</v>
      </c>
      <c r="B1388" t="s">
        <v>2385</v>
      </c>
      <c r="C1388" t="s">
        <v>4674</v>
      </c>
      <c r="D1388" s="1" t="s">
        <v>4083</v>
      </c>
      <c r="E1388" t="s">
        <v>7847</v>
      </c>
    </row>
    <row r="1389" spans="1:5" ht="15.6">
      <c r="A1389" s="1" t="s">
        <v>982</v>
      </c>
      <c r="B1389" t="s">
        <v>2382</v>
      </c>
      <c r="C1389" t="s">
        <v>4676</v>
      </c>
      <c r="D1389" s="1" t="s">
        <v>4675</v>
      </c>
      <c r="E1389" t="s">
        <v>7848</v>
      </c>
    </row>
    <row r="1390" spans="1:5" ht="15.6">
      <c r="A1390" s="1" t="s">
        <v>981</v>
      </c>
      <c r="B1390" t="s">
        <v>2385</v>
      </c>
      <c r="C1390" t="s">
        <v>2406</v>
      </c>
      <c r="D1390" s="1" t="s">
        <v>4677</v>
      </c>
      <c r="E1390" t="s">
        <v>7849</v>
      </c>
    </row>
    <row r="1391" spans="1:5" ht="15.6">
      <c r="A1391" s="1" t="s">
        <v>980</v>
      </c>
      <c r="B1391" t="s">
        <v>2385</v>
      </c>
      <c r="C1391" t="s">
        <v>3224</v>
      </c>
      <c r="D1391" s="1" t="s">
        <v>4678</v>
      </c>
      <c r="E1391" t="s">
        <v>7850</v>
      </c>
    </row>
    <row r="1392" spans="1:5" ht="15.6">
      <c r="A1392" s="1" t="s">
        <v>979</v>
      </c>
      <c r="B1392" t="s">
        <v>2385</v>
      </c>
      <c r="C1392" t="s">
        <v>4679</v>
      </c>
      <c r="D1392" s="1" t="s">
        <v>3199</v>
      </c>
      <c r="E1392" t="s">
        <v>6545</v>
      </c>
    </row>
    <row r="1393" spans="1:5" ht="15.6">
      <c r="A1393" s="1" t="s">
        <v>978</v>
      </c>
      <c r="B1393" t="s">
        <v>2385</v>
      </c>
      <c r="C1393" t="s">
        <v>2678</v>
      </c>
      <c r="D1393" s="1" t="s">
        <v>4680</v>
      </c>
      <c r="E1393" t="s">
        <v>6544</v>
      </c>
    </row>
    <row r="1394" spans="1:5" ht="15.6">
      <c r="A1394" s="1" t="s">
        <v>977</v>
      </c>
      <c r="B1394" t="s">
        <v>2382</v>
      </c>
      <c r="C1394" t="s">
        <v>4682</v>
      </c>
      <c r="D1394" s="1" t="s">
        <v>4681</v>
      </c>
      <c r="E1394" t="s">
        <v>7851</v>
      </c>
    </row>
    <row r="1395" spans="1:5" ht="15.6">
      <c r="A1395" s="1" t="s">
        <v>976</v>
      </c>
      <c r="B1395" t="s">
        <v>2382</v>
      </c>
      <c r="C1395" t="s">
        <v>4684</v>
      </c>
      <c r="D1395" s="1" t="s">
        <v>4683</v>
      </c>
      <c r="E1395" t="s">
        <v>7852</v>
      </c>
    </row>
    <row r="1396" spans="1:5" ht="15.6">
      <c r="A1396" s="1" t="s">
        <v>975</v>
      </c>
      <c r="B1396" t="s">
        <v>2385</v>
      </c>
      <c r="C1396" t="s">
        <v>2576</v>
      </c>
      <c r="D1396" s="1" t="s">
        <v>4685</v>
      </c>
      <c r="E1396" t="s">
        <v>6543</v>
      </c>
    </row>
    <row r="1397" spans="1:5" ht="15.6">
      <c r="A1397" s="1" t="s">
        <v>974</v>
      </c>
      <c r="B1397" t="s">
        <v>2385</v>
      </c>
      <c r="C1397" t="s">
        <v>2576</v>
      </c>
      <c r="D1397" s="1" t="s">
        <v>4686</v>
      </c>
      <c r="E1397" t="s">
        <v>7853</v>
      </c>
    </row>
    <row r="1398" spans="1:5" ht="15.6">
      <c r="A1398" s="1" t="s">
        <v>973</v>
      </c>
      <c r="B1398" t="s">
        <v>2382</v>
      </c>
      <c r="C1398" t="s">
        <v>4688</v>
      </c>
      <c r="D1398" s="1" t="s">
        <v>4687</v>
      </c>
      <c r="E1398" t="s">
        <v>7854</v>
      </c>
    </row>
    <row r="1399" spans="1:5" ht="15.6">
      <c r="A1399" s="1" t="s">
        <v>972</v>
      </c>
      <c r="B1399" t="s">
        <v>3257</v>
      </c>
      <c r="C1399" t="s">
        <v>4690</v>
      </c>
      <c r="D1399" s="1" t="s">
        <v>4689</v>
      </c>
      <c r="E1399" t="s">
        <v>6542</v>
      </c>
    </row>
    <row r="1400" spans="1:5" ht="15.6">
      <c r="A1400" s="1" t="s">
        <v>971</v>
      </c>
      <c r="B1400" t="s">
        <v>2382</v>
      </c>
      <c r="C1400" t="s">
        <v>2852</v>
      </c>
      <c r="D1400" s="1" t="s">
        <v>4691</v>
      </c>
      <c r="E1400" t="s">
        <v>7855</v>
      </c>
    </row>
    <row r="1401" spans="1:5" ht="15.6">
      <c r="A1401" s="1" t="s">
        <v>970</v>
      </c>
      <c r="B1401" t="s">
        <v>2382</v>
      </c>
      <c r="C1401" t="s">
        <v>3662</v>
      </c>
      <c r="D1401" s="1" t="s">
        <v>4692</v>
      </c>
      <c r="E1401" t="s">
        <v>7856</v>
      </c>
    </row>
    <row r="1402" spans="1:5" ht="15.6">
      <c r="A1402" s="1" t="s">
        <v>969</v>
      </c>
      <c r="B1402" t="s">
        <v>2382</v>
      </c>
      <c r="C1402" t="s">
        <v>4693</v>
      </c>
      <c r="D1402" s="1" t="s">
        <v>4387</v>
      </c>
      <c r="E1402" t="s">
        <v>6541</v>
      </c>
    </row>
    <row r="1403" spans="1:5" ht="15.6">
      <c r="A1403" s="1" t="s">
        <v>968</v>
      </c>
      <c r="B1403" t="s">
        <v>2382</v>
      </c>
      <c r="C1403" t="s">
        <v>2494</v>
      </c>
      <c r="D1403" s="1" t="s">
        <v>4694</v>
      </c>
      <c r="E1403" t="s">
        <v>7857</v>
      </c>
    </row>
    <row r="1404" spans="1:5" ht="15.6">
      <c r="A1404" s="1" t="s">
        <v>967</v>
      </c>
      <c r="B1404" t="s">
        <v>2382</v>
      </c>
      <c r="C1404" t="s">
        <v>3511</v>
      </c>
      <c r="D1404" s="1" t="s">
        <v>4695</v>
      </c>
      <c r="E1404" t="s">
        <v>7858</v>
      </c>
    </row>
    <row r="1405" spans="1:5" ht="15.6">
      <c r="A1405" s="1" t="s">
        <v>966</v>
      </c>
      <c r="B1405" t="s">
        <v>2382</v>
      </c>
      <c r="C1405" t="s">
        <v>4697</v>
      </c>
      <c r="D1405" s="1" t="s">
        <v>4696</v>
      </c>
      <c r="E1405" t="s">
        <v>7859</v>
      </c>
    </row>
    <row r="1406" spans="1:5" ht="15.6">
      <c r="A1406" s="1" t="s">
        <v>965</v>
      </c>
      <c r="B1406" t="s">
        <v>2382</v>
      </c>
      <c r="C1406" t="s">
        <v>4699</v>
      </c>
      <c r="D1406" s="1" t="s">
        <v>4698</v>
      </c>
      <c r="E1406" t="s">
        <v>7860</v>
      </c>
    </row>
    <row r="1407" spans="1:5" ht="15.6">
      <c r="A1407" s="1" t="s">
        <v>964</v>
      </c>
      <c r="B1407" t="s">
        <v>2385</v>
      </c>
      <c r="C1407" t="s">
        <v>2434</v>
      </c>
      <c r="D1407" s="1" t="s">
        <v>4700</v>
      </c>
      <c r="E1407" t="s">
        <v>6540</v>
      </c>
    </row>
    <row r="1408" spans="1:5" ht="15.6">
      <c r="A1408" s="1" t="s">
        <v>963</v>
      </c>
      <c r="B1408" t="s">
        <v>2382</v>
      </c>
      <c r="C1408" t="s">
        <v>3662</v>
      </c>
      <c r="D1408" s="1" t="s">
        <v>4701</v>
      </c>
      <c r="E1408" t="s">
        <v>7861</v>
      </c>
    </row>
    <row r="1409" spans="1:5" ht="15.6">
      <c r="A1409" s="1" t="s">
        <v>962</v>
      </c>
      <c r="B1409" t="s">
        <v>2385</v>
      </c>
      <c r="C1409" t="s">
        <v>2470</v>
      </c>
      <c r="D1409" s="1" t="s">
        <v>4702</v>
      </c>
      <c r="E1409" t="s">
        <v>6539</v>
      </c>
    </row>
    <row r="1410" spans="1:5" ht="15.6">
      <c r="A1410" s="1" t="s">
        <v>961</v>
      </c>
      <c r="B1410" t="s">
        <v>2385</v>
      </c>
      <c r="C1410" t="s">
        <v>2386</v>
      </c>
      <c r="D1410" s="1" t="s">
        <v>4703</v>
      </c>
      <c r="E1410" t="s">
        <v>7862</v>
      </c>
    </row>
    <row r="1411" spans="1:5" ht="15.6">
      <c r="A1411" s="1" t="s">
        <v>960</v>
      </c>
      <c r="B1411" t="s">
        <v>2385</v>
      </c>
      <c r="C1411" t="s">
        <v>4705</v>
      </c>
      <c r="D1411" s="1" t="s">
        <v>4704</v>
      </c>
      <c r="E1411" t="s">
        <v>7863</v>
      </c>
    </row>
    <row r="1412" spans="1:5" ht="15.6">
      <c r="A1412" s="1" t="s">
        <v>959</v>
      </c>
      <c r="B1412" t="s">
        <v>2382</v>
      </c>
      <c r="C1412" t="s">
        <v>4706</v>
      </c>
      <c r="D1412" s="1" t="s">
        <v>4250</v>
      </c>
      <c r="E1412" t="s">
        <v>7864</v>
      </c>
    </row>
    <row r="1413" spans="1:5" ht="15.6">
      <c r="A1413" s="1" t="s">
        <v>958</v>
      </c>
      <c r="B1413" t="s">
        <v>2382</v>
      </c>
      <c r="C1413" t="s">
        <v>4652</v>
      </c>
      <c r="D1413" s="1" t="s">
        <v>4707</v>
      </c>
      <c r="E1413" t="s">
        <v>7865</v>
      </c>
    </row>
    <row r="1414" spans="1:5" ht="15.6">
      <c r="A1414" s="1" t="s">
        <v>957</v>
      </c>
      <c r="B1414" t="s">
        <v>2382</v>
      </c>
      <c r="C1414" t="s">
        <v>4708</v>
      </c>
      <c r="D1414" s="1" t="s">
        <v>4432</v>
      </c>
      <c r="E1414" t="s">
        <v>7866</v>
      </c>
    </row>
    <row r="1415" spans="1:5" ht="15.6">
      <c r="A1415" s="1" t="s">
        <v>956</v>
      </c>
      <c r="B1415" t="s">
        <v>2385</v>
      </c>
      <c r="C1415" t="s">
        <v>2682</v>
      </c>
      <c r="D1415" s="1" t="s">
        <v>4709</v>
      </c>
      <c r="E1415" t="s">
        <v>7867</v>
      </c>
    </row>
    <row r="1416" spans="1:5" ht="15.6">
      <c r="A1416" s="1" t="s">
        <v>955</v>
      </c>
      <c r="B1416" t="s">
        <v>2385</v>
      </c>
      <c r="C1416" t="s">
        <v>4711</v>
      </c>
      <c r="D1416" s="1" t="s">
        <v>4710</v>
      </c>
      <c r="E1416" t="s">
        <v>7868</v>
      </c>
    </row>
    <row r="1417" spans="1:5" ht="15.6">
      <c r="A1417" s="1" t="s">
        <v>954</v>
      </c>
      <c r="B1417" t="s">
        <v>2385</v>
      </c>
      <c r="C1417" t="s">
        <v>2545</v>
      </c>
      <c r="D1417" s="1" t="s">
        <v>4712</v>
      </c>
      <c r="E1417" t="s">
        <v>7869</v>
      </c>
    </row>
    <row r="1418" spans="1:5" ht="15.6">
      <c r="A1418" s="1" t="s">
        <v>953</v>
      </c>
      <c r="B1418" t="s">
        <v>2382</v>
      </c>
      <c r="C1418" t="s">
        <v>4714</v>
      </c>
      <c r="D1418" s="1" t="s">
        <v>4713</v>
      </c>
      <c r="E1418" t="s">
        <v>6538</v>
      </c>
    </row>
    <row r="1419" spans="1:5" ht="15.6">
      <c r="A1419" s="1" t="s">
        <v>952</v>
      </c>
      <c r="B1419" t="s">
        <v>3257</v>
      </c>
      <c r="C1419" t="s">
        <v>2592</v>
      </c>
      <c r="D1419" s="1" t="s">
        <v>4715</v>
      </c>
      <c r="E1419" t="s">
        <v>7870</v>
      </c>
    </row>
    <row r="1420" spans="1:5" ht="15.6">
      <c r="A1420" s="1" t="s">
        <v>951</v>
      </c>
      <c r="B1420" t="s">
        <v>2385</v>
      </c>
      <c r="C1420" t="s">
        <v>2895</v>
      </c>
      <c r="D1420" s="1" t="s">
        <v>4716</v>
      </c>
      <c r="E1420" t="s">
        <v>6537</v>
      </c>
    </row>
    <row r="1421" spans="1:5" ht="15.6">
      <c r="A1421" s="1" t="s">
        <v>950</v>
      </c>
      <c r="B1421" t="s">
        <v>2385</v>
      </c>
      <c r="C1421" t="s">
        <v>4718</v>
      </c>
      <c r="D1421" s="1" t="s">
        <v>4717</v>
      </c>
      <c r="E1421" t="s">
        <v>7871</v>
      </c>
    </row>
    <row r="1422" spans="1:5" ht="15.6">
      <c r="A1422" s="1" t="s">
        <v>949</v>
      </c>
      <c r="B1422" t="s">
        <v>2382</v>
      </c>
      <c r="C1422" t="s">
        <v>4720</v>
      </c>
      <c r="D1422" s="1" t="s">
        <v>4719</v>
      </c>
      <c r="E1422" t="s">
        <v>6536</v>
      </c>
    </row>
    <row r="1423" spans="1:5" ht="15.6">
      <c r="A1423" s="1" t="s">
        <v>948</v>
      </c>
      <c r="B1423" t="s">
        <v>2385</v>
      </c>
      <c r="C1423" t="s">
        <v>4722</v>
      </c>
      <c r="D1423" s="1" t="s">
        <v>4721</v>
      </c>
      <c r="E1423" t="s">
        <v>7872</v>
      </c>
    </row>
    <row r="1424" spans="1:5" ht="15.6">
      <c r="A1424" s="1" t="s">
        <v>947</v>
      </c>
      <c r="B1424" t="s">
        <v>2385</v>
      </c>
      <c r="C1424" t="s">
        <v>4724</v>
      </c>
      <c r="D1424" s="1" t="s">
        <v>4723</v>
      </c>
      <c r="E1424" t="s">
        <v>7873</v>
      </c>
    </row>
    <row r="1425" spans="1:5" ht="15.6">
      <c r="A1425" s="1" t="s">
        <v>946</v>
      </c>
      <c r="B1425" t="s">
        <v>2382</v>
      </c>
      <c r="C1425" t="s">
        <v>4726</v>
      </c>
      <c r="D1425" s="1" t="s">
        <v>4725</v>
      </c>
      <c r="E1425" t="s">
        <v>7874</v>
      </c>
    </row>
    <row r="1426" spans="1:5" ht="15.6">
      <c r="A1426" s="1" t="s">
        <v>945</v>
      </c>
      <c r="B1426" t="s">
        <v>2385</v>
      </c>
      <c r="C1426" t="s">
        <v>4728</v>
      </c>
      <c r="D1426" s="1" t="s">
        <v>4727</v>
      </c>
      <c r="E1426" t="s">
        <v>7875</v>
      </c>
    </row>
    <row r="1427" spans="1:5" ht="15.6">
      <c r="A1427" s="1" t="s">
        <v>944</v>
      </c>
      <c r="B1427" t="s">
        <v>2385</v>
      </c>
      <c r="C1427" t="s">
        <v>2396</v>
      </c>
      <c r="D1427" s="1" t="s">
        <v>4729</v>
      </c>
      <c r="E1427" t="s">
        <v>7876</v>
      </c>
    </row>
    <row r="1428" spans="1:5" ht="15.6">
      <c r="A1428" s="1" t="s">
        <v>943</v>
      </c>
      <c r="B1428" t="s">
        <v>2382</v>
      </c>
      <c r="C1428" t="s">
        <v>4730</v>
      </c>
      <c r="D1428" s="1" t="s">
        <v>2931</v>
      </c>
      <c r="E1428" t="s">
        <v>7877</v>
      </c>
    </row>
    <row r="1429" spans="1:5" ht="15.6">
      <c r="A1429" s="1" t="s">
        <v>942</v>
      </c>
      <c r="B1429" t="s">
        <v>2382</v>
      </c>
      <c r="C1429" t="s">
        <v>4732</v>
      </c>
      <c r="D1429" s="1" t="s">
        <v>4731</v>
      </c>
      <c r="E1429" t="s">
        <v>7878</v>
      </c>
    </row>
    <row r="1430" spans="1:5" ht="15.6">
      <c r="A1430" s="1" t="s">
        <v>941</v>
      </c>
      <c r="B1430" t="s">
        <v>2382</v>
      </c>
      <c r="C1430" t="s">
        <v>3217</v>
      </c>
      <c r="D1430" s="1" t="s">
        <v>2506</v>
      </c>
      <c r="E1430" t="s">
        <v>7879</v>
      </c>
    </row>
    <row r="1431" spans="1:5" ht="15.6">
      <c r="A1431" s="1" t="s">
        <v>940</v>
      </c>
      <c r="B1431" t="s">
        <v>2385</v>
      </c>
      <c r="C1431" t="s">
        <v>4734</v>
      </c>
      <c r="D1431" s="1" t="s">
        <v>4733</v>
      </c>
      <c r="E1431" t="s">
        <v>7880</v>
      </c>
    </row>
    <row r="1432" spans="1:5" ht="15.6">
      <c r="A1432" s="1" t="s">
        <v>939</v>
      </c>
      <c r="B1432" t="s">
        <v>3257</v>
      </c>
      <c r="C1432" t="s">
        <v>4736</v>
      </c>
      <c r="D1432" s="1" t="s">
        <v>4735</v>
      </c>
      <c r="E1432" t="s">
        <v>7881</v>
      </c>
    </row>
    <row r="1433" spans="1:5" ht="15.6">
      <c r="A1433" s="1" t="s">
        <v>938</v>
      </c>
      <c r="B1433" t="s">
        <v>2382</v>
      </c>
      <c r="C1433" t="s">
        <v>2428</v>
      </c>
      <c r="D1433" s="1" t="s">
        <v>4737</v>
      </c>
      <c r="E1433" t="s">
        <v>7882</v>
      </c>
    </row>
    <row r="1434" spans="1:5" ht="15.6">
      <c r="A1434" s="1" t="s">
        <v>937</v>
      </c>
      <c r="B1434" t="s">
        <v>2382</v>
      </c>
      <c r="C1434" t="s">
        <v>4739</v>
      </c>
      <c r="D1434" s="1" t="s">
        <v>4738</v>
      </c>
      <c r="E1434" t="s">
        <v>7883</v>
      </c>
    </row>
    <row r="1435" spans="1:5" ht="15.6">
      <c r="A1435" s="1" t="s">
        <v>936</v>
      </c>
      <c r="B1435" t="s">
        <v>2382</v>
      </c>
      <c r="C1435" t="s">
        <v>3017</v>
      </c>
      <c r="D1435" s="1" t="s">
        <v>4740</v>
      </c>
      <c r="E1435" t="s">
        <v>7884</v>
      </c>
    </row>
    <row r="1436" spans="1:5" ht="15.6">
      <c r="A1436" s="1" t="s">
        <v>935</v>
      </c>
      <c r="B1436" t="s">
        <v>2382</v>
      </c>
      <c r="C1436" t="s">
        <v>4741</v>
      </c>
      <c r="D1436" s="1" t="s">
        <v>2955</v>
      </c>
      <c r="E1436" t="s">
        <v>7885</v>
      </c>
    </row>
    <row r="1437" spans="1:5" ht="15.6">
      <c r="A1437" s="1" t="s">
        <v>934</v>
      </c>
      <c r="B1437" t="s">
        <v>2385</v>
      </c>
      <c r="C1437" t="s">
        <v>4743</v>
      </c>
      <c r="D1437" s="1" t="s">
        <v>4742</v>
      </c>
      <c r="E1437" t="s">
        <v>7886</v>
      </c>
    </row>
    <row r="1438" spans="1:5" ht="15.6">
      <c r="A1438" s="1" t="s">
        <v>933</v>
      </c>
      <c r="B1438" t="s">
        <v>2382</v>
      </c>
      <c r="C1438" t="s">
        <v>3929</v>
      </c>
      <c r="D1438" s="1" t="s">
        <v>4744</v>
      </c>
      <c r="E1438" t="s">
        <v>7887</v>
      </c>
    </row>
    <row r="1439" spans="1:5" ht="15.6">
      <c r="A1439" s="1" t="s">
        <v>932</v>
      </c>
      <c r="B1439" t="s">
        <v>2382</v>
      </c>
      <c r="C1439" t="s">
        <v>2938</v>
      </c>
      <c r="D1439" s="1" t="s">
        <v>4745</v>
      </c>
      <c r="E1439" t="s">
        <v>7888</v>
      </c>
    </row>
    <row r="1440" spans="1:5" ht="15.6">
      <c r="A1440" s="1" t="s">
        <v>931</v>
      </c>
      <c r="B1440" t="s">
        <v>2382</v>
      </c>
      <c r="C1440" t="s">
        <v>3724</v>
      </c>
      <c r="D1440" s="1" t="s">
        <v>4746</v>
      </c>
      <c r="E1440" t="s">
        <v>7889</v>
      </c>
    </row>
    <row r="1441" spans="1:5" ht="15.6">
      <c r="A1441" s="1" t="s">
        <v>930</v>
      </c>
      <c r="B1441" t="s">
        <v>2382</v>
      </c>
      <c r="C1441" t="s">
        <v>4748</v>
      </c>
      <c r="D1441" s="1" t="s">
        <v>4747</v>
      </c>
      <c r="E1441" t="s">
        <v>7890</v>
      </c>
    </row>
    <row r="1442" spans="1:5" ht="15.6">
      <c r="A1442" s="1" t="s">
        <v>929</v>
      </c>
      <c r="B1442" t="s">
        <v>2382</v>
      </c>
      <c r="C1442" t="s">
        <v>4749</v>
      </c>
      <c r="D1442" s="1" t="s">
        <v>2659</v>
      </c>
      <c r="E1442" t="s">
        <v>7891</v>
      </c>
    </row>
    <row r="1443" spans="1:5" ht="15.6">
      <c r="A1443" s="1" t="s">
        <v>928</v>
      </c>
      <c r="B1443" t="s">
        <v>2385</v>
      </c>
      <c r="C1443" t="s">
        <v>2545</v>
      </c>
      <c r="D1443" s="1" t="s">
        <v>4750</v>
      </c>
      <c r="E1443" t="s">
        <v>7892</v>
      </c>
    </row>
    <row r="1444" spans="1:5" ht="15.6">
      <c r="A1444" s="1" t="s">
        <v>927</v>
      </c>
      <c r="B1444" t="s">
        <v>2382</v>
      </c>
      <c r="C1444" t="s">
        <v>3266</v>
      </c>
      <c r="D1444" s="1" t="s">
        <v>4751</v>
      </c>
      <c r="E1444" t="s">
        <v>7893</v>
      </c>
    </row>
    <row r="1445" spans="1:5" ht="15.6">
      <c r="A1445" s="1" t="s">
        <v>926</v>
      </c>
      <c r="B1445" t="s">
        <v>2382</v>
      </c>
      <c r="C1445" t="s">
        <v>4752</v>
      </c>
      <c r="D1445" s="1" t="s">
        <v>2393</v>
      </c>
      <c r="E1445" t="s">
        <v>6535</v>
      </c>
    </row>
    <row r="1446" spans="1:5" ht="15.6">
      <c r="A1446" s="1" t="s">
        <v>925</v>
      </c>
      <c r="B1446" t="s">
        <v>2385</v>
      </c>
      <c r="C1446" t="s">
        <v>4754</v>
      </c>
      <c r="D1446" s="1" t="s">
        <v>4753</v>
      </c>
      <c r="E1446" t="s">
        <v>7894</v>
      </c>
    </row>
    <row r="1447" spans="1:5" ht="15.6">
      <c r="A1447" s="1" t="s">
        <v>924</v>
      </c>
      <c r="B1447" t="s">
        <v>2382</v>
      </c>
      <c r="C1447" t="s">
        <v>2783</v>
      </c>
      <c r="D1447" s="1" t="s">
        <v>2512</v>
      </c>
      <c r="E1447" t="s">
        <v>7895</v>
      </c>
    </row>
    <row r="1448" spans="1:5" ht="15.6">
      <c r="A1448" s="1" t="s">
        <v>923</v>
      </c>
      <c r="B1448" t="s">
        <v>2382</v>
      </c>
      <c r="C1448" t="s">
        <v>3847</v>
      </c>
      <c r="D1448" s="1" t="s">
        <v>4755</v>
      </c>
      <c r="E1448" t="s">
        <v>7896</v>
      </c>
    </row>
    <row r="1449" spans="1:5" ht="15.6">
      <c r="A1449" s="1" t="s">
        <v>922</v>
      </c>
      <c r="B1449" t="s">
        <v>2382</v>
      </c>
      <c r="C1449" t="s">
        <v>4757</v>
      </c>
      <c r="D1449" s="1" t="s">
        <v>4756</v>
      </c>
      <c r="E1449" t="s">
        <v>7897</v>
      </c>
    </row>
    <row r="1450" spans="1:5" ht="15.6">
      <c r="A1450" s="1" t="s">
        <v>921</v>
      </c>
      <c r="B1450" t="s">
        <v>2382</v>
      </c>
      <c r="C1450" t="s">
        <v>4759</v>
      </c>
      <c r="D1450" s="1" t="s">
        <v>4758</v>
      </c>
      <c r="E1450" t="s">
        <v>7898</v>
      </c>
    </row>
    <row r="1451" spans="1:5" ht="15.6">
      <c r="A1451" s="1" t="s">
        <v>920</v>
      </c>
      <c r="B1451" t="s">
        <v>2382</v>
      </c>
      <c r="C1451" t="s">
        <v>4761</v>
      </c>
      <c r="D1451" s="1" t="s">
        <v>4760</v>
      </c>
      <c r="E1451" t="s">
        <v>7899</v>
      </c>
    </row>
    <row r="1452" spans="1:5" ht="15.6">
      <c r="A1452" s="1" t="s">
        <v>919</v>
      </c>
      <c r="B1452" t="s">
        <v>2385</v>
      </c>
      <c r="C1452" t="s">
        <v>4763</v>
      </c>
      <c r="D1452" s="1" t="s">
        <v>4762</v>
      </c>
      <c r="E1452" t="s">
        <v>7900</v>
      </c>
    </row>
    <row r="1453" spans="1:5" ht="15.6">
      <c r="A1453" s="1" t="s">
        <v>918</v>
      </c>
      <c r="B1453" t="s">
        <v>2385</v>
      </c>
      <c r="C1453" t="s">
        <v>2434</v>
      </c>
      <c r="D1453" s="1" t="s">
        <v>4764</v>
      </c>
      <c r="E1453" t="s">
        <v>7901</v>
      </c>
    </row>
    <row r="1454" spans="1:5" ht="15.6">
      <c r="A1454" s="1" t="s">
        <v>917</v>
      </c>
      <c r="B1454" t="s">
        <v>2385</v>
      </c>
      <c r="C1454" t="s">
        <v>3733</v>
      </c>
      <c r="D1454" s="1" t="s">
        <v>4765</v>
      </c>
      <c r="E1454" t="s">
        <v>7902</v>
      </c>
    </row>
    <row r="1455" spans="1:5" ht="15.6">
      <c r="A1455" s="1" t="s">
        <v>916</v>
      </c>
      <c r="B1455" t="s">
        <v>2385</v>
      </c>
      <c r="C1455" t="s">
        <v>4767</v>
      </c>
      <c r="D1455" s="1" t="s">
        <v>4766</v>
      </c>
      <c r="E1455" t="s">
        <v>7903</v>
      </c>
    </row>
    <row r="1456" spans="1:5" ht="15.6">
      <c r="A1456" s="1" t="s">
        <v>915</v>
      </c>
      <c r="B1456" t="s">
        <v>2385</v>
      </c>
      <c r="C1456" t="s">
        <v>4769</v>
      </c>
      <c r="D1456" s="1" t="s">
        <v>4768</v>
      </c>
      <c r="E1456" t="s">
        <v>7904</v>
      </c>
    </row>
    <row r="1457" spans="1:5" ht="15.6">
      <c r="A1457" s="1" t="s">
        <v>914</v>
      </c>
      <c r="B1457" t="s">
        <v>2385</v>
      </c>
      <c r="C1457" t="s">
        <v>4770</v>
      </c>
      <c r="D1457" s="1" t="s">
        <v>3036</v>
      </c>
      <c r="E1457" t="s">
        <v>7905</v>
      </c>
    </row>
    <row r="1458" spans="1:5" ht="15.6">
      <c r="A1458" s="1" t="s">
        <v>913</v>
      </c>
      <c r="B1458" t="s">
        <v>2382</v>
      </c>
      <c r="C1458" t="s">
        <v>4772</v>
      </c>
      <c r="D1458" s="1" t="s">
        <v>4771</v>
      </c>
      <c r="E1458" t="s">
        <v>7906</v>
      </c>
    </row>
    <row r="1459" spans="1:5" ht="15.6">
      <c r="A1459" s="1" t="s">
        <v>912</v>
      </c>
      <c r="B1459" t="s">
        <v>2382</v>
      </c>
      <c r="C1459" t="s">
        <v>2852</v>
      </c>
      <c r="D1459" s="1" t="s">
        <v>4773</v>
      </c>
      <c r="E1459" t="s">
        <v>7907</v>
      </c>
    </row>
    <row r="1460" spans="1:5" ht="15.6">
      <c r="A1460" s="1" t="s">
        <v>911</v>
      </c>
      <c r="B1460" t="s">
        <v>2385</v>
      </c>
      <c r="C1460" t="s">
        <v>4775</v>
      </c>
      <c r="D1460" s="1" t="s">
        <v>4774</v>
      </c>
      <c r="E1460" t="s">
        <v>7908</v>
      </c>
    </row>
    <row r="1461" spans="1:5" ht="15.6">
      <c r="A1461" s="1" t="s">
        <v>910</v>
      </c>
      <c r="B1461" t="s">
        <v>2385</v>
      </c>
      <c r="C1461" t="s">
        <v>4776</v>
      </c>
      <c r="D1461" s="1" t="s">
        <v>3774</v>
      </c>
      <c r="E1461" t="s">
        <v>7909</v>
      </c>
    </row>
    <row r="1462" spans="1:5" ht="15.6">
      <c r="A1462" s="1" t="s">
        <v>909</v>
      </c>
      <c r="B1462" t="s">
        <v>2382</v>
      </c>
      <c r="C1462" t="s">
        <v>3327</v>
      </c>
      <c r="D1462" s="1" t="s">
        <v>2925</v>
      </c>
      <c r="E1462" t="s">
        <v>7910</v>
      </c>
    </row>
    <row r="1463" spans="1:5" ht="15.6">
      <c r="A1463" s="1" t="s">
        <v>908</v>
      </c>
      <c r="B1463" t="s">
        <v>2382</v>
      </c>
      <c r="C1463" t="s">
        <v>4777</v>
      </c>
      <c r="D1463" s="1" t="s">
        <v>2809</v>
      </c>
      <c r="E1463" t="s">
        <v>7911</v>
      </c>
    </row>
    <row r="1464" spans="1:5" ht="15.6">
      <c r="A1464" s="1" t="s">
        <v>907</v>
      </c>
      <c r="B1464" t="s">
        <v>2385</v>
      </c>
      <c r="C1464" t="s">
        <v>2864</v>
      </c>
      <c r="D1464" s="1" t="s">
        <v>4778</v>
      </c>
      <c r="E1464" t="s">
        <v>7912</v>
      </c>
    </row>
    <row r="1465" spans="1:5" ht="15.6">
      <c r="A1465" s="1" t="s">
        <v>906</v>
      </c>
      <c r="B1465" t="s">
        <v>2385</v>
      </c>
      <c r="C1465" t="s">
        <v>4780</v>
      </c>
      <c r="D1465" s="1" t="s">
        <v>4779</v>
      </c>
      <c r="E1465" t="s">
        <v>7913</v>
      </c>
    </row>
    <row r="1466" spans="1:5" ht="15.6">
      <c r="A1466" s="1" t="s">
        <v>905</v>
      </c>
      <c r="B1466" t="s">
        <v>2382</v>
      </c>
      <c r="C1466" t="s">
        <v>4781</v>
      </c>
      <c r="D1466" s="1" t="s">
        <v>2890</v>
      </c>
      <c r="E1466" t="s">
        <v>7914</v>
      </c>
    </row>
    <row r="1467" spans="1:5" ht="15.6">
      <c r="A1467" s="1" t="s">
        <v>904</v>
      </c>
      <c r="B1467" t="s">
        <v>2385</v>
      </c>
      <c r="C1467" t="s">
        <v>4782</v>
      </c>
      <c r="D1467" s="1" t="s">
        <v>3199</v>
      </c>
      <c r="E1467" t="s">
        <v>7915</v>
      </c>
    </row>
    <row r="1468" spans="1:5" ht="15.6">
      <c r="A1468" s="1" t="s">
        <v>903</v>
      </c>
      <c r="B1468" t="s">
        <v>2385</v>
      </c>
      <c r="C1468" t="s">
        <v>4784</v>
      </c>
      <c r="D1468" s="1" t="s">
        <v>4783</v>
      </c>
      <c r="E1468" t="s">
        <v>7916</v>
      </c>
    </row>
    <row r="1469" spans="1:5" ht="15.6">
      <c r="A1469" s="1" t="s">
        <v>902</v>
      </c>
      <c r="B1469" t="s">
        <v>2385</v>
      </c>
      <c r="C1469" t="s">
        <v>4786</v>
      </c>
      <c r="D1469" s="1" t="s">
        <v>4785</v>
      </c>
      <c r="E1469" t="s">
        <v>7917</v>
      </c>
    </row>
    <row r="1470" spans="1:5" ht="15.6">
      <c r="A1470" s="1" t="s">
        <v>901</v>
      </c>
      <c r="B1470" t="s">
        <v>2385</v>
      </c>
      <c r="C1470" t="s">
        <v>2818</v>
      </c>
      <c r="D1470" s="1" t="s">
        <v>4787</v>
      </c>
      <c r="E1470" t="s">
        <v>7918</v>
      </c>
    </row>
    <row r="1471" spans="1:5" ht="15.6">
      <c r="A1471" s="1" t="s">
        <v>900</v>
      </c>
      <c r="B1471" t="s">
        <v>2382</v>
      </c>
      <c r="C1471" t="s">
        <v>4789</v>
      </c>
      <c r="D1471" s="1" t="s">
        <v>4788</v>
      </c>
      <c r="E1471" t="s">
        <v>7919</v>
      </c>
    </row>
    <row r="1472" spans="1:5" ht="15.6">
      <c r="A1472" s="1" t="s">
        <v>899</v>
      </c>
      <c r="B1472" t="s">
        <v>2385</v>
      </c>
      <c r="C1472" t="s">
        <v>4791</v>
      </c>
      <c r="D1472" s="1" t="s">
        <v>4790</v>
      </c>
      <c r="E1472" t="s">
        <v>7920</v>
      </c>
    </row>
    <row r="1473" spans="1:5" ht="15.6">
      <c r="A1473" s="1" t="s">
        <v>898</v>
      </c>
      <c r="B1473" t="s">
        <v>2382</v>
      </c>
      <c r="C1473" t="s">
        <v>3117</v>
      </c>
      <c r="D1473" s="1" t="s">
        <v>4792</v>
      </c>
      <c r="E1473" t="s">
        <v>7921</v>
      </c>
    </row>
    <row r="1474" spans="1:5" ht="15.6">
      <c r="A1474" s="1" t="s">
        <v>897</v>
      </c>
      <c r="B1474" t="s">
        <v>2385</v>
      </c>
      <c r="C1474" t="s">
        <v>3647</v>
      </c>
      <c r="D1474" s="1" t="s">
        <v>4793</v>
      </c>
      <c r="E1474" t="s">
        <v>7922</v>
      </c>
    </row>
    <row r="1475" spans="1:5" ht="15.6">
      <c r="A1475" s="1" t="s">
        <v>896</v>
      </c>
      <c r="B1475" t="s">
        <v>2385</v>
      </c>
      <c r="C1475" t="s">
        <v>4795</v>
      </c>
      <c r="D1475" s="1" t="s">
        <v>4794</v>
      </c>
      <c r="E1475" t="s">
        <v>7923</v>
      </c>
    </row>
    <row r="1476" spans="1:5" ht="15.6">
      <c r="A1476" s="1" t="s">
        <v>895</v>
      </c>
      <c r="B1476" t="s">
        <v>2382</v>
      </c>
      <c r="C1476" t="s">
        <v>4797</v>
      </c>
      <c r="D1476" s="1" t="s">
        <v>4796</v>
      </c>
      <c r="E1476" t="s">
        <v>7924</v>
      </c>
    </row>
    <row r="1477" spans="1:5" ht="15.6">
      <c r="A1477" s="1" t="s">
        <v>894</v>
      </c>
      <c r="B1477" t="s">
        <v>2385</v>
      </c>
      <c r="C1477" t="s">
        <v>4799</v>
      </c>
      <c r="D1477" s="1" t="s">
        <v>4798</v>
      </c>
      <c r="E1477" t="s">
        <v>6534</v>
      </c>
    </row>
    <row r="1478" spans="1:5" ht="15.6">
      <c r="A1478" s="1" t="s">
        <v>893</v>
      </c>
      <c r="B1478" t="s">
        <v>2382</v>
      </c>
      <c r="C1478" t="s">
        <v>4539</v>
      </c>
      <c r="D1478" s="1" t="s">
        <v>4800</v>
      </c>
      <c r="E1478" t="s">
        <v>7925</v>
      </c>
    </row>
    <row r="1479" spans="1:5" ht="15.6">
      <c r="A1479" s="1" t="s">
        <v>892</v>
      </c>
      <c r="B1479" t="s">
        <v>2385</v>
      </c>
      <c r="C1479" t="s">
        <v>4802</v>
      </c>
      <c r="D1479" s="1" t="s">
        <v>4801</v>
      </c>
      <c r="E1479" t="s">
        <v>7926</v>
      </c>
    </row>
    <row r="1480" spans="1:5" ht="15.6">
      <c r="A1480" s="1" t="s">
        <v>891</v>
      </c>
      <c r="B1480" t="s">
        <v>2385</v>
      </c>
      <c r="C1480" t="s">
        <v>4804</v>
      </c>
      <c r="D1480" s="1" t="s">
        <v>4803</v>
      </c>
      <c r="E1480" t="s">
        <v>7927</v>
      </c>
    </row>
    <row r="1481" spans="1:5" ht="15.6">
      <c r="A1481" s="1" t="s">
        <v>890</v>
      </c>
      <c r="B1481" t="s">
        <v>2382</v>
      </c>
      <c r="C1481" t="s">
        <v>4806</v>
      </c>
      <c r="D1481" s="1" t="s">
        <v>4805</v>
      </c>
      <c r="E1481" t="s">
        <v>7928</v>
      </c>
    </row>
    <row r="1482" spans="1:5" ht="15.6">
      <c r="A1482" s="1" t="s">
        <v>889</v>
      </c>
      <c r="B1482" t="s">
        <v>2385</v>
      </c>
      <c r="C1482" t="s">
        <v>2900</v>
      </c>
      <c r="D1482" s="1" t="s">
        <v>4807</v>
      </c>
      <c r="E1482" t="s">
        <v>7929</v>
      </c>
    </row>
    <row r="1483" spans="1:5" ht="15.6">
      <c r="A1483" s="1" t="s">
        <v>888</v>
      </c>
      <c r="B1483" t="s">
        <v>2382</v>
      </c>
      <c r="C1483" t="s">
        <v>4808</v>
      </c>
      <c r="D1483" s="1" t="s">
        <v>4616</v>
      </c>
      <c r="E1483" t="s">
        <v>7930</v>
      </c>
    </row>
    <row r="1484" spans="1:5" ht="15.6">
      <c r="A1484" s="1" t="s">
        <v>887</v>
      </c>
      <c r="B1484" t="s">
        <v>2385</v>
      </c>
      <c r="C1484" t="s">
        <v>4810</v>
      </c>
      <c r="D1484" s="1" t="s">
        <v>4809</v>
      </c>
      <c r="E1484" t="s">
        <v>7931</v>
      </c>
    </row>
    <row r="1485" spans="1:5" ht="15.6">
      <c r="A1485" s="1" t="s">
        <v>886</v>
      </c>
      <c r="B1485" t="s">
        <v>2382</v>
      </c>
      <c r="C1485" t="s">
        <v>2504</v>
      </c>
      <c r="D1485" s="1" t="s">
        <v>4811</v>
      </c>
      <c r="E1485" t="s">
        <v>7932</v>
      </c>
    </row>
    <row r="1486" spans="1:5" ht="15.6">
      <c r="A1486" s="1" t="s">
        <v>885</v>
      </c>
      <c r="B1486" t="s">
        <v>2382</v>
      </c>
      <c r="C1486" t="s">
        <v>3893</v>
      </c>
      <c r="D1486" s="1" t="s">
        <v>4812</v>
      </c>
      <c r="E1486" t="s">
        <v>7933</v>
      </c>
    </row>
    <row r="1487" spans="1:5" ht="15.6">
      <c r="A1487" s="1" t="s">
        <v>884</v>
      </c>
      <c r="B1487" t="s">
        <v>2382</v>
      </c>
      <c r="C1487" t="s">
        <v>4814</v>
      </c>
      <c r="D1487" s="1" t="s">
        <v>4813</v>
      </c>
      <c r="E1487" t="s">
        <v>7934</v>
      </c>
    </row>
    <row r="1488" spans="1:5" ht="15.6">
      <c r="A1488" s="1" t="s">
        <v>883</v>
      </c>
      <c r="B1488" t="s">
        <v>2382</v>
      </c>
      <c r="C1488" t="s">
        <v>4816</v>
      </c>
      <c r="D1488" s="1" t="s">
        <v>4815</v>
      </c>
      <c r="E1488" t="s">
        <v>7935</v>
      </c>
    </row>
    <row r="1489" spans="1:5" ht="15.6">
      <c r="A1489" s="1" t="s">
        <v>882</v>
      </c>
      <c r="B1489" t="s">
        <v>2385</v>
      </c>
      <c r="C1489" t="s">
        <v>4817</v>
      </c>
      <c r="D1489" s="1" t="s">
        <v>4050</v>
      </c>
      <c r="E1489" t="s">
        <v>6533</v>
      </c>
    </row>
    <row r="1490" spans="1:5" ht="15.6">
      <c r="A1490" s="1" t="s">
        <v>881</v>
      </c>
      <c r="B1490" t="s">
        <v>2382</v>
      </c>
      <c r="C1490" t="s">
        <v>4819</v>
      </c>
      <c r="D1490" s="1" t="s">
        <v>4818</v>
      </c>
      <c r="E1490" t="s">
        <v>7936</v>
      </c>
    </row>
    <row r="1491" spans="1:5" ht="15.6">
      <c r="A1491" s="1" t="s">
        <v>880</v>
      </c>
      <c r="B1491" t="s">
        <v>2382</v>
      </c>
      <c r="C1491" t="s">
        <v>4821</v>
      </c>
      <c r="D1491" s="1" t="s">
        <v>4820</v>
      </c>
      <c r="E1491" t="s">
        <v>7937</v>
      </c>
    </row>
    <row r="1492" spans="1:5" ht="15.6">
      <c r="A1492" s="1" t="s">
        <v>879</v>
      </c>
      <c r="B1492" t="s">
        <v>2382</v>
      </c>
      <c r="C1492" t="s">
        <v>4823</v>
      </c>
      <c r="D1492" s="1" t="s">
        <v>4822</v>
      </c>
      <c r="E1492" t="s">
        <v>7938</v>
      </c>
    </row>
    <row r="1493" spans="1:5" ht="15.6">
      <c r="A1493" s="1" t="s">
        <v>878</v>
      </c>
      <c r="B1493" t="s">
        <v>2385</v>
      </c>
      <c r="C1493" t="s">
        <v>4825</v>
      </c>
      <c r="D1493" s="1" t="s">
        <v>4824</v>
      </c>
      <c r="E1493" t="s">
        <v>7939</v>
      </c>
    </row>
    <row r="1494" spans="1:5" ht="15.6">
      <c r="A1494" s="1" t="s">
        <v>877</v>
      </c>
      <c r="B1494" t="s">
        <v>2385</v>
      </c>
      <c r="C1494" t="s">
        <v>4827</v>
      </c>
      <c r="D1494" s="1" t="s">
        <v>4826</v>
      </c>
      <c r="E1494" t="s">
        <v>7940</v>
      </c>
    </row>
    <row r="1495" spans="1:5" ht="15.6">
      <c r="A1495" s="1" t="s">
        <v>876</v>
      </c>
      <c r="B1495" t="s">
        <v>2382</v>
      </c>
      <c r="C1495" t="s">
        <v>4524</v>
      </c>
      <c r="D1495" s="1" t="s">
        <v>4828</v>
      </c>
      <c r="E1495" t="s">
        <v>7941</v>
      </c>
    </row>
    <row r="1496" spans="1:5" ht="15.6">
      <c r="A1496" s="1" t="s">
        <v>875</v>
      </c>
      <c r="B1496" t="s">
        <v>2385</v>
      </c>
      <c r="C1496" t="s">
        <v>4830</v>
      </c>
      <c r="D1496" s="1" t="s">
        <v>4829</v>
      </c>
      <c r="E1496" t="s">
        <v>7942</v>
      </c>
    </row>
    <row r="1497" spans="1:5" ht="15.6">
      <c r="A1497" s="1" t="s">
        <v>874</v>
      </c>
      <c r="B1497" t="s">
        <v>2385</v>
      </c>
      <c r="C1497" t="s">
        <v>4832</v>
      </c>
      <c r="D1497" s="1" t="s">
        <v>4831</v>
      </c>
      <c r="E1497" t="s">
        <v>7943</v>
      </c>
    </row>
    <row r="1498" spans="1:5" ht="15.6">
      <c r="A1498" s="1" t="s">
        <v>873</v>
      </c>
      <c r="B1498" t="s">
        <v>2385</v>
      </c>
      <c r="C1498" t="s">
        <v>4834</v>
      </c>
      <c r="D1498" s="1" t="s">
        <v>4833</v>
      </c>
      <c r="E1498" t="s">
        <v>7944</v>
      </c>
    </row>
    <row r="1499" spans="1:5" ht="15.6">
      <c r="A1499" s="1" t="s">
        <v>872</v>
      </c>
      <c r="B1499" t="s">
        <v>2385</v>
      </c>
      <c r="C1499" t="s">
        <v>2576</v>
      </c>
      <c r="D1499" s="1" t="s">
        <v>4835</v>
      </c>
      <c r="E1499" t="s">
        <v>7945</v>
      </c>
    </row>
    <row r="1500" spans="1:5" ht="15.6">
      <c r="A1500" s="1" t="s">
        <v>871</v>
      </c>
      <c r="B1500" t="s">
        <v>2382</v>
      </c>
      <c r="C1500" t="s">
        <v>4837</v>
      </c>
      <c r="D1500" s="1" t="s">
        <v>4836</v>
      </c>
      <c r="E1500" t="s">
        <v>7946</v>
      </c>
    </row>
    <row r="1501" spans="1:5" ht="15.6">
      <c r="A1501" s="1" t="s">
        <v>870</v>
      </c>
      <c r="B1501" t="s">
        <v>2382</v>
      </c>
      <c r="C1501" t="s">
        <v>3568</v>
      </c>
      <c r="D1501" s="1" t="s">
        <v>4838</v>
      </c>
      <c r="E1501" t="s">
        <v>7947</v>
      </c>
    </row>
    <row r="1502" spans="1:5" ht="15.6">
      <c r="A1502" s="1" t="s">
        <v>869</v>
      </c>
      <c r="B1502" t="s">
        <v>3257</v>
      </c>
      <c r="C1502" t="s">
        <v>4840</v>
      </c>
      <c r="D1502" s="1" t="s">
        <v>4839</v>
      </c>
      <c r="E1502" t="s">
        <v>7948</v>
      </c>
    </row>
    <row r="1503" spans="1:5" ht="15.6">
      <c r="A1503" s="1" t="s">
        <v>868</v>
      </c>
      <c r="B1503" t="s">
        <v>2382</v>
      </c>
      <c r="C1503" t="s">
        <v>3542</v>
      </c>
      <c r="D1503" s="1" t="s">
        <v>4841</v>
      </c>
      <c r="E1503" t="s">
        <v>7949</v>
      </c>
    </row>
    <row r="1504" spans="1:5" ht="15.6">
      <c r="A1504" s="1" t="s">
        <v>867</v>
      </c>
      <c r="B1504" t="s">
        <v>2382</v>
      </c>
      <c r="C1504" t="s">
        <v>4843</v>
      </c>
      <c r="D1504" s="1" t="s">
        <v>4842</v>
      </c>
      <c r="E1504" t="s">
        <v>6532</v>
      </c>
    </row>
    <row r="1505" spans="1:5" ht="15.6">
      <c r="A1505" s="1" t="s">
        <v>866</v>
      </c>
      <c r="B1505" t="s">
        <v>2385</v>
      </c>
      <c r="C1505" t="s">
        <v>4844</v>
      </c>
      <c r="D1505" s="1" t="s">
        <v>3936</v>
      </c>
      <c r="E1505" t="s">
        <v>7950</v>
      </c>
    </row>
    <row r="1506" spans="1:5" ht="15.6">
      <c r="A1506" s="1" t="s">
        <v>865</v>
      </c>
      <c r="B1506" t="s">
        <v>2385</v>
      </c>
      <c r="C1506" t="s">
        <v>4846</v>
      </c>
      <c r="D1506" s="1" t="s">
        <v>4845</v>
      </c>
      <c r="E1506" t="s">
        <v>7951</v>
      </c>
    </row>
    <row r="1507" spans="1:5" ht="15.6">
      <c r="A1507" s="1" t="s">
        <v>864</v>
      </c>
      <c r="B1507" t="s">
        <v>2382</v>
      </c>
      <c r="C1507" t="s">
        <v>4848</v>
      </c>
      <c r="D1507" s="1" t="s">
        <v>4847</v>
      </c>
      <c r="E1507" t="s">
        <v>7952</v>
      </c>
    </row>
    <row r="1508" spans="1:5" ht="15.6">
      <c r="A1508" s="1" t="s">
        <v>863</v>
      </c>
      <c r="B1508" t="s">
        <v>2385</v>
      </c>
      <c r="C1508" t="s">
        <v>4674</v>
      </c>
      <c r="D1508" s="1" t="s">
        <v>4849</v>
      </c>
      <c r="E1508" t="s">
        <v>7953</v>
      </c>
    </row>
    <row r="1509" spans="1:5" ht="15.6">
      <c r="A1509" s="1" t="s">
        <v>862</v>
      </c>
      <c r="B1509" t="s">
        <v>2385</v>
      </c>
      <c r="C1509" t="s">
        <v>4850</v>
      </c>
      <c r="D1509" s="1" t="s">
        <v>3805</v>
      </c>
      <c r="E1509" t="s">
        <v>7954</v>
      </c>
    </row>
    <row r="1510" spans="1:5" ht="15.6">
      <c r="A1510" s="1" t="s">
        <v>861</v>
      </c>
      <c r="B1510" t="s">
        <v>2385</v>
      </c>
      <c r="C1510" t="s">
        <v>2748</v>
      </c>
      <c r="D1510" s="1" t="s">
        <v>2702</v>
      </c>
      <c r="E1510" t="s">
        <v>7955</v>
      </c>
    </row>
    <row r="1511" spans="1:5" ht="15.6">
      <c r="A1511" s="1" t="s">
        <v>860</v>
      </c>
      <c r="B1511" t="s">
        <v>2382</v>
      </c>
      <c r="C1511" t="s">
        <v>4852</v>
      </c>
      <c r="D1511" s="1" t="s">
        <v>4851</v>
      </c>
      <c r="E1511" t="s">
        <v>6531</v>
      </c>
    </row>
    <row r="1512" spans="1:5" ht="15.6">
      <c r="A1512" s="1" t="s">
        <v>859</v>
      </c>
      <c r="B1512" t="s">
        <v>2385</v>
      </c>
      <c r="C1512" t="s">
        <v>2682</v>
      </c>
      <c r="D1512" s="1" t="s">
        <v>4853</v>
      </c>
      <c r="E1512" t="s">
        <v>7956</v>
      </c>
    </row>
    <row r="1513" spans="1:5" ht="15.6">
      <c r="A1513" s="1" t="s">
        <v>858</v>
      </c>
      <c r="B1513" t="s">
        <v>2385</v>
      </c>
      <c r="C1513" t="s">
        <v>4855</v>
      </c>
      <c r="D1513" s="1" t="s">
        <v>4854</v>
      </c>
      <c r="E1513" t="s">
        <v>7957</v>
      </c>
    </row>
    <row r="1514" spans="1:5" ht="15.6">
      <c r="A1514" s="1" t="s">
        <v>857</v>
      </c>
      <c r="B1514" t="s">
        <v>2382</v>
      </c>
      <c r="C1514" t="s">
        <v>4857</v>
      </c>
      <c r="D1514" s="1" t="s">
        <v>4856</v>
      </c>
      <c r="E1514" t="s">
        <v>7958</v>
      </c>
    </row>
    <row r="1515" spans="1:5" ht="15.6">
      <c r="A1515" s="1" t="s">
        <v>856</v>
      </c>
      <c r="B1515" t="s">
        <v>2385</v>
      </c>
      <c r="C1515" t="s">
        <v>4859</v>
      </c>
      <c r="D1515" s="1" t="s">
        <v>4858</v>
      </c>
      <c r="E1515" t="s">
        <v>7959</v>
      </c>
    </row>
    <row r="1516" spans="1:5" ht="15.6">
      <c r="A1516" s="1" t="s">
        <v>855</v>
      </c>
      <c r="B1516" t="s">
        <v>2385</v>
      </c>
      <c r="C1516" t="s">
        <v>2682</v>
      </c>
      <c r="D1516" s="1" t="s">
        <v>4860</v>
      </c>
      <c r="E1516" t="s">
        <v>7960</v>
      </c>
    </row>
    <row r="1517" spans="1:5" ht="15.6">
      <c r="A1517" s="1" t="s">
        <v>854</v>
      </c>
      <c r="B1517" t="s">
        <v>2385</v>
      </c>
      <c r="C1517" t="s">
        <v>4373</v>
      </c>
      <c r="D1517" s="1" t="s">
        <v>4861</v>
      </c>
      <c r="E1517" t="s">
        <v>7961</v>
      </c>
    </row>
    <row r="1518" spans="1:5" ht="15.6">
      <c r="A1518" s="1" t="s">
        <v>853</v>
      </c>
      <c r="B1518" t="s">
        <v>2382</v>
      </c>
      <c r="C1518" t="s">
        <v>4863</v>
      </c>
      <c r="D1518" s="1" t="s">
        <v>4862</v>
      </c>
      <c r="E1518" t="s">
        <v>7962</v>
      </c>
    </row>
    <row r="1519" spans="1:5" ht="15.6">
      <c r="A1519" s="1" t="s">
        <v>852</v>
      </c>
      <c r="B1519" t="s">
        <v>2382</v>
      </c>
      <c r="C1519" t="s">
        <v>3202</v>
      </c>
      <c r="D1519" s="1" t="s">
        <v>4864</v>
      </c>
      <c r="E1519" t="s">
        <v>7963</v>
      </c>
    </row>
    <row r="1520" spans="1:5" ht="15.6">
      <c r="A1520" s="1" t="s">
        <v>851</v>
      </c>
      <c r="B1520" t="s">
        <v>2382</v>
      </c>
      <c r="C1520" t="s">
        <v>4866</v>
      </c>
      <c r="D1520" s="1" t="s">
        <v>4865</v>
      </c>
      <c r="E1520" t="s">
        <v>7964</v>
      </c>
    </row>
    <row r="1521" spans="1:5" ht="15.6">
      <c r="A1521" s="1" t="s">
        <v>850</v>
      </c>
      <c r="B1521" t="s">
        <v>2382</v>
      </c>
      <c r="C1521" t="s">
        <v>4868</v>
      </c>
      <c r="D1521" s="1" t="s">
        <v>4867</v>
      </c>
      <c r="E1521" t="s">
        <v>7965</v>
      </c>
    </row>
    <row r="1522" spans="1:5" ht="15.6">
      <c r="A1522" s="1" t="s">
        <v>849</v>
      </c>
      <c r="B1522" t="s">
        <v>2385</v>
      </c>
      <c r="C1522" t="s">
        <v>4870</v>
      </c>
      <c r="D1522" s="1" t="s">
        <v>4869</v>
      </c>
      <c r="E1522" t="s">
        <v>7966</v>
      </c>
    </row>
    <row r="1523" spans="1:5" ht="15.6">
      <c r="A1523" s="1" t="s">
        <v>848</v>
      </c>
      <c r="B1523" t="s">
        <v>2382</v>
      </c>
      <c r="C1523" t="s">
        <v>3527</v>
      </c>
      <c r="D1523" s="1" t="s">
        <v>4871</v>
      </c>
      <c r="E1523" t="s">
        <v>7967</v>
      </c>
    </row>
    <row r="1524" spans="1:5" ht="15.6">
      <c r="A1524" s="1" t="s">
        <v>847</v>
      </c>
      <c r="B1524" t="s">
        <v>2385</v>
      </c>
      <c r="C1524" t="s">
        <v>4873</v>
      </c>
      <c r="D1524" s="1" t="s">
        <v>4872</v>
      </c>
      <c r="E1524" t="s">
        <v>7968</v>
      </c>
    </row>
    <row r="1525" spans="1:5" ht="15.6">
      <c r="A1525" s="1" t="s">
        <v>846</v>
      </c>
      <c r="B1525" t="s">
        <v>2385</v>
      </c>
      <c r="C1525" t="s">
        <v>2818</v>
      </c>
      <c r="D1525" s="1" t="s">
        <v>4874</v>
      </c>
      <c r="E1525" t="s">
        <v>7969</v>
      </c>
    </row>
    <row r="1526" spans="1:5" ht="15.6">
      <c r="A1526" s="1" t="s">
        <v>845</v>
      </c>
      <c r="B1526" t="s">
        <v>2385</v>
      </c>
      <c r="C1526" t="s">
        <v>3024</v>
      </c>
      <c r="D1526" s="1" t="s">
        <v>3891</v>
      </c>
      <c r="E1526" t="s">
        <v>7970</v>
      </c>
    </row>
    <row r="1527" spans="1:5" ht="15.6">
      <c r="A1527" s="1" t="s">
        <v>844</v>
      </c>
      <c r="B1527" t="s">
        <v>2382</v>
      </c>
      <c r="C1527" t="s">
        <v>4876</v>
      </c>
      <c r="D1527" s="1" t="s">
        <v>4875</v>
      </c>
      <c r="E1527" t="s">
        <v>7971</v>
      </c>
    </row>
    <row r="1528" spans="1:5" ht="15.6">
      <c r="A1528" s="1" t="s">
        <v>843</v>
      </c>
      <c r="B1528" t="s">
        <v>2382</v>
      </c>
      <c r="C1528" t="s">
        <v>4878</v>
      </c>
      <c r="D1528" s="1" t="s">
        <v>4877</v>
      </c>
      <c r="E1528" t="s">
        <v>7972</v>
      </c>
    </row>
    <row r="1529" spans="1:5" ht="15.6">
      <c r="A1529" s="1" t="s">
        <v>842</v>
      </c>
      <c r="B1529" t="s">
        <v>2385</v>
      </c>
      <c r="C1529" t="s">
        <v>4880</v>
      </c>
      <c r="D1529" s="1" t="s">
        <v>4879</v>
      </c>
      <c r="E1529" t="s">
        <v>7973</v>
      </c>
    </row>
    <row r="1530" spans="1:5" ht="15.6">
      <c r="A1530" s="1" t="s">
        <v>841</v>
      </c>
      <c r="B1530" t="s">
        <v>2382</v>
      </c>
      <c r="C1530" t="s">
        <v>4882</v>
      </c>
      <c r="D1530" s="1" t="s">
        <v>4881</v>
      </c>
      <c r="E1530" t="s">
        <v>7974</v>
      </c>
    </row>
    <row r="1531" spans="1:5" ht="15.6">
      <c r="A1531" s="1" t="s">
        <v>840</v>
      </c>
      <c r="B1531" t="s">
        <v>2382</v>
      </c>
      <c r="C1531" t="s">
        <v>2543</v>
      </c>
      <c r="D1531" s="1" t="s">
        <v>2931</v>
      </c>
      <c r="E1531" t="s">
        <v>7975</v>
      </c>
    </row>
    <row r="1532" spans="1:5" ht="15.6">
      <c r="A1532" s="1" t="s">
        <v>839</v>
      </c>
      <c r="B1532" t="s">
        <v>2382</v>
      </c>
      <c r="C1532" t="s">
        <v>4884</v>
      </c>
      <c r="D1532" s="1" t="s">
        <v>4883</v>
      </c>
      <c r="E1532" t="s">
        <v>7976</v>
      </c>
    </row>
    <row r="1533" spans="1:5" ht="15.6">
      <c r="A1533" s="1" t="s">
        <v>838</v>
      </c>
      <c r="B1533" t="s">
        <v>2385</v>
      </c>
      <c r="C1533" t="s">
        <v>4886</v>
      </c>
      <c r="D1533" s="1" t="s">
        <v>4885</v>
      </c>
      <c r="E1533" t="s">
        <v>7977</v>
      </c>
    </row>
    <row r="1534" spans="1:5" ht="15.6">
      <c r="A1534" s="1" t="s">
        <v>837</v>
      </c>
      <c r="B1534" t="s">
        <v>2385</v>
      </c>
      <c r="C1534" t="s">
        <v>3115</v>
      </c>
      <c r="D1534" s="1" t="s">
        <v>4887</v>
      </c>
      <c r="E1534" t="s">
        <v>7978</v>
      </c>
    </row>
    <row r="1535" spans="1:5" ht="15.6">
      <c r="A1535" s="1" t="s">
        <v>836</v>
      </c>
      <c r="B1535" t="s">
        <v>2382</v>
      </c>
      <c r="C1535" t="s">
        <v>2553</v>
      </c>
      <c r="D1535" s="1" t="s">
        <v>4888</v>
      </c>
      <c r="E1535" t="s">
        <v>7979</v>
      </c>
    </row>
    <row r="1536" spans="1:5" ht="15.6">
      <c r="A1536" s="1" t="s">
        <v>835</v>
      </c>
      <c r="B1536" t="s">
        <v>2385</v>
      </c>
      <c r="C1536" t="s">
        <v>2434</v>
      </c>
      <c r="D1536" s="1" t="s">
        <v>4889</v>
      </c>
      <c r="E1536" t="s">
        <v>7980</v>
      </c>
    </row>
    <row r="1537" spans="1:5" ht="15.6">
      <c r="A1537" s="1" t="s">
        <v>834</v>
      </c>
      <c r="B1537" t="s">
        <v>2385</v>
      </c>
      <c r="C1537" t="s">
        <v>2479</v>
      </c>
      <c r="D1537" s="1" t="s">
        <v>4890</v>
      </c>
      <c r="E1537" t="s">
        <v>7981</v>
      </c>
    </row>
    <row r="1538" spans="1:5" ht="15.6">
      <c r="A1538" s="1" t="s">
        <v>833</v>
      </c>
      <c r="B1538" t="s">
        <v>2382</v>
      </c>
      <c r="C1538" t="s">
        <v>4892</v>
      </c>
      <c r="D1538" s="1" t="s">
        <v>4891</v>
      </c>
      <c r="E1538" t="s">
        <v>7982</v>
      </c>
    </row>
    <row r="1539" spans="1:5" ht="15.6">
      <c r="A1539" s="1" t="s">
        <v>832</v>
      </c>
      <c r="B1539" t="s">
        <v>2385</v>
      </c>
      <c r="C1539" t="s">
        <v>2808</v>
      </c>
      <c r="D1539" s="1" t="s">
        <v>4893</v>
      </c>
      <c r="E1539" t="s">
        <v>7983</v>
      </c>
    </row>
    <row r="1540" spans="1:5" ht="15.6">
      <c r="A1540" s="1" t="s">
        <v>831</v>
      </c>
      <c r="B1540" t="s">
        <v>2385</v>
      </c>
      <c r="C1540" t="s">
        <v>4895</v>
      </c>
      <c r="D1540" s="1" t="s">
        <v>4894</v>
      </c>
      <c r="E1540" t="s">
        <v>7984</v>
      </c>
    </row>
    <row r="1541" spans="1:5" ht="15.6">
      <c r="A1541" s="1" t="s">
        <v>830</v>
      </c>
      <c r="B1541" t="s">
        <v>2382</v>
      </c>
      <c r="C1541" t="s">
        <v>4897</v>
      </c>
      <c r="D1541" s="1" t="s">
        <v>4896</v>
      </c>
      <c r="E1541" t="s">
        <v>6530</v>
      </c>
    </row>
    <row r="1542" spans="1:5" ht="15.6">
      <c r="A1542" s="1" t="s">
        <v>829</v>
      </c>
      <c r="B1542" t="s">
        <v>2382</v>
      </c>
      <c r="C1542" t="s">
        <v>4899</v>
      </c>
      <c r="D1542" s="1" t="s">
        <v>4898</v>
      </c>
      <c r="E1542" t="s">
        <v>7985</v>
      </c>
    </row>
    <row r="1543" spans="1:5" ht="15.6">
      <c r="A1543" s="1" t="s">
        <v>828</v>
      </c>
      <c r="B1543" t="s">
        <v>2385</v>
      </c>
      <c r="C1543" t="s">
        <v>4901</v>
      </c>
      <c r="D1543" s="1" t="s">
        <v>4900</v>
      </c>
      <c r="E1543" t="s">
        <v>7986</v>
      </c>
    </row>
    <row r="1544" spans="1:5" ht="15.6">
      <c r="A1544" s="1" t="s">
        <v>827</v>
      </c>
      <c r="B1544" t="s">
        <v>2385</v>
      </c>
      <c r="C1544" t="s">
        <v>2479</v>
      </c>
      <c r="D1544" s="1" t="s">
        <v>4902</v>
      </c>
      <c r="E1544" t="s">
        <v>7987</v>
      </c>
    </row>
    <row r="1545" spans="1:5" ht="15.6">
      <c r="A1545" s="1" t="s">
        <v>826</v>
      </c>
      <c r="B1545" t="s">
        <v>2385</v>
      </c>
      <c r="C1545" t="s">
        <v>4904</v>
      </c>
      <c r="D1545" s="1" t="s">
        <v>4903</v>
      </c>
      <c r="E1545" t="s">
        <v>7988</v>
      </c>
    </row>
    <row r="1546" spans="1:5" ht="15.6">
      <c r="A1546" s="1" t="s">
        <v>825</v>
      </c>
      <c r="B1546" t="s">
        <v>2385</v>
      </c>
      <c r="C1546" t="s">
        <v>4906</v>
      </c>
      <c r="D1546" s="1" t="s">
        <v>4905</v>
      </c>
      <c r="E1546" t="s">
        <v>7989</v>
      </c>
    </row>
    <row r="1547" spans="1:5" ht="15.6">
      <c r="A1547" s="1" t="s">
        <v>824</v>
      </c>
      <c r="B1547" t="s">
        <v>2382</v>
      </c>
      <c r="C1547" t="s">
        <v>3117</v>
      </c>
      <c r="D1547" s="1" t="s">
        <v>4907</v>
      </c>
      <c r="E1547" t="s">
        <v>7990</v>
      </c>
    </row>
    <row r="1548" spans="1:5" ht="15.6">
      <c r="A1548" s="1" t="s">
        <v>823</v>
      </c>
      <c r="B1548" t="s">
        <v>2382</v>
      </c>
      <c r="C1548" t="s">
        <v>4909</v>
      </c>
      <c r="D1548" s="1" t="s">
        <v>4908</v>
      </c>
      <c r="E1548" t="s">
        <v>7991</v>
      </c>
    </row>
    <row r="1549" spans="1:5" ht="15.6">
      <c r="A1549" s="1" t="s">
        <v>822</v>
      </c>
      <c r="B1549" t="s">
        <v>2382</v>
      </c>
      <c r="C1549" t="s">
        <v>4911</v>
      </c>
      <c r="D1549" s="1" t="s">
        <v>4910</v>
      </c>
      <c r="E1549" t="s">
        <v>7992</v>
      </c>
    </row>
    <row r="1550" spans="1:5" ht="15.6">
      <c r="A1550" s="1" t="s">
        <v>821</v>
      </c>
      <c r="B1550" t="s">
        <v>2385</v>
      </c>
      <c r="C1550" t="s">
        <v>4913</v>
      </c>
      <c r="D1550" s="1" t="s">
        <v>4912</v>
      </c>
      <c r="E1550" t="s">
        <v>7993</v>
      </c>
    </row>
    <row r="1551" spans="1:5" ht="15.6">
      <c r="A1551" s="1" t="s">
        <v>820</v>
      </c>
      <c r="B1551" t="s">
        <v>2382</v>
      </c>
      <c r="C1551" t="s">
        <v>2438</v>
      </c>
      <c r="D1551" s="1" t="s">
        <v>4914</v>
      </c>
      <c r="E1551" t="s">
        <v>7994</v>
      </c>
    </row>
    <row r="1552" spans="1:5" ht="15.6">
      <c r="A1552" s="1" t="s">
        <v>819</v>
      </c>
      <c r="B1552" t="s">
        <v>2385</v>
      </c>
      <c r="C1552" t="s">
        <v>4916</v>
      </c>
      <c r="D1552" s="1" t="s">
        <v>4915</v>
      </c>
      <c r="E1552" t="s">
        <v>7995</v>
      </c>
    </row>
    <row r="1553" spans="1:5" ht="15.6">
      <c r="A1553" s="1" t="s">
        <v>818</v>
      </c>
      <c r="B1553" t="s">
        <v>2385</v>
      </c>
      <c r="C1553" t="s">
        <v>3224</v>
      </c>
      <c r="D1553" s="1" t="s">
        <v>4477</v>
      </c>
      <c r="E1553" t="s">
        <v>7996</v>
      </c>
    </row>
    <row r="1554" spans="1:5" ht="15.6">
      <c r="A1554" s="1" t="s">
        <v>817</v>
      </c>
      <c r="B1554" t="s">
        <v>2385</v>
      </c>
      <c r="C1554" t="s">
        <v>4918</v>
      </c>
      <c r="D1554" s="1" t="s">
        <v>4917</v>
      </c>
      <c r="E1554" t="s">
        <v>7997</v>
      </c>
    </row>
    <row r="1555" spans="1:5" ht="15.6">
      <c r="A1555" s="1" t="s">
        <v>816</v>
      </c>
      <c r="B1555" t="s">
        <v>2382</v>
      </c>
      <c r="C1555" t="s">
        <v>4920</v>
      </c>
      <c r="D1555" s="1" t="s">
        <v>4919</v>
      </c>
      <c r="E1555" t="s">
        <v>7998</v>
      </c>
    </row>
    <row r="1556" spans="1:5" ht="15.6">
      <c r="A1556" s="1" t="s">
        <v>815</v>
      </c>
      <c r="B1556" t="s">
        <v>2382</v>
      </c>
      <c r="C1556" t="s">
        <v>2752</v>
      </c>
      <c r="D1556" s="1" t="s">
        <v>4921</v>
      </c>
      <c r="E1556" t="s">
        <v>7999</v>
      </c>
    </row>
    <row r="1557" spans="1:5" ht="15.6">
      <c r="A1557" s="1" t="s">
        <v>814</v>
      </c>
      <c r="B1557" t="s">
        <v>2385</v>
      </c>
      <c r="C1557" t="s">
        <v>2836</v>
      </c>
      <c r="D1557" s="1" t="s">
        <v>4215</v>
      </c>
      <c r="E1557" t="s">
        <v>8000</v>
      </c>
    </row>
    <row r="1558" spans="1:5" ht="15.6">
      <c r="A1558" s="1" t="s">
        <v>813</v>
      </c>
      <c r="B1558" t="s">
        <v>2382</v>
      </c>
      <c r="C1558" t="s">
        <v>4923</v>
      </c>
      <c r="D1558" s="1" t="s">
        <v>4922</v>
      </c>
      <c r="E1558" t="s">
        <v>8001</v>
      </c>
    </row>
    <row r="1559" spans="1:5" ht="15.6">
      <c r="A1559" s="1" t="s">
        <v>812</v>
      </c>
      <c r="B1559" t="s">
        <v>2382</v>
      </c>
      <c r="C1559" t="s">
        <v>3511</v>
      </c>
      <c r="D1559" s="1" t="s">
        <v>4924</v>
      </c>
      <c r="E1559" t="s">
        <v>8002</v>
      </c>
    </row>
    <row r="1560" spans="1:5" ht="15.6">
      <c r="A1560" s="1" t="s">
        <v>811</v>
      </c>
      <c r="B1560" t="s">
        <v>2382</v>
      </c>
      <c r="C1560" t="s">
        <v>4926</v>
      </c>
      <c r="D1560" s="1" t="s">
        <v>4925</v>
      </c>
      <c r="E1560" t="s">
        <v>8003</v>
      </c>
    </row>
    <row r="1561" spans="1:5" ht="15.6">
      <c r="A1561" s="1" t="s">
        <v>810</v>
      </c>
      <c r="B1561" t="s">
        <v>2382</v>
      </c>
      <c r="C1561" t="s">
        <v>4928</v>
      </c>
      <c r="D1561" s="1" t="s">
        <v>4927</v>
      </c>
      <c r="E1561" t="s">
        <v>8004</v>
      </c>
    </row>
    <row r="1562" spans="1:5" ht="15.6">
      <c r="A1562" s="1" t="s">
        <v>809</v>
      </c>
      <c r="B1562" t="s">
        <v>2385</v>
      </c>
      <c r="C1562" t="s">
        <v>4930</v>
      </c>
      <c r="D1562" s="1" t="s">
        <v>4929</v>
      </c>
      <c r="E1562" t="s">
        <v>8005</v>
      </c>
    </row>
    <row r="1563" spans="1:5" ht="15.6">
      <c r="A1563" s="1" t="s">
        <v>808</v>
      </c>
      <c r="B1563" t="s">
        <v>2385</v>
      </c>
      <c r="C1563" t="s">
        <v>4932</v>
      </c>
      <c r="D1563" s="1" t="s">
        <v>4931</v>
      </c>
      <c r="E1563" t="s">
        <v>8006</v>
      </c>
    </row>
    <row r="1564" spans="1:5" ht="15.6">
      <c r="A1564" s="1" t="s">
        <v>807</v>
      </c>
      <c r="B1564" t="s">
        <v>2385</v>
      </c>
      <c r="C1564" t="s">
        <v>4934</v>
      </c>
      <c r="D1564" s="1" t="s">
        <v>4933</v>
      </c>
      <c r="E1564" t="s">
        <v>8007</v>
      </c>
    </row>
    <row r="1565" spans="1:5" ht="15.6">
      <c r="A1565" s="1" t="s">
        <v>806</v>
      </c>
      <c r="B1565" t="s">
        <v>2385</v>
      </c>
      <c r="C1565" t="s">
        <v>2676</v>
      </c>
      <c r="D1565" s="1" t="s">
        <v>3265</v>
      </c>
      <c r="E1565" t="s">
        <v>8008</v>
      </c>
    </row>
    <row r="1566" spans="1:5" ht="15.6">
      <c r="A1566" s="1" t="s">
        <v>805</v>
      </c>
      <c r="B1566" t="s">
        <v>2385</v>
      </c>
      <c r="C1566" t="s">
        <v>4935</v>
      </c>
      <c r="D1566" s="1" t="s">
        <v>3905</v>
      </c>
      <c r="E1566" t="s">
        <v>8009</v>
      </c>
    </row>
    <row r="1567" spans="1:5" ht="15.6">
      <c r="A1567" s="1" t="s">
        <v>804</v>
      </c>
      <c r="B1567" t="s">
        <v>2382</v>
      </c>
      <c r="C1567" t="s">
        <v>4937</v>
      </c>
      <c r="D1567" s="1" t="s">
        <v>4936</v>
      </c>
      <c r="E1567" t="s">
        <v>8010</v>
      </c>
    </row>
    <row r="1568" spans="1:5" ht="15.6">
      <c r="A1568" s="1" t="s">
        <v>803</v>
      </c>
      <c r="B1568" t="s">
        <v>2382</v>
      </c>
      <c r="C1568" t="s">
        <v>3053</v>
      </c>
      <c r="D1568" s="1" t="s">
        <v>4938</v>
      </c>
      <c r="E1568" t="s">
        <v>8011</v>
      </c>
    </row>
    <row r="1569" spans="1:5" ht="15.6">
      <c r="A1569" s="1" t="s">
        <v>802</v>
      </c>
      <c r="B1569" t="s">
        <v>2385</v>
      </c>
      <c r="C1569" t="s">
        <v>4939</v>
      </c>
      <c r="D1569" s="1" t="s">
        <v>3337</v>
      </c>
      <c r="E1569" t="s">
        <v>8012</v>
      </c>
    </row>
    <row r="1570" spans="1:5" ht="15.6">
      <c r="A1570" s="1" t="s">
        <v>801</v>
      </c>
      <c r="B1570" t="s">
        <v>2382</v>
      </c>
      <c r="C1570" t="s">
        <v>4941</v>
      </c>
      <c r="D1570" s="1" t="s">
        <v>4940</v>
      </c>
      <c r="E1570" t="s">
        <v>8013</v>
      </c>
    </row>
    <row r="1571" spans="1:5" ht="15.6">
      <c r="A1571" s="1" t="s">
        <v>800</v>
      </c>
      <c r="B1571" t="s">
        <v>2385</v>
      </c>
      <c r="C1571" t="s">
        <v>4151</v>
      </c>
      <c r="D1571" s="1" t="s">
        <v>4942</v>
      </c>
      <c r="E1571" t="s">
        <v>8014</v>
      </c>
    </row>
    <row r="1572" spans="1:5" ht="15.6">
      <c r="A1572" s="1" t="s">
        <v>799</v>
      </c>
      <c r="B1572" t="s">
        <v>2382</v>
      </c>
      <c r="C1572" t="s">
        <v>4159</v>
      </c>
      <c r="D1572" s="1" t="s">
        <v>4943</v>
      </c>
      <c r="E1572" t="s">
        <v>8015</v>
      </c>
    </row>
    <row r="1573" spans="1:5" ht="15.6">
      <c r="A1573" s="1" t="s">
        <v>798</v>
      </c>
      <c r="B1573" t="s">
        <v>2385</v>
      </c>
      <c r="C1573" t="s">
        <v>4944</v>
      </c>
      <c r="D1573" s="1" t="s">
        <v>3249</v>
      </c>
      <c r="E1573" t="s">
        <v>8016</v>
      </c>
    </row>
    <row r="1574" spans="1:5" ht="15.6">
      <c r="A1574" s="1" t="s">
        <v>797</v>
      </c>
      <c r="B1574" t="s">
        <v>2385</v>
      </c>
      <c r="C1574" t="s">
        <v>4946</v>
      </c>
      <c r="D1574" s="1" t="s">
        <v>4945</v>
      </c>
      <c r="E1574" t="s">
        <v>6529</v>
      </c>
    </row>
    <row r="1575" spans="1:5" ht="15.6">
      <c r="A1575" s="1" t="s">
        <v>796</v>
      </c>
      <c r="B1575" t="s">
        <v>2385</v>
      </c>
      <c r="C1575" t="s">
        <v>4948</v>
      </c>
      <c r="D1575" s="1" t="s">
        <v>4947</v>
      </c>
      <c r="E1575" t="s">
        <v>8017</v>
      </c>
    </row>
    <row r="1576" spans="1:5" ht="15.6">
      <c r="A1576" s="1" t="s">
        <v>795</v>
      </c>
      <c r="B1576" t="s">
        <v>2385</v>
      </c>
      <c r="C1576" t="s">
        <v>2430</v>
      </c>
      <c r="D1576" s="1" t="s">
        <v>4949</v>
      </c>
      <c r="E1576" t="s">
        <v>8018</v>
      </c>
    </row>
    <row r="1577" spans="1:5" ht="15.6">
      <c r="A1577" s="1" t="s">
        <v>794</v>
      </c>
      <c r="B1577" t="s">
        <v>2382</v>
      </c>
      <c r="C1577" t="s">
        <v>4950</v>
      </c>
      <c r="D1577" s="1" t="s">
        <v>3363</v>
      </c>
      <c r="E1577" t="s">
        <v>8019</v>
      </c>
    </row>
    <row r="1578" spans="1:5" ht="15.6">
      <c r="A1578" s="1" t="s">
        <v>793</v>
      </c>
      <c r="B1578" t="s">
        <v>2385</v>
      </c>
      <c r="C1578" t="s">
        <v>4952</v>
      </c>
      <c r="D1578" s="1" t="s">
        <v>4951</v>
      </c>
      <c r="E1578" t="s">
        <v>8020</v>
      </c>
    </row>
    <row r="1579" spans="1:5" ht="15.6">
      <c r="A1579" s="1" t="s">
        <v>792</v>
      </c>
      <c r="B1579" t="s">
        <v>2385</v>
      </c>
      <c r="C1579" t="s">
        <v>4954</v>
      </c>
      <c r="D1579" s="1" t="s">
        <v>4953</v>
      </c>
      <c r="E1579" t="s">
        <v>6528</v>
      </c>
    </row>
    <row r="1580" spans="1:5" ht="15.6">
      <c r="A1580" s="1" t="s">
        <v>791</v>
      </c>
      <c r="B1580" t="s">
        <v>2382</v>
      </c>
      <c r="C1580" t="s">
        <v>4955</v>
      </c>
      <c r="D1580" s="1" t="s">
        <v>3533</v>
      </c>
      <c r="E1580" t="s">
        <v>8021</v>
      </c>
    </row>
    <row r="1581" spans="1:5" ht="15.6">
      <c r="A1581" s="1" t="s">
        <v>790</v>
      </c>
      <c r="B1581" t="s">
        <v>2385</v>
      </c>
      <c r="C1581" t="s">
        <v>2678</v>
      </c>
      <c r="D1581" s="1" t="s">
        <v>4956</v>
      </c>
      <c r="E1581" t="s">
        <v>8022</v>
      </c>
    </row>
    <row r="1582" spans="1:5" ht="15.6">
      <c r="A1582" s="1" t="s">
        <v>789</v>
      </c>
      <c r="B1582" t="s">
        <v>2385</v>
      </c>
      <c r="C1582" t="s">
        <v>4958</v>
      </c>
      <c r="D1582" s="1" t="s">
        <v>4957</v>
      </c>
      <c r="E1582" t="s">
        <v>8023</v>
      </c>
    </row>
    <row r="1583" spans="1:5" ht="15.6">
      <c r="A1583" s="1" t="s">
        <v>788</v>
      </c>
      <c r="B1583" t="s">
        <v>2385</v>
      </c>
      <c r="C1583" t="s">
        <v>4959</v>
      </c>
      <c r="D1583" s="1" t="s">
        <v>3005</v>
      </c>
      <c r="E1583" t="s">
        <v>8024</v>
      </c>
    </row>
    <row r="1584" spans="1:5" ht="15.6">
      <c r="A1584" s="1" t="s">
        <v>787</v>
      </c>
      <c r="B1584" t="s">
        <v>3257</v>
      </c>
      <c r="C1584" t="s">
        <v>4961</v>
      </c>
      <c r="D1584" s="1" t="s">
        <v>4960</v>
      </c>
      <c r="E1584" t="s">
        <v>8025</v>
      </c>
    </row>
    <row r="1585" spans="1:5" ht="15.6">
      <c r="A1585" s="1" t="s">
        <v>786</v>
      </c>
      <c r="B1585" t="s">
        <v>2382</v>
      </c>
      <c r="C1585" t="s">
        <v>4963</v>
      </c>
      <c r="D1585" s="1" t="s">
        <v>4962</v>
      </c>
      <c r="E1585" t="s">
        <v>8026</v>
      </c>
    </row>
    <row r="1586" spans="1:5" ht="15.6">
      <c r="A1586" s="1" t="s">
        <v>785</v>
      </c>
      <c r="B1586" t="s">
        <v>3257</v>
      </c>
      <c r="C1586" t="s">
        <v>4965</v>
      </c>
      <c r="D1586" s="1" t="s">
        <v>4964</v>
      </c>
      <c r="E1586" t="s">
        <v>8027</v>
      </c>
    </row>
    <row r="1587" spans="1:5" ht="15.6">
      <c r="A1587" s="1" t="s">
        <v>784</v>
      </c>
      <c r="B1587" t="s">
        <v>2382</v>
      </c>
      <c r="C1587" t="s">
        <v>4967</v>
      </c>
      <c r="D1587" s="1" t="s">
        <v>4966</v>
      </c>
      <c r="E1587" t="s">
        <v>8028</v>
      </c>
    </row>
    <row r="1588" spans="1:5" ht="15.6">
      <c r="A1588" s="1" t="s">
        <v>783</v>
      </c>
      <c r="B1588" t="s">
        <v>2385</v>
      </c>
      <c r="C1588" t="s">
        <v>4969</v>
      </c>
      <c r="D1588" s="1" t="s">
        <v>4968</v>
      </c>
      <c r="E1588" t="s">
        <v>6527</v>
      </c>
    </row>
    <row r="1589" spans="1:5" ht="15.6">
      <c r="A1589" s="1" t="s">
        <v>782</v>
      </c>
      <c r="B1589" t="s">
        <v>2385</v>
      </c>
      <c r="C1589" t="s">
        <v>4971</v>
      </c>
      <c r="D1589" s="1" t="s">
        <v>4970</v>
      </c>
      <c r="E1589" t="s">
        <v>8029</v>
      </c>
    </row>
    <row r="1590" spans="1:5" ht="15.6">
      <c r="A1590" s="1" t="s">
        <v>781</v>
      </c>
      <c r="B1590" t="s">
        <v>2382</v>
      </c>
      <c r="C1590" t="s">
        <v>4973</v>
      </c>
      <c r="D1590" s="1" t="s">
        <v>4972</v>
      </c>
      <c r="E1590" t="s">
        <v>8030</v>
      </c>
    </row>
    <row r="1591" spans="1:5" ht="15.6">
      <c r="A1591" s="1" t="s">
        <v>780</v>
      </c>
      <c r="B1591" t="s">
        <v>2385</v>
      </c>
      <c r="C1591" t="s">
        <v>3137</v>
      </c>
      <c r="D1591" s="1" t="s">
        <v>2939</v>
      </c>
      <c r="E1591" t="s">
        <v>6526</v>
      </c>
    </row>
    <row r="1592" spans="1:5" ht="15.6">
      <c r="A1592" s="1" t="s">
        <v>779</v>
      </c>
      <c r="B1592" t="s">
        <v>2385</v>
      </c>
      <c r="C1592" t="s">
        <v>3311</v>
      </c>
      <c r="D1592" s="1" t="s">
        <v>4974</v>
      </c>
      <c r="E1592" t="s">
        <v>8031</v>
      </c>
    </row>
    <row r="1593" spans="1:5" ht="15.6">
      <c r="A1593" s="1" t="s">
        <v>778</v>
      </c>
      <c r="B1593" t="s">
        <v>2385</v>
      </c>
      <c r="C1593" t="s">
        <v>2793</v>
      </c>
      <c r="D1593" s="1" t="s">
        <v>4975</v>
      </c>
      <c r="E1593" t="s">
        <v>8032</v>
      </c>
    </row>
    <row r="1594" spans="1:5" ht="15.6">
      <c r="A1594" s="1" t="s">
        <v>777</v>
      </c>
      <c r="B1594" t="s">
        <v>3257</v>
      </c>
      <c r="C1594" t="s">
        <v>3327</v>
      </c>
      <c r="D1594" s="1" t="s">
        <v>4976</v>
      </c>
      <c r="E1594" t="s">
        <v>8033</v>
      </c>
    </row>
    <row r="1595" spans="1:5" ht="15.6">
      <c r="A1595" s="1" t="s">
        <v>776</v>
      </c>
      <c r="B1595" t="s">
        <v>2385</v>
      </c>
      <c r="C1595" t="s">
        <v>4978</v>
      </c>
      <c r="D1595" s="1" t="s">
        <v>4977</v>
      </c>
      <c r="E1595" t="s">
        <v>8034</v>
      </c>
    </row>
    <row r="1596" spans="1:5" ht="15.6">
      <c r="A1596" s="1" t="s">
        <v>775</v>
      </c>
      <c r="B1596" t="s">
        <v>2382</v>
      </c>
      <c r="C1596" t="s">
        <v>2744</v>
      </c>
      <c r="D1596" s="1" t="s">
        <v>4979</v>
      </c>
      <c r="E1596" t="s">
        <v>8035</v>
      </c>
    </row>
    <row r="1597" spans="1:5" ht="15.6">
      <c r="A1597" s="1" t="s">
        <v>774</v>
      </c>
      <c r="B1597" t="s">
        <v>3257</v>
      </c>
      <c r="C1597" t="s">
        <v>2996</v>
      </c>
      <c r="D1597" s="1" t="s">
        <v>4980</v>
      </c>
      <c r="E1597" t="s">
        <v>6525</v>
      </c>
    </row>
    <row r="1598" spans="1:5" ht="15.6">
      <c r="A1598" s="1" t="s">
        <v>773</v>
      </c>
      <c r="B1598" t="s">
        <v>2385</v>
      </c>
      <c r="C1598" t="s">
        <v>4982</v>
      </c>
      <c r="D1598" s="1" t="s">
        <v>4981</v>
      </c>
      <c r="E1598" t="s">
        <v>8036</v>
      </c>
    </row>
    <row r="1599" spans="1:5" ht="15.6">
      <c r="A1599" s="1" t="s">
        <v>772</v>
      </c>
      <c r="B1599" t="s">
        <v>2385</v>
      </c>
      <c r="C1599" t="s">
        <v>4984</v>
      </c>
      <c r="D1599" s="1" t="s">
        <v>4983</v>
      </c>
      <c r="E1599" t="s">
        <v>8037</v>
      </c>
    </row>
    <row r="1600" spans="1:5" ht="15.6">
      <c r="A1600" s="1" t="s">
        <v>771</v>
      </c>
      <c r="B1600" t="s">
        <v>2385</v>
      </c>
      <c r="C1600" t="s">
        <v>4985</v>
      </c>
      <c r="D1600" s="1" t="s">
        <v>3974</v>
      </c>
      <c r="E1600" t="s">
        <v>8038</v>
      </c>
    </row>
    <row r="1601" spans="1:5" ht="15.6">
      <c r="A1601" s="1" t="s">
        <v>770</v>
      </c>
      <c r="B1601" t="s">
        <v>2385</v>
      </c>
      <c r="C1601" t="s">
        <v>3102</v>
      </c>
      <c r="D1601" s="1" t="s">
        <v>4986</v>
      </c>
      <c r="E1601" t="s">
        <v>8039</v>
      </c>
    </row>
    <row r="1602" spans="1:5" ht="15.6">
      <c r="A1602" s="1" t="s">
        <v>769</v>
      </c>
      <c r="B1602" t="s">
        <v>2382</v>
      </c>
      <c r="C1602" t="s">
        <v>4988</v>
      </c>
      <c r="D1602" s="1" t="s">
        <v>4987</v>
      </c>
      <c r="E1602" t="s">
        <v>8040</v>
      </c>
    </row>
    <row r="1603" spans="1:5" ht="15.6">
      <c r="A1603" s="1" t="s">
        <v>768</v>
      </c>
      <c r="B1603" t="s">
        <v>2385</v>
      </c>
      <c r="C1603" t="s">
        <v>3890</v>
      </c>
      <c r="D1603" s="1" t="s">
        <v>4989</v>
      </c>
      <c r="E1603" t="s">
        <v>8041</v>
      </c>
    </row>
    <row r="1604" spans="1:5" ht="15.6">
      <c r="A1604" s="1" t="s">
        <v>767</v>
      </c>
      <c r="B1604" t="s">
        <v>2385</v>
      </c>
      <c r="C1604" t="s">
        <v>2638</v>
      </c>
      <c r="D1604" s="1" t="s">
        <v>4990</v>
      </c>
      <c r="E1604" t="s">
        <v>8042</v>
      </c>
    </row>
    <row r="1605" spans="1:5" ht="15.6">
      <c r="A1605" s="1" t="s">
        <v>766</v>
      </c>
      <c r="B1605" t="s">
        <v>2385</v>
      </c>
      <c r="C1605" t="s">
        <v>4991</v>
      </c>
      <c r="D1605" s="1" t="s">
        <v>3771</v>
      </c>
      <c r="E1605" t="s">
        <v>8043</v>
      </c>
    </row>
    <row r="1606" spans="1:5" ht="15.6">
      <c r="A1606" s="1" t="s">
        <v>765</v>
      </c>
      <c r="B1606" t="s">
        <v>3257</v>
      </c>
      <c r="C1606" t="s">
        <v>4453</v>
      </c>
      <c r="D1606" s="1" t="s">
        <v>4992</v>
      </c>
      <c r="E1606" t="s">
        <v>6523</v>
      </c>
    </row>
    <row r="1607" spans="1:5" ht="15.6">
      <c r="A1607" s="1" t="s">
        <v>764</v>
      </c>
      <c r="B1607" t="s">
        <v>2385</v>
      </c>
      <c r="C1607" t="s">
        <v>2563</v>
      </c>
      <c r="D1607" s="1" t="s">
        <v>4993</v>
      </c>
      <c r="E1607" t="s">
        <v>8044</v>
      </c>
    </row>
    <row r="1608" spans="1:5" ht="15.6">
      <c r="A1608" s="1" t="s">
        <v>763</v>
      </c>
      <c r="B1608" t="s">
        <v>2385</v>
      </c>
      <c r="C1608" t="s">
        <v>3493</v>
      </c>
      <c r="D1608" s="1" t="s">
        <v>3265</v>
      </c>
      <c r="E1608" t="s">
        <v>8045</v>
      </c>
    </row>
    <row r="1609" spans="1:5" ht="15.6">
      <c r="A1609" s="1" t="s">
        <v>762</v>
      </c>
      <c r="B1609" t="s">
        <v>2382</v>
      </c>
      <c r="C1609" t="s">
        <v>4995</v>
      </c>
      <c r="D1609" s="1" t="s">
        <v>4994</v>
      </c>
      <c r="E1609" t="s">
        <v>8046</v>
      </c>
    </row>
    <row r="1610" spans="1:5" ht="15.6">
      <c r="A1610" s="1" t="s">
        <v>761</v>
      </c>
      <c r="B1610" t="s">
        <v>2382</v>
      </c>
      <c r="C1610" t="s">
        <v>3327</v>
      </c>
      <c r="D1610" s="1" t="s">
        <v>4996</v>
      </c>
      <c r="E1610" t="s">
        <v>8047</v>
      </c>
    </row>
    <row r="1611" spans="1:5" ht="15.6">
      <c r="A1611" s="1" t="s">
        <v>760</v>
      </c>
      <c r="B1611" t="s">
        <v>2382</v>
      </c>
      <c r="C1611" t="s">
        <v>3735</v>
      </c>
      <c r="D1611" s="1" t="s">
        <v>4997</v>
      </c>
      <c r="E1611" t="s">
        <v>8048</v>
      </c>
    </row>
    <row r="1612" spans="1:5" ht="15.6">
      <c r="A1612" s="1" t="s">
        <v>759</v>
      </c>
      <c r="B1612" t="s">
        <v>2382</v>
      </c>
      <c r="C1612" t="s">
        <v>4999</v>
      </c>
      <c r="D1612" s="1" t="s">
        <v>4998</v>
      </c>
      <c r="E1612" t="s">
        <v>8049</v>
      </c>
    </row>
    <row r="1613" spans="1:5" ht="15.6">
      <c r="A1613" s="1" t="s">
        <v>758</v>
      </c>
      <c r="B1613" t="s">
        <v>2382</v>
      </c>
      <c r="C1613" t="s">
        <v>3113</v>
      </c>
      <c r="D1613" s="1" t="s">
        <v>5000</v>
      </c>
      <c r="E1613" t="s">
        <v>8050</v>
      </c>
    </row>
    <row r="1614" spans="1:5" ht="15.6">
      <c r="A1614" s="1" t="s">
        <v>757</v>
      </c>
      <c r="B1614" t="s">
        <v>2385</v>
      </c>
      <c r="C1614" t="s">
        <v>5002</v>
      </c>
      <c r="D1614" s="1" t="s">
        <v>5001</v>
      </c>
      <c r="E1614" t="s">
        <v>8051</v>
      </c>
    </row>
    <row r="1615" spans="1:5" ht="15.6">
      <c r="A1615" s="1" t="s">
        <v>756</v>
      </c>
      <c r="B1615" t="s">
        <v>2382</v>
      </c>
      <c r="C1615" t="s">
        <v>5004</v>
      </c>
      <c r="D1615" s="1" t="s">
        <v>5003</v>
      </c>
      <c r="E1615" t="s">
        <v>8052</v>
      </c>
    </row>
    <row r="1616" spans="1:5" ht="15.6">
      <c r="A1616" s="1" t="s">
        <v>755</v>
      </c>
      <c r="B1616" t="s">
        <v>2385</v>
      </c>
      <c r="C1616" t="s">
        <v>2808</v>
      </c>
      <c r="D1616" s="1" t="s">
        <v>5005</v>
      </c>
      <c r="E1616" t="s">
        <v>8053</v>
      </c>
    </row>
    <row r="1617" spans="1:5" ht="15.6">
      <c r="A1617" s="1" t="s">
        <v>754</v>
      </c>
      <c r="B1617" t="s">
        <v>2382</v>
      </c>
      <c r="C1617" t="s">
        <v>2416</v>
      </c>
      <c r="D1617" s="1" t="s">
        <v>5006</v>
      </c>
      <c r="E1617" t="s">
        <v>8054</v>
      </c>
    </row>
    <row r="1618" spans="1:5" ht="15.6">
      <c r="A1618" s="1" t="s">
        <v>753</v>
      </c>
      <c r="B1618" t="s">
        <v>2385</v>
      </c>
      <c r="C1618" t="s">
        <v>5008</v>
      </c>
      <c r="D1618" s="1" t="s">
        <v>5007</v>
      </c>
      <c r="E1618" t="s">
        <v>8055</v>
      </c>
    </row>
    <row r="1619" spans="1:5" ht="15.6">
      <c r="A1619" s="1" t="s">
        <v>752</v>
      </c>
      <c r="B1619" t="s">
        <v>2382</v>
      </c>
      <c r="C1619" t="s">
        <v>4079</v>
      </c>
      <c r="D1619" s="1" t="s">
        <v>5009</v>
      </c>
      <c r="E1619" t="s">
        <v>8056</v>
      </c>
    </row>
    <row r="1620" spans="1:5" ht="15.6">
      <c r="A1620" s="1" t="s">
        <v>751</v>
      </c>
      <c r="B1620" t="s">
        <v>2385</v>
      </c>
      <c r="C1620" t="s">
        <v>5010</v>
      </c>
      <c r="D1620" s="1" t="s">
        <v>2482</v>
      </c>
      <c r="E1620" t="s">
        <v>8057</v>
      </c>
    </row>
    <row r="1621" spans="1:5" ht="15.6">
      <c r="A1621" s="1" t="s">
        <v>750</v>
      </c>
      <c r="B1621" t="s">
        <v>2382</v>
      </c>
      <c r="C1621" t="s">
        <v>5012</v>
      </c>
      <c r="D1621" s="1" t="s">
        <v>5011</v>
      </c>
      <c r="E1621" t="s">
        <v>8058</v>
      </c>
    </row>
    <row r="1622" spans="1:5" ht="15.6">
      <c r="A1622" s="1" t="s">
        <v>749</v>
      </c>
      <c r="B1622" t="s">
        <v>2382</v>
      </c>
      <c r="C1622" t="s">
        <v>5014</v>
      </c>
      <c r="D1622" s="1" t="s">
        <v>5013</v>
      </c>
      <c r="E1622" t="s">
        <v>8059</v>
      </c>
    </row>
    <row r="1623" spans="1:5" ht="15.6">
      <c r="A1623" s="1" t="s">
        <v>748</v>
      </c>
      <c r="B1623" t="s">
        <v>2385</v>
      </c>
      <c r="C1623" t="s">
        <v>2732</v>
      </c>
      <c r="D1623" s="1" t="s">
        <v>5015</v>
      </c>
      <c r="E1623" t="s">
        <v>8060</v>
      </c>
    </row>
    <row r="1624" spans="1:5" ht="15.6">
      <c r="A1624" s="1" t="s">
        <v>747</v>
      </c>
      <c r="B1624" t="s">
        <v>2385</v>
      </c>
      <c r="C1624" t="s">
        <v>3463</v>
      </c>
      <c r="D1624" s="1" t="s">
        <v>5016</v>
      </c>
      <c r="E1624" t="s">
        <v>8061</v>
      </c>
    </row>
    <row r="1625" spans="1:5" ht="15.6">
      <c r="A1625" s="1" t="s">
        <v>746</v>
      </c>
      <c r="B1625" t="s">
        <v>2382</v>
      </c>
      <c r="C1625" t="s">
        <v>3156</v>
      </c>
      <c r="D1625" s="1" t="s">
        <v>5017</v>
      </c>
      <c r="E1625" t="s">
        <v>8062</v>
      </c>
    </row>
    <row r="1626" spans="1:5" ht="15.6">
      <c r="A1626" s="1" t="s">
        <v>745</v>
      </c>
      <c r="B1626" t="s">
        <v>2382</v>
      </c>
      <c r="C1626" t="s">
        <v>2553</v>
      </c>
      <c r="D1626" s="1" t="s">
        <v>5018</v>
      </c>
      <c r="E1626" t="s">
        <v>8063</v>
      </c>
    </row>
    <row r="1627" spans="1:5" ht="15.6">
      <c r="A1627" s="1" t="s">
        <v>744</v>
      </c>
      <c r="B1627" t="s">
        <v>3257</v>
      </c>
      <c r="C1627" t="s">
        <v>5019</v>
      </c>
      <c r="D1627" s="1" t="s">
        <v>4135</v>
      </c>
      <c r="E1627" t="s">
        <v>6522</v>
      </c>
    </row>
    <row r="1628" spans="1:5" ht="15.6">
      <c r="A1628" s="1" t="s">
        <v>743</v>
      </c>
      <c r="B1628" t="s">
        <v>2382</v>
      </c>
      <c r="C1628" t="s">
        <v>5021</v>
      </c>
      <c r="D1628" s="1" t="s">
        <v>5020</v>
      </c>
      <c r="E1628" t="s">
        <v>8064</v>
      </c>
    </row>
    <row r="1629" spans="1:5" ht="15.6">
      <c r="A1629" s="1" t="s">
        <v>742</v>
      </c>
      <c r="B1629" t="s">
        <v>2385</v>
      </c>
      <c r="C1629" t="s">
        <v>2545</v>
      </c>
      <c r="D1629" s="1" t="s">
        <v>5022</v>
      </c>
      <c r="E1629" t="s">
        <v>8065</v>
      </c>
    </row>
    <row r="1630" spans="1:5" ht="15.6">
      <c r="A1630" s="1" t="s">
        <v>741</v>
      </c>
      <c r="B1630" t="s">
        <v>2385</v>
      </c>
      <c r="C1630" t="s">
        <v>5024</v>
      </c>
      <c r="D1630" s="1" t="s">
        <v>5023</v>
      </c>
      <c r="E1630" t="s">
        <v>8066</v>
      </c>
    </row>
    <row r="1631" spans="1:5" ht="15.6">
      <c r="A1631" s="1" t="s">
        <v>740</v>
      </c>
      <c r="B1631" t="s">
        <v>2382</v>
      </c>
      <c r="C1631" t="s">
        <v>5026</v>
      </c>
      <c r="D1631" s="1" t="s">
        <v>5025</v>
      </c>
      <c r="E1631" t="s">
        <v>8067</v>
      </c>
    </row>
    <row r="1632" spans="1:5" ht="15.6">
      <c r="A1632" s="1" t="s">
        <v>739</v>
      </c>
      <c r="B1632" t="s">
        <v>2385</v>
      </c>
      <c r="C1632" t="s">
        <v>2808</v>
      </c>
      <c r="D1632" s="1" t="s">
        <v>4125</v>
      </c>
      <c r="E1632" t="s">
        <v>8068</v>
      </c>
    </row>
    <row r="1633" spans="1:5" ht="15.6">
      <c r="A1633" s="1" t="s">
        <v>738</v>
      </c>
      <c r="B1633" t="s">
        <v>2385</v>
      </c>
      <c r="C1633" t="s">
        <v>5027</v>
      </c>
      <c r="D1633" s="1" t="s">
        <v>4891</v>
      </c>
      <c r="E1633" t="s">
        <v>8069</v>
      </c>
    </row>
    <row r="1634" spans="1:5" ht="15.6">
      <c r="A1634" s="1" t="s">
        <v>737</v>
      </c>
      <c r="B1634" t="s">
        <v>2382</v>
      </c>
      <c r="C1634" t="s">
        <v>4347</v>
      </c>
      <c r="D1634" s="1" t="s">
        <v>5028</v>
      </c>
      <c r="E1634" t="s">
        <v>6520</v>
      </c>
    </row>
    <row r="1635" spans="1:5" ht="15.6">
      <c r="A1635" s="1" t="s">
        <v>736</v>
      </c>
      <c r="B1635" t="s">
        <v>2385</v>
      </c>
      <c r="C1635" t="s">
        <v>5030</v>
      </c>
      <c r="D1635" s="1" t="s">
        <v>5029</v>
      </c>
      <c r="E1635" t="s">
        <v>8070</v>
      </c>
    </row>
    <row r="1636" spans="1:5" ht="15.6">
      <c r="A1636" s="1" t="s">
        <v>735</v>
      </c>
      <c r="B1636" t="s">
        <v>2382</v>
      </c>
      <c r="C1636" t="s">
        <v>5032</v>
      </c>
      <c r="D1636" s="1" t="s">
        <v>5031</v>
      </c>
      <c r="E1636" t="s">
        <v>8071</v>
      </c>
    </row>
    <row r="1637" spans="1:5" ht="15.6">
      <c r="A1637" s="1" t="s">
        <v>734</v>
      </c>
      <c r="B1637" t="s">
        <v>2382</v>
      </c>
      <c r="C1637" t="s">
        <v>3260</v>
      </c>
      <c r="D1637" s="1" t="s">
        <v>5033</v>
      </c>
      <c r="E1637" t="s">
        <v>8072</v>
      </c>
    </row>
    <row r="1638" spans="1:5" ht="15.6">
      <c r="A1638" s="1" t="s">
        <v>733</v>
      </c>
      <c r="B1638" t="s">
        <v>2382</v>
      </c>
      <c r="C1638" t="s">
        <v>5035</v>
      </c>
      <c r="D1638" s="1" t="s">
        <v>5034</v>
      </c>
      <c r="E1638" t="s">
        <v>8073</v>
      </c>
    </row>
    <row r="1639" spans="1:5" ht="15.6">
      <c r="A1639" s="1" t="s">
        <v>732</v>
      </c>
      <c r="B1639" t="s">
        <v>2382</v>
      </c>
      <c r="C1639" t="s">
        <v>5036</v>
      </c>
      <c r="D1639" s="1" t="s">
        <v>4613</v>
      </c>
      <c r="E1639" t="s">
        <v>8074</v>
      </c>
    </row>
    <row r="1640" spans="1:5" ht="15.6">
      <c r="A1640" s="1" t="s">
        <v>731</v>
      </c>
      <c r="B1640" t="s">
        <v>2385</v>
      </c>
      <c r="C1640" t="s">
        <v>5037</v>
      </c>
      <c r="D1640" s="1" t="s">
        <v>2839</v>
      </c>
      <c r="E1640" t="s">
        <v>8075</v>
      </c>
    </row>
    <row r="1641" spans="1:5" ht="15.6">
      <c r="A1641" s="1" t="s">
        <v>730</v>
      </c>
      <c r="B1641" t="s">
        <v>2382</v>
      </c>
      <c r="C1641" t="s">
        <v>5039</v>
      </c>
      <c r="D1641" s="1" t="s">
        <v>5038</v>
      </c>
      <c r="E1641" t="s">
        <v>8076</v>
      </c>
    </row>
    <row r="1642" spans="1:5" ht="15.6">
      <c r="A1642" s="1" t="s">
        <v>729</v>
      </c>
      <c r="B1642" t="s">
        <v>2382</v>
      </c>
      <c r="C1642" t="s">
        <v>5041</v>
      </c>
      <c r="D1642" s="1" t="s">
        <v>5040</v>
      </c>
      <c r="E1642" t="s">
        <v>8077</v>
      </c>
    </row>
    <row r="1643" spans="1:5" ht="15.6">
      <c r="A1643" s="1" t="s">
        <v>728</v>
      </c>
      <c r="B1643" t="s">
        <v>2382</v>
      </c>
      <c r="C1643" t="s">
        <v>3217</v>
      </c>
      <c r="D1643" s="1" t="s">
        <v>3212</v>
      </c>
      <c r="E1643" t="s">
        <v>8078</v>
      </c>
    </row>
    <row r="1644" spans="1:5" ht="15.6">
      <c r="A1644" s="1" t="s">
        <v>727</v>
      </c>
      <c r="B1644" t="s">
        <v>2382</v>
      </c>
      <c r="C1644" t="s">
        <v>3309</v>
      </c>
      <c r="D1644" s="1" t="s">
        <v>5042</v>
      </c>
      <c r="E1644" t="s">
        <v>8079</v>
      </c>
    </row>
    <row r="1645" spans="1:5" ht="15.6">
      <c r="A1645" s="1" t="s">
        <v>726</v>
      </c>
      <c r="B1645" t="s">
        <v>2385</v>
      </c>
      <c r="C1645" t="s">
        <v>2709</v>
      </c>
      <c r="D1645" s="1" t="s">
        <v>3365</v>
      </c>
      <c r="E1645" t="s">
        <v>8080</v>
      </c>
    </row>
    <row r="1646" spans="1:5" ht="15.6">
      <c r="A1646" s="1" t="s">
        <v>725</v>
      </c>
      <c r="B1646" t="s">
        <v>2385</v>
      </c>
      <c r="C1646" t="s">
        <v>5043</v>
      </c>
      <c r="D1646" s="1" t="s">
        <v>3755</v>
      </c>
      <c r="E1646" t="s">
        <v>8081</v>
      </c>
    </row>
    <row r="1647" spans="1:5" ht="15.6">
      <c r="A1647" s="1" t="s">
        <v>724</v>
      </c>
      <c r="B1647" t="s">
        <v>3257</v>
      </c>
      <c r="C1647" t="s">
        <v>4468</v>
      </c>
      <c r="D1647" s="1" t="s">
        <v>5044</v>
      </c>
      <c r="E1647" t="s">
        <v>6519</v>
      </c>
    </row>
    <row r="1648" spans="1:5" ht="15.6">
      <c r="A1648" s="1" t="s">
        <v>723</v>
      </c>
      <c r="B1648" t="s">
        <v>2385</v>
      </c>
      <c r="C1648" t="s">
        <v>2717</v>
      </c>
      <c r="D1648" s="1" t="s">
        <v>5045</v>
      </c>
      <c r="E1648" t="s">
        <v>6518</v>
      </c>
    </row>
    <row r="1649" spans="1:5" ht="15.6">
      <c r="A1649" s="1" t="s">
        <v>722</v>
      </c>
      <c r="B1649" t="s">
        <v>2385</v>
      </c>
      <c r="C1649" t="s">
        <v>2840</v>
      </c>
      <c r="D1649" s="1" t="s">
        <v>5046</v>
      </c>
      <c r="E1649" t="s">
        <v>8082</v>
      </c>
    </row>
    <row r="1650" spans="1:5" ht="15.6">
      <c r="A1650" s="1" t="s">
        <v>721</v>
      </c>
      <c r="B1650" t="s">
        <v>2382</v>
      </c>
      <c r="C1650" t="s">
        <v>2416</v>
      </c>
      <c r="D1650" s="1" t="s">
        <v>2839</v>
      </c>
      <c r="E1650" t="s">
        <v>8083</v>
      </c>
    </row>
    <row r="1651" spans="1:5" ht="15.6">
      <c r="A1651" s="1" t="s">
        <v>720</v>
      </c>
      <c r="B1651" t="s">
        <v>3257</v>
      </c>
      <c r="C1651" t="s">
        <v>2571</v>
      </c>
      <c r="D1651" s="1" t="s">
        <v>5047</v>
      </c>
      <c r="E1651" t="s">
        <v>8084</v>
      </c>
    </row>
    <row r="1652" spans="1:5" ht="15.6">
      <c r="A1652" s="1" t="s">
        <v>719</v>
      </c>
      <c r="B1652" t="s">
        <v>2385</v>
      </c>
      <c r="C1652" t="s">
        <v>5049</v>
      </c>
      <c r="D1652" s="1" t="s">
        <v>5048</v>
      </c>
      <c r="E1652" t="s">
        <v>8085</v>
      </c>
    </row>
    <row r="1653" spans="1:5" ht="15.6">
      <c r="A1653" s="1" t="s">
        <v>718</v>
      </c>
      <c r="B1653" t="s">
        <v>2382</v>
      </c>
      <c r="C1653" t="s">
        <v>5051</v>
      </c>
      <c r="D1653" s="1" t="s">
        <v>5050</v>
      </c>
      <c r="E1653" t="s">
        <v>8086</v>
      </c>
    </row>
    <row r="1654" spans="1:5" ht="15.6">
      <c r="A1654" s="1" t="s">
        <v>717</v>
      </c>
      <c r="B1654" t="s">
        <v>2382</v>
      </c>
      <c r="C1654" t="s">
        <v>3266</v>
      </c>
      <c r="D1654" s="1" t="s">
        <v>5052</v>
      </c>
      <c r="E1654" t="s">
        <v>8087</v>
      </c>
    </row>
    <row r="1655" spans="1:5" ht="15.6">
      <c r="A1655" s="1" t="s">
        <v>716</v>
      </c>
      <c r="B1655" t="s">
        <v>2385</v>
      </c>
      <c r="C1655" t="s">
        <v>5054</v>
      </c>
      <c r="D1655" s="1" t="s">
        <v>5053</v>
      </c>
      <c r="E1655" t="s">
        <v>8088</v>
      </c>
    </row>
    <row r="1656" spans="1:5" ht="15.6">
      <c r="A1656" s="1" t="s">
        <v>715</v>
      </c>
      <c r="B1656" t="s">
        <v>2385</v>
      </c>
      <c r="C1656" t="s">
        <v>5056</v>
      </c>
      <c r="D1656" s="1" t="s">
        <v>5055</v>
      </c>
      <c r="E1656" t="s">
        <v>8089</v>
      </c>
    </row>
    <row r="1657" spans="1:5" ht="15.6">
      <c r="A1657" s="1" t="s">
        <v>714</v>
      </c>
      <c r="B1657" t="s">
        <v>2385</v>
      </c>
      <c r="C1657" t="s">
        <v>2665</v>
      </c>
      <c r="D1657" s="1" t="s">
        <v>5057</v>
      </c>
      <c r="E1657" t="s">
        <v>8090</v>
      </c>
    </row>
    <row r="1658" spans="1:5" ht="15.6">
      <c r="A1658" s="1" t="s">
        <v>713</v>
      </c>
      <c r="B1658" t="s">
        <v>2382</v>
      </c>
      <c r="C1658" t="s">
        <v>5058</v>
      </c>
      <c r="D1658" s="1" t="s">
        <v>3634</v>
      </c>
      <c r="E1658" t="s">
        <v>8091</v>
      </c>
    </row>
    <row r="1659" spans="1:5" ht="15.6">
      <c r="A1659" s="1" t="s">
        <v>712</v>
      </c>
      <c r="B1659" t="s">
        <v>3257</v>
      </c>
      <c r="C1659" t="s">
        <v>5060</v>
      </c>
      <c r="D1659" s="1" t="s">
        <v>5059</v>
      </c>
      <c r="E1659" t="s">
        <v>8092</v>
      </c>
    </row>
    <row r="1660" spans="1:5" ht="15.6">
      <c r="A1660" s="1" t="s">
        <v>711</v>
      </c>
      <c r="B1660" t="s">
        <v>2382</v>
      </c>
      <c r="C1660" t="s">
        <v>2383</v>
      </c>
      <c r="D1660" s="1" t="s">
        <v>3960</v>
      </c>
      <c r="E1660" t="s">
        <v>8093</v>
      </c>
    </row>
    <row r="1661" spans="1:5" ht="15.6">
      <c r="A1661" s="1" t="s">
        <v>710</v>
      </c>
      <c r="B1661" t="s">
        <v>2385</v>
      </c>
      <c r="C1661" t="s">
        <v>5062</v>
      </c>
      <c r="D1661" s="1" t="s">
        <v>5061</v>
      </c>
      <c r="E1661" t="s">
        <v>8094</v>
      </c>
    </row>
    <row r="1662" spans="1:5" ht="15.6">
      <c r="A1662" s="1" t="s">
        <v>709</v>
      </c>
      <c r="B1662" t="s">
        <v>3257</v>
      </c>
      <c r="C1662" t="s">
        <v>5064</v>
      </c>
      <c r="D1662" s="1" t="s">
        <v>5063</v>
      </c>
      <c r="E1662" t="s">
        <v>6517</v>
      </c>
    </row>
    <row r="1663" spans="1:5" ht="15.6">
      <c r="A1663" s="1" t="s">
        <v>708</v>
      </c>
      <c r="B1663" t="s">
        <v>2385</v>
      </c>
      <c r="C1663" t="s">
        <v>2818</v>
      </c>
      <c r="D1663" s="1" t="s">
        <v>5065</v>
      </c>
      <c r="E1663" t="s">
        <v>8095</v>
      </c>
    </row>
    <row r="1664" spans="1:5" ht="15.6">
      <c r="A1664" s="1" t="s">
        <v>707</v>
      </c>
      <c r="B1664" t="s">
        <v>2382</v>
      </c>
      <c r="C1664" t="s">
        <v>5067</v>
      </c>
      <c r="D1664" s="1" t="s">
        <v>5066</v>
      </c>
      <c r="E1664" t="s">
        <v>8096</v>
      </c>
    </row>
    <row r="1665" spans="1:5" ht="15.6">
      <c r="A1665" s="1" t="s">
        <v>706</v>
      </c>
      <c r="B1665" t="s">
        <v>2385</v>
      </c>
      <c r="C1665" t="s">
        <v>5069</v>
      </c>
      <c r="D1665" s="1" t="s">
        <v>5068</v>
      </c>
      <c r="E1665" t="s">
        <v>6516</v>
      </c>
    </row>
    <row r="1666" spans="1:5" ht="15.6">
      <c r="A1666" s="1" t="s">
        <v>705</v>
      </c>
      <c r="B1666" t="s">
        <v>2385</v>
      </c>
      <c r="C1666" t="s">
        <v>5071</v>
      </c>
      <c r="D1666" s="1" t="s">
        <v>5070</v>
      </c>
      <c r="E1666" t="s">
        <v>8097</v>
      </c>
    </row>
    <row r="1667" spans="1:5" ht="15.6">
      <c r="A1667" s="1" t="s">
        <v>704</v>
      </c>
      <c r="B1667" t="s">
        <v>2385</v>
      </c>
      <c r="C1667" t="s">
        <v>5072</v>
      </c>
      <c r="D1667" s="1" t="s">
        <v>2512</v>
      </c>
      <c r="E1667" t="s">
        <v>8098</v>
      </c>
    </row>
    <row r="1668" spans="1:5" ht="15.6">
      <c r="A1668" s="1" t="s">
        <v>703</v>
      </c>
      <c r="B1668" t="s">
        <v>2385</v>
      </c>
      <c r="C1668" t="s">
        <v>2461</v>
      </c>
      <c r="D1668" s="1" t="s">
        <v>5073</v>
      </c>
      <c r="E1668" t="s">
        <v>8099</v>
      </c>
    </row>
    <row r="1669" spans="1:5" ht="15.6">
      <c r="A1669" s="1" t="s">
        <v>702</v>
      </c>
      <c r="B1669" t="s">
        <v>2385</v>
      </c>
      <c r="C1669" t="s">
        <v>5075</v>
      </c>
      <c r="D1669" s="1" t="s">
        <v>5074</v>
      </c>
      <c r="E1669" t="s">
        <v>8100</v>
      </c>
    </row>
    <row r="1670" spans="1:5" ht="15.6">
      <c r="A1670" s="1" t="s">
        <v>701</v>
      </c>
      <c r="B1670" t="s">
        <v>2385</v>
      </c>
      <c r="C1670" t="s">
        <v>2682</v>
      </c>
      <c r="D1670" s="1" t="s">
        <v>3144</v>
      </c>
      <c r="E1670" t="s">
        <v>8101</v>
      </c>
    </row>
    <row r="1671" spans="1:5" ht="15.6">
      <c r="A1671" s="1" t="s">
        <v>700</v>
      </c>
      <c r="B1671" t="s">
        <v>2385</v>
      </c>
      <c r="C1671" t="s">
        <v>5077</v>
      </c>
      <c r="D1671" s="1" t="s">
        <v>5076</v>
      </c>
      <c r="E1671" t="s">
        <v>8102</v>
      </c>
    </row>
    <row r="1672" spans="1:5" ht="15.6">
      <c r="A1672" s="1" t="s">
        <v>699</v>
      </c>
      <c r="B1672" t="s">
        <v>2382</v>
      </c>
      <c r="C1672" t="s">
        <v>5078</v>
      </c>
      <c r="D1672" s="1" t="s">
        <v>4387</v>
      </c>
      <c r="E1672" t="s">
        <v>8103</v>
      </c>
    </row>
    <row r="1673" spans="1:5" ht="15.6">
      <c r="A1673" s="1" t="s">
        <v>698</v>
      </c>
      <c r="B1673" t="s">
        <v>2385</v>
      </c>
      <c r="C1673" t="s">
        <v>4906</v>
      </c>
      <c r="D1673" s="1" t="s">
        <v>5079</v>
      </c>
      <c r="E1673" t="s">
        <v>8104</v>
      </c>
    </row>
    <row r="1674" spans="1:5" ht="15.6">
      <c r="A1674" s="1" t="s">
        <v>697</v>
      </c>
      <c r="B1674" t="s">
        <v>2382</v>
      </c>
      <c r="C1674" t="s">
        <v>4909</v>
      </c>
      <c r="D1674" s="1" t="s">
        <v>5080</v>
      </c>
      <c r="E1674" t="s">
        <v>8105</v>
      </c>
    </row>
    <row r="1675" spans="1:5" ht="15.6">
      <c r="A1675" s="1" t="s">
        <v>696</v>
      </c>
      <c r="B1675" t="s">
        <v>2382</v>
      </c>
      <c r="C1675" t="s">
        <v>4714</v>
      </c>
      <c r="D1675" s="1" t="s">
        <v>5081</v>
      </c>
      <c r="E1675" t="s">
        <v>8106</v>
      </c>
    </row>
    <row r="1676" spans="1:5" ht="15.6">
      <c r="A1676" s="1" t="s">
        <v>695</v>
      </c>
      <c r="B1676" t="s">
        <v>2385</v>
      </c>
      <c r="C1676" t="s">
        <v>5083</v>
      </c>
      <c r="D1676" s="1" t="s">
        <v>5082</v>
      </c>
      <c r="E1676" t="s">
        <v>8107</v>
      </c>
    </row>
    <row r="1677" spans="1:5" ht="15.6">
      <c r="A1677" s="1" t="s">
        <v>694</v>
      </c>
      <c r="B1677" t="s">
        <v>2382</v>
      </c>
      <c r="C1677" t="s">
        <v>5085</v>
      </c>
      <c r="D1677" s="1" t="s">
        <v>5084</v>
      </c>
      <c r="E1677" t="s">
        <v>8108</v>
      </c>
    </row>
    <row r="1678" spans="1:5" ht="15.6">
      <c r="A1678" s="1" t="s">
        <v>693</v>
      </c>
      <c r="B1678" t="s">
        <v>2382</v>
      </c>
      <c r="C1678" t="s">
        <v>5087</v>
      </c>
      <c r="D1678" s="1" t="s">
        <v>5086</v>
      </c>
      <c r="E1678" t="s">
        <v>8109</v>
      </c>
    </row>
    <row r="1679" spans="1:5" ht="15.6">
      <c r="A1679" s="1" t="s">
        <v>692</v>
      </c>
      <c r="B1679" t="s">
        <v>2385</v>
      </c>
      <c r="C1679" t="s">
        <v>5089</v>
      </c>
      <c r="D1679" s="1" t="s">
        <v>5088</v>
      </c>
      <c r="E1679" t="s">
        <v>8110</v>
      </c>
    </row>
    <row r="1680" spans="1:5" ht="15.6">
      <c r="A1680" s="1" t="s">
        <v>691</v>
      </c>
      <c r="B1680" t="s">
        <v>2382</v>
      </c>
      <c r="C1680" t="s">
        <v>5090</v>
      </c>
      <c r="D1680" s="1" t="s">
        <v>4338</v>
      </c>
      <c r="E1680" t="s">
        <v>8111</v>
      </c>
    </row>
    <row r="1681" spans="1:5" ht="15.6">
      <c r="A1681" s="1" t="s">
        <v>690</v>
      </c>
      <c r="B1681" t="s">
        <v>2382</v>
      </c>
      <c r="C1681" t="s">
        <v>5092</v>
      </c>
      <c r="D1681" s="1" t="s">
        <v>5091</v>
      </c>
      <c r="E1681" t="s">
        <v>8112</v>
      </c>
    </row>
    <row r="1682" spans="1:5" ht="15.6">
      <c r="A1682" s="1" t="s">
        <v>689</v>
      </c>
      <c r="B1682" t="s">
        <v>2385</v>
      </c>
      <c r="C1682" t="s">
        <v>5093</v>
      </c>
      <c r="D1682" s="1" t="s">
        <v>3389</v>
      </c>
      <c r="E1682" t="s">
        <v>8113</v>
      </c>
    </row>
    <row r="1683" spans="1:5" ht="15.6">
      <c r="A1683" s="1" t="s">
        <v>688</v>
      </c>
      <c r="B1683" t="s">
        <v>2385</v>
      </c>
      <c r="C1683" t="s">
        <v>4373</v>
      </c>
      <c r="D1683" s="1" t="s">
        <v>5094</v>
      </c>
      <c r="E1683" t="s">
        <v>8114</v>
      </c>
    </row>
    <row r="1684" spans="1:5" ht="15.6">
      <c r="A1684" s="1" t="s">
        <v>687</v>
      </c>
      <c r="B1684" t="s">
        <v>2382</v>
      </c>
      <c r="C1684" t="s">
        <v>5095</v>
      </c>
      <c r="D1684" s="1" t="s">
        <v>3025</v>
      </c>
      <c r="E1684" t="s">
        <v>8115</v>
      </c>
    </row>
    <row r="1685" spans="1:5" ht="15.6">
      <c r="A1685" s="1" t="s">
        <v>686</v>
      </c>
      <c r="B1685" t="s">
        <v>2385</v>
      </c>
      <c r="C1685" t="s">
        <v>5096</v>
      </c>
      <c r="D1685" s="1" t="s">
        <v>4611</v>
      </c>
      <c r="E1685" t="s">
        <v>8116</v>
      </c>
    </row>
    <row r="1686" spans="1:5" ht="15.6">
      <c r="A1686" s="1" t="s">
        <v>685</v>
      </c>
      <c r="B1686" t="s">
        <v>2385</v>
      </c>
      <c r="C1686" t="s">
        <v>2474</v>
      </c>
      <c r="D1686" s="1" t="s">
        <v>5097</v>
      </c>
      <c r="E1686" t="s">
        <v>8117</v>
      </c>
    </row>
    <row r="1687" spans="1:5" ht="15.6">
      <c r="A1687" s="1" t="s">
        <v>684</v>
      </c>
      <c r="B1687" t="s">
        <v>2385</v>
      </c>
      <c r="C1687" t="s">
        <v>5098</v>
      </c>
      <c r="D1687" s="1" t="s">
        <v>3243</v>
      </c>
      <c r="E1687" t="s">
        <v>8118</v>
      </c>
    </row>
    <row r="1688" spans="1:5" ht="15.6">
      <c r="A1688" s="1" t="s">
        <v>683</v>
      </c>
      <c r="B1688" t="s">
        <v>2382</v>
      </c>
      <c r="C1688" t="s">
        <v>5100</v>
      </c>
      <c r="D1688" s="1" t="s">
        <v>5099</v>
      </c>
      <c r="E1688" t="s">
        <v>8119</v>
      </c>
    </row>
    <row r="1689" spans="1:5" ht="15.6">
      <c r="A1689" s="1" t="s">
        <v>682</v>
      </c>
      <c r="B1689" t="s">
        <v>3257</v>
      </c>
      <c r="C1689" t="s">
        <v>5102</v>
      </c>
      <c r="D1689" s="1" t="s">
        <v>5101</v>
      </c>
      <c r="E1689" t="s">
        <v>6515</v>
      </c>
    </row>
    <row r="1690" spans="1:5" ht="15.6">
      <c r="A1690" s="1" t="s">
        <v>681</v>
      </c>
      <c r="B1690" t="s">
        <v>2385</v>
      </c>
      <c r="C1690" t="s">
        <v>4379</v>
      </c>
      <c r="D1690" s="1" t="s">
        <v>5103</v>
      </c>
      <c r="E1690" t="s">
        <v>8120</v>
      </c>
    </row>
    <row r="1691" spans="1:5" ht="15.6">
      <c r="A1691" s="1" t="s">
        <v>680</v>
      </c>
      <c r="B1691" t="s">
        <v>2382</v>
      </c>
      <c r="C1691" t="s">
        <v>5105</v>
      </c>
      <c r="D1691" s="1" t="s">
        <v>5104</v>
      </c>
      <c r="E1691" t="s">
        <v>8121</v>
      </c>
    </row>
    <row r="1692" spans="1:5" ht="15.6">
      <c r="A1692" s="1" t="s">
        <v>679</v>
      </c>
      <c r="B1692" t="s">
        <v>2382</v>
      </c>
      <c r="C1692" t="s">
        <v>5107</v>
      </c>
      <c r="D1692" s="1" t="s">
        <v>5106</v>
      </c>
      <c r="E1692" t="s">
        <v>8122</v>
      </c>
    </row>
    <row r="1693" spans="1:5" ht="15.6">
      <c r="A1693" s="1" t="s">
        <v>678</v>
      </c>
      <c r="B1693" t="s">
        <v>2385</v>
      </c>
      <c r="C1693" t="s">
        <v>4355</v>
      </c>
      <c r="D1693" s="1" t="s">
        <v>5108</v>
      </c>
      <c r="E1693" t="s">
        <v>8123</v>
      </c>
    </row>
    <row r="1694" spans="1:5" ht="15.6">
      <c r="A1694" s="1" t="s">
        <v>677</v>
      </c>
      <c r="B1694" t="s">
        <v>2385</v>
      </c>
      <c r="C1694" t="s">
        <v>5109</v>
      </c>
      <c r="D1694" s="1" t="s">
        <v>3262</v>
      </c>
      <c r="E1694" t="s">
        <v>8124</v>
      </c>
    </row>
    <row r="1695" spans="1:5" ht="15.6">
      <c r="A1695" s="1" t="s">
        <v>676</v>
      </c>
      <c r="B1695" t="s">
        <v>2382</v>
      </c>
      <c r="C1695" t="s">
        <v>3446</v>
      </c>
      <c r="D1695" s="1" t="s">
        <v>5110</v>
      </c>
      <c r="E1695" t="s">
        <v>8125</v>
      </c>
    </row>
    <row r="1696" spans="1:5" ht="15.6">
      <c r="A1696" s="1" t="s">
        <v>675</v>
      </c>
      <c r="B1696" t="s">
        <v>2382</v>
      </c>
      <c r="C1696" t="s">
        <v>5112</v>
      </c>
      <c r="D1696" s="1" t="s">
        <v>5111</v>
      </c>
      <c r="E1696" t="s">
        <v>8126</v>
      </c>
    </row>
    <row r="1697" spans="1:5" ht="15.6">
      <c r="A1697" s="1" t="s">
        <v>674</v>
      </c>
      <c r="B1697" t="s">
        <v>2382</v>
      </c>
      <c r="C1697" t="s">
        <v>5114</v>
      </c>
      <c r="D1697" s="1" t="s">
        <v>5113</v>
      </c>
      <c r="E1697" t="s">
        <v>8127</v>
      </c>
    </row>
    <row r="1698" spans="1:5" ht="15.6">
      <c r="A1698" s="1" t="s">
        <v>673</v>
      </c>
      <c r="B1698" t="s">
        <v>2382</v>
      </c>
      <c r="C1698" t="s">
        <v>5115</v>
      </c>
      <c r="D1698" s="1" t="s">
        <v>4664</v>
      </c>
      <c r="E1698" t="s">
        <v>8128</v>
      </c>
    </row>
    <row r="1699" spans="1:5" ht="15.6">
      <c r="A1699" s="1" t="s">
        <v>672</v>
      </c>
      <c r="B1699" t="s">
        <v>2382</v>
      </c>
      <c r="C1699" t="s">
        <v>4154</v>
      </c>
      <c r="D1699" s="1" t="s">
        <v>5116</v>
      </c>
      <c r="E1699" t="s">
        <v>8129</v>
      </c>
    </row>
    <row r="1700" spans="1:5" ht="15.6">
      <c r="A1700" s="1" t="s">
        <v>671</v>
      </c>
      <c r="B1700" t="s">
        <v>2385</v>
      </c>
      <c r="C1700" t="s">
        <v>2576</v>
      </c>
      <c r="D1700" s="1" t="s">
        <v>5117</v>
      </c>
      <c r="E1700" t="s">
        <v>8130</v>
      </c>
    </row>
    <row r="1701" spans="1:5" ht="15.6">
      <c r="A1701" s="1" t="s">
        <v>670</v>
      </c>
      <c r="B1701" t="s">
        <v>2382</v>
      </c>
      <c r="C1701" t="s">
        <v>5119</v>
      </c>
      <c r="D1701" s="1" t="s">
        <v>5118</v>
      </c>
      <c r="E1701" t="s">
        <v>8131</v>
      </c>
    </row>
    <row r="1702" spans="1:5" ht="15.6">
      <c r="A1702" s="1" t="s">
        <v>669</v>
      </c>
      <c r="B1702" t="s">
        <v>2385</v>
      </c>
      <c r="C1702" t="s">
        <v>2398</v>
      </c>
      <c r="D1702" s="1" t="s">
        <v>5120</v>
      </c>
      <c r="E1702" t="s">
        <v>8132</v>
      </c>
    </row>
    <row r="1703" spans="1:5" ht="15.6">
      <c r="A1703" s="1" t="s">
        <v>668</v>
      </c>
      <c r="B1703" t="s">
        <v>2385</v>
      </c>
      <c r="C1703" t="s">
        <v>2535</v>
      </c>
      <c r="D1703" s="1" t="s">
        <v>5121</v>
      </c>
      <c r="E1703" t="s">
        <v>8133</v>
      </c>
    </row>
    <row r="1704" spans="1:5" ht="15.6">
      <c r="A1704" s="1" t="s">
        <v>667</v>
      </c>
      <c r="B1704" t="s">
        <v>2385</v>
      </c>
      <c r="C1704" t="s">
        <v>3647</v>
      </c>
      <c r="D1704" s="1" t="s">
        <v>5122</v>
      </c>
      <c r="E1704" t="s">
        <v>8134</v>
      </c>
    </row>
    <row r="1705" spans="1:5" ht="15.6">
      <c r="A1705" s="1" t="s">
        <v>666</v>
      </c>
      <c r="B1705" t="s">
        <v>2382</v>
      </c>
      <c r="C1705" t="s">
        <v>2752</v>
      </c>
      <c r="D1705" s="1" t="s">
        <v>5123</v>
      </c>
      <c r="E1705" t="s">
        <v>8135</v>
      </c>
    </row>
    <row r="1706" spans="1:5" ht="15.6">
      <c r="A1706" s="1" t="s">
        <v>665</v>
      </c>
      <c r="B1706" t="s">
        <v>2385</v>
      </c>
      <c r="C1706" t="s">
        <v>5124</v>
      </c>
      <c r="D1706" s="1" t="s">
        <v>3725</v>
      </c>
      <c r="E1706" t="s">
        <v>8136</v>
      </c>
    </row>
    <row r="1707" spans="1:5" ht="15.6">
      <c r="A1707" s="1" t="s">
        <v>664</v>
      </c>
      <c r="B1707" t="s">
        <v>2382</v>
      </c>
      <c r="C1707" t="s">
        <v>5126</v>
      </c>
      <c r="D1707" s="1" t="s">
        <v>5125</v>
      </c>
      <c r="E1707" t="s">
        <v>8137</v>
      </c>
    </row>
    <row r="1708" spans="1:5" ht="15.6">
      <c r="A1708" s="1" t="s">
        <v>663</v>
      </c>
      <c r="B1708" t="s">
        <v>2382</v>
      </c>
      <c r="C1708" t="s">
        <v>3381</v>
      </c>
      <c r="D1708" s="1" t="s">
        <v>4295</v>
      </c>
      <c r="E1708" t="s">
        <v>8138</v>
      </c>
    </row>
    <row r="1709" spans="1:5" ht="15.6">
      <c r="A1709" s="1" t="s">
        <v>662</v>
      </c>
      <c r="B1709" t="s">
        <v>2385</v>
      </c>
      <c r="C1709" t="s">
        <v>5128</v>
      </c>
      <c r="D1709" s="1" t="s">
        <v>5127</v>
      </c>
      <c r="E1709" t="s">
        <v>8139</v>
      </c>
    </row>
    <row r="1710" spans="1:5" ht="15.6">
      <c r="A1710" s="1" t="s">
        <v>661</v>
      </c>
      <c r="B1710" t="s">
        <v>2382</v>
      </c>
      <c r="C1710" t="s">
        <v>3932</v>
      </c>
      <c r="D1710" s="1" t="s">
        <v>4664</v>
      </c>
      <c r="E1710" t="s">
        <v>8140</v>
      </c>
    </row>
    <row r="1711" spans="1:5" ht="15.6">
      <c r="A1711" s="1" t="s">
        <v>660</v>
      </c>
      <c r="B1711" t="s">
        <v>2382</v>
      </c>
      <c r="C1711" t="s">
        <v>5130</v>
      </c>
      <c r="D1711" s="1" t="s">
        <v>5129</v>
      </c>
      <c r="E1711" t="s">
        <v>8141</v>
      </c>
    </row>
    <row r="1712" spans="1:5" ht="15.6">
      <c r="A1712" s="1" t="s">
        <v>659</v>
      </c>
      <c r="B1712" t="s">
        <v>2385</v>
      </c>
      <c r="C1712" t="s">
        <v>5132</v>
      </c>
      <c r="D1712" s="1" t="s">
        <v>5131</v>
      </c>
      <c r="E1712" t="s">
        <v>8142</v>
      </c>
    </row>
    <row r="1713" spans="1:5" ht="15.6">
      <c r="A1713" s="1" t="s">
        <v>658</v>
      </c>
      <c r="B1713" t="s">
        <v>2382</v>
      </c>
      <c r="C1713" t="s">
        <v>3012</v>
      </c>
      <c r="D1713" s="1" t="s">
        <v>5133</v>
      </c>
      <c r="E1713" t="s">
        <v>8143</v>
      </c>
    </row>
    <row r="1714" spans="1:5" ht="15.6">
      <c r="A1714" s="1" t="s">
        <v>657</v>
      </c>
      <c r="B1714" t="s">
        <v>2385</v>
      </c>
      <c r="C1714" t="s">
        <v>2730</v>
      </c>
      <c r="D1714" s="1" t="s">
        <v>5134</v>
      </c>
      <c r="E1714" t="s">
        <v>8144</v>
      </c>
    </row>
    <row r="1715" spans="1:5" ht="15.6">
      <c r="A1715" s="1" t="s">
        <v>656</v>
      </c>
      <c r="B1715" t="s">
        <v>2382</v>
      </c>
      <c r="C1715" t="s">
        <v>5136</v>
      </c>
      <c r="D1715" s="1" t="s">
        <v>5135</v>
      </c>
      <c r="E1715" t="s">
        <v>8145</v>
      </c>
    </row>
    <row r="1716" spans="1:5" ht="15.6">
      <c r="A1716" s="1" t="s">
        <v>655</v>
      </c>
      <c r="B1716" t="s">
        <v>2382</v>
      </c>
      <c r="C1716" t="s">
        <v>5130</v>
      </c>
      <c r="D1716" s="1" t="s">
        <v>5137</v>
      </c>
      <c r="E1716" t="s">
        <v>8146</v>
      </c>
    </row>
    <row r="1717" spans="1:5" ht="15.6">
      <c r="A1717" s="1" t="s">
        <v>654</v>
      </c>
      <c r="B1717" t="s">
        <v>2385</v>
      </c>
      <c r="C1717" t="s">
        <v>2567</v>
      </c>
      <c r="D1717" s="1" t="s">
        <v>5138</v>
      </c>
      <c r="E1717" t="s">
        <v>8147</v>
      </c>
    </row>
    <row r="1718" spans="1:5" ht="15.6">
      <c r="A1718" s="1" t="s">
        <v>653</v>
      </c>
      <c r="B1718" t="s">
        <v>2382</v>
      </c>
      <c r="C1718" t="s">
        <v>5140</v>
      </c>
      <c r="D1718" s="1" t="s">
        <v>5139</v>
      </c>
      <c r="E1718" t="s">
        <v>8148</v>
      </c>
    </row>
    <row r="1719" spans="1:5" ht="15.6">
      <c r="A1719" s="1" t="s">
        <v>652</v>
      </c>
      <c r="B1719" t="s">
        <v>2382</v>
      </c>
      <c r="C1719" t="s">
        <v>5142</v>
      </c>
      <c r="D1719" s="1" t="s">
        <v>5141</v>
      </c>
      <c r="E1719" t="s">
        <v>8149</v>
      </c>
    </row>
    <row r="1720" spans="1:5" ht="15.6">
      <c r="A1720" s="1" t="s">
        <v>651</v>
      </c>
      <c r="B1720" t="s">
        <v>2382</v>
      </c>
      <c r="C1720" t="s">
        <v>3978</v>
      </c>
      <c r="D1720" s="1" t="s">
        <v>5143</v>
      </c>
      <c r="E1720" t="s">
        <v>8150</v>
      </c>
    </row>
    <row r="1721" spans="1:5" ht="15.6">
      <c r="A1721" s="1" t="s">
        <v>650</v>
      </c>
      <c r="B1721" t="s">
        <v>2382</v>
      </c>
      <c r="C1721" t="s">
        <v>5144</v>
      </c>
      <c r="D1721" s="1" t="s">
        <v>2774</v>
      </c>
      <c r="E1721" t="s">
        <v>8151</v>
      </c>
    </row>
    <row r="1722" spans="1:5" ht="15.6">
      <c r="A1722" s="1" t="s">
        <v>649</v>
      </c>
      <c r="B1722" t="s">
        <v>2385</v>
      </c>
      <c r="C1722" t="s">
        <v>2541</v>
      </c>
      <c r="D1722" s="1" t="s">
        <v>5145</v>
      </c>
      <c r="E1722" t="s">
        <v>6514</v>
      </c>
    </row>
    <row r="1723" spans="1:5" ht="15.6">
      <c r="A1723" s="1" t="s">
        <v>648</v>
      </c>
      <c r="B1723" t="s">
        <v>2385</v>
      </c>
      <c r="C1723" t="s">
        <v>5147</v>
      </c>
      <c r="D1723" s="1" t="s">
        <v>5146</v>
      </c>
      <c r="E1723" t="s">
        <v>6512</v>
      </c>
    </row>
    <row r="1724" spans="1:5" ht="15.6">
      <c r="A1724" s="1" t="s">
        <v>647</v>
      </c>
      <c r="B1724" t="s">
        <v>2382</v>
      </c>
      <c r="C1724" t="s">
        <v>5149</v>
      </c>
      <c r="D1724" s="1" t="s">
        <v>5148</v>
      </c>
      <c r="E1724" t="s">
        <v>8152</v>
      </c>
    </row>
    <row r="1725" spans="1:5" ht="15.6">
      <c r="A1725" s="1" t="s">
        <v>646</v>
      </c>
      <c r="B1725" t="s">
        <v>2385</v>
      </c>
      <c r="C1725" t="s">
        <v>5151</v>
      </c>
      <c r="D1725" s="1" t="s">
        <v>5150</v>
      </c>
      <c r="E1725" t="s">
        <v>8153</v>
      </c>
    </row>
    <row r="1726" spans="1:5" ht="15.6">
      <c r="A1726" s="1" t="s">
        <v>645</v>
      </c>
      <c r="B1726" t="s">
        <v>2382</v>
      </c>
      <c r="C1726" t="s">
        <v>5152</v>
      </c>
      <c r="D1726" s="1" t="s">
        <v>4758</v>
      </c>
      <c r="E1726" t="s">
        <v>8154</v>
      </c>
    </row>
    <row r="1727" spans="1:5" ht="15.6">
      <c r="A1727" s="1" t="s">
        <v>644</v>
      </c>
      <c r="B1727" t="s">
        <v>2382</v>
      </c>
      <c r="C1727" t="s">
        <v>5154</v>
      </c>
      <c r="D1727" s="1" t="s">
        <v>5153</v>
      </c>
      <c r="E1727" t="s">
        <v>8155</v>
      </c>
    </row>
    <row r="1728" spans="1:5" ht="15.6">
      <c r="A1728" s="1" t="s">
        <v>643</v>
      </c>
      <c r="B1728" t="s">
        <v>2382</v>
      </c>
      <c r="C1728" t="s">
        <v>4714</v>
      </c>
      <c r="D1728" s="1" t="s">
        <v>5155</v>
      </c>
      <c r="E1728" t="s">
        <v>8156</v>
      </c>
    </row>
    <row r="1729" spans="1:5" ht="15.6">
      <c r="A1729" s="1" t="s">
        <v>642</v>
      </c>
      <c r="B1729" t="s">
        <v>2385</v>
      </c>
      <c r="C1729" t="s">
        <v>5156</v>
      </c>
      <c r="D1729" s="1" t="s">
        <v>3558</v>
      </c>
      <c r="E1729" t="s">
        <v>8157</v>
      </c>
    </row>
    <row r="1730" spans="1:5" ht="15.6">
      <c r="A1730" s="1" t="s">
        <v>641</v>
      </c>
      <c r="B1730" t="s">
        <v>2385</v>
      </c>
      <c r="C1730" t="s">
        <v>5158</v>
      </c>
      <c r="D1730" s="1" t="s">
        <v>5157</v>
      </c>
      <c r="E1730" t="s">
        <v>8158</v>
      </c>
    </row>
    <row r="1731" spans="1:5" ht="15.6">
      <c r="A1731" s="1" t="s">
        <v>640</v>
      </c>
      <c r="B1731" t="s">
        <v>2385</v>
      </c>
      <c r="C1731" t="s">
        <v>5159</v>
      </c>
      <c r="D1731" s="1" t="s">
        <v>4979</v>
      </c>
      <c r="E1731" t="s">
        <v>8159</v>
      </c>
    </row>
    <row r="1732" spans="1:5" ht="15.6">
      <c r="A1732" s="1" t="s">
        <v>639</v>
      </c>
      <c r="B1732" t="s">
        <v>2382</v>
      </c>
      <c r="C1732" t="s">
        <v>5160</v>
      </c>
      <c r="D1732" s="1" t="s">
        <v>3427</v>
      </c>
      <c r="E1732" t="s">
        <v>8160</v>
      </c>
    </row>
    <row r="1733" spans="1:5" ht="15.6">
      <c r="A1733" s="1" t="s">
        <v>638</v>
      </c>
      <c r="B1733" t="s">
        <v>2382</v>
      </c>
      <c r="C1733" t="s">
        <v>2543</v>
      </c>
      <c r="D1733" s="1" t="s">
        <v>5161</v>
      </c>
      <c r="E1733" t="s">
        <v>8161</v>
      </c>
    </row>
    <row r="1734" spans="1:5" ht="15.6">
      <c r="A1734" s="1" t="s">
        <v>637</v>
      </c>
      <c r="B1734" t="s">
        <v>2382</v>
      </c>
      <c r="C1734" t="s">
        <v>5163</v>
      </c>
      <c r="D1734" s="1" t="s">
        <v>5162</v>
      </c>
      <c r="E1734" t="s">
        <v>8162</v>
      </c>
    </row>
    <row r="1735" spans="1:5" ht="15.6">
      <c r="A1735" s="1" t="s">
        <v>636</v>
      </c>
      <c r="B1735" t="s">
        <v>2382</v>
      </c>
      <c r="C1735" t="s">
        <v>5165</v>
      </c>
      <c r="D1735" s="1" t="s">
        <v>5164</v>
      </c>
      <c r="E1735" t="s">
        <v>8163</v>
      </c>
    </row>
    <row r="1736" spans="1:5" ht="15.6">
      <c r="A1736" s="1" t="s">
        <v>635</v>
      </c>
      <c r="B1736" t="s">
        <v>3257</v>
      </c>
      <c r="C1736" t="s">
        <v>5167</v>
      </c>
      <c r="D1736" s="1" t="s">
        <v>5166</v>
      </c>
      <c r="E1736" t="s">
        <v>8164</v>
      </c>
    </row>
    <row r="1737" spans="1:5" ht="15.6">
      <c r="A1737" s="1" t="s">
        <v>634</v>
      </c>
      <c r="B1737" t="s">
        <v>2382</v>
      </c>
      <c r="C1737" t="s">
        <v>5169</v>
      </c>
      <c r="D1737" s="1" t="s">
        <v>5168</v>
      </c>
      <c r="E1737" t="s">
        <v>6511</v>
      </c>
    </row>
    <row r="1738" spans="1:5" ht="15.6">
      <c r="A1738" s="1" t="s">
        <v>633</v>
      </c>
      <c r="B1738" t="s">
        <v>2385</v>
      </c>
      <c r="C1738" t="s">
        <v>5170</v>
      </c>
      <c r="D1738" s="1" t="s">
        <v>3936</v>
      </c>
      <c r="E1738" t="s">
        <v>8165</v>
      </c>
    </row>
    <row r="1739" spans="1:5" ht="15.6">
      <c r="A1739" s="1" t="s">
        <v>632</v>
      </c>
      <c r="B1739" t="s">
        <v>2385</v>
      </c>
      <c r="C1739" t="s">
        <v>2483</v>
      </c>
      <c r="D1739" s="1" t="s">
        <v>5171</v>
      </c>
      <c r="E1739" t="s">
        <v>8166</v>
      </c>
    </row>
    <row r="1740" spans="1:5" ht="15.6">
      <c r="A1740" s="1" t="s">
        <v>630</v>
      </c>
      <c r="B1740" t="s">
        <v>2385</v>
      </c>
      <c r="C1740" t="s">
        <v>5173</v>
      </c>
      <c r="D1740" s="1" t="s">
        <v>5172</v>
      </c>
      <c r="E1740" t="s">
        <v>6509</v>
      </c>
    </row>
    <row r="1741" spans="1:5" ht="15.6">
      <c r="A1741" s="1" t="s">
        <v>629</v>
      </c>
      <c r="B1741" t="s">
        <v>2382</v>
      </c>
      <c r="C1741" t="s">
        <v>5175</v>
      </c>
      <c r="D1741" s="1" t="s">
        <v>5174</v>
      </c>
      <c r="E1741" t="s">
        <v>8167</v>
      </c>
    </row>
    <row r="1742" spans="1:5" ht="15.6">
      <c r="A1742" s="1" t="s">
        <v>628</v>
      </c>
      <c r="B1742" t="s">
        <v>2382</v>
      </c>
      <c r="C1742" t="s">
        <v>5177</v>
      </c>
      <c r="D1742" s="1" t="s">
        <v>5176</v>
      </c>
      <c r="E1742" t="s">
        <v>8168</v>
      </c>
    </row>
    <row r="1743" spans="1:5" ht="15.6">
      <c r="A1743" s="1" t="s">
        <v>627</v>
      </c>
      <c r="B1743" t="s">
        <v>2382</v>
      </c>
      <c r="C1743" t="s">
        <v>5179</v>
      </c>
      <c r="D1743" s="1" t="s">
        <v>5178</v>
      </c>
      <c r="E1743" t="s">
        <v>8169</v>
      </c>
    </row>
    <row r="1744" spans="1:5" ht="15.6">
      <c r="A1744" s="1" t="s">
        <v>626</v>
      </c>
      <c r="B1744" t="s">
        <v>2382</v>
      </c>
      <c r="C1744" t="s">
        <v>5181</v>
      </c>
      <c r="D1744" s="1" t="s">
        <v>5180</v>
      </c>
      <c r="E1744" t="s">
        <v>8170</v>
      </c>
    </row>
    <row r="1745" spans="1:5" ht="15.6">
      <c r="A1745" s="1" t="s">
        <v>625</v>
      </c>
      <c r="B1745" t="s">
        <v>2382</v>
      </c>
      <c r="C1745" t="s">
        <v>3327</v>
      </c>
      <c r="D1745" s="1" t="s">
        <v>5182</v>
      </c>
      <c r="E1745" t="s">
        <v>8171</v>
      </c>
    </row>
    <row r="1746" spans="1:5" ht="15.6">
      <c r="A1746" s="1" t="s">
        <v>624</v>
      </c>
      <c r="B1746" t="s">
        <v>2385</v>
      </c>
      <c r="C1746" t="s">
        <v>4203</v>
      </c>
      <c r="D1746" s="1" t="s">
        <v>3674</v>
      </c>
      <c r="E1746" t="s">
        <v>8172</v>
      </c>
    </row>
    <row r="1747" spans="1:5" ht="15.6">
      <c r="A1747" s="1" t="s">
        <v>623</v>
      </c>
      <c r="B1747" t="s">
        <v>2382</v>
      </c>
      <c r="C1747" t="s">
        <v>4876</v>
      </c>
      <c r="D1747" s="1" t="s">
        <v>5183</v>
      </c>
      <c r="E1747" t="s">
        <v>8173</v>
      </c>
    </row>
    <row r="1748" spans="1:5" ht="15.6">
      <c r="A1748" s="1" t="s">
        <v>622</v>
      </c>
      <c r="B1748" t="s">
        <v>2382</v>
      </c>
      <c r="C1748" t="s">
        <v>5185</v>
      </c>
      <c r="D1748" s="1" t="s">
        <v>5184</v>
      </c>
      <c r="E1748" t="s">
        <v>8174</v>
      </c>
    </row>
    <row r="1749" spans="1:5" ht="15.6">
      <c r="A1749" s="1" t="s">
        <v>621</v>
      </c>
      <c r="B1749" t="s">
        <v>2385</v>
      </c>
      <c r="C1749" t="s">
        <v>5186</v>
      </c>
      <c r="D1749" s="1" t="s">
        <v>5168</v>
      </c>
      <c r="E1749" t="s">
        <v>8175</v>
      </c>
    </row>
    <row r="1750" spans="1:5" ht="15.6">
      <c r="A1750" s="1" t="s">
        <v>620</v>
      </c>
      <c r="B1750" t="s">
        <v>2385</v>
      </c>
      <c r="C1750" t="s">
        <v>3792</v>
      </c>
      <c r="D1750" s="1" t="s">
        <v>5187</v>
      </c>
      <c r="E1750" t="s">
        <v>8176</v>
      </c>
    </row>
    <row r="1751" spans="1:5" ht="15.6">
      <c r="A1751" s="1" t="s">
        <v>619</v>
      </c>
      <c r="B1751" t="s">
        <v>2385</v>
      </c>
      <c r="C1751" t="s">
        <v>5188</v>
      </c>
      <c r="D1751" s="1" t="s">
        <v>4233</v>
      </c>
      <c r="E1751" t="s">
        <v>8177</v>
      </c>
    </row>
    <row r="1752" spans="1:5" ht="15.6">
      <c r="A1752" s="1" t="s">
        <v>618</v>
      </c>
      <c r="B1752" t="s">
        <v>3257</v>
      </c>
      <c r="C1752" t="s">
        <v>5190</v>
      </c>
      <c r="D1752" s="1" t="s">
        <v>5189</v>
      </c>
      <c r="E1752" t="s">
        <v>6508</v>
      </c>
    </row>
    <row r="1753" spans="1:5" ht="15.6">
      <c r="A1753" s="1" t="s">
        <v>617</v>
      </c>
      <c r="B1753" t="s">
        <v>2385</v>
      </c>
      <c r="C1753" t="s">
        <v>3493</v>
      </c>
      <c r="D1753" s="1" t="s">
        <v>5191</v>
      </c>
      <c r="E1753" t="s">
        <v>6507</v>
      </c>
    </row>
    <row r="1754" spans="1:5" ht="15.6">
      <c r="A1754" s="1" t="s">
        <v>616</v>
      </c>
      <c r="B1754" t="s">
        <v>2385</v>
      </c>
      <c r="C1754" t="s">
        <v>5193</v>
      </c>
      <c r="D1754" s="1" t="s">
        <v>5192</v>
      </c>
      <c r="E1754" t="s">
        <v>8178</v>
      </c>
    </row>
    <row r="1755" spans="1:5" ht="15.6">
      <c r="A1755" s="1" t="s">
        <v>615</v>
      </c>
      <c r="B1755" t="s">
        <v>2385</v>
      </c>
      <c r="C1755" t="s">
        <v>5194</v>
      </c>
      <c r="D1755" s="1" t="s">
        <v>3447</v>
      </c>
      <c r="E1755" t="s">
        <v>8179</v>
      </c>
    </row>
    <row r="1756" spans="1:5" ht="15.6">
      <c r="A1756" s="1" t="s">
        <v>614</v>
      </c>
      <c r="B1756" t="s">
        <v>2382</v>
      </c>
      <c r="C1756" t="s">
        <v>5196</v>
      </c>
      <c r="D1756" s="1" t="s">
        <v>5195</v>
      </c>
      <c r="E1756" t="s">
        <v>8180</v>
      </c>
    </row>
    <row r="1757" spans="1:5" ht="15.6">
      <c r="A1757" s="1" t="s">
        <v>613</v>
      </c>
      <c r="B1757" t="s">
        <v>2382</v>
      </c>
      <c r="C1757" t="s">
        <v>5198</v>
      </c>
      <c r="D1757" s="1" t="s">
        <v>5197</v>
      </c>
      <c r="E1757" t="s">
        <v>6506</v>
      </c>
    </row>
    <row r="1758" spans="1:5" ht="15.6">
      <c r="A1758" s="1" t="s">
        <v>612</v>
      </c>
      <c r="B1758" t="s">
        <v>2385</v>
      </c>
      <c r="C1758" t="s">
        <v>5199</v>
      </c>
      <c r="D1758" s="1" t="s">
        <v>2839</v>
      </c>
      <c r="E1758" t="s">
        <v>6504</v>
      </c>
    </row>
    <row r="1759" spans="1:5" ht="15.6">
      <c r="A1759" s="1" t="s">
        <v>611</v>
      </c>
      <c r="B1759" t="s">
        <v>3257</v>
      </c>
      <c r="C1759" t="s">
        <v>5201</v>
      </c>
      <c r="D1759" s="1" t="s">
        <v>5200</v>
      </c>
      <c r="E1759" t="s">
        <v>6503</v>
      </c>
    </row>
    <row r="1760" spans="1:5" ht="15.6">
      <c r="A1760" s="1" t="s">
        <v>610</v>
      </c>
      <c r="B1760" t="s">
        <v>2385</v>
      </c>
      <c r="C1760" t="s">
        <v>5203</v>
      </c>
      <c r="D1760" s="1" t="s">
        <v>5202</v>
      </c>
      <c r="E1760" t="s">
        <v>8181</v>
      </c>
    </row>
    <row r="1761" spans="1:5" ht="15.6">
      <c r="A1761" s="1" t="s">
        <v>609</v>
      </c>
      <c r="B1761" t="s">
        <v>2385</v>
      </c>
      <c r="C1761" t="s">
        <v>5205</v>
      </c>
      <c r="D1761" s="1" t="s">
        <v>5204</v>
      </c>
      <c r="E1761" t="s">
        <v>8182</v>
      </c>
    </row>
    <row r="1762" spans="1:5" ht="15.6">
      <c r="A1762" s="1" t="s">
        <v>608</v>
      </c>
      <c r="B1762" t="s">
        <v>2385</v>
      </c>
      <c r="C1762" t="s">
        <v>5207</v>
      </c>
      <c r="D1762" s="1" t="s">
        <v>5206</v>
      </c>
      <c r="E1762" t="s">
        <v>8183</v>
      </c>
    </row>
    <row r="1763" spans="1:5" ht="15.6">
      <c r="A1763" s="1" t="s">
        <v>607</v>
      </c>
      <c r="B1763" t="s">
        <v>2382</v>
      </c>
      <c r="C1763" t="s">
        <v>5209</v>
      </c>
      <c r="D1763" s="1" t="s">
        <v>5208</v>
      </c>
      <c r="E1763" t="s">
        <v>8184</v>
      </c>
    </row>
    <row r="1764" spans="1:5" ht="15.6">
      <c r="A1764" s="1" t="s">
        <v>606</v>
      </c>
      <c r="B1764" t="s">
        <v>2382</v>
      </c>
      <c r="C1764" t="s">
        <v>5211</v>
      </c>
      <c r="D1764" s="1" t="s">
        <v>5210</v>
      </c>
      <c r="E1764" t="s">
        <v>8185</v>
      </c>
    </row>
    <row r="1765" spans="1:5" ht="15.6">
      <c r="A1765" s="1" t="s">
        <v>605</v>
      </c>
      <c r="B1765" t="s">
        <v>2382</v>
      </c>
      <c r="C1765" t="s">
        <v>5212</v>
      </c>
      <c r="D1765" s="1" t="s">
        <v>2819</v>
      </c>
      <c r="E1765" t="s">
        <v>8186</v>
      </c>
    </row>
    <row r="1766" spans="1:5" ht="15.6">
      <c r="A1766" s="1" t="s">
        <v>604</v>
      </c>
      <c r="B1766" t="s">
        <v>2382</v>
      </c>
      <c r="C1766" t="s">
        <v>5213</v>
      </c>
      <c r="D1766" s="1" t="s">
        <v>4329</v>
      </c>
      <c r="E1766" t="s">
        <v>8187</v>
      </c>
    </row>
    <row r="1767" spans="1:5" ht="15.6">
      <c r="A1767" s="1" t="s">
        <v>603</v>
      </c>
      <c r="B1767" t="s">
        <v>2385</v>
      </c>
      <c r="C1767" t="s">
        <v>2697</v>
      </c>
      <c r="D1767" s="1" t="s">
        <v>5214</v>
      </c>
      <c r="E1767" t="s">
        <v>6502</v>
      </c>
    </row>
    <row r="1768" spans="1:5" ht="15.6">
      <c r="A1768" s="1" t="s">
        <v>602</v>
      </c>
      <c r="B1768" t="s">
        <v>2382</v>
      </c>
      <c r="C1768" t="s">
        <v>4249</v>
      </c>
      <c r="D1768" s="1" t="s">
        <v>5215</v>
      </c>
      <c r="E1768" t="s">
        <v>8188</v>
      </c>
    </row>
    <row r="1769" spans="1:5" ht="15.6">
      <c r="A1769" s="1" t="s">
        <v>601</v>
      </c>
      <c r="B1769" t="s">
        <v>2382</v>
      </c>
      <c r="C1769" t="s">
        <v>2744</v>
      </c>
      <c r="D1769" s="1" t="s">
        <v>5216</v>
      </c>
      <c r="E1769" t="s">
        <v>8189</v>
      </c>
    </row>
    <row r="1770" spans="1:5" ht="15.6">
      <c r="A1770" s="1" t="s">
        <v>600</v>
      </c>
      <c r="B1770" t="s">
        <v>2382</v>
      </c>
      <c r="C1770" t="s">
        <v>3327</v>
      </c>
      <c r="D1770" s="1" t="s">
        <v>5217</v>
      </c>
      <c r="E1770" t="s">
        <v>8190</v>
      </c>
    </row>
    <row r="1771" spans="1:5" ht="15.6">
      <c r="A1771" s="1" t="s">
        <v>599</v>
      </c>
      <c r="B1771" t="s">
        <v>2382</v>
      </c>
      <c r="C1771" t="s">
        <v>5219</v>
      </c>
      <c r="D1771" s="1" t="s">
        <v>5218</v>
      </c>
      <c r="E1771" t="s">
        <v>8191</v>
      </c>
    </row>
    <row r="1772" spans="1:5" ht="15.6">
      <c r="A1772" s="1" t="s">
        <v>598</v>
      </c>
      <c r="B1772" t="s">
        <v>2382</v>
      </c>
      <c r="C1772" t="s">
        <v>5221</v>
      </c>
      <c r="D1772" s="1" t="s">
        <v>5220</v>
      </c>
      <c r="E1772" t="s">
        <v>8192</v>
      </c>
    </row>
    <row r="1773" spans="1:5" ht="15.6">
      <c r="A1773" s="1" t="s">
        <v>597</v>
      </c>
      <c r="B1773" t="s">
        <v>2382</v>
      </c>
      <c r="C1773" t="s">
        <v>3276</v>
      </c>
      <c r="D1773" s="1" t="s">
        <v>5222</v>
      </c>
      <c r="E1773" t="s">
        <v>8193</v>
      </c>
    </row>
    <row r="1774" spans="1:5" ht="15.6">
      <c r="A1774" s="1" t="s">
        <v>596</v>
      </c>
      <c r="B1774" t="s">
        <v>2382</v>
      </c>
      <c r="C1774" t="s">
        <v>5224</v>
      </c>
      <c r="D1774" s="1" t="s">
        <v>5223</v>
      </c>
      <c r="E1774" t="s">
        <v>8194</v>
      </c>
    </row>
    <row r="1775" spans="1:5" ht="15.6">
      <c r="A1775" s="1" t="s">
        <v>595</v>
      </c>
      <c r="B1775" t="s">
        <v>2385</v>
      </c>
      <c r="C1775" t="s">
        <v>4072</v>
      </c>
      <c r="D1775" s="1" t="s">
        <v>5225</v>
      </c>
      <c r="E1775" t="s">
        <v>6500</v>
      </c>
    </row>
    <row r="1776" spans="1:5" ht="15.6">
      <c r="A1776" s="1" t="s">
        <v>594</v>
      </c>
      <c r="B1776" t="s">
        <v>2382</v>
      </c>
      <c r="C1776" t="s">
        <v>4156</v>
      </c>
      <c r="D1776" s="1" t="s">
        <v>5226</v>
      </c>
      <c r="E1776" t="s">
        <v>8195</v>
      </c>
    </row>
    <row r="1777" spans="1:5" ht="15.6">
      <c r="A1777" s="1" t="s">
        <v>593</v>
      </c>
      <c r="B1777" t="s">
        <v>2382</v>
      </c>
      <c r="C1777" t="s">
        <v>2571</v>
      </c>
      <c r="D1777" s="1" t="s">
        <v>5227</v>
      </c>
      <c r="E1777" t="s">
        <v>8196</v>
      </c>
    </row>
    <row r="1778" spans="1:5" ht="15.6">
      <c r="A1778" s="1" t="s">
        <v>592</v>
      </c>
      <c r="B1778" t="s">
        <v>2385</v>
      </c>
      <c r="C1778" t="s">
        <v>5229</v>
      </c>
      <c r="D1778" s="1" t="s">
        <v>5228</v>
      </c>
      <c r="E1778" t="s">
        <v>8197</v>
      </c>
    </row>
    <row r="1779" spans="1:5" ht="15.6">
      <c r="A1779" s="1" t="s">
        <v>591</v>
      </c>
      <c r="B1779" t="s">
        <v>2382</v>
      </c>
      <c r="C1779" t="s">
        <v>5230</v>
      </c>
      <c r="D1779" s="1" t="s">
        <v>4235</v>
      </c>
      <c r="E1779" t="s">
        <v>8198</v>
      </c>
    </row>
    <row r="1780" spans="1:5" ht="15.6">
      <c r="A1780" s="1" t="s">
        <v>590</v>
      </c>
      <c r="B1780" t="s">
        <v>2385</v>
      </c>
      <c r="C1780" t="s">
        <v>5232</v>
      </c>
      <c r="D1780" s="1" t="s">
        <v>5231</v>
      </c>
      <c r="E1780" t="s">
        <v>8199</v>
      </c>
    </row>
    <row r="1781" spans="1:5" ht="15.6">
      <c r="A1781" s="1" t="s">
        <v>589</v>
      </c>
      <c r="B1781" t="s">
        <v>2382</v>
      </c>
      <c r="C1781" t="s">
        <v>3768</v>
      </c>
      <c r="D1781" s="1" t="s">
        <v>5233</v>
      </c>
      <c r="E1781" t="s">
        <v>8200</v>
      </c>
    </row>
    <row r="1782" spans="1:5" ht="15.6">
      <c r="A1782" s="1" t="s">
        <v>588</v>
      </c>
      <c r="B1782" t="s">
        <v>2382</v>
      </c>
      <c r="C1782" t="s">
        <v>3886</v>
      </c>
      <c r="D1782" s="1" t="s">
        <v>5234</v>
      </c>
      <c r="E1782" t="s">
        <v>8201</v>
      </c>
    </row>
    <row r="1783" spans="1:5" ht="15.6">
      <c r="A1783" s="1" t="s">
        <v>587</v>
      </c>
      <c r="B1783" t="s">
        <v>2385</v>
      </c>
      <c r="C1783" t="s">
        <v>5235</v>
      </c>
      <c r="D1783" s="1" t="s">
        <v>4989</v>
      </c>
      <c r="E1783" t="s">
        <v>6499</v>
      </c>
    </row>
    <row r="1784" spans="1:5" ht="15.6">
      <c r="A1784" s="1" t="s">
        <v>586</v>
      </c>
      <c r="B1784" t="s">
        <v>2382</v>
      </c>
      <c r="C1784" t="s">
        <v>5236</v>
      </c>
      <c r="D1784" s="1" t="s">
        <v>2433</v>
      </c>
      <c r="E1784" t="s">
        <v>8202</v>
      </c>
    </row>
    <row r="1785" spans="1:5" ht="15.6">
      <c r="A1785" s="1" t="s">
        <v>585</v>
      </c>
      <c r="B1785" t="s">
        <v>2385</v>
      </c>
      <c r="C1785" t="s">
        <v>3754</v>
      </c>
      <c r="D1785" s="1" t="s">
        <v>3422</v>
      </c>
      <c r="E1785" t="s">
        <v>6496</v>
      </c>
    </row>
    <row r="1786" spans="1:5" ht="15.6">
      <c r="A1786" s="1" t="s">
        <v>584</v>
      </c>
      <c r="B1786" t="s">
        <v>2385</v>
      </c>
      <c r="C1786" t="s">
        <v>5238</v>
      </c>
      <c r="D1786" s="1" t="s">
        <v>5237</v>
      </c>
      <c r="E1786" t="s">
        <v>6495</v>
      </c>
    </row>
    <row r="1787" spans="1:5" ht="15.6">
      <c r="A1787" s="1" t="s">
        <v>583</v>
      </c>
      <c r="B1787" t="s">
        <v>2385</v>
      </c>
      <c r="C1787" t="s">
        <v>2422</v>
      </c>
      <c r="D1787" s="1" t="s">
        <v>5239</v>
      </c>
      <c r="E1787" t="s">
        <v>8203</v>
      </c>
    </row>
    <row r="1788" spans="1:5" ht="15.6">
      <c r="A1788" s="1" t="s">
        <v>582</v>
      </c>
      <c r="B1788" t="s">
        <v>2385</v>
      </c>
      <c r="C1788" t="s">
        <v>5241</v>
      </c>
      <c r="D1788" s="1" t="s">
        <v>5240</v>
      </c>
      <c r="E1788" t="s">
        <v>8204</v>
      </c>
    </row>
    <row r="1789" spans="1:5" ht="15.6">
      <c r="A1789" s="1" t="s">
        <v>581</v>
      </c>
      <c r="B1789" t="s">
        <v>2385</v>
      </c>
      <c r="C1789" t="s">
        <v>5242</v>
      </c>
      <c r="D1789" s="1" t="s">
        <v>4269</v>
      </c>
      <c r="E1789" t="s">
        <v>6494</v>
      </c>
    </row>
    <row r="1790" spans="1:5" ht="15.6">
      <c r="A1790" s="1" t="s">
        <v>580</v>
      </c>
      <c r="B1790" t="s">
        <v>2385</v>
      </c>
      <c r="C1790" t="s">
        <v>2396</v>
      </c>
      <c r="D1790" s="1" t="s">
        <v>5243</v>
      </c>
      <c r="E1790" t="s">
        <v>8205</v>
      </c>
    </row>
    <row r="1791" spans="1:5" ht="15.6">
      <c r="A1791" s="1" t="s">
        <v>579</v>
      </c>
      <c r="B1791" t="s">
        <v>2385</v>
      </c>
      <c r="C1791" t="s">
        <v>5245</v>
      </c>
      <c r="D1791" s="1" t="s">
        <v>5244</v>
      </c>
      <c r="E1791" t="s">
        <v>8206</v>
      </c>
    </row>
    <row r="1792" spans="1:5" ht="15.6">
      <c r="A1792" s="1" t="s">
        <v>578</v>
      </c>
      <c r="B1792" t="s">
        <v>2385</v>
      </c>
      <c r="C1792" t="s">
        <v>5246</v>
      </c>
      <c r="D1792" s="1" t="s">
        <v>3130</v>
      </c>
      <c r="E1792" t="s">
        <v>6493</v>
      </c>
    </row>
    <row r="1793" spans="1:5" ht="15.6">
      <c r="A1793" s="1" t="s">
        <v>577</v>
      </c>
      <c r="B1793" t="s">
        <v>2382</v>
      </c>
      <c r="C1793" t="s">
        <v>2752</v>
      </c>
      <c r="D1793" s="1" t="s">
        <v>5247</v>
      </c>
      <c r="E1793" t="s">
        <v>6492</v>
      </c>
    </row>
    <row r="1794" spans="1:5" ht="15.6">
      <c r="A1794" s="1" t="s">
        <v>576</v>
      </c>
      <c r="B1794" t="s">
        <v>2385</v>
      </c>
      <c r="C1794" t="s">
        <v>2678</v>
      </c>
      <c r="D1794" s="1" t="s">
        <v>5248</v>
      </c>
      <c r="E1794" t="s">
        <v>6491</v>
      </c>
    </row>
    <row r="1795" spans="1:5" ht="15.6">
      <c r="A1795" s="1" t="s">
        <v>575</v>
      </c>
      <c r="B1795" t="s">
        <v>2382</v>
      </c>
      <c r="C1795" t="s">
        <v>3542</v>
      </c>
      <c r="D1795" s="1" t="s">
        <v>5249</v>
      </c>
      <c r="E1795" t="s">
        <v>8207</v>
      </c>
    </row>
    <row r="1796" spans="1:5" ht="15.6">
      <c r="A1796" s="1" t="s">
        <v>574</v>
      </c>
      <c r="B1796" t="s">
        <v>2385</v>
      </c>
      <c r="C1796" t="s">
        <v>2455</v>
      </c>
      <c r="D1796" s="1" t="s">
        <v>4738</v>
      </c>
      <c r="E1796" t="s">
        <v>8208</v>
      </c>
    </row>
    <row r="1797" spans="1:5" ht="15.6">
      <c r="A1797" s="1" t="s">
        <v>573</v>
      </c>
      <c r="B1797" t="s">
        <v>2382</v>
      </c>
      <c r="C1797" t="s">
        <v>4290</v>
      </c>
      <c r="D1797" s="1" t="s">
        <v>5250</v>
      </c>
      <c r="E1797" t="s">
        <v>8209</v>
      </c>
    </row>
    <row r="1798" spans="1:5" ht="15.6">
      <c r="A1798" s="1" t="s">
        <v>572</v>
      </c>
      <c r="B1798" t="s">
        <v>2385</v>
      </c>
      <c r="C1798" t="s">
        <v>5252</v>
      </c>
      <c r="D1798" s="1" t="s">
        <v>5251</v>
      </c>
      <c r="E1798" t="s">
        <v>8210</v>
      </c>
    </row>
    <row r="1799" spans="1:5" ht="15.6">
      <c r="A1799" s="1" t="s">
        <v>571</v>
      </c>
      <c r="B1799" t="s">
        <v>2382</v>
      </c>
      <c r="C1799" t="s">
        <v>3639</v>
      </c>
      <c r="D1799" s="1" t="s">
        <v>5253</v>
      </c>
      <c r="E1799" t="s">
        <v>8211</v>
      </c>
    </row>
    <row r="1800" spans="1:5" ht="15.6">
      <c r="A1800" s="1" t="s">
        <v>570</v>
      </c>
      <c r="B1800" t="s">
        <v>2382</v>
      </c>
      <c r="C1800" t="s">
        <v>4394</v>
      </c>
      <c r="D1800" s="1" t="s">
        <v>3374</v>
      </c>
      <c r="E1800" t="s">
        <v>8212</v>
      </c>
    </row>
    <row r="1801" spans="1:5" ht="15.6">
      <c r="A1801" s="1" t="s">
        <v>569</v>
      </c>
      <c r="B1801" t="s">
        <v>2385</v>
      </c>
      <c r="C1801" t="s">
        <v>5255</v>
      </c>
      <c r="D1801" s="1" t="s">
        <v>5254</v>
      </c>
      <c r="E1801" t="s">
        <v>8213</v>
      </c>
    </row>
    <row r="1802" spans="1:5" ht="15.6">
      <c r="A1802" s="1" t="s">
        <v>568</v>
      </c>
      <c r="B1802" t="s">
        <v>2382</v>
      </c>
      <c r="C1802" t="s">
        <v>5130</v>
      </c>
      <c r="D1802" s="1" t="s">
        <v>5256</v>
      </c>
      <c r="E1802" t="s">
        <v>8214</v>
      </c>
    </row>
    <row r="1803" spans="1:5" ht="15.6">
      <c r="A1803" s="1" t="s">
        <v>567</v>
      </c>
      <c r="B1803" t="s">
        <v>2385</v>
      </c>
      <c r="C1803" t="s">
        <v>2511</v>
      </c>
      <c r="D1803" s="1" t="s">
        <v>5257</v>
      </c>
      <c r="E1803" t="s">
        <v>8215</v>
      </c>
    </row>
    <row r="1804" spans="1:5" ht="15.6">
      <c r="A1804" s="1" t="s">
        <v>566</v>
      </c>
      <c r="B1804" t="s">
        <v>2385</v>
      </c>
      <c r="C1804" t="s">
        <v>3412</v>
      </c>
      <c r="D1804" s="1" t="s">
        <v>2769</v>
      </c>
      <c r="E1804" t="s">
        <v>8216</v>
      </c>
    </row>
    <row r="1805" spans="1:5" ht="15.6">
      <c r="A1805" s="1" t="s">
        <v>565</v>
      </c>
      <c r="B1805" t="s">
        <v>2385</v>
      </c>
      <c r="C1805" t="s">
        <v>5258</v>
      </c>
      <c r="D1805" s="1" t="s">
        <v>2439</v>
      </c>
      <c r="E1805" t="s">
        <v>8217</v>
      </c>
    </row>
    <row r="1806" spans="1:5" ht="15.6">
      <c r="A1806" s="1" t="s">
        <v>564</v>
      </c>
      <c r="B1806" t="s">
        <v>2385</v>
      </c>
      <c r="C1806" t="s">
        <v>4734</v>
      </c>
      <c r="D1806" s="1" t="s">
        <v>5259</v>
      </c>
      <c r="E1806" t="s">
        <v>6490</v>
      </c>
    </row>
    <row r="1807" spans="1:5" ht="15.6">
      <c r="A1807" s="1" t="s">
        <v>563</v>
      </c>
      <c r="B1807" t="s">
        <v>2382</v>
      </c>
      <c r="C1807" t="s">
        <v>3202</v>
      </c>
      <c r="D1807" s="1" t="s">
        <v>5260</v>
      </c>
      <c r="E1807" t="s">
        <v>8218</v>
      </c>
    </row>
    <row r="1808" spans="1:5" ht="15.6">
      <c r="A1808" s="1" t="s">
        <v>562</v>
      </c>
      <c r="B1808" t="s">
        <v>2382</v>
      </c>
      <c r="C1808" t="s">
        <v>5262</v>
      </c>
      <c r="D1808" s="1" t="s">
        <v>5261</v>
      </c>
      <c r="E1808" t="s">
        <v>8219</v>
      </c>
    </row>
    <row r="1809" spans="1:5" ht="15.6">
      <c r="A1809" s="1" t="s">
        <v>561</v>
      </c>
      <c r="B1809" t="s">
        <v>2382</v>
      </c>
      <c r="C1809" t="s">
        <v>5264</v>
      </c>
      <c r="D1809" s="1" t="s">
        <v>5263</v>
      </c>
      <c r="E1809" t="s">
        <v>8220</v>
      </c>
    </row>
    <row r="1810" spans="1:5" ht="15.6">
      <c r="A1810" s="1" t="s">
        <v>560</v>
      </c>
      <c r="B1810" t="s">
        <v>2382</v>
      </c>
      <c r="C1810" t="s">
        <v>2852</v>
      </c>
      <c r="D1810" s="1" t="s">
        <v>5265</v>
      </c>
      <c r="E1810" t="s">
        <v>8221</v>
      </c>
    </row>
    <row r="1811" spans="1:5" ht="15.6">
      <c r="A1811" s="1" t="s">
        <v>559</v>
      </c>
      <c r="B1811" t="s">
        <v>2382</v>
      </c>
      <c r="C1811" t="s">
        <v>5177</v>
      </c>
      <c r="D1811" s="1" t="s">
        <v>5266</v>
      </c>
      <c r="E1811" t="s">
        <v>8222</v>
      </c>
    </row>
    <row r="1812" spans="1:5" ht="15.6">
      <c r="A1812" s="1" t="s">
        <v>558</v>
      </c>
      <c r="B1812" t="s">
        <v>2382</v>
      </c>
      <c r="C1812" t="s">
        <v>5268</v>
      </c>
      <c r="D1812" s="1" t="s">
        <v>5267</v>
      </c>
      <c r="E1812" t="s">
        <v>8223</v>
      </c>
    </row>
    <row r="1813" spans="1:5" ht="15.6">
      <c r="A1813" s="1" t="s">
        <v>557</v>
      </c>
      <c r="B1813" t="s">
        <v>2382</v>
      </c>
      <c r="C1813" t="s">
        <v>5270</v>
      </c>
      <c r="D1813" s="1" t="s">
        <v>5269</v>
      </c>
      <c r="E1813" t="s">
        <v>8224</v>
      </c>
    </row>
    <row r="1814" spans="1:5" ht="15.6">
      <c r="A1814" s="1" t="s">
        <v>556</v>
      </c>
      <c r="B1814" t="s">
        <v>2385</v>
      </c>
      <c r="C1814" t="s">
        <v>5272</v>
      </c>
      <c r="D1814" s="1" t="s">
        <v>5271</v>
      </c>
      <c r="E1814" t="s">
        <v>8225</v>
      </c>
    </row>
    <row r="1815" spans="1:5" ht="15.6">
      <c r="A1815" s="1" t="s">
        <v>555</v>
      </c>
      <c r="B1815" t="s">
        <v>2382</v>
      </c>
      <c r="C1815" t="s">
        <v>3202</v>
      </c>
      <c r="D1815" s="1" t="s">
        <v>5273</v>
      </c>
      <c r="E1815" t="s">
        <v>6489</v>
      </c>
    </row>
    <row r="1816" spans="1:5" ht="15.6">
      <c r="A1816" s="1" t="s">
        <v>554</v>
      </c>
      <c r="B1816" t="s">
        <v>2385</v>
      </c>
      <c r="C1816" t="s">
        <v>3665</v>
      </c>
      <c r="D1816" s="1" t="s">
        <v>5274</v>
      </c>
      <c r="E1816" t="s">
        <v>8226</v>
      </c>
    </row>
    <row r="1817" spans="1:5" ht="15.6">
      <c r="A1817" s="1" t="s">
        <v>553</v>
      </c>
      <c r="B1817" t="s">
        <v>2385</v>
      </c>
      <c r="C1817" t="s">
        <v>5276</v>
      </c>
      <c r="D1817" s="1" t="s">
        <v>5275</v>
      </c>
      <c r="E1817" t="s">
        <v>6488</v>
      </c>
    </row>
    <row r="1818" spans="1:5" ht="15.6">
      <c r="A1818" s="1" t="s">
        <v>552</v>
      </c>
      <c r="B1818" t="s">
        <v>2385</v>
      </c>
      <c r="C1818" t="s">
        <v>4072</v>
      </c>
      <c r="D1818" s="1" t="s">
        <v>5277</v>
      </c>
      <c r="E1818" t="s">
        <v>8227</v>
      </c>
    </row>
    <row r="1819" spans="1:5" ht="15.6">
      <c r="A1819" s="1" t="s">
        <v>551</v>
      </c>
      <c r="B1819" t="s">
        <v>2385</v>
      </c>
      <c r="C1819" t="s">
        <v>4810</v>
      </c>
      <c r="D1819" s="1" t="s">
        <v>5278</v>
      </c>
      <c r="E1819" t="s">
        <v>8228</v>
      </c>
    </row>
    <row r="1820" spans="1:5" ht="15.6">
      <c r="A1820" s="1" t="s">
        <v>550</v>
      </c>
      <c r="B1820" t="s">
        <v>2385</v>
      </c>
      <c r="C1820" t="s">
        <v>3031</v>
      </c>
      <c r="D1820" s="1" t="s">
        <v>4124</v>
      </c>
      <c r="E1820" t="s">
        <v>8229</v>
      </c>
    </row>
    <row r="1821" spans="1:5" ht="15.6">
      <c r="A1821" s="1" t="s">
        <v>549</v>
      </c>
      <c r="B1821" t="s">
        <v>2385</v>
      </c>
      <c r="C1821" t="s">
        <v>5280</v>
      </c>
      <c r="D1821" s="1" t="s">
        <v>5279</v>
      </c>
      <c r="E1821" t="s">
        <v>8230</v>
      </c>
    </row>
    <row r="1822" spans="1:5" ht="15.6">
      <c r="A1822" s="1" t="s">
        <v>548</v>
      </c>
      <c r="B1822" t="s">
        <v>2385</v>
      </c>
      <c r="C1822" t="s">
        <v>2541</v>
      </c>
      <c r="D1822" s="1" t="s">
        <v>5281</v>
      </c>
      <c r="E1822" t="s">
        <v>6486</v>
      </c>
    </row>
    <row r="1823" spans="1:5" ht="15.6">
      <c r="A1823" s="1" t="s">
        <v>547</v>
      </c>
      <c r="B1823" t="s">
        <v>2385</v>
      </c>
      <c r="C1823" t="s">
        <v>5283</v>
      </c>
      <c r="D1823" s="1" t="s">
        <v>5282</v>
      </c>
      <c r="E1823" t="s">
        <v>8231</v>
      </c>
    </row>
    <row r="1824" spans="1:5" ht="15.6">
      <c r="A1824" s="1" t="s">
        <v>546</v>
      </c>
      <c r="B1824" t="s">
        <v>2382</v>
      </c>
      <c r="C1824" t="s">
        <v>5285</v>
      </c>
      <c r="D1824" s="1" t="s">
        <v>5284</v>
      </c>
      <c r="E1824" t="s">
        <v>6485</v>
      </c>
    </row>
    <row r="1825" spans="1:5" ht="15.6">
      <c r="A1825" s="1" t="s">
        <v>545</v>
      </c>
      <c r="B1825" t="s">
        <v>2385</v>
      </c>
      <c r="C1825" t="s">
        <v>3225</v>
      </c>
      <c r="D1825" s="1" t="s">
        <v>3703</v>
      </c>
      <c r="E1825" t="s">
        <v>6484</v>
      </c>
    </row>
    <row r="1826" spans="1:5" ht="15.6">
      <c r="A1826" s="1" t="s">
        <v>544</v>
      </c>
      <c r="B1826" t="s">
        <v>2382</v>
      </c>
      <c r="C1826" t="s">
        <v>5287</v>
      </c>
      <c r="D1826" s="1" t="s">
        <v>5286</v>
      </c>
      <c r="E1826" t="s">
        <v>8232</v>
      </c>
    </row>
    <row r="1827" spans="1:5" ht="15.6">
      <c r="A1827" s="1" t="s">
        <v>543</v>
      </c>
      <c r="B1827" t="s">
        <v>2382</v>
      </c>
      <c r="C1827" t="s">
        <v>5289</v>
      </c>
      <c r="D1827" s="1" t="s">
        <v>5288</v>
      </c>
      <c r="E1827" t="s">
        <v>6481</v>
      </c>
    </row>
    <row r="1828" spans="1:5" ht="15.6">
      <c r="A1828" s="1" t="s">
        <v>542</v>
      </c>
      <c r="B1828" t="s">
        <v>2382</v>
      </c>
      <c r="C1828" t="s">
        <v>5291</v>
      </c>
      <c r="D1828" s="1" t="s">
        <v>5290</v>
      </c>
      <c r="E1828" t="s">
        <v>8233</v>
      </c>
    </row>
    <row r="1829" spans="1:5" ht="15.6">
      <c r="A1829" s="1" t="s">
        <v>541</v>
      </c>
      <c r="B1829" t="s">
        <v>2382</v>
      </c>
      <c r="C1829" t="s">
        <v>5149</v>
      </c>
      <c r="D1829" s="1" t="s">
        <v>5292</v>
      </c>
      <c r="E1829" t="s">
        <v>6480</v>
      </c>
    </row>
    <row r="1830" spans="1:5" ht="15.6">
      <c r="A1830" s="1" t="s">
        <v>540</v>
      </c>
      <c r="B1830" t="s">
        <v>2382</v>
      </c>
      <c r="C1830" t="s">
        <v>3191</v>
      </c>
      <c r="D1830" s="1" t="s">
        <v>5293</v>
      </c>
      <c r="E1830" t="s">
        <v>8234</v>
      </c>
    </row>
    <row r="1831" spans="1:5" ht="15.6">
      <c r="A1831" s="1" t="s">
        <v>539</v>
      </c>
      <c r="B1831" t="s">
        <v>2385</v>
      </c>
      <c r="C1831" t="s">
        <v>5294</v>
      </c>
      <c r="D1831" s="1" t="s">
        <v>2745</v>
      </c>
      <c r="E1831" t="s">
        <v>8235</v>
      </c>
    </row>
    <row r="1832" spans="1:5" ht="15.6">
      <c r="A1832" s="1" t="s">
        <v>538</v>
      </c>
      <c r="B1832" t="s">
        <v>2382</v>
      </c>
      <c r="C1832" t="s">
        <v>2779</v>
      </c>
      <c r="D1832" s="1" t="s">
        <v>4125</v>
      </c>
      <c r="E1832" t="s">
        <v>8236</v>
      </c>
    </row>
    <row r="1833" spans="1:5" ht="15.6">
      <c r="A1833" s="1" t="s">
        <v>537</v>
      </c>
      <c r="B1833" t="s">
        <v>2382</v>
      </c>
      <c r="C1833" t="s">
        <v>5067</v>
      </c>
      <c r="D1833" s="1" t="s">
        <v>3105</v>
      </c>
      <c r="E1833" t="s">
        <v>8237</v>
      </c>
    </row>
    <row r="1834" spans="1:5" ht="15.6">
      <c r="A1834" s="1" t="s">
        <v>536</v>
      </c>
      <c r="B1834" t="s">
        <v>2385</v>
      </c>
      <c r="C1834" t="s">
        <v>5296</v>
      </c>
      <c r="D1834" s="1" t="s">
        <v>5295</v>
      </c>
      <c r="E1834" t="s">
        <v>8238</v>
      </c>
    </row>
    <row r="1835" spans="1:5" ht="15.6">
      <c r="A1835" s="1" t="s">
        <v>535</v>
      </c>
      <c r="B1835" t="s">
        <v>2382</v>
      </c>
      <c r="C1835" t="s">
        <v>5298</v>
      </c>
      <c r="D1835" s="1" t="s">
        <v>5297</v>
      </c>
      <c r="E1835" t="s">
        <v>8239</v>
      </c>
    </row>
    <row r="1836" spans="1:5" ht="15.6">
      <c r="A1836" s="1" t="s">
        <v>533</v>
      </c>
      <c r="B1836" t="s">
        <v>3257</v>
      </c>
      <c r="C1836" t="s">
        <v>4524</v>
      </c>
      <c r="D1836" s="1" t="s">
        <v>5299</v>
      </c>
      <c r="E1836" t="s">
        <v>6479</v>
      </c>
    </row>
    <row r="1837" spans="1:5" ht="15.6">
      <c r="A1837" s="1" t="s">
        <v>532</v>
      </c>
      <c r="B1837" t="s">
        <v>2385</v>
      </c>
      <c r="C1837" t="s">
        <v>3665</v>
      </c>
      <c r="D1837" s="1" t="s">
        <v>5300</v>
      </c>
      <c r="E1837" t="s">
        <v>8240</v>
      </c>
    </row>
    <row r="1838" spans="1:5" ht="15.6">
      <c r="A1838" s="1" t="s">
        <v>531</v>
      </c>
      <c r="B1838" t="s">
        <v>2385</v>
      </c>
      <c r="C1838" t="s">
        <v>5302</v>
      </c>
      <c r="D1838" s="1" t="s">
        <v>5301</v>
      </c>
      <c r="E1838" t="s">
        <v>8241</v>
      </c>
    </row>
    <row r="1839" spans="1:5" ht="15.6">
      <c r="A1839" s="1" t="s">
        <v>530</v>
      </c>
      <c r="B1839" t="s">
        <v>2385</v>
      </c>
      <c r="C1839" t="s">
        <v>5304</v>
      </c>
      <c r="D1839" s="1" t="s">
        <v>5303</v>
      </c>
      <c r="E1839" t="s">
        <v>6478</v>
      </c>
    </row>
    <row r="1840" spans="1:5" ht="15.6">
      <c r="A1840" s="1" t="s">
        <v>529</v>
      </c>
      <c r="B1840" t="s">
        <v>2385</v>
      </c>
      <c r="C1840" t="s">
        <v>5305</v>
      </c>
      <c r="D1840" s="1" t="s">
        <v>4350</v>
      </c>
      <c r="E1840" t="s">
        <v>8242</v>
      </c>
    </row>
    <row r="1841" spans="1:5" ht="15.6">
      <c r="A1841" s="1" t="s">
        <v>528</v>
      </c>
      <c r="B1841" t="s">
        <v>2385</v>
      </c>
      <c r="C1841" t="s">
        <v>5306</v>
      </c>
      <c r="D1841" s="1" t="s">
        <v>4432</v>
      </c>
      <c r="E1841" t="s">
        <v>8243</v>
      </c>
    </row>
    <row r="1842" spans="1:5" ht="15.6">
      <c r="A1842" s="1" t="s">
        <v>527</v>
      </c>
      <c r="B1842" t="s">
        <v>2382</v>
      </c>
      <c r="C1842" t="s">
        <v>2509</v>
      </c>
      <c r="D1842" s="1" t="s">
        <v>5307</v>
      </c>
      <c r="E1842" t="s">
        <v>6477</v>
      </c>
    </row>
    <row r="1843" spans="1:5" ht="15.6">
      <c r="A1843" s="1" t="s">
        <v>526</v>
      </c>
      <c r="B1843" t="s">
        <v>2382</v>
      </c>
      <c r="C1843" t="s">
        <v>5309</v>
      </c>
      <c r="D1843" s="1" t="s">
        <v>5308</v>
      </c>
      <c r="E1843" t="s">
        <v>6476</v>
      </c>
    </row>
    <row r="1844" spans="1:5" ht="15.6">
      <c r="A1844" s="1" t="s">
        <v>525</v>
      </c>
      <c r="B1844" t="s">
        <v>2385</v>
      </c>
      <c r="C1844" t="s">
        <v>5310</v>
      </c>
      <c r="D1844" s="1" t="s">
        <v>2512</v>
      </c>
      <c r="E1844" t="s">
        <v>8244</v>
      </c>
    </row>
    <row r="1845" spans="1:5" ht="15.6">
      <c r="A1845" s="1" t="s">
        <v>524</v>
      </c>
      <c r="B1845" t="s">
        <v>2385</v>
      </c>
      <c r="C1845" t="s">
        <v>5312</v>
      </c>
      <c r="D1845" s="1" t="s">
        <v>5311</v>
      </c>
      <c r="E1845" t="s">
        <v>8245</v>
      </c>
    </row>
    <row r="1846" spans="1:5" ht="15.6">
      <c r="A1846" s="1" t="s">
        <v>523</v>
      </c>
      <c r="B1846" t="s">
        <v>2385</v>
      </c>
      <c r="C1846" t="s">
        <v>2434</v>
      </c>
      <c r="D1846" s="1" t="s">
        <v>5313</v>
      </c>
      <c r="E1846" t="s">
        <v>8246</v>
      </c>
    </row>
    <row r="1847" spans="1:5" ht="15.6">
      <c r="A1847" s="1" t="s">
        <v>522</v>
      </c>
      <c r="B1847" t="s">
        <v>2385</v>
      </c>
      <c r="C1847" t="s">
        <v>5315</v>
      </c>
      <c r="D1847" s="1" t="s">
        <v>5314</v>
      </c>
      <c r="E1847" t="s">
        <v>8247</v>
      </c>
    </row>
    <row r="1848" spans="1:5" ht="15.6">
      <c r="A1848" s="1" t="s">
        <v>521</v>
      </c>
      <c r="B1848" t="s">
        <v>2385</v>
      </c>
      <c r="C1848" t="s">
        <v>5317</v>
      </c>
      <c r="D1848" s="1" t="s">
        <v>5316</v>
      </c>
      <c r="E1848" t="s">
        <v>8248</v>
      </c>
    </row>
    <row r="1849" spans="1:5" ht="15.6">
      <c r="A1849" s="1" t="s">
        <v>520</v>
      </c>
      <c r="B1849" t="s">
        <v>2385</v>
      </c>
      <c r="C1849" t="s">
        <v>5319</v>
      </c>
      <c r="D1849" s="1" t="s">
        <v>5318</v>
      </c>
      <c r="E1849" t="s">
        <v>8249</v>
      </c>
    </row>
    <row r="1850" spans="1:5" ht="15.6">
      <c r="A1850" s="1" t="s">
        <v>519</v>
      </c>
      <c r="B1850" t="s">
        <v>2385</v>
      </c>
      <c r="C1850" t="s">
        <v>5321</v>
      </c>
      <c r="D1850" s="1" t="s">
        <v>5320</v>
      </c>
      <c r="E1850" t="s">
        <v>8250</v>
      </c>
    </row>
    <row r="1851" spans="1:5" ht="15.6">
      <c r="A1851" s="1" t="s">
        <v>518</v>
      </c>
      <c r="B1851" t="s">
        <v>2385</v>
      </c>
      <c r="C1851" t="s">
        <v>2943</v>
      </c>
      <c r="D1851" s="1" t="s">
        <v>5322</v>
      </c>
      <c r="E1851" t="s">
        <v>8251</v>
      </c>
    </row>
    <row r="1852" spans="1:5" ht="15.6">
      <c r="A1852" s="1" t="s">
        <v>517</v>
      </c>
      <c r="B1852" t="s">
        <v>2385</v>
      </c>
      <c r="C1852" t="s">
        <v>2479</v>
      </c>
      <c r="D1852" s="1" t="s">
        <v>5323</v>
      </c>
      <c r="E1852" t="s">
        <v>8252</v>
      </c>
    </row>
    <row r="1853" spans="1:5" ht="15.6">
      <c r="A1853" s="1" t="s">
        <v>516</v>
      </c>
      <c r="B1853" t="s">
        <v>2385</v>
      </c>
      <c r="C1853" t="s">
        <v>5325</v>
      </c>
      <c r="D1853" s="1" t="s">
        <v>5324</v>
      </c>
      <c r="E1853" t="s">
        <v>8253</v>
      </c>
    </row>
    <row r="1854" spans="1:5" ht="15.6">
      <c r="A1854" s="1" t="s">
        <v>514</v>
      </c>
      <c r="B1854" t="s">
        <v>2385</v>
      </c>
      <c r="C1854" t="s">
        <v>2479</v>
      </c>
      <c r="D1854" s="1" t="s">
        <v>5326</v>
      </c>
      <c r="E1854" t="s">
        <v>8254</v>
      </c>
    </row>
    <row r="1855" spans="1:5" ht="15.6">
      <c r="A1855" s="1" t="s">
        <v>513</v>
      </c>
      <c r="B1855" t="s">
        <v>2382</v>
      </c>
      <c r="C1855" t="s">
        <v>5327</v>
      </c>
      <c r="D1855" s="1" t="s">
        <v>5029</v>
      </c>
      <c r="E1855" t="s">
        <v>8255</v>
      </c>
    </row>
    <row r="1856" spans="1:5" ht="15.6">
      <c r="A1856" s="1" t="s">
        <v>512</v>
      </c>
      <c r="B1856" t="s">
        <v>2385</v>
      </c>
      <c r="C1856" t="s">
        <v>3392</v>
      </c>
      <c r="D1856" s="1" t="s">
        <v>3593</v>
      </c>
      <c r="E1856" t="s">
        <v>8256</v>
      </c>
    </row>
    <row r="1857" spans="1:5" ht="15.6">
      <c r="A1857" s="1" t="s">
        <v>511</v>
      </c>
      <c r="B1857" t="s">
        <v>2385</v>
      </c>
      <c r="C1857" t="s">
        <v>3137</v>
      </c>
      <c r="D1857" s="1" t="s">
        <v>5328</v>
      </c>
      <c r="E1857" t="s">
        <v>8257</v>
      </c>
    </row>
    <row r="1858" spans="1:5" ht="15.6">
      <c r="A1858" s="1" t="s">
        <v>510</v>
      </c>
      <c r="B1858" t="s">
        <v>2382</v>
      </c>
      <c r="C1858" t="s">
        <v>5330</v>
      </c>
      <c r="D1858" s="1" t="s">
        <v>5329</v>
      </c>
      <c r="E1858" t="s">
        <v>8258</v>
      </c>
    </row>
    <row r="1859" spans="1:5" ht="15.6">
      <c r="A1859" s="1" t="s">
        <v>509</v>
      </c>
      <c r="B1859" t="s">
        <v>2385</v>
      </c>
      <c r="C1859" t="s">
        <v>5332</v>
      </c>
      <c r="D1859" s="1" t="s">
        <v>5331</v>
      </c>
      <c r="E1859" t="s">
        <v>8259</v>
      </c>
    </row>
    <row r="1860" spans="1:5" ht="15.6">
      <c r="A1860" s="1" t="s">
        <v>508</v>
      </c>
      <c r="B1860" t="s">
        <v>2382</v>
      </c>
      <c r="C1860" t="s">
        <v>4572</v>
      </c>
      <c r="D1860" s="1" t="s">
        <v>4211</v>
      </c>
      <c r="E1860" t="s">
        <v>6475</v>
      </c>
    </row>
    <row r="1861" spans="1:5" ht="15.6">
      <c r="A1861" s="1" t="s">
        <v>507</v>
      </c>
      <c r="B1861" t="s">
        <v>2382</v>
      </c>
      <c r="C1861" t="s">
        <v>5333</v>
      </c>
      <c r="D1861" s="1" t="s">
        <v>3936</v>
      </c>
      <c r="E1861" t="s">
        <v>8260</v>
      </c>
    </row>
    <row r="1862" spans="1:5" ht="15.6">
      <c r="A1862" s="1" t="s">
        <v>506</v>
      </c>
      <c r="B1862" t="s">
        <v>2382</v>
      </c>
      <c r="C1862" t="s">
        <v>5335</v>
      </c>
      <c r="D1862" s="1" t="s">
        <v>5334</v>
      </c>
      <c r="E1862" t="s">
        <v>8261</v>
      </c>
    </row>
    <row r="1863" spans="1:5" ht="15.6">
      <c r="A1863" s="1" t="s">
        <v>505</v>
      </c>
      <c r="B1863" t="s">
        <v>2382</v>
      </c>
      <c r="C1863" t="s">
        <v>3327</v>
      </c>
      <c r="D1863" s="1" t="s">
        <v>3112</v>
      </c>
      <c r="E1863" t="s">
        <v>8262</v>
      </c>
    </row>
    <row r="1864" spans="1:5" ht="15.6">
      <c r="A1864" s="1" t="s">
        <v>504</v>
      </c>
      <c r="B1864" t="s">
        <v>2382</v>
      </c>
      <c r="C1864" t="s">
        <v>5337</v>
      </c>
      <c r="D1864" s="1" t="s">
        <v>5336</v>
      </c>
      <c r="E1864" t="s">
        <v>8263</v>
      </c>
    </row>
    <row r="1865" spans="1:5" ht="15.6">
      <c r="A1865" s="1" t="s">
        <v>503</v>
      </c>
      <c r="B1865" t="s">
        <v>2382</v>
      </c>
      <c r="C1865" t="s">
        <v>2490</v>
      </c>
      <c r="D1865" s="1" t="s">
        <v>5338</v>
      </c>
      <c r="E1865" t="s">
        <v>8264</v>
      </c>
    </row>
    <row r="1866" spans="1:5" ht="15.6">
      <c r="A1866" s="1" t="s">
        <v>502</v>
      </c>
      <c r="B1866" t="s">
        <v>2382</v>
      </c>
      <c r="C1866" t="s">
        <v>5339</v>
      </c>
      <c r="D1866" s="1" t="s">
        <v>3199</v>
      </c>
      <c r="E1866" t="s">
        <v>8265</v>
      </c>
    </row>
    <row r="1867" spans="1:5" ht="15.6">
      <c r="A1867" s="1" t="s">
        <v>501</v>
      </c>
      <c r="B1867" t="s">
        <v>2385</v>
      </c>
      <c r="C1867" t="s">
        <v>5341</v>
      </c>
      <c r="D1867" s="1" t="s">
        <v>5340</v>
      </c>
      <c r="E1867" t="s">
        <v>8266</v>
      </c>
    </row>
    <row r="1868" spans="1:5" ht="15.6">
      <c r="A1868" s="1" t="s">
        <v>500</v>
      </c>
      <c r="B1868" t="s">
        <v>2382</v>
      </c>
      <c r="C1868" t="s">
        <v>3727</v>
      </c>
      <c r="D1868" s="1" t="s">
        <v>3798</v>
      </c>
      <c r="E1868" t="s">
        <v>6473</v>
      </c>
    </row>
    <row r="1869" spans="1:5" ht="15.6">
      <c r="A1869" s="1" t="s">
        <v>499</v>
      </c>
      <c r="B1869" t="s">
        <v>2385</v>
      </c>
      <c r="C1869" t="s">
        <v>5342</v>
      </c>
      <c r="D1869" s="1" t="s">
        <v>3634</v>
      </c>
      <c r="E1869" t="s">
        <v>6472</v>
      </c>
    </row>
    <row r="1870" spans="1:5" ht="15.6">
      <c r="A1870" s="1" t="s">
        <v>498</v>
      </c>
      <c r="B1870" t="s">
        <v>2385</v>
      </c>
      <c r="C1870" t="s">
        <v>3074</v>
      </c>
      <c r="D1870" s="1" t="s">
        <v>5343</v>
      </c>
      <c r="E1870" t="s">
        <v>8267</v>
      </c>
    </row>
    <row r="1871" spans="1:5" ht="15.6">
      <c r="A1871" s="1" t="s">
        <v>497</v>
      </c>
      <c r="B1871" t="s">
        <v>2385</v>
      </c>
      <c r="C1871" t="s">
        <v>2630</v>
      </c>
      <c r="D1871" s="1" t="s">
        <v>2776</v>
      </c>
      <c r="E1871" t="s">
        <v>8268</v>
      </c>
    </row>
    <row r="1872" spans="1:5" ht="15.6">
      <c r="A1872" s="1" t="s">
        <v>496</v>
      </c>
      <c r="B1872" t="s">
        <v>2385</v>
      </c>
      <c r="C1872" t="s">
        <v>5345</v>
      </c>
      <c r="D1872" s="1" t="s">
        <v>5344</v>
      </c>
      <c r="E1872" t="s">
        <v>6471</v>
      </c>
    </row>
    <row r="1873" spans="1:5" ht="15.6">
      <c r="A1873" s="1" t="s">
        <v>495</v>
      </c>
      <c r="B1873" t="s">
        <v>2385</v>
      </c>
      <c r="C1873" t="s">
        <v>5347</v>
      </c>
      <c r="D1873" s="1" t="s">
        <v>5346</v>
      </c>
      <c r="E1873" t="s">
        <v>8269</v>
      </c>
    </row>
    <row r="1874" spans="1:5" ht="15.6">
      <c r="A1874" s="1" t="s">
        <v>494</v>
      </c>
      <c r="B1874" t="s">
        <v>2385</v>
      </c>
      <c r="C1874" t="s">
        <v>5349</v>
      </c>
      <c r="D1874" s="1" t="s">
        <v>5348</v>
      </c>
      <c r="E1874" t="s">
        <v>8270</v>
      </c>
    </row>
    <row r="1875" spans="1:5" ht="15.6">
      <c r="A1875" s="1" t="s">
        <v>493</v>
      </c>
      <c r="B1875" t="s">
        <v>2385</v>
      </c>
      <c r="C1875" t="s">
        <v>5351</v>
      </c>
      <c r="D1875" s="1" t="s">
        <v>5350</v>
      </c>
      <c r="E1875" t="s">
        <v>8271</v>
      </c>
    </row>
    <row r="1876" spans="1:5" ht="15.6">
      <c r="A1876" s="1" t="s">
        <v>492</v>
      </c>
      <c r="B1876" t="s">
        <v>2385</v>
      </c>
      <c r="C1876" t="s">
        <v>5353</v>
      </c>
      <c r="D1876" s="1" t="s">
        <v>5352</v>
      </c>
      <c r="E1876" t="s">
        <v>8272</v>
      </c>
    </row>
    <row r="1877" spans="1:5" ht="15.6">
      <c r="A1877" s="1" t="s">
        <v>491</v>
      </c>
      <c r="B1877" t="s">
        <v>2382</v>
      </c>
      <c r="C1877" t="s">
        <v>5354</v>
      </c>
      <c r="D1877" s="1" t="s">
        <v>4269</v>
      </c>
      <c r="E1877" t="s">
        <v>6470</v>
      </c>
    </row>
    <row r="1878" spans="1:5" ht="15.6">
      <c r="A1878" s="1" t="s">
        <v>490</v>
      </c>
      <c r="B1878" t="s">
        <v>2382</v>
      </c>
      <c r="C1878" t="s">
        <v>3594</v>
      </c>
      <c r="D1878" s="1" t="s">
        <v>5355</v>
      </c>
      <c r="E1878" t="s">
        <v>6469</v>
      </c>
    </row>
    <row r="1879" spans="1:5" ht="15.6">
      <c r="A1879" s="1" t="s">
        <v>489</v>
      </c>
      <c r="B1879" t="s">
        <v>3257</v>
      </c>
      <c r="C1879" t="s">
        <v>5357</v>
      </c>
      <c r="D1879" s="1" t="s">
        <v>5356</v>
      </c>
      <c r="E1879" t="s">
        <v>6468</v>
      </c>
    </row>
    <row r="1880" spans="1:5" ht="15.6">
      <c r="A1880" s="1" t="s">
        <v>488</v>
      </c>
      <c r="B1880" t="s">
        <v>2382</v>
      </c>
      <c r="C1880" t="s">
        <v>5359</v>
      </c>
      <c r="D1880" s="1" t="s">
        <v>5358</v>
      </c>
      <c r="E1880" t="s">
        <v>8273</v>
      </c>
    </row>
    <row r="1881" spans="1:5" ht="15.6">
      <c r="A1881" s="1" t="s">
        <v>487</v>
      </c>
      <c r="B1881" t="s">
        <v>2382</v>
      </c>
      <c r="C1881" t="s">
        <v>5361</v>
      </c>
      <c r="D1881" s="1" t="s">
        <v>5360</v>
      </c>
      <c r="E1881" t="s">
        <v>8274</v>
      </c>
    </row>
    <row r="1882" spans="1:5" ht="15.6">
      <c r="A1882" s="1" t="s">
        <v>486</v>
      </c>
      <c r="B1882" t="s">
        <v>2385</v>
      </c>
      <c r="C1882" t="s">
        <v>5362</v>
      </c>
      <c r="D1882" s="1" t="s">
        <v>3391</v>
      </c>
      <c r="E1882" t="s">
        <v>6467</v>
      </c>
    </row>
    <row r="1883" spans="1:5" ht="15.6">
      <c r="A1883" s="1" t="s">
        <v>485</v>
      </c>
      <c r="B1883" t="s">
        <v>2382</v>
      </c>
      <c r="C1883" t="s">
        <v>5354</v>
      </c>
      <c r="D1883" s="1" t="s">
        <v>5363</v>
      </c>
      <c r="E1883" t="s">
        <v>8275</v>
      </c>
    </row>
    <row r="1884" spans="1:5" ht="15.6">
      <c r="A1884" s="1" t="s">
        <v>484</v>
      </c>
      <c r="B1884" t="s">
        <v>2382</v>
      </c>
      <c r="C1884" t="s">
        <v>5365</v>
      </c>
      <c r="D1884" s="1" t="s">
        <v>5364</v>
      </c>
      <c r="E1884" t="s">
        <v>8276</v>
      </c>
    </row>
    <row r="1885" spans="1:5" ht="15.6">
      <c r="A1885" s="1" t="s">
        <v>483</v>
      </c>
      <c r="B1885" t="s">
        <v>2382</v>
      </c>
      <c r="C1885" t="s">
        <v>5367</v>
      </c>
      <c r="D1885" s="1" t="s">
        <v>5366</v>
      </c>
      <c r="E1885" t="s">
        <v>8277</v>
      </c>
    </row>
    <row r="1886" spans="1:5" ht="15.6">
      <c r="A1886" s="1" t="s">
        <v>482</v>
      </c>
      <c r="B1886" t="s">
        <v>2382</v>
      </c>
      <c r="C1886" t="s">
        <v>5369</v>
      </c>
      <c r="D1886" s="1" t="s">
        <v>5368</v>
      </c>
      <c r="E1886" t="s">
        <v>8278</v>
      </c>
    </row>
    <row r="1887" spans="1:5" ht="15.6">
      <c r="A1887" s="1" t="s">
        <v>481</v>
      </c>
      <c r="B1887" t="s">
        <v>2382</v>
      </c>
      <c r="C1887" t="s">
        <v>5371</v>
      </c>
      <c r="D1887" s="1" t="s">
        <v>5370</v>
      </c>
      <c r="E1887" t="s">
        <v>8279</v>
      </c>
    </row>
    <row r="1888" spans="1:5" ht="15.6">
      <c r="A1888" s="1" t="s">
        <v>480</v>
      </c>
      <c r="B1888" t="s">
        <v>2385</v>
      </c>
      <c r="C1888" t="s">
        <v>5373</v>
      </c>
      <c r="D1888" s="1" t="s">
        <v>5372</v>
      </c>
      <c r="E1888" t="s">
        <v>8280</v>
      </c>
    </row>
    <row r="1889" spans="1:5" ht="15.6">
      <c r="A1889" s="1" t="s">
        <v>479</v>
      </c>
      <c r="B1889" t="s">
        <v>2385</v>
      </c>
      <c r="C1889" t="s">
        <v>3110</v>
      </c>
      <c r="D1889" s="1" t="s">
        <v>5374</v>
      </c>
      <c r="E1889" t="s">
        <v>8281</v>
      </c>
    </row>
    <row r="1890" spans="1:5" ht="15.6">
      <c r="A1890" s="1" t="s">
        <v>478</v>
      </c>
      <c r="B1890" t="s">
        <v>2385</v>
      </c>
      <c r="C1890" t="s">
        <v>5375</v>
      </c>
      <c r="D1890" s="1" t="s">
        <v>3417</v>
      </c>
      <c r="E1890" t="s">
        <v>6463</v>
      </c>
    </row>
    <row r="1891" spans="1:5" ht="15.6">
      <c r="A1891" s="1" t="s">
        <v>477</v>
      </c>
      <c r="B1891" t="s">
        <v>2382</v>
      </c>
      <c r="C1891" t="s">
        <v>4347</v>
      </c>
      <c r="D1891" s="1" t="s">
        <v>5376</v>
      </c>
      <c r="E1891" t="s">
        <v>8282</v>
      </c>
    </row>
    <row r="1892" spans="1:5" ht="15.6">
      <c r="A1892" s="1" t="s">
        <v>476</v>
      </c>
      <c r="B1892" t="s">
        <v>2385</v>
      </c>
      <c r="C1892" t="s">
        <v>2422</v>
      </c>
      <c r="D1892" s="1" t="s">
        <v>5377</v>
      </c>
      <c r="E1892" t="s">
        <v>6462</v>
      </c>
    </row>
    <row r="1893" spans="1:5" ht="15.6">
      <c r="A1893" s="1" t="s">
        <v>475</v>
      </c>
      <c r="B1893" t="s">
        <v>2385</v>
      </c>
      <c r="C1893" t="s">
        <v>5379</v>
      </c>
      <c r="D1893" s="1" t="s">
        <v>5378</v>
      </c>
      <c r="E1893" t="s">
        <v>8283</v>
      </c>
    </row>
    <row r="1894" spans="1:5" ht="15.6">
      <c r="A1894" s="1" t="s">
        <v>474</v>
      </c>
      <c r="B1894" t="s">
        <v>2382</v>
      </c>
      <c r="C1894" t="s">
        <v>5381</v>
      </c>
      <c r="D1894" s="1" t="s">
        <v>5380</v>
      </c>
      <c r="E1894" t="s">
        <v>8284</v>
      </c>
    </row>
    <row r="1895" spans="1:5" ht="15.6">
      <c r="A1895" s="1" t="s">
        <v>473</v>
      </c>
      <c r="B1895" t="s">
        <v>2385</v>
      </c>
      <c r="C1895" t="s">
        <v>2610</v>
      </c>
      <c r="D1895" s="1" t="s">
        <v>5382</v>
      </c>
      <c r="E1895" t="s">
        <v>8285</v>
      </c>
    </row>
    <row r="1896" spans="1:5" ht="15.6">
      <c r="A1896" s="1" t="s">
        <v>472</v>
      </c>
      <c r="B1896" t="s">
        <v>2382</v>
      </c>
      <c r="C1896" t="s">
        <v>5384</v>
      </c>
      <c r="D1896" s="1" t="s">
        <v>5383</v>
      </c>
      <c r="E1896" t="s">
        <v>8286</v>
      </c>
    </row>
    <row r="1897" spans="1:5" ht="15.6">
      <c r="A1897" s="1" t="s">
        <v>471</v>
      </c>
      <c r="B1897" t="s">
        <v>2385</v>
      </c>
      <c r="C1897" t="s">
        <v>5385</v>
      </c>
      <c r="D1897" s="1" t="s">
        <v>2837</v>
      </c>
      <c r="E1897" t="s">
        <v>8287</v>
      </c>
    </row>
    <row r="1898" spans="1:5" ht="15.6">
      <c r="A1898" s="1" t="s">
        <v>470</v>
      </c>
      <c r="B1898" t="s">
        <v>2385</v>
      </c>
      <c r="C1898" t="s">
        <v>2682</v>
      </c>
      <c r="D1898" s="1" t="s">
        <v>5386</v>
      </c>
      <c r="E1898" t="s">
        <v>8288</v>
      </c>
    </row>
    <row r="1899" spans="1:5" ht="15.6">
      <c r="A1899" s="1" t="s">
        <v>469</v>
      </c>
      <c r="B1899" t="s">
        <v>2385</v>
      </c>
      <c r="C1899" t="s">
        <v>5387</v>
      </c>
      <c r="D1899" s="1" t="s">
        <v>2518</v>
      </c>
      <c r="E1899" t="s">
        <v>6461</v>
      </c>
    </row>
    <row r="1900" spans="1:5" ht="15.6">
      <c r="A1900" s="1" t="s">
        <v>468</v>
      </c>
      <c r="B1900" t="s">
        <v>2385</v>
      </c>
      <c r="C1900" t="s">
        <v>3137</v>
      </c>
      <c r="D1900" s="1" t="s">
        <v>2575</v>
      </c>
      <c r="E1900" t="s">
        <v>8289</v>
      </c>
    </row>
    <row r="1901" spans="1:5" ht="15.6">
      <c r="A1901" s="1" t="s">
        <v>467</v>
      </c>
      <c r="B1901" t="s">
        <v>2382</v>
      </c>
      <c r="C1901" t="s">
        <v>2571</v>
      </c>
      <c r="D1901" s="1" t="s">
        <v>5388</v>
      </c>
      <c r="E1901" t="s">
        <v>8290</v>
      </c>
    </row>
    <row r="1902" spans="1:5" ht="15.6">
      <c r="A1902" s="1" t="s">
        <v>466</v>
      </c>
      <c r="B1902" t="s">
        <v>2382</v>
      </c>
      <c r="C1902" t="s">
        <v>5389</v>
      </c>
      <c r="D1902" s="1" t="s">
        <v>5228</v>
      </c>
      <c r="E1902" t="s">
        <v>8291</v>
      </c>
    </row>
    <row r="1903" spans="1:5" ht="15.6">
      <c r="A1903" s="1" t="s">
        <v>465</v>
      </c>
      <c r="B1903" t="s">
        <v>2382</v>
      </c>
      <c r="C1903" t="s">
        <v>4290</v>
      </c>
      <c r="D1903" s="1" t="s">
        <v>5390</v>
      </c>
      <c r="E1903" t="s">
        <v>6460</v>
      </c>
    </row>
    <row r="1904" spans="1:5" ht="15.6">
      <c r="A1904" s="1" t="s">
        <v>464</v>
      </c>
      <c r="B1904" t="s">
        <v>2382</v>
      </c>
      <c r="C1904" t="s">
        <v>2816</v>
      </c>
      <c r="D1904" s="1" t="s">
        <v>5391</v>
      </c>
      <c r="E1904" t="s">
        <v>6458</v>
      </c>
    </row>
    <row r="1905" spans="1:5" ht="15.6">
      <c r="A1905" s="1" t="s">
        <v>463</v>
      </c>
      <c r="B1905" t="s">
        <v>2382</v>
      </c>
      <c r="C1905" t="s">
        <v>5393</v>
      </c>
      <c r="D1905" s="1" t="s">
        <v>5392</v>
      </c>
      <c r="E1905" t="s">
        <v>8292</v>
      </c>
    </row>
    <row r="1906" spans="1:5" ht="15.6">
      <c r="A1906" s="1" t="s">
        <v>462</v>
      </c>
      <c r="B1906" t="s">
        <v>2382</v>
      </c>
      <c r="C1906" t="s">
        <v>5395</v>
      </c>
      <c r="D1906" s="1" t="s">
        <v>5394</v>
      </c>
      <c r="E1906" t="s">
        <v>8293</v>
      </c>
    </row>
    <row r="1907" spans="1:5" ht="15.6">
      <c r="A1907" s="1" t="s">
        <v>461</v>
      </c>
      <c r="B1907" t="s">
        <v>2385</v>
      </c>
      <c r="C1907" t="s">
        <v>5397</v>
      </c>
      <c r="D1907" s="1" t="s">
        <v>5396</v>
      </c>
      <c r="E1907" t="s">
        <v>6457</v>
      </c>
    </row>
    <row r="1908" spans="1:5" ht="15.6">
      <c r="A1908" s="1" t="s">
        <v>460</v>
      </c>
      <c r="B1908" t="s">
        <v>2382</v>
      </c>
      <c r="C1908" t="s">
        <v>5398</v>
      </c>
      <c r="D1908" s="1" t="s">
        <v>2929</v>
      </c>
      <c r="E1908" t="s">
        <v>8294</v>
      </c>
    </row>
    <row r="1909" spans="1:5" ht="15.6">
      <c r="A1909" s="1" t="s">
        <v>459</v>
      </c>
      <c r="B1909" t="s">
        <v>2382</v>
      </c>
      <c r="C1909" t="s">
        <v>5400</v>
      </c>
      <c r="D1909" s="1" t="s">
        <v>5399</v>
      </c>
      <c r="E1909" t="s">
        <v>8295</v>
      </c>
    </row>
    <row r="1910" spans="1:5" ht="15.6">
      <c r="A1910" s="1" t="s">
        <v>458</v>
      </c>
      <c r="B1910" t="s">
        <v>2385</v>
      </c>
      <c r="C1910" t="s">
        <v>5402</v>
      </c>
      <c r="D1910" s="1" t="s">
        <v>5401</v>
      </c>
      <c r="E1910" t="s">
        <v>8296</v>
      </c>
    </row>
    <row r="1911" spans="1:5" ht="15.6">
      <c r="A1911" s="1" t="s">
        <v>457</v>
      </c>
      <c r="B1911" t="s">
        <v>2385</v>
      </c>
      <c r="C1911" t="s">
        <v>5403</v>
      </c>
      <c r="D1911" s="1" t="s">
        <v>3199</v>
      </c>
      <c r="E1911" t="s">
        <v>6456</v>
      </c>
    </row>
    <row r="1912" spans="1:5" ht="15.6">
      <c r="A1912" s="1" t="s">
        <v>456</v>
      </c>
      <c r="B1912" t="s">
        <v>2382</v>
      </c>
      <c r="C1912" t="s">
        <v>5405</v>
      </c>
      <c r="D1912" s="1" t="s">
        <v>5404</v>
      </c>
      <c r="E1912" t="s">
        <v>6453</v>
      </c>
    </row>
    <row r="1913" spans="1:5" ht="15.6">
      <c r="A1913" s="1" t="s">
        <v>455</v>
      </c>
      <c r="B1913" t="s">
        <v>2385</v>
      </c>
      <c r="C1913" t="s">
        <v>5406</v>
      </c>
      <c r="D1913" s="1" t="s">
        <v>3092</v>
      </c>
      <c r="E1913" t="s">
        <v>8297</v>
      </c>
    </row>
    <row r="1914" spans="1:5" ht="15.6">
      <c r="A1914" s="1" t="s">
        <v>454</v>
      </c>
      <c r="B1914" t="s">
        <v>2385</v>
      </c>
      <c r="C1914" t="s">
        <v>5408</v>
      </c>
      <c r="D1914" s="1" t="s">
        <v>5407</v>
      </c>
      <c r="E1914" t="s">
        <v>6451</v>
      </c>
    </row>
    <row r="1915" spans="1:5" ht="15.6">
      <c r="A1915" s="1" t="s">
        <v>453</v>
      </c>
      <c r="B1915" t="s">
        <v>2385</v>
      </c>
      <c r="C1915" t="s">
        <v>5409</v>
      </c>
      <c r="D1915" s="1" t="s">
        <v>3427</v>
      </c>
      <c r="E1915" t="s">
        <v>8298</v>
      </c>
    </row>
    <row r="1916" spans="1:5" ht="15.6">
      <c r="A1916" s="1" t="s">
        <v>452</v>
      </c>
      <c r="B1916" t="s">
        <v>2382</v>
      </c>
      <c r="C1916" t="s">
        <v>5411</v>
      </c>
      <c r="D1916" s="1" t="s">
        <v>5410</v>
      </c>
      <c r="E1916" t="s">
        <v>8299</v>
      </c>
    </row>
    <row r="1917" spans="1:5" ht="15.6">
      <c r="A1917" s="1" t="s">
        <v>451</v>
      </c>
      <c r="B1917" t="s">
        <v>2385</v>
      </c>
      <c r="C1917" t="s">
        <v>5413</v>
      </c>
      <c r="D1917" s="1" t="s">
        <v>5412</v>
      </c>
      <c r="E1917" t="s">
        <v>6450</v>
      </c>
    </row>
    <row r="1918" spans="1:5" ht="15.6">
      <c r="A1918" s="1" t="s">
        <v>450</v>
      </c>
      <c r="B1918" t="s">
        <v>2385</v>
      </c>
      <c r="C1918" t="s">
        <v>2678</v>
      </c>
      <c r="D1918" s="1" t="s">
        <v>5414</v>
      </c>
      <c r="E1918" t="s">
        <v>6448</v>
      </c>
    </row>
    <row r="1919" spans="1:5" ht="15.6">
      <c r="A1919" s="1" t="s">
        <v>449</v>
      </c>
      <c r="B1919" t="s">
        <v>2385</v>
      </c>
      <c r="C1919" t="s">
        <v>4599</v>
      </c>
      <c r="D1919" s="1" t="s">
        <v>5415</v>
      </c>
      <c r="E1919" t="s">
        <v>8300</v>
      </c>
    </row>
    <row r="1920" spans="1:5" ht="15.6">
      <c r="A1920" s="1" t="s">
        <v>448</v>
      </c>
      <c r="B1920" t="s">
        <v>2385</v>
      </c>
      <c r="C1920" t="s">
        <v>5417</v>
      </c>
      <c r="D1920" s="1" t="s">
        <v>5416</v>
      </c>
      <c r="E1920" t="s">
        <v>8301</v>
      </c>
    </row>
    <row r="1921" spans="1:5" ht="15.6">
      <c r="A1921" s="1" t="s">
        <v>447</v>
      </c>
      <c r="B1921" t="s">
        <v>2385</v>
      </c>
      <c r="C1921" t="s">
        <v>2603</v>
      </c>
      <c r="D1921" s="1" t="s">
        <v>5418</v>
      </c>
      <c r="E1921" t="s">
        <v>6447</v>
      </c>
    </row>
    <row r="1922" spans="1:5" ht="15.6">
      <c r="A1922" s="1" t="s">
        <v>446</v>
      </c>
      <c r="B1922" t="s">
        <v>3257</v>
      </c>
      <c r="C1922" t="s">
        <v>5420</v>
      </c>
      <c r="D1922" s="1" t="s">
        <v>5419</v>
      </c>
      <c r="E1922" t="s">
        <v>6445</v>
      </c>
    </row>
    <row r="1923" spans="1:5" ht="15.6">
      <c r="A1923" s="1" t="s">
        <v>445</v>
      </c>
      <c r="B1923" t="s">
        <v>2385</v>
      </c>
      <c r="C1923" t="s">
        <v>2678</v>
      </c>
      <c r="D1923" s="1" t="s">
        <v>5421</v>
      </c>
      <c r="E1923" t="s">
        <v>8302</v>
      </c>
    </row>
    <row r="1924" spans="1:5" ht="15.6">
      <c r="A1924" s="1" t="s">
        <v>444</v>
      </c>
      <c r="B1924" t="s">
        <v>2385</v>
      </c>
      <c r="C1924" t="s">
        <v>3665</v>
      </c>
      <c r="D1924" s="1" t="s">
        <v>5422</v>
      </c>
      <c r="E1924" t="s">
        <v>8303</v>
      </c>
    </row>
    <row r="1925" spans="1:5" ht="15.6">
      <c r="A1925" s="1" t="s">
        <v>443</v>
      </c>
      <c r="B1925" t="s">
        <v>2385</v>
      </c>
      <c r="C1925" t="s">
        <v>5424</v>
      </c>
      <c r="D1925" s="1" t="s">
        <v>5423</v>
      </c>
      <c r="E1925" t="s">
        <v>8304</v>
      </c>
    </row>
    <row r="1926" spans="1:5" ht="15.6">
      <c r="A1926" s="1" t="s">
        <v>442</v>
      </c>
      <c r="B1926" t="s">
        <v>2385</v>
      </c>
      <c r="C1926" t="s">
        <v>2650</v>
      </c>
      <c r="D1926" s="1" t="s">
        <v>5425</v>
      </c>
      <c r="E1926" t="s">
        <v>6444</v>
      </c>
    </row>
    <row r="1927" spans="1:5" ht="15.6">
      <c r="A1927" s="1" t="s">
        <v>441</v>
      </c>
      <c r="B1927" t="s">
        <v>2382</v>
      </c>
      <c r="C1927" t="s">
        <v>5426</v>
      </c>
      <c r="D1927" s="1" t="s">
        <v>3866</v>
      </c>
      <c r="E1927" t="s">
        <v>8305</v>
      </c>
    </row>
    <row r="1928" spans="1:5" ht="15.6">
      <c r="A1928" s="1" t="s">
        <v>440</v>
      </c>
      <c r="B1928" t="s">
        <v>2382</v>
      </c>
      <c r="C1928" t="s">
        <v>5428</v>
      </c>
      <c r="D1928" s="1" t="s">
        <v>5427</v>
      </c>
      <c r="E1928" t="s">
        <v>8306</v>
      </c>
    </row>
    <row r="1929" spans="1:5" ht="15.6">
      <c r="A1929" s="1" t="s">
        <v>439</v>
      </c>
      <c r="B1929" t="s">
        <v>2385</v>
      </c>
      <c r="C1929" t="s">
        <v>2511</v>
      </c>
      <c r="D1929" s="1" t="s">
        <v>5429</v>
      </c>
      <c r="E1929" t="s">
        <v>8307</v>
      </c>
    </row>
    <row r="1930" spans="1:5" ht="15.6">
      <c r="A1930" s="1" t="s">
        <v>438</v>
      </c>
      <c r="B1930" t="s">
        <v>2382</v>
      </c>
      <c r="C1930" t="s">
        <v>5430</v>
      </c>
      <c r="D1930" s="1" t="s">
        <v>4219</v>
      </c>
      <c r="E1930" t="s">
        <v>8308</v>
      </c>
    </row>
    <row r="1931" spans="1:5" ht="15.6">
      <c r="A1931" s="1" t="s">
        <v>437</v>
      </c>
      <c r="B1931" t="s">
        <v>2382</v>
      </c>
      <c r="C1931" t="s">
        <v>4284</v>
      </c>
      <c r="D1931" s="1" t="s">
        <v>3265</v>
      </c>
      <c r="E1931" t="s">
        <v>8309</v>
      </c>
    </row>
    <row r="1932" spans="1:5" ht="15.6">
      <c r="A1932" s="1" t="s">
        <v>436</v>
      </c>
      <c r="B1932" t="s">
        <v>2382</v>
      </c>
      <c r="C1932" t="s">
        <v>5432</v>
      </c>
      <c r="D1932" s="1" t="s">
        <v>5431</v>
      </c>
      <c r="E1932" t="s">
        <v>8310</v>
      </c>
    </row>
    <row r="1933" spans="1:5" ht="15.6">
      <c r="A1933" s="1" t="s">
        <v>435</v>
      </c>
      <c r="B1933" t="s">
        <v>2382</v>
      </c>
      <c r="C1933" t="s">
        <v>5434</v>
      </c>
      <c r="D1933" s="1" t="s">
        <v>5433</v>
      </c>
      <c r="E1933" t="s">
        <v>8311</v>
      </c>
    </row>
    <row r="1934" spans="1:5" ht="15.6">
      <c r="A1934" s="1" t="s">
        <v>434</v>
      </c>
      <c r="B1934" t="s">
        <v>2385</v>
      </c>
      <c r="C1934" t="s">
        <v>2545</v>
      </c>
      <c r="D1934" s="1" t="s">
        <v>5435</v>
      </c>
      <c r="E1934" t="s">
        <v>8312</v>
      </c>
    </row>
    <row r="1935" spans="1:5" ht="15.6">
      <c r="A1935" s="1" t="s">
        <v>433</v>
      </c>
      <c r="B1935" t="s">
        <v>2382</v>
      </c>
      <c r="C1935" t="s">
        <v>2571</v>
      </c>
      <c r="D1935" s="1" t="s">
        <v>5436</v>
      </c>
      <c r="E1935" t="s">
        <v>8313</v>
      </c>
    </row>
    <row r="1936" spans="1:5" ht="15.6">
      <c r="A1936" s="1" t="s">
        <v>432</v>
      </c>
      <c r="B1936" t="s">
        <v>2382</v>
      </c>
      <c r="C1936" t="s">
        <v>5438</v>
      </c>
      <c r="D1936" s="1" t="s">
        <v>5437</v>
      </c>
      <c r="E1936" t="s">
        <v>8314</v>
      </c>
    </row>
    <row r="1937" spans="1:5" ht="15.6">
      <c r="A1937" s="1" t="s">
        <v>431</v>
      </c>
      <c r="B1937" t="s">
        <v>2385</v>
      </c>
      <c r="C1937" t="s">
        <v>5440</v>
      </c>
      <c r="D1937" s="1" t="s">
        <v>5439</v>
      </c>
      <c r="E1937" t="s">
        <v>8315</v>
      </c>
    </row>
    <row r="1938" spans="1:5" ht="15.6">
      <c r="A1938" s="1" t="s">
        <v>430</v>
      </c>
      <c r="B1938" t="s">
        <v>3257</v>
      </c>
      <c r="C1938" t="s">
        <v>5442</v>
      </c>
      <c r="D1938" s="1" t="s">
        <v>5441</v>
      </c>
      <c r="E1938" t="s">
        <v>6443</v>
      </c>
    </row>
    <row r="1939" spans="1:5" ht="15.6">
      <c r="A1939" s="1" t="s">
        <v>429</v>
      </c>
      <c r="B1939" t="s">
        <v>2385</v>
      </c>
      <c r="C1939" t="s">
        <v>2406</v>
      </c>
      <c r="D1939" s="1" t="s">
        <v>5121</v>
      </c>
      <c r="E1939" t="s">
        <v>8316</v>
      </c>
    </row>
    <row r="1940" spans="1:5" ht="15.6">
      <c r="A1940" s="1" t="s">
        <v>428</v>
      </c>
      <c r="B1940" t="s">
        <v>2385</v>
      </c>
      <c r="C1940" t="s">
        <v>5444</v>
      </c>
      <c r="D1940" s="1" t="s">
        <v>5443</v>
      </c>
      <c r="E1940" t="s">
        <v>8317</v>
      </c>
    </row>
    <row r="1941" spans="1:5" ht="15.6">
      <c r="A1941" s="1" t="s">
        <v>427</v>
      </c>
      <c r="B1941" t="s">
        <v>2385</v>
      </c>
      <c r="C1941" t="s">
        <v>2665</v>
      </c>
      <c r="D1941" s="1" t="s">
        <v>5445</v>
      </c>
      <c r="E1941" t="s">
        <v>6440</v>
      </c>
    </row>
    <row r="1942" spans="1:5" ht="15.6">
      <c r="A1942" s="1" t="s">
        <v>426</v>
      </c>
      <c r="B1942" t="s">
        <v>2385</v>
      </c>
      <c r="C1942" t="s">
        <v>5446</v>
      </c>
      <c r="D1942" s="1" t="s">
        <v>3805</v>
      </c>
      <c r="E1942" t="s">
        <v>8318</v>
      </c>
    </row>
    <row r="1943" spans="1:5" ht="15.6">
      <c r="A1943" s="1" t="s">
        <v>425</v>
      </c>
      <c r="B1943" t="s">
        <v>2385</v>
      </c>
      <c r="C1943" t="s">
        <v>5448</v>
      </c>
      <c r="D1943" s="1" t="s">
        <v>5447</v>
      </c>
      <c r="E1943" t="s">
        <v>6439</v>
      </c>
    </row>
    <row r="1944" spans="1:5" ht="15.6">
      <c r="A1944" s="1" t="s">
        <v>424</v>
      </c>
      <c r="B1944" t="s">
        <v>2385</v>
      </c>
      <c r="C1944" t="s">
        <v>2678</v>
      </c>
      <c r="D1944" s="1" t="s">
        <v>5449</v>
      </c>
      <c r="E1944" t="s">
        <v>8319</v>
      </c>
    </row>
    <row r="1945" spans="1:5" ht="15.6">
      <c r="A1945" s="1" t="s">
        <v>423</v>
      </c>
      <c r="B1945" t="s">
        <v>2385</v>
      </c>
      <c r="C1945" t="s">
        <v>5450</v>
      </c>
      <c r="D1945" s="1" t="s">
        <v>3673</v>
      </c>
      <c r="E1945" t="s">
        <v>8320</v>
      </c>
    </row>
    <row r="1946" spans="1:5" ht="15.6">
      <c r="A1946" s="1" t="s">
        <v>422</v>
      </c>
      <c r="B1946" t="s">
        <v>2382</v>
      </c>
      <c r="C1946" t="s">
        <v>2592</v>
      </c>
      <c r="D1946" s="1" t="s">
        <v>5451</v>
      </c>
      <c r="E1946" t="s">
        <v>8321</v>
      </c>
    </row>
    <row r="1947" spans="1:5" ht="15.6">
      <c r="A1947" s="1" t="s">
        <v>421</v>
      </c>
      <c r="B1947" t="s">
        <v>2385</v>
      </c>
      <c r="C1947" t="s">
        <v>5353</v>
      </c>
      <c r="D1947" s="1" t="s">
        <v>5452</v>
      </c>
      <c r="E1947" t="s">
        <v>8322</v>
      </c>
    </row>
    <row r="1948" spans="1:5" ht="15.6">
      <c r="A1948" s="1" t="s">
        <v>420</v>
      </c>
      <c r="B1948" t="s">
        <v>2385</v>
      </c>
      <c r="C1948" t="s">
        <v>5454</v>
      </c>
      <c r="D1948" s="1" t="s">
        <v>5453</v>
      </c>
      <c r="E1948" t="s">
        <v>8323</v>
      </c>
    </row>
    <row r="1949" spans="1:5" ht="15.6">
      <c r="A1949" s="1" t="s">
        <v>419</v>
      </c>
      <c r="B1949" t="s">
        <v>2385</v>
      </c>
      <c r="C1949" t="s">
        <v>5456</v>
      </c>
      <c r="D1949" s="1" t="s">
        <v>5455</v>
      </c>
      <c r="E1949" t="s">
        <v>8324</v>
      </c>
    </row>
    <row r="1950" spans="1:5" ht="15.6">
      <c r="A1950" s="1" t="s">
        <v>418</v>
      </c>
      <c r="B1950" t="s">
        <v>2382</v>
      </c>
      <c r="C1950" t="s">
        <v>5458</v>
      </c>
      <c r="D1950" s="1" t="s">
        <v>5457</v>
      </c>
      <c r="E1950" t="s">
        <v>8325</v>
      </c>
    </row>
    <row r="1951" spans="1:5" ht="15.6">
      <c r="A1951" s="1" t="s">
        <v>417</v>
      </c>
      <c r="B1951" t="s">
        <v>2385</v>
      </c>
      <c r="C1951" t="s">
        <v>2650</v>
      </c>
      <c r="D1951" s="1" t="s">
        <v>3439</v>
      </c>
      <c r="E1951" t="s">
        <v>6438</v>
      </c>
    </row>
    <row r="1952" spans="1:5" ht="15.6">
      <c r="A1952" s="1" t="s">
        <v>416</v>
      </c>
      <c r="B1952" t="s">
        <v>2382</v>
      </c>
      <c r="C1952" t="s">
        <v>5460</v>
      </c>
      <c r="D1952" s="1" t="s">
        <v>5459</v>
      </c>
      <c r="E1952" t="s">
        <v>6437</v>
      </c>
    </row>
    <row r="1953" spans="1:5" ht="15.6">
      <c r="A1953" s="1" t="s">
        <v>415</v>
      </c>
      <c r="B1953" t="s">
        <v>2385</v>
      </c>
      <c r="C1953" t="s">
        <v>5462</v>
      </c>
      <c r="D1953" s="1" t="s">
        <v>5461</v>
      </c>
      <c r="E1953" t="s">
        <v>6436</v>
      </c>
    </row>
    <row r="1954" spans="1:5" ht="15.6">
      <c r="A1954" s="1" t="s">
        <v>414</v>
      </c>
      <c r="B1954" t="s">
        <v>2385</v>
      </c>
      <c r="C1954" t="s">
        <v>5464</v>
      </c>
      <c r="D1954" s="1" t="s">
        <v>5463</v>
      </c>
      <c r="E1954" t="s">
        <v>8326</v>
      </c>
    </row>
    <row r="1955" spans="1:5" ht="15.6">
      <c r="A1955" s="1" t="s">
        <v>413</v>
      </c>
      <c r="B1955" t="s">
        <v>2382</v>
      </c>
      <c r="C1955" t="s">
        <v>5466</v>
      </c>
      <c r="D1955" s="1" t="s">
        <v>5465</v>
      </c>
      <c r="E1955" t="s">
        <v>6435</v>
      </c>
    </row>
    <row r="1956" spans="1:5" ht="15.6">
      <c r="A1956" s="1" t="s">
        <v>412</v>
      </c>
      <c r="B1956" t="s">
        <v>2382</v>
      </c>
      <c r="C1956" t="s">
        <v>5468</v>
      </c>
      <c r="D1956" s="1" t="s">
        <v>5467</v>
      </c>
      <c r="E1956" t="s">
        <v>8327</v>
      </c>
    </row>
    <row r="1957" spans="1:5" ht="15.6">
      <c r="A1957" s="1" t="s">
        <v>411</v>
      </c>
      <c r="B1957" t="s">
        <v>2382</v>
      </c>
      <c r="C1957" t="s">
        <v>5470</v>
      </c>
      <c r="D1957" s="1" t="s">
        <v>5469</v>
      </c>
      <c r="E1957" t="s">
        <v>8328</v>
      </c>
    </row>
    <row r="1958" spans="1:5" ht="15.6">
      <c r="A1958" s="1" t="s">
        <v>410</v>
      </c>
      <c r="B1958" t="s">
        <v>2385</v>
      </c>
      <c r="C1958" t="s">
        <v>5472</v>
      </c>
      <c r="D1958" s="1" t="s">
        <v>5471</v>
      </c>
      <c r="E1958" t="s">
        <v>8329</v>
      </c>
    </row>
    <row r="1959" spans="1:5" ht="15.6">
      <c r="A1959" s="1" t="s">
        <v>409</v>
      </c>
      <c r="B1959" t="s">
        <v>2382</v>
      </c>
      <c r="C1959" t="s">
        <v>3202</v>
      </c>
      <c r="D1959" s="1" t="s">
        <v>3011</v>
      </c>
      <c r="E1959" t="s">
        <v>8330</v>
      </c>
    </row>
    <row r="1960" spans="1:5" ht="15.6">
      <c r="A1960" s="1" t="s">
        <v>408</v>
      </c>
      <c r="B1960" t="s">
        <v>2382</v>
      </c>
      <c r="C1960" t="s">
        <v>2449</v>
      </c>
      <c r="D1960" s="1" t="s">
        <v>5473</v>
      </c>
      <c r="E1960" t="s">
        <v>6433</v>
      </c>
    </row>
    <row r="1961" spans="1:5" ht="15.6">
      <c r="A1961" s="1" t="s">
        <v>407</v>
      </c>
      <c r="B1961" t="s">
        <v>2382</v>
      </c>
      <c r="C1961" t="s">
        <v>2816</v>
      </c>
      <c r="D1961" s="1" t="s">
        <v>3265</v>
      </c>
      <c r="E1961" t="s">
        <v>8331</v>
      </c>
    </row>
    <row r="1962" spans="1:5" ht="15.6">
      <c r="A1962" s="1" t="s">
        <v>406</v>
      </c>
      <c r="B1962" t="s">
        <v>2382</v>
      </c>
      <c r="C1962" t="s">
        <v>5475</v>
      </c>
      <c r="D1962" s="1" t="s">
        <v>5474</v>
      </c>
      <c r="E1962" t="s">
        <v>8332</v>
      </c>
    </row>
    <row r="1963" spans="1:5" ht="15.6">
      <c r="A1963" s="1" t="s">
        <v>405</v>
      </c>
      <c r="B1963" t="s">
        <v>2385</v>
      </c>
      <c r="C1963" t="s">
        <v>2386</v>
      </c>
      <c r="D1963" s="1" t="s">
        <v>5228</v>
      </c>
      <c r="E1963" t="s">
        <v>8333</v>
      </c>
    </row>
    <row r="1964" spans="1:5" ht="15.6">
      <c r="A1964" s="1" t="s">
        <v>404</v>
      </c>
      <c r="B1964" t="s">
        <v>2385</v>
      </c>
      <c r="C1964" t="s">
        <v>5477</v>
      </c>
      <c r="D1964" s="1" t="s">
        <v>5476</v>
      </c>
      <c r="E1964" t="s">
        <v>6432</v>
      </c>
    </row>
    <row r="1965" spans="1:5" ht="15.6">
      <c r="A1965" s="1" t="s">
        <v>403</v>
      </c>
      <c r="B1965" t="s">
        <v>2385</v>
      </c>
      <c r="C1965" t="s">
        <v>5478</v>
      </c>
      <c r="D1965" s="1" t="s">
        <v>2955</v>
      </c>
      <c r="E1965" t="s">
        <v>6431</v>
      </c>
    </row>
    <row r="1966" spans="1:5" ht="15.6">
      <c r="A1966" s="1" t="s">
        <v>402</v>
      </c>
      <c r="B1966" t="s">
        <v>2382</v>
      </c>
      <c r="C1966" t="s">
        <v>5480</v>
      </c>
      <c r="D1966" s="1" t="s">
        <v>5479</v>
      </c>
      <c r="E1966" t="s">
        <v>6430</v>
      </c>
    </row>
    <row r="1967" spans="1:5" ht="15.6">
      <c r="A1967" s="1" t="s">
        <v>401</v>
      </c>
      <c r="B1967" t="s">
        <v>2385</v>
      </c>
      <c r="C1967" t="s">
        <v>5481</v>
      </c>
      <c r="D1967" s="1" t="s">
        <v>2485</v>
      </c>
      <c r="E1967" t="s">
        <v>6429</v>
      </c>
    </row>
    <row r="1968" spans="1:5" ht="15.6">
      <c r="A1968" s="1" t="s">
        <v>400</v>
      </c>
      <c r="B1968" t="s">
        <v>2385</v>
      </c>
      <c r="C1968" t="s">
        <v>5483</v>
      </c>
      <c r="D1968" s="1" t="s">
        <v>5482</v>
      </c>
      <c r="E1968" t="s">
        <v>6428</v>
      </c>
    </row>
    <row r="1969" spans="1:5" ht="15.6">
      <c r="A1969" s="1" t="s">
        <v>399</v>
      </c>
      <c r="B1969" t="s">
        <v>2385</v>
      </c>
      <c r="C1969" t="s">
        <v>5484</v>
      </c>
      <c r="D1969" s="1" t="s">
        <v>4642</v>
      </c>
      <c r="E1969" t="s">
        <v>6427</v>
      </c>
    </row>
    <row r="1970" spans="1:5" ht="15.6">
      <c r="A1970" s="1" t="s">
        <v>398</v>
      </c>
      <c r="B1970" t="s">
        <v>2385</v>
      </c>
      <c r="C1970" t="s">
        <v>5485</v>
      </c>
      <c r="D1970" s="1" t="s">
        <v>4262</v>
      </c>
      <c r="E1970" t="s">
        <v>8334</v>
      </c>
    </row>
    <row r="1971" spans="1:5" ht="15.6">
      <c r="A1971" s="1" t="s">
        <v>397</v>
      </c>
      <c r="B1971" t="s">
        <v>3257</v>
      </c>
      <c r="C1971" t="s">
        <v>5487</v>
      </c>
      <c r="D1971" s="1" t="s">
        <v>5486</v>
      </c>
      <c r="E1971" t="s">
        <v>6426</v>
      </c>
    </row>
    <row r="1972" spans="1:5" ht="15.6">
      <c r="A1972" s="1" t="s">
        <v>396</v>
      </c>
      <c r="B1972" t="s">
        <v>2382</v>
      </c>
      <c r="C1972" t="s">
        <v>5489</v>
      </c>
      <c r="D1972" s="1" t="s">
        <v>5488</v>
      </c>
      <c r="E1972" t="s">
        <v>8335</v>
      </c>
    </row>
    <row r="1973" spans="1:5" ht="15.6">
      <c r="A1973" s="1" t="s">
        <v>395</v>
      </c>
      <c r="B1973" t="s">
        <v>2385</v>
      </c>
      <c r="C1973" t="s">
        <v>2535</v>
      </c>
      <c r="D1973" s="1" t="s">
        <v>5490</v>
      </c>
      <c r="E1973" t="s">
        <v>6425</v>
      </c>
    </row>
    <row r="1974" spans="1:5" ht="15.6">
      <c r="A1974" s="1" t="s">
        <v>394</v>
      </c>
      <c r="B1974" t="s">
        <v>2385</v>
      </c>
      <c r="C1974" t="s">
        <v>5492</v>
      </c>
      <c r="D1974" s="1" t="s">
        <v>5491</v>
      </c>
      <c r="E1974" t="s">
        <v>8336</v>
      </c>
    </row>
    <row r="1975" spans="1:5" ht="15.6">
      <c r="A1975" s="1" t="s">
        <v>393</v>
      </c>
      <c r="B1975" t="s">
        <v>2382</v>
      </c>
      <c r="C1975" t="s">
        <v>5494</v>
      </c>
      <c r="D1975" s="1" t="s">
        <v>5493</v>
      </c>
      <c r="E1975" t="s">
        <v>6422</v>
      </c>
    </row>
    <row r="1976" spans="1:5" ht="15.6">
      <c r="A1976" s="1" t="s">
        <v>392</v>
      </c>
      <c r="B1976" t="s">
        <v>2382</v>
      </c>
      <c r="C1976" t="s">
        <v>5496</v>
      </c>
      <c r="D1976" s="1" t="s">
        <v>5495</v>
      </c>
      <c r="E1976" t="s">
        <v>6420</v>
      </c>
    </row>
    <row r="1977" spans="1:5" ht="15.6">
      <c r="A1977" s="1" t="s">
        <v>391</v>
      </c>
      <c r="B1977" t="s">
        <v>2382</v>
      </c>
      <c r="C1977" t="s">
        <v>5498</v>
      </c>
      <c r="D1977" s="1" t="s">
        <v>5497</v>
      </c>
      <c r="E1977" t="s">
        <v>6419</v>
      </c>
    </row>
    <row r="1978" spans="1:5" ht="15.6">
      <c r="A1978" s="1" t="s">
        <v>390</v>
      </c>
      <c r="B1978" t="s">
        <v>2382</v>
      </c>
      <c r="C1978" t="s">
        <v>2494</v>
      </c>
      <c r="D1978" s="1" t="s">
        <v>5499</v>
      </c>
      <c r="E1978" t="s">
        <v>6418</v>
      </c>
    </row>
    <row r="1979" spans="1:5" ht="15.6">
      <c r="A1979" s="1" t="s">
        <v>389</v>
      </c>
      <c r="B1979" t="s">
        <v>2382</v>
      </c>
      <c r="C1979" t="s">
        <v>5500</v>
      </c>
      <c r="D1979" s="1" t="s">
        <v>2794</v>
      </c>
      <c r="E1979" t="s">
        <v>6417</v>
      </c>
    </row>
    <row r="1980" spans="1:5" ht="15.6">
      <c r="A1980" s="1" t="s">
        <v>388</v>
      </c>
      <c r="B1980" t="s">
        <v>2382</v>
      </c>
      <c r="C1980" t="s">
        <v>5502</v>
      </c>
      <c r="D1980" s="1" t="s">
        <v>5501</v>
      </c>
      <c r="E1980" t="s">
        <v>6416</v>
      </c>
    </row>
    <row r="1981" spans="1:5" ht="15.6">
      <c r="A1981" s="1" t="s">
        <v>387</v>
      </c>
      <c r="B1981" t="s">
        <v>2382</v>
      </c>
      <c r="C1981" t="s">
        <v>5504</v>
      </c>
      <c r="D1981" s="1" t="s">
        <v>5503</v>
      </c>
      <c r="E1981" t="s">
        <v>6414</v>
      </c>
    </row>
    <row r="1982" spans="1:5" ht="15.6">
      <c r="A1982" s="1" t="s">
        <v>386</v>
      </c>
      <c r="B1982" t="s">
        <v>2382</v>
      </c>
      <c r="C1982" t="s">
        <v>5506</v>
      </c>
      <c r="D1982" s="1" t="s">
        <v>5505</v>
      </c>
      <c r="E1982" t="s">
        <v>8337</v>
      </c>
    </row>
    <row r="1983" spans="1:5" ht="15.6">
      <c r="A1983" s="1" t="s">
        <v>385</v>
      </c>
      <c r="B1983" t="s">
        <v>2382</v>
      </c>
      <c r="C1983" t="s">
        <v>5508</v>
      </c>
      <c r="D1983" s="1" t="s">
        <v>5507</v>
      </c>
      <c r="E1983" t="s">
        <v>8338</v>
      </c>
    </row>
    <row r="1984" spans="1:5" ht="15.6">
      <c r="A1984" s="1" t="s">
        <v>384</v>
      </c>
      <c r="B1984" t="s">
        <v>2382</v>
      </c>
      <c r="C1984" t="s">
        <v>5510</v>
      </c>
      <c r="D1984" s="1" t="s">
        <v>5509</v>
      </c>
      <c r="E1984" t="s">
        <v>8339</v>
      </c>
    </row>
    <row r="1985" spans="1:5" ht="15.6">
      <c r="A1985" s="1" t="s">
        <v>383</v>
      </c>
      <c r="B1985" t="s">
        <v>2385</v>
      </c>
      <c r="C1985" t="s">
        <v>5512</v>
      </c>
      <c r="D1985" s="1" t="s">
        <v>5511</v>
      </c>
      <c r="E1985" t="s">
        <v>8340</v>
      </c>
    </row>
    <row r="1986" spans="1:5" ht="15.6">
      <c r="A1986" s="1" t="s">
        <v>382</v>
      </c>
      <c r="B1986" t="s">
        <v>2385</v>
      </c>
      <c r="C1986" t="s">
        <v>4120</v>
      </c>
      <c r="D1986" s="1" t="s">
        <v>5513</v>
      </c>
      <c r="E1986" t="s">
        <v>6413</v>
      </c>
    </row>
    <row r="1987" spans="1:5" ht="15.6">
      <c r="A1987" s="1" t="s">
        <v>381</v>
      </c>
      <c r="B1987" t="s">
        <v>2385</v>
      </c>
      <c r="C1987" t="s">
        <v>2422</v>
      </c>
      <c r="D1987" s="1" t="s">
        <v>5514</v>
      </c>
      <c r="E1987" t="s">
        <v>6411</v>
      </c>
    </row>
    <row r="1988" spans="1:5" ht="15.6">
      <c r="A1988" s="1" t="s">
        <v>380</v>
      </c>
      <c r="B1988" t="s">
        <v>3257</v>
      </c>
      <c r="C1988" t="s">
        <v>3012</v>
      </c>
      <c r="D1988" s="1" t="s">
        <v>5515</v>
      </c>
      <c r="E1988" t="s">
        <v>6410</v>
      </c>
    </row>
    <row r="1989" spans="1:5" ht="15.6">
      <c r="A1989" s="1" t="s">
        <v>379</v>
      </c>
      <c r="B1989" t="s">
        <v>2385</v>
      </c>
      <c r="C1989" t="s">
        <v>5517</v>
      </c>
      <c r="D1989" s="1" t="s">
        <v>5516</v>
      </c>
      <c r="E1989" t="s">
        <v>6409</v>
      </c>
    </row>
    <row r="1990" spans="1:5" ht="15.6">
      <c r="A1990" s="1" t="s">
        <v>378</v>
      </c>
      <c r="B1990" t="s">
        <v>2382</v>
      </c>
      <c r="C1990" t="s">
        <v>2543</v>
      </c>
      <c r="D1990" s="1" t="s">
        <v>5518</v>
      </c>
      <c r="E1990" t="s">
        <v>6408</v>
      </c>
    </row>
    <row r="1991" spans="1:5" ht="15.6">
      <c r="A1991" s="1" t="s">
        <v>377</v>
      </c>
      <c r="B1991" t="s">
        <v>2385</v>
      </c>
      <c r="C1991" t="s">
        <v>5520</v>
      </c>
      <c r="D1991" s="1" t="s">
        <v>5519</v>
      </c>
      <c r="E1991" t="s">
        <v>6407</v>
      </c>
    </row>
    <row r="1992" spans="1:5" ht="15.6">
      <c r="A1992" s="1" t="s">
        <v>376</v>
      </c>
      <c r="B1992" t="s">
        <v>2385</v>
      </c>
      <c r="C1992" t="s">
        <v>3554</v>
      </c>
      <c r="D1992" s="1" t="s">
        <v>5521</v>
      </c>
      <c r="E1992" t="s">
        <v>8341</v>
      </c>
    </row>
    <row r="1993" spans="1:5" ht="15.6">
      <c r="A1993" s="1" t="s">
        <v>375</v>
      </c>
      <c r="B1993" t="s">
        <v>2385</v>
      </c>
      <c r="C1993" t="s">
        <v>5523</v>
      </c>
      <c r="D1993" s="1" t="s">
        <v>5522</v>
      </c>
      <c r="E1993" t="s">
        <v>8342</v>
      </c>
    </row>
    <row r="1994" spans="1:5" ht="15.6">
      <c r="A1994" s="1" t="s">
        <v>374</v>
      </c>
      <c r="B1994" t="s">
        <v>2385</v>
      </c>
      <c r="C1994" t="s">
        <v>5525</v>
      </c>
      <c r="D1994" s="1" t="s">
        <v>5524</v>
      </c>
      <c r="E1994" t="s">
        <v>8343</v>
      </c>
    </row>
    <row r="1995" spans="1:5" ht="15.6">
      <c r="A1995" s="1" t="s">
        <v>373</v>
      </c>
      <c r="B1995" t="s">
        <v>2382</v>
      </c>
      <c r="C1995" t="s">
        <v>4878</v>
      </c>
      <c r="D1995" s="1" t="s">
        <v>5526</v>
      </c>
      <c r="E1995" t="s">
        <v>6406</v>
      </c>
    </row>
    <row r="1996" spans="1:5" ht="15.6">
      <c r="A1996" s="1" t="s">
        <v>372</v>
      </c>
      <c r="B1996" t="s">
        <v>2382</v>
      </c>
      <c r="C1996" t="s">
        <v>5528</v>
      </c>
      <c r="D1996" s="1" t="s">
        <v>5527</v>
      </c>
      <c r="E1996" t="s">
        <v>6405</v>
      </c>
    </row>
    <row r="1997" spans="1:5" ht="15.6">
      <c r="A1997" s="1" t="s">
        <v>371</v>
      </c>
      <c r="B1997" t="s">
        <v>2382</v>
      </c>
      <c r="C1997" t="s">
        <v>5529</v>
      </c>
      <c r="D1997" s="1" t="s">
        <v>3085</v>
      </c>
      <c r="E1997" t="s">
        <v>6404</v>
      </c>
    </row>
    <row r="1998" spans="1:5" ht="15.6">
      <c r="A1998" s="1" t="s">
        <v>370</v>
      </c>
      <c r="B1998" t="s">
        <v>2382</v>
      </c>
      <c r="C1998" t="s">
        <v>2859</v>
      </c>
      <c r="D1998" s="1" t="s">
        <v>2566</v>
      </c>
      <c r="E1998" t="s">
        <v>6403</v>
      </c>
    </row>
    <row r="1999" spans="1:5" ht="15.6">
      <c r="A1999" s="1" t="s">
        <v>369</v>
      </c>
      <c r="B1999" t="s">
        <v>2382</v>
      </c>
      <c r="C1999" t="s">
        <v>5531</v>
      </c>
      <c r="D1999" s="1" t="s">
        <v>5530</v>
      </c>
      <c r="E1999" t="s">
        <v>6402</v>
      </c>
    </row>
    <row r="2000" spans="1:5" ht="15.6">
      <c r="A2000" s="1" t="s">
        <v>368</v>
      </c>
      <c r="B2000" t="s">
        <v>2382</v>
      </c>
      <c r="C2000" t="s">
        <v>3217</v>
      </c>
      <c r="D2000" s="1" t="s">
        <v>2929</v>
      </c>
      <c r="E2000" t="s">
        <v>6400</v>
      </c>
    </row>
    <row r="2001" spans="1:5" ht="15.6">
      <c r="A2001" s="1" t="s">
        <v>367</v>
      </c>
      <c r="B2001" t="s">
        <v>2382</v>
      </c>
      <c r="C2001" t="s">
        <v>5533</v>
      </c>
      <c r="D2001" s="1" t="s">
        <v>5532</v>
      </c>
      <c r="E2001" t="s">
        <v>6399</v>
      </c>
    </row>
    <row r="2002" spans="1:5" ht="15.6">
      <c r="A2002" s="1" t="s">
        <v>366</v>
      </c>
      <c r="B2002" t="s">
        <v>2385</v>
      </c>
      <c r="C2002" t="s">
        <v>5535</v>
      </c>
      <c r="D2002" s="1" t="s">
        <v>5534</v>
      </c>
      <c r="E2002" t="s">
        <v>6398</v>
      </c>
    </row>
    <row r="2003" spans="1:5" ht="15.6">
      <c r="A2003" s="1" t="s">
        <v>365</v>
      </c>
      <c r="B2003" t="s">
        <v>2382</v>
      </c>
      <c r="C2003" t="s">
        <v>5537</v>
      </c>
      <c r="D2003" s="1" t="s">
        <v>5536</v>
      </c>
      <c r="E2003" t="s">
        <v>6397</v>
      </c>
    </row>
    <row r="2004" spans="1:5" ht="15.6">
      <c r="A2004" s="1" t="s">
        <v>364</v>
      </c>
      <c r="B2004" t="s">
        <v>2382</v>
      </c>
      <c r="C2004" t="s">
        <v>3266</v>
      </c>
      <c r="D2004" s="1" t="s">
        <v>5538</v>
      </c>
      <c r="E2004" t="s">
        <v>6396</v>
      </c>
    </row>
    <row r="2005" spans="1:5" ht="15.6">
      <c r="A2005" s="1" t="s">
        <v>363</v>
      </c>
      <c r="B2005" t="s">
        <v>2382</v>
      </c>
      <c r="C2005" t="s">
        <v>5540</v>
      </c>
      <c r="D2005" s="1" t="s">
        <v>5539</v>
      </c>
      <c r="E2005" t="s">
        <v>8344</v>
      </c>
    </row>
    <row r="2006" spans="1:5" ht="15.6">
      <c r="A2006" s="1" t="s">
        <v>362</v>
      </c>
      <c r="B2006" t="s">
        <v>2382</v>
      </c>
      <c r="C2006" t="s">
        <v>5541</v>
      </c>
      <c r="D2006" s="1" t="s">
        <v>4530</v>
      </c>
      <c r="E2006" t="s">
        <v>8345</v>
      </c>
    </row>
    <row r="2007" spans="1:5" ht="15.6">
      <c r="A2007" s="1" t="s">
        <v>361</v>
      </c>
      <c r="B2007" t="s">
        <v>2382</v>
      </c>
      <c r="C2007" t="s">
        <v>2509</v>
      </c>
      <c r="D2007" s="1" t="s">
        <v>5542</v>
      </c>
      <c r="E2007" t="s">
        <v>6395</v>
      </c>
    </row>
    <row r="2008" spans="1:5" ht="15.6">
      <c r="A2008" s="1" t="s">
        <v>360</v>
      </c>
      <c r="B2008" t="s">
        <v>3257</v>
      </c>
      <c r="C2008" t="s">
        <v>5543</v>
      </c>
      <c r="D2008" s="1" t="s">
        <v>3130</v>
      </c>
      <c r="E2008" t="s">
        <v>8346</v>
      </c>
    </row>
    <row r="2009" spans="1:5" ht="15.6">
      <c r="A2009" s="1" t="s">
        <v>359</v>
      </c>
      <c r="B2009" t="s">
        <v>2382</v>
      </c>
      <c r="C2009" t="s">
        <v>5545</v>
      </c>
      <c r="D2009" s="1" t="s">
        <v>5544</v>
      </c>
      <c r="E2009" t="s">
        <v>8347</v>
      </c>
    </row>
    <row r="2010" spans="1:5" ht="15.6">
      <c r="A2010" s="1" t="s">
        <v>358</v>
      </c>
      <c r="B2010" t="s">
        <v>2385</v>
      </c>
      <c r="C2010" t="s">
        <v>5547</v>
      </c>
      <c r="D2010" s="1" t="s">
        <v>5546</v>
      </c>
      <c r="E2010" t="s">
        <v>6394</v>
      </c>
    </row>
    <row r="2011" spans="1:5" ht="15.6">
      <c r="A2011" s="1" t="s">
        <v>357</v>
      </c>
      <c r="B2011" t="s">
        <v>2385</v>
      </c>
      <c r="C2011" t="s">
        <v>3093</v>
      </c>
      <c r="D2011" s="1" t="s">
        <v>5548</v>
      </c>
      <c r="E2011" t="s">
        <v>8348</v>
      </c>
    </row>
    <row r="2012" spans="1:5" ht="15.6">
      <c r="A2012" s="1" t="s">
        <v>356</v>
      </c>
      <c r="B2012" t="s">
        <v>2385</v>
      </c>
      <c r="C2012" t="s">
        <v>2914</v>
      </c>
      <c r="D2012" s="1" t="s">
        <v>5549</v>
      </c>
      <c r="E2012" t="s">
        <v>6393</v>
      </c>
    </row>
    <row r="2013" spans="1:5" ht="15.6">
      <c r="A2013" s="1" t="s">
        <v>354</v>
      </c>
      <c r="B2013" t="s">
        <v>2385</v>
      </c>
      <c r="C2013" t="s">
        <v>2773</v>
      </c>
      <c r="D2013" s="1" t="s">
        <v>5550</v>
      </c>
      <c r="E2013" t="s">
        <v>6392</v>
      </c>
    </row>
    <row r="2014" spans="1:5" ht="15.6">
      <c r="A2014" s="1" t="s">
        <v>353</v>
      </c>
      <c r="B2014" t="s">
        <v>2382</v>
      </c>
      <c r="C2014" t="s">
        <v>5551</v>
      </c>
      <c r="D2014" s="1" t="s">
        <v>4124</v>
      </c>
      <c r="E2014" t="s">
        <v>8349</v>
      </c>
    </row>
    <row r="2015" spans="1:5" ht="15.6">
      <c r="A2015" s="1" t="s">
        <v>352</v>
      </c>
      <c r="B2015" t="s">
        <v>2385</v>
      </c>
      <c r="C2015" t="s">
        <v>5553</v>
      </c>
      <c r="D2015" s="1" t="s">
        <v>5552</v>
      </c>
      <c r="E2015" t="s">
        <v>8350</v>
      </c>
    </row>
    <row r="2016" spans="1:5" ht="15.6">
      <c r="A2016" s="1" t="s">
        <v>351</v>
      </c>
      <c r="B2016" t="s">
        <v>2382</v>
      </c>
      <c r="C2016" t="s">
        <v>5555</v>
      </c>
      <c r="D2016" s="1" t="s">
        <v>5554</v>
      </c>
      <c r="E2016" t="s">
        <v>6391</v>
      </c>
    </row>
    <row r="2017" spans="1:5" ht="15.6">
      <c r="A2017" s="1" t="s">
        <v>350</v>
      </c>
      <c r="B2017" t="s">
        <v>2385</v>
      </c>
      <c r="C2017" t="s">
        <v>5456</v>
      </c>
      <c r="D2017" s="1" t="s">
        <v>5556</v>
      </c>
      <c r="E2017" t="s">
        <v>6390</v>
      </c>
    </row>
    <row r="2018" spans="1:5" ht="15.6">
      <c r="A2018" s="1" t="s">
        <v>349</v>
      </c>
      <c r="B2018" t="s">
        <v>2382</v>
      </c>
      <c r="C2018" t="s">
        <v>5558</v>
      </c>
      <c r="D2018" s="1" t="s">
        <v>5557</v>
      </c>
      <c r="E2018" t="s">
        <v>6389</v>
      </c>
    </row>
    <row r="2019" spans="1:5" ht="15.6">
      <c r="A2019" s="1" t="s">
        <v>348</v>
      </c>
      <c r="B2019" t="s">
        <v>2382</v>
      </c>
      <c r="C2019" t="s">
        <v>2509</v>
      </c>
      <c r="D2019" s="1" t="s">
        <v>5559</v>
      </c>
      <c r="E2019" t="s">
        <v>6388</v>
      </c>
    </row>
    <row r="2020" spans="1:5" ht="15.6">
      <c r="A2020" s="1" t="s">
        <v>347</v>
      </c>
      <c r="B2020" t="s">
        <v>2382</v>
      </c>
      <c r="C2020" t="s">
        <v>5560</v>
      </c>
      <c r="D2020" s="1" t="s">
        <v>2503</v>
      </c>
      <c r="E2020" t="s">
        <v>6387</v>
      </c>
    </row>
    <row r="2021" spans="1:5" ht="15.6">
      <c r="A2021" s="1" t="s">
        <v>346</v>
      </c>
      <c r="B2021" t="s">
        <v>2385</v>
      </c>
      <c r="C2021" t="s">
        <v>5562</v>
      </c>
      <c r="D2021" s="1" t="s">
        <v>5561</v>
      </c>
      <c r="E2021" t="s">
        <v>8351</v>
      </c>
    </row>
    <row r="2022" spans="1:5" ht="15.6">
      <c r="A2022" s="1" t="s">
        <v>345</v>
      </c>
      <c r="B2022" t="s">
        <v>2385</v>
      </c>
      <c r="C2022" t="s">
        <v>5242</v>
      </c>
      <c r="D2022" s="1" t="s">
        <v>2809</v>
      </c>
      <c r="E2022" t="s">
        <v>6385</v>
      </c>
    </row>
    <row r="2023" spans="1:5" ht="15.6">
      <c r="A2023" s="1" t="s">
        <v>344</v>
      </c>
      <c r="B2023" t="s">
        <v>2382</v>
      </c>
      <c r="C2023" t="s">
        <v>5564</v>
      </c>
      <c r="D2023" s="1" t="s">
        <v>5563</v>
      </c>
      <c r="E2023" t="s">
        <v>8352</v>
      </c>
    </row>
    <row r="2024" spans="1:5" ht="15.6">
      <c r="A2024" s="1" t="s">
        <v>343</v>
      </c>
      <c r="B2024" t="s">
        <v>2385</v>
      </c>
      <c r="C2024" t="s">
        <v>5566</v>
      </c>
      <c r="D2024" s="1" t="s">
        <v>5565</v>
      </c>
      <c r="E2024" t="s">
        <v>8353</v>
      </c>
    </row>
    <row r="2025" spans="1:5" ht="15.6">
      <c r="A2025" s="1" t="s">
        <v>342</v>
      </c>
      <c r="B2025" t="s">
        <v>2382</v>
      </c>
      <c r="C2025" t="s">
        <v>5568</v>
      </c>
      <c r="D2025" s="1" t="s">
        <v>5567</v>
      </c>
      <c r="E2025" t="s">
        <v>6384</v>
      </c>
    </row>
    <row r="2026" spans="1:5" ht="15.6">
      <c r="A2026" s="1" t="s">
        <v>341</v>
      </c>
      <c r="B2026" t="s">
        <v>2382</v>
      </c>
      <c r="C2026" t="s">
        <v>5570</v>
      </c>
      <c r="D2026" s="1" t="s">
        <v>5569</v>
      </c>
      <c r="E2026" t="s">
        <v>6383</v>
      </c>
    </row>
    <row r="2027" spans="1:5" ht="15.6">
      <c r="A2027" s="1" t="s">
        <v>340</v>
      </c>
      <c r="B2027" t="s">
        <v>2385</v>
      </c>
      <c r="C2027" t="s">
        <v>5572</v>
      </c>
      <c r="D2027" s="1" t="s">
        <v>5571</v>
      </c>
      <c r="E2027" t="s">
        <v>6382</v>
      </c>
    </row>
    <row r="2028" spans="1:5" ht="15.6">
      <c r="A2028" s="1" t="s">
        <v>339</v>
      </c>
      <c r="B2028" t="s">
        <v>2382</v>
      </c>
      <c r="C2028" t="s">
        <v>5573</v>
      </c>
      <c r="D2028" s="1" t="s">
        <v>4943</v>
      </c>
      <c r="E2028" t="s">
        <v>6381</v>
      </c>
    </row>
    <row r="2029" spans="1:5" ht="15.6">
      <c r="A2029" s="1" t="s">
        <v>338</v>
      </c>
      <c r="B2029" t="s">
        <v>2385</v>
      </c>
      <c r="C2029" t="s">
        <v>5575</v>
      </c>
      <c r="D2029" s="1" t="s">
        <v>5574</v>
      </c>
      <c r="E2029" t="s">
        <v>6380</v>
      </c>
    </row>
    <row r="2030" spans="1:5" ht="15.6">
      <c r="A2030" s="1" t="s">
        <v>337</v>
      </c>
      <c r="B2030" t="s">
        <v>2385</v>
      </c>
      <c r="C2030" t="s">
        <v>2511</v>
      </c>
      <c r="D2030" s="1" t="s">
        <v>5576</v>
      </c>
      <c r="E2030" t="s">
        <v>6379</v>
      </c>
    </row>
    <row r="2031" spans="1:5" ht="15.6">
      <c r="A2031" s="1" t="s">
        <v>336</v>
      </c>
      <c r="B2031" t="s">
        <v>2382</v>
      </c>
      <c r="C2031" t="s">
        <v>5578</v>
      </c>
      <c r="D2031" s="1" t="s">
        <v>5577</v>
      </c>
      <c r="E2031" t="s">
        <v>6378</v>
      </c>
    </row>
    <row r="2032" spans="1:5" ht="15.6">
      <c r="A2032" s="1" t="s">
        <v>335</v>
      </c>
      <c r="B2032" t="s">
        <v>2382</v>
      </c>
      <c r="C2032" t="s">
        <v>5580</v>
      </c>
      <c r="D2032" s="1" t="s">
        <v>5579</v>
      </c>
      <c r="E2032" t="s">
        <v>6377</v>
      </c>
    </row>
    <row r="2033" spans="1:5" ht="15.6">
      <c r="A2033" s="1" t="s">
        <v>334</v>
      </c>
      <c r="B2033" t="s">
        <v>2385</v>
      </c>
      <c r="C2033" t="s">
        <v>5581</v>
      </c>
      <c r="D2033" s="1" t="s">
        <v>3652</v>
      </c>
      <c r="E2033" t="s">
        <v>6376</v>
      </c>
    </row>
    <row r="2034" spans="1:5" ht="15.6">
      <c r="A2034" s="1" t="s">
        <v>333</v>
      </c>
      <c r="B2034" t="s">
        <v>2385</v>
      </c>
      <c r="C2034" t="s">
        <v>5583</v>
      </c>
      <c r="D2034" s="1" t="s">
        <v>5582</v>
      </c>
      <c r="E2034" t="s">
        <v>8354</v>
      </c>
    </row>
    <row r="2035" spans="1:5" ht="15.6">
      <c r="A2035" s="1" t="s">
        <v>332</v>
      </c>
      <c r="B2035" t="s">
        <v>2385</v>
      </c>
      <c r="C2035" t="s">
        <v>4072</v>
      </c>
      <c r="D2035" s="1" t="s">
        <v>5584</v>
      </c>
      <c r="E2035" t="s">
        <v>8355</v>
      </c>
    </row>
    <row r="2036" spans="1:5" ht="15.6">
      <c r="A2036" s="1" t="s">
        <v>331</v>
      </c>
      <c r="B2036" t="s">
        <v>2382</v>
      </c>
      <c r="C2036" t="s">
        <v>5586</v>
      </c>
      <c r="D2036" s="1" t="s">
        <v>5585</v>
      </c>
      <c r="E2036" t="s">
        <v>6375</v>
      </c>
    </row>
    <row r="2037" spans="1:5" ht="15.6">
      <c r="A2037" s="1" t="s">
        <v>330</v>
      </c>
      <c r="B2037" t="s">
        <v>2382</v>
      </c>
      <c r="C2037" t="s">
        <v>5588</v>
      </c>
      <c r="D2037" s="1" t="s">
        <v>5587</v>
      </c>
      <c r="E2037" t="s">
        <v>6374</v>
      </c>
    </row>
    <row r="2038" spans="1:5" ht="15.6">
      <c r="A2038" s="1" t="s">
        <v>329</v>
      </c>
      <c r="B2038" t="s">
        <v>2382</v>
      </c>
      <c r="C2038" t="s">
        <v>3720</v>
      </c>
      <c r="D2038" s="1" t="s">
        <v>5589</v>
      </c>
      <c r="E2038" t="s">
        <v>6373</v>
      </c>
    </row>
    <row r="2039" spans="1:5" ht="15.6">
      <c r="A2039" s="1" t="s">
        <v>328</v>
      </c>
      <c r="B2039" t="s">
        <v>2382</v>
      </c>
      <c r="C2039" t="s">
        <v>2848</v>
      </c>
      <c r="D2039" s="1" t="s">
        <v>5590</v>
      </c>
      <c r="E2039" t="s">
        <v>6372</v>
      </c>
    </row>
    <row r="2040" spans="1:5" ht="15.6">
      <c r="A2040" s="1" t="s">
        <v>327</v>
      </c>
      <c r="B2040" t="s">
        <v>2385</v>
      </c>
      <c r="C2040" t="s">
        <v>5242</v>
      </c>
      <c r="D2040" s="1" t="s">
        <v>2508</v>
      </c>
      <c r="E2040" t="s">
        <v>6371</v>
      </c>
    </row>
    <row r="2041" spans="1:5" ht="15.6">
      <c r="A2041" s="1" t="s">
        <v>326</v>
      </c>
      <c r="B2041" t="s">
        <v>2382</v>
      </c>
      <c r="C2041" t="s">
        <v>5592</v>
      </c>
      <c r="D2041" s="1" t="s">
        <v>5591</v>
      </c>
      <c r="E2041" t="s">
        <v>6369</v>
      </c>
    </row>
    <row r="2042" spans="1:5" ht="15.6">
      <c r="A2042" s="1" t="s">
        <v>325</v>
      </c>
      <c r="B2042" t="s">
        <v>2385</v>
      </c>
      <c r="C2042" t="s">
        <v>3955</v>
      </c>
      <c r="D2042" s="1" t="s">
        <v>3936</v>
      </c>
      <c r="E2042" t="s">
        <v>6368</v>
      </c>
    </row>
    <row r="2043" spans="1:5" ht="15.6">
      <c r="A2043" s="1" t="s">
        <v>324</v>
      </c>
      <c r="B2043" t="s">
        <v>2385</v>
      </c>
      <c r="C2043" t="s">
        <v>5594</v>
      </c>
      <c r="D2043" s="1" t="s">
        <v>5593</v>
      </c>
      <c r="E2043" t="s">
        <v>6366</v>
      </c>
    </row>
    <row r="2044" spans="1:5" ht="15.6">
      <c r="A2044" s="1" t="s">
        <v>323</v>
      </c>
      <c r="B2044" t="s">
        <v>2385</v>
      </c>
      <c r="C2044" t="s">
        <v>5596</v>
      </c>
      <c r="D2044" s="1" t="s">
        <v>5595</v>
      </c>
      <c r="E2044" t="s">
        <v>6365</v>
      </c>
    </row>
    <row r="2045" spans="1:5" ht="15.6">
      <c r="A2045" s="1" t="s">
        <v>322</v>
      </c>
      <c r="B2045" t="s">
        <v>2382</v>
      </c>
      <c r="C2045" t="s">
        <v>5598</v>
      </c>
      <c r="D2045" s="1" t="s">
        <v>5597</v>
      </c>
      <c r="E2045" t="s">
        <v>6364</v>
      </c>
    </row>
    <row r="2046" spans="1:5" ht="15.6">
      <c r="A2046" s="1" t="s">
        <v>321</v>
      </c>
      <c r="B2046" t="s">
        <v>2382</v>
      </c>
      <c r="C2046" t="s">
        <v>5600</v>
      </c>
      <c r="D2046" s="1" t="s">
        <v>5599</v>
      </c>
      <c r="E2046" t="s">
        <v>6362</v>
      </c>
    </row>
    <row r="2047" spans="1:5" ht="15.6">
      <c r="A2047" s="1" t="s">
        <v>320</v>
      </c>
      <c r="B2047" t="s">
        <v>2382</v>
      </c>
      <c r="C2047" t="s">
        <v>5602</v>
      </c>
      <c r="D2047" s="1" t="s">
        <v>5601</v>
      </c>
      <c r="E2047" t="s">
        <v>6361</v>
      </c>
    </row>
    <row r="2048" spans="1:5" ht="15.6">
      <c r="A2048" s="1" t="s">
        <v>319</v>
      </c>
      <c r="B2048" t="s">
        <v>2382</v>
      </c>
      <c r="C2048" t="s">
        <v>2537</v>
      </c>
      <c r="D2048" s="1" t="s">
        <v>2516</v>
      </c>
      <c r="E2048" t="s">
        <v>6360</v>
      </c>
    </row>
    <row r="2049" spans="1:5" ht="15.6">
      <c r="A2049" s="1" t="s">
        <v>318</v>
      </c>
      <c r="B2049" t="s">
        <v>2382</v>
      </c>
      <c r="C2049" t="s">
        <v>5604</v>
      </c>
      <c r="D2049" s="1" t="s">
        <v>5603</v>
      </c>
      <c r="E2049" t="s">
        <v>6357</v>
      </c>
    </row>
    <row r="2050" spans="1:5" ht="15.6">
      <c r="A2050" s="1" t="s">
        <v>317</v>
      </c>
      <c r="B2050" t="s">
        <v>2385</v>
      </c>
      <c r="C2050" t="s">
        <v>5605</v>
      </c>
      <c r="D2050" s="1" t="s">
        <v>4269</v>
      </c>
      <c r="E2050" t="s">
        <v>6355</v>
      </c>
    </row>
    <row r="2051" spans="1:5" ht="15.6">
      <c r="A2051" s="1" t="s">
        <v>316</v>
      </c>
      <c r="B2051" t="s">
        <v>2385</v>
      </c>
      <c r="C2051" t="s">
        <v>3394</v>
      </c>
      <c r="D2051" s="1" t="s">
        <v>4826</v>
      </c>
      <c r="E2051" t="s">
        <v>8356</v>
      </c>
    </row>
    <row r="2052" spans="1:5" ht="15.6">
      <c r="A2052" s="1" t="s">
        <v>315</v>
      </c>
      <c r="B2052" t="s">
        <v>2385</v>
      </c>
      <c r="C2052" t="s">
        <v>5607</v>
      </c>
      <c r="D2052" s="1" t="s">
        <v>5606</v>
      </c>
      <c r="E2052" t="s">
        <v>6354</v>
      </c>
    </row>
    <row r="2053" spans="1:5" ht="15.6">
      <c r="A2053" s="1" t="s">
        <v>314</v>
      </c>
      <c r="B2053" t="s">
        <v>2382</v>
      </c>
      <c r="C2053" t="s">
        <v>5608</v>
      </c>
      <c r="D2053" s="1" t="s">
        <v>3569</v>
      </c>
      <c r="E2053" t="s">
        <v>6353</v>
      </c>
    </row>
    <row r="2054" spans="1:5" ht="15.6">
      <c r="A2054" s="1" t="s">
        <v>313</v>
      </c>
      <c r="B2054" t="s">
        <v>2382</v>
      </c>
      <c r="C2054" t="s">
        <v>5610</v>
      </c>
      <c r="D2054" s="1" t="s">
        <v>5609</v>
      </c>
      <c r="E2054" t="s">
        <v>6352</v>
      </c>
    </row>
    <row r="2055" spans="1:5" ht="15.6">
      <c r="A2055" s="1" t="s">
        <v>312</v>
      </c>
      <c r="B2055" t="s">
        <v>2382</v>
      </c>
      <c r="C2055" t="s">
        <v>2726</v>
      </c>
      <c r="D2055" s="1" t="s">
        <v>5611</v>
      </c>
      <c r="E2055" t="s">
        <v>6351</v>
      </c>
    </row>
    <row r="2056" spans="1:5" ht="15.6">
      <c r="A2056" s="1" t="s">
        <v>311</v>
      </c>
      <c r="B2056" t="s">
        <v>2382</v>
      </c>
      <c r="C2056" t="s">
        <v>5612</v>
      </c>
      <c r="D2056" s="1" t="s">
        <v>3262</v>
      </c>
      <c r="E2056" t="s">
        <v>6350</v>
      </c>
    </row>
    <row r="2057" spans="1:5" ht="15.6">
      <c r="A2057" s="1" t="s">
        <v>310</v>
      </c>
      <c r="B2057" t="s">
        <v>2385</v>
      </c>
      <c r="C2057" t="s">
        <v>5614</v>
      </c>
      <c r="D2057" s="1" t="s">
        <v>5613</v>
      </c>
      <c r="E2057" t="s">
        <v>6349</v>
      </c>
    </row>
    <row r="2058" spans="1:5" ht="15.6">
      <c r="A2058" s="1" t="s">
        <v>309</v>
      </c>
      <c r="B2058" t="s">
        <v>2382</v>
      </c>
      <c r="C2058" t="s">
        <v>5616</v>
      </c>
      <c r="D2058" s="1" t="s">
        <v>5615</v>
      </c>
      <c r="E2058" t="s">
        <v>6348</v>
      </c>
    </row>
    <row r="2059" spans="1:5" ht="15.6">
      <c r="A2059" s="1" t="s">
        <v>308</v>
      </c>
      <c r="B2059" t="s">
        <v>2385</v>
      </c>
      <c r="C2059" t="s">
        <v>3358</v>
      </c>
      <c r="D2059" s="1" t="s">
        <v>5617</v>
      </c>
      <c r="E2059" t="s">
        <v>8357</v>
      </c>
    </row>
    <row r="2060" spans="1:5" ht="15.6">
      <c r="A2060" s="1" t="s">
        <v>307</v>
      </c>
      <c r="B2060" t="s">
        <v>2382</v>
      </c>
      <c r="C2060" t="s">
        <v>5619</v>
      </c>
      <c r="D2060" s="1" t="s">
        <v>5618</v>
      </c>
      <c r="E2060" t="s">
        <v>8358</v>
      </c>
    </row>
    <row r="2061" spans="1:5" ht="15.6">
      <c r="A2061" s="1" t="s">
        <v>306</v>
      </c>
      <c r="B2061" t="s">
        <v>2385</v>
      </c>
      <c r="C2061" t="s">
        <v>3949</v>
      </c>
      <c r="D2061" s="1" t="s">
        <v>5620</v>
      </c>
      <c r="E2061" t="s">
        <v>6347</v>
      </c>
    </row>
    <row r="2062" spans="1:5" ht="15.6">
      <c r="A2062" s="1" t="s">
        <v>305</v>
      </c>
      <c r="B2062" t="s">
        <v>2385</v>
      </c>
      <c r="C2062" t="s">
        <v>5622</v>
      </c>
      <c r="D2062" s="1" t="s">
        <v>5621</v>
      </c>
      <c r="E2062" t="s">
        <v>6346</v>
      </c>
    </row>
    <row r="2063" spans="1:5" ht="15.6">
      <c r="A2063" s="1" t="s">
        <v>304</v>
      </c>
      <c r="B2063" t="s">
        <v>2385</v>
      </c>
      <c r="C2063" t="s">
        <v>5624</v>
      </c>
      <c r="D2063" s="1" t="s">
        <v>5623</v>
      </c>
      <c r="E2063" t="s">
        <v>6345</v>
      </c>
    </row>
    <row r="2064" spans="1:5" ht="15.6">
      <c r="A2064" s="1" t="s">
        <v>303</v>
      </c>
      <c r="B2064" t="s">
        <v>2382</v>
      </c>
      <c r="C2064" t="s">
        <v>5625</v>
      </c>
      <c r="D2064" s="1" t="s">
        <v>4629</v>
      </c>
      <c r="E2064" t="s">
        <v>6344</v>
      </c>
    </row>
    <row r="2065" spans="1:5" ht="15.6">
      <c r="A2065" s="1" t="s">
        <v>302</v>
      </c>
      <c r="B2065" t="s">
        <v>2382</v>
      </c>
      <c r="C2065" t="s">
        <v>2848</v>
      </c>
      <c r="D2065" s="1" t="s">
        <v>3322</v>
      </c>
      <c r="E2065" t="s">
        <v>6343</v>
      </c>
    </row>
    <row r="2066" spans="1:5" ht="15.6">
      <c r="A2066" s="1" t="s">
        <v>301</v>
      </c>
      <c r="B2066" t="s">
        <v>2382</v>
      </c>
      <c r="C2066" t="s">
        <v>5627</v>
      </c>
      <c r="D2066" s="1" t="s">
        <v>5626</v>
      </c>
      <c r="E2066" t="s">
        <v>6342</v>
      </c>
    </row>
    <row r="2067" spans="1:5" ht="15.6">
      <c r="A2067" s="1" t="s">
        <v>300</v>
      </c>
      <c r="B2067" t="s">
        <v>2382</v>
      </c>
      <c r="C2067" t="s">
        <v>5628</v>
      </c>
      <c r="D2067" s="1" t="s">
        <v>3936</v>
      </c>
      <c r="E2067" t="s">
        <v>6341</v>
      </c>
    </row>
    <row r="2068" spans="1:5" ht="15.6">
      <c r="A2068" s="1" t="s">
        <v>298</v>
      </c>
      <c r="B2068" t="s">
        <v>2385</v>
      </c>
      <c r="C2068" t="s">
        <v>4886</v>
      </c>
      <c r="D2068" s="1" t="s">
        <v>5629</v>
      </c>
      <c r="E2068" t="s">
        <v>6340</v>
      </c>
    </row>
    <row r="2069" spans="1:5" ht="15.6">
      <c r="A2069" s="1" t="s">
        <v>297</v>
      </c>
      <c r="B2069" t="s">
        <v>2385</v>
      </c>
      <c r="C2069" t="s">
        <v>5631</v>
      </c>
      <c r="D2069" s="1" t="s">
        <v>5630</v>
      </c>
      <c r="E2069" t="s">
        <v>6339</v>
      </c>
    </row>
    <row r="2070" spans="1:5" ht="15.6">
      <c r="A2070" s="1" t="s">
        <v>296</v>
      </c>
      <c r="B2070" t="s">
        <v>2385</v>
      </c>
      <c r="C2070" t="s">
        <v>5633</v>
      </c>
      <c r="D2070" s="1" t="s">
        <v>5632</v>
      </c>
      <c r="E2070" t="s">
        <v>8359</v>
      </c>
    </row>
    <row r="2071" spans="1:5" ht="15.6">
      <c r="A2071" s="1" t="s">
        <v>295</v>
      </c>
      <c r="B2071" t="s">
        <v>2382</v>
      </c>
      <c r="C2071" t="s">
        <v>2744</v>
      </c>
      <c r="D2071" s="1" t="s">
        <v>5634</v>
      </c>
      <c r="E2071" t="s">
        <v>8360</v>
      </c>
    </row>
    <row r="2072" spans="1:5" ht="15.6">
      <c r="A2072" s="1" t="s">
        <v>294</v>
      </c>
      <c r="B2072" t="s">
        <v>2385</v>
      </c>
      <c r="C2072" t="s">
        <v>2802</v>
      </c>
      <c r="D2072" s="1" t="s">
        <v>2764</v>
      </c>
      <c r="E2072" t="s">
        <v>6337</v>
      </c>
    </row>
    <row r="2073" spans="1:5" ht="15.6">
      <c r="A2073" s="1" t="s">
        <v>293</v>
      </c>
      <c r="B2073" t="s">
        <v>2382</v>
      </c>
      <c r="C2073" t="s">
        <v>5636</v>
      </c>
      <c r="D2073" s="1" t="s">
        <v>5635</v>
      </c>
      <c r="E2073" t="s">
        <v>6336</v>
      </c>
    </row>
    <row r="2074" spans="1:5" ht="15.6">
      <c r="A2074" s="1" t="s">
        <v>292</v>
      </c>
      <c r="B2074" t="s">
        <v>2385</v>
      </c>
      <c r="C2074" t="s">
        <v>5638</v>
      </c>
      <c r="D2074" s="1" t="s">
        <v>5637</v>
      </c>
      <c r="E2074" t="s">
        <v>6335</v>
      </c>
    </row>
    <row r="2075" spans="1:5" ht="15.6">
      <c r="A2075" s="1" t="s">
        <v>291</v>
      </c>
      <c r="B2075" t="s">
        <v>2382</v>
      </c>
      <c r="C2075" t="s">
        <v>5640</v>
      </c>
      <c r="D2075" s="1" t="s">
        <v>5639</v>
      </c>
      <c r="E2075" t="s">
        <v>8361</v>
      </c>
    </row>
    <row r="2076" spans="1:5" ht="15.6">
      <c r="A2076" s="1" t="s">
        <v>290</v>
      </c>
      <c r="B2076" t="s">
        <v>2382</v>
      </c>
      <c r="C2076" t="s">
        <v>5641</v>
      </c>
      <c r="D2076" s="1" t="s">
        <v>5441</v>
      </c>
      <c r="E2076" t="s">
        <v>6334</v>
      </c>
    </row>
    <row r="2077" spans="1:5" ht="15.6">
      <c r="A2077" s="1" t="s">
        <v>289</v>
      </c>
      <c r="B2077" t="s">
        <v>2385</v>
      </c>
      <c r="C2077" t="s">
        <v>5159</v>
      </c>
      <c r="D2077" s="1" t="s">
        <v>5642</v>
      </c>
      <c r="E2077" t="s">
        <v>6333</v>
      </c>
    </row>
    <row r="2078" spans="1:5" ht="15.6">
      <c r="A2078" s="1" t="s">
        <v>288</v>
      </c>
      <c r="B2078" t="s">
        <v>2385</v>
      </c>
      <c r="C2078" t="s">
        <v>2563</v>
      </c>
      <c r="D2078" s="1" t="s">
        <v>5643</v>
      </c>
      <c r="E2078" t="s">
        <v>8362</v>
      </c>
    </row>
    <row r="2079" spans="1:5" ht="15.6">
      <c r="A2079" s="1" t="s">
        <v>287</v>
      </c>
      <c r="B2079" t="s">
        <v>2385</v>
      </c>
      <c r="C2079" t="s">
        <v>3521</v>
      </c>
      <c r="D2079" s="1" t="s">
        <v>5644</v>
      </c>
      <c r="E2079" t="s">
        <v>6332</v>
      </c>
    </row>
    <row r="2080" spans="1:5" ht="15.6">
      <c r="A2080" s="1" t="s">
        <v>286</v>
      </c>
      <c r="B2080" t="s">
        <v>2385</v>
      </c>
      <c r="C2080" t="s">
        <v>3358</v>
      </c>
      <c r="D2080" s="1" t="s">
        <v>5645</v>
      </c>
      <c r="E2080" t="s">
        <v>6331</v>
      </c>
    </row>
    <row r="2081" spans="1:5" ht="15.6">
      <c r="A2081" s="1" t="s">
        <v>285</v>
      </c>
      <c r="B2081" t="s">
        <v>2382</v>
      </c>
      <c r="C2081" t="s">
        <v>5646</v>
      </c>
      <c r="D2081" s="1" t="s">
        <v>3867</v>
      </c>
      <c r="E2081" t="s">
        <v>6329</v>
      </c>
    </row>
    <row r="2082" spans="1:5" ht="15.6">
      <c r="A2082" s="1" t="s">
        <v>284</v>
      </c>
      <c r="B2082" t="s">
        <v>2382</v>
      </c>
      <c r="C2082" t="s">
        <v>4372</v>
      </c>
      <c r="D2082" s="1" t="s">
        <v>5647</v>
      </c>
      <c r="E2082" t="s">
        <v>6328</v>
      </c>
    </row>
    <row r="2083" spans="1:5" ht="15.6">
      <c r="A2083" s="1" t="s">
        <v>283</v>
      </c>
      <c r="B2083" t="s">
        <v>2382</v>
      </c>
      <c r="C2083" t="s">
        <v>4220</v>
      </c>
      <c r="D2083" s="1" t="s">
        <v>5648</v>
      </c>
      <c r="E2083" t="s">
        <v>6327</v>
      </c>
    </row>
    <row r="2084" spans="1:5" ht="15.6">
      <c r="A2084" s="1" t="s">
        <v>282</v>
      </c>
      <c r="B2084" t="s">
        <v>2382</v>
      </c>
      <c r="C2084" t="s">
        <v>5650</v>
      </c>
      <c r="D2084" s="1" t="s">
        <v>5649</v>
      </c>
      <c r="E2084" t="s">
        <v>6326</v>
      </c>
    </row>
    <row r="2085" spans="1:5" ht="15.6">
      <c r="A2085" s="1" t="s">
        <v>281</v>
      </c>
      <c r="B2085" t="s">
        <v>2382</v>
      </c>
      <c r="C2085" t="s">
        <v>5652</v>
      </c>
      <c r="D2085" s="1" t="s">
        <v>5651</v>
      </c>
      <c r="E2085" t="s">
        <v>6325</v>
      </c>
    </row>
    <row r="2086" spans="1:5" ht="15.6">
      <c r="A2086" s="1" t="s">
        <v>280</v>
      </c>
      <c r="B2086" t="s">
        <v>2382</v>
      </c>
      <c r="C2086" t="s">
        <v>5654</v>
      </c>
      <c r="D2086" s="1" t="s">
        <v>5653</v>
      </c>
      <c r="E2086" t="s">
        <v>6324</v>
      </c>
    </row>
    <row r="2087" spans="1:5" ht="15.6">
      <c r="A2087" s="1" t="s">
        <v>279</v>
      </c>
      <c r="B2087" t="s">
        <v>2385</v>
      </c>
      <c r="C2087" t="s">
        <v>5656</v>
      </c>
      <c r="D2087" s="1" t="s">
        <v>5655</v>
      </c>
      <c r="E2087" t="s">
        <v>6323</v>
      </c>
    </row>
    <row r="2088" spans="1:5" ht="15.6">
      <c r="A2088" s="1" t="s">
        <v>278</v>
      </c>
      <c r="B2088" t="s">
        <v>2385</v>
      </c>
      <c r="C2088" t="s">
        <v>2812</v>
      </c>
      <c r="D2088" s="1" t="s">
        <v>2764</v>
      </c>
      <c r="E2088" t="s">
        <v>6322</v>
      </c>
    </row>
    <row r="2089" spans="1:5" ht="15.6">
      <c r="A2089" s="1" t="s">
        <v>277</v>
      </c>
      <c r="B2089" t="s">
        <v>2382</v>
      </c>
      <c r="C2089" t="s">
        <v>5658</v>
      </c>
      <c r="D2089" s="1" t="s">
        <v>5657</v>
      </c>
      <c r="E2089" t="s">
        <v>6321</v>
      </c>
    </row>
    <row r="2090" spans="1:5" ht="15.6">
      <c r="A2090" s="1" t="s">
        <v>276</v>
      </c>
      <c r="B2090" t="s">
        <v>2385</v>
      </c>
      <c r="C2090" t="s">
        <v>5424</v>
      </c>
      <c r="D2090" s="1" t="s">
        <v>5659</v>
      </c>
      <c r="E2090" t="s">
        <v>6319</v>
      </c>
    </row>
    <row r="2091" spans="1:5" ht="15.6">
      <c r="A2091" s="1" t="s">
        <v>274</v>
      </c>
      <c r="B2091" t="s">
        <v>2385</v>
      </c>
      <c r="C2091" t="s">
        <v>5661</v>
      </c>
      <c r="D2091" s="1" t="s">
        <v>5660</v>
      </c>
      <c r="E2091" t="s">
        <v>6318</v>
      </c>
    </row>
    <row r="2092" spans="1:5" ht="15.6">
      <c r="A2092" s="1" t="s">
        <v>273</v>
      </c>
      <c r="B2092" t="s">
        <v>2385</v>
      </c>
      <c r="C2092" t="s">
        <v>5663</v>
      </c>
      <c r="D2092" s="1" t="s">
        <v>5662</v>
      </c>
      <c r="E2092" t="s">
        <v>8363</v>
      </c>
    </row>
    <row r="2093" spans="1:5" ht="15.6">
      <c r="A2093" s="1" t="s">
        <v>272</v>
      </c>
      <c r="B2093" t="s">
        <v>2385</v>
      </c>
      <c r="C2093" t="s">
        <v>2656</v>
      </c>
      <c r="D2093" s="1" t="s">
        <v>5664</v>
      </c>
      <c r="E2093" t="s">
        <v>6317</v>
      </c>
    </row>
    <row r="2094" spans="1:5" ht="15.6">
      <c r="A2094" s="1" t="s">
        <v>271</v>
      </c>
      <c r="B2094" t="s">
        <v>2385</v>
      </c>
      <c r="C2094" t="s">
        <v>2586</v>
      </c>
      <c r="D2094" s="1" t="s">
        <v>5665</v>
      </c>
      <c r="E2094" t="s">
        <v>6315</v>
      </c>
    </row>
    <row r="2095" spans="1:5" ht="15.6">
      <c r="A2095" s="1" t="s">
        <v>270</v>
      </c>
      <c r="B2095" t="s">
        <v>2382</v>
      </c>
      <c r="C2095" t="s">
        <v>3202</v>
      </c>
      <c r="D2095" s="1" t="s">
        <v>5666</v>
      </c>
      <c r="E2095" t="s">
        <v>6313</v>
      </c>
    </row>
    <row r="2096" spans="1:5" ht="15.6">
      <c r="A2096" s="1" t="s">
        <v>269</v>
      </c>
      <c r="B2096" t="s">
        <v>2385</v>
      </c>
      <c r="C2096" t="s">
        <v>5668</v>
      </c>
      <c r="D2096" s="1" t="s">
        <v>5667</v>
      </c>
      <c r="E2096" t="s">
        <v>6310</v>
      </c>
    </row>
    <row r="2097" spans="1:5" ht="15.6">
      <c r="A2097" s="1" t="s">
        <v>268</v>
      </c>
      <c r="B2097" t="s">
        <v>2385</v>
      </c>
      <c r="C2097" t="s">
        <v>3647</v>
      </c>
      <c r="D2097" s="1" t="s">
        <v>5669</v>
      </c>
      <c r="E2097" t="s">
        <v>6306</v>
      </c>
    </row>
    <row r="2098" spans="1:5" ht="15.6">
      <c r="A2098" s="1" t="s">
        <v>267</v>
      </c>
      <c r="B2098" t="s">
        <v>2385</v>
      </c>
      <c r="C2098" t="s">
        <v>5671</v>
      </c>
      <c r="D2098" s="1" t="s">
        <v>5670</v>
      </c>
      <c r="E2098" t="s">
        <v>6305</v>
      </c>
    </row>
    <row r="2099" spans="1:5" ht="15.6">
      <c r="A2099" s="1" t="s">
        <v>266</v>
      </c>
      <c r="B2099" t="s">
        <v>2382</v>
      </c>
      <c r="C2099" t="s">
        <v>3893</v>
      </c>
      <c r="D2099" s="1" t="s">
        <v>5672</v>
      </c>
      <c r="E2099" t="s">
        <v>8364</v>
      </c>
    </row>
    <row r="2100" spans="1:5" ht="15.6">
      <c r="A2100" s="1" t="s">
        <v>265</v>
      </c>
      <c r="B2100" t="s">
        <v>2385</v>
      </c>
      <c r="C2100" t="s">
        <v>2682</v>
      </c>
      <c r="D2100" s="1" t="s">
        <v>5673</v>
      </c>
      <c r="E2100" t="s">
        <v>8365</v>
      </c>
    </row>
    <row r="2101" spans="1:5" ht="15.6">
      <c r="A2101" s="1" t="s">
        <v>264</v>
      </c>
      <c r="B2101" t="s">
        <v>2382</v>
      </c>
      <c r="C2101" t="s">
        <v>5675</v>
      </c>
      <c r="D2101" s="1" t="s">
        <v>5674</v>
      </c>
      <c r="E2101" t="s">
        <v>6302</v>
      </c>
    </row>
    <row r="2102" spans="1:5" ht="15.6">
      <c r="A2102" s="1" t="s">
        <v>263</v>
      </c>
      <c r="B2102" t="s">
        <v>2382</v>
      </c>
      <c r="C2102" t="s">
        <v>5677</v>
      </c>
      <c r="D2102" s="1" t="s">
        <v>5676</v>
      </c>
      <c r="E2102" t="s">
        <v>6301</v>
      </c>
    </row>
    <row r="2103" spans="1:5" ht="15.6">
      <c r="A2103" s="1" t="s">
        <v>262</v>
      </c>
      <c r="B2103" t="s">
        <v>2385</v>
      </c>
      <c r="C2103" t="s">
        <v>3463</v>
      </c>
      <c r="D2103" s="1" t="s">
        <v>5052</v>
      </c>
      <c r="E2103" t="s">
        <v>6300</v>
      </c>
    </row>
    <row r="2104" spans="1:5" ht="15.6">
      <c r="A2104" s="1" t="s">
        <v>261</v>
      </c>
      <c r="B2104" t="s">
        <v>2385</v>
      </c>
      <c r="C2104" t="s">
        <v>5679</v>
      </c>
      <c r="D2104" s="1" t="s">
        <v>5678</v>
      </c>
      <c r="E2104" t="s">
        <v>6297</v>
      </c>
    </row>
    <row r="2105" spans="1:5" ht="15.6">
      <c r="A2105" s="1" t="s">
        <v>260</v>
      </c>
      <c r="B2105" t="s">
        <v>2385</v>
      </c>
      <c r="C2105" t="s">
        <v>3043</v>
      </c>
      <c r="D2105" s="1" t="s">
        <v>2399</v>
      </c>
      <c r="E2105" t="s">
        <v>6296</v>
      </c>
    </row>
    <row r="2106" spans="1:5" ht="15.6">
      <c r="A2106" s="1" t="s">
        <v>259</v>
      </c>
      <c r="B2106" t="s">
        <v>2382</v>
      </c>
      <c r="C2106" t="s">
        <v>5681</v>
      </c>
      <c r="D2106" s="1" t="s">
        <v>5680</v>
      </c>
      <c r="E2106" t="s">
        <v>6295</v>
      </c>
    </row>
    <row r="2107" spans="1:5" ht="15.6">
      <c r="A2107" s="1" t="s">
        <v>258</v>
      </c>
      <c r="B2107" t="s">
        <v>2382</v>
      </c>
      <c r="C2107" t="s">
        <v>5683</v>
      </c>
      <c r="D2107" s="1" t="s">
        <v>5682</v>
      </c>
      <c r="E2107" t="s">
        <v>6293</v>
      </c>
    </row>
    <row r="2108" spans="1:5" ht="15.6">
      <c r="A2108" s="1" t="s">
        <v>257</v>
      </c>
      <c r="B2108" t="s">
        <v>2382</v>
      </c>
      <c r="C2108" t="s">
        <v>5685</v>
      </c>
      <c r="D2108" s="1" t="s">
        <v>5684</v>
      </c>
      <c r="E2108" t="s">
        <v>6291</v>
      </c>
    </row>
    <row r="2109" spans="1:5" ht="15.6">
      <c r="A2109" s="1" t="s">
        <v>256</v>
      </c>
      <c r="B2109" t="s">
        <v>2382</v>
      </c>
      <c r="C2109" t="s">
        <v>5687</v>
      </c>
      <c r="D2109" s="1" t="s">
        <v>5686</v>
      </c>
      <c r="E2109" t="s">
        <v>8366</v>
      </c>
    </row>
    <row r="2110" spans="1:5" ht="15.6">
      <c r="A2110" s="1" t="s">
        <v>255</v>
      </c>
      <c r="B2110" t="s">
        <v>2382</v>
      </c>
      <c r="C2110" t="s">
        <v>5688</v>
      </c>
      <c r="D2110" s="1" t="s">
        <v>3230</v>
      </c>
      <c r="E2110" t="s">
        <v>6289</v>
      </c>
    </row>
    <row r="2111" spans="1:5" ht="15.6">
      <c r="A2111" s="1" t="s">
        <v>254</v>
      </c>
      <c r="B2111" t="s">
        <v>2382</v>
      </c>
      <c r="C2111" t="s">
        <v>5690</v>
      </c>
      <c r="D2111" s="1" t="s">
        <v>5689</v>
      </c>
      <c r="E2111" t="s">
        <v>6284</v>
      </c>
    </row>
    <row r="2112" spans="1:5" ht="15.6">
      <c r="A2112" s="1" t="s">
        <v>253</v>
      </c>
      <c r="B2112" t="s">
        <v>2382</v>
      </c>
      <c r="C2112" t="s">
        <v>5692</v>
      </c>
      <c r="D2112" s="1" t="s">
        <v>5691</v>
      </c>
      <c r="E2112" t="s">
        <v>6283</v>
      </c>
    </row>
    <row r="2113" spans="1:5" ht="15.6">
      <c r="A2113" s="1" t="s">
        <v>252</v>
      </c>
      <c r="B2113" t="s">
        <v>2382</v>
      </c>
      <c r="C2113" t="s">
        <v>5694</v>
      </c>
      <c r="D2113" s="1" t="s">
        <v>5693</v>
      </c>
      <c r="E2113" t="s">
        <v>6280</v>
      </c>
    </row>
    <row r="2114" spans="1:5" ht="15.6">
      <c r="A2114" s="1" t="s">
        <v>251</v>
      </c>
      <c r="B2114" t="s">
        <v>2382</v>
      </c>
      <c r="C2114" t="s">
        <v>3847</v>
      </c>
      <c r="D2114" s="1" t="s">
        <v>5695</v>
      </c>
      <c r="E2114" t="s">
        <v>6279</v>
      </c>
    </row>
    <row r="2115" spans="1:5" ht="15.6">
      <c r="A2115" s="1" t="s">
        <v>250</v>
      </c>
      <c r="B2115" t="s">
        <v>2382</v>
      </c>
      <c r="C2115" t="s">
        <v>3017</v>
      </c>
      <c r="D2115" s="1" t="s">
        <v>5696</v>
      </c>
      <c r="E2115" t="s">
        <v>6278</v>
      </c>
    </row>
    <row r="2116" spans="1:5" ht="15.6">
      <c r="A2116" s="1" t="s">
        <v>249</v>
      </c>
      <c r="B2116" t="s">
        <v>2382</v>
      </c>
      <c r="C2116" t="s">
        <v>3321</v>
      </c>
      <c r="D2116" s="1" t="s">
        <v>5697</v>
      </c>
      <c r="E2116" t="s">
        <v>6276</v>
      </c>
    </row>
    <row r="2117" spans="1:5" ht="15.6">
      <c r="A2117" s="1" t="s">
        <v>247</v>
      </c>
      <c r="B2117" t="s">
        <v>2382</v>
      </c>
      <c r="C2117" t="s">
        <v>5699</v>
      </c>
      <c r="D2117" s="1" t="s">
        <v>5698</v>
      </c>
      <c r="E2117" t="s">
        <v>6274</v>
      </c>
    </row>
    <row r="2118" spans="1:5" ht="15.6">
      <c r="A2118" s="1" t="s">
        <v>245</v>
      </c>
      <c r="B2118" t="s">
        <v>2382</v>
      </c>
      <c r="C2118" t="s">
        <v>5701</v>
      </c>
      <c r="D2118" s="1" t="s">
        <v>5700</v>
      </c>
      <c r="E2118" t="s">
        <v>6273</v>
      </c>
    </row>
    <row r="2119" spans="1:5" ht="15.6">
      <c r="A2119" s="1" t="s">
        <v>244</v>
      </c>
      <c r="B2119" t="s">
        <v>2385</v>
      </c>
      <c r="C2119" t="s">
        <v>5703</v>
      </c>
      <c r="D2119" s="1" t="s">
        <v>5702</v>
      </c>
      <c r="E2119" t="s">
        <v>8367</v>
      </c>
    </row>
    <row r="2120" spans="1:5" ht="15.6">
      <c r="A2120" s="1" t="s">
        <v>243</v>
      </c>
      <c r="B2120" t="s">
        <v>2385</v>
      </c>
      <c r="C2120" t="s">
        <v>2682</v>
      </c>
      <c r="D2120" s="1" t="s">
        <v>5704</v>
      </c>
      <c r="E2120" t="s">
        <v>8368</v>
      </c>
    </row>
    <row r="2121" spans="1:5" ht="15.6">
      <c r="A2121" s="1" t="s">
        <v>242</v>
      </c>
      <c r="B2121" t="s">
        <v>2382</v>
      </c>
      <c r="C2121" t="s">
        <v>3287</v>
      </c>
      <c r="D2121" s="1" t="s">
        <v>5705</v>
      </c>
      <c r="E2121" t="s">
        <v>6272</v>
      </c>
    </row>
    <row r="2122" spans="1:5" ht="15.6">
      <c r="A2122" s="1" t="s">
        <v>241</v>
      </c>
      <c r="B2122" t="s">
        <v>2382</v>
      </c>
      <c r="C2122" t="s">
        <v>5707</v>
      </c>
      <c r="D2122" s="1" t="s">
        <v>5706</v>
      </c>
      <c r="E2122" t="s">
        <v>6271</v>
      </c>
    </row>
    <row r="2123" spans="1:5" ht="15.6">
      <c r="A2123" s="1" t="s">
        <v>240</v>
      </c>
      <c r="B2123" t="s">
        <v>2382</v>
      </c>
      <c r="C2123" t="s">
        <v>5709</v>
      </c>
      <c r="D2123" s="1" t="s">
        <v>5708</v>
      </c>
      <c r="E2123" t="s">
        <v>6270</v>
      </c>
    </row>
    <row r="2124" spans="1:5" ht="15.6">
      <c r="A2124" s="1" t="s">
        <v>239</v>
      </c>
      <c r="B2124" t="s">
        <v>2382</v>
      </c>
      <c r="C2124" t="s">
        <v>5711</v>
      </c>
      <c r="D2124" s="1" t="s">
        <v>5710</v>
      </c>
      <c r="E2124" t="s">
        <v>6269</v>
      </c>
    </row>
    <row r="2125" spans="1:5" ht="15.6">
      <c r="A2125" s="1" t="s">
        <v>238</v>
      </c>
      <c r="B2125" t="s">
        <v>2382</v>
      </c>
      <c r="C2125" t="s">
        <v>5712</v>
      </c>
      <c r="D2125" s="1" t="s">
        <v>3685</v>
      </c>
      <c r="E2125" t="s">
        <v>6268</v>
      </c>
    </row>
    <row r="2126" spans="1:5" ht="15.6">
      <c r="A2126" s="1" t="s">
        <v>237</v>
      </c>
      <c r="B2126" t="s">
        <v>2382</v>
      </c>
      <c r="C2126" t="s">
        <v>5714</v>
      </c>
      <c r="D2126" s="1" t="s">
        <v>5713</v>
      </c>
      <c r="E2126" t="s">
        <v>6267</v>
      </c>
    </row>
    <row r="2127" spans="1:5" ht="15.6">
      <c r="A2127" s="1" t="s">
        <v>236</v>
      </c>
      <c r="B2127" t="s">
        <v>2382</v>
      </c>
      <c r="C2127" t="s">
        <v>2726</v>
      </c>
      <c r="D2127" s="1" t="s">
        <v>5715</v>
      </c>
      <c r="E2127" t="s">
        <v>6264</v>
      </c>
    </row>
    <row r="2128" spans="1:5" ht="15.6">
      <c r="A2128" s="1" t="s">
        <v>235</v>
      </c>
      <c r="B2128" t="s">
        <v>2385</v>
      </c>
      <c r="C2128" t="s">
        <v>5717</v>
      </c>
      <c r="D2128" s="1" t="s">
        <v>5716</v>
      </c>
      <c r="E2128" t="s">
        <v>6263</v>
      </c>
    </row>
    <row r="2129" spans="1:5" ht="15.6">
      <c r="A2129" s="1" t="s">
        <v>234</v>
      </c>
      <c r="B2129" t="s">
        <v>2382</v>
      </c>
      <c r="C2129" t="s">
        <v>5130</v>
      </c>
      <c r="D2129" s="1" t="s">
        <v>5718</v>
      </c>
      <c r="E2129" t="s">
        <v>6262</v>
      </c>
    </row>
    <row r="2130" spans="1:5" ht="15.6">
      <c r="A2130" s="1" t="s">
        <v>233</v>
      </c>
      <c r="B2130" t="s">
        <v>2382</v>
      </c>
      <c r="C2130" t="s">
        <v>5720</v>
      </c>
      <c r="D2130" s="1" t="s">
        <v>5719</v>
      </c>
      <c r="E2130" t="s">
        <v>6261</v>
      </c>
    </row>
    <row r="2131" spans="1:5" ht="15.6">
      <c r="A2131" s="1" t="s">
        <v>232</v>
      </c>
      <c r="B2131" t="s">
        <v>2382</v>
      </c>
      <c r="C2131" t="s">
        <v>4963</v>
      </c>
      <c r="D2131" s="1" t="s">
        <v>3789</v>
      </c>
      <c r="E2131" t="s">
        <v>6260</v>
      </c>
    </row>
    <row r="2132" spans="1:5" ht="15.6">
      <c r="A2132" s="1" t="s">
        <v>231</v>
      </c>
      <c r="B2132" t="s">
        <v>2382</v>
      </c>
      <c r="C2132" t="s">
        <v>5721</v>
      </c>
      <c r="D2132" s="1" t="s">
        <v>2460</v>
      </c>
      <c r="E2132" t="s">
        <v>6258</v>
      </c>
    </row>
    <row r="2133" spans="1:5" ht="15.6">
      <c r="A2133" s="1" t="s">
        <v>230</v>
      </c>
      <c r="B2133" t="s">
        <v>2385</v>
      </c>
      <c r="C2133" t="s">
        <v>5723</v>
      </c>
      <c r="D2133" s="1" t="s">
        <v>5722</v>
      </c>
      <c r="E2133" t="s">
        <v>6256</v>
      </c>
    </row>
    <row r="2134" spans="1:5" ht="15.6">
      <c r="A2134" s="1" t="s">
        <v>229</v>
      </c>
      <c r="B2134" t="s">
        <v>2382</v>
      </c>
      <c r="C2134" t="s">
        <v>3720</v>
      </c>
      <c r="D2134" s="1" t="s">
        <v>5724</v>
      </c>
      <c r="E2134" t="s">
        <v>6253</v>
      </c>
    </row>
    <row r="2135" spans="1:5" ht="15.6">
      <c r="A2135" s="1" t="s">
        <v>228</v>
      </c>
      <c r="B2135" t="s">
        <v>2385</v>
      </c>
      <c r="C2135" t="s">
        <v>2870</v>
      </c>
      <c r="D2135" s="1" t="s">
        <v>5725</v>
      </c>
      <c r="E2135" t="s">
        <v>8369</v>
      </c>
    </row>
    <row r="2136" spans="1:5" ht="15.6">
      <c r="A2136" s="1" t="s">
        <v>227</v>
      </c>
      <c r="B2136" t="s">
        <v>2385</v>
      </c>
      <c r="C2136" t="s">
        <v>5727</v>
      </c>
      <c r="D2136" s="1" t="s">
        <v>5726</v>
      </c>
      <c r="E2136" t="s">
        <v>6251</v>
      </c>
    </row>
    <row r="2137" spans="1:5" ht="15.6">
      <c r="A2137" s="1" t="s">
        <v>226</v>
      </c>
      <c r="B2137" t="s">
        <v>2385</v>
      </c>
      <c r="C2137" t="s">
        <v>5728</v>
      </c>
      <c r="D2137" s="1" t="s">
        <v>5556</v>
      </c>
      <c r="E2137" t="s">
        <v>6248</v>
      </c>
    </row>
    <row r="2138" spans="1:5" ht="15.6">
      <c r="A2138" s="1" t="s">
        <v>225</v>
      </c>
      <c r="B2138" t="s">
        <v>2385</v>
      </c>
      <c r="C2138" t="s">
        <v>5729</v>
      </c>
      <c r="D2138" s="1" t="s">
        <v>4960</v>
      </c>
      <c r="E2138" t="s">
        <v>6247</v>
      </c>
    </row>
    <row r="2139" spans="1:5" ht="15.6">
      <c r="A2139" s="1" t="s">
        <v>224</v>
      </c>
      <c r="B2139" t="s">
        <v>3257</v>
      </c>
      <c r="C2139" t="s">
        <v>3202</v>
      </c>
      <c r="D2139" s="1" t="s">
        <v>5730</v>
      </c>
      <c r="E2139" t="s">
        <v>6246</v>
      </c>
    </row>
    <row r="2140" spans="1:5" ht="15.6">
      <c r="A2140" s="1" t="s">
        <v>223</v>
      </c>
      <c r="B2140" t="s">
        <v>2385</v>
      </c>
      <c r="C2140" t="s">
        <v>5732</v>
      </c>
      <c r="D2140" s="1" t="s">
        <v>5731</v>
      </c>
      <c r="E2140" t="s">
        <v>6244</v>
      </c>
    </row>
    <row r="2141" spans="1:5" ht="15.6">
      <c r="A2141" s="1" t="s">
        <v>222</v>
      </c>
      <c r="B2141" t="s">
        <v>2385</v>
      </c>
      <c r="C2141" t="s">
        <v>2567</v>
      </c>
      <c r="D2141" s="1" t="s">
        <v>5733</v>
      </c>
      <c r="E2141" t="s">
        <v>6243</v>
      </c>
    </row>
    <row r="2142" spans="1:5" ht="15.6">
      <c r="A2142" s="1" t="s">
        <v>221</v>
      </c>
      <c r="B2142" t="s">
        <v>2382</v>
      </c>
      <c r="C2142" t="s">
        <v>2537</v>
      </c>
      <c r="D2142" s="1" t="s">
        <v>5734</v>
      </c>
      <c r="E2142" t="s">
        <v>6242</v>
      </c>
    </row>
    <row r="2143" spans="1:5" ht="15.6">
      <c r="A2143" s="1" t="s">
        <v>220</v>
      </c>
      <c r="B2143" t="s">
        <v>2382</v>
      </c>
      <c r="C2143" t="s">
        <v>5736</v>
      </c>
      <c r="D2143" s="1" t="s">
        <v>5735</v>
      </c>
      <c r="E2143" t="s">
        <v>6241</v>
      </c>
    </row>
    <row r="2144" spans="1:5" ht="15.6">
      <c r="A2144" s="1" t="s">
        <v>219</v>
      </c>
      <c r="B2144" t="s">
        <v>2382</v>
      </c>
      <c r="C2144" t="s">
        <v>5738</v>
      </c>
      <c r="D2144" s="1" t="s">
        <v>5737</v>
      </c>
      <c r="E2144" t="s">
        <v>6240</v>
      </c>
    </row>
    <row r="2145" spans="1:5" ht="15.6">
      <c r="A2145" s="1" t="s">
        <v>218</v>
      </c>
      <c r="B2145" t="s">
        <v>2382</v>
      </c>
      <c r="C2145" t="s">
        <v>5740</v>
      </c>
      <c r="D2145" s="1" t="s">
        <v>5739</v>
      </c>
      <c r="E2145" t="s">
        <v>6239</v>
      </c>
    </row>
    <row r="2146" spans="1:5" ht="15.6">
      <c r="A2146" s="1" t="s">
        <v>217</v>
      </c>
      <c r="B2146" t="s">
        <v>2385</v>
      </c>
      <c r="C2146" t="s">
        <v>5742</v>
      </c>
      <c r="D2146" s="1" t="s">
        <v>5741</v>
      </c>
      <c r="E2146" t="s">
        <v>6238</v>
      </c>
    </row>
    <row r="2147" spans="1:5" ht="15.6">
      <c r="A2147" s="1" t="s">
        <v>216</v>
      </c>
      <c r="B2147" t="s">
        <v>2385</v>
      </c>
      <c r="C2147" t="s">
        <v>5744</v>
      </c>
      <c r="D2147" s="1" t="s">
        <v>5743</v>
      </c>
      <c r="E2147" t="s">
        <v>6237</v>
      </c>
    </row>
    <row r="2148" spans="1:5" ht="15.6">
      <c r="A2148" s="1" t="s">
        <v>215</v>
      </c>
      <c r="B2148" t="s">
        <v>2385</v>
      </c>
      <c r="C2148" t="s">
        <v>5746</v>
      </c>
      <c r="D2148" s="1" t="s">
        <v>5745</v>
      </c>
      <c r="E2148" t="s">
        <v>6235</v>
      </c>
    </row>
    <row r="2149" spans="1:5" ht="15.6">
      <c r="A2149" s="1" t="s">
        <v>214</v>
      </c>
      <c r="B2149" t="s">
        <v>2385</v>
      </c>
      <c r="C2149" t="s">
        <v>5748</v>
      </c>
      <c r="D2149" s="1" t="s">
        <v>5747</v>
      </c>
      <c r="E2149" t="s">
        <v>6234</v>
      </c>
    </row>
    <row r="2150" spans="1:5" ht="15.6">
      <c r="A2150" s="1" t="s">
        <v>213</v>
      </c>
      <c r="B2150" t="s">
        <v>2385</v>
      </c>
      <c r="C2150" t="s">
        <v>2434</v>
      </c>
      <c r="D2150" s="1" t="s">
        <v>5749</v>
      </c>
      <c r="E2150" t="s">
        <v>6233</v>
      </c>
    </row>
    <row r="2151" spans="1:5" ht="15.6">
      <c r="A2151" s="1" t="s">
        <v>212</v>
      </c>
      <c r="B2151" t="s">
        <v>2385</v>
      </c>
      <c r="C2151" t="s">
        <v>5750</v>
      </c>
      <c r="D2151" s="1" t="s">
        <v>4713</v>
      </c>
      <c r="E2151" t="s">
        <v>6232</v>
      </c>
    </row>
    <row r="2152" spans="1:5" ht="15.6">
      <c r="A2152" s="1" t="s">
        <v>211</v>
      </c>
      <c r="B2152" t="s">
        <v>2385</v>
      </c>
      <c r="C2152" t="s">
        <v>5752</v>
      </c>
      <c r="D2152" s="1" t="s">
        <v>5751</v>
      </c>
      <c r="E2152" t="s">
        <v>6231</v>
      </c>
    </row>
    <row r="2153" spans="1:5" ht="15.6">
      <c r="A2153" s="1" t="s">
        <v>210</v>
      </c>
      <c r="B2153" t="s">
        <v>2385</v>
      </c>
      <c r="C2153" t="s">
        <v>5754</v>
      </c>
      <c r="D2153" s="1" t="s">
        <v>5753</v>
      </c>
      <c r="E2153" t="s">
        <v>6230</v>
      </c>
    </row>
    <row r="2154" spans="1:5" ht="15.6">
      <c r="A2154" s="1" t="s">
        <v>209</v>
      </c>
      <c r="B2154" t="s">
        <v>2385</v>
      </c>
      <c r="C2154" t="s">
        <v>5756</v>
      </c>
      <c r="D2154" s="1" t="s">
        <v>5755</v>
      </c>
      <c r="E2154" t="s">
        <v>6229</v>
      </c>
    </row>
    <row r="2155" spans="1:5" ht="15.6">
      <c r="A2155" s="1" t="s">
        <v>208</v>
      </c>
      <c r="B2155" t="s">
        <v>2385</v>
      </c>
      <c r="C2155" t="s">
        <v>5758</v>
      </c>
      <c r="D2155" s="1" t="s">
        <v>5757</v>
      </c>
      <c r="E2155" t="s">
        <v>6228</v>
      </c>
    </row>
    <row r="2156" spans="1:5" ht="15.6">
      <c r="A2156" s="1" t="s">
        <v>207</v>
      </c>
      <c r="B2156" t="s">
        <v>2385</v>
      </c>
      <c r="C2156" t="s">
        <v>5759</v>
      </c>
      <c r="D2156" s="1" t="s">
        <v>5705</v>
      </c>
      <c r="E2156" t="s">
        <v>6227</v>
      </c>
    </row>
    <row r="2157" spans="1:5" ht="15.6">
      <c r="A2157" s="1" t="s">
        <v>206</v>
      </c>
      <c r="B2157" t="s">
        <v>2385</v>
      </c>
      <c r="C2157" t="s">
        <v>5403</v>
      </c>
      <c r="D2157" s="1" t="s">
        <v>5760</v>
      </c>
      <c r="E2157" t="s">
        <v>8370</v>
      </c>
    </row>
    <row r="2158" spans="1:5" ht="15.6">
      <c r="A2158" s="1" t="s">
        <v>205</v>
      </c>
      <c r="B2158" t="s">
        <v>2385</v>
      </c>
      <c r="C2158" t="s">
        <v>2398</v>
      </c>
      <c r="D2158" s="1" t="s">
        <v>5761</v>
      </c>
      <c r="E2158" t="s">
        <v>6224</v>
      </c>
    </row>
    <row r="2159" spans="1:5" ht="15.6">
      <c r="A2159" s="1" t="s">
        <v>204</v>
      </c>
      <c r="B2159" t="s">
        <v>2382</v>
      </c>
      <c r="C2159" t="s">
        <v>5763</v>
      </c>
      <c r="D2159" s="1" t="s">
        <v>5762</v>
      </c>
      <c r="E2159" t="s">
        <v>6223</v>
      </c>
    </row>
    <row r="2160" spans="1:5" ht="15.6">
      <c r="A2160" s="1" t="s">
        <v>203</v>
      </c>
      <c r="B2160" t="s">
        <v>2382</v>
      </c>
      <c r="C2160" t="s">
        <v>5177</v>
      </c>
      <c r="D2160" s="1" t="s">
        <v>5764</v>
      </c>
      <c r="E2160" t="s">
        <v>6222</v>
      </c>
    </row>
    <row r="2161" spans="1:5" ht="15.6">
      <c r="A2161" s="1" t="s">
        <v>202</v>
      </c>
      <c r="B2161" t="s">
        <v>2382</v>
      </c>
      <c r="C2161" t="s">
        <v>5766</v>
      </c>
      <c r="D2161" s="1" t="s">
        <v>5765</v>
      </c>
      <c r="E2161" t="s">
        <v>6221</v>
      </c>
    </row>
    <row r="2162" spans="1:5" ht="15.6">
      <c r="A2162" s="1" t="s">
        <v>201</v>
      </c>
      <c r="B2162" t="s">
        <v>2382</v>
      </c>
      <c r="C2162" t="s">
        <v>3735</v>
      </c>
      <c r="D2162" s="1" t="s">
        <v>5767</v>
      </c>
      <c r="E2162" t="s">
        <v>6220</v>
      </c>
    </row>
    <row r="2163" spans="1:5" ht="15.6">
      <c r="A2163" s="1" t="s">
        <v>200</v>
      </c>
      <c r="B2163" t="s">
        <v>2382</v>
      </c>
      <c r="C2163" t="s">
        <v>2738</v>
      </c>
      <c r="D2163" s="1" t="s">
        <v>5768</v>
      </c>
      <c r="E2163" t="s">
        <v>6217</v>
      </c>
    </row>
    <row r="2164" spans="1:5" ht="15.6">
      <c r="A2164" s="1" t="s">
        <v>198</v>
      </c>
      <c r="B2164" t="s">
        <v>3257</v>
      </c>
      <c r="C2164" t="s">
        <v>5770</v>
      </c>
      <c r="D2164" s="1" t="s">
        <v>5769</v>
      </c>
      <c r="E2164" t="s">
        <v>6216</v>
      </c>
    </row>
    <row r="2165" spans="1:5" ht="15.6">
      <c r="A2165" s="1" t="s">
        <v>197</v>
      </c>
      <c r="B2165" t="s">
        <v>2382</v>
      </c>
      <c r="C2165" t="s">
        <v>5771</v>
      </c>
      <c r="D2165" s="1" t="s">
        <v>2538</v>
      </c>
      <c r="E2165" t="s">
        <v>8371</v>
      </c>
    </row>
    <row r="2166" spans="1:5" ht="15.6">
      <c r="A2166" s="1" t="s">
        <v>196</v>
      </c>
      <c r="B2166" t="s">
        <v>2385</v>
      </c>
      <c r="C2166" t="s">
        <v>3665</v>
      </c>
      <c r="D2166" s="1" t="s">
        <v>5772</v>
      </c>
      <c r="E2166" t="s">
        <v>6215</v>
      </c>
    </row>
    <row r="2167" spans="1:5" ht="15.6">
      <c r="A2167" s="1" t="s">
        <v>195</v>
      </c>
      <c r="B2167" t="s">
        <v>2385</v>
      </c>
      <c r="C2167" t="s">
        <v>5774</v>
      </c>
      <c r="D2167" s="1" t="s">
        <v>5773</v>
      </c>
      <c r="E2167" t="s">
        <v>6214</v>
      </c>
    </row>
    <row r="2168" spans="1:5" ht="15.6">
      <c r="A2168" s="1" t="s">
        <v>194</v>
      </c>
      <c r="B2168" t="s">
        <v>2385</v>
      </c>
      <c r="C2168" t="s">
        <v>5776</v>
      </c>
      <c r="D2168" s="1" t="s">
        <v>5775</v>
      </c>
      <c r="E2168" t="s">
        <v>6213</v>
      </c>
    </row>
    <row r="2169" spans="1:5" ht="15.6">
      <c r="A2169" s="1" t="s">
        <v>193</v>
      </c>
      <c r="B2169" t="s">
        <v>2385</v>
      </c>
      <c r="C2169" t="s">
        <v>3412</v>
      </c>
      <c r="D2169" s="1" t="s">
        <v>5777</v>
      </c>
      <c r="E2169" t="s">
        <v>6212</v>
      </c>
    </row>
    <row r="2170" spans="1:5" ht="15.6">
      <c r="A2170" s="1" t="s">
        <v>192</v>
      </c>
      <c r="B2170" t="s">
        <v>2385</v>
      </c>
      <c r="C2170" t="s">
        <v>5779</v>
      </c>
      <c r="D2170" s="1" t="s">
        <v>5778</v>
      </c>
      <c r="E2170" t="s">
        <v>6211</v>
      </c>
    </row>
    <row r="2171" spans="1:5" ht="15.6">
      <c r="A2171" s="1" t="s">
        <v>191</v>
      </c>
      <c r="B2171" t="s">
        <v>2385</v>
      </c>
      <c r="C2171" t="s">
        <v>2662</v>
      </c>
      <c r="D2171" s="1" t="s">
        <v>5780</v>
      </c>
      <c r="E2171" t="s">
        <v>6210</v>
      </c>
    </row>
    <row r="2172" spans="1:5" ht="15.6">
      <c r="A2172" s="1" t="s">
        <v>190</v>
      </c>
      <c r="B2172" t="s">
        <v>2382</v>
      </c>
      <c r="C2172" t="s">
        <v>3594</v>
      </c>
      <c r="D2172" s="1" t="s">
        <v>5781</v>
      </c>
      <c r="E2172" t="s">
        <v>6208</v>
      </c>
    </row>
    <row r="2173" spans="1:5" ht="15.6">
      <c r="A2173" s="1" t="s">
        <v>189</v>
      </c>
      <c r="B2173" t="s">
        <v>2385</v>
      </c>
      <c r="C2173" t="s">
        <v>2676</v>
      </c>
      <c r="D2173" s="1" t="s">
        <v>5073</v>
      </c>
      <c r="E2173" t="s">
        <v>6207</v>
      </c>
    </row>
    <row r="2174" spans="1:5" ht="15.6">
      <c r="A2174" s="1" t="s">
        <v>188</v>
      </c>
      <c r="B2174" t="s">
        <v>2385</v>
      </c>
      <c r="C2174" t="s">
        <v>5783</v>
      </c>
      <c r="D2174" s="1" t="s">
        <v>5782</v>
      </c>
      <c r="E2174" t="s">
        <v>6206</v>
      </c>
    </row>
    <row r="2175" spans="1:5" ht="15.6">
      <c r="A2175" s="1" t="s">
        <v>187</v>
      </c>
      <c r="B2175" t="s">
        <v>2382</v>
      </c>
      <c r="C2175" t="s">
        <v>5784</v>
      </c>
      <c r="D2175" s="1" t="s">
        <v>4272</v>
      </c>
      <c r="E2175" t="s">
        <v>6205</v>
      </c>
    </row>
    <row r="2176" spans="1:5" ht="15.6">
      <c r="A2176" s="1" t="s">
        <v>186</v>
      </c>
      <c r="B2176" t="s">
        <v>2385</v>
      </c>
      <c r="C2176" t="s">
        <v>5786</v>
      </c>
      <c r="D2176" s="1" t="s">
        <v>5785</v>
      </c>
      <c r="E2176" t="s">
        <v>6204</v>
      </c>
    </row>
    <row r="2177" spans="1:5" ht="15.6">
      <c r="A2177" s="1" t="s">
        <v>185</v>
      </c>
      <c r="B2177" t="s">
        <v>2382</v>
      </c>
      <c r="C2177" t="s">
        <v>5787</v>
      </c>
      <c r="D2177" s="1" t="s">
        <v>2809</v>
      </c>
      <c r="E2177" t="s">
        <v>6203</v>
      </c>
    </row>
    <row r="2178" spans="1:5" ht="15.6">
      <c r="A2178" s="1" t="s">
        <v>184</v>
      </c>
      <c r="B2178" t="s">
        <v>2382</v>
      </c>
      <c r="C2178" t="s">
        <v>5788</v>
      </c>
      <c r="D2178" s="1" t="s">
        <v>2794</v>
      </c>
      <c r="E2178" t="s">
        <v>6201</v>
      </c>
    </row>
    <row r="2179" spans="1:5" ht="15.6">
      <c r="A2179" s="1" t="s">
        <v>183</v>
      </c>
      <c r="B2179" t="s">
        <v>2382</v>
      </c>
      <c r="C2179" t="s">
        <v>3037</v>
      </c>
      <c r="D2179" s="1" t="s">
        <v>3558</v>
      </c>
      <c r="E2179" t="s">
        <v>6200</v>
      </c>
    </row>
    <row r="2180" spans="1:5" ht="15.6">
      <c r="A2180" s="1" t="s">
        <v>182</v>
      </c>
      <c r="B2180" t="s">
        <v>2382</v>
      </c>
      <c r="C2180" t="s">
        <v>5790</v>
      </c>
      <c r="D2180" s="1" t="s">
        <v>5789</v>
      </c>
      <c r="E2180" t="s">
        <v>6199</v>
      </c>
    </row>
    <row r="2181" spans="1:5" ht="15.6">
      <c r="A2181" s="1" t="s">
        <v>181</v>
      </c>
      <c r="B2181" t="s">
        <v>2382</v>
      </c>
      <c r="C2181" t="s">
        <v>3000</v>
      </c>
      <c r="D2181" s="1" t="s">
        <v>4329</v>
      </c>
      <c r="E2181" t="s">
        <v>6197</v>
      </c>
    </row>
    <row r="2182" spans="1:5" ht="15.6">
      <c r="A2182" s="1" t="s">
        <v>180</v>
      </c>
      <c r="B2182" t="s">
        <v>2382</v>
      </c>
      <c r="C2182" t="s">
        <v>5792</v>
      </c>
      <c r="D2182" s="1" t="s">
        <v>5791</v>
      </c>
      <c r="E2182" t="s">
        <v>6196</v>
      </c>
    </row>
    <row r="2183" spans="1:5" ht="15.6">
      <c r="A2183" s="1" t="s">
        <v>179</v>
      </c>
      <c r="B2183" t="s">
        <v>2382</v>
      </c>
      <c r="C2183" t="s">
        <v>3033</v>
      </c>
      <c r="D2183" s="1" t="s">
        <v>5793</v>
      </c>
      <c r="E2183" t="s">
        <v>6195</v>
      </c>
    </row>
    <row r="2184" spans="1:5" ht="15.6">
      <c r="A2184" s="1" t="s">
        <v>178</v>
      </c>
      <c r="B2184" t="s">
        <v>2385</v>
      </c>
      <c r="C2184" t="s">
        <v>5272</v>
      </c>
      <c r="D2184" s="1" t="s">
        <v>3092</v>
      </c>
      <c r="E2184" t="s">
        <v>6194</v>
      </c>
    </row>
    <row r="2185" spans="1:5" ht="15.6">
      <c r="A2185" s="1" t="s">
        <v>177</v>
      </c>
      <c r="B2185" t="s">
        <v>2385</v>
      </c>
      <c r="C2185" t="s">
        <v>5795</v>
      </c>
      <c r="D2185" s="1" t="s">
        <v>5794</v>
      </c>
      <c r="E2185" t="s">
        <v>6193</v>
      </c>
    </row>
    <row r="2186" spans="1:5" ht="15.6">
      <c r="A2186" s="1" t="s">
        <v>176</v>
      </c>
      <c r="B2186" t="s">
        <v>2385</v>
      </c>
      <c r="C2186" t="s">
        <v>2866</v>
      </c>
      <c r="D2186" s="1" t="s">
        <v>5796</v>
      </c>
      <c r="E2186" t="s">
        <v>6191</v>
      </c>
    </row>
    <row r="2187" spans="1:5" ht="15.6">
      <c r="A2187" s="1" t="s">
        <v>175</v>
      </c>
      <c r="B2187" t="s">
        <v>2385</v>
      </c>
      <c r="C2187" t="s">
        <v>5797</v>
      </c>
      <c r="D2187" s="1" t="s">
        <v>3361</v>
      </c>
      <c r="E2187" t="s">
        <v>6190</v>
      </c>
    </row>
    <row r="2188" spans="1:5" ht="15.6">
      <c r="A2188" s="1" t="s">
        <v>174</v>
      </c>
      <c r="B2188" t="s">
        <v>2385</v>
      </c>
      <c r="C2188" t="s">
        <v>2396</v>
      </c>
      <c r="D2188" s="1" t="s">
        <v>5798</v>
      </c>
      <c r="E2188" t="s">
        <v>6189</v>
      </c>
    </row>
    <row r="2189" spans="1:5" ht="15.6">
      <c r="A2189" s="1" t="s">
        <v>173</v>
      </c>
      <c r="B2189" t="s">
        <v>2385</v>
      </c>
      <c r="C2189" t="s">
        <v>2545</v>
      </c>
      <c r="D2189" s="1" t="s">
        <v>5799</v>
      </c>
      <c r="E2189" t="s">
        <v>6188</v>
      </c>
    </row>
    <row r="2190" spans="1:5" ht="15.6">
      <c r="A2190" s="1" t="s">
        <v>172</v>
      </c>
      <c r="B2190" t="s">
        <v>2385</v>
      </c>
      <c r="C2190" t="s">
        <v>5800</v>
      </c>
      <c r="D2190" s="1" t="s">
        <v>4603</v>
      </c>
      <c r="E2190" t="s">
        <v>6187</v>
      </c>
    </row>
    <row r="2191" spans="1:5" ht="15.6">
      <c r="A2191" s="1" t="s">
        <v>171</v>
      </c>
      <c r="B2191" t="s">
        <v>2385</v>
      </c>
      <c r="C2191" t="s">
        <v>5802</v>
      </c>
      <c r="D2191" s="1" t="s">
        <v>5801</v>
      </c>
      <c r="E2191" t="s">
        <v>6186</v>
      </c>
    </row>
    <row r="2192" spans="1:5" ht="15.6">
      <c r="A2192" s="1" t="s">
        <v>170</v>
      </c>
      <c r="B2192" t="s">
        <v>2385</v>
      </c>
      <c r="C2192" t="s">
        <v>5803</v>
      </c>
      <c r="D2192" s="1" t="s">
        <v>2791</v>
      </c>
      <c r="E2192" t="s">
        <v>6185</v>
      </c>
    </row>
    <row r="2193" spans="1:5" ht="15.6">
      <c r="A2193" s="1" t="s">
        <v>168</v>
      </c>
      <c r="B2193" t="s">
        <v>2385</v>
      </c>
      <c r="C2193" t="s">
        <v>5805</v>
      </c>
      <c r="D2193" s="1" t="s">
        <v>5804</v>
      </c>
      <c r="E2193" t="s">
        <v>6184</v>
      </c>
    </row>
    <row r="2194" spans="1:5" ht="15.6">
      <c r="A2194" s="1" t="s">
        <v>166</v>
      </c>
      <c r="B2194" t="s">
        <v>2385</v>
      </c>
      <c r="C2194" t="s">
        <v>4174</v>
      </c>
      <c r="D2194" s="1" t="s">
        <v>5180</v>
      </c>
      <c r="E2194" t="s">
        <v>6183</v>
      </c>
    </row>
    <row r="2195" spans="1:5" ht="15.6">
      <c r="A2195" s="1" t="s">
        <v>164</v>
      </c>
      <c r="B2195" t="s">
        <v>2385</v>
      </c>
      <c r="C2195" t="s">
        <v>5806</v>
      </c>
      <c r="D2195" s="1" t="s">
        <v>3474</v>
      </c>
      <c r="E2195" t="s">
        <v>6182</v>
      </c>
    </row>
    <row r="2196" spans="1:5" ht="15.6">
      <c r="A2196" s="1" t="s">
        <v>162</v>
      </c>
      <c r="B2196" t="s">
        <v>2385</v>
      </c>
      <c r="C2196" t="s">
        <v>5808</v>
      </c>
      <c r="D2196" s="1" t="s">
        <v>5807</v>
      </c>
      <c r="E2196" t="s">
        <v>6181</v>
      </c>
    </row>
    <row r="2197" spans="1:5" ht="15.6">
      <c r="A2197" s="1" t="s">
        <v>161</v>
      </c>
      <c r="B2197" t="s">
        <v>2385</v>
      </c>
      <c r="C2197" t="s">
        <v>5809</v>
      </c>
      <c r="D2197" s="1" t="s">
        <v>3305</v>
      </c>
      <c r="E2197" t="s">
        <v>6180</v>
      </c>
    </row>
    <row r="2198" spans="1:5" ht="15.6">
      <c r="A2198" s="1" t="s">
        <v>160</v>
      </c>
      <c r="B2198" t="s">
        <v>2385</v>
      </c>
      <c r="C2198" t="s">
        <v>5811</v>
      </c>
      <c r="D2198" s="1" t="s">
        <v>5810</v>
      </c>
      <c r="E2198" t="s">
        <v>6179</v>
      </c>
    </row>
    <row r="2199" spans="1:5" ht="15.6">
      <c r="A2199" s="1" t="s">
        <v>159</v>
      </c>
      <c r="B2199" t="s">
        <v>2385</v>
      </c>
      <c r="C2199" t="s">
        <v>2479</v>
      </c>
      <c r="D2199" s="1" t="s">
        <v>5812</v>
      </c>
      <c r="E2199" t="s">
        <v>6178</v>
      </c>
    </row>
    <row r="2200" spans="1:5" ht="15.6">
      <c r="A2200" s="1" t="s">
        <v>158</v>
      </c>
      <c r="B2200" t="s">
        <v>2385</v>
      </c>
      <c r="C2200" t="s">
        <v>5814</v>
      </c>
      <c r="D2200" s="1" t="s">
        <v>5813</v>
      </c>
      <c r="E2200" t="s">
        <v>6177</v>
      </c>
    </row>
    <row r="2201" spans="1:5" ht="15.6">
      <c r="A2201" s="1" t="s">
        <v>157</v>
      </c>
      <c r="B2201" t="s">
        <v>2385</v>
      </c>
      <c r="C2201" t="s">
        <v>5816</v>
      </c>
      <c r="D2201" s="1" t="s">
        <v>5815</v>
      </c>
      <c r="E2201" t="s">
        <v>6176</v>
      </c>
    </row>
    <row r="2202" spans="1:5" ht="15.6">
      <c r="A2202" s="1" t="s">
        <v>156</v>
      </c>
      <c r="B2202" t="s">
        <v>2385</v>
      </c>
      <c r="C2202" t="s">
        <v>5818</v>
      </c>
      <c r="D2202" s="1" t="s">
        <v>5817</v>
      </c>
      <c r="E2202" t="s">
        <v>6175</v>
      </c>
    </row>
    <row r="2203" spans="1:5" ht="15.6">
      <c r="A2203" s="1" t="s">
        <v>155</v>
      </c>
      <c r="B2203" t="s">
        <v>2385</v>
      </c>
      <c r="C2203" t="s">
        <v>2730</v>
      </c>
      <c r="D2203" s="1" t="s">
        <v>5819</v>
      </c>
      <c r="E2203" t="s">
        <v>6174</v>
      </c>
    </row>
    <row r="2204" spans="1:5" ht="15.6">
      <c r="A2204" s="1" t="s">
        <v>154</v>
      </c>
      <c r="B2204" t="s">
        <v>2382</v>
      </c>
      <c r="C2204" t="s">
        <v>5821</v>
      </c>
      <c r="D2204" s="1" t="s">
        <v>5820</v>
      </c>
      <c r="E2204" t="s">
        <v>6173</v>
      </c>
    </row>
    <row r="2205" spans="1:5" ht="15.6">
      <c r="A2205" s="1" t="s">
        <v>153</v>
      </c>
      <c r="B2205" t="s">
        <v>2382</v>
      </c>
      <c r="C2205" t="s">
        <v>5035</v>
      </c>
      <c r="D2205" s="1" t="s">
        <v>5822</v>
      </c>
      <c r="E2205" t="s">
        <v>6171</v>
      </c>
    </row>
    <row r="2206" spans="1:5" ht="15.6">
      <c r="A2206" s="1" t="s">
        <v>152</v>
      </c>
      <c r="B2206" t="s">
        <v>2382</v>
      </c>
      <c r="C2206" t="s">
        <v>5824</v>
      </c>
      <c r="D2206" s="1" t="s">
        <v>5823</v>
      </c>
      <c r="E2206" t="s">
        <v>6170</v>
      </c>
    </row>
    <row r="2207" spans="1:5" ht="15.6">
      <c r="A2207" s="1" t="s">
        <v>151</v>
      </c>
      <c r="B2207" t="s">
        <v>2385</v>
      </c>
      <c r="C2207" t="s">
        <v>5826</v>
      </c>
      <c r="D2207" s="1" t="s">
        <v>5825</v>
      </c>
      <c r="E2207" t="s">
        <v>6169</v>
      </c>
    </row>
    <row r="2208" spans="1:5" ht="15.6">
      <c r="A2208" s="1" t="s">
        <v>150</v>
      </c>
      <c r="B2208" t="s">
        <v>2385</v>
      </c>
      <c r="C2208" t="s">
        <v>4754</v>
      </c>
      <c r="D2208" s="1" t="s">
        <v>5827</v>
      </c>
      <c r="E2208" t="s">
        <v>6168</v>
      </c>
    </row>
    <row r="2209" spans="1:5" ht="15.6">
      <c r="A2209" s="1" t="s">
        <v>149</v>
      </c>
      <c r="B2209" t="s">
        <v>2382</v>
      </c>
      <c r="C2209" t="s">
        <v>5829</v>
      </c>
      <c r="D2209" s="1" t="s">
        <v>5828</v>
      </c>
      <c r="E2209" t="s">
        <v>6167</v>
      </c>
    </row>
    <row r="2210" spans="1:5" ht="15.6">
      <c r="A2210" s="1" t="s">
        <v>148</v>
      </c>
      <c r="B2210" t="s">
        <v>2382</v>
      </c>
      <c r="C2210" t="s">
        <v>5831</v>
      </c>
      <c r="D2210" s="1" t="s">
        <v>5830</v>
      </c>
      <c r="E2210" t="s">
        <v>6166</v>
      </c>
    </row>
    <row r="2211" spans="1:5" ht="15.6">
      <c r="A2211" s="1" t="s">
        <v>147</v>
      </c>
      <c r="B2211" t="s">
        <v>2382</v>
      </c>
      <c r="C2211" t="s">
        <v>2416</v>
      </c>
      <c r="D2211" s="1" t="s">
        <v>5832</v>
      </c>
      <c r="E2211" t="s">
        <v>6165</v>
      </c>
    </row>
    <row r="2212" spans="1:5" ht="15.6">
      <c r="A2212" s="1" t="s">
        <v>146</v>
      </c>
      <c r="B2212" t="s">
        <v>2385</v>
      </c>
      <c r="C2212" t="s">
        <v>5448</v>
      </c>
      <c r="D2212" s="1" t="s">
        <v>5833</v>
      </c>
      <c r="E2212" t="s">
        <v>6164</v>
      </c>
    </row>
    <row r="2213" spans="1:5" ht="15.6">
      <c r="A2213" s="1" t="s">
        <v>145</v>
      </c>
      <c r="B2213" t="s">
        <v>2385</v>
      </c>
      <c r="C2213" t="s">
        <v>4754</v>
      </c>
      <c r="D2213" s="1" t="s">
        <v>5261</v>
      </c>
      <c r="E2213" t="s">
        <v>6163</v>
      </c>
    </row>
    <row r="2214" spans="1:5" ht="15.6">
      <c r="A2214" s="1" t="s">
        <v>144</v>
      </c>
      <c r="B2214" t="s">
        <v>2385</v>
      </c>
      <c r="C2214" t="s">
        <v>3137</v>
      </c>
      <c r="D2214" s="1" t="s">
        <v>5834</v>
      </c>
      <c r="E2214" t="s">
        <v>6162</v>
      </c>
    </row>
    <row r="2215" spans="1:5" ht="15.6">
      <c r="A2215" s="1" t="s">
        <v>143</v>
      </c>
      <c r="B2215" t="s">
        <v>2382</v>
      </c>
      <c r="C2215" t="s">
        <v>5836</v>
      </c>
      <c r="D2215" s="1" t="s">
        <v>5835</v>
      </c>
      <c r="E2215" t="s">
        <v>6161</v>
      </c>
    </row>
    <row r="2216" spans="1:5" ht="15.6">
      <c r="A2216" s="1" t="s">
        <v>142</v>
      </c>
      <c r="B2216" t="s">
        <v>2382</v>
      </c>
      <c r="C2216" t="s">
        <v>3156</v>
      </c>
      <c r="D2216" s="1" t="s">
        <v>5837</v>
      </c>
      <c r="E2216" t="s">
        <v>6160</v>
      </c>
    </row>
    <row r="2217" spans="1:5" ht="15.6">
      <c r="A2217" s="1" t="s">
        <v>141</v>
      </c>
      <c r="B2217" t="s">
        <v>2385</v>
      </c>
      <c r="C2217" t="s">
        <v>5838</v>
      </c>
      <c r="D2217" s="1" t="s">
        <v>3737</v>
      </c>
      <c r="E2217" t="s">
        <v>6159</v>
      </c>
    </row>
    <row r="2218" spans="1:5" ht="15.6">
      <c r="A2218" s="1" t="s">
        <v>140</v>
      </c>
      <c r="B2218" t="s">
        <v>2382</v>
      </c>
      <c r="C2218" t="s">
        <v>5839</v>
      </c>
      <c r="D2218" s="1" t="s">
        <v>2506</v>
      </c>
      <c r="E2218" t="s">
        <v>8372</v>
      </c>
    </row>
    <row r="2219" spans="1:5" ht="15.6">
      <c r="A2219" s="1" t="s">
        <v>139</v>
      </c>
      <c r="B2219" t="s">
        <v>2382</v>
      </c>
      <c r="C2219" t="s">
        <v>3686</v>
      </c>
      <c r="D2219" s="1" t="s">
        <v>5840</v>
      </c>
      <c r="E2219" t="s">
        <v>6158</v>
      </c>
    </row>
    <row r="2220" spans="1:5" ht="15.6">
      <c r="A2220" s="1" t="s">
        <v>138</v>
      </c>
      <c r="B2220" t="s">
        <v>2382</v>
      </c>
      <c r="C2220" t="s">
        <v>2816</v>
      </c>
      <c r="D2220" s="1" t="s">
        <v>5841</v>
      </c>
      <c r="E2220" t="s">
        <v>6157</v>
      </c>
    </row>
    <row r="2221" spans="1:5" ht="15.6">
      <c r="A2221" s="1" t="s">
        <v>137</v>
      </c>
      <c r="B2221" t="s">
        <v>2382</v>
      </c>
      <c r="C2221" t="s">
        <v>4852</v>
      </c>
      <c r="D2221" s="1" t="s">
        <v>5842</v>
      </c>
      <c r="E2221" t="s">
        <v>8373</v>
      </c>
    </row>
    <row r="2222" spans="1:5" ht="15.6">
      <c r="A2222" s="1" t="s">
        <v>136</v>
      </c>
      <c r="B2222" t="s">
        <v>2385</v>
      </c>
      <c r="C2222" t="s">
        <v>2654</v>
      </c>
      <c r="D2222" s="1" t="s">
        <v>5843</v>
      </c>
      <c r="E2222" t="s">
        <v>6156</v>
      </c>
    </row>
    <row r="2223" spans="1:5" ht="15.6">
      <c r="A2223" s="1" t="s">
        <v>135</v>
      </c>
      <c r="B2223" t="s">
        <v>2385</v>
      </c>
      <c r="C2223" t="s">
        <v>3225</v>
      </c>
      <c r="D2223" s="1" t="s">
        <v>5844</v>
      </c>
      <c r="E2223" t="s">
        <v>6155</v>
      </c>
    </row>
    <row r="2224" spans="1:5" ht="15.6">
      <c r="A2224" s="1" t="s">
        <v>134</v>
      </c>
      <c r="B2224" t="s">
        <v>2385</v>
      </c>
      <c r="C2224" t="s">
        <v>3074</v>
      </c>
      <c r="D2224" s="1" t="s">
        <v>3249</v>
      </c>
      <c r="E2224" t="s">
        <v>6154</v>
      </c>
    </row>
    <row r="2225" spans="1:5" ht="15.6">
      <c r="A2225" s="1" t="s">
        <v>133</v>
      </c>
      <c r="B2225" t="s">
        <v>2385</v>
      </c>
      <c r="C2225" t="s">
        <v>3225</v>
      </c>
      <c r="D2225" s="1" t="s">
        <v>5845</v>
      </c>
      <c r="E2225" t="s">
        <v>6153</v>
      </c>
    </row>
    <row r="2226" spans="1:5" ht="15.6">
      <c r="A2226" s="1" t="s">
        <v>132</v>
      </c>
      <c r="B2226" t="s">
        <v>2385</v>
      </c>
      <c r="C2226" t="s">
        <v>5846</v>
      </c>
      <c r="D2226" s="1" t="s">
        <v>5265</v>
      </c>
      <c r="E2226" t="s">
        <v>6152</v>
      </c>
    </row>
    <row r="2227" spans="1:5" ht="15.6">
      <c r="A2227" s="1" t="s">
        <v>131</v>
      </c>
      <c r="B2227" t="s">
        <v>2382</v>
      </c>
      <c r="C2227" t="s">
        <v>2852</v>
      </c>
      <c r="D2227" s="1" t="s">
        <v>3694</v>
      </c>
      <c r="E2227" t="s">
        <v>6151</v>
      </c>
    </row>
    <row r="2228" spans="1:5" ht="15.6">
      <c r="A2228" s="1" t="s">
        <v>130</v>
      </c>
      <c r="B2228" t="s">
        <v>2382</v>
      </c>
      <c r="C2228" t="s">
        <v>4524</v>
      </c>
      <c r="D2228" s="1" t="s">
        <v>4639</v>
      </c>
      <c r="E2228" t="s">
        <v>6150</v>
      </c>
    </row>
    <row r="2229" spans="1:5" ht="15.6">
      <c r="A2229" s="1" t="s">
        <v>129</v>
      </c>
      <c r="B2229" t="s">
        <v>2382</v>
      </c>
      <c r="C2229" t="s">
        <v>5848</v>
      </c>
      <c r="D2229" s="1" t="s">
        <v>5847</v>
      </c>
      <c r="E2229" t="s">
        <v>6149</v>
      </c>
    </row>
    <row r="2230" spans="1:5" ht="15.6">
      <c r="A2230" s="1" t="s">
        <v>128</v>
      </c>
      <c r="B2230" t="s">
        <v>2382</v>
      </c>
      <c r="C2230" t="s">
        <v>5850</v>
      </c>
      <c r="D2230" s="1" t="s">
        <v>5849</v>
      </c>
      <c r="E2230" t="s">
        <v>6148</v>
      </c>
    </row>
    <row r="2231" spans="1:5" ht="15.6">
      <c r="A2231" s="1" t="s">
        <v>127</v>
      </c>
      <c r="B2231" t="s">
        <v>2385</v>
      </c>
      <c r="C2231" t="s">
        <v>5852</v>
      </c>
      <c r="D2231" s="1" t="s">
        <v>5851</v>
      </c>
      <c r="E2231" t="s">
        <v>6146</v>
      </c>
    </row>
    <row r="2232" spans="1:5" ht="15.6">
      <c r="A2232" s="1" t="s">
        <v>126</v>
      </c>
      <c r="B2232" t="s">
        <v>2382</v>
      </c>
      <c r="C2232" t="s">
        <v>5854</v>
      </c>
      <c r="D2232" s="1" t="s">
        <v>5853</v>
      </c>
      <c r="E2232" t="s">
        <v>6145</v>
      </c>
    </row>
    <row r="2233" spans="1:5" ht="15.6">
      <c r="A2233" s="1" t="s">
        <v>125</v>
      </c>
      <c r="B2233" t="s">
        <v>2382</v>
      </c>
      <c r="C2233" t="s">
        <v>5856</v>
      </c>
      <c r="D2233" s="1" t="s">
        <v>5855</v>
      </c>
      <c r="E2233" t="s">
        <v>6144</v>
      </c>
    </row>
    <row r="2234" spans="1:5" ht="15.6">
      <c r="A2234" s="1" t="s">
        <v>124</v>
      </c>
      <c r="B2234" t="s">
        <v>2382</v>
      </c>
      <c r="C2234" t="s">
        <v>5858</v>
      </c>
      <c r="D2234" s="1" t="s">
        <v>5857</v>
      </c>
      <c r="E2234" t="s">
        <v>6143</v>
      </c>
    </row>
    <row r="2235" spans="1:5" ht="15.6">
      <c r="A2235" s="1" t="s">
        <v>123</v>
      </c>
      <c r="B2235" t="s">
        <v>2385</v>
      </c>
      <c r="C2235" t="s">
        <v>2396</v>
      </c>
      <c r="D2235" s="1" t="s">
        <v>4219</v>
      </c>
      <c r="E2235" t="s">
        <v>6142</v>
      </c>
    </row>
    <row r="2236" spans="1:5" ht="15.6">
      <c r="A2236" s="1" t="s">
        <v>122</v>
      </c>
      <c r="B2236" t="s">
        <v>2385</v>
      </c>
      <c r="C2236" t="s">
        <v>2422</v>
      </c>
      <c r="D2236" s="1" t="s">
        <v>5859</v>
      </c>
      <c r="E2236" t="s">
        <v>6141</v>
      </c>
    </row>
    <row r="2237" spans="1:5" ht="15.6">
      <c r="A2237" s="1" t="s">
        <v>121</v>
      </c>
      <c r="B2237" t="s">
        <v>2385</v>
      </c>
      <c r="C2237" t="s">
        <v>5861</v>
      </c>
      <c r="D2237" s="1" t="s">
        <v>5860</v>
      </c>
      <c r="E2237" t="s">
        <v>6140</v>
      </c>
    </row>
    <row r="2238" spans="1:5" ht="15.6">
      <c r="A2238" s="1" t="s">
        <v>120</v>
      </c>
      <c r="B2238" t="s">
        <v>2385</v>
      </c>
      <c r="C2238" t="s">
        <v>4734</v>
      </c>
      <c r="D2238" s="1" t="s">
        <v>5862</v>
      </c>
      <c r="E2238" t="s">
        <v>6139</v>
      </c>
    </row>
    <row r="2239" spans="1:5" ht="15.6">
      <c r="A2239" s="1" t="s">
        <v>119</v>
      </c>
      <c r="B2239" t="s">
        <v>2385</v>
      </c>
      <c r="C2239" t="s">
        <v>5864</v>
      </c>
      <c r="D2239" s="1" t="s">
        <v>5863</v>
      </c>
      <c r="E2239" t="s">
        <v>6138</v>
      </c>
    </row>
    <row r="2240" spans="1:5" ht="15.6">
      <c r="A2240" s="1" t="s">
        <v>118</v>
      </c>
      <c r="B2240" t="s">
        <v>2385</v>
      </c>
      <c r="C2240" t="s">
        <v>4396</v>
      </c>
      <c r="D2240" s="1" t="s">
        <v>2512</v>
      </c>
      <c r="E2240" t="s">
        <v>6137</v>
      </c>
    </row>
    <row r="2241" spans="1:5" ht="15.6">
      <c r="A2241" s="1" t="s">
        <v>117</v>
      </c>
      <c r="B2241" t="s">
        <v>2382</v>
      </c>
      <c r="C2241" t="s">
        <v>5866</v>
      </c>
      <c r="D2241" s="1" t="s">
        <v>5865</v>
      </c>
      <c r="E2241" t="s">
        <v>6136</v>
      </c>
    </row>
    <row r="2242" spans="1:5" ht="15.6">
      <c r="A2242" s="1" t="s">
        <v>116</v>
      </c>
      <c r="B2242" t="s">
        <v>2382</v>
      </c>
      <c r="C2242" t="s">
        <v>2571</v>
      </c>
      <c r="D2242" s="1" t="s">
        <v>5867</v>
      </c>
      <c r="E2242" t="s">
        <v>6135</v>
      </c>
    </row>
    <row r="2243" spans="1:5" ht="15.6">
      <c r="A2243" s="1" t="s">
        <v>115</v>
      </c>
      <c r="B2243" t="s">
        <v>2382</v>
      </c>
      <c r="C2243" t="s">
        <v>5869</v>
      </c>
      <c r="D2243" s="1" t="s">
        <v>5868</v>
      </c>
      <c r="E2243" t="s">
        <v>6134</v>
      </c>
    </row>
    <row r="2244" spans="1:5" ht="15.6">
      <c r="A2244" s="1" t="s">
        <v>114</v>
      </c>
      <c r="B2244" t="s">
        <v>2385</v>
      </c>
      <c r="C2244" t="s">
        <v>3141</v>
      </c>
      <c r="D2244" s="1" t="s">
        <v>3960</v>
      </c>
      <c r="E2244" t="s">
        <v>8374</v>
      </c>
    </row>
    <row r="2245" spans="1:5" ht="15.6">
      <c r="A2245" s="1" t="s">
        <v>113</v>
      </c>
      <c r="B2245" t="s">
        <v>2385</v>
      </c>
      <c r="C2245" t="s">
        <v>2576</v>
      </c>
      <c r="D2245" s="1" t="s">
        <v>5870</v>
      </c>
      <c r="E2245" t="s">
        <v>6133</v>
      </c>
    </row>
    <row r="2246" spans="1:5" ht="15.6">
      <c r="A2246" s="1" t="s">
        <v>112</v>
      </c>
      <c r="B2246" t="s">
        <v>2382</v>
      </c>
      <c r="C2246" t="s">
        <v>4752</v>
      </c>
      <c r="D2246" s="1" t="s">
        <v>3558</v>
      </c>
      <c r="E2246" t="s">
        <v>6132</v>
      </c>
    </row>
    <row r="2247" spans="1:5" ht="15.6">
      <c r="A2247" s="1" t="s">
        <v>111</v>
      </c>
      <c r="B2247" t="s">
        <v>2382</v>
      </c>
      <c r="C2247" t="s">
        <v>3747</v>
      </c>
      <c r="D2247" s="1" t="s">
        <v>5871</v>
      </c>
      <c r="E2247" t="s">
        <v>6131</v>
      </c>
    </row>
    <row r="2248" spans="1:5" ht="15.6">
      <c r="A2248" s="1" t="s">
        <v>110</v>
      </c>
      <c r="B2248" t="s">
        <v>2382</v>
      </c>
      <c r="C2248" t="s">
        <v>2571</v>
      </c>
      <c r="D2248" s="1" t="s">
        <v>5872</v>
      </c>
      <c r="E2248" t="s">
        <v>6130</v>
      </c>
    </row>
    <row r="2249" spans="1:5" ht="15.6">
      <c r="A2249" s="1" t="s">
        <v>109</v>
      </c>
      <c r="B2249" t="s">
        <v>2385</v>
      </c>
      <c r="C2249" t="s">
        <v>5874</v>
      </c>
      <c r="D2249" s="1" t="s">
        <v>5873</v>
      </c>
      <c r="E2249" t="s">
        <v>6129</v>
      </c>
    </row>
    <row r="2250" spans="1:5" ht="15.6">
      <c r="A2250" s="1" t="s">
        <v>108</v>
      </c>
      <c r="B2250" t="s">
        <v>2385</v>
      </c>
      <c r="C2250" t="s">
        <v>3311</v>
      </c>
      <c r="D2250" s="1" t="s">
        <v>5875</v>
      </c>
      <c r="E2250" t="s">
        <v>6128</v>
      </c>
    </row>
    <row r="2251" spans="1:5" ht="15.6">
      <c r="A2251" s="1" t="s">
        <v>107</v>
      </c>
      <c r="B2251" t="s">
        <v>2382</v>
      </c>
      <c r="C2251" t="s">
        <v>3428</v>
      </c>
      <c r="D2251" s="1" t="s">
        <v>5876</v>
      </c>
      <c r="E2251" t="s">
        <v>6127</v>
      </c>
    </row>
    <row r="2252" spans="1:5" ht="15.6">
      <c r="A2252" s="1" t="s">
        <v>106</v>
      </c>
      <c r="B2252" t="s">
        <v>2382</v>
      </c>
      <c r="C2252" t="s">
        <v>2441</v>
      </c>
      <c r="D2252" s="1" t="s">
        <v>5877</v>
      </c>
      <c r="E2252" t="s">
        <v>6126</v>
      </c>
    </row>
    <row r="2253" spans="1:5" ht="15.6">
      <c r="A2253" s="1" t="s">
        <v>105</v>
      </c>
      <c r="B2253" t="s">
        <v>2385</v>
      </c>
      <c r="C2253" t="s">
        <v>3137</v>
      </c>
      <c r="D2253" s="1" t="s">
        <v>5878</v>
      </c>
      <c r="E2253" t="s">
        <v>6125</v>
      </c>
    </row>
    <row r="2254" spans="1:5" ht="15.6">
      <c r="A2254" s="1" t="s">
        <v>104</v>
      </c>
      <c r="B2254" t="s">
        <v>2382</v>
      </c>
      <c r="C2254" t="s">
        <v>5880</v>
      </c>
      <c r="D2254" s="1" t="s">
        <v>5879</v>
      </c>
      <c r="E2254" t="s">
        <v>6124</v>
      </c>
    </row>
    <row r="2255" spans="1:5" ht="15.6">
      <c r="A2255" s="1" t="s">
        <v>103</v>
      </c>
      <c r="B2255" t="s">
        <v>2382</v>
      </c>
      <c r="C2255" t="s">
        <v>4156</v>
      </c>
      <c r="D2255" s="1" t="s">
        <v>5881</v>
      </c>
      <c r="E2255" t="s">
        <v>6122</v>
      </c>
    </row>
    <row r="2256" spans="1:5" ht="15.6">
      <c r="A2256" s="1" t="s">
        <v>102</v>
      </c>
      <c r="B2256" t="s">
        <v>2382</v>
      </c>
      <c r="C2256" t="s">
        <v>5883</v>
      </c>
      <c r="D2256" s="1" t="s">
        <v>5882</v>
      </c>
      <c r="E2256" t="s">
        <v>6121</v>
      </c>
    </row>
    <row r="2257" spans="1:5" ht="15.6">
      <c r="A2257" s="1" t="s">
        <v>101</v>
      </c>
      <c r="B2257" t="s">
        <v>2385</v>
      </c>
      <c r="C2257" t="s">
        <v>2628</v>
      </c>
      <c r="D2257" s="1" t="s">
        <v>2512</v>
      </c>
      <c r="E2257" t="s">
        <v>6120</v>
      </c>
    </row>
    <row r="2258" spans="1:5" ht="15.6">
      <c r="A2258" s="1" t="s">
        <v>100</v>
      </c>
      <c r="B2258" t="s">
        <v>2385</v>
      </c>
      <c r="C2258" t="s">
        <v>5885</v>
      </c>
      <c r="D2258" s="1" t="s">
        <v>5884</v>
      </c>
      <c r="E2258" t="s">
        <v>6119</v>
      </c>
    </row>
    <row r="2259" spans="1:5" ht="15.6">
      <c r="A2259" s="1" t="s">
        <v>99</v>
      </c>
      <c r="B2259" t="s">
        <v>2385</v>
      </c>
      <c r="C2259" t="s">
        <v>5887</v>
      </c>
      <c r="D2259" s="1" t="s">
        <v>5886</v>
      </c>
      <c r="E2259" t="s">
        <v>6118</v>
      </c>
    </row>
    <row r="2260" spans="1:5" ht="15.6">
      <c r="A2260" s="1" t="s">
        <v>98</v>
      </c>
      <c r="B2260" t="s">
        <v>2385</v>
      </c>
      <c r="C2260" t="s">
        <v>5889</v>
      </c>
      <c r="D2260" s="1" t="s">
        <v>5888</v>
      </c>
      <c r="E2260" t="s">
        <v>6117</v>
      </c>
    </row>
    <row r="2261" spans="1:5" ht="15.6">
      <c r="A2261" s="1" t="s">
        <v>97</v>
      </c>
      <c r="B2261" t="s">
        <v>2385</v>
      </c>
      <c r="C2261" t="s">
        <v>2818</v>
      </c>
      <c r="D2261" s="1" t="s">
        <v>5890</v>
      </c>
      <c r="E2261" t="s">
        <v>6116</v>
      </c>
    </row>
    <row r="2262" spans="1:5" ht="15.6">
      <c r="A2262" s="1" t="s">
        <v>96</v>
      </c>
      <c r="B2262" t="s">
        <v>2382</v>
      </c>
      <c r="C2262" t="s">
        <v>2533</v>
      </c>
      <c r="D2262" s="1" t="s">
        <v>5891</v>
      </c>
      <c r="E2262" t="s">
        <v>6115</v>
      </c>
    </row>
    <row r="2263" spans="1:5" ht="15.6">
      <c r="A2263" s="1" t="s">
        <v>95</v>
      </c>
      <c r="B2263" t="s">
        <v>2385</v>
      </c>
      <c r="C2263" t="s">
        <v>2511</v>
      </c>
      <c r="D2263" s="1" t="s">
        <v>5892</v>
      </c>
      <c r="E2263" t="s">
        <v>6114</v>
      </c>
    </row>
    <row r="2264" spans="1:5" ht="15.6">
      <c r="A2264" s="1" t="s">
        <v>94</v>
      </c>
      <c r="B2264" t="s">
        <v>2385</v>
      </c>
      <c r="C2264" t="s">
        <v>2779</v>
      </c>
      <c r="D2264" s="1" t="s">
        <v>5893</v>
      </c>
      <c r="E2264" t="s">
        <v>6113</v>
      </c>
    </row>
    <row r="2265" spans="1:5" ht="15.6">
      <c r="A2265" s="1" t="s">
        <v>93</v>
      </c>
      <c r="B2265" t="s">
        <v>2385</v>
      </c>
      <c r="C2265" t="s">
        <v>5895</v>
      </c>
      <c r="D2265" s="1" t="s">
        <v>5894</v>
      </c>
      <c r="E2265" t="s">
        <v>6112</v>
      </c>
    </row>
    <row r="2266" spans="1:5" ht="15.6">
      <c r="A2266" s="1" t="s">
        <v>92</v>
      </c>
      <c r="B2266" t="s">
        <v>2385</v>
      </c>
      <c r="C2266" t="s">
        <v>2682</v>
      </c>
      <c r="D2266" s="1" t="s">
        <v>5042</v>
      </c>
      <c r="E2266" t="s">
        <v>6111</v>
      </c>
    </row>
    <row r="2267" spans="1:5" ht="15.6">
      <c r="A2267" s="1" t="s">
        <v>91</v>
      </c>
      <c r="B2267" t="s">
        <v>2382</v>
      </c>
      <c r="C2267" t="s">
        <v>4294</v>
      </c>
      <c r="D2267" s="1" t="s">
        <v>5896</v>
      </c>
      <c r="E2267" t="s">
        <v>6110</v>
      </c>
    </row>
    <row r="2268" spans="1:5" ht="15.6">
      <c r="A2268" s="1" t="s">
        <v>90</v>
      </c>
      <c r="B2268" t="s">
        <v>2382</v>
      </c>
      <c r="C2268" t="s">
        <v>3327</v>
      </c>
      <c r="D2268" s="1" t="s">
        <v>5897</v>
      </c>
      <c r="E2268" t="s">
        <v>6109</v>
      </c>
    </row>
    <row r="2269" spans="1:5" ht="15.6">
      <c r="A2269" s="1" t="s">
        <v>89</v>
      </c>
      <c r="B2269" t="s">
        <v>2382</v>
      </c>
      <c r="C2269" t="s">
        <v>5899</v>
      </c>
      <c r="D2269" s="1" t="s">
        <v>5898</v>
      </c>
      <c r="E2269" t="s">
        <v>6108</v>
      </c>
    </row>
    <row r="2270" spans="1:5" ht="15.6">
      <c r="A2270" s="1" t="s">
        <v>88</v>
      </c>
      <c r="B2270" t="s">
        <v>2382</v>
      </c>
      <c r="C2270" t="s">
        <v>5900</v>
      </c>
      <c r="D2270" s="1" t="s">
        <v>2639</v>
      </c>
      <c r="E2270" t="s">
        <v>6107</v>
      </c>
    </row>
    <row r="2271" spans="1:5" ht="15.6">
      <c r="A2271" s="1" t="s">
        <v>87</v>
      </c>
      <c r="B2271" t="s">
        <v>2382</v>
      </c>
      <c r="C2271" t="s">
        <v>4757</v>
      </c>
      <c r="D2271" s="1" t="s">
        <v>3427</v>
      </c>
      <c r="E2271" t="s">
        <v>6106</v>
      </c>
    </row>
    <row r="2272" spans="1:5" ht="15.6">
      <c r="A2272" s="1" t="s">
        <v>86</v>
      </c>
      <c r="B2272" t="s">
        <v>2385</v>
      </c>
      <c r="C2272" t="s">
        <v>5902</v>
      </c>
      <c r="D2272" s="1" t="s">
        <v>5901</v>
      </c>
      <c r="E2272" t="s">
        <v>6105</v>
      </c>
    </row>
    <row r="2273" spans="1:5" ht="15.6">
      <c r="A2273" s="1" t="s">
        <v>85</v>
      </c>
      <c r="B2273" t="s">
        <v>2382</v>
      </c>
      <c r="C2273" t="s">
        <v>5904</v>
      </c>
      <c r="D2273" s="1" t="s">
        <v>5903</v>
      </c>
      <c r="E2273" t="s">
        <v>6104</v>
      </c>
    </row>
    <row r="2274" spans="1:5" ht="15.6">
      <c r="A2274" s="1" t="s">
        <v>84</v>
      </c>
      <c r="B2274" t="s">
        <v>2385</v>
      </c>
      <c r="C2274" t="s">
        <v>5905</v>
      </c>
      <c r="D2274" s="1" t="s">
        <v>2516</v>
      </c>
      <c r="E2274" t="s">
        <v>6103</v>
      </c>
    </row>
    <row r="2275" spans="1:5" ht="15.6">
      <c r="A2275" s="1" t="s">
        <v>83</v>
      </c>
      <c r="B2275" t="s">
        <v>2382</v>
      </c>
      <c r="C2275" t="s">
        <v>5790</v>
      </c>
      <c r="D2275" s="1" t="s">
        <v>5906</v>
      </c>
      <c r="E2275" t="s">
        <v>8375</v>
      </c>
    </row>
    <row r="2276" spans="1:5" ht="15.6">
      <c r="A2276" s="1" t="s">
        <v>82</v>
      </c>
      <c r="B2276" t="s">
        <v>2385</v>
      </c>
      <c r="C2276" t="s">
        <v>3224</v>
      </c>
      <c r="D2276" s="1" t="s">
        <v>5907</v>
      </c>
      <c r="E2276" t="s">
        <v>6102</v>
      </c>
    </row>
    <row r="2277" spans="1:5" ht="15.6">
      <c r="A2277" s="1" t="s">
        <v>81</v>
      </c>
      <c r="B2277" t="s">
        <v>2385</v>
      </c>
      <c r="C2277" t="s">
        <v>4120</v>
      </c>
      <c r="D2277" s="1" t="s">
        <v>5908</v>
      </c>
      <c r="E2277" t="s">
        <v>6101</v>
      </c>
    </row>
    <row r="2278" spans="1:5" ht="15.6">
      <c r="A2278" s="1" t="s">
        <v>80</v>
      </c>
      <c r="B2278" t="s">
        <v>2382</v>
      </c>
      <c r="C2278" t="s">
        <v>5910</v>
      </c>
      <c r="D2278" s="1" t="s">
        <v>5909</v>
      </c>
      <c r="E2278" t="s">
        <v>6100</v>
      </c>
    </row>
    <row r="2279" spans="1:5" ht="15.6">
      <c r="A2279" s="1" t="s">
        <v>79</v>
      </c>
      <c r="B2279" t="s">
        <v>2385</v>
      </c>
      <c r="C2279" t="s">
        <v>2586</v>
      </c>
      <c r="D2279" s="1" t="s">
        <v>5911</v>
      </c>
      <c r="E2279" t="s">
        <v>6099</v>
      </c>
    </row>
    <row r="2280" spans="1:5" ht="15.6">
      <c r="A2280" s="1" t="s">
        <v>78</v>
      </c>
      <c r="B2280" t="s">
        <v>2385</v>
      </c>
      <c r="C2280" t="s">
        <v>5912</v>
      </c>
      <c r="D2280" s="1" t="s">
        <v>2725</v>
      </c>
      <c r="E2280" t="s">
        <v>6098</v>
      </c>
    </row>
    <row r="2281" spans="1:5" ht="15.6">
      <c r="A2281" s="1" t="s">
        <v>77</v>
      </c>
      <c r="B2281" t="s">
        <v>2385</v>
      </c>
      <c r="C2281" t="s">
        <v>2535</v>
      </c>
      <c r="D2281" s="1" t="s">
        <v>5913</v>
      </c>
      <c r="E2281" t="s">
        <v>6097</v>
      </c>
    </row>
    <row r="2282" spans="1:5" ht="15.6">
      <c r="A2282" s="1" t="s">
        <v>76</v>
      </c>
      <c r="B2282" t="s">
        <v>2385</v>
      </c>
      <c r="C2282" t="s">
        <v>5915</v>
      </c>
      <c r="D2282" s="1" t="s">
        <v>5914</v>
      </c>
      <c r="E2282" t="s">
        <v>6095</v>
      </c>
    </row>
    <row r="2283" spans="1:5" ht="15.6">
      <c r="A2283" s="1" t="s">
        <v>75</v>
      </c>
      <c r="B2283" t="s">
        <v>2382</v>
      </c>
      <c r="C2283" t="s">
        <v>2543</v>
      </c>
      <c r="D2283" s="1" t="s">
        <v>2464</v>
      </c>
      <c r="E2283" t="s">
        <v>8376</v>
      </c>
    </row>
    <row r="2284" spans="1:5" ht="15.6">
      <c r="A2284" s="1" t="s">
        <v>74</v>
      </c>
      <c r="B2284" t="s">
        <v>2385</v>
      </c>
      <c r="C2284" t="s">
        <v>2406</v>
      </c>
      <c r="D2284" s="1" t="s">
        <v>5916</v>
      </c>
      <c r="E2284" t="s">
        <v>6094</v>
      </c>
    </row>
    <row r="2285" spans="1:5" ht="15.6">
      <c r="A2285" s="1" t="s">
        <v>73</v>
      </c>
      <c r="B2285" t="s">
        <v>2382</v>
      </c>
      <c r="C2285" t="s">
        <v>3971</v>
      </c>
      <c r="D2285" s="1" t="s">
        <v>5917</v>
      </c>
      <c r="E2285" t="s">
        <v>6093</v>
      </c>
    </row>
    <row r="2286" spans="1:5" ht="15.6">
      <c r="A2286" s="1" t="s">
        <v>72</v>
      </c>
      <c r="B2286" t="s">
        <v>2385</v>
      </c>
      <c r="C2286" t="s">
        <v>5919</v>
      </c>
      <c r="D2286" s="1" t="s">
        <v>5918</v>
      </c>
      <c r="E2286" t="s">
        <v>6092</v>
      </c>
    </row>
    <row r="2287" spans="1:5" ht="15.6">
      <c r="A2287" s="1" t="s">
        <v>71</v>
      </c>
      <c r="B2287" t="s">
        <v>2382</v>
      </c>
      <c r="C2287" t="s">
        <v>2559</v>
      </c>
      <c r="D2287" s="1" t="s">
        <v>5878</v>
      </c>
      <c r="E2287" t="s">
        <v>6091</v>
      </c>
    </row>
    <row r="2288" spans="1:5" ht="15.6">
      <c r="A2288" s="1" t="s">
        <v>70</v>
      </c>
      <c r="B2288" t="s">
        <v>2385</v>
      </c>
      <c r="C2288" t="s">
        <v>5921</v>
      </c>
      <c r="D2288" s="1" t="s">
        <v>5920</v>
      </c>
      <c r="E2288" t="s">
        <v>6090</v>
      </c>
    </row>
    <row r="2289" spans="1:5" ht="15.6">
      <c r="A2289" s="1" t="s">
        <v>69</v>
      </c>
      <c r="B2289" t="s">
        <v>2382</v>
      </c>
      <c r="C2289" t="s">
        <v>4761</v>
      </c>
      <c r="D2289" s="1" t="s">
        <v>5922</v>
      </c>
      <c r="E2289" t="s">
        <v>6089</v>
      </c>
    </row>
    <row r="2290" spans="1:5" ht="15.6">
      <c r="A2290" s="1" t="s">
        <v>68</v>
      </c>
      <c r="B2290" t="s">
        <v>2385</v>
      </c>
      <c r="C2290" t="s">
        <v>5924</v>
      </c>
      <c r="D2290" s="1" t="s">
        <v>5923</v>
      </c>
      <c r="E2290" t="s">
        <v>6088</v>
      </c>
    </row>
    <row r="2291" spans="1:5" ht="15.6">
      <c r="A2291" s="1" t="s">
        <v>67</v>
      </c>
      <c r="B2291" t="s">
        <v>2385</v>
      </c>
      <c r="C2291" t="s">
        <v>5926</v>
      </c>
      <c r="D2291" s="1" t="s">
        <v>5925</v>
      </c>
      <c r="E2291" t="s">
        <v>6087</v>
      </c>
    </row>
    <row r="2292" spans="1:5" ht="15.6">
      <c r="A2292" s="1" t="s">
        <v>66</v>
      </c>
      <c r="B2292" t="s">
        <v>2382</v>
      </c>
      <c r="C2292" t="s">
        <v>2885</v>
      </c>
      <c r="D2292" s="1" t="s">
        <v>2725</v>
      </c>
      <c r="E2292" t="s">
        <v>6086</v>
      </c>
    </row>
    <row r="2293" spans="1:5" ht="15.6">
      <c r="A2293" s="1" t="s">
        <v>65</v>
      </c>
      <c r="B2293" t="s">
        <v>2385</v>
      </c>
      <c r="C2293" t="s">
        <v>5928</v>
      </c>
      <c r="D2293" s="1" t="s">
        <v>5927</v>
      </c>
      <c r="E2293" t="s">
        <v>6085</v>
      </c>
    </row>
    <row r="2294" spans="1:5" ht="15.6">
      <c r="A2294" s="1" t="s">
        <v>64</v>
      </c>
      <c r="B2294" t="s">
        <v>2385</v>
      </c>
      <c r="C2294" t="s">
        <v>2479</v>
      </c>
      <c r="D2294" s="1" t="s">
        <v>2548</v>
      </c>
      <c r="E2294" t="s">
        <v>6084</v>
      </c>
    </row>
    <row r="2295" spans="1:5" ht="15.6">
      <c r="A2295" s="1" t="s">
        <v>63</v>
      </c>
      <c r="B2295" t="s">
        <v>2382</v>
      </c>
      <c r="C2295" t="s">
        <v>2559</v>
      </c>
      <c r="D2295" s="1" t="s">
        <v>5929</v>
      </c>
      <c r="E2295" t="s">
        <v>6083</v>
      </c>
    </row>
    <row r="2296" spans="1:5" ht="15.6">
      <c r="A2296" s="1" t="s">
        <v>62</v>
      </c>
      <c r="B2296" t="s">
        <v>2385</v>
      </c>
      <c r="C2296" t="s">
        <v>3647</v>
      </c>
      <c r="D2296" s="1" t="s">
        <v>5930</v>
      </c>
      <c r="E2296" t="s">
        <v>6082</v>
      </c>
    </row>
    <row r="2297" spans="1:5" ht="15.6">
      <c r="A2297" s="1" t="s">
        <v>61</v>
      </c>
      <c r="B2297" t="s">
        <v>2385</v>
      </c>
      <c r="C2297" t="s">
        <v>5932</v>
      </c>
      <c r="D2297" s="1" t="s">
        <v>5931</v>
      </c>
      <c r="E2297" t="s">
        <v>6081</v>
      </c>
    </row>
    <row r="2298" spans="1:5" ht="15.6">
      <c r="A2298" s="1" t="s">
        <v>60</v>
      </c>
      <c r="B2298" t="s">
        <v>2385</v>
      </c>
      <c r="C2298" t="s">
        <v>5934</v>
      </c>
      <c r="D2298" s="1" t="s">
        <v>5933</v>
      </c>
      <c r="E2298" t="s">
        <v>6080</v>
      </c>
    </row>
    <row r="2299" spans="1:5" ht="15.6">
      <c r="A2299" s="1" t="s">
        <v>59</v>
      </c>
      <c r="B2299" t="s">
        <v>2382</v>
      </c>
      <c r="C2299" t="s">
        <v>5936</v>
      </c>
      <c r="D2299" s="1" t="s">
        <v>5935</v>
      </c>
      <c r="E2299" t="s">
        <v>6079</v>
      </c>
    </row>
    <row r="2300" spans="1:5" ht="15.6">
      <c r="A2300" s="1" t="s">
        <v>58</v>
      </c>
      <c r="B2300" t="s">
        <v>2385</v>
      </c>
      <c r="C2300" t="s">
        <v>5938</v>
      </c>
      <c r="D2300" s="1" t="s">
        <v>5937</v>
      </c>
      <c r="E2300" t="s">
        <v>6078</v>
      </c>
    </row>
    <row r="2301" spans="1:5" ht="15.6">
      <c r="A2301" s="1" t="s">
        <v>57</v>
      </c>
      <c r="B2301" t="s">
        <v>2385</v>
      </c>
      <c r="C2301" t="s">
        <v>2541</v>
      </c>
      <c r="D2301" s="1" t="s">
        <v>5939</v>
      </c>
      <c r="E2301" t="s">
        <v>6077</v>
      </c>
    </row>
    <row r="2302" spans="1:5" ht="15.6">
      <c r="A2302" s="1" t="s">
        <v>56</v>
      </c>
      <c r="B2302" t="s">
        <v>2385</v>
      </c>
      <c r="C2302" t="s">
        <v>5941</v>
      </c>
      <c r="D2302" s="1" t="s">
        <v>5940</v>
      </c>
      <c r="E2302" t="s">
        <v>6076</v>
      </c>
    </row>
    <row r="2303" spans="1:5" ht="15.6">
      <c r="A2303" s="1" t="s">
        <v>55</v>
      </c>
      <c r="B2303" t="s">
        <v>2385</v>
      </c>
      <c r="C2303" t="s">
        <v>2406</v>
      </c>
      <c r="D2303" s="1" t="s">
        <v>2898</v>
      </c>
      <c r="E2303" t="s">
        <v>8377</v>
      </c>
    </row>
    <row r="2304" spans="1:5" ht="15.6">
      <c r="A2304" s="1" t="s">
        <v>54</v>
      </c>
      <c r="B2304" t="s">
        <v>2382</v>
      </c>
      <c r="C2304" t="s">
        <v>5943</v>
      </c>
      <c r="D2304" s="1" t="s">
        <v>5942</v>
      </c>
      <c r="E2304" t="s">
        <v>8378</v>
      </c>
    </row>
    <row r="2305" spans="1:5" ht="15.6">
      <c r="A2305" s="1" t="s">
        <v>53</v>
      </c>
      <c r="B2305" t="s">
        <v>2385</v>
      </c>
      <c r="C2305" t="s">
        <v>3224</v>
      </c>
      <c r="D2305" s="1" t="s">
        <v>5944</v>
      </c>
      <c r="E2305" t="s">
        <v>6075</v>
      </c>
    </row>
    <row r="2306" spans="1:5" ht="15.6">
      <c r="A2306" s="1" t="s">
        <v>52</v>
      </c>
      <c r="B2306" t="s">
        <v>2385</v>
      </c>
      <c r="C2306" t="s">
        <v>2660</v>
      </c>
      <c r="D2306" s="1" t="s">
        <v>5945</v>
      </c>
      <c r="E2306" t="s">
        <v>6074</v>
      </c>
    </row>
    <row r="2307" spans="1:5" ht="15.6">
      <c r="A2307" s="1" t="s">
        <v>51</v>
      </c>
      <c r="B2307" t="s">
        <v>2385</v>
      </c>
      <c r="C2307" t="s">
        <v>4263</v>
      </c>
      <c r="D2307" s="1" t="s">
        <v>5946</v>
      </c>
      <c r="E2307" t="s">
        <v>8379</v>
      </c>
    </row>
    <row r="2308" spans="1:5" ht="15.6">
      <c r="A2308" s="1" t="s">
        <v>50</v>
      </c>
      <c r="B2308" t="s">
        <v>2382</v>
      </c>
      <c r="C2308" t="s">
        <v>2916</v>
      </c>
      <c r="D2308" s="1" t="s">
        <v>5947</v>
      </c>
      <c r="E2308" t="s">
        <v>6073</v>
      </c>
    </row>
    <row r="2309" spans="1:5" ht="15.6">
      <c r="A2309" s="1" t="s">
        <v>49</v>
      </c>
      <c r="B2309" t="s">
        <v>2382</v>
      </c>
      <c r="C2309" t="s">
        <v>5163</v>
      </c>
      <c r="D2309" s="1" t="s">
        <v>5948</v>
      </c>
      <c r="E2309" t="s">
        <v>6072</v>
      </c>
    </row>
    <row r="2310" spans="1:5" ht="15.6">
      <c r="A2310" s="1" t="s">
        <v>48</v>
      </c>
      <c r="B2310" t="s">
        <v>2382</v>
      </c>
      <c r="C2310" t="s">
        <v>5130</v>
      </c>
      <c r="D2310" s="1" t="s">
        <v>5300</v>
      </c>
      <c r="E2310" t="s">
        <v>6071</v>
      </c>
    </row>
    <row r="2311" spans="1:5" ht="15.6">
      <c r="A2311" s="1" t="s">
        <v>47</v>
      </c>
      <c r="B2311" t="s">
        <v>2385</v>
      </c>
      <c r="C2311" t="s">
        <v>2682</v>
      </c>
      <c r="D2311" s="1" t="s">
        <v>2639</v>
      </c>
      <c r="E2311" t="s">
        <v>8380</v>
      </c>
    </row>
    <row r="2312" spans="1:5" ht="15.6">
      <c r="A2312" s="1" t="s">
        <v>46</v>
      </c>
      <c r="B2312" t="s">
        <v>3257</v>
      </c>
      <c r="C2312" t="s">
        <v>3542</v>
      </c>
      <c r="D2312" s="1" t="s">
        <v>5949</v>
      </c>
      <c r="E2312" t="s">
        <v>6070</v>
      </c>
    </row>
    <row r="2313" spans="1:5" ht="15.6">
      <c r="A2313" s="1" t="s">
        <v>45</v>
      </c>
      <c r="B2313" t="s">
        <v>2382</v>
      </c>
      <c r="C2313" t="s">
        <v>2494</v>
      </c>
      <c r="D2313" s="1" t="s">
        <v>5950</v>
      </c>
      <c r="E2313" t="s">
        <v>6069</v>
      </c>
    </row>
    <row r="2314" spans="1:5" ht="15.6">
      <c r="A2314" s="1" t="s">
        <v>44</v>
      </c>
      <c r="B2314" t="s">
        <v>2385</v>
      </c>
      <c r="C2314" t="s">
        <v>2461</v>
      </c>
      <c r="D2314" s="1" t="s">
        <v>5951</v>
      </c>
      <c r="E2314" t="s">
        <v>8381</v>
      </c>
    </row>
    <row r="2315" spans="1:5" ht="15.6">
      <c r="A2315" s="1" t="s">
        <v>43</v>
      </c>
      <c r="B2315" t="s">
        <v>2382</v>
      </c>
      <c r="C2315" t="s">
        <v>3117</v>
      </c>
      <c r="D2315" s="1" t="s">
        <v>5952</v>
      </c>
      <c r="E2315" t="s">
        <v>8382</v>
      </c>
    </row>
    <row r="2316" spans="1:5" ht="15.6">
      <c r="A2316" s="1" t="s">
        <v>42</v>
      </c>
      <c r="B2316" t="s">
        <v>2382</v>
      </c>
      <c r="C2316" t="s">
        <v>5953</v>
      </c>
      <c r="D2316" s="1" t="s">
        <v>3880</v>
      </c>
      <c r="E2316" t="s">
        <v>6068</v>
      </c>
    </row>
    <row r="2317" spans="1:5" ht="15.6">
      <c r="A2317" s="1" t="s">
        <v>40</v>
      </c>
      <c r="B2317" t="s">
        <v>2385</v>
      </c>
      <c r="C2317" t="s">
        <v>5954</v>
      </c>
      <c r="D2317" s="1" t="s">
        <v>2931</v>
      </c>
      <c r="E2317" t="s">
        <v>6067</v>
      </c>
    </row>
    <row r="2318" spans="1:5" ht="15.6">
      <c r="A2318" s="1" t="s">
        <v>39</v>
      </c>
      <c r="B2318" t="s">
        <v>2385</v>
      </c>
      <c r="C2318" t="s">
        <v>3765</v>
      </c>
      <c r="D2318" s="1" t="s">
        <v>5955</v>
      </c>
      <c r="E2318" t="s">
        <v>6066</v>
      </c>
    </row>
    <row r="2319" spans="1:5" ht="15.6">
      <c r="A2319" s="1" t="s">
        <v>38</v>
      </c>
      <c r="B2319" t="s">
        <v>2382</v>
      </c>
      <c r="C2319" t="s">
        <v>5956</v>
      </c>
      <c r="D2319" s="1" t="s">
        <v>5184</v>
      </c>
      <c r="E2319" t="s">
        <v>6065</v>
      </c>
    </row>
    <row r="2320" spans="1:5" ht="15.6">
      <c r="A2320" s="1" t="s">
        <v>37</v>
      </c>
      <c r="B2320" t="s">
        <v>2385</v>
      </c>
      <c r="C2320" t="s">
        <v>5958</v>
      </c>
      <c r="D2320" s="1" t="s">
        <v>5957</v>
      </c>
      <c r="E2320" t="s">
        <v>8383</v>
      </c>
    </row>
    <row r="2321" spans="1:5" ht="15.6">
      <c r="A2321" s="1" t="s">
        <v>35</v>
      </c>
      <c r="B2321" t="s">
        <v>2382</v>
      </c>
      <c r="C2321" t="s">
        <v>5960</v>
      </c>
      <c r="D2321" s="1" t="s">
        <v>5959</v>
      </c>
      <c r="E2321" t="s">
        <v>6064</v>
      </c>
    </row>
    <row r="2322" spans="1:5" ht="15.6">
      <c r="A2322" s="1" t="s">
        <v>33</v>
      </c>
      <c r="B2322" t="s">
        <v>2385</v>
      </c>
      <c r="C2322" t="s">
        <v>2567</v>
      </c>
      <c r="D2322" s="1" t="s">
        <v>5961</v>
      </c>
      <c r="E2322" t="s">
        <v>8384</v>
      </c>
    </row>
    <row r="2323" spans="1:5" ht="15.6">
      <c r="A2323" s="1" t="s">
        <v>32</v>
      </c>
      <c r="B2323" t="s">
        <v>2382</v>
      </c>
      <c r="C2323" t="s">
        <v>5963</v>
      </c>
      <c r="D2323" s="1" t="s">
        <v>5962</v>
      </c>
      <c r="E2323" t="s">
        <v>6063</v>
      </c>
    </row>
    <row r="2324" spans="1:5" ht="15.6">
      <c r="A2324" s="1" t="s">
        <v>31</v>
      </c>
      <c r="B2324" t="s">
        <v>2385</v>
      </c>
      <c r="C2324" t="s">
        <v>2682</v>
      </c>
      <c r="D2324" s="1" t="s">
        <v>5964</v>
      </c>
      <c r="E2324" t="s">
        <v>6062</v>
      </c>
    </row>
    <row r="2325" spans="1:5" ht="15.6">
      <c r="A2325" s="1" t="s">
        <v>29</v>
      </c>
      <c r="B2325" t="s">
        <v>2382</v>
      </c>
      <c r="C2325" t="s">
        <v>5966</v>
      </c>
      <c r="D2325" s="1" t="s">
        <v>5965</v>
      </c>
      <c r="E2325" t="s">
        <v>6061</v>
      </c>
    </row>
    <row r="2326" spans="1:5" ht="15.6">
      <c r="A2326" s="1" t="s">
        <v>28</v>
      </c>
      <c r="B2326" t="s">
        <v>2385</v>
      </c>
      <c r="C2326" t="s">
        <v>5967</v>
      </c>
      <c r="D2326" s="1" t="s">
        <v>3701</v>
      </c>
      <c r="E2326" t="s">
        <v>6060</v>
      </c>
    </row>
    <row r="2327" spans="1:5" ht="15.6">
      <c r="A2327" s="1" t="s">
        <v>27</v>
      </c>
      <c r="B2327" t="s">
        <v>2385</v>
      </c>
      <c r="C2327" t="s">
        <v>5969</v>
      </c>
      <c r="D2327" s="1" t="s">
        <v>5968</v>
      </c>
      <c r="E2327" t="s">
        <v>6059</v>
      </c>
    </row>
    <row r="2328" spans="1:5" ht="15.6">
      <c r="A2328" s="1" t="s">
        <v>26</v>
      </c>
      <c r="B2328" t="s">
        <v>2382</v>
      </c>
      <c r="C2328" t="s">
        <v>4220</v>
      </c>
      <c r="D2328" s="1" t="s">
        <v>3023</v>
      </c>
      <c r="E2328" t="s">
        <v>6058</v>
      </c>
    </row>
    <row r="2329" spans="1:5" ht="15.6">
      <c r="A2329" s="1" t="s">
        <v>25</v>
      </c>
      <c r="B2329" t="s">
        <v>2382</v>
      </c>
      <c r="C2329" t="s">
        <v>2428</v>
      </c>
      <c r="D2329" s="1" t="s">
        <v>5970</v>
      </c>
      <c r="E2329" t="s">
        <v>8385</v>
      </c>
    </row>
    <row r="2330" spans="1:5" ht="15.6">
      <c r="A2330" s="1" t="s">
        <v>24</v>
      </c>
      <c r="B2330" t="s">
        <v>2382</v>
      </c>
      <c r="C2330" t="s">
        <v>5972</v>
      </c>
      <c r="D2330" s="1" t="s">
        <v>5971</v>
      </c>
      <c r="E2330" t="s">
        <v>8386</v>
      </c>
    </row>
    <row r="2331" spans="1:5" ht="15.6">
      <c r="A2331" s="1" t="s">
        <v>22</v>
      </c>
      <c r="B2331" t="s">
        <v>2382</v>
      </c>
      <c r="C2331" t="s">
        <v>5974</v>
      </c>
      <c r="D2331" s="1" t="s">
        <v>5973</v>
      </c>
      <c r="E2331" t="s">
        <v>6057</v>
      </c>
    </row>
    <row r="2332" spans="1:5" ht="15.6">
      <c r="A2332" s="1" t="s">
        <v>21</v>
      </c>
      <c r="B2332" t="s">
        <v>2385</v>
      </c>
      <c r="C2332" t="s">
        <v>3141</v>
      </c>
      <c r="D2332" s="1" t="s">
        <v>5975</v>
      </c>
      <c r="E2332" t="s">
        <v>6056</v>
      </c>
    </row>
    <row r="2333" spans="1:5" ht="15.6">
      <c r="A2333" s="1" t="s">
        <v>19</v>
      </c>
      <c r="B2333" t="s">
        <v>2385</v>
      </c>
      <c r="C2333" t="s">
        <v>5977</v>
      </c>
      <c r="D2333" s="1" t="s">
        <v>5976</v>
      </c>
      <c r="E2333" t="s">
        <v>8387</v>
      </c>
    </row>
    <row r="2334" spans="1:5" ht="15.6">
      <c r="A2334" s="1" t="s">
        <v>17</v>
      </c>
      <c r="B2334" t="s">
        <v>2382</v>
      </c>
      <c r="C2334" t="s">
        <v>5149</v>
      </c>
      <c r="D2334" s="1" t="s">
        <v>5978</v>
      </c>
      <c r="E2334" t="s">
        <v>8388</v>
      </c>
    </row>
    <row r="2335" spans="1:5" ht="15.6">
      <c r="A2335" s="1" t="s">
        <v>14</v>
      </c>
      <c r="B2335" t="s">
        <v>2385</v>
      </c>
      <c r="C2335" t="s">
        <v>5980</v>
      </c>
      <c r="D2335" s="1" t="s">
        <v>5979</v>
      </c>
      <c r="E2335" t="s">
        <v>8389</v>
      </c>
    </row>
    <row r="2336" spans="1:5" ht="15.6">
      <c r="A2336" s="1" t="s">
        <v>9</v>
      </c>
      <c r="B2336" t="s">
        <v>2385</v>
      </c>
      <c r="C2336" t="s">
        <v>5982</v>
      </c>
      <c r="D2336" s="1" t="s">
        <v>5981</v>
      </c>
      <c r="E2336" t="s">
        <v>8390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2"/>
  <dimension ref="A1:J2336"/>
  <sheetViews>
    <sheetView workbookViewId="0">
      <selection activeCell="J1" sqref="J1"/>
    </sheetView>
  </sheetViews>
  <sheetFormatPr defaultRowHeight="14.4"/>
  <cols>
    <col min="1" max="1" width="11.88671875" bestFit="1" customWidth="1"/>
    <col min="4" max="4" width="11.6640625" bestFit="1" customWidth="1"/>
    <col min="5" max="5" width="15.109375" bestFit="1" customWidth="1"/>
    <col min="6" max="6" width="13.6640625" bestFit="1" customWidth="1"/>
    <col min="7" max="7" width="24.33203125" bestFit="1" customWidth="1"/>
    <col min="9" max="9" width="16" customWidth="1"/>
    <col min="10" max="10" width="18.109375" customWidth="1"/>
  </cols>
  <sheetData>
    <row r="1" spans="1:10" ht="18.899999999999999" customHeight="1">
      <c r="A1" s="4" t="s">
        <v>0</v>
      </c>
      <c r="B1" s="4" t="s">
        <v>2370</v>
      </c>
      <c r="C1" s="4" t="s">
        <v>2371</v>
      </c>
      <c r="D1" s="4" t="s">
        <v>2372</v>
      </c>
      <c r="E1" s="4" t="s">
        <v>2373</v>
      </c>
      <c r="F1" s="4" t="s">
        <v>2374</v>
      </c>
      <c r="G1" s="4" t="s">
        <v>2375</v>
      </c>
      <c r="H1" s="4" t="s">
        <v>2376</v>
      </c>
      <c r="I1" s="11" t="s">
        <v>5986</v>
      </c>
      <c r="J1" s="11" t="s">
        <v>5987</v>
      </c>
    </row>
    <row r="2" spans="1:10">
      <c r="A2" t="s">
        <v>2369</v>
      </c>
      <c r="B2" s="9">
        <v>47.41</v>
      </c>
      <c r="C2">
        <v>7.47</v>
      </c>
      <c r="D2" t="s">
        <v>2377</v>
      </c>
      <c r="E2" t="s">
        <v>2377</v>
      </c>
      <c r="F2" t="s">
        <v>2377</v>
      </c>
      <c r="G2">
        <v>0</v>
      </c>
      <c r="H2" t="s">
        <v>2379</v>
      </c>
      <c r="I2" t="str">
        <f>IF(B2&lt;18.5,"Under Weight",IF(B2&lt;25,"Healthy Weight",IF(B2&lt;30,"Over Weight","Obesity")))</f>
        <v>Obesity</v>
      </c>
      <c r="J2" t="str">
        <f>IF(C2&lt;5.7,"Normal",IF(C2&lt;6.5,"Prediabetes","Diabetes"))</f>
        <v>Diabetes</v>
      </c>
    </row>
    <row r="3" spans="1:10">
      <c r="A3" t="s">
        <v>2368</v>
      </c>
      <c r="B3" s="9">
        <v>30.36</v>
      </c>
      <c r="C3">
        <v>5.77</v>
      </c>
      <c r="D3" t="s">
        <v>2377</v>
      </c>
      <c r="E3" t="s">
        <v>2377</v>
      </c>
      <c r="F3" t="s">
        <v>2377</v>
      </c>
      <c r="G3">
        <v>0</v>
      </c>
      <c r="H3" t="s">
        <v>2379</v>
      </c>
      <c r="I3" t="str">
        <f t="shared" ref="I3:I66" si="0">IF(B3&lt;18.5,"Under Weight",IF(B3&lt;25,"Healthy Weight",IF(B3&lt;30,"Over Weight","Obesity")))</f>
        <v>Obesity</v>
      </c>
      <c r="J3" t="str">
        <f t="shared" ref="J3:J66" si="1">IF(C3&lt;5.7,"Normal",IF(C3&lt;6.5,"Prediabetes","Diabetes"))</f>
        <v>Prediabetes</v>
      </c>
    </row>
    <row r="4" spans="1:10">
      <c r="A4" t="s">
        <v>2367</v>
      </c>
      <c r="B4" s="9">
        <v>34.484999999999999</v>
      </c>
      <c r="C4">
        <v>11.87</v>
      </c>
      <c r="D4" t="s">
        <v>2378</v>
      </c>
      <c r="E4" t="s">
        <v>2377</v>
      </c>
      <c r="F4" t="s">
        <v>2377</v>
      </c>
      <c r="G4">
        <v>2</v>
      </c>
      <c r="H4" t="s">
        <v>2379</v>
      </c>
      <c r="I4" t="str">
        <f t="shared" si="0"/>
        <v>Obesity</v>
      </c>
      <c r="J4" t="str">
        <f t="shared" si="1"/>
        <v>Diabetes</v>
      </c>
    </row>
    <row r="5" spans="1:10">
      <c r="A5" t="s">
        <v>2366</v>
      </c>
      <c r="B5" s="9">
        <v>38.094999999999999</v>
      </c>
      <c r="C5">
        <v>6.05</v>
      </c>
      <c r="D5" t="s">
        <v>2377</v>
      </c>
      <c r="E5" t="s">
        <v>2377</v>
      </c>
      <c r="F5" t="s">
        <v>2377</v>
      </c>
      <c r="G5">
        <v>0</v>
      </c>
      <c r="H5" t="s">
        <v>2379</v>
      </c>
      <c r="I5" t="str">
        <f t="shared" si="0"/>
        <v>Obesity</v>
      </c>
      <c r="J5" t="str">
        <f t="shared" si="1"/>
        <v>Prediabetes</v>
      </c>
    </row>
    <row r="6" spans="1:10">
      <c r="A6" t="s">
        <v>2365</v>
      </c>
      <c r="B6" s="9">
        <v>35.53</v>
      </c>
      <c r="C6">
        <v>5.45</v>
      </c>
      <c r="D6" t="s">
        <v>2377</v>
      </c>
      <c r="E6" t="s">
        <v>2377</v>
      </c>
      <c r="F6" t="s">
        <v>2377</v>
      </c>
      <c r="G6">
        <v>0</v>
      </c>
      <c r="H6" t="s">
        <v>2379</v>
      </c>
      <c r="I6" t="str">
        <f t="shared" si="0"/>
        <v>Obesity</v>
      </c>
      <c r="J6" t="str">
        <f t="shared" si="1"/>
        <v>Normal</v>
      </c>
    </row>
    <row r="7" spans="1:10">
      <c r="A7" t="s">
        <v>2364</v>
      </c>
      <c r="B7" s="9">
        <v>32.799999999999997</v>
      </c>
      <c r="C7">
        <v>6.59</v>
      </c>
      <c r="D7" t="s">
        <v>2377</v>
      </c>
      <c r="E7" t="s">
        <v>2377</v>
      </c>
      <c r="F7" t="s">
        <v>2377</v>
      </c>
      <c r="G7">
        <v>0</v>
      </c>
      <c r="H7" t="s">
        <v>2379</v>
      </c>
      <c r="I7" t="str">
        <f t="shared" si="0"/>
        <v>Obesity</v>
      </c>
      <c r="J7" t="str">
        <f t="shared" si="1"/>
        <v>Diabetes</v>
      </c>
    </row>
    <row r="8" spans="1:10">
      <c r="A8" t="s">
        <v>2363</v>
      </c>
      <c r="B8" s="9">
        <v>36.4</v>
      </c>
      <c r="C8">
        <v>6.07</v>
      </c>
      <c r="D8" t="s">
        <v>2377</v>
      </c>
      <c r="E8" t="s">
        <v>2377</v>
      </c>
      <c r="F8" t="s">
        <v>2377</v>
      </c>
      <c r="G8">
        <v>0</v>
      </c>
      <c r="H8" t="s">
        <v>2379</v>
      </c>
      <c r="I8" t="str">
        <f t="shared" si="0"/>
        <v>Obesity</v>
      </c>
      <c r="J8" t="str">
        <f t="shared" si="1"/>
        <v>Prediabetes</v>
      </c>
    </row>
    <row r="9" spans="1:10">
      <c r="A9" t="s">
        <v>2362</v>
      </c>
      <c r="B9" s="9">
        <v>36.96</v>
      </c>
      <c r="C9">
        <v>7.93</v>
      </c>
      <c r="D9" t="s">
        <v>2377</v>
      </c>
      <c r="E9" t="s">
        <v>2377</v>
      </c>
      <c r="F9" t="s">
        <v>2377</v>
      </c>
      <c r="G9">
        <v>3</v>
      </c>
      <c r="H9" t="s">
        <v>2379</v>
      </c>
      <c r="I9" t="str">
        <f t="shared" si="0"/>
        <v>Obesity</v>
      </c>
      <c r="J9" t="str">
        <f t="shared" si="1"/>
        <v>Diabetes</v>
      </c>
    </row>
    <row r="10" spans="1:10">
      <c r="A10" t="s">
        <v>2361</v>
      </c>
      <c r="B10" s="9">
        <v>41.14</v>
      </c>
      <c r="C10">
        <v>9.58</v>
      </c>
      <c r="D10" t="s">
        <v>2378</v>
      </c>
      <c r="E10" t="s">
        <v>2377</v>
      </c>
      <c r="F10" t="s">
        <v>2379</v>
      </c>
      <c r="G10">
        <v>1</v>
      </c>
      <c r="H10" t="s">
        <v>2379</v>
      </c>
      <c r="I10" t="str">
        <f t="shared" si="0"/>
        <v>Obesity</v>
      </c>
      <c r="J10" t="str">
        <f t="shared" si="1"/>
        <v>Diabetes</v>
      </c>
    </row>
    <row r="11" spans="1:10">
      <c r="A11" t="s">
        <v>2360</v>
      </c>
      <c r="B11" s="9">
        <v>38.06</v>
      </c>
      <c r="C11">
        <v>10.79</v>
      </c>
      <c r="D11" t="s">
        <v>2377</v>
      </c>
      <c r="E11" t="s">
        <v>2377</v>
      </c>
      <c r="F11" t="s">
        <v>2377</v>
      </c>
      <c r="G11">
        <v>0</v>
      </c>
      <c r="H11" t="s">
        <v>2379</v>
      </c>
      <c r="I11" t="str">
        <f t="shared" si="0"/>
        <v>Obesity</v>
      </c>
      <c r="J11" t="str">
        <f t="shared" si="1"/>
        <v>Diabetes</v>
      </c>
    </row>
    <row r="12" spans="1:10">
      <c r="A12" t="s">
        <v>2359</v>
      </c>
      <c r="B12" s="9">
        <v>37.700000000000003</v>
      </c>
      <c r="C12">
        <v>5.96</v>
      </c>
      <c r="D12" t="s">
        <v>2378</v>
      </c>
      <c r="E12" t="s">
        <v>2377</v>
      </c>
      <c r="F12" t="s">
        <v>2377</v>
      </c>
      <c r="G12">
        <v>2</v>
      </c>
      <c r="H12" t="s">
        <v>2379</v>
      </c>
      <c r="I12" t="str">
        <f t="shared" si="0"/>
        <v>Obesity</v>
      </c>
      <c r="J12" t="str">
        <f t="shared" si="1"/>
        <v>Prediabetes</v>
      </c>
    </row>
    <row r="13" spans="1:10">
      <c r="A13" t="s">
        <v>2358</v>
      </c>
      <c r="B13" s="9">
        <v>42.13</v>
      </c>
      <c r="C13">
        <v>11.9</v>
      </c>
      <c r="D13" t="s">
        <v>2377</v>
      </c>
      <c r="E13" t="s">
        <v>2377</v>
      </c>
      <c r="F13" t="s">
        <v>2377</v>
      </c>
      <c r="G13">
        <v>0</v>
      </c>
      <c r="H13" t="s">
        <v>2379</v>
      </c>
      <c r="I13" t="str">
        <f t="shared" si="0"/>
        <v>Obesity</v>
      </c>
      <c r="J13" t="str">
        <f t="shared" si="1"/>
        <v>Diabetes</v>
      </c>
    </row>
    <row r="14" spans="1:10">
      <c r="A14" t="s">
        <v>2357</v>
      </c>
      <c r="B14" s="9">
        <v>40.92</v>
      </c>
      <c r="C14">
        <v>8.41</v>
      </c>
      <c r="D14" t="s">
        <v>2377</v>
      </c>
      <c r="E14" t="s">
        <v>2377</v>
      </c>
      <c r="F14" t="s">
        <v>2377</v>
      </c>
      <c r="G14">
        <v>0</v>
      </c>
      <c r="H14" t="s">
        <v>2379</v>
      </c>
      <c r="I14" t="str">
        <f t="shared" si="0"/>
        <v>Obesity</v>
      </c>
      <c r="J14" t="str">
        <f t="shared" si="1"/>
        <v>Diabetes</v>
      </c>
    </row>
    <row r="15" spans="1:10">
      <c r="A15" t="s">
        <v>2356</v>
      </c>
      <c r="B15" s="9">
        <v>40.564999999999998</v>
      </c>
      <c r="C15">
        <v>7.02</v>
      </c>
      <c r="D15" t="s">
        <v>2377</v>
      </c>
      <c r="E15" t="s">
        <v>2377</v>
      </c>
      <c r="F15" t="s">
        <v>2377</v>
      </c>
      <c r="G15">
        <v>0</v>
      </c>
      <c r="H15" t="s">
        <v>2379</v>
      </c>
      <c r="I15" t="str">
        <f t="shared" si="0"/>
        <v>Obesity</v>
      </c>
      <c r="J15" t="str">
        <f t="shared" si="1"/>
        <v>Diabetes</v>
      </c>
    </row>
    <row r="16" spans="1:10">
      <c r="A16" t="s">
        <v>2355</v>
      </c>
      <c r="B16" s="9">
        <v>36.384999999999998</v>
      </c>
      <c r="C16">
        <v>7.59</v>
      </c>
      <c r="D16" t="s">
        <v>2378</v>
      </c>
      <c r="E16" t="s">
        <v>2377</v>
      </c>
      <c r="F16" t="s">
        <v>2377</v>
      </c>
      <c r="G16">
        <v>2</v>
      </c>
      <c r="H16" t="s">
        <v>2379</v>
      </c>
      <c r="I16" t="str">
        <f t="shared" si="0"/>
        <v>Obesity</v>
      </c>
      <c r="J16" t="str">
        <f t="shared" si="1"/>
        <v>Diabetes</v>
      </c>
    </row>
    <row r="17" spans="1:10">
      <c r="A17" t="s">
        <v>2354</v>
      </c>
      <c r="B17" s="9">
        <v>39.9</v>
      </c>
      <c r="C17">
        <v>11.32</v>
      </c>
      <c r="D17" t="s">
        <v>2377</v>
      </c>
      <c r="E17" t="s">
        <v>2377</v>
      </c>
      <c r="F17" t="s">
        <v>2377</v>
      </c>
      <c r="G17">
        <v>0</v>
      </c>
      <c r="H17" t="s">
        <v>2379</v>
      </c>
      <c r="I17" t="str">
        <f t="shared" si="0"/>
        <v>Obesity</v>
      </c>
      <c r="J17" t="str">
        <f t="shared" si="1"/>
        <v>Diabetes</v>
      </c>
    </row>
    <row r="18" spans="1:10">
      <c r="A18" t="s">
        <v>2353</v>
      </c>
      <c r="B18" s="9">
        <v>33.799999999999997</v>
      </c>
      <c r="C18">
        <v>7.67</v>
      </c>
      <c r="D18" t="s">
        <v>2377</v>
      </c>
      <c r="E18" t="s">
        <v>2377</v>
      </c>
      <c r="F18" t="s">
        <v>2377</v>
      </c>
      <c r="G18">
        <v>3</v>
      </c>
      <c r="H18" t="s">
        <v>2379</v>
      </c>
      <c r="I18" t="str">
        <f t="shared" si="0"/>
        <v>Obesity</v>
      </c>
      <c r="J18" t="str">
        <f t="shared" si="1"/>
        <v>Diabetes</v>
      </c>
    </row>
    <row r="19" spans="1:10">
      <c r="A19" t="s">
        <v>2352</v>
      </c>
      <c r="B19" s="9">
        <v>36.765000000000001</v>
      </c>
      <c r="C19">
        <v>7.29</v>
      </c>
      <c r="D19" t="s">
        <v>2378</v>
      </c>
      <c r="E19" t="s">
        <v>2377</v>
      </c>
      <c r="F19" t="s">
        <v>2379</v>
      </c>
      <c r="G19">
        <v>1</v>
      </c>
      <c r="H19" t="s">
        <v>2379</v>
      </c>
      <c r="I19" t="str">
        <f t="shared" si="0"/>
        <v>Obesity</v>
      </c>
      <c r="J19" t="str">
        <f t="shared" si="1"/>
        <v>Diabetes</v>
      </c>
    </row>
    <row r="20" spans="1:10">
      <c r="A20" t="s">
        <v>2351</v>
      </c>
      <c r="B20" s="9">
        <v>36.954999999999998</v>
      </c>
      <c r="C20">
        <v>4.72</v>
      </c>
      <c r="D20" t="s">
        <v>2378</v>
      </c>
      <c r="E20" t="s">
        <v>2377</v>
      </c>
      <c r="F20" t="s">
        <v>2377</v>
      </c>
      <c r="G20">
        <v>1</v>
      </c>
      <c r="H20" t="s">
        <v>2379</v>
      </c>
      <c r="I20" t="str">
        <f t="shared" si="0"/>
        <v>Obesity</v>
      </c>
      <c r="J20" t="str">
        <f t="shared" si="1"/>
        <v>Normal</v>
      </c>
    </row>
    <row r="21" spans="1:10">
      <c r="A21" t="s">
        <v>2350</v>
      </c>
      <c r="B21" s="9">
        <v>42.9</v>
      </c>
      <c r="C21">
        <v>11.41</v>
      </c>
      <c r="D21" t="s">
        <v>2377</v>
      </c>
      <c r="E21" t="s">
        <v>2377</v>
      </c>
      <c r="F21" t="s">
        <v>2377</v>
      </c>
      <c r="G21">
        <v>0</v>
      </c>
      <c r="H21" t="s">
        <v>2379</v>
      </c>
      <c r="I21" t="str">
        <f t="shared" si="0"/>
        <v>Obesity</v>
      </c>
      <c r="J21" t="str">
        <f t="shared" si="1"/>
        <v>Diabetes</v>
      </c>
    </row>
    <row r="22" spans="1:10">
      <c r="A22" t="s">
        <v>2349</v>
      </c>
      <c r="B22" s="9">
        <v>36.299999999999997</v>
      </c>
      <c r="C22">
        <v>11.5</v>
      </c>
      <c r="D22" t="s">
        <v>2378</v>
      </c>
      <c r="E22" t="s">
        <v>2377</v>
      </c>
      <c r="F22" t="s">
        <v>2377</v>
      </c>
      <c r="G22">
        <v>2</v>
      </c>
      <c r="H22" t="s">
        <v>2379</v>
      </c>
      <c r="I22" t="str">
        <f t="shared" si="0"/>
        <v>Obesity</v>
      </c>
      <c r="J22" t="str">
        <f t="shared" si="1"/>
        <v>Diabetes</v>
      </c>
    </row>
    <row r="23" spans="1:10">
      <c r="A23" t="s">
        <v>2348</v>
      </c>
      <c r="B23" s="9">
        <v>32.200000000000003</v>
      </c>
      <c r="C23">
        <v>6.22</v>
      </c>
      <c r="D23" t="s">
        <v>2378</v>
      </c>
      <c r="E23" t="s">
        <v>2377</v>
      </c>
      <c r="F23" t="s">
        <v>2377</v>
      </c>
      <c r="G23">
        <v>2</v>
      </c>
      <c r="H23" t="s">
        <v>2379</v>
      </c>
      <c r="I23" t="str">
        <f t="shared" si="0"/>
        <v>Obesity</v>
      </c>
      <c r="J23" t="str">
        <f t="shared" si="1"/>
        <v>Prediabetes</v>
      </c>
    </row>
    <row r="24" spans="1:10">
      <c r="A24" t="s">
        <v>2347</v>
      </c>
      <c r="B24" s="9">
        <v>31.3</v>
      </c>
      <c r="C24">
        <v>11.38</v>
      </c>
      <c r="D24" t="s">
        <v>2377</v>
      </c>
      <c r="E24" t="s">
        <v>2377</v>
      </c>
      <c r="F24" t="s">
        <v>2377</v>
      </c>
      <c r="G24">
        <v>3</v>
      </c>
      <c r="H24" t="s">
        <v>2379</v>
      </c>
      <c r="I24" t="str">
        <f t="shared" si="0"/>
        <v>Obesity</v>
      </c>
      <c r="J24" t="str">
        <f t="shared" si="1"/>
        <v>Diabetes</v>
      </c>
    </row>
    <row r="25" spans="1:10">
      <c r="A25" t="s">
        <v>2346</v>
      </c>
      <c r="B25" s="9">
        <v>41.8</v>
      </c>
      <c r="C25">
        <v>7.89</v>
      </c>
      <c r="D25" t="s">
        <v>2378</v>
      </c>
      <c r="E25" t="s">
        <v>2377</v>
      </c>
      <c r="F25" t="s">
        <v>2377</v>
      </c>
      <c r="G25">
        <v>2</v>
      </c>
      <c r="H25" t="s">
        <v>2379</v>
      </c>
      <c r="I25" t="str">
        <f t="shared" si="0"/>
        <v>Obesity</v>
      </c>
      <c r="J25" t="str">
        <f t="shared" si="1"/>
        <v>Diabetes</v>
      </c>
    </row>
    <row r="26" spans="1:10">
      <c r="A26" t="s">
        <v>2345</v>
      </c>
      <c r="B26" s="9">
        <v>35.090000000000003</v>
      </c>
      <c r="C26">
        <v>4.38</v>
      </c>
      <c r="D26" t="s">
        <v>2378</v>
      </c>
      <c r="E26" t="s">
        <v>2377</v>
      </c>
      <c r="F26" t="s">
        <v>2377</v>
      </c>
      <c r="G26">
        <v>2</v>
      </c>
      <c r="H26" t="s">
        <v>2379</v>
      </c>
      <c r="I26" t="str">
        <f t="shared" si="0"/>
        <v>Obesity</v>
      </c>
      <c r="J26" t="str">
        <f t="shared" si="1"/>
        <v>Normal</v>
      </c>
    </row>
    <row r="27" spans="1:10">
      <c r="A27" t="s">
        <v>2344</v>
      </c>
      <c r="B27" s="9">
        <v>33.880000000000003</v>
      </c>
      <c r="C27">
        <v>7.01</v>
      </c>
      <c r="D27" t="s">
        <v>2377</v>
      </c>
      <c r="E27" t="s">
        <v>2377</v>
      </c>
      <c r="F27" t="s">
        <v>2377</v>
      </c>
      <c r="G27">
        <v>3</v>
      </c>
      <c r="H27" t="s">
        <v>2379</v>
      </c>
      <c r="I27" t="str">
        <f t="shared" si="0"/>
        <v>Obesity</v>
      </c>
      <c r="J27" t="str">
        <f t="shared" si="1"/>
        <v>Diabetes</v>
      </c>
    </row>
    <row r="28" spans="1:10">
      <c r="A28" t="s">
        <v>2343</v>
      </c>
      <c r="B28" s="9">
        <v>30.875</v>
      </c>
      <c r="C28">
        <v>11.88</v>
      </c>
      <c r="D28" t="s">
        <v>2377</v>
      </c>
      <c r="E28" t="s">
        <v>2377</v>
      </c>
      <c r="F28" t="s">
        <v>2377</v>
      </c>
      <c r="G28">
        <v>0</v>
      </c>
      <c r="H28" t="s">
        <v>2379</v>
      </c>
      <c r="I28" t="str">
        <f t="shared" si="0"/>
        <v>Obesity</v>
      </c>
      <c r="J28" t="str">
        <f t="shared" si="1"/>
        <v>Diabetes</v>
      </c>
    </row>
    <row r="29" spans="1:10">
      <c r="A29" t="s">
        <v>2342</v>
      </c>
      <c r="B29" s="9">
        <v>36.86</v>
      </c>
      <c r="C29">
        <v>5.19</v>
      </c>
      <c r="D29" t="s">
        <v>2378</v>
      </c>
      <c r="E29" t="s">
        <v>2377</v>
      </c>
      <c r="F29" t="s">
        <v>2379</v>
      </c>
      <c r="G29">
        <v>1</v>
      </c>
      <c r="H29" t="s">
        <v>2379</v>
      </c>
      <c r="I29" t="str">
        <f t="shared" si="0"/>
        <v>Obesity</v>
      </c>
      <c r="J29" t="str">
        <f t="shared" si="1"/>
        <v>Normal</v>
      </c>
    </row>
    <row r="30" spans="1:10">
      <c r="A30" t="s">
        <v>2341</v>
      </c>
      <c r="B30" s="9">
        <v>35.86</v>
      </c>
      <c r="C30">
        <v>6.74</v>
      </c>
      <c r="D30" t="s">
        <v>2378</v>
      </c>
      <c r="E30" t="s">
        <v>2377</v>
      </c>
      <c r="F30" t="s">
        <v>2377</v>
      </c>
      <c r="G30">
        <v>2</v>
      </c>
      <c r="H30" t="s">
        <v>2379</v>
      </c>
      <c r="I30" t="str">
        <f t="shared" si="0"/>
        <v>Obesity</v>
      </c>
      <c r="J30" t="str">
        <f t="shared" si="1"/>
        <v>Diabetes</v>
      </c>
    </row>
    <row r="31" spans="1:10">
      <c r="A31" t="s">
        <v>2340</v>
      </c>
      <c r="B31" s="9">
        <v>37.049999999999997</v>
      </c>
      <c r="C31">
        <v>8.44</v>
      </c>
      <c r="D31" t="s">
        <v>2377</v>
      </c>
      <c r="E31" t="s">
        <v>2377</v>
      </c>
      <c r="F31" t="s">
        <v>2377</v>
      </c>
      <c r="G31">
        <v>0</v>
      </c>
      <c r="H31" t="s">
        <v>2379</v>
      </c>
      <c r="I31" t="str">
        <f t="shared" si="0"/>
        <v>Obesity</v>
      </c>
      <c r="J31" t="str">
        <f t="shared" si="1"/>
        <v>Diabetes</v>
      </c>
    </row>
    <row r="32" spans="1:10">
      <c r="A32" t="s">
        <v>2339</v>
      </c>
      <c r="B32" s="9">
        <v>43.89</v>
      </c>
      <c r="C32">
        <v>8.7100000000000009</v>
      </c>
      <c r="D32" t="s">
        <v>2377</v>
      </c>
      <c r="E32" t="s">
        <v>2377</v>
      </c>
      <c r="F32" t="s">
        <v>2377</v>
      </c>
      <c r="G32">
        <v>0</v>
      </c>
      <c r="H32" t="s">
        <v>2379</v>
      </c>
      <c r="I32" t="str">
        <f t="shared" si="0"/>
        <v>Obesity</v>
      </c>
      <c r="J32" t="str">
        <f t="shared" si="1"/>
        <v>Diabetes</v>
      </c>
    </row>
    <row r="33" spans="1:10">
      <c r="A33" t="s">
        <v>2338</v>
      </c>
      <c r="B33" s="9">
        <v>42.35</v>
      </c>
      <c r="C33">
        <v>5.08</v>
      </c>
      <c r="D33" t="s">
        <v>2378</v>
      </c>
      <c r="E33" t="s">
        <v>2377</v>
      </c>
      <c r="F33" t="s">
        <v>2377</v>
      </c>
      <c r="G33">
        <v>0</v>
      </c>
      <c r="H33" t="s">
        <v>2379</v>
      </c>
      <c r="I33" t="str">
        <f t="shared" si="0"/>
        <v>Obesity</v>
      </c>
      <c r="J33" t="str">
        <f t="shared" si="1"/>
        <v>Normal</v>
      </c>
    </row>
    <row r="34" spans="1:10">
      <c r="A34" t="s">
        <v>2337</v>
      </c>
      <c r="B34" s="9">
        <v>31.35</v>
      </c>
      <c r="C34">
        <v>6.86</v>
      </c>
      <c r="D34" t="s">
        <v>2377</v>
      </c>
      <c r="E34" t="s">
        <v>2377</v>
      </c>
      <c r="F34" t="s">
        <v>2377</v>
      </c>
      <c r="G34">
        <v>0</v>
      </c>
      <c r="H34" t="s">
        <v>2379</v>
      </c>
      <c r="I34" t="str">
        <f t="shared" si="0"/>
        <v>Obesity</v>
      </c>
      <c r="J34" t="str">
        <f t="shared" si="1"/>
        <v>Diabetes</v>
      </c>
    </row>
    <row r="35" spans="1:10">
      <c r="A35" t="s">
        <v>2336</v>
      </c>
      <c r="B35" s="9">
        <v>47.6</v>
      </c>
      <c r="C35">
        <v>5.95</v>
      </c>
      <c r="D35" t="s">
        <v>2378</v>
      </c>
      <c r="E35" t="s">
        <v>2377</v>
      </c>
      <c r="F35" t="s">
        <v>2377</v>
      </c>
      <c r="G35">
        <v>0</v>
      </c>
      <c r="H35" t="s">
        <v>2379</v>
      </c>
      <c r="I35" t="str">
        <f t="shared" si="0"/>
        <v>Obesity</v>
      </c>
      <c r="J35" t="str">
        <f t="shared" si="1"/>
        <v>Prediabetes</v>
      </c>
    </row>
    <row r="36" spans="1:10">
      <c r="A36" t="s">
        <v>2335</v>
      </c>
      <c r="B36" s="9">
        <v>46.2</v>
      </c>
      <c r="C36">
        <v>6.09</v>
      </c>
      <c r="D36" t="s">
        <v>2377</v>
      </c>
      <c r="E36" t="s">
        <v>2377</v>
      </c>
      <c r="F36" t="s">
        <v>2379</v>
      </c>
      <c r="G36">
        <v>1</v>
      </c>
      <c r="H36" t="s">
        <v>2379</v>
      </c>
      <c r="I36" t="str">
        <f t="shared" si="0"/>
        <v>Obesity</v>
      </c>
      <c r="J36" t="str">
        <f t="shared" si="1"/>
        <v>Prediabetes</v>
      </c>
    </row>
    <row r="37" spans="1:10">
      <c r="A37" t="s">
        <v>2334</v>
      </c>
      <c r="B37" s="9">
        <v>32.015000000000001</v>
      </c>
      <c r="C37">
        <v>11.75</v>
      </c>
      <c r="D37" t="s">
        <v>2377</v>
      </c>
      <c r="E37" t="s">
        <v>2377</v>
      </c>
      <c r="F37" t="s">
        <v>2377</v>
      </c>
      <c r="G37">
        <v>0</v>
      </c>
      <c r="H37" t="s">
        <v>2379</v>
      </c>
      <c r="I37" t="str">
        <f t="shared" si="0"/>
        <v>Obesity</v>
      </c>
      <c r="J37" t="str">
        <f t="shared" si="1"/>
        <v>Diabetes</v>
      </c>
    </row>
    <row r="38" spans="1:10">
      <c r="A38" t="s">
        <v>2333</v>
      </c>
      <c r="B38" s="9">
        <v>40.564999999999998</v>
      </c>
      <c r="C38">
        <v>7.37</v>
      </c>
      <c r="D38" t="s">
        <v>2377</v>
      </c>
      <c r="E38" t="s">
        <v>2377</v>
      </c>
      <c r="F38" t="s">
        <v>2377</v>
      </c>
      <c r="G38">
        <v>0</v>
      </c>
      <c r="H38" t="s">
        <v>2379</v>
      </c>
      <c r="I38" t="str">
        <f t="shared" si="0"/>
        <v>Obesity</v>
      </c>
      <c r="J38" t="str">
        <f t="shared" si="1"/>
        <v>Diabetes</v>
      </c>
    </row>
    <row r="39" spans="1:10">
      <c r="A39" t="s">
        <v>2332</v>
      </c>
      <c r="B39" s="9">
        <v>32.450000000000003</v>
      </c>
      <c r="C39">
        <v>11.91</v>
      </c>
      <c r="D39" t="s">
        <v>2377</v>
      </c>
      <c r="E39" t="s">
        <v>2377</v>
      </c>
      <c r="F39" t="s">
        <v>2377</v>
      </c>
      <c r="G39">
        <v>0</v>
      </c>
      <c r="H39" t="s">
        <v>2379</v>
      </c>
      <c r="I39" t="str">
        <f t="shared" si="0"/>
        <v>Obesity</v>
      </c>
      <c r="J39" t="str">
        <f t="shared" si="1"/>
        <v>Diabetes</v>
      </c>
    </row>
    <row r="40" spans="1:10">
      <c r="A40" t="s">
        <v>2331</v>
      </c>
      <c r="B40" s="9">
        <v>34.96</v>
      </c>
      <c r="C40">
        <v>6.52</v>
      </c>
      <c r="D40" t="s">
        <v>2377</v>
      </c>
      <c r="E40" t="s">
        <v>2377</v>
      </c>
      <c r="F40" t="s">
        <v>2377</v>
      </c>
      <c r="G40">
        <v>0</v>
      </c>
      <c r="H40" t="s">
        <v>2379</v>
      </c>
      <c r="I40" t="str">
        <f t="shared" si="0"/>
        <v>Obesity</v>
      </c>
      <c r="J40" t="str">
        <f t="shared" si="1"/>
        <v>Diabetes</v>
      </c>
    </row>
    <row r="41" spans="1:10">
      <c r="A41" t="s">
        <v>2330</v>
      </c>
      <c r="B41" s="9">
        <v>35.5</v>
      </c>
      <c r="C41">
        <v>5.14</v>
      </c>
      <c r="D41" t="s">
        <v>2377</v>
      </c>
      <c r="E41" t="s">
        <v>2377</v>
      </c>
      <c r="F41" t="s">
        <v>2379</v>
      </c>
      <c r="G41">
        <v>1</v>
      </c>
      <c r="H41" t="s">
        <v>2379</v>
      </c>
      <c r="I41" t="str">
        <f t="shared" si="0"/>
        <v>Obesity</v>
      </c>
      <c r="J41" t="str">
        <f t="shared" si="1"/>
        <v>Normal</v>
      </c>
    </row>
    <row r="42" spans="1:10">
      <c r="A42" t="s">
        <v>2329</v>
      </c>
      <c r="B42" s="9">
        <v>52.58</v>
      </c>
      <c r="C42">
        <v>4.1900000000000004</v>
      </c>
      <c r="D42" t="s">
        <v>2377</v>
      </c>
      <c r="E42" t="s">
        <v>2379</v>
      </c>
      <c r="F42" t="s">
        <v>2377</v>
      </c>
      <c r="G42">
        <v>1</v>
      </c>
      <c r="H42" t="s">
        <v>2379</v>
      </c>
      <c r="I42" t="str">
        <f t="shared" si="0"/>
        <v>Obesity</v>
      </c>
      <c r="J42" t="str">
        <f t="shared" si="1"/>
        <v>Normal</v>
      </c>
    </row>
    <row r="43" spans="1:10">
      <c r="A43" t="s">
        <v>2328</v>
      </c>
      <c r="B43" s="9">
        <v>35.200000000000003</v>
      </c>
      <c r="C43">
        <v>11.68</v>
      </c>
      <c r="D43" t="s">
        <v>2378</v>
      </c>
      <c r="E43" t="s">
        <v>2377</v>
      </c>
      <c r="F43" t="s">
        <v>2377</v>
      </c>
      <c r="G43">
        <v>0</v>
      </c>
      <c r="H43" t="s">
        <v>2379</v>
      </c>
      <c r="I43" t="str">
        <f t="shared" si="0"/>
        <v>Obesity</v>
      </c>
      <c r="J43" t="str">
        <f t="shared" si="1"/>
        <v>Diabetes</v>
      </c>
    </row>
    <row r="44" spans="1:10">
      <c r="A44" t="s">
        <v>2327</v>
      </c>
      <c r="B44" s="9">
        <v>38.06</v>
      </c>
      <c r="C44">
        <v>6.98</v>
      </c>
      <c r="D44" t="s">
        <v>2377</v>
      </c>
      <c r="E44" t="s">
        <v>2377</v>
      </c>
      <c r="F44" t="s">
        <v>2377</v>
      </c>
      <c r="G44">
        <v>0</v>
      </c>
      <c r="H44" t="s">
        <v>2379</v>
      </c>
      <c r="I44" t="str">
        <f t="shared" si="0"/>
        <v>Obesity</v>
      </c>
      <c r="J44" t="str">
        <f t="shared" si="1"/>
        <v>Diabetes</v>
      </c>
    </row>
    <row r="45" spans="1:10">
      <c r="A45" t="s">
        <v>2326</v>
      </c>
      <c r="B45" s="9">
        <v>34.21</v>
      </c>
      <c r="C45">
        <v>8.34</v>
      </c>
      <c r="D45" t="s">
        <v>2377</v>
      </c>
      <c r="E45" t="s">
        <v>2377</v>
      </c>
      <c r="F45" t="s">
        <v>2377</v>
      </c>
      <c r="G45">
        <v>0</v>
      </c>
      <c r="H45" t="s">
        <v>2379</v>
      </c>
      <c r="I45" t="str">
        <f t="shared" si="0"/>
        <v>Obesity</v>
      </c>
      <c r="J45" t="str">
        <f t="shared" si="1"/>
        <v>Diabetes</v>
      </c>
    </row>
    <row r="46" spans="1:10">
      <c r="A46" t="s">
        <v>2325</v>
      </c>
      <c r="B46" s="9">
        <v>38.94</v>
      </c>
      <c r="C46">
        <v>8.49</v>
      </c>
      <c r="D46" t="s">
        <v>2378</v>
      </c>
      <c r="E46" t="s">
        <v>2377</v>
      </c>
      <c r="F46" t="s">
        <v>2377</v>
      </c>
      <c r="G46">
        <v>1</v>
      </c>
      <c r="H46" t="s">
        <v>2379</v>
      </c>
      <c r="I46" t="str">
        <f t="shared" si="0"/>
        <v>Obesity</v>
      </c>
      <c r="J46" t="str">
        <f t="shared" si="1"/>
        <v>Diabetes</v>
      </c>
    </row>
    <row r="47" spans="1:10">
      <c r="A47" t="s">
        <v>2324</v>
      </c>
      <c r="B47" s="9">
        <v>30.21</v>
      </c>
      <c r="C47">
        <v>5.34</v>
      </c>
      <c r="D47" t="s">
        <v>2378</v>
      </c>
      <c r="E47" t="s">
        <v>2377</v>
      </c>
      <c r="F47" t="s">
        <v>2377</v>
      </c>
      <c r="G47">
        <v>1</v>
      </c>
      <c r="H47" t="s">
        <v>2379</v>
      </c>
      <c r="I47" t="str">
        <f t="shared" si="0"/>
        <v>Obesity</v>
      </c>
      <c r="J47" t="str">
        <f t="shared" si="1"/>
        <v>Normal</v>
      </c>
    </row>
    <row r="48" spans="1:10">
      <c r="A48" t="s">
        <v>2323</v>
      </c>
      <c r="B48" s="9">
        <v>33.630000000000003</v>
      </c>
      <c r="C48">
        <v>4.43</v>
      </c>
      <c r="D48" t="s">
        <v>2378</v>
      </c>
      <c r="E48" t="s">
        <v>2377</v>
      </c>
      <c r="F48" t="s">
        <v>2377</v>
      </c>
      <c r="G48">
        <v>2</v>
      </c>
      <c r="H48" t="s">
        <v>2379</v>
      </c>
      <c r="I48" t="str">
        <f t="shared" si="0"/>
        <v>Obesity</v>
      </c>
      <c r="J48" t="str">
        <f t="shared" si="1"/>
        <v>Normal</v>
      </c>
    </row>
    <row r="49" spans="1:10">
      <c r="A49" t="s">
        <v>2322</v>
      </c>
      <c r="B49" s="9">
        <v>40.369999999999997</v>
      </c>
      <c r="C49">
        <v>4.47</v>
      </c>
      <c r="D49" t="s">
        <v>2377</v>
      </c>
      <c r="E49" t="s">
        <v>2377</v>
      </c>
      <c r="F49" t="s">
        <v>2377</v>
      </c>
      <c r="G49">
        <v>0</v>
      </c>
      <c r="H49" t="s">
        <v>2379</v>
      </c>
      <c r="I49" t="str">
        <f t="shared" si="0"/>
        <v>Obesity</v>
      </c>
      <c r="J49" t="str">
        <f t="shared" si="1"/>
        <v>Normal</v>
      </c>
    </row>
    <row r="50" spans="1:10">
      <c r="A50" t="s">
        <v>2321</v>
      </c>
      <c r="B50" s="9">
        <v>53.09</v>
      </c>
      <c r="C50">
        <v>4.82</v>
      </c>
      <c r="D50" t="s">
        <v>2378</v>
      </c>
      <c r="E50" t="s">
        <v>2377</v>
      </c>
      <c r="F50" t="s">
        <v>2377</v>
      </c>
      <c r="G50">
        <v>2</v>
      </c>
      <c r="H50" t="s">
        <v>2379</v>
      </c>
      <c r="I50" t="str">
        <f t="shared" si="0"/>
        <v>Obesity</v>
      </c>
      <c r="J50" t="str">
        <f t="shared" si="1"/>
        <v>Normal</v>
      </c>
    </row>
    <row r="51" spans="1:10">
      <c r="A51" t="s">
        <v>2320</v>
      </c>
      <c r="B51" s="9">
        <v>31.79</v>
      </c>
      <c r="C51">
        <v>5.51</v>
      </c>
      <c r="D51" t="s">
        <v>2378</v>
      </c>
      <c r="E51" t="s">
        <v>2377</v>
      </c>
      <c r="F51" t="s">
        <v>2377</v>
      </c>
      <c r="G51">
        <v>2</v>
      </c>
      <c r="H51" t="s">
        <v>2379</v>
      </c>
      <c r="I51" t="str">
        <f t="shared" si="0"/>
        <v>Obesity</v>
      </c>
      <c r="J51" t="str">
        <f t="shared" si="1"/>
        <v>Normal</v>
      </c>
    </row>
    <row r="52" spans="1:10">
      <c r="A52" t="s">
        <v>2319</v>
      </c>
      <c r="B52" s="9">
        <v>41.895000000000003</v>
      </c>
      <c r="C52">
        <v>10.87</v>
      </c>
      <c r="D52" t="s">
        <v>2378</v>
      </c>
      <c r="E52" t="s">
        <v>2377</v>
      </c>
      <c r="F52" t="s">
        <v>2377</v>
      </c>
      <c r="G52">
        <v>1</v>
      </c>
      <c r="H52" t="s">
        <v>2379</v>
      </c>
      <c r="I52" t="str">
        <f t="shared" si="0"/>
        <v>Obesity</v>
      </c>
      <c r="J52" t="str">
        <f t="shared" si="1"/>
        <v>Diabetes</v>
      </c>
    </row>
    <row r="53" spans="1:10">
      <c r="A53" t="s">
        <v>2318</v>
      </c>
      <c r="B53" s="9">
        <v>31.16</v>
      </c>
      <c r="C53">
        <v>9.34</v>
      </c>
      <c r="D53" t="s">
        <v>2377</v>
      </c>
      <c r="E53" t="s">
        <v>2377</v>
      </c>
      <c r="F53" t="s">
        <v>2377</v>
      </c>
      <c r="G53">
        <v>0</v>
      </c>
      <c r="H53" t="s">
        <v>2379</v>
      </c>
      <c r="I53" t="str">
        <f t="shared" si="0"/>
        <v>Obesity</v>
      </c>
      <c r="J53" t="str">
        <f t="shared" si="1"/>
        <v>Diabetes</v>
      </c>
    </row>
    <row r="54" spans="1:10">
      <c r="A54" t="s">
        <v>2317</v>
      </c>
      <c r="B54" s="9">
        <v>34.104999999999997</v>
      </c>
      <c r="C54">
        <v>5.03</v>
      </c>
      <c r="D54" t="s">
        <v>2378</v>
      </c>
      <c r="E54" t="s">
        <v>2377</v>
      </c>
      <c r="F54" t="s">
        <v>2379</v>
      </c>
      <c r="G54">
        <v>1</v>
      </c>
      <c r="H54" t="s">
        <v>2379</v>
      </c>
      <c r="I54" t="str">
        <f t="shared" si="0"/>
        <v>Obesity</v>
      </c>
      <c r="J54" t="str">
        <f t="shared" si="1"/>
        <v>Normal</v>
      </c>
    </row>
    <row r="55" spans="1:10">
      <c r="A55" t="s">
        <v>2316</v>
      </c>
      <c r="B55" s="9">
        <v>51.93</v>
      </c>
      <c r="C55">
        <v>11.05</v>
      </c>
      <c r="D55" t="s">
        <v>2377</v>
      </c>
      <c r="E55" t="s">
        <v>2377</v>
      </c>
      <c r="F55" t="s">
        <v>2377</v>
      </c>
      <c r="G55">
        <v>0</v>
      </c>
      <c r="H55" t="s">
        <v>2379</v>
      </c>
      <c r="I55" t="str">
        <f t="shared" si="0"/>
        <v>Obesity</v>
      </c>
      <c r="J55" t="str">
        <f t="shared" si="1"/>
        <v>Diabetes</v>
      </c>
    </row>
    <row r="56" spans="1:10">
      <c r="A56" t="s">
        <v>2315</v>
      </c>
      <c r="B56" s="9">
        <v>38.950000000000003</v>
      </c>
      <c r="C56">
        <v>11.95</v>
      </c>
      <c r="D56" t="s">
        <v>2377</v>
      </c>
      <c r="E56" t="s">
        <v>2377</v>
      </c>
      <c r="F56" t="s">
        <v>2377</v>
      </c>
      <c r="G56">
        <v>0</v>
      </c>
      <c r="H56" t="s">
        <v>2379</v>
      </c>
      <c r="I56" t="str">
        <f t="shared" si="0"/>
        <v>Obesity</v>
      </c>
      <c r="J56" t="str">
        <f t="shared" si="1"/>
        <v>Diabetes</v>
      </c>
    </row>
    <row r="57" spans="1:10">
      <c r="A57" t="s">
        <v>2314</v>
      </c>
      <c r="B57" s="9">
        <v>36.630000000000003</v>
      </c>
      <c r="C57">
        <v>7.72</v>
      </c>
      <c r="D57" t="s">
        <v>2378</v>
      </c>
      <c r="E57" t="s">
        <v>2377</v>
      </c>
      <c r="F57" t="s">
        <v>2377</v>
      </c>
      <c r="G57">
        <v>1</v>
      </c>
      <c r="H57" t="s">
        <v>2379</v>
      </c>
      <c r="I57" t="str">
        <f t="shared" si="0"/>
        <v>Obesity</v>
      </c>
      <c r="J57" t="str">
        <f t="shared" si="1"/>
        <v>Diabetes</v>
      </c>
    </row>
    <row r="58" spans="1:10">
      <c r="A58" t="s">
        <v>2313</v>
      </c>
      <c r="B58" s="9">
        <v>34.200000000000003</v>
      </c>
      <c r="C58">
        <v>5.75</v>
      </c>
      <c r="D58" t="s">
        <v>2377</v>
      </c>
      <c r="E58" t="s">
        <v>2377</v>
      </c>
      <c r="F58" t="s">
        <v>2377</v>
      </c>
      <c r="G58">
        <v>2</v>
      </c>
      <c r="H58" t="s">
        <v>2379</v>
      </c>
      <c r="I58" t="str">
        <f t="shared" si="0"/>
        <v>Obesity</v>
      </c>
      <c r="J58" t="str">
        <f t="shared" si="1"/>
        <v>Prediabetes</v>
      </c>
    </row>
    <row r="59" spans="1:10">
      <c r="A59" t="s">
        <v>2312</v>
      </c>
      <c r="B59" s="9">
        <v>50.63</v>
      </c>
      <c r="C59">
        <v>11.89</v>
      </c>
      <c r="D59" t="s">
        <v>2377</v>
      </c>
      <c r="E59" t="s">
        <v>2377</v>
      </c>
      <c r="F59" t="s">
        <v>2377</v>
      </c>
      <c r="G59">
        <v>0</v>
      </c>
      <c r="H59" t="s">
        <v>2379</v>
      </c>
      <c r="I59" t="str">
        <f t="shared" si="0"/>
        <v>Obesity</v>
      </c>
      <c r="J59" t="str">
        <f t="shared" si="1"/>
        <v>Diabetes</v>
      </c>
    </row>
    <row r="60" spans="1:10">
      <c r="A60" t="s">
        <v>2311</v>
      </c>
      <c r="B60" s="9">
        <v>36.479999999999997</v>
      </c>
      <c r="C60">
        <v>6.2</v>
      </c>
      <c r="D60" t="s">
        <v>2377</v>
      </c>
      <c r="E60" t="s">
        <v>2377</v>
      </c>
      <c r="F60" t="s">
        <v>2377</v>
      </c>
      <c r="G60">
        <v>0</v>
      </c>
      <c r="H60" t="s">
        <v>2379</v>
      </c>
      <c r="I60" t="str">
        <f t="shared" si="0"/>
        <v>Obesity</v>
      </c>
      <c r="J60" t="str">
        <f t="shared" si="1"/>
        <v>Prediabetes</v>
      </c>
    </row>
    <row r="61" spans="1:10">
      <c r="A61" t="s">
        <v>2310</v>
      </c>
      <c r="B61" s="9">
        <v>54.82</v>
      </c>
      <c r="C61">
        <v>10.61</v>
      </c>
      <c r="D61" t="s">
        <v>2377</v>
      </c>
      <c r="E61" t="s">
        <v>2377</v>
      </c>
      <c r="F61" t="s">
        <v>2377</v>
      </c>
      <c r="G61">
        <v>0</v>
      </c>
      <c r="H61" t="s">
        <v>2379</v>
      </c>
      <c r="I61" t="str">
        <f t="shared" si="0"/>
        <v>Obesity</v>
      </c>
      <c r="J61" t="str">
        <f t="shared" si="1"/>
        <v>Diabetes</v>
      </c>
    </row>
    <row r="62" spans="1:10">
      <c r="A62" t="s">
        <v>2309</v>
      </c>
      <c r="B62" s="9">
        <v>38.06</v>
      </c>
      <c r="C62">
        <v>6.04</v>
      </c>
      <c r="D62" t="s">
        <v>2377</v>
      </c>
      <c r="E62" t="s">
        <v>2377</v>
      </c>
      <c r="F62" t="s">
        <v>2379</v>
      </c>
      <c r="G62">
        <v>1</v>
      </c>
      <c r="H62" t="s">
        <v>2379</v>
      </c>
      <c r="I62" t="str">
        <f t="shared" si="0"/>
        <v>Obesity</v>
      </c>
      <c r="J62" t="str">
        <f t="shared" si="1"/>
        <v>Prediabetes</v>
      </c>
    </row>
    <row r="63" spans="1:10">
      <c r="A63" t="s">
        <v>2308</v>
      </c>
      <c r="B63" s="9">
        <v>51.48</v>
      </c>
      <c r="C63">
        <v>9.33</v>
      </c>
      <c r="D63" t="s">
        <v>2378</v>
      </c>
      <c r="E63" t="s">
        <v>2377</v>
      </c>
      <c r="F63" t="s">
        <v>2377</v>
      </c>
      <c r="G63">
        <v>0</v>
      </c>
      <c r="H63" t="s">
        <v>2379</v>
      </c>
      <c r="I63" t="str">
        <f t="shared" si="0"/>
        <v>Obesity</v>
      </c>
      <c r="J63" t="str">
        <f t="shared" si="1"/>
        <v>Diabetes</v>
      </c>
    </row>
    <row r="64" spans="1:10">
      <c r="A64" t="s">
        <v>2307</v>
      </c>
      <c r="B64" s="9">
        <v>52.06</v>
      </c>
      <c r="C64">
        <v>11.47</v>
      </c>
      <c r="D64" t="s">
        <v>2377</v>
      </c>
      <c r="E64" t="s">
        <v>2377</v>
      </c>
      <c r="F64" t="s">
        <v>2377</v>
      </c>
      <c r="G64">
        <v>0</v>
      </c>
      <c r="H64" t="s">
        <v>2379</v>
      </c>
      <c r="I64" t="str">
        <f t="shared" si="0"/>
        <v>Obesity</v>
      </c>
      <c r="J64" t="str">
        <f t="shared" si="1"/>
        <v>Diabetes</v>
      </c>
    </row>
    <row r="65" spans="1:10">
      <c r="A65" t="s">
        <v>2306</v>
      </c>
      <c r="B65" s="9">
        <v>30.684999999999999</v>
      </c>
      <c r="C65">
        <v>7.02</v>
      </c>
      <c r="D65" t="s">
        <v>2378</v>
      </c>
      <c r="E65" t="s">
        <v>2377</v>
      </c>
      <c r="F65" t="s">
        <v>2377</v>
      </c>
      <c r="G65">
        <v>0</v>
      </c>
      <c r="H65" t="s">
        <v>2379</v>
      </c>
      <c r="I65" t="str">
        <f t="shared" si="0"/>
        <v>Obesity</v>
      </c>
      <c r="J65" t="str">
        <f t="shared" si="1"/>
        <v>Diabetes</v>
      </c>
    </row>
    <row r="66" spans="1:10">
      <c r="A66" t="s">
        <v>2305</v>
      </c>
      <c r="B66" s="9">
        <v>36.08</v>
      </c>
      <c r="C66">
        <v>8.8000000000000007</v>
      </c>
      <c r="D66" t="s">
        <v>2378</v>
      </c>
      <c r="E66" t="s">
        <v>2377</v>
      </c>
      <c r="F66" t="s">
        <v>2377</v>
      </c>
      <c r="G66">
        <v>1</v>
      </c>
      <c r="H66" t="s">
        <v>2379</v>
      </c>
      <c r="I66" t="str">
        <f t="shared" si="0"/>
        <v>Obesity</v>
      </c>
      <c r="J66" t="str">
        <f t="shared" si="1"/>
        <v>Diabetes</v>
      </c>
    </row>
    <row r="67" spans="1:10">
      <c r="A67" t="s">
        <v>2304</v>
      </c>
      <c r="B67" s="9">
        <v>54.99</v>
      </c>
      <c r="C67">
        <v>8.68</v>
      </c>
      <c r="D67" t="s">
        <v>2377</v>
      </c>
      <c r="E67" t="s">
        <v>2377</v>
      </c>
      <c r="F67" t="s">
        <v>2377</v>
      </c>
      <c r="G67">
        <v>2</v>
      </c>
      <c r="H67" t="s">
        <v>2379</v>
      </c>
      <c r="I67" t="str">
        <f t="shared" ref="I67:I130" si="2">IF(B67&lt;18.5,"Under Weight",IF(B67&lt;25,"Healthy Weight",IF(B67&lt;30,"Over Weight","Obesity")))</f>
        <v>Obesity</v>
      </c>
      <c r="J67" t="str">
        <f t="shared" ref="J67:J130" si="3">IF(C67&lt;5.7,"Normal",IF(C67&lt;6.5,"Prediabetes","Diabetes"))</f>
        <v>Diabetes</v>
      </c>
    </row>
    <row r="68" spans="1:10">
      <c r="A68" t="s">
        <v>2303</v>
      </c>
      <c r="B68" s="9">
        <v>35.97</v>
      </c>
      <c r="C68">
        <v>6.12</v>
      </c>
      <c r="D68" t="s">
        <v>2377</v>
      </c>
      <c r="E68" t="s">
        <v>2377</v>
      </c>
      <c r="F68" t="s">
        <v>2379</v>
      </c>
      <c r="G68">
        <v>1</v>
      </c>
      <c r="H68" t="s">
        <v>2379</v>
      </c>
      <c r="I68" t="str">
        <f t="shared" si="2"/>
        <v>Obesity</v>
      </c>
      <c r="J68" t="str">
        <f t="shared" si="3"/>
        <v>Prediabetes</v>
      </c>
    </row>
    <row r="69" spans="1:10">
      <c r="A69" t="s">
        <v>2302</v>
      </c>
      <c r="B69" s="9">
        <v>45.54</v>
      </c>
      <c r="C69">
        <v>5.4</v>
      </c>
      <c r="D69" t="s">
        <v>2378</v>
      </c>
      <c r="E69" t="s">
        <v>2377</v>
      </c>
      <c r="F69" t="s">
        <v>2379</v>
      </c>
      <c r="G69">
        <v>1</v>
      </c>
      <c r="H69" t="s">
        <v>2379</v>
      </c>
      <c r="I69" t="str">
        <f t="shared" si="2"/>
        <v>Obesity</v>
      </c>
      <c r="J69" t="str">
        <f t="shared" si="3"/>
        <v>Normal</v>
      </c>
    </row>
    <row r="70" spans="1:10">
      <c r="A70" t="s">
        <v>2301</v>
      </c>
      <c r="B70" s="9">
        <v>35.53</v>
      </c>
      <c r="C70">
        <v>4.3600000000000003</v>
      </c>
      <c r="D70" t="s">
        <v>2378</v>
      </c>
      <c r="E70" t="s">
        <v>2377</v>
      </c>
      <c r="F70" t="s">
        <v>2377</v>
      </c>
      <c r="G70">
        <v>0</v>
      </c>
      <c r="H70" t="s">
        <v>2379</v>
      </c>
      <c r="I70" t="str">
        <f t="shared" si="2"/>
        <v>Obesity</v>
      </c>
      <c r="J70" t="str">
        <f t="shared" si="3"/>
        <v>Normal</v>
      </c>
    </row>
    <row r="71" spans="1:10">
      <c r="A71" t="s">
        <v>2300</v>
      </c>
      <c r="B71" s="9">
        <v>30.8</v>
      </c>
      <c r="C71">
        <v>9.77</v>
      </c>
      <c r="D71" t="s">
        <v>2377</v>
      </c>
      <c r="E71" t="s">
        <v>2377</v>
      </c>
      <c r="F71" t="s">
        <v>2377</v>
      </c>
      <c r="G71">
        <v>0</v>
      </c>
      <c r="H71" t="s">
        <v>2379</v>
      </c>
      <c r="I71" t="str">
        <f t="shared" si="2"/>
        <v>Obesity</v>
      </c>
      <c r="J71" t="str">
        <f t="shared" si="3"/>
        <v>Diabetes</v>
      </c>
    </row>
    <row r="72" spans="1:10">
      <c r="A72" t="s">
        <v>2299</v>
      </c>
      <c r="B72" s="9">
        <v>38.39</v>
      </c>
      <c r="C72">
        <v>4.25</v>
      </c>
      <c r="D72" t="s">
        <v>2377</v>
      </c>
      <c r="E72" t="s">
        <v>2377</v>
      </c>
      <c r="F72" t="s">
        <v>2377</v>
      </c>
      <c r="G72">
        <v>1</v>
      </c>
      <c r="H72" t="s">
        <v>2379</v>
      </c>
      <c r="I72" t="str">
        <f t="shared" si="2"/>
        <v>Obesity</v>
      </c>
      <c r="J72" t="str">
        <f t="shared" si="3"/>
        <v>Normal</v>
      </c>
    </row>
    <row r="73" spans="1:10">
      <c r="A73" t="s">
        <v>2298</v>
      </c>
      <c r="B73" s="9">
        <v>32.299999999999997</v>
      </c>
      <c r="C73">
        <v>4.76</v>
      </c>
      <c r="D73" t="s">
        <v>2377</v>
      </c>
      <c r="E73" t="s">
        <v>2377</v>
      </c>
      <c r="F73" t="s">
        <v>2377</v>
      </c>
      <c r="G73">
        <v>2</v>
      </c>
      <c r="H73" t="s">
        <v>2379</v>
      </c>
      <c r="I73" t="str">
        <f t="shared" si="2"/>
        <v>Obesity</v>
      </c>
      <c r="J73" t="str">
        <f t="shared" si="3"/>
        <v>Normal</v>
      </c>
    </row>
    <row r="74" spans="1:10">
      <c r="A74" t="s">
        <v>2297</v>
      </c>
      <c r="B74" s="9">
        <v>48.8</v>
      </c>
      <c r="C74">
        <v>6.22</v>
      </c>
      <c r="D74" t="s">
        <v>2378</v>
      </c>
      <c r="E74" t="s">
        <v>2377</v>
      </c>
      <c r="F74" t="s">
        <v>2377</v>
      </c>
      <c r="G74">
        <v>2</v>
      </c>
      <c r="H74" t="s">
        <v>2379</v>
      </c>
      <c r="I74" t="str">
        <f t="shared" si="2"/>
        <v>Obesity</v>
      </c>
      <c r="J74" t="str">
        <f t="shared" si="3"/>
        <v>Prediabetes</v>
      </c>
    </row>
    <row r="75" spans="1:10">
      <c r="A75" t="s">
        <v>2296</v>
      </c>
      <c r="B75" s="9">
        <v>45.5</v>
      </c>
      <c r="C75">
        <v>7.96</v>
      </c>
      <c r="D75" t="s">
        <v>2377</v>
      </c>
      <c r="E75" t="s">
        <v>2377</v>
      </c>
      <c r="F75" t="s">
        <v>2377</v>
      </c>
      <c r="G75">
        <v>0</v>
      </c>
      <c r="H75" t="s">
        <v>2379</v>
      </c>
      <c r="I75" t="str">
        <f t="shared" si="2"/>
        <v>Obesity</v>
      </c>
      <c r="J75" t="str">
        <f t="shared" si="3"/>
        <v>Diabetes</v>
      </c>
    </row>
    <row r="76" spans="1:10">
      <c r="A76" t="s">
        <v>2295</v>
      </c>
      <c r="B76" s="9">
        <v>53.61</v>
      </c>
      <c r="C76">
        <v>10.92</v>
      </c>
      <c r="D76" t="s">
        <v>2378</v>
      </c>
      <c r="E76" t="s">
        <v>2377</v>
      </c>
      <c r="F76" t="s">
        <v>2377</v>
      </c>
      <c r="G76">
        <v>1</v>
      </c>
      <c r="H76" t="s">
        <v>2379</v>
      </c>
      <c r="I76" t="str">
        <f t="shared" si="2"/>
        <v>Obesity</v>
      </c>
      <c r="J76" t="str">
        <f t="shared" si="3"/>
        <v>Diabetes</v>
      </c>
    </row>
    <row r="77" spans="1:10">
      <c r="A77" t="s">
        <v>2294</v>
      </c>
      <c r="B77" s="9">
        <v>36.19</v>
      </c>
      <c r="C77">
        <v>11.51</v>
      </c>
      <c r="D77" t="s">
        <v>2378</v>
      </c>
      <c r="E77" t="s">
        <v>2377</v>
      </c>
      <c r="F77" t="s">
        <v>2377</v>
      </c>
      <c r="G77">
        <v>1</v>
      </c>
      <c r="H77" t="s">
        <v>2379</v>
      </c>
      <c r="I77" t="str">
        <f t="shared" si="2"/>
        <v>Obesity</v>
      </c>
      <c r="J77" t="str">
        <f t="shared" si="3"/>
        <v>Diabetes</v>
      </c>
    </row>
    <row r="78" spans="1:10">
      <c r="A78" t="s">
        <v>2293</v>
      </c>
      <c r="B78" s="9">
        <v>34.6</v>
      </c>
      <c r="C78">
        <v>5.99</v>
      </c>
      <c r="D78" t="s">
        <v>2378</v>
      </c>
      <c r="E78" t="s">
        <v>2377</v>
      </c>
      <c r="F78" t="s">
        <v>2377</v>
      </c>
      <c r="G78">
        <v>0</v>
      </c>
      <c r="H78" t="s">
        <v>2379</v>
      </c>
      <c r="I78" t="str">
        <f t="shared" si="2"/>
        <v>Obesity</v>
      </c>
      <c r="J78" t="str">
        <f t="shared" si="3"/>
        <v>Prediabetes</v>
      </c>
    </row>
    <row r="79" spans="1:10">
      <c r="A79" t="s">
        <v>2292</v>
      </c>
      <c r="B79" s="9">
        <v>54.12</v>
      </c>
      <c r="C79">
        <v>11.57</v>
      </c>
      <c r="D79" t="s">
        <v>2377</v>
      </c>
      <c r="E79" t="s">
        <v>2377</v>
      </c>
      <c r="F79" t="s">
        <v>2377</v>
      </c>
      <c r="G79">
        <v>0</v>
      </c>
      <c r="H79" t="s">
        <v>2379</v>
      </c>
      <c r="I79" t="str">
        <f t="shared" si="2"/>
        <v>Obesity</v>
      </c>
      <c r="J79" t="str">
        <f t="shared" si="3"/>
        <v>Diabetes</v>
      </c>
    </row>
    <row r="80" spans="1:10">
      <c r="A80" t="s">
        <v>2291</v>
      </c>
      <c r="B80" s="9">
        <v>48.82</v>
      </c>
      <c r="C80">
        <v>6.67</v>
      </c>
      <c r="D80" t="s">
        <v>2378</v>
      </c>
      <c r="E80" t="s">
        <v>2377</v>
      </c>
      <c r="F80" t="s">
        <v>2377</v>
      </c>
      <c r="G80">
        <v>0</v>
      </c>
      <c r="H80" t="s">
        <v>2379</v>
      </c>
      <c r="I80" t="str">
        <f t="shared" si="2"/>
        <v>Obesity</v>
      </c>
      <c r="J80" t="str">
        <f t="shared" si="3"/>
        <v>Diabetes</v>
      </c>
    </row>
    <row r="81" spans="1:10">
      <c r="A81" t="s">
        <v>2290</v>
      </c>
      <c r="B81" s="9">
        <v>51.01</v>
      </c>
      <c r="C81">
        <v>9.1999999999999993</v>
      </c>
      <c r="D81" t="s">
        <v>2377</v>
      </c>
      <c r="E81" t="s">
        <v>2377</v>
      </c>
      <c r="F81" t="s">
        <v>2377</v>
      </c>
      <c r="G81">
        <v>0</v>
      </c>
      <c r="H81" t="s">
        <v>2379</v>
      </c>
      <c r="I81" t="str">
        <f t="shared" si="2"/>
        <v>Obesity</v>
      </c>
      <c r="J81" t="str">
        <f t="shared" si="3"/>
        <v>Diabetes</v>
      </c>
    </row>
    <row r="82" spans="1:10">
      <c r="A82" t="s">
        <v>2289</v>
      </c>
      <c r="B82" s="9">
        <v>45.65</v>
      </c>
      <c r="C82">
        <v>5.1100000000000003</v>
      </c>
      <c r="D82" t="s">
        <v>2378</v>
      </c>
      <c r="E82" t="s">
        <v>2377</v>
      </c>
      <c r="F82" t="s">
        <v>2377</v>
      </c>
      <c r="G82">
        <v>1</v>
      </c>
      <c r="H82" t="s">
        <v>2379</v>
      </c>
      <c r="I82" t="str">
        <f t="shared" si="2"/>
        <v>Obesity</v>
      </c>
      <c r="J82" t="str">
        <f t="shared" si="3"/>
        <v>Normal</v>
      </c>
    </row>
    <row r="83" spans="1:10">
      <c r="A83" t="s">
        <v>2288</v>
      </c>
      <c r="B83" s="9">
        <v>52.9</v>
      </c>
      <c r="C83">
        <v>5.34</v>
      </c>
      <c r="D83" t="s">
        <v>2377</v>
      </c>
      <c r="E83" t="s">
        <v>2377</v>
      </c>
      <c r="F83" t="s">
        <v>2377</v>
      </c>
      <c r="G83">
        <v>0</v>
      </c>
      <c r="H83" t="s">
        <v>2379</v>
      </c>
      <c r="I83" t="str">
        <f t="shared" si="2"/>
        <v>Obesity</v>
      </c>
      <c r="J83" t="str">
        <f t="shared" si="3"/>
        <v>Normal</v>
      </c>
    </row>
    <row r="84" spans="1:10">
      <c r="A84" t="s">
        <v>2287</v>
      </c>
      <c r="B84" s="9">
        <v>45.41</v>
      </c>
      <c r="C84">
        <v>4.03</v>
      </c>
      <c r="D84" t="s">
        <v>2378</v>
      </c>
      <c r="E84" t="s">
        <v>2377</v>
      </c>
      <c r="F84" t="s">
        <v>2377</v>
      </c>
      <c r="G84">
        <v>1</v>
      </c>
      <c r="H84" t="s">
        <v>2379</v>
      </c>
      <c r="I84" t="str">
        <f t="shared" si="2"/>
        <v>Obesity</v>
      </c>
      <c r="J84" t="str">
        <f t="shared" si="3"/>
        <v>Normal</v>
      </c>
    </row>
    <row r="85" spans="1:10">
      <c r="A85" t="s">
        <v>2286</v>
      </c>
      <c r="B85" s="9">
        <v>49.41</v>
      </c>
      <c r="C85">
        <v>4.2300000000000004</v>
      </c>
      <c r="D85" t="s">
        <v>2378</v>
      </c>
      <c r="E85" t="s">
        <v>2377</v>
      </c>
      <c r="F85" t="s">
        <v>2379</v>
      </c>
      <c r="G85">
        <v>1</v>
      </c>
      <c r="H85" t="s">
        <v>2379</v>
      </c>
      <c r="I85" t="str">
        <f t="shared" si="2"/>
        <v>Obesity</v>
      </c>
      <c r="J85" t="str">
        <f t="shared" si="3"/>
        <v>Normal</v>
      </c>
    </row>
    <row r="86" spans="1:10">
      <c r="A86" t="s">
        <v>2285</v>
      </c>
      <c r="B86" s="9">
        <v>31.824999999999999</v>
      </c>
      <c r="C86">
        <v>4.0599999999999996</v>
      </c>
      <c r="D86" t="s">
        <v>2377</v>
      </c>
      <c r="E86" t="s">
        <v>2377</v>
      </c>
      <c r="F86" t="s">
        <v>2377</v>
      </c>
      <c r="G86">
        <v>2</v>
      </c>
      <c r="H86" t="s">
        <v>2379</v>
      </c>
      <c r="I86" t="str">
        <f t="shared" si="2"/>
        <v>Obesity</v>
      </c>
      <c r="J86" t="str">
        <f t="shared" si="3"/>
        <v>Normal</v>
      </c>
    </row>
    <row r="87" spans="1:10">
      <c r="A87" t="s">
        <v>2284</v>
      </c>
      <c r="B87" s="9">
        <v>51.28</v>
      </c>
      <c r="C87">
        <v>4.68</v>
      </c>
      <c r="D87" t="s">
        <v>2377</v>
      </c>
      <c r="E87" t="s">
        <v>2377</v>
      </c>
      <c r="F87" t="s">
        <v>2377</v>
      </c>
      <c r="G87">
        <v>2</v>
      </c>
      <c r="H87" t="s">
        <v>2379</v>
      </c>
      <c r="I87" t="str">
        <f t="shared" si="2"/>
        <v>Obesity</v>
      </c>
      <c r="J87" t="str">
        <f t="shared" si="3"/>
        <v>Normal</v>
      </c>
    </row>
    <row r="88" spans="1:10">
      <c r="A88" t="s">
        <v>2283</v>
      </c>
      <c r="B88" s="9">
        <v>34.96</v>
      </c>
      <c r="C88">
        <v>4.34</v>
      </c>
      <c r="D88" t="s">
        <v>2377</v>
      </c>
      <c r="E88" t="s">
        <v>2377</v>
      </c>
      <c r="F88" t="s">
        <v>2379</v>
      </c>
      <c r="G88">
        <v>1</v>
      </c>
      <c r="H88" t="s">
        <v>2379</v>
      </c>
      <c r="I88" t="str">
        <f t="shared" si="2"/>
        <v>Obesity</v>
      </c>
      <c r="J88" t="str">
        <f t="shared" si="3"/>
        <v>Normal</v>
      </c>
    </row>
    <row r="89" spans="1:10">
      <c r="A89" t="s">
        <v>2282</v>
      </c>
      <c r="B89" s="9">
        <v>33.11</v>
      </c>
      <c r="C89">
        <v>10.51</v>
      </c>
      <c r="D89" t="s">
        <v>2377</v>
      </c>
      <c r="E89" t="s">
        <v>2377</v>
      </c>
      <c r="F89" t="s">
        <v>2377</v>
      </c>
      <c r="G89">
        <v>0</v>
      </c>
      <c r="H89" t="s">
        <v>2379</v>
      </c>
      <c r="I89" t="str">
        <f t="shared" si="2"/>
        <v>Obesity</v>
      </c>
      <c r="J89" t="str">
        <f t="shared" si="3"/>
        <v>Diabetes</v>
      </c>
    </row>
    <row r="90" spans="1:10">
      <c r="A90" t="s">
        <v>2281</v>
      </c>
      <c r="B90" s="9">
        <v>54.74</v>
      </c>
      <c r="C90">
        <v>5.84</v>
      </c>
      <c r="D90" t="s">
        <v>2378</v>
      </c>
      <c r="E90" t="s">
        <v>2377</v>
      </c>
      <c r="F90" t="s">
        <v>2379</v>
      </c>
      <c r="G90">
        <v>1</v>
      </c>
      <c r="H90" t="s">
        <v>2379</v>
      </c>
      <c r="I90" t="str">
        <f t="shared" si="2"/>
        <v>Obesity</v>
      </c>
      <c r="J90" t="str">
        <f t="shared" si="3"/>
        <v>Prediabetes</v>
      </c>
    </row>
    <row r="91" spans="1:10">
      <c r="A91" t="s">
        <v>2280</v>
      </c>
      <c r="B91" s="9">
        <v>32.56</v>
      </c>
      <c r="C91">
        <v>5.41</v>
      </c>
      <c r="D91" t="s">
        <v>2377</v>
      </c>
      <c r="E91" t="s">
        <v>2377</v>
      </c>
      <c r="F91" t="s">
        <v>2379</v>
      </c>
      <c r="G91">
        <v>1</v>
      </c>
      <c r="H91" t="s">
        <v>2379</v>
      </c>
      <c r="I91" t="str">
        <f t="shared" si="2"/>
        <v>Obesity</v>
      </c>
      <c r="J91" t="str">
        <f t="shared" si="3"/>
        <v>Normal</v>
      </c>
    </row>
    <row r="92" spans="1:10">
      <c r="A92" t="s">
        <v>2279</v>
      </c>
      <c r="B92" s="9">
        <v>39.049999999999997</v>
      </c>
      <c r="C92">
        <v>6.06</v>
      </c>
      <c r="D92" t="s">
        <v>2377</v>
      </c>
      <c r="E92" t="s">
        <v>2377</v>
      </c>
      <c r="F92" t="s">
        <v>2377</v>
      </c>
      <c r="G92">
        <v>1</v>
      </c>
      <c r="H92" t="s">
        <v>2379</v>
      </c>
      <c r="I92" t="str">
        <f t="shared" si="2"/>
        <v>Obesity</v>
      </c>
      <c r="J92" t="str">
        <f t="shared" si="3"/>
        <v>Prediabetes</v>
      </c>
    </row>
    <row r="93" spans="1:10">
      <c r="A93" t="s">
        <v>2278</v>
      </c>
      <c r="B93" s="9">
        <v>42.75</v>
      </c>
      <c r="C93">
        <v>4.22</v>
      </c>
      <c r="D93" t="s">
        <v>2377</v>
      </c>
      <c r="E93" t="s">
        <v>2377</v>
      </c>
      <c r="F93" t="s">
        <v>2377</v>
      </c>
      <c r="G93">
        <v>0</v>
      </c>
      <c r="H93" t="s">
        <v>2379</v>
      </c>
      <c r="I93" t="str">
        <f t="shared" si="2"/>
        <v>Obesity</v>
      </c>
      <c r="J93" t="str">
        <f t="shared" si="3"/>
        <v>Normal</v>
      </c>
    </row>
    <row r="94" spans="1:10">
      <c r="A94" t="s">
        <v>2277</v>
      </c>
      <c r="B94" s="9">
        <v>50.58</v>
      </c>
      <c r="C94">
        <v>5.12</v>
      </c>
      <c r="D94" t="s">
        <v>2377</v>
      </c>
      <c r="E94" t="s">
        <v>2377</v>
      </c>
      <c r="F94" t="s">
        <v>2377</v>
      </c>
      <c r="G94">
        <v>2</v>
      </c>
      <c r="H94" t="s">
        <v>2379</v>
      </c>
      <c r="I94" t="str">
        <f t="shared" si="2"/>
        <v>Obesity</v>
      </c>
      <c r="J94" t="str">
        <f t="shared" si="3"/>
        <v>Normal</v>
      </c>
    </row>
    <row r="95" spans="1:10">
      <c r="A95" t="s">
        <v>2276</v>
      </c>
      <c r="B95" s="9">
        <v>30.495000000000001</v>
      </c>
      <c r="C95">
        <v>4.57</v>
      </c>
      <c r="D95" t="s">
        <v>2378</v>
      </c>
      <c r="E95" t="s">
        <v>2377</v>
      </c>
      <c r="F95" t="s">
        <v>2377</v>
      </c>
      <c r="G95">
        <v>0</v>
      </c>
      <c r="H95" t="s">
        <v>2379</v>
      </c>
      <c r="I95" t="str">
        <f t="shared" si="2"/>
        <v>Obesity</v>
      </c>
      <c r="J95" t="str">
        <f t="shared" si="3"/>
        <v>Normal</v>
      </c>
    </row>
    <row r="96" spans="1:10">
      <c r="A96" t="s">
        <v>2275</v>
      </c>
      <c r="B96" s="9">
        <v>48.31</v>
      </c>
      <c r="C96">
        <v>9.58</v>
      </c>
      <c r="D96" t="s">
        <v>2378</v>
      </c>
      <c r="E96" t="s">
        <v>2377</v>
      </c>
      <c r="F96" t="s">
        <v>2377</v>
      </c>
      <c r="G96">
        <v>2</v>
      </c>
      <c r="H96" t="s">
        <v>2379</v>
      </c>
      <c r="I96" t="str">
        <f t="shared" si="2"/>
        <v>Obesity</v>
      </c>
      <c r="J96" t="str">
        <f t="shared" si="3"/>
        <v>Diabetes</v>
      </c>
    </row>
    <row r="97" spans="1:10">
      <c r="A97" t="s">
        <v>2274</v>
      </c>
      <c r="B97" s="9">
        <v>48.99</v>
      </c>
      <c r="C97">
        <v>9.7799999999999994</v>
      </c>
      <c r="D97" t="s">
        <v>2378</v>
      </c>
      <c r="E97" t="s">
        <v>2377</v>
      </c>
      <c r="F97" t="s">
        <v>2377</v>
      </c>
      <c r="G97">
        <v>1</v>
      </c>
      <c r="H97" t="s">
        <v>2379</v>
      </c>
      <c r="I97" t="str">
        <f t="shared" si="2"/>
        <v>Obesity</v>
      </c>
      <c r="J97" t="str">
        <f t="shared" si="3"/>
        <v>Diabetes</v>
      </c>
    </row>
    <row r="98" spans="1:10">
      <c r="A98" t="s">
        <v>2273</v>
      </c>
      <c r="B98" s="9">
        <v>38.39</v>
      </c>
      <c r="C98">
        <v>4.1100000000000003</v>
      </c>
      <c r="D98" t="s">
        <v>2378</v>
      </c>
      <c r="E98" t="s">
        <v>2377</v>
      </c>
      <c r="F98" t="s">
        <v>2377</v>
      </c>
      <c r="G98">
        <v>0</v>
      </c>
      <c r="H98" t="s">
        <v>2379</v>
      </c>
      <c r="I98" t="str">
        <f t="shared" si="2"/>
        <v>Obesity</v>
      </c>
      <c r="J98" t="str">
        <f t="shared" si="3"/>
        <v>Normal</v>
      </c>
    </row>
    <row r="99" spans="1:10">
      <c r="A99" t="s">
        <v>2272</v>
      </c>
      <c r="B99" s="9">
        <v>44.34</v>
      </c>
      <c r="C99">
        <v>4.0199999999999996</v>
      </c>
      <c r="D99" t="s">
        <v>2378</v>
      </c>
      <c r="E99" t="s">
        <v>2377</v>
      </c>
      <c r="F99" t="s">
        <v>2377</v>
      </c>
      <c r="G99">
        <v>2</v>
      </c>
      <c r="H99" t="s">
        <v>2379</v>
      </c>
      <c r="I99" t="str">
        <f t="shared" si="2"/>
        <v>Obesity</v>
      </c>
      <c r="J99" t="str">
        <f t="shared" si="3"/>
        <v>Normal</v>
      </c>
    </row>
    <row r="100" spans="1:10">
      <c r="A100" t="s">
        <v>2271</v>
      </c>
      <c r="B100" s="9">
        <v>41.51</v>
      </c>
      <c r="C100">
        <v>6.92</v>
      </c>
      <c r="D100" t="s">
        <v>2377</v>
      </c>
      <c r="E100" t="s">
        <v>2377</v>
      </c>
      <c r="F100" t="s">
        <v>2377</v>
      </c>
      <c r="G100">
        <v>0</v>
      </c>
      <c r="H100" t="s">
        <v>2379</v>
      </c>
      <c r="I100" t="str">
        <f t="shared" si="2"/>
        <v>Obesity</v>
      </c>
      <c r="J100" t="str">
        <f t="shared" si="3"/>
        <v>Diabetes</v>
      </c>
    </row>
    <row r="101" spans="1:10">
      <c r="A101" t="s">
        <v>2270</v>
      </c>
      <c r="B101" s="9">
        <v>48.2</v>
      </c>
      <c r="C101">
        <v>4.84</v>
      </c>
      <c r="D101" t="s">
        <v>2377</v>
      </c>
      <c r="E101" t="s">
        <v>2377</v>
      </c>
      <c r="F101" t="s">
        <v>2377</v>
      </c>
      <c r="G101">
        <v>0</v>
      </c>
      <c r="H101" t="s">
        <v>2379</v>
      </c>
      <c r="I101" t="str">
        <f t="shared" si="2"/>
        <v>Obesity</v>
      </c>
      <c r="J101" t="str">
        <f t="shared" si="3"/>
        <v>Normal</v>
      </c>
    </row>
    <row r="102" spans="1:10">
      <c r="A102" t="s">
        <v>2269</v>
      </c>
      <c r="B102" s="9">
        <v>35.75</v>
      </c>
      <c r="C102">
        <v>8</v>
      </c>
      <c r="D102" t="s">
        <v>2378</v>
      </c>
      <c r="E102" t="s">
        <v>2377</v>
      </c>
      <c r="F102" t="s">
        <v>2377</v>
      </c>
      <c r="G102">
        <v>0</v>
      </c>
      <c r="H102" t="s">
        <v>2379</v>
      </c>
      <c r="I102" t="str">
        <f t="shared" si="2"/>
        <v>Obesity</v>
      </c>
      <c r="J102" t="str">
        <f t="shared" si="3"/>
        <v>Diabetes</v>
      </c>
    </row>
    <row r="103" spans="1:10">
      <c r="A103" t="s">
        <v>2268</v>
      </c>
      <c r="B103" s="9">
        <v>53.81</v>
      </c>
      <c r="C103">
        <v>8.77</v>
      </c>
      <c r="D103" t="s">
        <v>2378</v>
      </c>
      <c r="E103" t="s">
        <v>2377</v>
      </c>
      <c r="F103" t="s">
        <v>2377</v>
      </c>
      <c r="G103">
        <v>0</v>
      </c>
      <c r="H103" t="s">
        <v>2379</v>
      </c>
      <c r="I103" t="str">
        <f t="shared" si="2"/>
        <v>Obesity</v>
      </c>
      <c r="J103" t="str">
        <f t="shared" si="3"/>
        <v>Diabetes</v>
      </c>
    </row>
    <row r="104" spans="1:10">
      <c r="A104" t="s">
        <v>2267</v>
      </c>
      <c r="B104" s="9">
        <v>49.48</v>
      </c>
      <c r="C104">
        <v>4.96</v>
      </c>
      <c r="D104" t="s">
        <v>2377</v>
      </c>
      <c r="E104" t="s">
        <v>2377</v>
      </c>
      <c r="F104" t="s">
        <v>2379</v>
      </c>
      <c r="G104">
        <v>1</v>
      </c>
      <c r="H104" t="s">
        <v>2379</v>
      </c>
      <c r="I104" t="str">
        <f t="shared" si="2"/>
        <v>Obesity</v>
      </c>
      <c r="J104" t="str">
        <f t="shared" si="3"/>
        <v>Normal</v>
      </c>
    </row>
    <row r="105" spans="1:10">
      <c r="A105" t="s">
        <v>2266</v>
      </c>
      <c r="B105" s="9">
        <v>34.1</v>
      </c>
      <c r="C105">
        <v>4.43</v>
      </c>
      <c r="D105" t="s">
        <v>2378</v>
      </c>
      <c r="E105" t="s">
        <v>2377</v>
      </c>
      <c r="F105" t="s">
        <v>2377</v>
      </c>
      <c r="G105">
        <v>0</v>
      </c>
      <c r="H105" t="s">
        <v>2379</v>
      </c>
      <c r="I105" t="str">
        <f t="shared" si="2"/>
        <v>Obesity</v>
      </c>
      <c r="J105" t="str">
        <f t="shared" si="3"/>
        <v>Normal</v>
      </c>
    </row>
    <row r="106" spans="1:10">
      <c r="A106" t="s">
        <v>2265</v>
      </c>
      <c r="B106" s="9">
        <v>35.299999999999997</v>
      </c>
      <c r="C106">
        <v>5.82</v>
      </c>
      <c r="D106" t="s">
        <v>2378</v>
      </c>
      <c r="E106" t="s">
        <v>2377</v>
      </c>
      <c r="F106" t="s">
        <v>2379</v>
      </c>
      <c r="G106">
        <v>1</v>
      </c>
      <c r="H106" t="s">
        <v>2379</v>
      </c>
      <c r="I106" t="str">
        <f t="shared" si="2"/>
        <v>Obesity</v>
      </c>
      <c r="J106" t="str">
        <f t="shared" si="3"/>
        <v>Prediabetes</v>
      </c>
    </row>
    <row r="107" spans="1:10">
      <c r="A107" t="s">
        <v>2264</v>
      </c>
      <c r="B107" s="9">
        <v>43.83</v>
      </c>
      <c r="C107">
        <v>6.03</v>
      </c>
      <c r="D107" t="s">
        <v>2378</v>
      </c>
      <c r="E107" t="s">
        <v>2377</v>
      </c>
      <c r="F107" t="s">
        <v>2377</v>
      </c>
      <c r="G107">
        <v>2</v>
      </c>
      <c r="H107" t="s">
        <v>2379</v>
      </c>
      <c r="I107" t="str">
        <f t="shared" si="2"/>
        <v>Obesity</v>
      </c>
      <c r="J107" t="str">
        <f t="shared" si="3"/>
        <v>Prediabetes</v>
      </c>
    </row>
    <row r="108" spans="1:10">
      <c r="A108" t="s">
        <v>2263</v>
      </c>
      <c r="B108" s="9">
        <v>50.07</v>
      </c>
      <c r="C108">
        <v>9.27</v>
      </c>
      <c r="D108" t="s">
        <v>2377</v>
      </c>
      <c r="E108" t="s">
        <v>2377</v>
      </c>
      <c r="F108" t="s">
        <v>2377</v>
      </c>
      <c r="G108">
        <v>0</v>
      </c>
      <c r="H108" t="s">
        <v>2379</v>
      </c>
      <c r="I108" t="str">
        <f t="shared" si="2"/>
        <v>Obesity</v>
      </c>
      <c r="J108" t="str">
        <f t="shared" si="3"/>
        <v>Diabetes</v>
      </c>
    </row>
    <row r="109" spans="1:10">
      <c r="A109" t="s">
        <v>2262</v>
      </c>
      <c r="B109" s="9">
        <v>32.774999999999999</v>
      </c>
      <c r="C109">
        <v>5.53</v>
      </c>
      <c r="D109" t="s">
        <v>2377</v>
      </c>
      <c r="E109" t="s">
        <v>2377</v>
      </c>
      <c r="F109" t="s">
        <v>2377</v>
      </c>
      <c r="G109">
        <v>0</v>
      </c>
      <c r="H109" t="s">
        <v>2379</v>
      </c>
      <c r="I109" t="str">
        <f t="shared" si="2"/>
        <v>Obesity</v>
      </c>
      <c r="J109" t="str">
        <f t="shared" si="3"/>
        <v>Normal</v>
      </c>
    </row>
    <row r="110" spans="1:10">
      <c r="A110" t="s">
        <v>2261</v>
      </c>
      <c r="B110" s="9">
        <v>34.104999999999997</v>
      </c>
      <c r="C110">
        <v>5.07</v>
      </c>
      <c r="D110" t="s">
        <v>2377</v>
      </c>
      <c r="E110" t="s">
        <v>2377</v>
      </c>
      <c r="F110" t="s">
        <v>2377</v>
      </c>
      <c r="G110">
        <v>1</v>
      </c>
      <c r="H110" t="s">
        <v>2379</v>
      </c>
      <c r="I110" t="str">
        <f t="shared" si="2"/>
        <v>Obesity</v>
      </c>
      <c r="J110" t="str">
        <f t="shared" si="3"/>
        <v>Normal</v>
      </c>
    </row>
    <row r="111" spans="1:10">
      <c r="A111" t="s">
        <v>2260</v>
      </c>
      <c r="B111" s="9">
        <v>48.93</v>
      </c>
      <c r="C111">
        <v>11.17</v>
      </c>
      <c r="D111" t="s">
        <v>2378</v>
      </c>
      <c r="E111" t="s">
        <v>2377</v>
      </c>
      <c r="F111" t="s">
        <v>2377</v>
      </c>
      <c r="G111">
        <v>1</v>
      </c>
      <c r="H111" t="s">
        <v>2379</v>
      </c>
      <c r="I111" t="str">
        <f t="shared" si="2"/>
        <v>Obesity</v>
      </c>
      <c r="J111" t="str">
        <f t="shared" si="3"/>
        <v>Diabetes</v>
      </c>
    </row>
    <row r="112" spans="1:10">
      <c r="A112" t="s">
        <v>2259</v>
      </c>
      <c r="B112" s="9">
        <v>37.07</v>
      </c>
      <c r="C112">
        <v>6.14</v>
      </c>
      <c r="D112" t="s">
        <v>2378</v>
      </c>
      <c r="E112" t="s">
        <v>2377</v>
      </c>
      <c r="F112" t="s">
        <v>2377</v>
      </c>
      <c r="G112">
        <v>0</v>
      </c>
      <c r="H112" t="s">
        <v>2379</v>
      </c>
      <c r="I112" t="str">
        <f t="shared" si="2"/>
        <v>Obesity</v>
      </c>
      <c r="J112" t="str">
        <f t="shared" si="3"/>
        <v>Prediabetes</v>
      </c>
    </row>
    <row r="113" spans="1:10">
      <c r="A113" t="s">
        <v>2258</v>
      </c>
      <c r="B113" s="9">
        <v>51.51</v>
      </c>
      <c r="C113">
        <v>6.26</v>
      </c>
      <c r="D113" t="s">
        <v>2378</v>
      </c>
      <c r="E113" t="s">
        <v>2377</v>
      </c>
      <c r="F113" t="s">
        <v>2379</v>
      </c>
      <c r="G113">
        <v>1</v>
      </c>
      <c r="H113" t="s">
        <v>2379</v>
      </c>
      <c r="I113" t="str">
        <f t="shared" si="2"/>
        <v>Obesity</v>
      </c>
      <c r="J113" t="str">
        <f t="shared" si="3"/>
        <v>Prediabetes</v>
      </c>
    </row>
    <row r="114" spans="1:10">
      <c r="A114" t="s">
        <v>2257</v>
      </c>
      <c r="B114" s="9">
        <v>34.799999999999997</v>
      </c>
      <c r="C114">
        <v>4.72</v>
      </c>
      <c r="D114" t="s">
        <v>2378</v>
      </c>
      <c r="E114" t="s">
        <v>2377</v>
      </c>
      <c r="F114" t="s">
        <v>2377</v>
      </c>
      <c r="G114">
        <v>0</v>
      </c>
      <c r="H114" t="s">
        <v>2379</v>
      </c>
      <c r="I114" t="str">
        <f t="shared" si="2"/>
        <v>Obesity</v>
      </c>
      <c r="J114" t="str">
        <f t="shared" si="3"/>
        <v>Normal</v>
      </c>
    </row>
    <row r="115" spans="1:10">
      <c r="A115" t="s">
        <v>2256</v>
      </c>
      <c r="B115" s="9">
        <v>36.67</v>
      </c>
      <c r="C115">
        <v>5.18</v>
      </c>
      <c r="D115" t="s">
        <v>2377</v>
      </c>
      <c r="E115" t="s">
        <v>2377</v>
      </c>
      <c r="F115" t="s">
        <v>2377</v>
      </c>
      <c r="G115">
        <v>1</v>
      </c>
      <c r="H115" t="s">
        <v>2379</v>
      </c>
      <c r="I115" t="str">
        <f t="shared" si="2"/>
        <v>Obesity</v>
      </c>
      <c r="J115" t="str">
        <f t="shared" si="3"/>
        <v>Normal</v>
      </c>
    </row>
    <row r="116" spans="1:10">
      <c r="A116" t="s">
        <v>2255</v>
      </c>
      <c r="B116" s="9">
        <v>30.9</v>
      </c>
      <c r="C116">
        <v>9.4</v>
      </c>
      <c r="D116" t="s">
        <v>2377</v>
      </c>
      <c r="E116" t="s">
        <v>2377</v>
      </c>
      <c r="F116" t="s">
        <v>2377</v>
      </c>
      <c r="G116">
        <v>2</v>
      </c>
      <c r="H116" t="s">
        <v>2379</v>
      </c>
      <c r="I116" t="str">
        <f t="shared" si="2"/>
        <v>Obesity</v>
      </c>
      <c r="J116" t="str">
        <f t="shared" si="3"/>
        <v>Diabetes</v>
      </c>
    </row>
    <row r="117" spans="1:10">
      <c r="A117" t="s">
        <v>2254</v>
      </c>
      <c r="B117" s="9">
        <v>30.495000000000001</v>
      </c>
      <c r="C117">
        <v>6.29</v>
      </c>
      <c r="D117" t="s">
        <v>2377</v>
      </c>
      <c r="E117" t="s">
        <v>2377</v>
      </c>
      <c r="F117" t="s">
        <v>2377</v>
      </c>
      <c r="G117">
        <v>0</v>
      </c>
      <c r="H117" t="s">
        <v>2379</v>
      </c>
      <c r="I117" t="str">
        <f t="shared" si="2"/>
        <v>Obesity</v>
      </c>
      <c r="J117" t="str">
        <f t="shared" si="3"/>
        <v>Prediabetes</v>
      </c>
    </row>
    <row r="118" spans="1:10">
      <c r="A118" t="s">
        <v>2253</v>
      </c>
      <c r="B118" s="9">
        <v>44.88</v>
      </c>
      <c r="C118">
        <v>6.04</v>
      </c>
      <c r="D118" t="s">
        <v>2377</v>
      </c>
      <c r="E118" t="s">
        <v>2377</v>
      </c>
      <c r="F118" t="s">
        <v>2379</v>
      </c>
      <c r="G118">
        <v>1</v>
      </c>
      <c r="H118" t="s">
        <v>2379</v>
      </c>
      <c r="I118" t="str">
        <f t="shared" si="2"/>
        <v>Obesity</v>
      </c>
      <c r="J118" t="str">
        <f t="shared" si="3"/>
        <v>Prediabetes</v>
      </c>
    </row>
    <row r="119" spans="1:10">
      <c r="A119" t="s">
        <v>2252</v>
      </c>
      <c r="B119" s="9">
        <v>44.32</v>
      </c>
      <c r="C119">
        <v>10.55</v>
      </c>
      <c r="D119" t="s">
        <v>2377</v>
      </c>
      <c r="E119" t="s">
        <v>2377</v>
      </c>
      <c r="F119" t="s">
        <v>2377</v>
      </c>
      <c r="G119">
        <v>0</v>
      </c>
      <c r="H119" t="s">
        <v>2379</v>
      </c>
      <c r="I119" t="str">
        <f t="shared" si="2"/>
        <v>Obesity</v>
      </c>
      <c r="J119" t="str">
        <f t="shared" si="3"/>
        <v>Diabetes</v>
      </c>
    </row>
    <row r="120" spans="1:10">
      <c r="A120" t="s">
        <v>2251</v>
      </c>
      <c r="B120" s="9">
        <v>46.39</v>
      </c>
      <c r="C120">
        <v>5.09</v>
      </c>
      <c r="D120" t="s">
        <v>2377</v>
      </c>
      <c r="E120" t="s">
        <v>2377</v>
      </c>
      <c r="F120" t="s">
        <v>2377</v>
      </c>
      <c r="G120">
        <v>0</v>
      </c>
      <c r="H120" t="s">
        <v>2379</v>
      </c>
      <c r="I120" t="str">
        <f t="shared" si="2"/>
        <v>Obesity</v>
      </c>
      <c r="J120" t="str">
        <f t="shared" si="3"/>
        <v>Normal</v>
      </c>
    </row>
    <row r="121" spans="1:10">
      <c r="A121" t="s">
        <v>2250</v>
      </c>
      <c r="B121" s="9">
        <v>42.13</v>
      </c>
      <c r="C121">
        <v>5.2</v>
      </c>
      <c r="D121" t="s">
        <v>2378</v>
      </c>
      <c r="E121" t="s">
        <v>2377</v>
      </c>
      <c r="F121" t="s">
        <v>2377</v>
      </c>
      <c r="G121">
        <v>1</v>
      </c>
      <c r="H121" t="s">
        <v>2379</v>
      </c>
      <c r="I121" t="str">
        <f t="shared" si="2"/>
        <v>Obesity</v>
      </c>
      <c r="J121" t="str">
        <f t="shared" si="3"/>
        <v>Normal</v>
      </c>
    </row>
    <row r="122" spans="1:10">
      <c r="A122" t="s">
        <v>2249</v>
      </c>
      <c r="B122" s="9">
        <v>30.78</v>
      </c>
      <c r="C122">
        <v>8.4499999999999993</v>
      </c>
      <c r="D122" t="s">
        <v>2378</v>
      </c>
      <c r="E122" t="s">
        <v>2377</v>
      </c>
      <c r="F122" t="s">
        <v>2377</v>
      </c>
      <c r="G122">
        <v>0</v>
      </c>
      <c r="H122" t="s">
        <v>2379</v>
      </c>
      <c r="I122" t="str">
        <f t="shared" si="2"/>
        <v>Obesity</v>
      </c>
      <c r="J122" t="str">
        <f t="shared" si="3"/>
        <v>Diabetes</v>
      </c>
    </row>
    <row r="123" spans="1:10">
      <c r="A123" t="s">
        <v>2248</v>
      </c>
      <c r="B123" s="9">
        <v>31.35</v>
      </c>
      <c r="C123">
        <v>9.5399999999999991</v>
      </c>
      <c r="D123" t="s">
        <v>2377</v>
      </c>
      <c r="E123" t="s">
        <v>2377</v>
      </c>
      <c r="F123" t="s">
        <v>2377</v>
      </c>
      <c r="G123">
        <v>0</v>
      </c>
      <c r="H123" t="s">
        <v>2379</v>
      </c>
      <c r="I123" t="str">
        <f t="shared" si="2"/>
        <v>Obesity</v>
      </c>
      <c r="J123" t="str">
        <f t="shared" si="3"/>
        <v>Diabetes</v>
      </c>
    </row>
    <row r="124" spans="1:10">
      <c r="A124" t="s">
        <v>2247</v>
      </c>
      <c r="B124" s="9">
        <v>41.46</v>
      </c>
      <c r="C124">
        <v>4.99</v>
      </c>
      <c r="D124" t="s">
        <v>2378</v>
      </c>
      <c r="E124" t="s">
        <v>2377</v>
      </c>
      <c r="F124" t="s">
        <v>2377</v>
      </c>
      <c r="G124">
        <v>2</v>
      </c>
      <c r="H124" t="s">
        <v>2379</v>
      </c>
      <c r="I124" t="str">
        <f t="shared" si="2"/>
        <v>Obesity</v>
      </c>
      <c r="J124" t="str">
        <f t="shared" si="3"/>
        <v>Normal</v>
      </c>
    </row>
    <row r="125" spans="1:10">
      <c r="A125" t="s">
        <v>2246</v>
      </c>
      <c r="B125" s="9">
        <v>48</v>
      </c>
      <c r="C125">
        <v>10.54</v>
      </c>
      <c r="D125" t="s">
        <v>2377</v>
      </c>
      <c r="E125" t="s">
        <v>2377</v>
      </c>
      <c r="F125" t="s">
        <v>2377</v>
      </c>
      <c r="G125">
        <v>0</v>
      </c>
      <c r="H125" t="s">
        <v>2379</v>
      </c>
      <c r="I125" t="str">
        <f t="shared" si="2"/>
        <v>Obesity</v>
      </c>
      <c r="J125" t="str">
        <f t="shared" si="3"/>
        <v>Diabetes</v>
      </c>
    </row>
    <row r="126" spans="1:10">
      <c r="A126" t="s">
        <v>2245</v>
      </c>
      <c r="B126" s="9">
        <v>49.13</v>
      </c>
      <c r="C126">
        <v>4.54</v>
      </c>
      <c r="D126" t="s">
        <v>2377</v>
      </c>
      <c r="E126" t="s">
        <v>2377</v>
      </c>
      <c r="F126" t="s">
        <v>2377</v>
      </c>
      <c r="G126">
        <v>0</v>
      </c>
      <c r="H126" t="s">
        <v>2379</v>
      </c>
      <c r="I126" t="str">
        <f t="shared" si="2"/>
        <v>Obesity</v>
      </c>
      <c r="J126" t="str">
        <f t="shared" si="3"/>
        <v>Normal</v>
      </c>
    </row>
    <row r="127" spans="1:10">
      <c r="A127" t="s">
        <v>2244</v>
      </c>
      <c r="B127" s="9">
        <v>37.799999999999997</v>
      </c>
      <c r="C127">
        <v>6.29</v>
      </c>
      <c r="D127" t="s">
        <v>2377</v>
      </c>
      <c r="E127" t="s">
        <v>2377</v>
      </c>
      <c r="F127" t="s">
        <v>2377</v>
      </c>
      <c r="G127">
        <v>1</v>
      </c>
      <c r="H127" t="s">
        <v>2379</v>
      </c>
      <c r="I127" t="str">
        <f t="shared" si="2"/>
        <v>Obesity</v>
      </c>
      <c r="J127" t="str">
        <f t="shared" si="3"/>
        <v>Prediabetes</v>
      </c>
    </row>
    <row r="128" spans="1:10">
      <c r="A128" t="s">
        <v>2243</v>
      </c>
      <c r="B128" s="9">
        <v>38.299999999999997</v>
      </c>
      <c r="C128">
        <v>9.51</v>
      </c>
      <c r="D128" t="s">
        <v>2377</v>
      </c>
      <c r="E128" t="s">
        <v>2377</v>
      </c>
      <c r="F128" t="s">
        <v>2377</v>
      </c>
      <c r="G128">
        <v>0</v>
      </c>
      <c r="H128" t="s">
        <v>2379</v>
      </c>
      <c r="I128" t="str">
        <f t="shared" si="2"/>
        <v>Obesity</v>
      </c>
      <c r="J128" t="str">
        <f t="shared" si="3"/>
        <v>Diabetes</v>
      </c>
    </row>
    <row r="129" spans="1:10">
      <c r="A129" t="s">
        <v>2242</v>
      </c>
      <c r="B129" s="9">
        <v>32.774999999999999</v>
      </c>
      <c r="C129">
        <v>4.72</v>
      </c>
      <c r="D129" t="s">
        <v>2377</v>
      </c>
      <c r="E129" t="s">
        <v>2377</v>
      </c>
      <c r="F129" t="s">
        <v>2377</v>
      </c>
      <c r="G129">
        <v>0</v>
      </c>
      <c r="H129" t="s">
        <v>2379</v>
      </c>
      <c r="I129" t="str">
        <f t="shared" si="2"/>
        <v>Obesity</v>
      </c>
      <c r="J129" t="str">
        <f t="shared" si="3"/>
        <v>Normal</v>
      </c>
    </row>
    <row r="130" spans="1:10">
      <c r="A130" t="s">
        <v>2241</v>
      </c>
      <c r="B130" s="9">
        <v>34.200000000000003</v>
      </c>
      <c r="C130">
        <v>5.91</v>
      </c>
      <c r="D130" t="s">
        <v>2378</v>
      </c>
      <c r="E130" t="s">
        <v>2377</v>
      </c>
      <c r="F130" t="s">
        <v>2377</v>
      </c>
      <c r="G130">
        <v>0</v>
      </c>
      <c r="H130" t="s">
        <v>2379</v>
      </c>
      <c r="I130" t="str">
        <f t="shared" si="2"/>
        <v>Obesity</v>
      </c>
      <c r="J130" t="str">
        <f t="shared" si="3"/>
        <v>Prediabetes</v>
      </c>
    </row>
    <row r="131" spans="1:10">
      <c r="A131" t="s">
        <v>2240</v>
      </c>
      <c r="B131" s="9">
        <v>30.2</v>
      </c>
      <c r="C131">
        <v>9.58</v>
      </c>
      <c r="D131" t="s">
        <v>2377</v>
      </c>
      <c r="E131" t="s">
        <v>2377</v>
      </c>
      <c r="F131" t="s">
        <v>2377</v>
      </c>
      <c r="G131">
        <v>0</v>
      </c>
      <c r="H131" t="s">
        <v>2379</v>
      </c>
      <c r="I131" t="str">
        <f t="shared" ref="I131:I194" si="4">IF(B131&lt;18.5,"Under Weight",IF(B131&lt;25,"Healthy Weight",IF(B131&lt;30,"Over Weight","Obesity")))</f>
        <v>Obesity</v>
      </c>
      <c r="J131" t="str">
        <f t="shared" ref="J131:J194" si="5">IF(C131&lt;5.7,"Normal",IF(C131&lt;6.5,"Prediabetes","Diabetes"))</f>
        <v>Diabetes</v>
      </c>
    </row>
    <row r="132" spans="1:10">
      <c r="A132" t="s">
        <v>2239</v>
      </c>
      <c r="B132" s="9">
        <v>48.32</v>
      </c>
      <c r="C132">
        <v>5.77</v>
      </c>
      <c r="D132" t="s">
        <v>2377</v>
      </c>
      <c r="E132" t="s">
        <v>2377</v>
      </c>
      <c r="F132" t="s">
        <v>2377</v>
      </c>
      <c r="G132">
        <v>0</v>
      </c>
      <c r="H132" t="s">
        <v>2379</v>
      </c>
      <c r="I132" t="str">
        <f t="shared" si="4"/>
        <v>Obesity</v>
      </c>
      <c r="J132" t="str">
        <f t="shared" si="5"/>
        <v>Prediabetes</v>
      </c>
    </row>
    <row r="133" spans="1:10">
      <c r="A133" t="s">
        <v>2238</v>
      </c>
      <c r="B133" s="9">
        <v>44.86</v>
      </c>
      <c r="C133">
        <v>4.38</v>
      </c>
      <c r="D133" t="s">
        <v>2378</v>
      </c>
      <c r="E133" t="s">
        <v>2377</v>
      </c>
      <c r="F133" t="s">
        <v>2377</v>
      </c>
      <c r="G133">
        <v>0</v>
      </c>
      <c r="H133" t="s">
        <v>2379</v>
      </c>
      <c r="I133" t="str">
        <f t="shared" si="4"/>
        <v>Obesity</v>
      </c>
      <c r="J133" t="str">
        <f t="shared" si="5"/>
        <v>Normal</v>
      </c>
    </row>
    <row r="134" spans="1:10">
      <c r="A134" t="s">
        <v>2237</v>
      </c>
      <c r="B134" s="9">
        <v>52.15</v>
      </c>
      <c r="C134">
        <v>5.65</v>
      </c>
      <c r="D134" t="s">
        <v>2377</v>
      </c>
      <c r="E134" t="s">
        <v>2377</v>
      </c>
      <c r="F134" t="s">
        <v>2377</v>
      </c>
      <c r="G134">
        <v>1</v>
      </c>
      <c r="H134" t="s">
        <v>2379</v>
      </c>
      <c r="I134" t="str">
        <f t="shared" si="4"/>
        <v>Obesity</v>
      </c>
      <c r="J134" t="str">
        <f t="shared" si="5"/>
        <v>Normal</v>
      </c>
    </row>
    <row r="135" spans="1:10">
      <c r="A135" t="s">
        <v>2236</v>
      </c>
      <c r="B135" s="9">
        <v>41.12</v>
      </c>
      <c r="C135">
        <v>7.54</v>
      </c>
      <c r="D135" t="s">
        <v>2378</v>
      </c>
      <c r="E135" t="s">
        <v>2377</v>
      </c>
      <c r="F135" t="s">
        <v>2377</v>
      </c>
      <c r="G135">
        <v>0</v>
      </c>
      <c r="H135" t="s">
        <v>2379</v>
      </c>
      <c r="I135" t="str">
        <f t="shared" si="4"/>
        <v>Obesity</v>
      </c>
      <c r="J135" t="str">
        <f t="shared" si="5"/>
        <v>Diabetes</v>
      </c>
    </row>
    <row r="136" spans="1:10">
      <c r="A136" t="s">
        <v>2235</v>
      </c>
      <c r="B136" s="9">
        <v>38.39</v>
      </c>
      <c r="C136">
        <v>5.1100000000000003</v>
      </c>
      <c r="D136" t="s">
        <v>2378</v>
      </c>
      <c r="E136" t="s">
        <v>2377</v>
      </c>
      <c r="F136" t="s">
        <v>2377</v>
      </c>
      <c r="G136">
        <v>1</v>
      </c>
      <c r="H136" t="s">
        <v>2379</v>
      </c>
      <c r="I136" t="str">
        <f t="shared" si="4"/>
        <v>Obesity</v>
      </c>
      <c r="J136" t="str">
        <f t="shared" si="5"/>
        <v>Normal</v>
      </c>
    </row>
    <row r="137" spans="1:10">
      <c r="A137" t="s">
        <v>2234</v>
      </c>
      <c r="B137" s="9">
        <v>46.85</v>
      </c>
      <c r="C137">
        <v>4.25</v>
      </c>
      <c r="D137" t="s">
        <v>2377</v>
      </c>
      <c r="E137" t="s">
        <v>2377</v>
      </c>
      <c r="F137" t="s">
        <v>2379</v>
      </c>
      <c r="G137">
        <v>1</v>
      </c>
      <c r="H137" t="s">
        <v>2379</v>
      </c>
      <c r="I137" t="str">
        <f t="shared" si="4"/>
        <v>Obesity</v>
      </c>
      <c r="J137" t="str">
        <f t="shared" si="5"/>
        <v>Normal</v>
      </c>
    </row>
    <row r="138" spans="1:10">
      <c r="A138" t="s">
        <v>2233</v>
      </c>
      <c r="B138" s="9">
        <v>42.24</v>
      </c>
      <c r="C138">
        <v>5.55</v>
      </c>
      <c r="D138" t="s">
        <v>2377</v>
      </c>
      <c r="E138" t="s">
        <v>2379</v>
      </c>
      <c r="F138" t="s">
        <v>2377</v>
      </c>
      <c r="G138">
        <v>1</v>
      </c>
      <c r="H138" t="s">
        <v>2379</v>
      </c>
      <c r="I138" t="str">
        <f t="shared" si="4"/>
        <v>Obesity</v>
      </c>
      <c r="J138" t="str">
        <f t="shared" si="5"/>
        <v>Normal</v>
      </c>
    </row>
    <row r="139" spans="1:10">
      <c r="A139" t="s">
        <v>2232</v>
      </c>
      <c r="B139" s="9">
        <v>34.39</v>
      </c>
      <c r="C139">
        <v>5.78</v>
      </c>
      <c r="D139" t="s">
        <v>2377</v>
      </c>
      <c r="E139" t="s">
        <v>2377</v>
      </c>
      <c r="F139" t="s">
        <v>2377</v>
      </c>
      <c r="G139">
        <v>0</v>
      </c>
      <c r="H139" t="s">
        <v>2379</v>
      </c>
      <c r="I139" t="str">
        <f t="shared" si="4"/>
        <v>Obesity</v>
      </c>
      <c r="J139" t="str">
        <f t="shared" si="5"/>
        <v>Prediabetes</v>
      </c>
    </row>
    <row r="140" spans="1:10">
      <c r="A140" t="s">
        <v>2231</v>
      </c>
      <c r="B140" s="9">
        <v>42.89</v>
      </c>
      <c r="C140">
        <v>5.28</v>
      </c>
      <c r="D140" t="s">
        <v>2378</v>
      </c>
      <c r="E140" t="s">
        <v>2377</v>
      </c>
      <c r="F140" t="s">
        <v>2377</v>
      </c>
      <c r="G140">
        <v>0</v>
      </c>
      <c r="H140" t="s">
        <v>2379</v>
      </c>
      <c r="I140" t="str">
        <f t="shared" si="4"/>
        <v>Obesity</v>
      </c>
      <c r="J140" t="str">
        <f t="shared" si="5"/>
        <v>Normal</v>
      </c>
    </row>
    <row r="141" spans="1:10">
      <c r="A141" t="s">
        <v>2230</v>
      </c>
      <c r="B141" s="9">
        <v>36.299999999999997</v>
      </c>
      <c r="C141">
        <v>5.39</v>
      </c>
      <c r="D141" t="s">
        <v>2377</v>
      </c>
      <c r="E141" t="s">
        <v>2377</v>
      </c>
      <c r="F141" t="s">
        <v>2377</v>
      </c>
      <c r="G141">
        <v>0</v>
      </c>
      <c r="H141" t="s">
        <v>2379</v>
      </c>
      <c r="I141" t="str">
        <f t="shared" si="4"/>
        <v>Obesity</v>
      </c>
      <c r="J141" t="str">
        <f t="shared" si="5"/>
        <v>Normal</v>
      </c>
    </row>
    <row r="142" spans="1:10">
      <c r="A142" t="s">
        <v>2229</v>
      </c>
      <c r="B142" s="9">
        <v>35.200000000000003</v>
      </c>
      <c r="C142">
        <v>8.01</v>
      </c>
      <c r="D142" t="s">
        <v>2378</v>
      </c>
      <c r="E142" t="s">
        <v>2377</v>
      </c>
      <c r="F142" t="s">
        <v>2377</v>
      </c>
      <c r="G142">
        <v>1</v>
      </c>
      <c r="H142" t="s">
        <v>2379</v>
      </c>
      <c r="I142" t="str">
        <f t="shared" si="4"/>
        <v>Obesity</v>
      </c>
      <c r="J142" t="str">
        <f t="shared" si="5"/>
        <v>Diabetes</v>
      </c>
    </row>
    <row r="143" spans="1:10">
      <c r="A143" t="s">
        <v>2228</v>
      </c>
      <c r="B143" s="9">
        <v>53.62</v>
      </c>
      <c r="C143">
        <v>5.21</v>
      </c>
      <c r="D143" t="s">
        <v>2377</v>
      </c>
      <c r="E143" t="s">
        <v>2377</v>
      </c>
      <c r="F143" t="s">
        <v>2377</v>
      </c>
      <c r="G143">
        <v>0</v>
      </c>
      <c r="H143" t="s">
        <v>2379</v>
      </c>
      <c r="I143" t="str">
        <f t="shared" si="4"/>
        <v>Obesity</v>
      </c>
      <c r="J143" t="str">
        <f t="shared" si="5"/>
        <v>Normal</v>
      </c>
    </row>
    <row r="144" spans="1:10">
      <c r="A144" t="s">
        <v>2227</v>
      </c>
      <c r="B144" s="9">
        <v>36.67</v>
      </c>
      <c r="C144">
        <v>6.27</v>
      </c>
      <c r="D144" t="s">
        <v>2377</v>
      </c>
      <c r="E144" t="s">
        <v>2377</v>
      </c>
      <c r="F144" t="s">
        <v>2377</v>
      </c>
      <c r="G144">
        <v>0</v>
      </c>
      <c r="H144" t="s">
        <v>2379</v>
      </c>
      <c r="I144" t="str">
        <f t="shared" si="4"/>
        <v>Obesity</v>
      </c>
      <c r="J144" t="str">
        <f t="shared" si="5"/>
        <v>Prediabetes</v>
      </c>
    </row>
    <row r="145" spans="1:10">
      <c r="A145" t="s">
        <v>2226</v>
      </c>
      <c r="B145" s="9">
        <v>33.4</v>
      </c>
      <c r="C145">
        <v>10.73</v>
      </c>
      <c r="D145" t="s">
        <v>2378</v>
      </c>
      <c r="E145" t="s">
        <v>2377</v>
      </c>
      <c r="F145" t="s">
        <v>2377</v>
      </c>
      <c r="G145">
        <v>1</v>
      </c>
      <c r="H145" t="s">
        <v>2379</v>
      </c>
      <c r="I145" t="str">
        <f t="shared" si="4"/>
        <v>Obesity</v>
      </c>
      <c r="J145" t="str">
        <f t="shared" si="5"/>
        <v>Diabetes</v>
      </c>
    </row>
    <row r="146" spans="1:10">
      <c r="A146" t="s">
        <v>2225</v>
      </c>
      <c r="B146" s="9">
        <v>42.71</v>
      </c>
      <c r="C146">
        <v>10.52</v>
      </c>
      <c r="D146" t="s">
        <v>2377</v>
      </c>
      <c r="E146" t="s">
        <v>2377</v>
      </c>
      <c r="F146" t="s">
        <v>2377</v>
      </c>
      <c r="G146">
        <v>0</v>
      </c>
      <c r="H146" t="s">
        <v>2379</v>
      </c>
      <c r="I146" t="str">
        <f t="shared" si="4"/>
        <v>Obesity</v>
      </c>
      <c r="J146" t="str">
        <f t="shared" si="5"/>
        <v>Diabetes</v>
      </c>
    </row>
    <row r="147" spans="1:10">
      <c r="A147" t="s">
        <v>2224</v>
      </c>
      <c r="B147" s="9">
        <v>41.52</v>
      </c>
      <c r="C147">
        <v>11.82</v>
      </c>
      <c r="D147" t="s">
        <v>2378</v>
      </c>
      <c r="E147" t="s">
        <v>2377</v>
      </c>
      <c r="F147" t="s">
        <v>2377</v>
      </c>
      <c r="G147">
        <v>2</v>
      </c>
      <c r="H147" t="s">
        <v>2379</v>
      </c>
      <c r="I147" t="str">
        <f t="shared" si="4"/>
        <v>Obesity</v>
      </c>
      <c r="J147" t="str">
        <f t="shared" si="5"/>
        <v>Diabetes</v>
      </c>
    </row>
    <row r="148" spans="1:10">
      <c r="A148" t="s">
        <v>2223</v>
      </c>
      <c r="B148" s="9">
        <v>39.4</v>
      </c>
      <c r="C148">
        <v>6.76</v>
      </c>
      <c r="D148" t="s">
        <v>2377</v>
      </c>
      <c r="E148" t="s">
        <v>2377</v>
      </c>
      <c r="F148" t="s">
        <v>2377</v>
      </c>
      <c r="G148">
        <v>0</v>
      </c>
      <c r="H148" t="s">
        <v>2379</v>
      </c>
      <c r="I148" t="str">
        <f t="shared" si="4"/>
        <v>Obesity</v>
      </c>
      <c r="J148" t="str">
        <f t="shared" si="5"/>
        <v>Diabetes</v>
      </c>
    </row>
    <row r="149" spans="1:10">
      <c r="A149" t="s">
        <v>2222</v>
      </c>
      <c r="B149" s="9">
        <v>46.45</v>
      </c>
      <c r="C149">
        <v>5.62</v>
      </c>
      <c r="D149" t="s">
        <v>2377</v>
      </c>
      <c r="E149" t="s">
        <v>2377</v>
      </c>
      <c r="F149" t="s">
        <v>2377</v>
      </c>
      <c r="G149">
        <v>0</v>
      </c>
      <c r="H149" t="s">
        <v>2379</v>
      </c>
      <c r="I149" t="str">
        <f t="shared" si="4"/>
        <v>Obesity</v>
      </c>
      <c r="J149" t="str">
        <f t="shared" si="5"/>
        <v>Normal</v>
      </c>
    </row>
    <row r="150" spans="1:10">
      <c r="A150" t="s">
        <v>2221</v>
      </c>
      <c r="B150" s="9">
        <v>35.75</v>
      </c>
      <c r="C150">
        <v>4.1900000000000004</v>
      </c>
      <c r="D150" t="s">
        <v>2377</v>
      </c>
      <c r="E150" t="s">
        <v>2377</v>
      </c>
      <c r="F150" t="s">
        <v>2377</v>
      </c>
      <c r="G150">
        <v>0</v>
      </c>
      <c r="H150" t="s">
        <v>2379</v>
      </c>
      <c r="I150" t="str">
        <f t="shared" si="4"/>
        <v>Obesity</v>
      </c>
      <c r="J150" t="str">
        <f t="shared" si="5"/>
        <v>Normal</v>
      </c>
    </row>
    <row r="151" spans="1:10">
      <c r="A151" t="s">
        <v>2220</v>
      </c>
      <c r="B151" s="9">
        <v>26.07</v>
      </c>
      <c r="C151">
        <v>5.32</v>
      </c>
      <c r="D151" t="s">
        <v>2377</v>
      </c>
      <c r="E151" t="s">
        <v>2377</v>
      </c>
      <c r="F151" t="s">
        <v>2377</v>
      </c>
      <c r="G151">
        <v>0</v>
      </c>
      <c r="H151" t="s">
        <v>2379</v>
      </c>
      <c r="I151" t="str">
        <f t="shared" si="4"/>
        <v>Over Weight</v>
      </c>
      <c r="J151" t="str">
        <f t="shared" si="5"/>
        <v>Normal</v>
      </c>
    </row>
    <row r="152" spans="1:10">
      <c r="A152" t="s">
        <v>2219</v>
      </c>
      <c r="B152" s="9">
        <v>36.54</v>
      </c>
      <c r="C152">
        <v>4.46</v>
      </c>
      <c r="D152" t="s">
        <v>2378</v>
      </c>
      <c r="E152" t="s">
        <v>2377</v>
      </c>
      <c r="F152" t="s">
        <v>2377</v>
      </c>
      <c r="G152">
        <v>1</v>
      </c>
      <c r="H152" t="s">
        <v>2379</v>
      </c>
      <c r="I152" t="str">
        <f t="shared" si="4"/>
        <v>Obesity</v>
      </c>
      <c r="J152" t="str">
        <f t="shared" si="5"/>
        <v>Normal</v>
      </c>
    </row>
    <row r="153" spans="1:10">
      <c r="A153" t="s">
        <v>2218</v>
      </c>
      <c r="B153" s="9">
        <v>51.64</v>
      </c>
      <c r="C153">
        <v>5.65</v>
      </c>
      <c r="D153" t="s">
        <v>2377</v>
      </c>
      <c r="E153" t="s">
        <v>2377</v>
      </c>
      <c r="F153" t="s">
        <v>2377</v>
      </c>
      <c r="G153">
        <v>0</v>
      </c>
      <c r="H153" t="s">
        <v>2379</v>
      </c>
      <c r="I153" t="str">
        <f t="shared" si="4"/>
        <v>Obesity</v>
      </c>
      <c r="J153" t="str">
        <f t="shared" si="5"/>
        <v>Normal</v>
      </c>
    </row>
    <row r="154" spans="1:10">
      <c r="A154" t="s">
        <v>2217</v>
      </c>
      <c r="B154" s="9">
        <v>42.83</v>
      </c>
      <c r="C154">
        <v>6.04</v>
      </c>
      <c r="D154" t="s">
        <v>2377</v>
      </c>
      <c r="E154" t="s">
        <v>2377</v>
      </c>
      <c r="F154" t="s">
        <v>2377</v>
      </c>
      <c r="G154">
        <v>2</v>
      </c>
      <c r="H154" t="s">
        <v>2379</v>
      </c>
      <c r="I154" t="str">
        <f t="shared" si="4"/>
        <v>Obesity</v>
      </c>
      <c r="J154" t="str">
        <f t="shared" si="5"/>
        <v>Prediabetes</v>
      </c>
    </row>
    <row r="155" spans="1:10">
      <c r="A155" t="s">
        <v>2216</v>
      </c>
      <c r="B155" s="9">
        <v>40.15</v>
      </c>
      <c r="C155">
        <v>5.76</v>
      </c>
      <c r="D155" t="s">
        <v>2377</v>
      </c>
      <c r="E155" t="s">
        <v>2377</v>
      </c>
      <c r="F155" t="s">
        <v>2377</v>
      </c>
      <c r="G155">
        <v>1</v>
      </c>
      <c r="H155" t="s">
        <v>2379</v>
      </c>
      <c r="I155" t="str">
        <f t="shared" si="4"/>
        <v>Obesity</v>
      </c>
      <c r="J155" t="str">
        <f t="shared" si="5"/>
        <v>Prediabetes</v>
      </c>
    </row>
    <row r="156" spans="1:10">
      <c r="A156" t="s">
        <v>2215</v>
      </c>
      <c r="B156" s="9">
        <v>27.8</v>
      </c>
      <c r="C156">
        <v>4.3600000000000003</v>
      </c>
      <c r="D156" t="s">
        <v>2377</v>
      </c>
      <c r="E156" t="s">
        <v>2377</v>
      </c>
      <c r="F156" t="s">
        <v>2379</v>
      </c>
      <c r="G156">
        <v>1</v>
      </c>
      <c r="H156" t="s">
        <v>2379</v>
      </c>
      <c r="I156" t="str">
        <f t="shared" si="4"/>
        <v>Over Weight</v>
      </c>
      <c r="J156" t="str">
        <f t="shared" si="5"/>
        <v>Normal</v>
      </c>
    </row>
    <row r="157" spans="1:10">
      <c r="A157" t="s">
        <v>2214</v>
      </c>
      <c r="B157" s="9">
        <v>45.81</v>
      </c>
      <c r="C157">
        <v>4.76</v>
      </c>
      <c r="D157" t="s">
        <v>2378</v>
      </c>
      <c r="E157" t="s">
        <v>2377</v>
      </c>
      <c r="F157" t="s">
        <v>2379</v>
      </c>
      <c r="G157">
        <v>1</v>
      </c>
      <c r="H157" t="s">
        <v>2379</v>
      </c>
      <c r="I157" t="str">
        <f t="shared" si="4"/>
        <v>Obesity</v>
      </c>
      <c r="J157" t="str">
        <f t="shared" si="5"/>
        <v>Normal</v>
      </c>
    </row>
    <row r="158" spans="1:10">
      <c r="A158" t="s">
        <v>2213</v>
      </c>
      <c r="B158" s="9">
        <v>34.43</v>
      </c>
      <c r="C158">
        <v>10.82</v>
      </c>
      <c r="D158" t="s">
        <v>2378</v>
      </c>
      <c r="E158" t="s">
        <v>2377</v>
      </c>
      <c r="F158" t="s">
        <v>2377</v>
      </c>
      <c r="G158">
        <v>1</v>
      </c>
      <c r="H158" t="s">
        <v>2379</v>
      </c>
      <c r="I158" t="str">
        <f t="shared" si="4"/>
        <v>Obesity</v>
      </c>
      <c r="J158" t="str">
        <f t="shared" si="5"/>
        <v>Diabetes</v>
      </c>
    </row>
    <row r="159" spans="1:10">
      <c r="A159" t="s">
        <v>2212</v>
      </c>
      <c r="B159" s="9">
        <v>41.33</v>
      </c>
      <c r="C159">
        <v>4.01</v>
      </c>
      <c r="D159" t="s">
        <v>2378</v>
      </c>
      <c r="E159" t="s">
        <v>2377</v>
      </c>
      <c r="F159" t="s">
        <v>2377</v>
      </c>
      <c r="G159">
        <v>0</v>
      </c>
      <c r="H159" t="s">
        <v>2379</v>
      </c>
      <c r="I159" t="str">
        <f t="shared" si="4"/>
        <v>Obesity</v>
      </c>
      <c r="J159" t="str">
        <f t="shared" si="5"/>
        <v>Normal</v>
      </c>
    </row>
    <row r="160" spans="1:10">
      <c r="A160" t="s">
        <v>2211</v>
      </c>
      <c r="B160" s="9">
        <v>31.92</v>
      </c>
      <c r="C160">
        <v>5.12</v>
      </c>
      <c r="D160" t="s">
        <v>2378</v>
      </c>
      <c r="E160" t="s">
        <v>2377</v>
      </c>
      <c r="F160" t="s">
        <v>2377</v>
      </c>
      <c r="G160">
        <v>1</v>
      </c>
      <c r="H160" t="s">
        <v>2379</v>
      </c>
      <c r="I160" t="str">
        <f t="shared" si="4"/>
        <v>Obesity</v>
      </c>
      <c r="J160" t="str">
        <f t="shared" si="5"/>
        <v>Normal</v>
      </c>
    </row>
    <row r="161" spans="1:10">
      <c r="A161" t="s">
        <v>2210</v>
      </c>
      <c r="B161" s="9">
        <v>39.799999999999997</v>
      </c>
      <c r="C161">
        <v>10.54</v>
      </c>
      <c r="D161" t="s">
        <v>2378</v>
      </c>
      <c r="E161" t="s">
        <v>2377</v>
      </c>
      <c r="F161" t="s">
        <v>2377</v>
      </c>
      <c r="G161">
        <v>2</v>
      </c>
      <c r="H161" t="s">
        <v>2379</v>
      </c>
      <c r="I161" t="str">
        <f t="shared" si="4"/>
        <v>Obesity</v>
      </c>
      <c r="J161" t="str">
        <f t="shared" si="5"/>
        <v>Diabetes</v>
      </c>
    </row>
    <row r="162" spans="1:10">
      <c r="A162" t="s">
        <v>2209</v>
      </c>
      <c r="B162" s="9">
        <v>42.82</v>
      </c>
      <c r="C162">
        <v>4.21</v>
      </c>
      <c r="D162" t="s">
        <v>2377</v>
      </c>
      <c r="E162" t="s">
        <v>2377</v>
      </c>
      <c r="F162" t="s">
        <v>2377</v>
      </c>
      <c r="G162">
        <v>0</v>
      </c>
      <c r="H162" t="s">
        <v>2379</v>
      </c>
      <c r="I162" t="str">
        <f t="shared" si="4"/>
        <v>Obesity</v>
      </c>
      <c r="J162" t="str">
        <f t="shared" si="5"/>
        <v>Normal</v>
      </c>
    </row>
    <row r="163" spans="1:10">
      <c r="A163" t="s">
        <v>2208</v>
      </c>
      <c r="B163" s="9">
        <v>33.630000000000003</v>
      </c>
      <c r="C163">
        <v>5.42</v>
      </c>
      <c r="D163" t="s">
        <v>2377</v>
      </c>
      <c r="E163" t="s">
        <v>2377</v>
      </c>
      <c r="F163" t="s">
        <v>2377</v>
      </c>
      <c r="G163">
        <v>0</v>
      </c>
      <c r="H163" t="s">
        <v>2379</v>
      </c>
      <c r="I163" t="str">
        <f t="shared" si="4"/>
        <v>Obesity</v>
      </c>
      <c r="J163" t="str">
        <f t="shared" si="5"/>
        <v>Normal</v>
      </c>
    </row>
    <row r="164" spans="1:10">
      <c r="A164" t="s">
        <v>2207</v>
      </c>
      <c r="B164" s="9">
        <v>37.07</v>
      </c>
      <c r="C164">
        <v>4.28</v>
      </c>
      <c r="D164" t="s">
        <v>2377</v>
      </c>
      <c r="E164" t="s">
        <v>2379</v>
      </c>
      <c r="F164" t="s">
        <v>2377</v>
      </c>
      <c r="G164">
        <v>1</v>
      </c>
      <c r="H164" t="s">
        <v>2379</v>
      </c>
      <c r="I164" t="str">
        <f t="shared" si="4"/>
        <v>Obesity</v>
      </c>
      <c r="J164" t="str">
        <f t="shared" si="5"/>
        <v>Normal</v>
      </c>
    </row>
    <row r="165" spans="1:10">
      <c r="A165" t="s">
        <v>2206</v>
      </c>
      <c r="B165" s="9">
        <v>35.625</v>
      </c>
      <c r="C165">
        <v>8.9</v>
      </c>
      <c r="D165" t="s">
        <v>2377</v>
      </c>
      <c r="E165" t="s">
        <v>2377</v>
      </c>
      <c r="F165" t="s">
        <v>2377</v>
      </c>
      <c r="G165">
        <v>0</v>
      </c>
      <c r="H165" t="s">
        <v>2379</v>
      </c>
      <c r="I165" t="str">
        <f t="shared" si="4"/>
        <v>Obesity</v>
      </c>
      <c r="J165" t="str">
        <f t="shared" si="5"/>
        <v>Diabetes</v>
      </c>
    </row>
    <row r="166" spans="1:10">
      <c r="A166" t="s">
        <v>2205</v>
      </c>
      <c r="B166" s="9">
        <v>42.69</v>
      </c>
      <c r="C166">
        <v>4.8899999999999997</v>
      </c>
      <c r="D166" t="s">
        <v>2377</v>
      </c>
      <c r="E166" t="s">
        <v>2377</v>
      </c>
      <c r="F166" t="s">
        <v>2379</v>
      </c>
      <c r="G166">
        <v>1</v>
      </c>
      <c r="H166" t="s">
        <v>2379</v>
      </c>
      <c r="I166" t="str">
        <f t="shared" si="4"/>
        <v>Obesity</v>
      </c>
      <c r="J166" t="str">
        <f t="shared" si="5"/>
        <v>Normal</v>
      </c>
    </row>
    <row r="167" spans="1:10">
      <c r="A167" t="s">
        <v>2204</v>
      </c>
      <c r="B167" s="9">
        <v>37.869999999999997</v>
      </c>
      <c r="C167">
        <v>4.29</v>
      </c>
      <c r="D167" t="s">
        <v>2378</v>
      </c>
      <c r="E167" t="s">
        <v>2377</v>
      </c>
      <c r="F167" t="s">
        <v>2379</v>
      </c>
      <c r="G167">
        <v>1</v>
      </c>
      <c r="H167" t="s">
        <v>2379</v>
      </c>
      <c r="I167" t="str">
        <f t="shared" si="4"/>
        <v>Obesity</v>
      </c>
      <c r="J167" t="str">
        <f t="shared" si="5"/>
        <v>Normal</v>
      </c>
    </row>
    <row r="168" spans="1:10">
      <c r="A168" t="s">
        <v>2203</v>
      </c>
      <c r="B168" s="9">
        <v>40.61</v>
      </c>
      <c r="C168">
        <v>8</v>
      </c>
      <c r="D168" t="s">
        <v>2378</v>
      </c>
      <c r="E168" t="s">
        <v>2377</v>
      </c>
      <c r="F168" t="s">
        <v>2377</v>
      </c>
      <c r="G168">
        <v>1</v>
      </c>
      <c r="H168" t="s">
        <v>2379</v>
      </c>
      <c r="I168" t="str">
        <f t="shared" si="4"/>
        <v>Obesity</v>
      </c>
      <c r="J168" t="str">
        <f t="shared" si="5"/>
        <v>Diabetes</v>
      </c>
    </row>
    <row r="169" spans="1:10">
      <c r="A169" t="s">
        <v>2202</v>
      </c>
      <c r="B169" s="9">
        <v>30.78</v>
      </c>
      <c r="C169">
        <v>4.67</v>
      </c>
      <c r="D169" t="s">
        <v>2378</v>
      </c>
      <c r="E169" t="s">
        <v>2377</v>
      </c>
      <c r="F169" t="s">
        <v>2377</v>
      </c>
      <c r="G169">
        <v>0</v>
      </c>
      <c r="H169" t="s">
        <v>2379</v>
      </c>
      <c r="I169" t="str">
        <f t="shared" si="4"/>
        <v>Obesity</v>
      </c>
      <c r="J169" t="str">
        <f t="shared" si="5"/>
        <v>Normal</v>
      </c>
    </row>
    <row r="170" spans="1:10">
      <c r="A170" t="s">
        <v>2201</v>
      </c>
      <c r="B170" s="9">
        <v>49.49</v>
      </c>
      <c r="C170">
        <v>4.5</v>
      </c>
      <c r="D170" t="s">
        <v>2377</v>
      </c>
      <c r="E170" t="s">
        <v>2377</v>
      </c>
      <c r="F170" t="s">
        <v>2377</v>
      </c>
      <c r="G170">
        <v>0</v>
      </c>
      <c r="H170" t="s">
        <v>2379</v>
      </c>
      <c r="I170" t="str">
        <f t="shared" si="4"/>
        <v>Obesity</v>
      </c>
      <c r="J170" t="str">
        <f t="shared" si="5"/>
        <v>Normal</v>
      </c>
    </row>
    <row r="171" spans="1:10">
      <c r="A171" t="s">
        <v>2200</v>
      </c>
      <c r="B171" s="9">
        <v>37.619999999999997</v>
      </c>
      <c r="C171">
        <v>6.32</v>
      </c>
      <c r="D171" t="s">
        <v>2378</v>
      </c>
      <c r="E171" t="s">
        <v>2379</v>
      </c>
      <c r="F171" t="s">
        <v>2377</v>
      </c>
      <c r="G171">
        <v>2</v>
      </c>
      <c r="H171" t="s">
        <v>2379</v>
      </c>
      <c r="I171" t="str">
        <f t="shared" si="4"/>
        <v>Obesity</v>
      </c>
      <c r="J171" t="str">
        <f t="shared" si="5"/>
        <v>Prediabetes</v>
      </c>
    </row>
    <row r="172" spans="1:10">
      <c r="A172" t="s">
        <v>2199</v>
      </c>
      <c r="B172" s="9">
        <v>36.08</v>
      </c>
      <c r="C172">
        <v>6.1</v>
      </c>
      <c r="D172" t="s">
        <v>2378</v>
      </c>
      <c r="E172" t="s">
        <v>2377</v>
      </c>
      <c r="F172" t="s">
        <v>2377</v>
      </c>
      <c r="G172">
        <v>1</v>
      </c>
      <c r="H172" t="s">
        <v>2379</v>
      </c>
      <c r="I172" t="str">
        <f t="shared" si="4"/>
        <v>Obesity</v>
      </c>
      <c r="J172" t="str">
        <f t="shared" si="5"/>
        <v>Prediabetes</v>
      </c>
    </row>
    <row r="173" spans="1:10">
      <c r="A173" t="s">
        <v>2198</v>
      </c>
      <c r="B173" s="9">
        <v>33.5</v>
      </c>
      <c r="C173">
        <v>5.4</v>
      </c>
      <c r="D173" t="s">
        <v>2377</v>
      </c>
      <c r="E173" t="s">
        <v>2377</v>
      </c>
      <c r="F173" t="s">
        <v>2377</v>
      </c>
      <c r="G173">
        <v>0</v>
      </c>
      <c r="H173" t="s">
        <v>2379</v>
      </c>
      <c r="I173" t="str">
        <f t="shared" si="4"/>
        <v>Obesity</v>
      </c>
      <c r="J173" t="str">
        <f t="shared" si="5"/>
        <v>Normal</v>
      </c>
    </row>
    <row r="174" spans="1:10">
      <c r="A174" t="s">
        <v>2197</v>
      </c>
      <c r="B174" s="9">
        <v>47.46</v>
      </c>
      <c r="C174">
        <v>6.24</v>
      </c>
      <c r="D174" t="s">
        <v>2378</v>
      </c>
      <c r="E174" t="s">
        <v>2377</v>
      </c>
      <c r="F174" t="s">
        <v>2377</v>
      </c>
      <c r="G174">
        <v>1</v>
      </c>
      <c r="H174" t="s">
        <v>2379</v>
      </c>
      <c r="I174" t="str">
        <f t="shared" si="4"/>
        <v>Obesity</v>
      </c>
      <c r="J174" t="str">
        <f t="shared" si="5"/>
        <v>Prediabetes</v>
      </c>
    </row>
    <row r="175" spans="1:10">
      <c r="A175" t="s">
        <v>2196</v>
      </c>
      <c r="B175" s="9">
        <v>49.24</v>
      </c>
      <c r="C175">
        <v>4.45</v>
      </c>
      <c r="D175" t="s">
        <v>2377</v>
      </c>
      <c r="E175" t="s">
        <v>2377</v>
      </c>
      <c r="F175" t="s">
        <v>2377</v>
      </c>
      <c r="G175">
        <v>0</v>
      </c>
      <c r="H175" t="s">
        <v>2379</v>
      </c>
      <c r="I175" t="str">
        <f t="shared" si="4"/>
        <v>Obesity</v>
      </c>
      <c r="J175" t="str">
        <f t="shared" si="5"/>
        <v>Normal</v>
      </c>
    </row>
    <row r="176" spans="1:10">
      <c r="A176" t="s">
        <v>2195</v>
      </c>
      <c r="B176" s="9">
        <v>54.4</v>
      </c>
      <c r="C176">
        <v>5.22</v>
      </c>
      <c r="D176" t="s">
        <v>2377</v>
      </c>
      <c r="E176" t="s">
        <v>2377</v>
      </c>
      <c r="F176" t="s">
        <v>2377</v>
      </c>
      <c r="G176">
        <v>1</v>
      </c>
      <c r="H176" t="s">
        <v>2379</v>
      </c>
      <c r="I176" t="str">
        <f t="shared" si="4"/>
        <v>Obesity</v>
      </c>
      <c r="J176" t="str">
        <f t="shared" si="5"/>
        <v>Normal</v>
      </c>
    </row>
    <row r="177" spans="1:10">
      <c r="A177" t="s">
        <v>2194</v>
      </c>
      <c r="B177" s="9">
        <v>35.53</v>
      </c>
      <c r="C177">
        <v>4.6100000000000003</v>
      </c>
      <c r="D177" t="s">
        <v>2377</v>
      </c>
      <c r="E177" t="s">
        <v>2377</v>
      </c>
      <c r="F177" t="s">
        <v>2377</v>
      </c>
      <c r="G177">
        <v>1</v>
      </c>
      <c r="H177" t="s">
        <v>2379</v>
      </c>
      <c r="I177" t="str">
        <f t="shared" si="4"/>
        <v>Obesity</v>
      </c>
      <c r="J177" t="str">
        <f t="shared" si="5"/>
        <v>Normal</v>
      </c>
    </row>
    <row r="178" spans="1:10">
      <c r="A178" t="s">
        <v>2193</v>
      </c>
      <c r="B178" s="9">
        <v>39.729999999999997</v>
      </c>
      <c r="C178">
        <v>6.24</v>
      </c>
      <c r="D178" t="s">
        <v>2377</v>
      </c>
      <c r="E178" t="s">
        <v>2377</v>
      </c>
      <c r="F178" t="s">
        <v>2377</v>
      </c>
      <c r="G178">
        <v>0</v>
      </c>
      <c r="H178" t="s">
        <v>2379</v>
      </c>
      <c r="I178" t="str">
        <f t="shared" si="4"/>
        <v>Obesity</v>
      </c>
      <c r="J178" t="str">
        <f t="shared" si="5"/>
        <v>Prediabetes</v>
      </c>
    </row>
    <row r="179" spans="1:10">
      <c r="A179" t="s">
        <v>2192</v>
      </c>
      <c r="B179" s="9">
        <v>35.68</v>
      </c>
      <c r="C179">
        <v>10.039999999999999</v>
      </c>
      <c r="D179" t="s">
        <v>2377</v>
      </c>
      <c r="E179" t="s">
        <v>2377</v>
      </c>
      <c r="F179" t="s">
        <v>2377</v>
      </c>
      <c r="G179">
        <v>0</v>
      </c>
      <c r="H179" t="s">
        <v>2379</v>
      </c>
      <c r="I179" t="str">
        <f t="shared" si="4"/>
        <v>Obesity</v>
      </c>
      <c r="J179" t="str">
        <f t="shared" si="5"/>
        <v>Diabetes</v>
      </c>
    </row>
    <row r="180" spans="1:10">
      <c r="A180" t="s">
        <v>2191</v>
      </c>
      <c r="B180" s="9">
        <v>48.86</v>
      </c>
      <c r="C180">
        <v>6.09</v>
      </c>
      <c r="D180" t="s">
        <v>2377</v>
      </c>
      <c r="E180" t="s">
        <v>2377</v>
      </c>
      <c r="F180" t="s">
        <v>2377</v>
      </c>
      <c r="G180">
        <v>0</v>
      </c>
      <c r="H180" t="s">
        <v>2379</v>
      </c>
      <c r="I180" t="str">
        <f t="shared" si="4"/>
        <v>Obesity</v>
      </c>
      <c r="J180" t="str">
        <f t="shared" si="5"/>
        <v>Prediabetes</v>
      </c>
    </row>
    <row r="181" spans="1:10">
      <c r="A181" t="s">
        <v>2190</v>
      </c>
      <c r="B181" s="9">
        <v>34.799999999999997</v>
      </c>
      <c r="C181">
        <v>11.4</v>
      </c>
      <c r="D181" t="s">
        <v>2378</v>
      </c>
      <c r="E181" t="s">
        <v>2377</v>
      </c>
      <c r="F181" t="s">
        <v>2379</v>
      </c>
      <c r="G181">
        <v>1</v>
      </c>
      <c r="H181" t="s">
        <v>2377</v>
      </c>
      <c r="I181" t="str">
        <f t="shared" si="4"/>
        <v>Obesity</v>
      </c>
      <c r="J181" t="str">
        <f t="shared" si="5"/>
        <v>Diabetes</v>
      </c>
    </row>
    <row r="182" spans="1:10">
      <c r="A182" t="s">
        <v>2189</v>
      </c>
      <c r="B182" s="9">
        <v>32.49</v>
      </c>
      <c r="C182">
        <v>4.29</v>
      </c>
      <c r="D182" t="s">
        <v>2377</v>
      </c>
      <c r="E182" t="s">
        <v>2377</v>
      </c>
      <c r="F182" t="s">
        <v>2379</v>
      </c>
      <c r="G182">
        <v>1</v>
      </c>
      <c r="H182" t="s">
        <v>2379</v>
      </c>
      <c r="I182" t="str">
        <f t="shared" si="4"/>
        <v>Obesity</v>
      </c>
      <c r="J182" t="str">
        <f t="shared" si="5"/>
        <v>Normal</v>
      </c>
    </row>
    <row r="183" spans="1:10">
      <c r="A183" t="s">
        <v>2188</v>
      </c>
      <c r="B183" s="9">
        <v>39</v>
      </c>
      <c r="C183">
        <v>5.7</v>
      </c>
      <c r="D183" t="s">
        <v>2377</v>
      </c>
      <c r="E183" t="s">
        <v>2377</v>
      </c>
      <c r="F183" t="s">
        <v>2377</v>
      </c>
      <c r="G183">
        <v>2</v>
      </c>
      <c r="H183" t="s">
        <v>2379</v>
      </c>
      <c r="I183" t="str">
        <f t="shared" si="4"/>
        <v>Obesity</v>
      </c>
      <c r="J183" t="str">
        <f t="shared" si="5"/>
        <v>Prediabetes</v>
      </c>
    </row>
    <row r="184" spans="1:10">
      <c r="A184" t="s">
        <v>2187</v>
      </c>
      <c r="B184" s="9">
        <v>35.299999999999997</v>
      </c>
      <c r="C184">
        <v>6.09</v>
      </c>
      <c r="D184" t="s">
        <v>2377</v>
      </c>
      <c r="E184" t="s">
        <v>2377</v>
      </c>
      <c r="F184" t="s">
        <v>2377</v>
      </c>
      <c r="G184">
        <v>1</v>
      </c>
      <c r="H184" t="s">
        <v>2379</v>
      </c>
      <c r="I184" t="str">
        <f t="shared" si="4"/>
        <v>Obesity</v>
      </c>
      <c r="J184" t="str">
        <f t="shared" si="5"/>
        <v>Prediabetes</v>
      </c>
    </row>
    <row r="185" spans="1:10">
      <c r="A185" t="s">
        <v>2186</v>
      </c>
      <c r="B185" s="9">
        <v>33.42</v>
      </c>
      <c r="C185">
        <v>10.67</v>
      </c>
      <c r="D185" t="s">
        <v>2377</v>
      </c>
      <c r="E185" t="s">
        <v>2377</v>
      </c>
      <c r="F185" t="s">
        <v>2377</v>
      </c>
      <c r="G185">
        <v>0</v>
      </c>
      <c r="H185" t="s">
        <v>2379</v>
      </c>
      <c r="I185" t="str">
        <f t="shared" si="4"/>
        <v>Obesity</v>
      </c>
      <c r="J185" t="str">
        <f t="shared" si="5"/>
        <v>Diabetes</v>
      </c>
    </row>
    <row r="186" spans="1:10">
      <c r="A186" t="s">
        <v>2185</v>
      </c>
      <c r="B186" s="9">
        <v>37.18</v>
      </c>
      <c r="C186">
        <v>6.75</v>
      </c>
      <c r="D186" t="s">
        <v>2378</v>
      </c>
      <c r="E186" t="s">
        <v>2377</v>
      </c>
      <c r="F186" t="s">
        <v>2377</v>
      </c>
      <c r="G186">
        <v>2</v>
      </c>
      <c r="H186" t="s">
        <v>2379</v>
      </c>
      <c r="I186" t="str">
        <f t="shared" si="4"/>
        <v>Obesity</v>
      </c>
      <c r="J186" t="str">
        <f t="shared" si="5"/>
        <v>Diabetes</v>
      </c>
    </row>
    <row r="187" spans="1:10">
      <c r="A187" t="s">
        <v>2184</v>
      </c>
      <c r="B187" s="9">
        <v>33.33</v>
      </c>
      <c r="C187">
        <v>9.26</v>
      </c>
      <c r="D187" t="s">
        <v>2378</v>
      </c>
      <c r="E187" t="s">
        <v>2377</v>
      </c>
      <c r="F187" t="s">
        <v>2377</v>
      </c>
      <c r="G187">
        <v>2</v>
      </c>
      <c r="H187" t="s">
        <v>2377</v>
      </c>
      <c r="I187" t="str">
        <f t="shared" si="4"/>
        <v>Obesity</v>
      </c>
      <c r="J187" t="str">
        <f t="shared" si="5"/>
        <v>Diabetes</v>
      </c>
    </row>
    <row r="188" spans="1:10">
      <c r="A188" t="s">
        <v>2183</v>
      </c>
      <c r="B188" s="9">
        <v>53.21</v>
      </c>
      <c r="C188">
        <v>4.2699999999999996</v>
      </c>
      <c r="D188" t="s">
        <v>2377</v>
      </c>
      <c r="E188" t="s">
        <v>2377</v>
      </c>
      <c r="F188" t="s">
        <v>2377</v>
      </c>
      <c r="G188">
        <v>1</v>
      </c>
      <c r="H188" t="s">
        <v>2379</v>
      </c>
      <c r="I188" t="str">
        <f t="shared" si="4"/>
        <v>Obesity</v>
      </c>
      <c r="J188" t="str">
        <f t="shared" si="5"/>
        <v>Normal</v>
      </c>
    </row>
    <row r="189" spans="1:10">
      <c r="A189" t="s">
        <v>2182</v>
      </c>
      <c r="B189" s="9">
        <v>38.729999999999997</v>
      </c>
      <c r="C189">
        <v>11.51</v>
      </c>
      <c r="D189" t="s">
        <v>2377</v>
      </c>
      <c r="E189" t="s">
        <v>2377</v>
      </c>
      <c r="F189" t="s">
        <v>2377</v>
      </c>
      <c r="G189">
        <v>2</v>
      </c>
      <c r="H189" t="s">
        <v>2379</v>
      </c>
      <c r="I189" t="str">
        <f t="shared" si="4"/>
        <v>Obesity</v>
      </c>
      <c r="J189" t="str">
        <f t="shared" si="5"/>
        <v>Diabetes</v>
      </c>
    </row>
    <row r="190" spans="1:10">
      <c r="A190" t="s">
        <v>2181</v>
      </c>
      <c r="B190" s="9">
        <v>29.73</v>
      </c>
      <c r="C190">
        <v>7.22</v>
      </c>
      <c r="D190" t="s">
        <v>2377</v>
      </c>
      <c r="E190" t="s">
        <v>2377</v>
      </c>
      <c r="F190" t="s">
        <v>2377</v>
      </c>
      <c r="G190">
        <v>0</v>
      </c>
      <c r="H190" t="s">
        <v>2379</v>
      </c>
      <c r="I190" t="str">
        <f t="shared" si="4"/>
        <v>Over Weight</v>
      </c>
      <c r="J190" t="str">
        <f t="shared" si="5"/>
        <v>Diabetes</v>
      </c>
    </row>
    <row r="191" spans="1:10">
      <c r="A191" t="s">
        <v>2180</v>
      </c>
      <c r="B191" s="9">
        <v>34.700000000000003</v>
      </c>
      <c r="C191">
        <v>4.37</v>
      </c>
      <c r="D191" t="s">
        <v>2377</v>
      </c>
      <c r="E191" t="s">
        <v>2377</v>
      </c>
      <c r="F191" t="s">
        <v>2379</v>
      </c>
      <c r="G191">
        <v>1</v>
      </c>
      <c r="H191" t="s">
        <v>2379</v>
      </c>
      <c r="I191" t="str">
        <f t="shared" si="4"/>
        <v>Obesity</v>
      </c>
      <c r="J191" t="str">
        <f t="shared" si="5"/>
        <v>Normal</v>
      </c>
    </row>
    <row r="192" spans="1:10">
      <c r="A192" t="s">
        <v>2179</v>
      </c>
      <c r="B192" s="9">
        <v>38.28</v>
      </c>
      <c r="C192">
        <v>11.56</v>
      </c>
      <c r="D192" t="s">
        <v>2378</v>
      </c>
      <c r="E192" t="s">
        <v>2377</v>
      </c>
      <c r="F192" t="s">
        <v>2377</v>
      </c>
      <c r="G192">
        <v>1</v>
      </c>
      <c r="H192" t="s">
        <v>2379</v>
      </c>
      <c r="I192" t="str">
        <f t="shared" si="4"/>
        <v>Obesity</v>
      </c>
      <c r="J192" t="str">
        <f t="shared" si="5"/>
        <v>Diabetes</v>
      </c>
    </row>
    <row r="193" spans="1:10">
      <c r="A193" t="s">
        <v>2178</v>
      </c>
      <c r="B193" s="9">
        <v>33.57</v>
      </c>
      <c r="C193">
        <v>8.82</v>
      </c>
      <c r="D193" t="s">
        <v>2378</v>
      </c>
      <c r="E193" t="s">
        <v>2377</v>
      </c>
      <c r="F193" t="s">
        <v>2377</v>
      </c>
      <c r="G193">
        <v>0</v>
      </c>
      <c r="H193" t="s">
        <v>2379</v>
      </c>
      <c r="I193" t="str">
        <f t="shared" si="4"/>
        <v>Obesity</v>
      </c>
      <c r="J193" t="str">
        <f t="shared" si="5"/>
        <v>Diabetes</v>
      </c>
    </row>
    <row r="194" spans="1:10">
      <c r="A194" t="s">
        <v>2177</v>
      </c>
      <c r="B194" s="9">
        <v>52.06</v>
      </c>
      <c r="C194">
        <v>4.6900000000000004</v>
      </c>
      <c r="D194" t="s">
        <v>2377</v>
      </c>
      <c r="E194" t="s">
        <v>2377</v>
      </c>
      <c r="F194" t="s">
        <v>2377</v>
      </c>
      <c r="G194">
        <v>1</v>
      </c>
      <c r="H194" t="s">
        <v>2379</v>
      </c>
      <c r="I194" t="str">
        <f t="shared" si="4"/>
        <v>Obesity</v>
      </c>
      <c r="J194" t="str">
        <f t="shared" si="5"/>
        <v>Normal</v>
      </c>
    </row>
    <row r="195" spans="1:10">
      <c r="A195" t="s">
        <v>2176</v>
      </c>
      <c r="B195" s="9">
        <v>38.17</v>
      </c>
      <c r="C195">
        <v>4.53</v>
      </c>
      <c r="D195" t="s">
        <v>2377</v>
      </c>
      <c r="E195" t="s">
        <v>2379</v>
      </c>
      <c r="F195" t="s">
        <v>2377</v>
      </c>
      <c r="G195">
        <v>1</v>
      </c>
      <c r="H195" t="s">
        <v>2379</v>
      </c>
      <c r="I195" t="str">
        <f t="shared" ref="I195:I258" si="6">IF(B195&lt;18.5,"Under Weight",IF(B195&lt;25,"Healthy Weight",IF(B195&lt;30,"Over Weight","Obesity")))</f>
        <v>Obesity</v>
      </c>
      <c r="J195" t="str">
        <f t="shared" ref="J195:J258" si="7">IF(C195&lt;5.7,"Normal",IF(C195&lt;6.5,"Prediabetes","Diabetes"))</f>
        <v>Normal</v>
      </c>
    </row>
    <row r="196" spans="1:10">
      <c r="A196" t="s">
        <v>2175</v>
      </c>
      <c r="B196" s="9">
        <v>36.954999999999998</v>
      </c>
      <c r="C196">
        <v>5.84</v>
      </c>
      <c r="D196" t="s">
        <v>2377</v>
      </c>
      <c r="E196" t="s">
        <v>2377</v>
      </c>
      <c r="F196" t="s">
        <v>2379</v>
      </c>
      <c r="G196">
        <v>1</v>
      </c>
      <c r="H196" t="s">
        <v>2379</v>
      </c>
      <c r="I196" t="str">
        <f t="shared" si="6"/>
        <v>Obesity</v>
      </c>
      <c r="J196" t="str">
        <f t="shared" si="7"/>
        <v>Prediabetes</v>
      </c>
    </row>
    <row r="197" spans="1:10">
      <c r="A197" t="s">
        <v>2174</v>
      </c>
      <c r="B197" s="9">
        <v>34.4</v>
      </c>
      <c r="C197">
        <v>4.9000000000000004</v>
      </c>
      <c r="D197" t="s">
        <v>2377</v>
      </c>
      <c r="E197" t="s">
        <v>2377</v>
      </c>
      <c r="F197" t="s">
        <v>2379</v>
      </c>
      <c r="G197">
        <v>1</v>
      </c>
      <c r="H197" t="s">
        <v>2379</v>
      </c>
      <c r="I197" t="str">
        <f t="shared" si="6"/>
        <v>Obesity</v>
      </c>
      <c r="J197" t="str">
        <f t="shared" si="7"/>
        <v>Normal</v>
      </c>
    </row>
    <row r="198" spans="1:10">
      <c r="A198" t="s">
        <v>2173</v>
      </c>
      <c r="B198" s="9">
        <v>31.73</v>
      </c>
      <c r="C198">
        <v>4.3</v>
      </c>
      <c r="D198" t="s">
        <v>2377</v>
      </c>
      <c r="E198" t="s">
        <v>2377</v>
      </c>
      <c r="F198" t="s">
        <v>2377</v>
      </c>
      <c r="G198">
        <v>0</v>
      </c>
      <c r="H198" t="s">
        <v>2379</v>
      </c>
      <c r="I198" t="str">
        <f t="shared" si="6"/>
        <v>Obesity</v>
      </c>
      <c r="J198" t="str">
        <f t="shared" si="7"/>
        <v>Normal</v>
      </c>
    </row>
    <row r="199" spans="1:10">
      <c r="A199" t="s">
        <v>2172</v>
      </c>
      <c r="B199" s="9">
        <v>36.64</v>
      </c>
      <c r="C199">
        <v>11.34</v>
      </c>
      <c r="D199" t="s">
        <v>2377</v>
      </c>
      <c r="E199" t="s">
        <v>2377</v>
      </c>
      <c r="F199" t="s">
        <v>2377</v>
      </c>
      <c r="G199">
        <v>0</v>
      </c>
      <c r="H199" t="s">
        <v>2379</v>
      </c>
      <c r="I199" t="str">
        <f t="shared" si="6"/>
        <v>Obesity</v>
      </c>
      <c r="J199" t="str">
        <f t="shared" si="7"/>
        <v>Diabetes</v>
      </c>
    </row>
    <row r="200" spans="1:10">
      <c r="A200" t="s">
        <v>2171</v>
      </c>
      <c r="B200" s="9">
        <v>36.85</v>
      </c>
      <c r="C200">
        <v>5.88</v>
      </c>
      <c r="D200" t="s">
        <v>2377</v>
      </c>
      <c r="E200" t="s">
        <v>2379</v>
      </c>
      <c r="F200" t="s">
        <v>2377</v>
      </c>
      <c r="G200">
        <v>1</v>
      </c>
      <c r="H200" t="s">
        <v>2379</v>
      </c>
      <c r="I200" t="str">
        <f t="shared" si="6"/>
        <v>Obesity</v>
      </c>
      <c r="J200" t="str">
        <f t="shared" si="7"/>
        <v>Prediabetes</v>
      </c>
    </row>
    <row r="201" spans="1:10">
      <c r="A201" t="s">
        <v>2170</v>
      </c>
      <c r="B201" s="9">
        <v>33.33</v>
      </c>
      <c r="C201">
        <v>5.01</v>
      </c>
      <c r="D201" t="s">
        <v>2378</v>
      </c>
      <c r="E201" t="s">
        <v>2377</v>
      </c>
      <c r="F201" t="s">
        <v>2379</v>
      </c>
      <c r="G201">
        <v>1</v>
      </c>
      <c r="H201" t="s">
        <v>2379</v>
      </c>
      <c r="I201" t="str">
        <f t="shared" si="6"/>
        <v>Obesity</v>
      </c>
      <c r="J201" t="str">
        <f t="shared" si="7"/>
        <v>Normal</v>
      </c>
    </row>
    <row r="202" spans="1:10">
      <c r="A202" t="s">
        <v>2169</v>
      </c>
      <c r="B202" s="9">
        <v>39.14</v>
      </c>
      <c r="C202">
        <v>4.4000000000000004</v>
      </c>
      <c r="D202" t="s">
        <v>2377</v>
      </c>
      <c r="E202" t="s">
        <v>2377</v>
      </c>
      <c r="F202" t="s">
        <v>2379</v>
      </c>
      <c r="G202">
        <v>1</v>
      </c>
      <c r="H202" t="s">
        <v>2379</v>
      </c>
      <c r="I202" t="str">
        <f t="shared" si="6"/>
        <v>Obesity</v>
      </c>
      <c r="J202" t="str">
        <f t="shared" si="7"/>
        <v>Normal</v>
      </c>
    </row>
    <row r="203" spans="1:10">
      <c r="A203" t="s">
        <v>2168</v>
      </c>
      <c r="B203" s="9">
        <v>32.9</v>
      </c>
      <c r="C203">
        <v>6.26</v>
      </c>
      <c r="D203" t="s">
        <v>2378</v>
      </c>
      <c r="E203" t="s">
        <v>2377</v>
      </c>
      <c r="F203" t="s">
        <v>2377</v>
      </c>
      <c r="G203">
        <v>0</v>
      </c>
      <c r="H203" t="s">
        <v>2379</v>
      </c>
      <c r="I203" t="str">
        <f t="shared" si="6"/>
        <v>Obesity</v>
      </c>
      <c r="J203" t="str">
        <f t="shared" si="7"/>
        <v>Prediabetes</v>
      </c>
    </row>
    <row r="204" spans="1:10">
      <c r="A204" t="s">
        <v>2167</v>
      </c>
      <c r="B204" s="9">
        <v>29.78</v>
      </c>
      <c r="C204">
        <v>10.27</v>
      </c>
      <c r="D204" t="s">
        <v>2378</v>
      </c>
      <c r="E204" t="s">
        <v>2377</v>
      </c>
      <c r="F204" t="s">
        <v>2379</v>
      </c>
      <c r="G204">
        <v>1</v>
      </c>
      <c r="H204" t="s">
        <v>2379</v>
      </c>
      <c r="I204" t="str">
        <f t="shared" si="6"/>
        <v>Over Weight</v>
      </c>
      <c r="J204" t="str">
        <f t="shared" si="7"/>
        <v>Diabetes</v>
      </c>
    </row>
    <row r="205" spans="1:10">
      <c r="A205" t="s">
        <v>2166</v>
      </c>
      <c r="B205" s="9">
        <v>32.78</v>
      </c>
      <c r="C205">
        <v>5.27</v>
      </c>
      <c r="D205" t="s">
        <v>2377</v>
      </c>
      <c r="E205" t="s">
        <v>2377</v>
      </c>
      <c r="F205" t="s">
        <v>2377</v>
      </c>
      <c r="G205">
        <v>0</v>
      </c>
      <c r="H205" t="s">
        <v>2379</v>
      </c>
      <c r="I205" t="str">
        <f t="shared" si="6"/>
        <v>Obesity</v>
      </c>
      <c r="J205" t="str">
        <f t="shared" si="7"/>
        <v>Normal</v>
      </c>
    </row>
    <row r="206" spans="1:10">
      <c r="A206" t="s">
        <v>2165</v>
      </c>
      <c r="B206" s="9">
        <v>41.65</v>
      </c>
      <c r="C206">
        <v>10.73</v>
      </c>
      <c r="D206" t="s">
        <v>2378</v>
      </c>
      <c r="E206" t="s">
        <v>2377</v>
      </c>
      <c r="F206" t="s">
        <v>2377</v>
      </c>
      <c r="G206">
        <v>0</v>
      </c>
      <c r="H206" t="s">
        <v>2379</v>
      </c>
      <c r="I206" t="str">
        <f t="shared" si="6"/>
        <v>Obesity</v>
      </c>
      <c r="J206" t="str">
        <f t="shared" si="7"/>
        <v>Diabetes</v>
      </c>
    </row>
    <row r="207" spans="1:10">
      <c r="A207" t="s">
        <v>2164</v>
      </c>
      <c r="B207" s="9">
        <v>50.79</v>
      </c>
      <c r="C207">
        <v>4.45</v>
      </c>
      <c r="D207" t="s">
        <v>2377</v>
      </c>
      <c r="E207" t="s">
        <v>2377</v>
      </c>
      <c r="F207" t="s">
        <v>2377</v>
      </c>
      <c r="G207">
        <v>1</v>
      </c>
      <c r="H207" t="s">
        <v>2379</v>
      </c>
      <c r="I207" t="str">
        <f t="shared" si="6"/>
        <v>Obesity</v>
      </c>
      <c r="J207" t="str">
        <f t="shared" si="7"/>
        <v>Normal</v>
      </c>
    </row>
    <row r="208" spans="1:10">
      <c r="A208" t="s">
        <v>2163</v>
      </c>
      <c r="B208" s="9">
        <v>35.43</v>
      </c>
      <c r="C208">
        <v>5.25</v>
      </c>
      <c r="D208" t="s">
        <v>2378</v>
      </c>
      <c r="E208" t="s">
        <v>2377</v>
      </c>
      <c r="F208" t="s">
        <v>2377</v>
      </c>
      <c r="G208">
        <v>0</v>
      </c>
      <c r="H208" t="s">
        <v>2379</v>
      </c>
      <c r="I208" t="str">
        <f t="shared" si="6"/>
        <v>Obesity</v>
      </c>
      <c r="J208" t="str">
        <f t="shared" si="7"/>
        <v>Normal</v>
      </c>
    </row>
    <row r="209" spans="1:10">
      <c r="A209" t="s">
        <v>2162</v>
      </c>
      <c r="B209" s="9">
        <v>35.25</v>
      </c>
      <c r="C209">
        <v>9.51</v>
      </c>
      <c r="D209" t="s">
        <v>2377</v>
      </c>
      <c r="E209" t="s">
        <v>2377</v>
      </c>
      <c r="F209" t="s">
        <v>2377</v>
      </c>
      <c r="G209">
        <v>0</v>
      </c>
      <c r="H209" t="s">
        <v>2379</v>
      </c>
      <c r="I209" t="str">
        <f t="shared" si="6"/>
        <v>Obesity</v>
      </c>
      <c r="J209" t="str">
        <f t="shared" si="7"/>
        <v>Diabetes</v>
      </c>
    </row>
    <row r="210" spans="1:10">
      <c r="A210" t="s">
        <v>2161</v>
      </c>
      <c r="B210" s="9">
        <v>36.85</v>
      </c>
      <c r="C210">
        <v>11.12</v>
      </c>
      <c r="D210" t="s">
        <v>2377</v>
      </c>
      <c r="E210" t="s">
        <v>2377</v>
      </c>
      <c r="F210" t="s">
        <v>2377</v>
      </c>
      <c r="G210">
        <v>0</v>
      </c>
      <c r="H210" t="s">
        <v>2379</v>
      </c>
      <c r="I210" t="str">
        <f t="shared" si="6"/>
        <v>Obesity</v>
      </c>
      <c r="J210" t="str">
        <f t="shared" si="7"/>
        <v>Diabetes</v>
      </c>
    </row>
    <row r="211" spans="1:10">
      <c r="A211" t="s">
        <v>2160</v>
      </c>
      <c r="B211" s="9">
        <v>31.02</v>
      </c>
      <c r="C211">
        <v>4.5599999999999996</v>
      </c>
      <c r="D211" t="s">
        <v>2377</v>
      </c>
      <c r="E211" t="s">
        <v>2379</v>
      </c>
      <c r="F211" t="s">
        <v>2377</v>
      </c>
      <c r="G211">
        <v>1</v>
      </c>
      <c r="H211" t="s">
        <v>2379</v>
      </c>
      <c r="I211" t="str">
        <f t="shared" si="6"/>
        <v>Obesity</v>
      </c>
      <c r="J211" t="str">
        <f t="shared" si="7"/>
        <v>Normal</v>
      </c>
    </row>
    <row r="212" spans="1:10">
      <c r="A212" t="s">
        <v>2159</v>
      </c>
      <c r="B212" s="9">
        <v>35.6</v>
      </c>
      <c r="C212">
        <v>4.0199999999999996</v>
      </c>
      <c r="D212" t="s">
        <v>2378</v>
      </c>
      <c r="E212" t="s">
        <v>2379</v>
      </c>
      <c r="F212" t="s">
        <v>2377</v>
      </c>
      <c r="G212">
        <v>2</v>
      </c>
      <c r="H212" t="s">
        <v>2379</v>
      </c>
      <c r="I212" t="str">
        <f t="shared" si="6"/>
        <v>Obesity</v>
      </c>
      <c r="J212" t="str">
        <f t="shared" si="7"/>
        <v>Normal</v>
      </c>
    </row>
    <row r="213" spans="1:10">
      <c r="A213" t="s">
        <v>2158</v>
      </c>
      <c r="B213" s="9">
        <v>34.39</v>
      </c>
      <c r="C213">
        <v>8.7200000000000006</v>
      </c>
      <c r="D213" t="s">
        <v>2377</v>
      </c>
      <c r="E213" t="s">
        <v>2377</v>
      </c>
      <c r="F213" t="s">
        <v>2377</v>
      </c>
      <c r="G213">
        <v>0</v>
      </c>
      <c r="H213" t="s">
        <v>2379</v>
      </c>
      <c r="I213" t="str">
        <f t="shared" si="6"/>
        <v>Obesity</v>
      </c>
      <c r="J213" t="str">
        <f t="shared" si="7"/>
        <v>Diabetes</v>
      </c>
    </row>
    <row r="214" spans="1:10">
      <c r="A214" t="s">
        <v>2157</v>
      </c>
      <c r="B214" s="9">
        <v>29.06</v>
      </c>
      <c r="C214">
        <v>6.25</v>
      </c>
      <c r="D214" t="s">
        <v>2378</v>
      </c>
      <c r="E214" t="s">
        <v>2377</v>
      </c>
      <c r="F214" t="s">
        <v>2377</v>
      </c>
      <c r="G214">
        <v>1</v>
      </c>
      <c r="H214" t="s">
        <v>2379</v>
      </c>
      <c r="I214" t="str">
        <f t="shared" si="6"/>
        <v>Over Weight</v>
      </c>
      <c r="J214" t="str">
        <f t="shared" si="7"/>
        <v>Prediabetes</v>
      </c>
    </row>
    <row r="215" spans="1:10">
      <c r="A215" t="s">
        <v>2156</v>
      </c>
      <c r="B215" s="9">
        <v>35.799999999999997</v>
      </c>
      <c r="C215">
        <v>7.32</v>
      </c>
      <c r="D215" t="s">
        <v>2377</v>
      </c>
      <c r="E215" t="s">
        <v>2377</v>
      </c>
      <c r="F215" t="s">
        <v>2377</v>
      </c>
      <c r="G215">
        <v>2</v>
      </c>
      <c r="H215" t="s">
        <v>2379</v>
      </c>
      <c r="I215" t="str">
        <f t="shared" si="6"/>
        <v>Obesity</v>
      </c>
      <c r="J215" t="str">
        <f t="shared" si="7"/>
        <v>Diabetes</v>
      </c>
    </row>
    <row r="216" spans="1:10">
      <c r="A216" t="s">
        <v>2155</v>
      </c>
      <c r="B216" s="9">
        <v>49.8</v>
      </c>
      <c r="C216">
        <v>4.24</v>
      </c>
      <c r="D216" t="s">
        <v>2377</v>
      </c>
      <c r="E216" t="s">
        <v>2377</v>
      </c>
      <c r="F216" t="s">
        <v>2377</v>
      </c>
      <c r="G216">
        <v>1</v>
      </c>
      <c r="H216" t="s">
        <v>2379</v>
      </c>
      <c r="I216" t="str">
        <f t="shared" si="6"/>
        <v>Obesity</v>
      </c>
      <c r="J216" t="str">
        <f t="shared" si="7"/>
        <v>Normal</v>
      </c>
    </row>
    <row r="217" spans="1:10">
      <c r="A217" t="s">
        <v>2154</v>
      </c>
      <c r="B217" s="9">
        <v>35.71</v>
      </c>
      <c r="C217">
        <v>6.84</v>
      </c>
      <c r="D217" t="s">
        <v>2377</v>
      </c>
      <c r="E217" t="s">
        <v>2377</v>
      </c>
      <c r="F217" t="s">
        <v>2377</v>
      </c>
      <c r="G217">
        <v>2</v>
      </c>
      <c r="H217" t="s">
        <v>2379</v>
      </c>
      <c r="I217" t="str">
        <f t="shared" si="6"/>
        <v>Obesity</v>
      </c>
      <c r="J217" t="str">
        <f t="shared" si="7"/>
        <v>Diabetes</v>
      </c>
    </row>
    <row r="218" spans="1:10">
      <c r="A218" t="s">
        <v>2153</v>
      </c>
      <c r="B218" s="9">
        <v>30.8</v>
      </c>
      <c r="C218">
        <v>5.23</v>
      </c>
      <c r="D218" t="s">
        <v>2378</v>
      </c>
      <c r="E218" t="s">
        <v>2377</v>
      </c>
      <c r="F218" t="s">
        <v>2377</v>
      </c>
      <c r="G218">
        <v>1</v>
      </c>
      <c r="H218" t="s">
        <v>2379</v>
      </c>
      <c r="I218" t="str">
        <f t="shared" si="6"/>
        <v>Obesity</v>
      </c>
      <c r="J218" t="str">
        <f t="shared" si="7"/>
        <v>Normal</v>
      </c>
    </row>
    <row r="219" spans="1:10">
      <c r="A219" t="s">
        <v>2152</v>
      </c>
      <c r="B219" s="9">
        <v>33.69</v>
      </c>
      <c r="C219">
        <v>9.68</v>
      </c>
      <c r="D219" t="s">
        <v>2377</v>
      </c>
      <c r="E219" t="s">
        <v>2377</v>
      </c>
      <c r="F219" t="s">
        <v>2377</v>
      </c>
      <c r="G219">
        <v>0</v>
      </c>
      <c r="H219" t="s">
        <v>2379</v>
      </c>
      <c r="I219" t="str">
        <f t="shared" si="6"/>
        <v>Obesity</v>
      </c>
      <c r="J219" t="str">
        <f t="shared" si="7"/>
        <v>Diabetes</v>
      </c>
    </row>
    <row r="220" spans="1:10">
      <c r="A220" t="s">
        <v>2151</v>
      </c>
      <c r="B220" s="9">
        <v>42.27</v>
      </c>
      <c r="C220">
        <v>6.05</v>
      </c>
      <c r="D220" t="s">
        <v>2378</v>
      </c>
      <c r="E220" t="s">
        <v>2377</v>
      </c>
      <c r="F220" t="s">
        <v>2377</v>
      </c>
      <c r="G220">
        <v>1</v>
      </c>
      <c r="H220" t="s">
        <v>2379</v>
      </c>
      <c r="I220" t="str">
        <f t="shared" si="6"/>
        <v>Obesity</v>
      </c>
      <c r="J220" t="str">
        <f t="shared" si="7"/>
        <v>Prediabetes</v>
      </c>
    </row>
    <row r="221" spans="1:10">
      <c r="A221" t="s">
        <v>2150</v>
      </c>
      <c r="B221" s="9">
        <v>53.25</v>
      </c>
      <c r="C221">
        <v>6.11</v>
      </c>
      <c r="D221" t="s">
        <v>2378</v>
      </c>
      <c r="E221" t="s">
        <v>2377</v>
      </c>
      <c r="F221" t="s">
        <v>2379</v>
      </c>
      <c r="G221">
        <v>1</v>
      </c>
      <c r="H221" t="s">
        <v>2379</v>
      </c>
      <c r="I221" t="str">
        <f t="shared" si="6"/>
        <v>Obesity</v>
      </c>
      <c r="J221" t="str">
        <f t="shared" si="7"/>
        <v>Prediabetes</v>
      </c>
    </row>
    <row r="222" spans="1:10">
      <c r="A222" t="s">
        <v>2149</v>
      </c>
      <c r="B222" s="9">
        <v>26.8</v>
      </c>
      <c r="C222">
        <v>10.93</v>
      </c>
      <c r="D222" t="s">
        <v>2378</v>
      </c>
      <c r="E222" t="s">
        <v>2377</v>
      </c>
      <c r="F222" t="s">
        <v>2377</v>
      </c>
      <c r="G222">
        <v>0</v>
      </c>
      <c r="H222" t="s">
        <v>2377</v>
      </c>
      <c r="I222" t="str">
        <f t="shared" si="6"/>
        <v>Over Weight</v>
      </c>
      <c r="J222" t="str">
        <f t="shared" si="7"/>
        <v>Diabetes</v>
      </c>
    </row>
    <row r="223" spans="1:10">
      <c r="A223" t="s">
        <v>2148</v>
      </c>
      <c r="B223" s="9">
        <v>28.5</v>
      </c>
      <c r="C223">
        <v>5.12</v>
      </c>
      <c r="D223" t="s">
        <v>2377</v>
      </c>
      <c r="E223" t="s">
        <v>2377</v>
      </c>
      <c r="F223" t="s">
        <v>2377</v>
      </c>
      <c r="G223">
        <v>1</v>
      </c>
      <c r="H223" t="s">
        <v>2379</v>
      </c>
      <c r="I223" t="str">
        <f t="shared" si="6"/>
        <v>Over Weight</v>
      </c>
      <c r="J223" t="str">
        <f t="shared" si="7"/>
        <v>Normal</v>
      </c>
    </row>
    <row r="224" spans="1:10">
      <c r="A224" t="s">
        <v>2147</v>
      </c>
      <c r="B224" s="9">
        <v>22.895</v>
      </c>
      <c r="C224">
        <v>5.72</v>
      </c>
      <c r="D224" t="s">
        <v>2377</v>
      </c>
      <c r="E224" t="s">
        <v>2377</v>
      </c>
      <c r="F224" t="s">
        <v>2377</v>
      </c>
      <c r="G224">
        <v>0</v>
      </c>
      <c r="H224" t="s">
        <v>2379</v>
      </c>
      <c r="I224" t="str">
        <f t="shared" si="6"/>
        <v>Healthy Weight</v>
      </c>
      <c r="J224" t="str">
        <f t="shared" si="7"/>
        <v>Prediabetes</v>
      </c>
    </row>
    <row r="225" spans="1:10">
      <c r="A225" t="s">
        <v>2146</v>
      </c>
      <c r="B225" s="9">
        <v>34.06</v>
      </c>
      <c r="C225">
        <v>11.83</v>
      </c>
      <c r="D225" t="s">
        <v>2378</v>
      </c>
      <c r="E225" t="s">
        <v>2377</v>
      </c>
      <c r="F225" t="s">
        <v>2377</v>
      </c>
      <c r="G225">
        <v>1</v>
      </c>
      <c r="H225" t="s">
        <v>2379</v>
      </c>
      <c r="I225" t="str">
        <f t="shared" si="6"/>
        <v>Obesity</v>
      </c>
      <c r="J225" t="str">
        <f t="shared" si="7"/>
        <v>Diabetes</v>
      </c>
    </row>
    <row r="226" spans="1:10">
      <c r="A226" t="s">
        <v>2145</v>
      </c>
      <c r="B226" s="9">
        <v>36.409999999999997</v>
      </c>
      <c r="C226">
        <v>4.55</v>
      </c>
      <c r="D226" t="s">
        <v>2377</v>
      </c>
      <c r="E226" t="s">
        <v>2377</v>
      </c>
      <c r="F226" t="s">
        <v>2377</v>
      </c>
      <c r="G226">
        <v>0</v>
      </c>
      <c r="H226" t="s">
        <v>2379</v>
      </c>
      <c r="I226" t="str">
        <f t="shared" si="6"/>
        <v>Obesity</v>
      </c>
      <c r="J226" t="str">
        <f t="shared" si="7"/>
        <v>Normal</v>
      </c>
    </row>
    <row r="227" spans="1:10">
      <c r="A227" t="s">
        <v>2144</v>
      </c>
      <c r="B227" s="9">
        <v>52.3</v>
      </c>
      <c r="C227">
        <v>4.87</v>
      </c>
      <c r="D227" t="s">
        <v>2378</v>
      </c>
      <c r="E227" t="s">
        <v>2377</v>
      </c>
      <c r="F227" t="s">
        <v>2379</v>
      </c>
      <c r="G227">
        <v>1</v>
      </c>
      <c r="H227" t="s">
        <v>2379</v>
      </c>
      <c r="I227" t="str">
        <f t="shared" si="6"/>
        <v>Obesity</v>
      </c>
      <c r="J227" t="str">
        <f t="shared" si="7"/>
        <v>Normal</v>
      </c>
    </row>
    <row r="228" spans="1:10">
      <c r="A228" t="s">
        <v>2143</v>
      </c>
      <c r="B228" s="9">
        <v>52.66</v>
      </c>
      <c r="C228">
        <v>4.45</v>
      </c>
      <c r="D228" t="s">
        <v>2377</v>
      </c>
      <c r="E228" t="s">
        <v>2377</v>
      </c>
      <c r="F228" t="s">
        <v>2377</v>
      </c>
      <c r="G228">
        <v>1</v>
      </c>
      <c r="H228" t="s">
        <v>2379</v>
      </c>
      <c r="I228" t="str">
        <f t="shared" si="6"/>
        <v>Obesity</v>
      </c>
      <c r="J228" t="str">
        <f t="shared" si="7"/>
        <v>Normal</v>
      </c>
    </row>
    <row r="229" spans="1:10">
      <c r="A229" t="s">
        <v>2142</v>
      </c>
      <c r="B229" s="9">
        <v>29.57</v>
      </c>
      <c r="C229">
        <v>9.42</v>
      </c>
      <c r="D229" t="s">
        <v>2378</v>
      </c>
      <c r="E229" t="s">
        <v>2377</v>
      </c>
      <c r="F229" t="s">
        <v>2377</v>
      </c>
      <c r="G229">
        <v>0</v>
      </c>
      <c r="H229" t="s">
        <v>2379</v>
      </c>
      <c r="I229" t="str">
        <f t="shared" si="6"/>
        <v>Over Weight</v>
      </c>
      <c r="J229" t="str">
        <f t="shared" si="7"/>
        <v>Diabetes</v>
      </c>
    </row>
    <row r="230" spans="1:10">
      <c r="A230" t="s">
        <v>2141</v>
      </c>
      <c r="B230" s="9">
        <v>36.99</v>
      </c>
      <c r="C230">
        <v>5.37</v>
      </c>
      <c r="D230" t="s">
        <v>2378</v>
      </c>
      <c r="E230" t="s">
        <v>2377</v>
      </c>
      <c r="F230" t="s">
        <v>2379</v>
      </c>
      <c r="G230">
        <v>1</v>
      </c>
      <c r="H230" t="s">
        <v>2379</v>
      </c>
      <c r="I230" t="str">
        <f t="shared" si="6"/>
        <v>Obesity</v>
      </c>
      <c r="J230" t="str">
        <f t="shared" si="7"/>
        <v>Normal</v>
      </c>
    </row>
    <row r="231" spans="1:10">
      <c r="A231" t="s">
        <v>2140</v>
      </c>
      <c r="B231" s="9">
        <v>31.4</v>
      </c>
      <c r="C231">
        <v>4.5999999999999996</v>
      </c>
      <c r="D231" t="s">
        <v>2378</v>
      </c>
      <c r="E231" t="s">
        <v>2377</v>
      </c>
      <c r="F231" t="s">
        <v>2377</v>
      </c>
      <c r="G231">
        <v>1</v>
      </c>
      <c r="H231" t="s">
        <v>2379</v>
      </c>
      <c r="I231" t="str">
        <f t="shared" si="6"/>
        <v>Obesity</v>
      </c>
      <c r="J231" t="str">
        <f t="shared" si="7"/>
        <v>Normal</v>
      </c>
    </row>
    <row r="232" spans="1:10">
      <c r="A232" t="s">
        <v>2139</v>
      </c>
      <c r="B232" s="9">
        <v>34.9</v>
      </c>
      <c r="C232">
        <v>6.22</v>
      </c>
      <c r="D232" t="s">
        <v>2377</v>
      </c>
      <c r="E232" t="s">
        <v>2377</v>
      </c>
      <c r="F232" t="s">
        <v>2379</v>
      </c>
      <c r="G232">
        <v>1</v>
      </c>
      <c r="H232" t="s">
        <v>2379</v>
      </c>
      <c r="I232" t="str">
        <f t="shared" si="6"/>
        <v>Obesity</v>
      </c>
      <c r="J232" t="str">
        <f t="shared" si="7"/>
        <v>Prediabetes</v>
      </c>
    </row>
    <row r="233" spans="1:10">
      <c r="A233" t="s">
        <v>2138</v>
      </c>
      <c r="B233" s="9">
        <v>31.13</v>
      </c>
      <c r="C233">
        <v>4.5199999999999996</v>
      </c>
      <c r="D233" t="s">
        <v>2378</v>
      </c>
      <c r="E233" t="s">
        <v>2377</v>
      </c>
      <c r="F233" t="s">
        <v>2377</v>
      </c>
      <c r="G233">
        <v>1</v>
      </c>
      <c r="H233" t="s">
        <v>2379</v>
      </c>
      <c r="I233" t="str">
        <f t="shared" si="6"/>
        <v>Obesity</v>
      </c>
      <c r="J233" t="str">
        <f t="shared" si="7"/>
        <v>Normal</v>
      </c>
    </row>
    <row r="234" spans="1:10">
      <c r="A234" t="s">
        <v>2137</v>
      </c>
      <c r="B234" s="9">
        <v>34.799999999999997</v>
      </c>
      <c r="C234">
        <v>6.18</v>
      </c>
      <c r="D234" t="s">
        <v>2377</v>
      </c>
      <c r="E234" t="s">
        <v>2377</v>
      </c>
      <c r="F234" t="s">
        <v>2379</v>
      </c>
      <c r="G234">
        <v>1</v>
      </c>
      <c r="H234" t="s">
        <v>2379</v>
      </c>
      <c r="I234" t="str">
        <f t="shared" si="6"/>
        <v>Obesity</v>
      </c>
      <c r="J234" t="str">
        <f t="shared" si="7"/>
        <v>Prediabetes</v>
      </c>
    </row>
    <row r="235" spans="1:10">
      <c r="A235" t="s">
        <v>2136</v>
      </c>
      <c r="B235" s="9">
        <v>31.68</v>
      </c>
      <c r="C235">
        <v>4.4000000000000004</v>
      </c>
      <c r="D235" t="s">
        <v>2377</v>
      </c>
      <c r="E235" t="s">
        <v>2377</v>
      </c>
      <c r="F235" t="s">
        <v>2377</v>
      </c>
      <c r="G235">
        <v>0</v>
      </c>
      <c r="H235" t="s">
        <v>2379</v>
      </c>
      <c r="I235" t="str">
        <f t="shared" si="6"/>
        <v>Obesity</v>
      </c>
      <c r="J235" t="str">
        <f t="shared" si="7"/>
        <v>Normal</v>
      </c>
    </row>
    <row r="236" spans="1:10">
      <c r="A236" t="s">
        <v>2135</v>
      </c>
      <c r="B236" s="9">
        <v>33.534999999999997</v>
      </c>
      <c r="C236">
        <v>6.23</v>
      </c>
      <c r="D236" t="s">
        <v>2377</v>
      </c>
      <c r="E236" t="s">
        <v>2379</v>
      </c>
      <c r="F236" t="s">
        <v>2377</v>
      </c>
      <c r="G236">
        <v>1</v>
      </c>
      <c r="H236" t="s">
        <v>2379</v>
      </c>
      <c r="I236" t="str">
        <f t="shared" si="6"/>
        <v>Obesity</v>
      </c>
      <c r="J236" t="str">
        <f t="shared" si="7"/>
        <v>Prediabetes</v>
      </c>
    </row>
    <row r="237" spans="1:10">
      <c r="A237" t="s">
        <v>2134</v>
      </c>
      <c r="B237" s="9">
        <v>31.92</v>
      </c>
      <c r="C237">
        <v>5.33</v>
      </c>
      <c r="D237" t="s">
        <v>2378</v>
      </c>
      <c r="E237" t="s">
        <v>2377</v>
      </c>
      <c r="F237" t="s">
        <v>2377</v>
      </c>
      <c r="G237">
        <v>0</v>
      </c>
      <c r="H237" t="s">
        <v>2379</v>
      </c>
      <c r="I237" t="str">
        <f t="shared" si="6"/>
        <v>Obesity</v>
      </c>
      <c r="J237" t="str">
        <f t="shared" si="7"/>
        <v>Normal</v>
      </c>
    </row>
    <row r="238" spans="1:10">
      <c r="A238" t="s">
        <v>2133</v>
      </c>
      <c r="B238" s="9">
        <v>32.700000000000003</v>
      </c>
      <c r="C238">
        <v>4.09</v>
      </c>
      <c r="D238" t="s">
        <v>2377</v>
      </c>
      <c r="E238" t="s">
        <v>2377</v>
      </c>
      <c r="F238" t="s">
        <v>2377</v>
      </c>
      <c r="G238">
        <v>1</v>
      </c>
      <c r="H238" t="s">
        <v>2379</v>
      </c>
      <c r="I238" t="str">
        <f t="shared" si="6"/>
        <v>Obesity</v>
      </c>
      <c r="J238" t="str">
        <f t="shared" si="7"/>
        <v>Normal</v>
      </c>
    </row>
    <row r="239" spans="1:10">
      <c r="A239" t="s">
        <v>2132</v>
      </c>
      <c r="B239" s="9">
        <v>41.25</v>
      </c>
      <c r="C239">
        <v>5.19</v>
      </c>
      <c r="D239" t="s">
        <v>2377</v>
      </c>
      <c r="E239" t="s">
        <v>2377</v>
      </c>
      <c r="F239" t="s">
        <v>2377</v>
      </c>
      <c r="G239">
        <v>0</v>
      </c>
      <c r="H239" t="s">
        <v>2379</v>
      </c>
      <c r="I239" t="str">
        <f t="shared" si="6"/>
        <v>Obesity</v>
      </c>
      <c r="J239" t="str">
        <f t="shared" si="7"/>
        <v>Normal</v>
      </c>
    </row>
    <row r="240" spans="1:10">
      <c r="A240" t="s">
        <v>2131</v>
      </c>
      <c r="B240" s="9">
        <v>33.11</v>
      </c>
      <c r="C240">
        <v>4.12</v>
      </c>
      <c r="D240" t="s">
        <v>2377</v>
      </c>
      <c r="E240" t="s">
        <v>2377</v>
      </c>
      <c r="F240" t="s">
        <v>2379</v>
      </c>
      <c r="G240">
        <v>1</v>
      </c>
      <c r="H240" t="s">
        <v>2379</v>
      </c>
      <c r="I240" t="str">
        <f t="shared" si="6"/>
        <v>Obesity</v>
      </c>
      <c r="J240" t="str">
        <f t="shared" si="7"/>
        <v>Normal</v>
      </c>
    </row>
    <row r="241" spans="1:10">
      <c r="A241" t="s">
        <v>2130</v>
      </c>
      <c r="B241" s="9">
        <v>36.159999999999997</v>
      </c>
      <c r="C241">
        <v>5.0999999999999996</v>
      </c>
      <c r="D241" t="s">
        <v>2377</v>
      </c>
      <c r="E241" t="s">
        <v>2377</v>
      </c>
      <c r="F241" t="s">
        <v>2377</v>
      </c>
      <c r="G241">
        <v>1</v>
      </c>
      <c r="H241" t="s">
        <v>2379</v>
      </c>
      <c r="I241" t="str">
        <f t="shared" si="6"/>
        <v>Obesity</v>
      </c>
      <c r="J241" t="str">
        <f t="shared" si="7"/>
        <v>Normal</v>
      </c>
    </row>
    <row r="242" spans="1:10">
      <c r="A242" t="s">
        <v>2129</v>
      </c>
      <c r="B242" s="9">
        <v>33.72</v>
      </c>
      <c r="C242">
        <v>6.21</v>
      </c>
      <c r="D242" t="s">
        <v>2378</v>
      </c>
      <c r="E242" t="s">
        <v>2377</v>
      </c>
      <c r="F242" t="s">
        <v>2379</v>
      </c>
      <c r="G242">
        <v>1</v>
      </c>
      <c r="H242" t="s">
        <v>2379</v>
      </c>
      <c r="I242" t="str">
        <f t="shared" si="6"/>
        <v>Obesity</v>
      </c>
      <c r="J242" t="str">
        <f t="shared" si="7"/>
        <v>Prediabetes</v>
      </c>
    </row>
    <row r="243" spans="1:10">
      <c r="A243" t="s">
        <v>2128</v>
      </c>
      <c r="B243" s="9">
        <v>37.74</v>
      </c>
      <c r="C243">
        <v>9.5299999999999994</v>
      </c>
      <c r="D243" t="s">
        <v>2378</v>
      </c>
      <c r="E243" t="s">
        <v>2377</v>
      </c>
      <c r="F243" t="s">
        <v>2377</v>
      </c>
      <c r="G243">
        <v>1</v>
      </c>
      <c r="H243" t="s">
        <v>2379</v>
      </c>
      <c r="I243" t="str">
        <f t="shared" si="6"/>
        <v>Obesity</v>
      </c>
      <c r="J243" t="str">
        <f t="shared" si="7"/>
        <v>Diabetes</v>
      </c>
    </row>
    <row r="244" spans="1:10">
      <c r="A244" t="s">
        <v>2127</v>
      </c>
      <c r="B244" s="9">
        <v>48.75</v>
      </c>
      <c r="C244">
        <v>4.6399999999999997</v>
      </c>
      <c r="D244" t="s">
        <v>2378</v>
      </c>
      <c r="E244" t="s">
        <v>2377</v>
      </c>
      <c r="F244" t="s">
        <v>2377</v>
      </c>
      <c r="G244">
        <v>1</v>
      </c>
      <c r="H244" t="s">
        <v>2379</v>
      </c>
      <c r="I244" t="str">
        <f t="shared" si="6"/>
        <v>Obesity</v>
      </c>
      <c r="J244" t="str">
        <f t="shared" si="7"/>
        <v>Normal</v>
      </c>
    </row>
    <row r="245" spans="1:10">
      <c r="A245" t="s">
        <v>2126</v>
      </c>
      <c r="B245" s="9">
        <v>31.065000000000001</v>
      </c>
      <c r="C245">
        <v>5.05</v>
      </c>
      <c r="D245" t="s">
        <v>2377</v>
      </c>
      <c r="E245" t="s">
        <v>2377</v>
      </c>
      <c r="F245" t="s">
        <v>2377</v>
      </c>
      <c r="G245">
        <v>1</v>
      </c>
      <c r="H245" t="s">
        <v>2379</v>
      </c>
      <c r="I245" t="str">
        <f t="shared" si="6"/>
        <v>Obesity</v>
      </c>
      <c r="J245" t="str">
        <f t="shared" si="7"/>
        <v>Normal</v>
      </c>
    </row>
    <row r="246" spans="1:10">
      <c r="A246" t="s">
        <v>2125</v>
      </c>
      <c r="B246" s="9">
        <v>23.55</v>
      </c>
      <c r="C246">
        <v>10.38</v>
      </c>
      <c r="D246" t="s">
        <v>2377</v>
      </c>
      <c r="E246" t="s">
        <v>2377</v>
      </c>
      <c r="F246" t="s">
        <v>2377</v>
      </c>
      <c r="G246">
        <v>0</v>
      </c>
      <c r="H246" t="s">
        <v>2379</v>
      </c>
      <c r="I246" t="str">
        <f t="shared" si="6"/>
        <v>Healthy Weight</v>
      </c>
      <c r="J246" t="str">
        <f t="shared" si="7"/>
        <v>Diabetes</v>
      </c>
    </row>
    <row r="247" spans="1:10">
      <c r="A247" t="s">
        <v>2124</v>
      </c>
      <c r="B247" s="9">
        <v>30.18</v>
      </c>
      <c r="C247">
        <v>8.31</v>
      </c>
      <c r="D247" t="s">
        <v>2378</v>
      </c>
      <c r="E247" t="s">
        <v>2377</v>
      </c>
      <c r="F247" t="s">
        <v>2377</v>
      </c>
      <c r="G247">
        <v>1</v>
      </c>
      <c r="H247" t="s">
        <v>2379</v>
      </c>
      <c r="I247" t="str">
        <f t="shared" si="6"/>
        <v>Obesity</v>
      </c>
      <c r="J247" t="str">
        <f t="shared" si="7"/>
        <v>Diabetes</v>
      </c>
    </row>
    <row r="248" spans="1:10">
      <c r="A248" t="s">
        <v>2123</v>
      </c>
      <c r="B248" s="9">
        <v>29.94</v>
      </c>
      <c r="C248">
        <v>7.59</v>
      </c>
      <c r="D248" t="s">
        <v>2377</v>
      </c>
      <c r="E248" t="s">
        <v>2377</v>
      </c>
      <c r="F248" t="s">
        <v>2377</v>
      </c>
      <c r="G248">
        <v>0</v>
      </c>
      <c r="H248" t="s">
        <v>2379</v>
      </c>
      <c r="I248" t="str">
        <f t="shared" si="6"/>
        <v>Over Weight</v>
      </c>
      <c r="J248" t="str">
        <f t="shared" si="7"/>
        <v>Diabetes</v>
      </c>
    </row>
    <row r="249" spans="1:10">
      <c r="A249" t="s">
        <v>2122</v>
      </c>
      <c r="B249" s="9">
        <v>31.4</v>
      </c>
      <c r="C249">
        <v>5.49</v>
      </c>
      <c r="D249" t="s">
        <v>2377</v>
      </c>
      <c r="E249" t="s">
        <v>2377</v>
      </c>
      <c r="F249" t="s">
        <v>2377</v>
      </c>
      <c r="G249">
        <v>0</v>
      </c>
      <c r="H249" t="s">
        <v>2379</v>
      </c>
      <c r="I249" t="str">
        <f t="shared" si="6"/>
        <v>Obesity</v>
      </c>
      <c r="J249" t="str">
        <f t="shared" si="7"/>
        <v>Normal</v>
      </c>
    </row>
    <row r="250" spans="1:10">
      <c r="A250" t="s">
        <v>2121</v>
      </c>
      <c r="B250" s="9">
        <v>53.06</v>
      </c>
      <c r="C250">
        <v>11.68</v>
      </c>
      <c r="D250" t="s">
        <v>2377</v>
      </c>
      <c r="E250" t="s">
        <v>2377</v>
      </c>
      <c r="F250" t="s">
        <v>2377</v>
      </c>
      <c r="G250">
        <v>0</v>
      </c>
      <c r="H250" t="s">
        <v>2379</v>
      </c>
      <c r="I250" t="str">
        <f t="shared" si="6"/>
        <v>Obesity</v>
      </c>
      <c r="J250" t="str">
        <f t="shared" si="7"/>
        <v>Diabetes</v>
      </c>
    </row>
    <row r="251" spans="1:10">
      <c r="A251" t="s">
        <v>2120</v>
      </c>
      <c r="B251" s="9">
        <v>30.25</v>
      </c>
      <c r="C251">
        <v>4.1900000000000004</v>
      </c>
      <c r="D251" t="s">
        <v>2377</v>
      </c>
      <c r="E251" t="s">
        <v>2377</v>
      </c>
      <c r="F251" t="s">
        <v>2377</v>
      </c>
      <c r="G251">
        <v>2</v>
      </c>
      <c r="H251" t="s">
        <v>2379</v>
      </c>
      <c r="I251" t="str">
        <f t="shared" si="6"/>
        <v>Obesity</v>
      </c>
      <c r="J251" t="str">
        <f t="shared" si="7"/>
        <v>Normal</v>
      </c>
    </row>
    <row r="252" spans="1:10">
      <c r="A252" t="s">
        <v>2119</v>
      </c>
      <c r="B252" s="9">
        <v>46.68</v>
      </c>
      <c r="C252">
        <v>4.01</v>
      </c>
      <c r="D252" t="s">
        <v>2377</v>
      </c>
      <c r="E252" t="s">
        <v>2377</v>
      </c>
      <c r="F252" t="s">
        <v>2377</v>
      </c>
      <c r="G252">
        <v>0</v>
      </c>
      <c r="H252" t="s">
        <v>2379</v>
      </c>
      <c r="I252" t="str">
        <f t="shared" si="6"/>
        <v>Obesity</v>
      </c>
      <c r="J252" t="str">
        <f t="shared" si="7"/>
        <v>Normal</v>
      </c>
    </row>
    <row r="253" spans="1:10">
      <c r="A253" t="s">
        <v>2118</v>
      </c>
      <c r="B253" s="9">
        <v>30.4</v>
      </c>
      <c r="C253">
        <v>5.91</v>
      </c>
      <c r="D253" t="s">
        <v>2377</v>
      </c>
      <c r="E253" t="s">
        <v>2379</v>
      </c>
      <c r="F253" t="s">
        <v>2377</v>
      </c>
      <c r="G253">
        <v>2</v>
      </c>
      <c r="H253" t="s">
        <v>2379</v>
      </c>
      <c r="I253" t="str">
        <f t="shared" si="6"/>
        <v>Obesity</v>
      </c>
      <c r="J253" t="str">
        <f t="shared" si="7"/>
        <v>Prediabetes</v>
      </c>
    </row>
    <row r="254" spans="1:10">
      <c r="A254" t="s">
        <v>2117</v>
      </c>
      <c r="B254" s="9">
        <v>30.2</v>
      </c>
      <c r="C254">
        <v>4.47</v>
      </c>
      <c r="D254" t="s">
        <v>2378</v>
      </c>
      <c r="E254" t="s">
        <v>2377</v>
      </c>
      <c r="F254" t="s">
        <v>2379</v>
      </c>
      <c r="G254">
        <v>1</v>
      </c>
      <c r="H254" t="s">
        <v>2379</v>
      </c>
      <c r="I254" t="str">
        <f t="shared" si="6"/>
        <v>Obesity</v>
      </c>
      <c r="J254" t="str">
        <f t="shared" si="7"/>
        <v>Normal</v>
      </c>
    </row>
    <row r="255" spans="1:10">
      <c r="A255" t="s">
        <v>2116</v>
      </c>
      <c r="B255" s="9">
        <v>51.18</v>
      </c>
      <c r="C255">
        <v>4.5599999999999996</v>
      </c>
      <c r="D255" t="s">
        <v>2378</v>
      </c>
      <c r="E255" t="s">
        <v>2379</v>
      </c>
      <c r="F255" t="s">
        <v>2377</v>
      </c>
      <c r="G255">
        <v>2</v>
      </c>
      <c r="H255" t="s">
        <v>2379</v>
      </c>
      <c r="I255" t="str">
        <f t="shared" si="6"/>
        <v>Obesity</v>
      </c>
      <c r="J255" t="str">
        <f t="shared" si="7"/>
        <v>Normal</v>
      </c>
    </row>
    <row r="256" spans="1:10">
      <c r="A256" t="s">
        <v>2115</v>
      </c>
      <c r="B256" s="9">
        <v>22.18</v>
      </c>
      <c r="C256">
        <v>9.9</v>
      </c>
      <c r="D256" t="s">
        <v>2377</v>
      </c>
      <c r="E256" t="s">
        <v>2377</v>
      </c>
      <c r="F256" t="s">
        <v>2377</v>
      </c>
      <c r="G256">
        <v>0</v>
      </c>
      <c r="H256" t="s">
        <v>2379</v>
      </c>
      <c r="I256" t="str">
        <f t="shared" si="6"/>
        <v>Healthy Weight</v>
      </c>
      <c r="J256" t="str">
        <f t="shared" si="7"/>
        <v>Diabetes</v>
      </c>
    </row>
    <row r="257" spans="1:10">
      <c r="A257" t="s">
        <v>2114</v>
      </c>
      <c r="B257" s="9">
        <v>31.92</v>
      </c>
      <c r="C257">
        <v>5.1100000000000003</v>
      </c>
      <c r="D257" t="s">
        <v>2377</v>
      </c>
      <c r="E257" t="s">
        <v>2377</v>
      </c>
      <c r="F257" t="s">
        <v>2379</v>
      </c>
      <c r="G257">
        <v>1</v>
      </c>
      <c r="H257" t="s">
        <v>2379</v>
      </c>
      <c r="I257" t="str">
        <f t="shared" si="6"/>
        <v>Obesity</v>
      </c>
      <c r="J257" t="str">
        <f t="shared" si="7"/>
        <v>Normal</v>
      </c>
    </row>
    <row r="258" spans="1:10">
      <c r="A258" t="s">
        <v>2113</v>
      </c>
      <c r="B258" s="9">
        <v>31.73</v>
      </c>
      <c r="C258">
        <v>5.73</v>
      </c>
      <c r="D258" t="s">
        <v>2377</v>
      </c>
      <c r="E258" t="s">
        <v>2379</v>
      </c>
      <c r="F258" t="s">
        <v>2377</v>
      </c>
      <c r="G258">
        <v>1</v>
      </c>
      <c r="H258" t="s">
        <v>2379</v>
      </c>
      <c r="I258" t="str">
        <f t="shared" si="6"/>
        <v>Obesity</v>
      </c>
      <c r="J258" t="str">
        <f t="shared" si="7"/>
        <v>Prediabetes</v>
      </c>
    </row>
    <row r="259" spans="1:10">
      <c r="A259" t="s">
        <v>2112</v>
      </c>
      <c r="B259" s="9">
        <v>45.52</v>
      </c>
      <c r="C259">
        <v>6.04</v>
      </c>
      <c r="D259" t="s">
        <v>2377</v>
      </c>
      <c r="E259" t="s">
        <v>2377</v>
      </c>
      <c r="F259" t="s">
        <v>2379</v>
      </c>
      <c r="G259">
        <v>1</v>
      </c>
      <c r="H259" t="s">
        <v>2379</v>
      </c>
      <c r="I259" t="str">
        <f t="shared" ref="I259:I322" si="8">IF(B259&lt;18.5,"Under Weight",IF(B259&lt;25,"Healthy Weight",IF(B259&lt;30,"Over Weight","Obesity")))</f>
        <v>Obesity</v>
      </c>
      <c r="J259" t="str">
        <f t="shared" ref="J259:J322" si="9">IF(C259&lt;5.7,"Normal",IF(C259&lt;6.5,"Prediabetes","Diabetes"))</f>
        <v>Prediabetes</v>
      </c>
    </row>
    <row r="260" spans="1:10">
      <c r="A260" t="s">
        <v>2111</v>
      </c>
      <c r="B260" s="9">
        <v>52.81</v>
      </c>
      <c r="C260">
        <v>5.19</v>
      </c>
      <c r="D260" t="s">
        <v>2377</v>
      </c>
      <c r="E260" t="s">
        <v>2377</v>
      </c>
      <c r="F260" t="s">
        <v>2379</v>
      </c>
      <c r="G260">
        <v>1</v>
      </c>
      <c r="H260" t="s">
        <v>2379</v>
      </c>
      <c r="I260" t="str">
        <f t="shared" si="8"/>
        <v>Obesity</v>
      </c>
      <c r="J260" t="str">
        <f t="shared" si="9"/>
        <v>Normal</v>
      </c>
    </row>
    <row r="261" spans="1:10">
      <c r="A261" t="s">
        <v>2110</v>
      </c>
      <c r="B261" s="9">
        <v>33.58</v>
      </c>
      <c r="C261">
        <v>5.56</v>
      </c>
      <c r="D261" t="s">
        <v>2377</v>
      </c>
      <c r="E261" t="s">
        <v>2377</v>
      </c>
      <c r="F261" t="s">
        <v>2377</v>
      </c>
      <c r="G261">
        <v>1</v>
      </c>
      <c r="H261" t="s">
        <v>2379</v>
      </c>
      <c r="I261" t="str">
        <f t="shared" si="8"/>
        <v>Obesity</v>
      </c>
      <c r="J261" t="str">
        <f t="shared" si="9"/>
        <v>Normal</v>
      </c>
    </row>
    <row r="262" spans="1:10">
      <c r="A262" t="s">
        <v>2109</v>
      </c>
      <c r="B262" s="9">
        <v>30.684999999999999</v>
      </c>
      <c r="C262">
        <v>8.23</v>
      </c>
      <c r="D262" t="s">
        <v>2377</v>
      </c>
      <c r="E262" t="s">
        <v>2377</v>
      </c>
      <c r="F262" t="s">
        <v>2377</v>
      </c>
      <c r="G262">
        <v>0</v>
      </c>
      <c r="H262" t="s">
        <v>2379</v>
      </c>
      <c r="I262" t="str">
        <f t="shared" si="8"/>
        <v>Obesity</v>
      </c>
      <c r="J262" t="str">
        <f t="shared" si="9"/>
        <v>Diabetes</v>
      </c>
    </row>
    <row r="263" spans="1:10">
      <c r="A263" t="s">
        <v>2108</v>
      </c>
      <c r="B263" s="9">
        <v>37.524999999999999</v>
      </c>
      <c r="C263">
        <v>9.0299999999999994</v>
      </c>
      <c r="D263" t="s">
        <v>2378</v>
      </c>
      <c r="E263" t="s">
        <v>2377</v>
      </c>
      <c r="F263" t="s">
        <v>2377</v>
      </c>
      <c r="G263">
        <v>2</v>
      </c>
      <c r="H263" t="s">
        <v>2377</v>
      </c>
      <c r="I263" t="str">
        <f t="shared" si="8"/>
        <v>Obesity</v>
      </c>
      <c r="J263" t="str">
        <f t="shared" si="9"/>
        <v>Diabetes</v>
      </c>
    </row>
    <row r="264" spans="1:10">
      <c r="A264" t="s">
        <v>2107</v>
      </c>
      <c r="B264" s="9">
        <v>34.5</v>
      </c>
      <c r="C264">
        <v>4.07</v>
      </c>
      <c r="D264" t="s">
        <v>2378</v>
      </c>
      <c r="E264" t="s">
        <v>2377</v>
      </c>
      <c r="F264" t="s">
        <v>2377</v>
      </c>
      <c r="G264">
        <v>0</v>
      </c>
      <c r="H264" t="s">
        <v>2379</v>
      </c>
      <c r="I264" t="str">
        <f t="shared" si="8"/>
        <v>Obesity</v>
      </c>
      <c r="J264" t="str">
        <f t="shared" si="9"/>
        <v>Normal</v>
      </c>
    </row>
    <row r="265" spans="1:10">
      <c r="A265" t="s">
        <v>2106</v>
      </c>
      <c r="B265" s="9">
        <v>28.16</v>
      </c>
      <c r="C265">
        <v>5.77</v>
      </c>
      <c r="D265" t="s">
        <v>2377</v>
      </c>
      <c r="E265" t="s">
        <v>2377</v>
      </c>
      <c r="F265" t="s">
        <v>2377</v>
      </c>
      <c r="G265">
        <v>2</v>
      </c>
      <c r="H265" t="s">
        <v>2379</v>
      </c>
      <c r="I265" t="str">
        <f t="shared" si="8"/>
        <v>Over Weight</v>
      </c>
      <c r="J265" t="str">
        <f t="shared" si="9"/>
        <v>Prediabetes</v>
      </c>
    </row>
    <row r="266" spans="1:10">
      <c r="A266" t="s">
        <v>2105</v>
      </c>
      <c r="B266" s="9">
        <v>30.02</v>
      </c>
      <c r="C266">
        <v>5.98</v>
      </c>
      <c r="D266" t="s">
        <v>2377</v>
      </c>
      <c r="E266" t="s">
        <v>2377</v>
      </c>
      <c r="F266" t="s">
        <v>2379</v>
      </c>
      <c r="G266">
        <v>1</v>
      </c>
      <c r="H266" t="s">
        <v>2379</v>
      </c>
      <c r="I266" t="str">
        <f t="shared" si="8"/>
        <v>Obesity</v>
      </c>
      <c r="J266" t="str">
        <f t="shared" si="9"/>
        <v>Prediabetes</v>
      </c>
    </row>
    <row r="267" spans="1:10">
      <c r="A267" t="s">
        <v>2104</v>
      </c>
      <c r="B267" s="9">
        <v>37.82</v>
      </c>
      <c r="C267">
        <v>6.01</v>
      </c>
      <c r="D267" t="s">
        <v>2377</v>
      </c>
      <c r="E267" t="s">
        <v>2377</v>
      </c>
      <c r="F267" t="s">
        <v>2377</v>
      </c>
      <c r="G267">
        <v>0</v>
      </c>
      <c r="H267" t="s">
        <v>2379</v>
      </c>
      <c r="I267" t="str">
        <f t="shared" si="8"/>
        <v>Obesity</v>
      </c>
      <c r="J267" t="str">
        <f t="shared" si="9"/>
        <v>Prediabetes</v>
      </c>
    </row>
    <row r="268" spans="1:10">
      <c r="A268" t="s">
        <v>2103</v>
      </c>
      <c r="B268" s="9">
        <v>33.14</v>
      </c>
      <c r="C268">
        <v>5.67</v>
      </c>
      <c r="D268" t="s">
        <v>2378</v>
      </c>
      <c r="E268" t="s">
        <v>2377</v>
      </c>
      <c r="F268" t="s">
        <v>2377</v>
      </c>
      <c r="G268">
        <v>0</v>
      </c>
      <c r="H268" t="s">
        <v>2379</v>
      </c>
      <c r="I268" t="str">
        <f t="shared" si="8"/>
        <v>Obesity</v>
      </c>
      <c r="J268" t="str">
        <f t="shared" si="9"/>
        <v>Normal</v>
      </c>
    </row>
    <row r="269" spans="1:10">
      <c r="A269" t="s">
        <v>2102</v>
      </c>
      <c r="B269" s="9">
        <v>25.14</v>
      </c>
      <c r="C269">
        <v>6.02</v>
      </c>
      <c r="D269" t="s">
        <v>2378</v>
      </c>
      <c r="E269" t="s">
        <v>2377</v>
      </c>
      <c r="F269" t="s">
        <v>2379</v>
      </c>
      <c r="G269">
        <v>1</v>
      </c>
      <c r="H269" t="s">
        <v>2379</v>
      </c>
      <c r="I269" t="str">
        <f t="shared" si="8"/>
        <v>Over Weight</v>
      </c>
      <c r="J269" t="str">
        <f t="shared" si="9"/>
        <v>Prediabetes</v>
      </c>
    </row>
    <row r="270" spans="1:10">
      <c r="A270" t="s">
        <v>2101</v>
      </c>
      <c r="B270" s="9">
        <v>20.18</v>
      </c>
      <c r="C270">
        <v>11.19</v>
      </c>
      <c r="D270" t="s">
        <v>2377</v>
      </c>
      <c r="E270" t="s">
        <v>2377</v>
      </c>
      <c r="F270" t="s">
        <v>2377</v>
      </c>
      <c r="G270">
        <v>0</v>
      </c>
      <c r="H270" t="s">
        <v>2379</v>
      </c>
      <c r="I270" t="str">
        <f t="shared" si="8"/>
        <v>Healthy Weight</v>
      </c>
      <c r="J270" t="str">
        <f t="shared" si="9"/>
        <v>Diabetes</v>
      </c>
    </row>
    <row r="271" spans="1:10">
      <c r="A271" t="s">
        <v>2100</v>
      </c>
      <c r="B271" s="9">
        <v>44.36</v>
      </c>
      <c r="C271">
        <v>5.1100000000000003</v>
      </c>
      <c r="D271" t="s">
        <v>2377</v>
      </c>
      <c r="E271" t="s">
        <v>2377</v>
      </c>
      <c r="F271" t="s">
        <v>2377</v>
      </c>
      <c r="G271">
        <v>0</v>
      </c>
      <c r="H271" t="s">
        <v>2379</v>
      </c>
      <c r="I271" t="str">
        <f t="shared" si="8"/>
        <v>Obesity</v>
      </c>
      <c r="J271" t="str">
        <f t="shared" si="9"/>
        <v>Normal</v>
      </c>
    </row>
    <row r="272" spans="1:10">
      <c r="A272" t="s">
        <v>2099</v>
      </c>
      <c r="B272" s="9">
        <v>23.82</v>
      </c>
      <c r="C272">
        <v>10.85</v>
      </c>
      <c r="D272" t="s">
        <v>2378</v>
      </c>
      <c r="E272" t="s">
        <v>2377</v>
      </c>
      <c r="F272" t="s">
        <v>2377</v>
      </c>
      <c r="G272">
        <v>0</v>
      </c>
      <c r="H272" t="s">
        <v>2379</v>
      </c>
      <c r="I272" t="str">
        <f t="shared" si="8"/>
        <v>Healthy Weight</v>
      </c>
      <c r="J272" t="str">
        <f t="shared" si="9"/>
        <v>Diabetes</v>
      </c>
    </row>
    <row r="273" spans="1:10">
      <c r="A273" t="s">
        <v>2098</v>
      </c>
      <c r="B273" s="9">
        <v>45</v>
      </c>
      <c r="C273">
        <v>5.24</v>
      </c>
      <c r="D273" t="s">
        <v>2378</v>
      </c>
      <c r="E273" t="s">
        <v>2377</v>
      </c>
      <c r="F273" t="s">
        <v>2377</v>
      </c>
      <c r="G273">
        <v>1</v>
      </c>
      <c r="H273" t="s">
        <v>2379</v>
      </c>
      <c r="I273" t="str">
        <f t="shared" si="8"/>
        <v>Obesity</v>
      </c>
      <c r="J273" t="str">
        <f t="shared" si="9"/>
        <v>Normal</v>
      </c>
    </row>
    <row r="274" spans="1:10">
      <c r="A274" t="s">
        <v>2097</v>
      </c>
      <c r="B274" s="9">
        <v>26.62</v>
      </c>
      <c r="C274">
        <v>10.08</v>
      </c>
      <c r="D274" t="s">
        <v>2377</v>
      </c>
      <c r="E274" t="s">
        <v>2377</v>
      </c>
      <c r="F274" t="s">
        <v>2377</v>
      </c>
      <c r="G274">
        <v>0</v>
      </c>
      <c r="H274" t="s">
        <v>2379</v>
      </c>
      <c r="I274" t="str">
        <f t="shared" si="8"/>
        <v>Over Weight</v>
      </c>
      <c r="J274" t="str">
        <f t="shared" si="9"/>
        <v>Diabetes</v>
      </c>
    </row>
    <row r="275" spans="1:10">
      <c r="A275" t="s">
        <v>2096</v>
      </c>
      <c r="B275" s="9">
        <v>32.67</v>
      </c>
      <c r="C275">
        <v>10.97</v>
      </c>
      <c r="D275" t="s">
        <v>2378</v>
      </c>
      <c r="E275" t="s">
        <v>2377</v>
      </c>
      <c r="F275" t="s">
        <v>2377</v>
      </c>
      <c r="G275">
        <v>0</v>
      </c>
      <c r="H275" t="s">
        <v>2379</v>
      </c>
      <c r="I275" t="str">
        <f t="shared" si="8"/>
        <v>Obesity</v>
      </c>
      <c r="J275" t="str">
        <f t="shared" si="9"/>
        <v>Diabetes</v>
      </c>
    </row>
    <row r="276" spans="1:10">
      <c r="A276" t="s">
        <v>2095</v>
      </c>
      <c r="B276" s="9">
        <v>44.44</v>
      </c>
      <c r="C276">
        <v>4.9000000000000004</v>
      </c>
      <c r="D276" t="s">
        <v>2378</v>
      </c>
      <c r="E276" t="s">
        <v>2377</v>
      </c>
      <c r="F276" t="s">
        <v>2377</v>
      </c>
      <c r="G276">
        <v>1</v>
      </c>
      <c r="H276" t="s">
        <v>2379</v>
      </c>
      <c r="I276" t="str">
        <f t="shared" si="8"/>
        <v>Obesity</v>
      </c>
      <c r="J276" t="str">
        <f t="shared" si="9"/>
        <v>Normal</v>
      </c>
    </row>
    <row r="277" spans="1:10">
      <c r="A277" t="s">
        <v>2094</v>
      </c>
      <c r="B277" s="9">
        <v>28.31</v>
      </c>
      <c r="C277">
        <v>5.33</v>
      </c>
      <c r="D277" t="s">
        <v>2377</v>
      </c>
      <c r="E277" t="s">
        <v>2377</v>
      </c>
      <c r="F277" t="s">
        <v>2377</v>
      </c>
      <c r="G277">
        <v>0</v>
      </c>
      <c r="H277" t="s">
        <v>2379</v>
      </c>
      <c r="I277" t="str">
        <f t="shared" si="8"/>
        <v>Over Weight</v>
      </c>
      <c r="J277" t="str">
        <f t="shared" si="9"/>
        <v>Normal</v>
      </c>
    </row>
    <row r="278" spans="1:10">
      <c r="A278" t="s">
        <v>2093</v>
      </c>
      <c r="B278" s="9">
        <v>25.05</v>
      </c>
      <c r="C278">
        <v>4.6100000000000003</v>
      </c>
      <c r="D278" t="s">
        <v>2377</v>
      </c>
      <c r="E278" t="s">
        <v>2377</v>
      </c>
      <c r="F278" t="s">
        <v>2377</v>
      </c>
      <c r="G278">
        <v>2</v>
      </c>
      <c r="H278" t="s">
        <v>2379</v>
      </c>
      <c r="I278" t="str">
        <f t="shared" si="8"/>
        <v>Over Weight</v>
      </c>
      <c r="J278" t="str">
        <f t="shared" si="9"/>
        <v>Normal</v>
      </c>
    </row>
    <row r="279" spans="1:10">
      <c r="A279" t="s">
        <v>2092</v>
      </c>
      <c r="B279" s="9">
        <v>28.34</v>
      </c>
      <c r="C279">
        <v>8.18</v>
      </c>
      <c r="D279" t="s">
        <v>2377</v>
      </c>
      <c r="E279" t="s">
        <v>2377</v>
      </c>
      <c r="F279" t="s">
        <v>2377</v>
      </c>
      <c r="G279">
        <v>0</v>
      </c>
      <c r="H279" t="s">
        <v>2379</v>
      </c>
      <c r="I279" t="str">
        <f t="shared" si="8"/>
        <v>Over Weight</v>
      </c>
      <c r="J279" t="str">
        <f t="shared" si="9"/>
        <v>Diabetes</v>
      </c>
    </row>
    <row r="280" spans="1:10">
      <c r="A280" t="s">
        <v>2091</v>
      </c>
      <c r="B280" s="9">
        <v>17.765000000000001</v>
      </c>
      <c r="C280">
        <v>5.62</v>
      </c>
      <c r="D280" t="s">
        <v>2377</v>
      </c>
      <c r="E280" t="s">
        <v>2377</v>
      </c>
      <c r="F280" t="s">
        <v>2377</v>
      </c>
      <c r="G280">
        <v>0</v>
      </c>
      <c r="H280" t="s">
        <v>2379</v>
      </c>
      <c r="I280" t="str">
        <f t="shared" si="8"/>
        <v>Under Weight</v>
      </c>
      <c r="J280" t="str">
        <f t="shared" si="9"/>
        <v>Normal</v>
      </c>
    </row>
    <row r="281" spans="1:10">
      <c r="A281" t="s">
        <v>2090</v>
      </c>
      <c r="B281" s="9">
        <v>36.119999999999997</v>
      </c>
      <c r="C281">
        <v>5.82</v>
      </c>
      <c r="D281" t="s">
        <v>2377</v>
      </c>
      <c r="E281" t="s">
        <v>2377</v>
      </c>
      <c r="F281" t="s">
        <v>2377</v>
      </c>
      <c r="G281">
        <v>0</v>
      </c>
      <c r="H281" t="s">
        <v>2379</v>
      </c>
      <c r="I281" t="str">
        <f t="shared" si="8"/>
        <v>Obesity</v>
      </c>
      <c r="J281" t="str">
        <f t="shared" si="9"/>
        <v>Prediabetes</v>
      </c>
    </row>
    <row r="282" spans="1:10">
      <c r="A282" t="s">
        <v>2089</v>
      </c>
      <c r="B282" s="9">
        <v>23.19</v>
      </c>
      <c r="C282">
        <v>7.66</v>
      </c>
      <c r="D282" t="s">
        <v>2377</v>
      </c>
      <c r="E282" t="s">
        <v>2377</v>
      </c>
      <c r="F282" t="s">
        <v>2377</v>
      </c>
      <c r="G282">
        <v>0</v>
      </c>
      <c r="H282" t="s">
        <v>2379</v>
      </c>
      <c r="I282" t="str">
        <f t="shared" si="8"/>
        <v>Healthy Weight</v>
      </c>
      <c r="J282" t="str">
        <f t="shared" si="9"/>
        <v>Diabetes</v>
      </c>
    </row>
    <row r="283" spans="1:10">
      <c r="A283" t="s">
        <v>2088</v>
      </c>
      <c r="B283" s="9">
        <v>35.99</v>
      </c>
      <c r="C283">
        <v>4.2300000000000004</v>
      </c>
      <c r="D283" t="s">
        <v>2377</v>
      </c>
      <c r="E283" t="s">
        <v>2377</v>
      </c>
      <c r="F283" t="s">
        <v>2377</v>
      </c>
      <c r="G283">
        <v>0</v>
      </c>
      <c r="H283" t="s">
        <v>2379</v>
      </c>
      <c r="I283" t="str">
        <f t="shared" si="8"/>
        <v>Obesity</v>
      </c>
      <c r="J283" t="str">
        <f t="shared" si="9"/>
        <v>Normal</v>
      </c>
    </row>
    <row r="284" spans="1:10">
      <c r="A284" t="s">
        <v>2087</v>
      </c>
      <c r="B284" s="9">
        <v>30.25</v>
      </c>
      <c r="C284">
        <v>5.58</v>
      </c>
      <c r="D284" t="s">
        <v>2377</v>
      </c>
      <c r="E284" t="s">
        <v>2377</v>
      </c>
      <c r="F284" t="s">
        <v>2379</v>
      </c>
      <c r="G284">
        <v>1</v>
      </c>
      <c r="H284" t="s">
        <v>2379</v>
      </c>
      <c r="I284" t="str">
        <f t="shared" si="8"/>
        <v>Obesity</v>
      </c>
      <c r="J284" t="str">
        <f t="shared" si="9"/>
        <v>Normal</v>
      </c>
    </row>
    <row r="285" spans="1:10">
      <c r="A285" t="s">
        <v>2086</v>
      </c>
      <c r="B285" s="9">
        <v>26.24</v>
      </c>
      <c r="C285">
        <v>6.26</v>
      </c>
      <c r="D285" t="s">
        <v>2378</v>
      </c>
      <c r="E285" t="s">
        <v>2377</v>
      </c>
      <c r="F285" t="s">
        <v>2377</v>
      </c>
      <c r="G285">
        <v>0</v>
      </c>
      <c r="H285" t="s">
        <v>2379</v>
      </c>
      <c r="I285" t="str">
        <f t="shared" si="8"/>
        <v>Over Weight</v>
      </c>
      <c r="J285" t="str">
        <f t="shared" si="9"/>
        <v>Prediabetes</v>
      </c>
    </row>
    <row r="286" spans="1:10">
      <c r="A286" t="s">
        <v>2085</v>
      </c>
      <c r="B286" s="9">
        <v>31.36</v>
      </c>
      <c r="C286">
        <v>10.6</v>
      </c>
      <c r="D286" t="s">
        <v>2378</v>
      </c>
      <c r="E286" t="s">
        <v>2377</v>
      </c>
      <c r="F286" t="s">
        <v>2377</v>
      </c>
      <c r="G286">
        <v>0</v>
      </c>
      <c r="H286" t="s">
        <v>2379</v>
      </c>
      <c r="I286" t="str">
        <f t="shared" si="8"/>
        <v>Obesity</v>
      </c>
      <c r="J286" t="str">
        <f t="shared" si="9"/>
        <v>Diabetes</v>
      </c>
    </row>
    <row r="287" spans="1:10">
      <c r="A287" t="s">
        <v>2084</v>
      </c>
      <c r="B287" s="9">
        <v>25.69</v>
      </c>
      <c r="C287">
        <v>4.78</v>
      </c>
      <c r="D287" t="s">
        <v>2378</v>
      </c>
      <c r="E287" t="s">
        <v>2377</v>
      </c>
      <c r="F287" t="s">
        <v>2377</v>
      </c>
      <c r="G287">
        <v>0</v>
      </c>
      <c r="H287" t="s">
        <v>2379</v>
      </c>
      <c r="I287" t="str">
        <f t="shared" si="8"/>
        <v>Over Weight</v>
      </c>
      <c r="J287" t="str">
        <f t="shared" si="9"/>
        <v>Normal</v>
      </c>
    </row>
    <row r="288" spans="1:10">
      <c r="A288" t="s">
        <v>2083</v>
      </c>
      <c r="B288" s="9">
        <v>25.46</v>
      </c>
      <c r="C288">
        <v>6.03</v>
      </c>
      <c r="D288" t="s">
        <v>2377</v>
      </c>
      <c r="E288" t="s">
        <v>2377</v>
      </c>
      <c r="F288" t="s">
        <v>2377</v>
      </c>
      <c r="G288">
        <v>2</v>
      </c>
      <c r="H288" t="s">
        <v>2379</v>
      </c>
      <c r="I288" t="str">
        <f t="shared" si="8"/>
        <v>Over Weight</v>
      </c>
      <c r="J288" t="str">
        <f t="shared" si="9"/>
        <v>Prediabetes</v>
      </c>
    </row>
    <row r="289" spans="1:10">
      <c r="A289" t="s">
        <v>2082</v>
      </c>
      <c r="B289" s="9">
        <v>31.83</v>
      </c>
      <c r="C289">
        <v>11.55</v>
      </c>
      <c r="D289" t="s">
        <v>2378</v>
      </c>
      <c r="E289" t="s">
        <v>2377</v>
      </c>
      <c r="F289" t="s">
        <v>2377</v>
      </c>
      <c r="G289">
        <v>1</v>
      </c>
      <c r="H289" t="s">
        <v>2379</v>
      </c>
      <c r="I289" t="str">
        <f t="shared" si="8"/>
        <v>Obesity</v>
      </c>
      <c r="J289" t="str">
        <f t="shared" si="9"/>
        <v>Diabetes</v>
      </c>
    </row>
    <row r="290" spans="1:10">
      <c r="A290" t="s">
        <v>2081</v>
      </c>
      <c r="B290" s="9">
        <v>24.43</v>
      </c>
      <c r="C290">
        <v>7.59</v>
      </c>
      <c r="D290" t="s">
        <v>2378</v>
      </c>
      <c r="E290" t="s">
        <v>2377</v>
      </c>
      <c r="F290" t="s">
        <v>2377</v>
      </c>
      <c r="G290">
        <v>1</v>
      </c>
      <c r="H290" t="s">
        <v>2379</v>
      </c>
      <c r="I290" t="str">
        <f t="shared" si="8"/>
        <v>Healthy Weight</v>
      </c>
      <c r="J290" t="str">
        <f t="shared" si="9"/>
        <v>Diabetes</v>
      </c>
    </row>
    <row r="291" spans="1:10">
      <c r="A291" t="s">
        <v>2080</v>
      </c>
      <c r="B291" s="9">
        <v>41.9</v>
      </c>
      <c r="C291">
        <v>4.26</v>
      </c>
      <c r="D291" t="s">
        <v>2377</v>
      </c>
      <c r="E291" t="s">
        <v>2377</v>
      </c>
      <c r="F291" t="s">
        <v>2377</v>
      </c>
      <c r="G291">
        <v>0</v>
      </c>
      <c r="H291" t="s">
        <v>2379</v>
      </c>
      <c r="I291" t="str">
        <f t="shared" si="8"/>
        <v>Obesity</v>
      </c>
      <c r="J291" t="str">
        <f t="shared" si="9"/>
        <v>Normal</v>
      </c>
    </row>
    <row r="292" spans="1:10">
      <c r="A292" t="s">
        <v>2079</v>
      </c>
      <c r="B292" s="9">
        <v>22.88</v>
      </c>
      <c r="C292">
        <v>5.9</v>
      </c>
      <c r="D292" t="s">
        <v>2378</v>
      </c>
      <c r="E292" t="s">
        <v>2377</v>
      </c>
      <c r="F292" t="s">
        <v>2379</v>
      </c>
      <c r="G292">
        <v>1</v>
      </c>
      <c r="H292" t="s">
        <v>2379</v>
      </c>
      <c r="I292" t="str">
        <f t="shared" si="8"/>
        <v>Healthy Weight</v>
      </c>
      <c r="J292" t="str">
        <f t="shared" si="9"/>
        <v>Prediabetes</v>
      </c>
    </row>
    <row r="293" spans="1:10">
      <c r="A293" t="s">
        <v>2078</v>
      </c>
      <c r="B293" s="9">
        <v>29.734999999999999</v>
      </c>
      <c r="C293">
        <v>7.79</v>
      </c>
      <c r="D293" t="s">
        <v>2377</v>
      </c>
      <c r="E293" t="s">
        <v>2377</v>
      </c>
      <c r="F293" t="s">
        <v>2377</v>
      </c>
      <c r="G293">
        <v>0</v>
      </c>
      <c r="H293" t="s">
        <v>2377</v>
      </c>
      <c r="I293" t="str">
        <f t="shared" si="8"/>
        <v>Over Weight</v>
      </c>
      <c r="J293" t="str">
        <f t="shared" si="9"/>
        <v>Diabetes</v>
      </c>
    </row>
    <row r="294" spans="1:10">
      <c r="A294" t="s">
        <v>2077</v>
      </c>
      <c r="B294" s="9">
        <v>40.74</v>
      </c>
      <c r="C294">
        <v>5.28</v>
      </c>
      <c r="D294" t="s">
        <v>2377</v>
      </c>
      <c r="E294" t="s">
        <v>2377</v>
      </c>
      <c r="F294" t="s">
        <v>2379</v>
      </c>
      <c r="G294">
        <v>1</v>
      </c>
      <c r="H294" t="s">
        <v>2379</v>
      </c>
      <c r="I294" t="str">
        <f t="shared" si="8"/>
        <v>Obesity</v>
      </c>
      <c r="J294" t="str">
        <f t="shared" si="9"/>
        <v>Normal</v>
      </c>
    </row>
    <row r="295" spans="1:10">
      <c r="A295" t="s">
        <v>2076</v>
      </c>
      <c r="B295" s="9">
        <v>24.14</v>
      </c>
      <c r="C295">
        <v>5.87</v>
      </c>
      <c r="D295" t="s">
        <v>2377</v>
      </c>
      <c r="E295" t="s">
        <v>2377</v>
      </c>
      <c r="F295" t="s">
        <v>2377</v>
      </c>
      <c r="G295">
        <v>2</v>
      </c>
      <c r="H295" t="s">
        <v>2379</v>
      </c>
      <c r="I295" t="str">
        <f t="shared" si="8"/>
        <v>Healthy Weight</v>
      </c>
      <c r="J295" t="str">
        <f t="shared" si="9"/>
        <v>Prediabetes</v>
      </c>
    </row>
    <row r="296" spans="1:10">
      <c r="A296" t="s">
        <v>2075</v>
      </c>
      <c r="B296" s="9">
        <v>25.15</v>
      </c>
      <c r="C296">
        <v>9.08</v>
      </c>
      <c r="D296" t="s">
        <v>2378</v>
      </c>
      <c r="E296" t="s">
        <v>2377</v>
      </c>
      <c r="F296" t="s">
        <v>2377</v>
      </c>
      <c r="G296">
        <v>1</v>
      </c>
      <c r="H296" t="s">
        <v>2379</v>
      </c>
      <c r="I296" t="str">
        <f t="shared" si="8"/>
        <v>Over Weight</v>
      </c>
      <c r="J296" t="str">
        <f t="shared" si="9"/>
        <v>Diabetes</v>
      </c>
    </row>
    <row r="297" spans="1:10">
      <c r="A297" t="s">
        <v>2074</v>
      </c>
      <c r="B297" s="9">
        <v>28.71</v>
      </c>
      <c r="C297">
        <v>5.2</v>
      </c>
      <c r="D297" t="s">
        <v>2377</v>
      </c>
      <c r="E297" t="s">
        <v>2377</v>
      </c>
      <c r="F297" t="s">
        <v>2377</v>
      </c>
      <c r="G297">
        <v>1</v>
      </c>
      <c r="H297" t="s">
        <v>2379</v>
      </c>
      <c r="I297" t="str">
        <f t="shared" si="8"/>
        <v>Over Weight</v>
      </c>
      <c r="J297" t="str">
        <f t="shared" si="9"/>
        <v>Normal</v>
      </c>
    </row>
    <row r="298" spans="1:10">
      <c r="A298" t="s">
        <v>2073</v>
      </c>
      <c r="B298" s="9">
        <v>23</v>
      </c>
      <c r="C298">
        <v>5.48</v>
      </c>
      <c r="D298" t="s">
        <v>2377</v>
      </c>
      <c r="E298" t="s">
        <v>2377</v>
      </c>
      <c r="F298" t="s">
        <v>2377</v>
      </c>
      <c r="G298">
        <v>0</v>
      </c>
      <c r="H298" t="s">
        <v>2379</v>
      </c>
      <c r="I298" t="str">
        <f t="shared" si="8"/>
        <v>Healthy Weight</v>
      </c>
      <c r="J298" t="str">
        <f t="shared" si="9"/>
        <v>Normal</v>
      </c>
    </row>
    <row r="299" spans="1:10">
      <c r="A299" t="s">
        <v>2072</v>
      </c>
      <c r="B299" s="9">
        <v>36.86</v>
      </c>
      <c r="C299">
        <v>11.95</v>
      </c>
      <c r="D299" t="s">
        <v>2377</v>
      </c>
      <c r="E299" t="s">
        <v>2377</v>
      </c>
      <c r="F299" t="s">
        <v>2377</v>
      </c>
      <c r="G299">
        <v>0</v>
      </c>
      <c r="H299" t="s">
        <v>2377</v>
      </c>
      <c r="I299" t="str">
        <f t="shared" si="8"/>
        <v>Obesity</v>
      </c>
      <c r="J299" t="str">
        <f t="shared" si="9"/>
        <v>Diabetes</v>
      </c>
    </row>
    <row r="300" spans="1:10">
      <c r="A300" t="s">
        <v>2071</v>
      </c>
      <c r="B300" s="9">
        <v>24.25</v>
      </c>
      <c r="C300">
        <v>8.6999999999999993</v>
      </c>
      <c r="D300" t="s">
        <v>2378</v>
      </c>
      <c r="E300" t="s">
        <v>2377</v>
      </c>
      <c r="F300" t="s">
        <v>2377</v>
      </c>
      <c r="G300">
        <v>1</v>
      </c>
      <c r="H300" t="s">
        <v>2379</v>
      </c>
      <c r="I300" t="str">
        <f t="shared" si="8"/>
        <v>Healthy Weight</v>
      </c>
      <c r="J300" t="str">
        <f t="shared" si="9"/>
        <v>Diabetes</v>
      </c>
    </row>
    <row r="301" spans="1:10">
      <c r="A301" t="s">
        <v>2070</v>
      </c>
      <c r="B301" s="9">
        <v>23.85</v>
      </c>
      <c r="C301">
        <v>7.84</v>
      </c>
      <c r="D301" t="s">
        <v>2377</v>
      </c>
      <c r="E301" t="s">
        <v>2377</v>
      </c>
      <c r="F301" t="s">
        <v>2377</v>
      </c>
      <c r="G301">
        <v>0</v>
      </c>
      <c r="H301" t="s">
        <v>2379</v>
      </c>
      <c r="I301" t="str">
        <f t="shared" si="8"/>
        <v>Healthy Weight</v>
      </c>
      <c r="J301" t="str">
        <f t="shared" si="9"/>
        <v>Diabetes</v>
      </c>
    </row>
    <row r="302" spans="1:10">
      <c r="A302" t="s">
        <v>2069</v>
      </c>
      <c r="B302" s="9">
        <v>40.020000000000003</v>
      </c>
      <c r="C302">
        <v>5.19</v>
      </c>
      <c r="D302" t="s">
        <v>2378</v>
      </c>
      <c r="E302" t="s">
        <v>2377</v>
      </c>
      <c r="F302" t="s">
        <v>2377</v>
      </c>
      <c r="G302">
        <v>1</v>
      </c>
      <c r="H302" t="s">
        <v>2379</v>
      </c>
      <c r="I302" t="str">
        <f t="shared" si="8"/>
        <v>Obesity</v>
      </c>
      <c r="J302" t="str">
        <f t="shared" si="9"/>
        <v>Normal</v>
      </c>
    </row>
    <row r="303" spans="1:10">
      <c r="A303" t="s">
        <v>2068</v>
      </c>
      <c r="B303" s="9">
        <v>19.170000000000002</v>
      </c>
      <c r="C303">
        <v>8.41</v>
      </c>
      <c r="D303" t="s">
        <v>2377</v>
      </c>
      <c r="E303" t="s">
        <v>2377</v>
      </c>
      <c r="F303" t="s">
        <v>2377</v>
      </c>
      <c r="G303">
        <v>0</v>
      </c>
      <c r="H303" t="s">
        <v>2379</v>
      </c>
      <c r="I303" t="str">
        <f t="shared" si="8"/>
        <v>Healthy Weight</v>
      </c>
      <c r="J303" t="str">
        <f t="shared" si="9"/>
        <v>Diabetes</v>
      </c>
    </row>
    <row r="304" spans="1:10">
      <c r="A304" t="s">
        <v>2067</v>
      </c>
      <c r="B304" s="9">
        <v>43.53</v>
      </c>
      <c r="C304">
        <v>5.86</v>
      </c>
      <c r="D304" t="s">
        <v>2378</v>
      </c>
      <c r="E304" t="s">
        <v>2379</v>
      </c>
      <c r="F304" t="s">
        <v>2377</v>
      </c>
      <c r="G304">
        <v>2</v>
      </c>
      <c r="H304" t="s">
        <v>2379</v>
      </c>
      <c r="I304" t="str">
        <f t="shared" si="8"/>
        <v>Obesity</v>
      </c>
      <c r="J304" t="str">
        <f t="shared" si="9"/>
        <v>Prediabetes</v>
      </c>
    </row>
    <row r="305" spans="1:10">
      <c r="A305" t="s">
        <v>2066</v>
      </c>
      <c r="B305" s="9">
        <v>46.06</v>
      </c>
      <c r="C305">
        <v>4.18</v>
      </c>
      <c r="D305" t="s">
        <v>2377</v>
      </c>
      <c r="E305" t="s">
        <v>2379</v>
      </c>
      <c r="F305" t="s">
        <v>2377</v>
      </c>
      <c r="G305">
        <v>1</v>
      </c>
      <c r="H305" t="s">
        <v>2379</v>
      </c>
      <c r="I305" t="str">
        <f t="shared" si="8"/>
        <v>Obesity</v>
      </c>
      <c r="J305" t="str">
        <f t="shared" si="9"/>
        <v>Normal</v>
      </c>
    </row>
    <row r="306" spans="1:10">
      <c r="A306" t="s">
        <v>2065</v>
      </c>
      <c r="B306" s="9">
        <v>29.92</v>
      </c>
      <c r="C306">
        <v>11.99</v>
      </c>
      <c r="D306" t="s">
        <v>2378</v>
      </c>
      <c r="E306" t="s">
        <v>2377</v>
      </c>
      <c r="F306" t="s">
        <v>2377</v>
      </c>
      <c r="G306">
        <v>2</v>
      </c>
      <c r="H306" t="s">
        <v>2379</v>
      </c>
      <c r="I306" t="str">
        <f t="shared" si="8"/>
        <v>Over Weight</v>
      </c>
      <c r="J306" t="str">
        <f t="shared" si="9"/>
        <v>Diabetes</v>
      </c>
    </row>
    <row r="307" spans="1:10">
      <c r="A307" t="s">
        <v>2064</v>
      </c>
      <c r="B307" s="9">
        <v>28.46</v>
      </c>
      <c r="C307">
        <v>4.8499999999999996</v>
      </c>
      <c r="D307" t="s">
        <v>2378</v>
      </c>
      <c r="E307" t="s">
        <v>2377</v>
      </c>
      <c r="F307" t="s">
        <v>2377</v>
      </c>
      <c r="G307">
        <v>1</v>
      </c>
      <c r="H307" t="s">
        <v>2379</v>
      </c>
      <c r="I307" t="str">
        <f t="shared" si="8"/>
        <v>Over Weight</v>
      </c>
      <c r="J307" t="str">
        <f t="shared" si="9"/>
        <v>Normal</v>
      </c>
    </row>
    <row r="308" spans="1:10">
      <c r="A308" t="s">
        <v>2063</v>
      </c>
      <c r="B308" s="9">
        <v>24.56</v>
      </c>
      <c r="C308">
        <v>6.18</v>
      </c>
      <c r="D308" t="s">
        <v>2378</v>
      </c>
      <c r="E308" t="s">
        <v>2377</v>
      </c>
      <c r="F308" t="s">
        <v>2379</v>
      </c>
      <c r="G308">
        <v>1</v>
      </c>
      <c r="H308" t="s">
        <v>2379</v>
      </c>
      <c r="I308" t="str">
        <f t="shared" si="8"/>
        <v>Healthy Weight</v>
      </c>
      <c r="J308" t="str">
        <f t="shared" si="9"/>
        <v>Prediabetes</v>
      </c>
    </row>
    <row r="309" spans="1:10">
      <c r="A309" t="s">
        <v>2062</v>
      </c>
      <c r="B309" s="9">
        <v>41.19</v>
      </c>
      <c r="C309">
        <v>6.37</v>
      </c>
      <c r="D309" t="s">
        <v>2377</v>
      </c>
      <c r="E309" t="s">
        <v>2377</v>
      </c>
      <c r="F309" t="s">
        <v>2377</v>
      </c>
      <c r="G309">
        <v>0</v>
      </c>
      <c r="H309" t="s">
        <v>2379</v>
      </c>
      <c r="I309" t="str">
        <f t="shared" si="8"/>
        <v>Obesity</v>
      </c>
      <c r="J309" t="str">
        <f t="shared" si="9"/>
        <v>Prediabetes</v>
      </c>
    </row>
    <row r="310" spans="1:10">
      <c r="A310" t="s">
        <v>2061</v>
      </c>
      <c r="B310" s="9">
        <v>18.63</v>
      </c>
      <c r="C310">
        <v>9.81</v>
      </c>
      <c r="D310" t="s">
        <v>2378</v>
      </c>
      <c r="E310" t="s">
        <v>2377</v>
      </c>
      <c r="F310" t="s">
        <v>2377</v>
      </c>
      <c r="G310">
        <v>2</v>
      </c>
      <c r="H310" t="s">
        <v>2379</v>
      </c>
      <c r="I310" t="str">
        <f t="shared" si="8"/>
        <v>Healthy Weight</v>
      </c>
      <c r="J310" t="str">
        <f t="shared" si="9"/>
        <v>Diabetes</v>
      </c>
    </row>
    <row r="311" spans="1:10">
      <c r="A311" t="s">
        <v>2060</v>
      </c>
      <c r="B311" s="9">
        <v>26.26</v>
      </c>
      <c r="C311">
        <v>11.8</v>
      </c>
      <c r="D311" t="s">
        <v>2378</v>
      </c>
      <c r="E311" t="s">
        <v>2377</v>
      </c>
      <c r="F311" t="s">
        <v>2377</v>
      </c>
      <c r="G311">
        <v>1</v>
      </c>
      <c r="H311" t="s">
        <v>2379</v>
      </c>
      <c r="I311" t="str">
        <f t="shared" si="8"/>
        <v>Over Weight</v>
      </c>
      <c r="J311" t="str">
        <f t="shared" si="9"/>
        <v>Diabetes</v>
      </c>
    </row>
    <row r="312" spans="1:10">
      <c r="A312" t="s">
        <v>2059</v>
      </c>
      <c r="B312" s="9">
        <v>22.37</v>
      </c>
      <c r="C312">
        <v>5.86</v>
      </c>
      <c r="D312" t="s">
        <v>2378</v>
      </c>
      <c r="E312" t="s">
        <v>2377</v>
      </c>
      <c r="F312" t="s">
        <v>2379</v>
      </c>
      <c r="G312">
        <v>1</v>
      </c>
      <c r="H312" t="s">
        <v>2379</v>
      </c>
      <c r="I312" t="str">
        <f t="shared" si="8"/>
        <v>Healthy Weight</v>
      </c>
      <c r="J312" t="str">
        <f t="shared" si="9"/>
        <v>Prediabetes</v>
      </c>
    </row>
    <row r="313" spans="1:10">
      <c r="A313" t="s">
        <v>2058</v>
      </c>
      <c r="B313" s="9">
        <v>39.619999999999997</v>
      </c>
      <c r="C313">
        <v>4.28</v>
      </c>
      <c r="D313" t="s">
        <v>2377</v>
      </c>
      <c r="E313" t="s">
        <v>2377</v>
      </c>
      <c r="F313" t="s">
        <v>2377</v>
      </c>
      <c r="G313">
        <v>1</v>
      </c>
      <c r="H313" t="s">
        <v>2379</v>
      </c>
      <c r="I313" t="str">
        <f t="shared" si="8"/>
        <v>Obesity</v>
      </c>
      <c r="J313" t="str">
        <f t="shared" si="9"/>
        <v>Normal</v>
      </c>
    </row>
    <row r="314" spans="1:10">
      <c r="A314" t="s">
        <v>2057</v>
      </c>
      <c r="B314" s="9">
        <v>18.329999999999998</v>
      </c>
      <c r="C314">
        <v>4.16</v>
      </c>
      <c r="D314" t="s">
        <v>2378</v>
      </c>
      <c r="E314" t="s">
        <v>2377</v>
      </c>
      <c r="F314" t="s">
        <v>2377</v>
      </c>
      <c r="G314">
        <v>0</v>
      </c>
      <c r="H314" t="s">
        <v>2379</v>
      </c>
      <c r="I314" t="str">
        <f t="shared" si="8"/>
        <v>Under Weight</v>
      </c>
      <c r="J314" t="str">
        <f t="shared" si="9"/>
        <v>Normal</v>
      </c>
    </row>
    <row r="315" spans="1:10">
      <c r="A315" t="s">
        <v>2056</v>
      </c>
      <c r="B315" s="9">
        <v>17.11</v>
      </c>
      <c r="C315">
        <v>4.9800000000000004</v>
      </c>
      <c r="D315" t="s">
        <v>2378</v>
      </c>
      <c r="E315" t="s">
        <v>2377</v>
      </c>
      <c r="F315" t="s">
        <v>2379</v>
      </c>
      <c r="G315">
        <v>1</v>
      </c>
      <c r="H315" t="s">
        <v>2379</v>
      </c>
      <c r="I315" t="str">
        <f t="shared" si="8"/>
        <v>Under Weight</v>
      </c>
      <c r="J315" t="str">
        <f t="shared" si="9"/>
        <v>Normal</v>
      </c>
    </row>
    <row r="316" spans="1:10">
      <c r="A316" t="s">
        <v>2055</v>
      </c>
      <c r="B316" s="9">
        <v>43.5</v>
      </c>
      <c r="C316">
        <v>6.38</v>
      </c>
      <c r="D316" t="s">
        <v>2377</v>
      </c>
      <c r="E316" t="s">
        <v>2379</v>
      </c>
      <c r="F316" t="s">
        <v>2377</v>
      </c>
      <c r="G316">
        <v>1</v>
      </c>
      <c r="H316" t="s">
        <v>2379</v>
      </c>
      <c r="I316" t="str">
        <f t="shared" si="8"/>
        <v>Obesity</v>
      </c>
      <c r="J316" t="str">
        <f t="shared" si="9"/>
        <v>Prediabetes</v>
      </c>
    </row>
    <row r="317" spans="1:10">
      <c r="A317" t="s">
        <v>2054</v>
      </c>
      <c r="B317" s="9">
        <v>25.364999999999998</v>
      </c>
      <c r="C317">
        <v>5.19</v>
      </c>
      <c r="D317" t="s">
        <v>2377</v>
      </c>
      <c r="E317" t="s">
        <v>2377</v>
      </c>
      <c r="F317" t="s">
        <v>2377</v>
      </c>
      <c r="G317">
        <v>2</v>
      </c>
      <c r="H317" t="s">
        <v>2377</v>
      </c>
      <c r="I317" t="str">
        <f t="shared" si="8"/>
        <v>Over Weight</v>
      </c>
      <c r="J317" t="str">
        <f t="shared" si="9"/>
        <v>Normal</v>
      </c>
    </row>
    <row r="318" spans="1:10">
      <c r="A318" t="s">
        <v>2053</v>
      </c>
      <c r="B318" s="9">
        <v>28.594999999999999</v>
      </c>
      <c r="C318">
        <v>10.210000000000001</v>
      </c>
      <c r="D318" t="s">
        <v>2377</v>
      </c>
      <c r="E318" t="s">
        <v>2377</v>
      </c>
      <c r="F318" t="s">
        <v>2377</v>
      </c>
      <c r="G318">
        <v>0</v>
      </c>
      <c r="H318" t="s">
        <v>2377</v>
      </c>
      <c r="I318" t="str">
        <f t="shared" si="8"/>
        <v>Over Weight</v>
      </c>
      <c r="J318" t="str">
        <f t="shared" si="9"/>
        <v>Diabetes</v>
      </c>
    </row>
    <row r="319" spans="1:10">
      <c r="A319" t="s">
        <v>2052</v>
      </c>
      <c r="B319" s="9">
        <v>29.83</v>
      </c>
      <c r="C319">
        <v>9.6999999999999993</v>
      </c>
      <c r="D319" t="s">
        <v>2378</v>
      </c>
      <c r="E319" t="s">
        <v>2377</v>
      </c>
      <c r="F319" t="s">
        <v>2379</v>
      </c>
      <c r="G319">
        <v>1</v>
      </c>
      <c r="H319" t="s">
        <v>2379</v>
      </c>
      <c r="I319" t="str">
        <f t="shared" si="8"/>
        <v>Over Weight</v>
      </c>
      <c r="J319" t="str">
        <f t="shared" si="9"/>
        <v>Diabetes</v>
      </c>
    </row>
    <row r="320" spans="1:10">
      <c r="A320" t="s">
        <v>2051</v>
      </c>
      <c r="B320" s="9">
        <v>24.7</v>
      </c>
      <c r="C320">
        <v>10.25</v>
      </c>
      <c r="D320" t="s">
        <v>2377</v>
      </c>
      <c r="E320" t="s">
        <v>2377</v>
      </c>
      <c r="F320" t="s">
        <v>2377</v>
      </c>
      <c r="G320">
        <v>3</v>
      </c>
      <c r="H320" t="s">
        <v>2377</v>
      </c>
      <c r="I320" t="str">
        <f t="shared" si="8"/>
        <v>Healthy Weight</v>
      </c>
      <c r="J320" t="str">
        <f t="shared" si="9"/>
        <v>Diabetes</v>
      </c>
    </row>
    <row r="321" spans="1:10">
      <c r="A321" t="s">
        <v>2050</v>
      </c>
      <c r="B321" s="9">
        <v>17.940000000000001</v>
      </c>
      <c r="C321">
        <v>9.77</v>
      </c>
      <c r="D321" t="s">
        <v>2377</v>
      </c>
      <c r="E321" t="s">
        <v>2377</v>
      </c>
      <c r="F321" t="s">
        <v>2377</v>
      </c>
      <c r="G321">
        <v>0</v>
      </c>
      <c r="H321" t="s">
        <v>2379</v>
      </c>
      <c r="I321" t="str">
        <f t="shared" si="8"/>
        <v>Under Weight</v>
      </c>
      <c r="J321" t="str">
        <f t="shared" si="9"/>
        <v>Diabetes</v>
      </c>
    </row>
    <row r="322" spans="1:10">
      <c r="A322" t="s">
        <v>2049</v>
      </c>
      <c r="B322" s="9">
        <v>21.08</v>
      </c>
      <c r="C322">
        <v>4.83</v>
      </c>
      <c r="D322" t="s">
        <v>2377</v>
      </c>
      <c r="E322" t="s">
        <v>2377</v>
      </c>
      <c r="F322" t="s">
        <v>2379</v>
      </c>
      <c r="G322">
        <v>1</v>
      </c>
      <c r="H322" t="s">
        <v>2379</v>
      </c>
      <c r="I322" t="str">
        <f t="shared" si="8"/>
        <v>Healthy Weight</v>
      </c>
      <c r="J322" t="str">
        <f t="shared" si="9"/>
        <v>Normal</v>
      </c>
    </row>
    <row r="323" spans="1:10">
      <c r="A323" t="s">
        <v>2048</v>
      </c>
      <c r="B323" s="9">
        <v>37.715000000000003</v>
      </c>
      <c r="C323">
        <v>10.86</v>
      </c>
      <c r="D323" t="s">
        <v>2378</v>
      </c>
      <c r="E323" t="s">
        <v>2377</v>
      </c>
      <c r="F323" t="s">
        <v>2377</v>
      </c>
      <c r="G323">
        <v>0</v>
      </c>
      <c r="H323" t="s">
        <v>2377</v>
      </c>
      <c r="I323" t="str">
        <f t="shared" ref="I323:I386" si="10">IF(B323&lt;18.5,"Under Weight",IF(B323&lt;25,"Healthy Weight",IF(B323&lt;30,"Over Weight","Obesity")))</f>
        <v>Obesity</v>
      </c>
      <c r="J323" t="str">
        <f t="shared" ref="J323:J386" si="11">IF(C323&lt;5.7,"Normal",IF(C323&lt;6.5,"Prediabetes","Diabetes"))</f>
        <v>Diabetes</v>
      </c>
    </row>
    <row r="324" spans="1:10">
      <c r="A324" t="s">
        <v>2047</v>
      </c>
      <c r="B324" s="9">
        <v>22.39</v>
      </c>
      <c r="C324">
        <v>9.5299999999999994</v>
      </c>
      <c r="D324" t="s">
        <v>2378</v>
      </c>
      <c r="E324" t="s">
        <v>2377</v>
      </c>
      <c r="F324" t="s">
        <v>2377</v>
      </c>
      <c r="G324">
        <v>0</v>
      </c>
      <c r="H324" t="s">
        <v>2379</v>
      </c>
      <c r="I324" t="str">
        <f t="shared" si="10"/>
        <v>Healthy Weight</v>
      </c>
      <c r="J324" t="str">
        <f t="shared" si="11"/>
        <v>Diabetes</v>
      </c>
    </row>
    <row r="325" spans="1:10">
      <c r="A325" t="s">
        <v>2046</v>
      </c>
      <c r="B325" s="9">
        <v>28.78</v>
      </c>
      <c r="C325">
        <v>5.68</v>
      </c>
      <c r="D325" t="s">
        <v>2377</v>
      </c>
      <c r="E325" t="s">
        <v>2377</v>
      </c>
      <c r="F325" t="s">
        <v>2377</v>
      </c>
      <c r="G325">
        <v>0</v>
      </c>
      <c r="H325" t="s">
        <v>2379</v>
      </c>
      <c r="I325" t="str">
        <f t="shared" si="10"/>
        <v>Over Weight</v>
      </c>
      <c r="J325" t="str">
        <f t="shared" si="11"/>
        <v>Normal</v>
      </c>
    </row>
    <row r="326" spans="1:10">
      <c r="A326" t="s">
        <v>2045</v>
      </c>
      <c r="B326" s="9">
        <v>18.329999999999998</v>
      </c>
      <c r="C326">
        <v>5.57</v>
      </c>
      <c r="D326" t="s">
        <v>2378</v>
      </c>
      <c r="E326" t="s">
        <v>2377</v>
      </c>
      <c r="F326" t="s">
        <v>2377</v>
      </c>
      <c r="G326">
        <v>0</v>
      </c>
      <c r="H326" t="s">
        <v>2379</v>
      </c>
      <c r="I326" t="str">
        <f t="shared" si="10"/>
        <v>Under Weight</v>
      </c>
      <c r="J326" t="str">
        <f t="shared" si="11"/>
        <v>Normal</v>
      </c>
    </row>
    <row r="327" spans="1:10">
      <c r="A327" t="s">
        <v>2044</v>
      </c>
      <c r="B327" s="9">
        <v>26.39</v>
      </c>
      <c r="C327">
        <v>4.58</v>
      </c>
      <c r="D327" t="s">
        <v>2378</v>
      </c>
      <c r="E327" t="s">
        <v>2377</v>
      </c>
      <c r="F327" t="s">
        <v>2377</v>
      </c>
      <c r="G327">
        <v>1</v>
      </c>
      <c r="H327" t="s">
        <v>2379</v>
      </c>
      <c r="I327" t="str">
        <f t="shared" si="10"/>
        <v>Over Weight</v>
      </c>
      <c r="J327" t="str">
        <f t="shared" si="11"/>
        <v>Normal</v>
      </c>
    </row>
    <row r="328" spans="1:10">
      <c r="A328" t="s">
        <v>2043</v>
      </c>
      <c r="B328" s="9">
        <v>19.260000000000002</v>
      </c>
      <c r="C328">
        <v>8.9600000000000009</v>
      </c>
      <c r="D328" t="s">
        <v>2378</v>
      </c>
      <c r="E328" t="s">
        <v>2377</v>
      </c>
      <c r="F328" t="s">
        <v>2377</v>
      </c>
      <c r="G328">
        <v>1</v>
      </c>
      <c r="H328" t="s">
        <v>2379</v>
      </c>
      <c r="I328" t="str">
        <f t="shared" si="10"/>
        <v>Healthy Weight</v>
      </c>
      <c r="J328" t="str">
        <f t="shared" si="11"/>
        <v>Diabetes</v>
      </c>
    </row>
    <row r="329" spans="1:10">
      <c r="A329" t="s">
        <v>2042</v>
      </c>
      <c r="B329" s="9">
        <v>26.92</v>
      </c>
      <c r="C329">
        <v>6.09</v>
      </c>
      <c r="D329" t="s">
        <v>2377</v>
      </c>
      <c r="E329" t="s">
        <v>2377</v>
      </c>
      <c r="F329" t="s">
        <v>2377</v>
      </c>
      <c r="G329">
        <v>0</v>
      </c>
      <c r="H329" t="s">
        <v>2379</v>
      </c>
      <c r="I329" t="str">
        <f t="shared" si="10"/>
        <v>Over Weight</v>
      </c>
      <c r="J329" t="str">
        <f t="shared" si="11"/>
        <v>Prediabetes</v>
      </c>
    </row>
    <row r="330" spans="1:10">
      <c r="A330" t="s">
        <v>2041</v>
      </c>
      <c r="B330" s="9">
        <v>19.73</v>
      </c>
      <c r="C330">
        <v>4.3600000000000003</v>
      </c>
      <c r="D330" t="s">
        <v>2377</v>
      </c>
      <c r="E330" t="s">
        <v>2377</v>
      </c>
      <c r="F330" t="s">
        <v>2377</v>
      </c>
      <c r="G330">
        <v>0</v>
      </c>
      <c r="H330" t="s">
        <v>2379</v>
      </c>
      <c r="I330" t="str">
        <f t="shared" si="10"/>
        <v>Healthy Weight</v>
      </c>
      <c r="J330" t="str">
        <f t="shared" si="11"/>
        <v>Normal</v>
      </c>
    </row>
    <row r="331" spans="1:10">
      <c r="A331" t="s">
        <v>2040</v>
      </c>
      <c r="B331" s="9">
        <v>23.56</v>
      </c>
      <c r="C331">
        <v>11.74</v>
      </c>
      <c r="D331" t="s">
        <v>2378</v>
      </c>
      <c r="E331" t="s">
        <v>2377</v>
      </c>
      <c r="F331" t="s">
        <v>2377</v>
      </c>
      <c r="G331">
        <v>0</v>
      </c>
      <c r="H331" t="s">
        <v>2379</v>
      </c>
      <c r="I331" t="str">
        <f t="shared" si="10"/>
        <v>Healthy Weight</v>
      </c>
      <c r="J331" t="str">
        <f t="shared" si="11"/>
        <v>Diabetes</v>
      </c>
    </row>
    <row r="332" spans="1:10">
      <c r="A332" t="s">
        <v>2039</v>
      </c>
      <c r="B332" s="9">
        <v>37.67</v>
      </c>
      <c r="C332">
        <v>5.89</v>
      </c>
      <c r="D332" t="s">
        <v>2377</v>
      </c>
      <c r="E332" t="s">
        <v>2377</v>
      </c>
      <c r="F332" t="s">
        <v>2377</v>
      </c>
      <c r="G332">
        <v>1</v>
      </c>
      <c r="H332" t="s">
        <v>2379</v>
      </c>
      <c r="I332" t="str">
        <f t="shared" si="10"/>
        <v>Obesity</v>
      </c>
      <c r="J332" t="str">
        <f t="shared" si="11"/>
        <v>Prediabetes</v>
      </c>
    </row>
    <row r="333" spans="1:10">
      <c r="A333" t="s">
        <v>2038</v>
      </c>
      <c r="B333" s="9">
        <v>18.73</v>
      </c>
      <c r="C333">
        <v>10.64</v>
      </c>
      <c r="D333" t="s">
        <v>2377</v>
      </c>
      <c r="E333" t="s">
        <v>2377</v>
      </c>
      <c r="F333" t="s">
        <v>2377</v>
      </c>
      <c r="G333">
        <v>2</v>
      </c>
      <c r="H333" t="s">
        <v>2379</v>
      </c>
      <c r="I333" t="str">
        <f t="shared" si="10"/>
        <v>Healthy Weight</v>
      </c>
      <c r="J333" t="str">
        <f t="shared" si="11"/>
        <v>Diabetes</v>
      </c>
    </row>
    <row r="334" spans="1:10">
      <c r="A334" t="s">
        <v>2037</v>
      </c>
      <c r="B334" s="9">
        <v>33.090000000000003</v>
      </c>
      <c r="C334">
        <v>6.06</v>
      </c>
      <c r="D334" t="s">
        <v>2377</v>
      </c>
      <c r="E334" t="s">
        <v>2377</v>
      </c>
      <c r="F334" t="s">
        <v>2379</v>
      </c>
      <c r="G334">
        <v>1</v>
      </c>
      <c r="H334" t="s">
        <v>2379</v>
      </c>
      <c r="I334" t="str">
        <f t="shared" si="10"/>
        <v>Obesity</v>
      </c>
      <c r="J334" t="str">
        <f t="shared" si="11"/>
        <v>Prediabetes</v>
      </c>
    </row>
    <row r="335" spans="1:10">
      <c r="A335" t="s">
        <v>2036</v>
      </c>
      <c r="B335" s="9">
        <v>18.329999999999998</v>
      </c>
      <c r="C335">
        <v>7.46</v>
      </c>
      <c r="D335" t="s">
        <v>2378</v>
      </c>
      <c r="E335" t="s">
        <v>2377</v>
      </c>
      <c r="F335" t="s">
        <v>2377</v>
      </c>
      <c r="G335">
        <v>1</v>
      </c>
      <c r="H335" t="s">
        <v>2379</v>
      </c>
      <c r="I335" t="str">
        <f t="shared" si="10"/>
        <v>Under Weight</v>
      </c>
      <c r="J335" t="str">
        <f t="shared" si="11"/>
        <v>Diabetes</v>
      </c>
    </row>
    <row r="336" spans="1:10">
      <c r="A336" t="s">
        <v>2035</v>
      </c>
      <c r="B336" s="9">
        <v>27.74</v>
      </c>
      <c r="C336">
        <v>4.68</v>
      </c>
      <c r="D336" t="s">
        <v>2378</v>
      </c>
      <c r="E336" t="s">
        <v>2377</v>
      </c>
      <c r="F336" t="s">
        <v>2377</v>
      </c>
      <c r="G336">
        <v>2</v>
      </c>
      <c r="H336" t="s">
        <v>2379</v>
      </c>
      <c r="I336" t="str">
        <f t="shared" si="10"/>
        <v>Over Weight</v>
      </c>
      <c r="J336" t="str">
        <f t="shared" si="11"/>
        <v>Normal</v>
      </c>
    </row>
    <row r="337" spans="1:10">
      <c r="A337" t="s">
        <v>2034</v>
      </c>
      <c r="B337" s="9">
        <v>24.2</v>
      </c>
      <c r="C337">
        <v>6.15</v>
      </c>
      <c r="D337" t="s">
        <v>2377</v>
      </c>
      <c r="E337" t="s">
        <v>2377</v>
      </c>
      <c r="F337" t="s">
        <v>2377</v>
      </c>
      <c r="G337">
        <v>1</v>
      </c>
      <c r="H337" t="s">
        <v>2379</v>
      </c>
      <c r="I337" t="str">
        <f t="shared" si="10"/>
        <v>Healthy Weight</v>
      </c>
      <c r="J337" t="str">
        <f t="shared" si="11"/>
        <v>Prediabetes</v>
      </c>
    </row>
    <row r="338" spans="1:10">
      <c r="A338" t="s">
        <v>2033</v>
      </c>
      <c r="B338" s="9">
        <v>22.03</v>
      </c>
      <c r="C338">
        <v>4.28</v>
      </c>
      <c r="D338" t="s">
        <v>2378</v>
      </c>
      <c r="E338" t="s">
        <v>2377</v>
      </c>
      <c r="F338" t="s">
        <v>2377</v>
      </c>
      <c r="G338">
        <v>0</v>
      </c>
      <c r="H338" t="s">
        <v>2379</v>
      </c>
      <c r="I338" t="str">
        <f t="shared" si="10"/>
        <v>Healthy Weight</v>
      </c>
      <c r="J338" t="str">
        <f t="shared" si="11"/>
        <v>Normal</v>
      </c>
    </row>
    <row r="339" spans="1:10">
      <c r="A339" t="s">
        <v>2032</v>
      </c>
      <c r="B339" s="9">
        <v>26.885000000000002</v>
      </c>
      <c r="C339">
        <v>9.86</v>
      </c>
      <c r="D339" t="s">
        <v>2377</v>
      </c>
      <c r="E339" t="s">
        <v>2377</v>
      </c>
      <c r="F339" t="s">
        <v>2377</v>
      </c>
      <c r="G339">
        <v>3</v>
      </c>
      <c r="H339" t="s">
        <v>2379</v>
      </c>
      <c r="I339" t="str">
        <f t="shared" si="10"/>
        <v>Over Weight</v>
      </c>
      <c r="J339" t="str">
        <f t="shared" si="11"/>
        <v>Diabetes</v>
      </c>
    </row>
    <row r="340" spans="1:10">
      <c r="A340" t="s">
        <v>2031</v>
      </c>
      <c r="B340" s="9">
        <v>16.36</v>
      </c>
      <c r="C340">
        <v>11.19</v>
      </c>
      <c r="D340" t="s">
        <v>2377</v>
      </c>
      <c r="E340" t="s">
        <v>2377</v>
      </c>
      <c r="F340" t="s">
        <v>2377</v>
      </c>
      <c r="G340">
        <v>0</v>
      </c>
      <c r="H340" t="s">
        <v>2379</v>
      </c>
      <c r="I340" t="str">
        <f t="shared" si="10"/>
        <v>Under Weight</v>
      </c>
      <c r="J340" t="str">
        <f t="shared" si="11"/>
        <v>Diabetes</v>
      </c>
    </row>
    <row r="341" spans="1:10">
      <c r="A341" t="s">
        <v>2030</v>
      </c>
      <c r="B341" s="9">
        <v>32.299999999999997</v>
      </c>
      <c r="C341">
        <v>4.8899999999999997</v>
      </c>
      <c r="D341" t="s">
        <v>2378</v>
      </c>
      <c r="E341" t="s">
        <v>2377</v>
      </c>
      <c r="F341" t="s">
        <v>2379</v>
      </c>
      <c r="G341">
        <v>1</v>
      </c>
      <c r="H341" t="s">
        <v>2377</v>
      </c>
      <c r="I341" t="str">
        <f t="shared" si="10"/>
        <v>Obesity</v>
      </c>
      <c r="J341" t="str">
        <f t="shared" si="11"/>
        <v>Normal</v>
      </c>
    </row>
    <row r="342" spans="1:10">
      <c r="A342" t="s">
        <v>2029</v>
      </c>
      <c r="B342" s="9">
        <v>16.05</v>
      </c>
      <c r="C342">
        <v>4.3499999999999996</v>
      </c>
      <c r="D342" t="s">
        <v>2378</v>
      </c>
      <c r="E342" t="s">
        <v>2377</v>
      </c>
      <c r="F342" t="s">
        <v>2377</v>
      </c>
      <c r="G342">
        <v>0</v>
      </c>
      <c r="H342" t="s">
        <v>2379</v>
      </c>
      <c r="I342" t="str">
        <f t="shared" si="10"/>
        <v>Under Weight</v>
      </c>
      <c r="J342" t="str">
        <f t="shared" si="11"/>
        <v>Normal</v>
      </c>
    </row>
    <row r="343" spans="1:10">
      <c r="A343" t="s">
        <v>2028</v>
      </c>
      <c r="B343" s="9">
        <v>29.07</v>
      </c>
      <c r="C343">
        <v>8.66</v>
      </c>
      <c r="D343" t="s">
        <v>2378</v>
      </c>
      <c r="E343" t="s">
        <v>2377</v>
      </c>
      <c r="F343" t="s">
        <v>2377</v>
      </c>
      <c r="G343">
        <v>2</v>
      </c>
      <c r="H343" t="s">
        <v>2379</v>
      </c>
      <c r="I343" t="str">
        <f t="shared" si="10"/>
        <v>Over Weight</v>
      </c>
      <c r="J343" t="str">
        <f t="shared" si="11"/>
        <v>Diabetes</v>
      </c>
    </row>
    <row r="344" spans="1:10">
      <c r="A344" t="s">
        <v>2027</v>
      </c>
      <c r="B344" s="9">
        <v>17.43</v>
      </c>
      <c r="C344">
        <v>8.64</v>
      </c>
      <c r="D344" t="s">
        <v>2377</v>
      </c>
      <c r="E344" t="s">
        <v>2377</v>
      </c>
      <c r="F344" t="s">
        <v>2377</v>
      </c>
      <c r="G344">
        <v>0</v>
      </c>
      <c r="H344" t="s">
        <v>2379</v>
      </c>
      <c r="I344" t="str">
        <f t="shared" si="10"/>
        <v>Under Weight</v>
      </c>
      <c r="J344" t="str">
        <f t="shared" si="11"/>
        <v>Diabetes</v>
      </c>
    </row>
    <row r="345" spans="1:10">
      <c r="A345" t="s">
        <v>2026</v>
      </c>
      <c r="B345" s="9">
        <v>19.329999999999998</v>
      </c>
      <c r="C345">
        <v>4.2699999999999996</v>
      </c>
      <c r="D345" t="s">
        <v>2377</v>
      </c>
      <c r="E345" t="s">
        <v>2377</v>
      </c>
      <c r="F345" t="s">
        <v>2377</v>
      </c>
      <c r="G345">
        <v>0</v>
      </c>
      <c r="H345" t="s">
        <v>2379</v>
      </c>
      <c r="I345" t="str">
        <f t="shared" si="10"/>
        <v>Healthy Weight</v>
      </c>
      <c r="J345" t="str">
        <f t="shared" si="11"/>
        <v>Normal</v>
      </c>
    </row>
    <row r="346" spans="1:10">
      <c r="A346" t="s">
        <v>2025</v>
      </c>
      <c r="B346" s="9">
        <v>30.52</v>
      </c>
      <c r="C346">
        <v>4.21</v>
      </c>
      <c r="D346" t="s">
        <v>2377</v>
      </c>
      <c r="E346" t="s">
        <v>2377</v>
      </c>
      <c r="F346" t="s">
        <v>2377</v>
      </c>
      <c r="G346">
        <v>1</v>
      </c>
      <c r="H346" t="s">
        <v>2379</v>
      </c>
      <c r="I346" t="str">
        <f t="shared" si="10"/>
        <v>Obesity</v>
      </c>
      <c r="J346" t="str">
        <f t="shared" si="11"/>
        <v>Normal</v>
      </c>
    </row>
    <row r="347" spans="1:10">
      <c r="A347" t="s">
        <v>2024</v>
      </c>
      <c r="B347" s="9">
        <v>39.21</v>
      </c>
      <c r="C347">
        <v>5.04</v>
      </c>
      <c r="D347" t="s">
        <v>2377</v>
      </c>
      <c r="E347" t="s">
        <v>2377</v>
      </c>
      <c r="F347" t="s">
        <v>2379</v>
      </c>
      <c r="G347">
        <v>1</v>
      </c>
      <c r="H347" t="s">
        <v>2379</v>
      </c>
      <c r="I347" t="str">
        <f t="shared" si="10"/>
        <v>Obesity</v>
      </c>
      <c r="J347" t="str">
        <f t="shared" si="11"/>
        <v>Normal</v>
      </c>
    </row>
    <row r="348" spans="1:10">
      <c r="A348" t="s">
        <v>2023</v>
      </c>
      <c r="B348" s="9">
        <v>26.98</v>
      </c>
      <c r="C348">
        <v>5.21</v>
      </c>
      <c r="D348" t="s">
        <v>2378</v>
      </c>
      <c r="E348" t="s">
        <v>2377</v>
      </c>
      <c r="F348" t="s">
        <v>2377</v>
      </c>
      <c r="G348">
        <v>2</v>
      </c>
      <c r="H348" t="s">
        <v>2379</v>
      </c>
      <c r="I348" t="str">
        <f t="shared" si="10"/>
        <v>Over Weight</v>
      </c>
      <c r="J348" t="str">
        <f t="shared" si="11"/>
        <v>Normal</v>
      </c>
    </row>
    <row r="349" spans="1:10">
      <c r="A349" t="s">
        <v>2022</v>
      </c>
      <c r="B349" s="9">
        <v>25.84</v>
      </c>
      <c r="C349">
        <v>8.83</v>
      </c>
      <c r="D349" t="s">
        <v>2377</v>
      </c>
      <c r="E349" t="s">
        <v>2377</v>
      </c>
      <c r="F349" t="s">
        <v>2377</v>
      </c>
      <c r="G349">
        <v>0</v>
      </c>
      <c r="H349" t="s">
        <v>2377</v>
      </c>
      <c r="I349" t="str">
        <f t="shared" si="10"/>
        <v>Over Weight</v>
      </c>
      <c r="J349" t="str">
        <f t="shared" si="11"/>
        <v>Diabetes</v>
      </c>
    </row>
    <row r="350" spans="1:10">
      <c r="A350" t="s">
        <v>2021</v>
      </c>
      <c r="B350" s="9">
        <v>28.31</v>
      </c>
      <c r="C350">
        <v>8.4700000000000006</v>
      </c>
      <c r="D350" t="s">
        <v>2378</v>
      </c>
      <c r="E350" t="s">
        <v>2377</v>
      </c>
      <c r="F350" t="s">
        <v>2377</v>
      </c>
      <c r="G350">
        <v>2</v>
      </c>
      <c r="H350" t="s">
        <v>2379</v>
      </c>
      <c r="I350" t="str">
        <f t="shared" si="10"/>
        <v>Over Weight</v>
      </c>
      <c r="J350" t="str">
        <f t="shared" si="11"/>
        <v>Diabetes</v>
      </c>
    </row>
    <row r="351" spans="1:10">
      <c r="A351" t="s">
        <v>2020</v>
      </c>
      <c r="B351" s="9">
        <v>23.94</v>
      </c>
      <c r="C351">
        <v>4.2</v>
      </c>
      <c r="D351" t="s">
        <v>2377</v>
      </c>
      <c r="E351" t="s">
        <v>2377</v>
      </c>
      <c r="F351" t="s">
        <v>2377</v>
      </c>
      <c r="G351">
        <v>0</v>
      </c>
      <c r="H351" t="s">
        <v>2379</v>
      </c>
      <c r="I351" t="str">
        <f t="shared" si="10"/>
        <v>Healthy Weight</v>
      </c>
      <c r="J351" t="str">
        <f t="shared" si="11"/>
        <v>Normal</v>
      </c>
    </row>
    <row r="352" spans="1:10">
      <c r="A352" t="s">
        <v>2019</v>
      </c>
      <c r="B352" s="9">
        <v>20.03</v>
      </c>
      <c r="C352">
        <v>6.14</v>
      </c>
      <c r="D352" t="s">
        <v>2378</v>
      </c>
      <c r="E352" t="s">
        <v>2377</v>
      </c>
      <c r="F352" t="s">
        <v>2377</v>
      </c>
      <c r="G352">
        <v>0</v>
      </c>
      <c r="H352" t="s">
        <v>2379</v>
      </c>
      <c r="I352" t="str">
        <f t="shared" si="10"/>
        <v>Healthy Weight</v>
      </c>
      <c r="J352" t="str">
        <f t="shared" si="11"/>
        <v>Prediabetes</v>
      </c>
    </row>
    <row r="353" spans="1:10">
      <c r="A353" t="s">
        <v>2018</v>
      </c>
      <c r="B353" s="9">
        <v>41.42</v>
      </c>
      <c r="C353">
        <v>6.07</v>
      </c>
      <c r="D353" t="s">
        <v>2377</v>
      </c>
      <c r="E353" t="s">
        <v>2377</v>
      </c>
      <c r="F353" t="s">
        <v>2377</v>
      </c>
      <c r="G353">
        <v>0</v>
      </c>
      <c r="H353" t="s">
        <v>2377</v>
      </c>
      <c r="I353" t="str">
        <f t="shared" si="10"/>
        <v>Obesity</v>
      </c>
      <c r="J353" t="str">
        <f t="shared" si="11"/>
        <v>Prediabetes</v>
      </c>
    </row>
    <row r="354" spans="1:10">
      <c r="A354" t="s">
        <v>2017</v>
      </c>
      <c r="B354" s="9">
        <v>36.67</v>
      </c>
      <c r="C354">
        <v>10.210000000000001</v>
      </c>
      <c r="D354" t="s">
        <v>2377</v>
      </c>
      <c r="E354" t="s">
        <v>2377</v>
      </c>
      <c r="F354" t="s">
        <v>2377</v>
      </c>
      <c r="G354">
        <v>0</v>
      </c>
      <c r="H354" t="s">
        <v>2377</v>
      </c>
      <c r="I354" t="str">
        <f t="shared" si="10"/>
        <v>Obesity</v>
      </c>
      <c r="J354" t="str">
        <f t="shared" si="11"/>
        <v>Diabetes</v>
      </c>
    </row>
    <row r="355" spans="1:10">
      <c r="A355" t="s">
        <v>2016</v>
      </c>
      <c r="B355" s="9">
        <v>27.645</v>
      </c>
      <c r="C355">
        <v>4.6900000000000004</v>
      </c>
      <c r="D355" t="s">
        <v>2377</v>
      </c>
      <c r="E355" t="s">
        <v>2377</v>
      </c>
      <c r="F355" t="s">
        <v>2377</v>
      </c>
      <c r="G355">
        <v>0</v>
      </c>
      <c r="H355" t="s">
        <v>2377</v>
      </c>
      <c r="I355" t="str">
        <f t="shared" si="10"/>
        <v>Over Weight</v>
      </c>
      <c r="J355" t="str">
        <f t="shared" si="11"/>
        <v>Normal</v>
      </c>
    </row>
    <row r="356" spans="1:10">
      <c r="A356" t="s">
        <v>2015</v>
      </c>
      <c r="B356" s="9">
        <v>22.72</v>
      </c>
      <c r="C356">
        <v>5.71</v>
      </c>
      <c r="D356" t="s">
        <v>2377</v>
      </c>
      <c r="E356" t="s">
        <v>2377</v>
      </c>
      <c r="F356" t="s">
        <v>2377</v>
      </c>
      <c r="G356">
        <v>0</v>
      </c>
      <c r="H356" t="s">
        <v>2379</v>
      </c>
      <c r="I356" t="str">
        <f t="shared" si="10"/>
        <v>Healthy Weight</v>
      </c>
      <c r="J356" t="str">
        <f t="shared" si="11"/>
        <v>Prediabetes</v>
      </c>
    </row>
    <row r="357" spans="1:10">
      <c r="A357" t="s">
        <v>2014</v>
      </c>
      <c r="B357" s="9">
        <v>36.520000000000003</v>
      </c>
      <c r="C357">
        <v>9.07</v>
      </c>
      <c r="D357" t="s">
        <v>2378</v>
      </c>
      <c r="E357" t="s">
        <v>2377</v>
      </c>
      <c r="F357" t="s">
        <v>2379</v>
      </c>
      <c r="G357">
        <v>1</v>
      </c>
      <c r="H357" t="s">
        <v>2377</v>
      </c>
      <c r="I357" t="str">
        <f t="shared" si="10"/>
        <v>Obesity</v>
      </c>
      <c r="J357" t="str">
        <f t="shared" si="11"/>
        <v>Diabetes</v>
      </c>
    </row>
    <row r="358" spans="1:10">
      <c r="A358" t="s">
        <v>2013</v>
      </c>
      <c r="B358" s="9">
        <v>33.96</v>
      </c>
      <c r="C358">
        <v>4.99</v>
      </c>
      <c r="D358" t="s">
        <v>2377</v>
      </c>
      <c r="E358" t="s">
        <v>2377</v>
      </c>
      <c r="F358" t="s">
        <v>2377</v>
      </c>
      <c r="G358">
        <v>0</v>
      </c>
      <c r="H358" t="s">
        <v>2379</v>
      </c>
      <c r="I358" t="str">
        <f t="shared" si="10"/>
        <v>Obesity</v>
      </c>
      <c r="J358" t="str">
        <f t="shared" si="11"/>
        <v>Normal</v>
      </c>
    </row>
    <row r="359" spans="1:10">
      <c r="A359" t="s">
        <v>2012</v>
      </c>
      <c r="B359" s="9">
        <v>26.695</v>
      </c>
      <c r="C359">
        <v>8.31</v>
      </c>
      <c r="D359" t="s">
        <v>2377</v>
      </c>
      <c r="E359" t="s">
        <v>2377</v>
      </c>
      <c r="F359" t="s">
        <v>2377</v>
      </c>
      <c r="G359">
        <v>0</v>
      </c>
      <c r="H359" t="s">
        <v>2379</v>
      </c>
      <c r="I359" t="str">
        <f t="shared" si="10"/>
        <v>Over Weight</v>
      </c>
      <c r="J359" t="str">
        <f t="shared" si="11"/>
        <v>Diabetes</v>
      </c>
    </row>
    <row r="360" spans="1:10">
      <c r="A360" t="s">
        <v>2011</v>
      </c>
      <c r="B360" s="9">
        <v>18.45</v>
      </c>
      <c r="C360">
        <v>5.07</v>
      </c>
      <c r="D360" t="s">
        <v>2378</v>
      </c>
      <c r="E360" t="s">
        <v>2377</v>
      </c>
      <c r="F360" t="s">
        <v>2377</v>
      </c>
      <c r="G360">
        <v>0</v>
      </c>
      <c r="H360" t="s">
        <v>2379</v>
      </c>
      <c r="I360" t="str">
        <f t="shared" si="10"/>
        <v>Under Weight</v>
      </c>
      <c r="J360" t="str">
        <f t="shared" si="11"/>
        <v>Normal</v>
      </c>
    </row>
    <row r="361" spans="1:10">
      <c r="A361" t="s">
        <v>2010</v>
      </c>
      <c r="B361" s="9">
        <v>33.18</v>
      </c>
      <c r="C361">
        <v>4.79</v>
      </c>
      <c r="D361" t="s">
        <v>2377</v>
      </c>
      <c r="E361" t="s">
        <v>2377</v>
      </c>
      <c r="F361" t="s">
        <v>2377</v>
      </c>
      <c r="G361">
        <v>0</v>
      </c>
      <c r="H361" t="s">
        <v>2379</v>
      </c>
      <c r="I361" t="str">
        <f t="shared" si="10"/>
        <v>Obesity</v>
      </c>
      <c r="J361" t="str">
        <f t="shared" si="11"/>
        <v>Normal</v>
      </c>
    </row>
    <row r="362" spans="1:10">
      <c r="A362" t="s">
        <v>2009</v>
      </c>
      <c r="B362" s="9">
        <v>36.1</v>
      </c>
      <c r="C362">
        <v>11.39</v>
      </c>
      <c r="D362" t="s">
        <v>2378</v>
      </c>
      <c r="E362" t="s">
        <v>2377</v>
      </c>
      <c r="F362" t="s">
        <v>2377</v>
      </c>
      <c r="G362">
        <v>2</v>
      </c>
      <c r="H362" t="s">
        <v>2377</v>
      </c>
      <c r="I362" t="str">
        <f t="shared" si="10"/>
        <v>Obesity</v>
      </c>
      <c r="J362" t="str">
        <f t="shared" si="11"/>
        <v>Diabetes</v>
      </c>
    </row>
    <row r="363" spans="1:10">
      <c r="A363" t="s">
        <v>2008</v>
      </c>
      <c r="B363" s="9">
        <v>22.77</v>
      </c>
      <c r="C363">
        <v>6</v>
      </c>
      <c r="D363" t="s">
        <v>2377</v>
      </c>
      <c r="E363" t="s">
        <v>2377</v>
      </c>
      <c r="F363" t="s">
        <v>2377</v>
      </c>
      <c r="G363">
        <v>0</v>
      </c>
      <c r="H363" t="s">
        <v>2379</v>
      </c>
      <c r="I363" t="str">
        <f t="shared" si="10"/>
        <v>Healthy Weight</v>
      </c>
      <c r="J363" t="str">
        <f t="shared" si="11"/>
        <v>Prediabetes</v>
      </c>
    </row>
    <row r="364" spans="1:10">
      <c r="A364" t="s">
        <v>2007</v>
      </c>
      <c r="B364" s="9">
        <v>21.24</v>
      </c>
      <c r="C364">
        <v>5.13</v>
      </c>
      <c r="D364" t="s">
        <v>2377</v>
      </c>
      <c r="E364" t="s">
        <v>2377</v>
      </c>
      <c r="F364" t="s">
        <v>2377</v>
      </c>
      <c r="G364">
        <v>0</v>
      </c>
      <c r="H364" t="s">
        <v>2379</v>
      </c>
      <c r="I364" t="str">
        <f t="shared" si="10"/>
        <v>Healthy Weight</v>
      </c>
      <c r="J364" t="str">
        <f t="shared" si="11"/>
        <v>Normal</v>
      </c>
    </row>
    <row r="365" spans="1:10">
      <c r="A365" t="s">
        <v>2006</v>
      </c>
      <c r="B365" s="9">
        <v>17.600000000000001</v>
      </c>
      <c r="C365">
        <v>5.26</v>
      </c>
      <c r="D365" t="s">
        <v>2378</v>
      </c>
      <c r="E365" t="s">
        <v>2377</v>
      </c>
      <c r="F365" t="s">
        <v>2377</v>
      </c>
      <c r="G365">
        <v>0</v>
      </c>
      <c r="H365" t="s">
        <v>2379</v>
      </c>
      <c r="I365" t="str">
        <f t="shared" si="10"/>
        <v>Under Weight</v>
      </c>
      <c r="J365" t="str">
        <f t="shared" si="11"/>
        <v>Normal</v>
      </c>
    </row>
    <row r="366" spans="1:10">
      <c r="A366" t="s">
        <v>2005</v>
      </c>
      <c r="B366" s="9">
        <v>26.29</v>
      </c>
      <c r="C366">
        <v>6.84</v>
      </c>
      <c r="D366" t="s">
        <v>2377</v>
      </c>
      <c r="E366" t="s">
        <v>2377</v>
      </c>
      <c r="F366" t="s">
        <v>2377</v>
      </c>
      <c r="G366">
        <v>0</v>
      </c>
      <c r="H366" t="s">
        <v>2379</v>
      </c>
      <c r="I366" t="str">
        <f t="shared" si="10"/>
        <v>Over Weight</v>
      </c>
      <c r="J366" t="str">
        <f t="shared" si="11"/>
        <v>Diabetes</v>
      </c>
    </row>
    <row r="367" spans="1:10">
      <c r="A367" t="s">
        <v>2004</v>
      </c>
      <c r="B367" s="9">
        <v>35.31</v>
      </c>
      <c r="C367">
        <v>9.0399999999999991</v>
      </c>
      <c r="D367" t="s">
        <v>2377</v>
      </c>
      <c r="E367" t="s">
        <v>2377</v>
      </c>
      <c r="F367" t="s">
        <v>2377</v>
      </c>
      <c r="G367">
        <v>0</v>
      </c>
      <c r="H367" t="s">
        <v>2377</v>
      </c>
      <c r="I367" t="str">
        <f t="shared" si="10"/>
        <v>Obesity</v>
      </c>
      <c r="J367" t="str">
        <f t="shared" si="11"/>
        <v>Diabetes</v>
      </c>
    </row>
    <row r="368" spans="1:10">
      <c r="A368" t="s">
        <v>2003</v>
      </c>
      <c r="B368" s="9">
        <v>27.04</v>
      </c>
      <c r="C368">
        <v>4.0999999999999996</v>
      </c>
      <c r="D368" t="s">
        <v>2377</v>
      </c>
      <c r="E368" t="s">
        <v>2377</v>
      </c>
      <c r="F368" t="s">
        <v>2377</v>
      </c>
      <c r="G368">
        <v>1</v>
      </c>
      <c r="H368" t="s">
        <v>2379</v>
      </c>
      <c r="I368" t="str">
        <f t="shared" si="10"/>
        <v>Over Weight</v>
      </c>
      <c r="J368" t="str">
        <f t="shared" si="11"/>
        <v>Normal</v>
      </c>
    </row>
    <row r="369" spans="1:10">
      <c r="A369" t="s">
        <v>2002</v>
      </c>
      <c r="B369" s="9">
        <v>30.23</v>
      </c>
      <c r="C369">
        <v>4.2300000000000004</v>
      </c>
      <c r="D369" t="s">
        <v>2378</v>
      </c>
      <c r="E369" t="s">
        <v>2377</v>
      </c>
      <c r="F369" t="s">
        <v>2379</v>
      </c>
      <c r="G369">
        <v>1</v>
      </c>
      <c r="H369" t="s">
        <v>2379</v>
      </c>
      <c r="I369" t="str">
        <f t="shared" si="10"/>
        <v>Obesity</v>
      </c>
      <c r="J369" t="str">
        <f t="shared" si="11"/>
        <v>Normal</v>
      </c>
    </row>
    <row r="370" spans="1:10">
      <c r="A370" t="s">
        <v>2001</v>
      </c>
      <c r="B370" s="9">
        <v>30.6</v>
      </c>
      <c r="C370">
        <v>6.48</v>
      </c>
      <c r="D370" t="s">
        <v>2378</v>
      </c>
      <c r="E370" t="s">
        <v>2377</v>
      </c>
      <c r="F370" t="s">
        <v>2379</v>
      </c>
      <c r="G370">
        <v>1</v>
      </c>
      <c r="H370" t="s">
        <v>2379</v>
      </c>
      <c r="I370" t="str">
        <f t="shared" si="10"/>
        <v>Obesity</v>
      </c>
      <c r="J370" t="str">
        <f t="shared" si="11"/>
        <v>Prediabetes</v>
      </c>
    </row>
    <row r="371" spans="1:10">
      <c r="A371" t="s">
        <v>2000</v>
      </c>
      <c r="B371" s="9">
        <v>26.8</v>
      </c>
      <c r="C371">
        <v>5.53</v>
      </c>
      <c r="D371" t="s">
        <v>2377</v>
      </c>
      <c r="E371" t="s">
        <v>2377</v>
      </c>
      <c r="F371" t="s">
        <v>2377</v>
      </c>
      <c r="G371">
        <v>1</v>
      </c>
      <c r="H371" t="s">
        <v>2379</v>
      </c>
      <c r="I371" t="str">
        <f t="shared" si="10"/>
        <v>Over Weight</v>
      </c>
      <c r="J371" t="str">
        <f t="shared" si="11"/>
        <v>Normal</v>
      </c>
    </row>
    <row r="372" spans="1:10">
      <c r="A372" t="s">
        <v>1999</v>
      </c>
      <c r="B372" s="9">
        <v>16.86</v>
      </c>
      <c r="C372">
        <v>4.07</v>
      </c>
      <c r="D372" t="s">
        <v>2378</v>
      </c>
      <c r="E372" t="s">
        <v>2377</v>
      </c>
      <c r="F372" t="s">
        <v>2377</v>
      </c>
      <c r="G372">
        <v>0</v>
      </c>
      <c r="H372" t="s">
        <v>2379</v>
      </c>
      <c r="I372" t="str">
        <f t="shared" si="10"/>
        <v>Under Weight</v>
      </c>
      <c r="J372" t="str">
        <f t="shared" si="11"/>
        <v>Normal</v>
      </c>
    </row>
    <row r="373" spans="1:10">
      <c r="A373" t="s">
        <v>1998</v>
      </c>
      <c r="B373" s="9">
        <v>16.3</v>
      </c>
      <c r="C373">
        <v>5.51</v>
      </c>
      <c r="D373" t="s">
        <v>2377</v>
      </c>
      <c r="E373" t="s">
        <v>2377</v>
      </c>
      <c r="F373" t="s">
        <v>2377</v>
      </c>
      <c r="G373">
        <v>1</v>
      </c>
      <c r="H373" t="s">
        <v>2379</v>
      </c>
      <c r="I373" t="str">
        <f t="shared" si="10"/>
        <v>Under Weight</v>
      </c>
      <c r="J373" t="str">
        <f t="shared" si="11"/>
        <v>Normal</v>
      </c>
    </row>
    <row r="374" spans="1:10">
      <c r="A374" t="s">
        <v>1997</v>
      </c>
      <c r="B374" s="9">
        <v>29.81</v>
      </c>
      <c r="C374">
        <v>11.66</v>
      </c>
      <c r="D374" t="s">
        <v>2377</v>
      </c>
      <c r="E374" t="s">
        <v>2377</v>
      </c>
      <c r="F374" t="s">
        <v>2377</v>
      </c>
      <c r="G374">
        <v>0</v>
      </c>
      <c r="H374" t="s">
        <v>2379</v>
      </c>
      <c r="I374" t="str">
        <f t="shared" si="10"/>
        <v>Over Weight</v>
      </c>
      <c r="J374" t="str">
        <f t="shared" si="11"/>
        <v>Diabetes</v>
      </c>
    </row>
    <row r="375" spans="1:10">
      <c r="A375" t="s">
        <v>1996</v>
      </c>
      <c r="B375" s="9">
        <v>16.329999999999998</v>
      </c>
      <c r="C375">
        <v>7.26</v>
      </c>
      <c r="D375" t="s">
        <v>2378</v>
      </c>
      <c r="E375" t="s">
        <v>2377</v>
      </c>
      <c r="F375" t="s">
        <v>2377</v>
      </c>
      <c r="G375">
        <v>0</v>
      </c>
      <c r="H375" t="s">
        <v>2379</v>
      </c>
      <c r="I375" t="str">
        <f t="shared" si="10"/>
        <v>Under Weight</v>
      </c>
      <c r="J375" t="str">
        <f t="shared" si="11"/>
        <v>Diabetes</v>
      </c>
    </row>
    <row r="376" spans="1:10">
      <c r="A376" t="s">
        <v>1995</v>
      </c>
      <c r="B376" s="9">
        <v>16.37</v>
      </c>
      <c r="C376">
        <v>4.79</v>
      </c>
      <c r="D376" t="s">
        <v>2378</v>
      </c>
      <c r="E376" t="s">
        <v>2377</v>
      </c>
      <c r="F376" t="s">
        <v>2377</v>
      </c>
      <c r="G376">
        <v>0</v>
      </c>
      <c r="H376" t="s">
        <v>2379</v>
      </c>
      <c r="I376" t="str">
        <f t="shared" si="10"/>
        <v>Under Weight</v>
      </c>
      <c r="J376" t="str">
        <f t="shared" si="11"/>
        <v>Normal</v>
      </c>
    </row>
    <row r="377" spans="1:10">
      <c r="A377" t="s">
        <v>1994</v>
      </c>
      <c r="B377" s="9">
        <v>22.42</v>
      </c>
      <c r="C377">
        <v>4.68</v>
      </c>
      <c r="D377" t="s">
        <v>2378</v>
      </c>
      <c r="E377" t="s">
        <v>2377</v>
      </c>
      <c r="F377" t="s">
        <v>2377</v>
      </c>
      <c r="G377">
        <v>1</v>
      </c>
      <c r="H377" t="s">
        <v>2377</v>
      </c>
      <c r="I377" t="str">
        <f t="shared" si="10"/>
        <v>Healthy Weight</v>
      </c>
      <c r="J377" t="str">
        <f t="shared" si="11"/>
        <v>Normal</v>
      </c>
    </row>
    <row r="378" spans="1:10">
      <c r="A378" t="s">
        <v>1993</v>
      </c>
      <c r="B378" s="9">
        <v>31.35</v>
      </c>
      <c r="C378">
        <v>4.33</v>
      </c>
      <c r="D378" t="s">
        <v>2378</v>
      </c>
      <c r="E378" t="s">
        <v>2377</v>
      </c>
      <c r="F378" t="s">
        <v>2379</v>
      </c>
      <c r="G378">
        <v>1</v>
      </c>
      <c r="H378" t="s">
        <v>2377</v>
      </c>
      <c r="I378" t="str">
        <f t="shared" si="10"/>
        <v>Obesity</v>
      </c>
      <c r="J378" t="str">
        <f t="shared" si="11"/>
        <v>Normal</v>
      </c>
    </row>
    <row r="379" spans="1:10">
      <c r="A379" t="s">
        <v>1992</v>
      </c>
      <c r="B379" s="9">
        <v>31.9</v>
      </c>
      <c r="C379">
        <v>11.89</v>
      </c>
      <c r="D379" t="s">
        <v>2377</v>
      </c>
      <c r="E379" t="s">
        <v>2377</v>
      </c>
      <c r="F379" t="s">
        <v>2377</v>
      </c>
      <c r="G379">
        <v>0</v>
      </c>
      <c r="H379" t="s">
        <v>2377</v>
      </c>
      <c r="I379" t="str">
        <f t="shared" si="10"/>
        <v>Obesity</v>
      </c>
      <c r="J379" t="str">
        <f t="shared" si="11"/>
        <v>Diabetes</v>
      </c>
    </row>
    <row r="380" spans="1:10">
      <c r="A380" t="s">
        <v>1991</v>
      </c>
      <c r="B380" s="9">
        <v>30.6</v>
      </c>
      <c r="C380">
        <v>5.24</v>
      </c>
      <c r="D380" t="s">
        <v>2377</v>
      </c>
      <c r="E380" t="s">
        <v>2377</v>
      </c>
      <c r="F380" t="s">
        <v>2377</v>
      </c>
      <c r="G380">
        <v>0</v>
      </c>
      <c r="H380" t="s">
        <v>2379</v>
      </c>
      <c r="I380" t="str">
        <f t="shared" si="10"/>
        <v>Obesity</v>
      </c>
      <c r="J380" t="str">
        <f t="shared" si="11"/>
        <v>Normal</v>
      </c>
    </row>
    <row r="381" spans="1:10">
      <c r="A381" t="s">
        <v>1990</v>
      </c>
      <c r="B381" s="9">
        <v>28.975000000000001</v>
      </c>
      <c r="C381">
        <v>7.63</v>
      </c>
      <c r="D381" t="s">
        <v>2377</v>
      </c>
      <c r="E381" t="s">
        <v>2377</v>
      </c>
      <c r="F381" t="s">
        <v>2377</v>
      </c>
      <c r="G381">
        <v>0</v>
      </c>
      <c r="H381" t="s">
        <v>2379</v>
      </c>
      <c r="I381" t="str">
        <f t="shared" si="10"/>
        <v>Over Weight</v>
      </c>
      <c r="J381" t="str">
        <f t="shared" si="11"/>
        <v>Diabetes</v>
      </c>
    </row>
    <row r="382" spans="1:10">
      <c r="A382" t="s">
        <v>1989</v>
      </c>
      <c r="B382" s="9">
        <v>24.86</v>
      </c>
      <c r="C382">
        <v>8.92</v>
      </c>
      <c r="D382" t="s">
        <v>2378</v>
      </c>
      <c r="E382" t="s">
        <v>2377</v>
      </c>
      <c r="F382" t="s">
        <v>2377</v>
      </c>
      <c r="G382">
        <v>2</v>
      </c>
      <c r="H382" t="s">
        <v>2377</v>
      </c>
      <c r="I382" t="str">
        <f t="shared" si="10"/>
        <v>Healthy Weight</v>
      </c>
      <c r="J382" t="str">
        <f t="shared" si="11"/>
        <v>Diabetes</v>
      </c>
    </row>
    <row r="383" spans="1:10">
      <c r="A383" t="s">
        <v>1988</v>
      </c>
      <c r="B383" s="9">
        <v>19.54</v>
      </c>
      <c r="C383">
        <v>5.37</v>
      </c>
      <c r="D383" t="s">
        <v>2377</v>
      </c>
      <c r="E383" t="s">
        <v>2377</v>
      </c>
      <c r="F383" t="s">
        <v>2377</v>
      </c>
      <c r="G383">
        <v>0</v>
      </c>
      <c r="H383" t="s">
        <v>2379</v>
      </c>
      <c r="I383" t="str">
        <f t="shared" si="10"/>
        <v>Healthy Weight</v>
      </c>
      <c r="J383" t="str">
        <f t="shared" si="11"/>
        <v>Normal</v>
      </c>
    </row>
    <row r="384" spans="1:10">
      <c r="A384" t="s">
        <v>1987</v>
      </c>
      <c r="B384" s="9">
        <v>26.74</v>
      </c>
      <c r="C384">
        <v>4.3099999999999996</v>
      </c>
      <c r="D384" t="s">
        <v>2377</v>
      </c>
      <c r="E384" t="s">
        <v>2377</v>
      </c>
      <c r="F384" t="s">
        <v>2377</v>
      </c>
      <c r="G384">
        <v>0</v>
      </c>
      <c r="H384" t="s">
        <v>2379</v>
      </c>
      <c r="I384" t="str">
        <f t="shared" si="10"/>
        <v>Over Weight</v>
      </c>
      <c r="J384" t="str">
        <f t="shared" si="11"/>
        <v>Normal</v>
      </c>
    </row>
    <row r="385" spans="1:10">
      <c r="A385" t="s">
        <v>1986</v>
      </c>
      <c r="B385" s="9">
        <v>22.99</v>
      </c>
      <c r="C385">
        <v>10.46</v>
      </c>
      <c r="D385" t="s">
        <v>2377</v>
      </c>
      <c r="E385" t="s">
        <v>2377</v>
      </c>
      <c r="F385" t="s">
        <v>2377</v>
      </c>
      <c r="G385">
        <v>3</v>
      </c>
      <c r="H385" t="s">
        <v>2379</v>
      </c>
      <c r="I385" t="str">
        <f t="shared" si="10"/>
        <v>Healthy Weight</v>
      </c>
      <c r="J385" t="str">
        <f t="shared" si="11"/>
        <v>Diabetes</v>
      </c>
    </row>
    <row r="386" spans="1:10">
      <c r="A386" t="s">
        <v>1985</v>
      </c>
      <c r="B386" s="9">
        <v>31.46</v>
      </c>
      <c r="C386">
        <v>7.39</v>
      </c>
      <c r="D386" t="s">
        <v>2377</v>
      </c>
      <c r="E386" t="s">
        <v>2377</v>
      </c>
      <c r="F386" t="s">
        <v>2377</v>
      </c>
      <c r="G386">
        <v>0</v>
      </c>
      <c r="H386" t="s">
        <v>2377</v>
      </c>
      <c r="I386" t="str">
        <f t="shared" si="10"/>
        <v>Obesity</v>
      </c>
      <c r="J386" t="str">
        <f t="shared" si="11"/>
        <v>Diabetes</v>
      </c>
    </row>
    <row r="387" spans="1:10">
      <c r="A387" t="s">
        <v>1984</v>
      </c>
      <c r="B387" s="9">
        <v>30.86</v>
      </c>
      <c r="C387">
        <v>6.18</v>
      </c>
      <c r="D387" t="s">
        <v>2377</v>
      </c>
      <c r="E387" t="s">
        <v>2379</v>
      </c>
      <c r="F387" t="s">
        <v>2377</v>
      </c>
      <c r="G387">
        <v>2</v>
      </c>
      <c r="H387" t="s">
        <v>2379</v>
      </c>
      <c r="I387" t="str">
        <f t="shared" ref="I387:I450" si="12">IF(B387&lt;18.5,"Under Weight",IF(B387&lt;25,"Healthy Weight",IF(B387&lt;30,"Over Weight","Obesity")))</f>
        <v>Obesity</v>
      </c>
      <c r="J387" t="str">
        <f t="shared" ref="J387:J450" si="13">IF(C387&lt;5.7,"Normal",IF(C387&lt;6.5,"Prediabetes","Diabetes"))</f>
        <v>Prediabetes</v>
      </c>
    </row>
    <row r="388" spans="1:10">
      <c r="A388" t="s">
        <v>1983</v>
      </c>
      <c r="B388" s="9">
        <v>31.96</v>
      </c>
      <c r="C388">
        <v>8.86</v>
      </c>
      <c r="D388" t="s">
        <v>2377</v>
      </c>
      <c r="E388" t="s">
        <v>2377</v>
      </c>
      <c r="F388" t="s">
        <v>2377</v>
      </c>
      <c r="G388">
        <v>0</v>
      </c>
      <c r="H388" t="s">
        <v>2379</v>
      </c>
      <c r="I388" t="str">
        <f t="shared" si="12"/>
        <v>Obesity</v>
      </c>
      <c r="J388" t="str">
        <f t="shared" si="13"/>
        <v>Diabetes</v>
      </c>
    </row>
    <row r="389" spans="1:10">
      <c r="A389" t="s">
        <v>1982</v>
      </c>
      <c r="B389" s="9">
        <v>23.76</v>
      </c>
      <c r="C389">
        <v>10.96</v>
      </c>
      <c r="D389" t="s">
        <v>2377</v>
      </c>
      <c r="E389" t="s">
        <v>2377</v>
      </c>
      <c r="F389" t="s">
        <v>2377</v>
      </c>
      <c r="G389">
        <v>3</v>
      </c>
      <c r="H389" t="s">
        <v>2379</v>
      </c>
      <c r="I389" t="str">
        <f t="shared" si="12"/>
        <v>Healthy Weight</v>
      </c>
      <c r="J389" t="str">
        <f t="shared" si="13"/>
        <v>Diabetes</v>
      </c>
    </row>
    <row r="390" spans="1:10">
      <c r="A390" t="s">
        <v>1981</v>
      </c>
      <c r="B390" s="9">
        <v>19.38</v>
      </c>
      <c r="C390">
        <v>6.28</v>
      </c>
      <c r="D390" t="s">
        <v>2377</v>
      </c>
      <c r="E390" t="s">
        <v>2377</v>
      </c>
      <c r="F390" t="s">
        <v>2377</v>
      </c>
      <c r="G390">
        <v>0</v>
      </c>
      <c r="H390" t="s">
        <v>2379</v>
      </c>
      <c r="I390" t="str">
        <f t="shared" si="12"/>
        <v>Healthy Weight</v>
      </c>
      <c r="J390" t="str">
        <f t="shared" si="13"/>
        <v>Prediabetes</v>
      </c>
    </row>
    <row r="391" spans="1:10">
      <c r="A391" t="s">
        <v>1980</v>
      </c>
      <c r="B391" s="9">
        <v>16.21</v>
      </c>
      <c r="C391">
        <v>6.29</v>
      </c>
      <c r="D391" t="s">
        <v>2378</v>
      </c>
      <c r="E391" t="s">
        <v>2377</v>
      </c>
      <c r="F391" t="s">
        <v>2377</v>
      </c>
      <c r="G391">
        <v>1</v>
      </c>
      <c r="H391" t="s">
        <v>2379</v>
      </c>
      <c r="I391" t="str">
        <f t="shared" si="12"/>
        <v>Under Weight</v>
      </c>
      <c r="J391" t="str">
        <f t="shared" si="13"/>
        <v>Prediabetes</v>
      </c>
    </row>
    <row r="392" spans="1:10">
      <c r="A392" t="s">
        <v>1979</v>
      </c>
      <c r="B392" s="9">
        <v>32.54</v>
      </c>
      <c r="C392">
        <v>4.0199999999999996</v>
      </c>
      <c r="D392" t="s">
        <v>2377</v>
      </c>
      <c r="E392" t="s">
        <v>2379</v>
      </c>
      <c r="F392" t="s">
        <v>2377</v>
      </c>
      <c r="G392">
        <v>1</v>
      </c>
      <c r="H392" t="s">
        <v>2379</v>
      </c>
      <c r="I392" t="str">
        <f t="shared" si="12"/>
        <v>Obesity</v>
      </c>
      <c r="J392" t="str">
        <f t="shared" si="13"/>
        <v>Normal</v>
      </c>
    </row>
    <row r="393" spans="1:10">
      <c r="A393" t="s">
        <v>1978</v>
      </c>
      <c r="B393" s="9">
        <v>36.765000000000001</v>
      </c>
      <c r="C393">
        <v>11.95</v>
      </c>
      <c r="D393" t="s">
        <v>2378</v>
      </c>
      <c r="E393" t="s">
        <v>2377</v>
      </c>
      <c r="F393" t="s">
        <v>2377</v>
      </c>
      <c r="G393">
        <v>2</v>
      </c>
      <c r="H393" t="s">
        <v>2377</v>
      </c>
      <c r="I393" t="str">
        <f t="shared" si="12"/>
        <v>Obesity</v>
      </c>
      <c r="J393" t="str">
        <f t="shared" si="13"/>
        <v>Diabetes</v>
      </c>
    </row>
    <row r="394" spans="1:10">
      <c r="A394" t="s">
        <v>1977</v>
      </c>
      <c r="B394" s="9">
        <v>35.909999999999997</v>
      </c>
      <c r="C394">
        <v>8.7100000000000009</v>
      </c>
      <c r="D394" t="s">
        <v>2377</v>
      </c>
      <c r="E394" t="s">
        <v>2377</v>
      </c>
      <c r="F394" t="s">
        <v>2377</v>
      </c>
      <c r="G394">
        <v>0</v>
      </c>
      <c r="H394" t="s">
        <v>2377</v>
      </c>
      <c r="I394" t="str">
        <f t="shared" si="12"/>
        <v>Obesity</v>
      </c>
      <c r="J394" t="str">
        <f t="shared" si="13"/>
        <v>Diabetes</v>
      </c>
    </row>
    <row r="395" spans="1:10">
      <c r="A395" t="s">
        <v>1976</v>
      </c>
      <c r="B395" s="9">
        <v>32.06</v>
      </c>
      <c r="C395">
        <v>4.67</v>
      </c>
      <c r="D395" t="s">
        <v>2377</v>
      </c>
      <c r="E395" t="s">
        <v>2379</v>
      </c>
      <c r="F395" t="s">
        <v>2377</v>
      </c>
      <c r="G395">
        <v>1</v>
      </c>
      <c r="H395" t="s">
        <v>2379</v>
      </c>
      <c r="I395" t="str">
        <f t="shared" si="12"/>
        <v>Obesity</v>
      </c>
      <c r="J395" t="str">
        <f t="shared" si="13"/>
        <v>Normal</v>
      </c>
    </row>
    <row r="396" spans="1:10">
      <c r="A396" t="s">
        <v>1975</v>
      </c>
      <c r="B396" s="9">
        <v>24.1</v>
      </c>
      <c r="C396">
        <v>11.14</v>
      </c>
      <c r="D396" t="s">
        <v>2378</v>
      </c>
      <c r="E396" t="s">
        <v>2377</v>
      </c>
      <c r="F396" t="s">
        <v>2377</v>
      </c>
      <c r="G396">
        <v>1</v>
      </c>
      <c r="H396" t="s">
        <v>2377</v>
      </c>
      <c r="I396" t="str">
        <f t="shared" si="12"/>
        <v>Healthy Weight</v>
      </c>
      <c r="J396" t="str">
        <f t="shared" si="13"/>
        <v>Diabetes</v>
      </c>
    </row>
    <row r="397" spans="1:10">
      <c r="A397" t="s">
        <v>1974</v>
      </c>
      <c r="B397" s="9">
        <v>27.1</v>
      </c>
      <c r="C397">
        <v>9.0500000000000007</v>
      </c>
      <c r="D397" t="s">
        <v>2377</v>
      </c>
      <c r="E397" t="s">
        <v>2377</v>
      </c>
      <c r="F397" t="s">
        <v>2377</v>
      </c>
      <c r="G397">
        <v>2</v>
      </c>
      <c r="H397" t="s">
        <v>2377</v>
      </c>
      <c r="I397" t="str">
        <f t="shared" si="12"/>
        <v>Over Weight</v>
      </c>
      <c r="J397" t="str">
        <f t="shared" si="13"/>
        <v>Diabetes</v>
      </c>
    </row>
    <row r="398" spans="1:10">
      <c r="A398" t="s">
        <v>1973</v>
      </c>
      <c r="B398" s="9">
        <v>24.42</v>
      </c>
      <c r="C398">
        <v>11.31</v>
      </c>
      <c r="D398" t="s">
        <v>2377</v>
      </c>
      <c r="E398" t="s">
        <v>2377</v>
      </c>
      <c r="F398" t="s">
        <v>2377</v>
      </c>
      <c r="G398">
        <v>0</v>
      </c>
      <c r="H398" t="s">
        <v>2379</v>
      </c>
      <c r="I398" t="str">
        <f t="shared" si="12"/>
        <v>Healthy Weight</v>
      </c>
      <c r="J398" t="str">
        <f t="shared" si="13"/>
        <v>Diabetes</v>
      </c>
    </row>
    <row r="399" spans="1:10">
      <c r="A399" t="s">
        <v>1972</v>
      </c>
      <c r="B399" s="9">
        <v>26.695</v>
      </c>
      <c r="C399">
        <v>4.68</v>
      </c>
      <c r="D399" t="s">
        <v>2378</v>
      </c>
      <c r="E399" t="s">
        <v>2377</v>
      </c>
      <c r="F399" t="s">
        <v>2377</v>
      </c>
      <c r="G399">
        <v>2</v>
      </c>
      <c r="H399" t="s">
        <v>2379</v>
      </c>
      <c r="I399" t="str">
        <f t="shared" si="12"/>
        <v>Over Weight</v>
      </c>
      <c r="J399" t="str">
        <f t="shared" si="13"/>
        <v>Normal</v>
      </c>
    </row>
    <row r="400" spans="1:10">
      <c r="A400" t="s">
        <v>1971</v>
      </c>
      <c r="B400" s="9">
        <v>27.79</v>
      </c>
      <c r="C400">
        <v>6.05</v>
      </c>
      <c r="D400" t="s">
        <v>2378</v>
      </c>
      <c r="E400" t="s">
        <v>2379</v>
      </c>
      <c r="F400" t="s">
        <v>2377</v>
      </c>
      <c r="G400">
        <v>1</v>
      </c>
      <c r="H400" t="s">
        <v>2379</v>
      </c>
      <c r="I400" t="str">
        <f t="shared" si="12"/>
        <v>Over Weight</v>
      </c>
      <c r="J400" t="str">
        <f t="shared" si="13"/>
        <v>Prediabetes</v>
      </c>
    </row>
    <row r="401" spans="1:10">
      <c r="A401" t="s">
        <v>1970</v>
      </c>
      <c r="B401" s="9">
        <v>32.68</v>
      </c>
      <c r="C401">
        <v>4.68</v>
      </c>
      <c r="D401" t="s">
        <v>2378</v>
      </c>
      <c r="E401" t="s">
        <v>2377</v>
      </c>
      <c r="F401" t="s">
        <v>2377</v>
      </c>
      <c r="G401">
        <v>0</v>
      </c>
      <c r="H401" t="s">
        <v>2377</v>
      </c>
      <c r="I401" t="str">
        <f t="shared" si="12"/>
        <v>Obesity</v>
      </c>
      <c r="J401" t="str">
        <f t="shared" si="13"/>
        <v>Normal</v>
      </c>
    </row>
    <row r="402" spans="1:10">
      <c r="A402" t="s">
        <v>1969</v>
      </c>
      <c r="B402" s="9">
        <v>26.4</v>
      </c>
      <c r="C402">
        <v>9.5</v>
      </c>
      <c r="D402" t="s">
        <v>2378</v>
      </c>
      <c r="E402" t="s">
        <v>2377</v>
      </c>
      <c r="F402" t="s">
        <v>2377</v>
      </c>
      <c r="G402">
        <v>2</v>
      </c>
      <c r="H402" t="s">
        <v>2377</v>
      </c>
      <c r="I402" t="str">
        <f t="shared" si="12"/>
        <v>Over Weight</v>
      </c>
      <c r="J402" t="str">
        <f t="shared" si="13"/>
        <v>Diabetes</v>
      </c>
    </row>
    <row r="403" spans="1:10">
      <c r="A403" t="s">
        <v>1968</v>
      </c>
      <c r="B403" s="9">
        <v>23.655000000000001</v>
      </c>
      <c r="C403">
        <v>10.84</v>
      </c>
      <c r="D403" t="s">
        <v>2378</v>
      </c>
      <c r="E403" t="s">
        <v>2377</v>
      </c>
      <c r="F403" t="s">
        <v>2379</v>
      </c>
      <c r="G403">
        <v>1</v>
      </c>
      <c r="H403" t="s">
        <v>2379</v>
      </c>
      <c r="I403" t="str">
        <f t="shared" si="12"/>
        <v>Healthy Weight</v>
      </c>
      <c r="J403" t="str">
        <f t="shared" si="13"/>
        <v>Diabetes</v>
      </c>
    </row>
    <row r="404" spans="1:10">
      <c r="A404" t="s">
        <v>1967</v>
      </c>
      <c r="B404" s="9">
        <v>27.36</v>
      </c>
      <c r="C404">
        <v>5.88</v>
      </c>
      <c r="D404" t="s">
        <v>2377</v>
      </c>
      <c r="E404" t="s">
        <v>2377</v>
      </c>
      <c r="F404" t="s">
        <v>2377</v>
      </c>
      <c r="G404">
        <v>2</v>
      </c>
      <c r="H404" t="s">
        <v>2377</v>
      </c>
      <c r="I404" t="str">
        <f t="shared" si="12"/>
        <v>Over Weight</v>
      </c>
      <c r="J404" t="str">
        <f t="shared" si="13"/>
        <v>Prediabetes</v>
      </c>
    </row>
    <row r="405" spans="1:10">
      <c r="A405" t="s">
        <v>1966</v>
      </c>
      <c r="B405" s="9">
        <v>27.82</v>
      </c>
      <c r="C405">
        <v>5.24</v>
      </c>
      <c r="D405" t="s">
        <v>2378</v>
      </c>
      <c r="E405" t="s">
        <v>2377</v>
      </c>
      <c r="F405" t="s">
        <v>2377</v>
      </c>
      <c r="G405">
        <v>0</v>
      </c>
      <c r="H405" t="s">
        <v>2379</v>
      </c>
      <c r="I405" t="str">
        <f t="shared" si="12"/>
        <v>Over Weight</v>
      </c>
      <c r="J405" t="str">
        <f t="shared" si="13"/>
        <v>Normal</v>
      </c>
    </row>
    <row r="406" spans="1:10">
      <c r="A406" t="s">
        <v>1965</v>
      </c>
      <c r="B406" s="9">
        <v>25.46</v>
      </c>
      <c r="C406">
        <v>11.75</v>
      </c>
      <c r="D406" t="s">
        <v>2377</v>
      </c>
      <c r="E406" t="s">
        <v>2377</v>
      </c>
      <c r="F406" t="s">
        <v>2377</v>
      </c>
      <c r="G406">
        <v>0</v>
      </c>
      <c r="H406" t="s">
        <v>2377</v>
      </c>
      <c r="I406" t="str">
        <f t="shared" si="12"/>
        <v>Over Weight</v>
      </c>
      <c r="J406" t="str">
        <f t="shared" si="13"/>
        <v>Diabetes</v>
      </c>
    </row>
    <row r="407" spans="1:10">
      <c r="A407" t="s">
        <v>1964</v>
      </c>
      <c r="B407" s="9">
        <v>25.1</v>
      </c>
      <c r="C407">
        <v>6.97</v>
      </c>
      <c r="D407" t="s">
        <v>2377</v>
      </c>
      <c r="E407" t="s">
        <v>2377</v>
      </c>
      <c r="F407" t="s">
        <v>2377</v>
      </c>
      <c r="G407">
        <v>0</v>
      </c>
      <c r="H407" t="s">
        <v>2379</v>
      </c>
      <c r="I407" t="str">
        <f t="shared" si="12"/>
        <v>Over Weight</v>
      </c>
      <c r="J407" t="str">
        <f t="shared" si="13"/>
        <v>Diabetes</v>
      </c>
    </row>
    <row r="408" spans="1:10">
      <c r="A408" t="s">
        <v>1963</v>
      </c>
      <c r="B408" s="9">
        <v>32.11</v>
      </c>
      <c r="C408">
        <v>4.76</v>
      </c>
      <c r="D408" t="s">
        <v>2377</v>
      </c>
      <c r="E408" t="s">
        <v>2377</v>
      </c>
      <c r="F408" t="s">
        <v>2377</v>
      </c>
      <c r="G408">
        <v>2</v>
      </c>
      <c r="H408" t="s">
        <v>2377</v>
      </c>
      <c r="I408" t="str">
        <f t="shared" si="12"/>
        <v>Obesity</v>
      </c>
      <c r="J408" t="str">
        <f t="shared" si="13"/>
        <v>Normal</v>
      </c>
    </row>
    <row r="409" spans="1:10">
      <c r="A409" t="s">
        <v>1962</v>
      </c>
      <c r="B409" s="9">
        <v>29.8</v>
      </c>
      <c r="C409">
        <v>8.24</v>
      </c>
      <c r="D409" t="s">
        <v>2378</v>
      </c>
      <c r="E409" t="s">
        <v>2377</v>
      </c>
      <c r="F409" t="s">
        <v>2377</v>
      </c>
      <c r="G409">
        <v>1</v>
      </c>
      <c r="H409" t="s">
        <v>2379</v>
      </c>
      <c r="I409" t="str">
        <f t="shared" si="12"/>
        <v>Over Weight</v>
      </c>
      <c r="J409" t="str">
        <f t="shared" si="13"/>
        <v>Diabetes</v>
      </c>
    </row>
    <row r="410" spans="1:10">
      <c r="A410" t="s">
        <v>1961</v>
      </c>
      <c r="B410" s="9">
        <v>24.01</v>
      </c>
      <c r="C410">
        <v>4.76</v>
      </c>
      <c r="D410" t="s">
        <v>2377</v>
      </c>
      <c r="E410" t="s">
        <v>2377</v>
      </c>
      <c r="F410" t="s">
        <v>2377</v>
      </c>
      <c r="G410">
        <v>1</v>
      </c>
      <c r="H410" t="s">
        <v>2379</v>
      </c>
      <c r="I410" t="str">
        <f t="shared" si="12"/>
        <v>Healthy Weight</v>
      </c>
      <c r="J410" t="str">
        <f t="shared" si="13"/>
        <v>Normal</v>
      </c>
    </row>
    <row r="411" spans="1:10">
      <c r="A411" t="s">
        <v>1960</v>
      </c>
      <c r="B411" s="9">
        <v>23.21</v>
      </c>
      <c r="C411">
        <v>6.03</v>
      </c>
      <c r="D411" t="s">
        <v>2377</v>
      </c>
      <c r="E411" t="s">
        <v>2377</v>
      </c>
      <c r="F411" t="s">
        <v>2377</v>
      </c>
      <c r="G411">
        <v>1</v>
      </c>
      <c r="H411" t="s">
        <v>2377</v>
      </c>
      <c r="I411" t="str">
        <f t="shared" si="12"/>
        <v>Healthy Weight</v>
      </c>
      <c r="J411" t="str">
        <f t="shared" si="13"/>
        <v>Prediabetes</v>
      </c>
    </row>
    <row r="412" spans="1:10">
      <c r="A412" t="s">
        <v>1959</v>
      </c>
      <c r="B412" s="9">
        <v>21.2</v>
      </c>
      <c r="C412">
        <v>4.07</v>
      </c>
      <c r="D412" t="s">
        <v>2378</v>
      </c>
      <c r="E412" t="s">
        <v>2377</v>
      </c>
      <c r="F412" t="s">
        <v>2377</v>
      </c>
      <c r="G412">
        <v>1</v>
      </c>
      <c r="H412" t="s">
        <v>2379</v>
      </c>
      <c r="I412" t="str">
        <f t="shared" si="12"/>
        <v>Healthy Weight</v>
      </c>
      <c r="J412" t="str">
        <f t="shared" si="13"/>
        <v>Normal</v>
      </c>
    </row>
    <row r="413" spans="1:10">
      <c r="A413" t="s">
        <v>1958</v>
      </c>
      <c r="B413" s="9">
        <v>28.215</v>
      </c>
      <c r="C413">
        <v>8.26</v>
      </c>
      <c r="D413" t="s">
        <v>2378</v>
      </c>
      <c r="E413" t="s">
        <v>2377</v>
      </c>
      <c r="F413" t="s">
        <v>2377</v>
      </c>
      <c r="G413">
        <v>1</v>
      </c>
      <c r="H413" t="s">
        <v>2379</v>
      </c>
      <c r="I413" t="str">
        <f t="shared" si="12"/>
        <v>Over Weight</v>
      </c>
      <c r="J413" t="str">
        <f t="shared" si="13"/>
        <v>Diabetes</v>
      </c>
    </row>
    <row r="414" spans="1:10">
      <c r="A414" t="s">
        <v>1957</v>
      </c>
      <c r="B414" s="9">
        <v>38.094999999999999</v>
      </c>
      <c r="C414">
        <v>4.76</v>
      </c>
      <c r="D414" t="s">
        <v>2377</v>
      </c>
      <c r="E414" t="s">
        <v>2377</v>
      </c>
      <c r="F414" t="s">
        <v>2377</v>
      </c>
      <c r="G414">
        <v>1</v>
      </c>
      <c r="H414" t="s">
        <v>2377</v>
      </c>
      <c r="I414" t="str">
        <f t="shared" si="12"/>
        <v>Obesity</v>
      </c>
      <c r="J414" t="str">
        <f t="shared" si="13"/>
        <v>Normal</v>
      </c>
    </row>
    <row r="415" spans="1:10">
      <c r="A415" t="s">
        <v>1956</v>
      </c>
      <c r="B415" s="9">
        <v>22.61</v>
      </c>
      <c r="C415">
        <v>6.13</v>
      </c>
      <c r="D415" t="s">
        <v>2378</v>
      </c>
      <c r="E415" t="s">
        <v>2377</v>
      </c>
      <c r="F415" t="s">
        <v>2379</v>
      </c>
      <c r="G415">
        <v>1</v>
      </c>
      <c r="H415" t="s">
        <v>2379</v>
      </c>
      <c r="I415" t="str">
        <f t="shared" si="12"/>
        <v>Healthy Weight</v>
      </c>
      <c r="J415" t="str">
        <f t="shared" si="13"/>
        <v>Prediabetes</v>
      </c>
    </row>
    <row r="416" spans="1:10">
      <c r="A416" t="s">
        <v>1955</v>
      </c>
      <c r="B416" s="9">
        <v>24.32</v>
      </c>
      <c r="C416">
        <v>10.47</v>
      </c>
      <c r="D416" t="s">
        <v>2378</v>
      </c>
      <c r="E416" t="s">
        <v>2377</v>
      </c>
      <c r="F416" t="s">
        <v>2377</v>
      </c>
      <c r="G416">
        <v>2</v>
      </c>
      <c r="H416" t="s">
        <v>2379</v>
      </c>
      <c r="I416" t="str">
        <f t="shared" si="12"/>
        <v>Healthy Weight</v>
      </c>
      <c r="J416" t="str">
        <f t="shared" si="13"/>
        <v>Diabetes</v>
      </c>
    </row>
    <row r="417" spans="1:10">
      <c r="A417" t="s">
        <v>1954</v>
      </c>
      <c r="B417" s="9">
        <v>20.96</v>
      </c>
      <c r="C417">
        <v>4.04</v>
      </c>
      <c r="D417" t="s">
        <v>2378</v>
      </c>
      <c r="E417" t="s">
        <v>2377</v>
      </c>
      <c r="F417" t="s">
        <v>2377</v>
      </c>
      <c r="G417">
        <v>1</v>
      </c>
      <c r="H417" t="s">
        <v>2379</v>
      </c>
      <c r="I417" t="str">
        <f t="shared" si="12"/>
        <v>Healthy Weight</v>
      </c>
      <c r="J417" t="str">
        <f t="shared" si="13"/>
        <v>Normal</v>
      </c>
    </row>
    <row r="418" spans="1:10">
      <c r="A418" t="s">
        <v>1953</v>
      </c>
      <c r="B418" s="9">
        <v>19.68</v>
      </c>
      <c r="C418">
        <v>5.74</v>
      </c>
      <c r="D418" t="s">
        <v>2377</v>
      </c>
      <c r="E418" t="s">
        <v>2377</v>
      </c>
      <c r="F418" t="s">
        <v>2377</v>
      </c>
      <c r="G418">
        <v>0</v>
      </c>
      <c r="H418" t="s">
        <v>2379</v>
      </c>
      <c r="I418" t="str">
        <f t="shared" si="12"/>
        <v>Healthy Weight</v>
      </c>
      <c r="J418" t="str">
        <f t="shared" si="13"/>
        <v>Prediabetes</v>
      </c>
    </row>
    <row r="419" spans="1:10">
      <c r="A419" t="s">
        <v>1952</v>
      </c>
      <c r="B419" s="9">
        <v>18.100000000000001</v>
      </c>
      <c r="C419">
        <v>6.33</v>
      </c>
      <c r="D419" t="s">
        <v>2377</v>
      </c>
      <c r="E419" t="s">
        <v>2377</v>
      </c>
      <c r="F419" t="s">
        <v>2377</v>
      </c>
      <c r="G419">
        <v>1</v>
      </c>
      <c r="H419" t="s">
        <v>2379</v>
      </c>
      <c r="I419" t="str">
        <f t="shared" si="12"/>
        <v>Under Weight</v>
      </c>
      <c r="J419" t="str">
        <f t="shared" si="13"/>
        <v>Prediabetes</v>
      </c>
    </row>
    <row r="420" spans="1:10">
      <c r="A420" t="s">
        <v>1951</v>
      </c>
      <c r="B420" s="9">
        <v>29.64</v>
      </c>
      <c r="C420">
        <v>4.28</v>
      </c>
      <c r="D420" t="s">
        <v>2378</v>
      </c>
      <c r="E420" t="s">
        <v>2377</v>
      </c>
      <c r="F420" t="s">
        <v>2377</v>
      </c>
      <c r="G420">
        <v>0</v>
      </c>
      <c r="H420" t="s">
        <v>2377</v>
      </c>
      <c r="I420" t="str">
        <f t="shared" si="12"/>
        <v>Over Weight</v>
      </c>
      <c r="J420" t="str">
        <f t="shared" si="13"/>
        <v>Normal</v>
      </c>
    </row>
    <row r="421" spans="1:10">
      <c r="A421" t="s">
        <v>1950</v>
      </c>
      <c r="B421" s="9">
        <v>25.3</v>
      </c>
      <c r="C421">
        <v>9.4700000000000006</v>
      </c>
      <c r="D421" t="s">
        <v>2378</v>
      </c>
      <c r="E421" t="s">
        <v>2377</v>
      </c>
      <c r="F421" t="s">
        <v>2377</v>
      </c>
      <c r="G421">
        <v>2</v>
      </c>
      <c r="H421" t="s">
        <v>2379</v>
      </c>
      <c r="I421" t="str">
        <f t="shared" si="12"/>
        <v>Over Weight</v>
      </c>
      <c r="J421" t="str">
        <f t="shared" si="13"/>
        <v>Diabetes</v>
      </c>
    </row>
    <row r="422" spans="1:10">
      <c r="A422" t="s">
        <v>1949</v>
      </c>
      <c r="B422" s="9">
        <v>27.6</v>
      </c>
      <c r="C422">
        <v>4.8499999999999996</v>
      </c>
      <c r="D422" t="s">
        <v>2378</v>
      </c>
      <c r="E422" t="s">
        <v>2377</v>
      </c>
      <c r="F422" t="s">
        <v>2377</v>
      </c>
      <c r="G422">
        <v>0</v>
      </c>
      <c r="H422" t="s">
        <v>2377</v>
      </c>
      <c r="I422" t="str">
        <f t="shared" si="12"/>
        <v>Over Weight</v>
      </c>
      <c r="J422" t="str">
        <f t="shared" si="13"/>
        <v>Normal</v>
      </c>
    </row>
    <row r="423" spans="1:10">
      <c r="A423" t="s">
        <v>1948</v>
      </c>
      <c r="B423" s="9">
        <v>27.645</v>
      </c>
      <c r="C423">
        <v>11.03</v>
      </c>
      <c r="D423" t="s">
        <v>2378</v>
      </c>
      <c r="E423" t="s">
        <v>2377</v>
      </c>
      <c r="F423" t="s">
        <v>2377</v>
      </c>
      <c r="G423">
        <v>1</v>
      </c>
      <c r="H423" t="s">
        <v>2379</v>
      </c>
      <c r="I423" t="str">
        <f t="shared" si="12"/>
        <v>Over Weight</v>
      </c>
      <c r="J423" t="str">
        <f t="shared" si="13"/>
        <v>Diabetes</v>
      </c>
    </row>
    <row r="424" spans="1:10">
      <c r="A424" t="s">
        <v>1947</v>
      </c>
      <c r="B424" s="9">
        <v>27.6</v>
      </c>
      <c r="C424">
        <v>5.22</v>
      </c>
      <c r="D424" t="s">
        <v>2377</v>
      </c>
      <c r="E424" t="s">
        <v>2377</v>
      </c>
      <c r="F424" t="s">
        <v>2377</v>
      </c>
      <c r="G424">
        <v>2</v>
      </c>
      <c r="H424" t="s">
        <v>2379</v>
      </c>
      <c r="I424" t="str">
        <f t="shared" si="12"/>
        <v>Over Weight</v>
      </c>
      <c r="J424" t="str">
        <f t="shared" si="13"/>
        <v>Normal</v>
      </c>
    </row>
    <row r="425" spans="1:10">
      <c r="A425" t="s">
        <v>1946</v>
      </c>
      <c r="B425" s="9">
        <v>25.08</v>
      </c>
      <c r="C425">
        <v>9.52</v>
      </c>
      <c r="D425" t="s">
        <v>2378</v>
      </c>
      <c r="E425" t="s">
        <v>2377</v>
      </c>
      <c r="F425" t="s">
        <v>2377</v>
      </c>
      <c r="G425">
        <v>2</v>
      </c>
      <c r="H425" t="s">
        <v>2377</v>
      </c>
      <c r="I425" t="str">
        <f t="shared" si="12"/>
        <v>Over Weight</v>
      </c>
      <c r="J425" t="str">
        <f t="shared" si="13"/>
        <v>Diabetes</v>
      </c>
    </row>
    <row r="426" spans="1:10">
      <c r="A426" t="s">
        <v>1945</v>
      </c>
      <c r="B426" s="9">
        <v>30.02</v>
      </c>
      <c r="C426">
        <v>11.09</v>
      </c>
      <c r="D426" t="s">
        <v>2377</v>
      </c>
      <c r="E426" t="s">
        <v>2377</v>
      </c>
      <c r="F426" t="s">
        <v>2377</v>
      </c>
      <c r="G426">
        <v>0</v>
      </c>
      <c r="H426" t="s">
        <v>2377</v>
      </c>
      <c r="I426" t="str">
        <f t="shared" si="12"/>
        <v>Obesity</v>
      </c>
      <c r="J426" t="str">
        <f t="shared" si="13"/>
        <v>Diabetes</v>
      </c>
    </row>
    <row r="427" spans="1:10">
      <c r="A427" t="s">
        <v>1944</v>
      </c>
      <c r="B427" s="9">
        <v>27.36</v>
      </c>
      <c r="C427">
        <v>9.4499999999999993</v>
      </c>
      <c r="D427" t="s">
        <v>2378</v>
      </c>
      <c r="E427" t="s">
        <v>2377</v>
      </c>
      <c r="F427" t="s">
        <v>2377</v>
      </c>
      <c r="G427">
        <v>2</v>
      </c>
      <c r="H427" t="s">
        <v>2379</v>
      </c>
      <c r="I427" t="str">
        <f t="shared" si="12"/>
        <v>Over Weight</v>
      </c>
      <c r="J427" t="str">
        <f t="shared" si="13"/>
        <v>Diabetes</v>
      </c>
    </row>
    <row r="428" spans="1:10">
      <c r="A428" t="s">
        <v>1943</v>
      </c>
      <c r="B428" s="9">
        <v>22.2</v>
      </c>
      <c r="C428">
        <v>5.51</v>
      </c>
      <c r="D428" t="s">
        <v>2377</v>
      </c>
      <c r="E428" t="s">
        <v>2377</v>
      </c>
      <c r="F428" t="s">
        <v>2377</v>
      </c>
      <c r="G428">
        <v>0</v>
      </c>
      <c r="H428" t="s">
        <v>2379</v>
      </c>
      <c r="I428" t="str">
        <f t="shared" si="12"/>
        <v>Healthy Weight</v>
      </c>
      <c r="J428" t="str">
        <f t="shared" si="13"/>
        <v>Normal</v>
      </c>
    </row>
    <row r="429" spans="1:10">
      <c r="A429" t="s">
        <v>1942</v>
      </c>
      <c r="B429" s="9">
        <v>25.71</v>
      </c>
      <c r="C429">
        <v>4.18</v>
      </c>
      <c r="D429" t="s">
        <v>2377</v>
      </c>
      <c r="E429" t="s">
        <v>2379</v>
      </c>
      <c r="F429" t="s">
        <v>2377</v>
      </c>
      <c r="G429">
        <v>1</v>
      </c>
      <c r="H429" t="s">
        <v>2379</v>
      </c>
      <c r="I429" t="str">
        <f t="shared" si="12"/>
        <v>Over Weight</v>
      </c>
      <c r="J429" t="str">
        <f t="shared" si="13"/>
        <v>Normal</v>
      </c>
    </row>
    <row r="430" spans="1:10">
      <c r="A430" t="s">
        <v>1941</v>
      </c>
      <c r="B430" s="9">
        <v>41.91</v>
      </c>
      <c r="C430">
        <v>5.98</v>
      </c>
      <c r="D430" t="s">
        <v>2378</v>
      </c>
      <c r="E430" t="s">
        <v>2377</v>
      </c>
      <c r="F430" t="s">
        <v>2377</v>
      </c>
      <c r="G430">
        <v>1</v>
      </c>
      <c r="H430" t="s">
        <v>2377</v>
      </c>
      <c r="I430" t="str">
        <f t="shared" si="12"/>
        <v>Obesity</v>
      </c>
      <c r="J430" t="str">
        <f t="shared" si="13"/>
        <v>Prediabetes</v>
      </c>
    </row>
    <row r="431" spans="1:10">
      <c r="A431" t="s">
        <v>1940</v>
      </c>
      <c r="B431" s="9">
        <v>25.85</v>
      </c>
      <c r="C431">
        <v>10.16</v>
      </c>
      <c r="D431" t="s">
        <v>2377</v>
      </c>
      <c r="E431" t="s">
        <v>2377</v>
      </c>
      <c r="F431" t="s">
        <v>2377</v>
      </c>
      <c r="G431">
        <v>0</v>
      </c>
      <c r="H431" t="s">
        <v>2379</v>
      </c>
      <c r="I431" t="str">
        <f t="shared" si="12"/>
        <v>Over Weight</v>
      </c>
      <c r="J431" t="str">
        <f t="shared" si="13"/>
        <v>Diabetes</v>
      </c>
    </row>
    <row r="432" spans="1:10">
      <c r="A432" t="s">
        <v>1939</v>
      </c>
      <c r="B432" s="9">
        <v>23.844999999999999</v>
      </c>
      <c r="C432">
        <v>11.71</v>
      </c>
      <c r="D432" t="s">
        <v>2377</v>
      </c>
      <c r="E432" t="s">
        <v>2377</v>
      </c>
      <c r="F432" t="s">
        <v>2377</v>
      </c>
      <c r="G432">
        <v>2</v>
      </c>
      <c r="H432" t="s">
        <v>2379</v>
      </c>
      <c r="I432" t="str">
        <f t="shared" si="12"/>
        <v>Healthy Weight</v>
      </c>
      <c r="J432" t="str">
        <f t="shared" si="13"/>
        <v>Diabetes</v>
      </c>
    </row>
    <row r="433" spans="1:10">
      <c r="A433" t="s">
        <v>1938</v>
      </c>
      <c r="B433" s="9">
        <v>30.59</v>
      </c>
      <c r="C433">
        <v>5.23</v>
      </c>
      <c r="D433" t="s">
        <v>2377</v>
      </c>
      <c r="E433" t="s">
        <v>2377</v>
      </c>
      <c r="F433" t="s">
        <v>2379</v>
      </c>
      <c r="G433">
        <v>1</v>
      </c>
      <c r="H433" t="s">
        <v>2377</v>
      </c>
      <c r="I433" t="str">
        <f t="shared" si="12"/>
        <v>Obesity</v>
      </c>
      <c r="J433" t="str">
        <f t="shared" si="13"/>
        <v>Normal</v>
      </c>
    </row>
    <row r="434" spans="1:10">
      <c r="A434" t="s">
        <v>1937</v>
      </c>
      <c r="B434" s="9">
        <v>24.795000000000002</v>
      </c>
      <c r="C434">
        <v>6.85</v>
      </c>
      <c r="D434" t="s">
        <v>2377</v>
      </c>
      <c r="E434" t="s">
        <v>2377</v>
      </c>
      <c r="F434" t="s">
        <v>2377</v>
      </c>
      <c r="G434">
        <v>0</v>
      </c>
      <c r="H434" t="s">
        <v>2379</v>
      </c>
      <c r="I434" t="str">
        <f t="shared" si="12"/>
        <v>Healthy Weight</v>
      </c>
      <c r="J434" t="str">
        <f t="shared" si="13"/>
        <v>Diabetes</v>
      </c>
    </row>
    <row r="435" spans="1:10">
      <c r="A435" t="s">
        <v>1936</v>
      </c>
      <c r="B435" s="9">
        <v>24.13</v>
      </c>
      <c r="C435">
        <v>7.05</v>
      </c>
      <c r="D435" t="s">
        <v>2378</v>
      </c>
      <c r="E435" t="s">
        <v>2377</v>
      </c>
      <c r="F435" t="s">
        <v>2377</v>
      </c>
      <c r="G435">
        <v>2</v>
      </c>
      <c r="H435" t="s">
        <v>2379</v>
      </c>
      <c r="I435" t="str">
        <f t="shared" si="12"/>
        <v>Healthy Weight</v>
      </c>
      <c r="J435" t="str">
        <f t="shared" si="13"/>
        <v>Diabetes</v>
      </c>
    </row>
    <row r="436" spans="1:10">
      <c r="A436" t="s">
        <v>1935</v>
      </c>
      <c r="B436" s="9">
        <v>25.84</v>
      </c>
      <c r="C436">
        <v>11.64</v>
      </c>
      <c r="D436" t="s">
        <v>2377</v>
      </c>
      <c r="E436" t="s">
        <v>2377</v>
      </c>
      <c r="F436" t="s">
        <v>2377</v>
      </c>
      <c r="G436">
        <v>2</v>
      </c>
      <c r="H436" t="s">
        <v>2379</v>
      </c>
      <c r="I436" t="str">
        <f t="shared" si="12"/>
        <v>Over Weight</v>
      </c>
      <c r="J436" t="str">
        <f t="shared" si="13"/>
        <v>Diabetes</v>
      </c>
    </row>
    <row r="437" spans="1:10">
      <c r="A437" t="s">
        <v>1934</v>
      </c>
      <c r="B437" s="9">
        <v>28</v>
      </c>
      <c r="C437">
        <v>10.52</v>
      </c>
      <c r="D437" t="s">
        <v>2377</v>
      </c>
      <c r="E437" t="s">
        <v>2377</v>
      </c>
      <c r="F437" t="s">
        <v>2377</v>
      </c>
      <c r="G437">
        <v>0</v>
      </c>
      <c r="H437" t="s">
        <v>2379</v>
      </c>
      <c r="I437" t="str">
        <f t="shared" si="12"/>
        <v>Over Weight</v>
      </c>
      <c r="J437" t="str">
        <f t="shared" si="13"/>
        <v>Diabetes</v>
      </c>
    </row>
    <row r="438" spans="1:10">
      <c r="A438" t="s">
        <v>1933</v>
      </c>
      <c r="B438" s="9">
        <v>34.1</v>
      </c>
      <c r="C438">
        <v>4.01</v>
      </c>
      <c r="D438" t="s">
        <v>2378</v>
      </c>
      <c r="E438" t="s">
        <v>2377</v>
      </c>
      <c r="F438" t="s">
        <v>2379</v>
      </c>
      <c r="G438">
        <v>1</v>
      </c>
      <c r="H438" t="s">
        <v>2377</v>
      </c>
      <c r="I438" t="str">
        <f t="shared" si="12"/>
        <v>Obesity</v>
      </c>
      <c r="J438" t="str">
        <f t="shared" si="13"/>
        <v>Normal</v>
      </c>
    </row>
    <row r="439" spans="1:10">
      <c r="A439" t="s">
        <v>1932</v>
      </c>
      <c r="B439" s="9">
        <v>26.125</v>
      </c>
      <c r="C439">
        <v>8.56</v>
      </c>
      <c r="D439" t="s">
        <v>2378</v>
      </c>
      <c r="E439" t="s">
        <v>2377</v>
      </c>
      <c r="F439" t="s">
        <v>2377</v>
      </c>
      <c r="G439">
        <v>1</v>
      </c>
      <c r="H439" t="s">
        <v>2379</v>
      </c>
      <c r="I439" t="str">
        <f t="shared" si="12"/>
        <v>Over Weight</v>
      </c>
      <c r="J439" t="str">
        <f t="shared" si="13"/>
        <v>Diabetes</v>
      </c>
    </row>
    <row r="440" spans="1:10">
      <c r="A440" t="s">
        <v>1931</v>
      </c>
      <c r="B440" s="9">
        <v>25.6</v>
      </c>
      <c r="C440">
        <v>10.5</v>
      </c>
      <c r="D440" t="s">
        <v>2377</v>
      </c>
      <c r="E440" t="s">
        <v>2377</v>
      </c>
      <c r="F440" t="s">
        <v>2377</v>
      </c>
      <c r="G440">
        <v>2</v>
      </c>
      <c r="H440" t="s">
        <v>2379</v>
      </c>
      <c r="I440" t="str">
        <f t="shared" si="12"/>
        <v>Over Weight</v>
      </c>
      <c r="J440" t="str">
        <f t="shared" si="13"/>
        <v>Diabetes</v>
      </c>
    </row>
    <row r="441" spans="1:10">
      <c r="A441" t="s">
        <v>1930</v>
      </c>
      <c r="B441" s="9">
        <v>24.32</v>
      </c>
      <c r="C441">
        <v>6.39</v>
      </c>
      <c r="D441" t="s">
        <v>2377</v>
      </c>
      <c r="E441" t="s">
        <v>2377</v>
      </c>
      <c r="F441" t="s">
        <v>2377</v>
      </c>
      <c r="G441">
        <v>0</v>
      </c>
      <c r="H441" t="s">
        <v>2377</v>
      </c>
      <c r="I441" t="str">
        <f t="shared" si="12"/>
        <v>Healthy Weight</v>
      </c>
      <c r="J441" t="str">
        <f t="shared" si="13"/>
        <v>Prediabetes</v>
      </c>
    </row>
    <row r="442" spans="1:10">
      <c r="A442" t="s">
        <v>1929</v>
      </c>
      <c r="B442" s="9">
        <v>22.88</v>
      </c>
      <c r="C442">
        <v>5.71</v>
      </c>
      <c r="D442" t="s">
        <v>2378</v>
      </c>
      <c r="E442" t="s">
        <v>2377</v>
      </c>
      <c r="F442" t="s">
        <v>2379</v>
      </c>
      <c r="G442">
        <v>1</v>
      </c>
      <c r="H442" t="s">
        <v>2379</v>
      </c>
      <c r="I442" t="str">
        <f t="shared" si="12"/>
        <v>Healthy Weight</v>
      </c>
      <c r="J442" t="str">
        <f t="shared" si="13"/>
        <v>Prediabetes</v>
      </c>
    </row>
    <row r="443" spans="1:10">
      <c r="A443" t="s">
        <v>1928</v>
      </c>
      <c r="B443" s="9">
        <v>24.984999999999999</v>
      </c>
      <c r="C443">
        <v>4.43</v>
      </c>
      <c r="D443" t="s">
        <v>2378</v>
      </c>
      <c r="E443" t="s">
        <v>2377</v>
      </c>
      <c r="F443" t="s">
        <v>2379</v>
      </c>
      <c r="G443">
        <v>1</v>
      </c>
      <c r="H443" t="s">
        <v>2377</v>
      </c>
      <c r="I443" t="str">
        <f t="shared" si="12"/>
        <v>Healthy Weight</v>
      </c>
      <c r="J443" t="str">
        <f t="shared" si="13"/>
        <v>Normal</v>
      </c>
    </row>
    <row r="444" spans="1:10">
      <c r="A444" t="s">
        <v>1927</v>
      </c>
      <c r="B444" s="9">
        <v>33.1</v>
      </c>
      <c r="C444">
        <v>5.52</v>
      </c>
      <c r="D444" t="s">
        <v>2377</v>
      </c>
      <c r="E444" t="s">
        <v>2377</v>
      </c>
      <c r="F444" t="s">
        <v>2379</v>
      </c>
      <c r="G444">
        <v>1</v>
      </c>
      <c r="H444" t="s">
        <v>2377</v>
      </c>
      <c r="I444" t="str">
        <f t="shared" si="12"/>
        <v>Obesity</v>
      </c>
      <c r="J444" t="str">
        <f t="shared" si="13"/>
        <v>Normal</v>
      </c>
    </row>
    <row r="445" spans="1:10">
      <c r="A445" t="s">
        <v>1926</v>
      </c>
      <c r="B445" s="9">
        <v>27.83</v>
      </c>
      <c r="C445">
        <v>9.1999999999999993</v>
      </c>
      <c r="D445" t="s">
        <v>2378</v>
      </c>
      <c r="E445" t="s">
        <v>2377</v>
      </c>
      <c r="F445" t="s">
        <v>2377</v>
      </c>
      <c r="G445">
        <v>1</v>
      </c>
      <c r="H445" t="s">
        <v>2379</v>
      </c>
      <c r="I445" t="str">
        <f t="shared" si="12"/>
        <v>Over Weight</v>
      </c>
      <c r="J445" t="str">
        <f t="shared" si="13"/>
        <v>Diabetes</v>
      </c>
    </row>
    <row r="446" spans="1:10">
      <c r="A446" t="s">
        <v>1925</v>
      </c>
      <c r="B446" s="9">
        <v>30.875</v>
      </c>
      <c r="C446">
        <v>10.97</v>
      </c>
      <c r="D446" t="s">
        <v>2378</v>
      </c>
      <c r="E446" t="s">
        <v>2377</v>
      </c>
      <c r="F446" t="s">
        <v>2377</v>
      </c>
      <c r="G446">
        <v>2</v>
      </c>
      <c r="H446" t="s">
        <v>2377</v>
      </c>
      <c r="I446" t="str">
        <f t="shared" si="12"/>
        <v>Obesity</v>
      </c>
      <c r="J446" t="str">
        <f t="shared" si="13"/>
        <v>Diabetes</v>
      </c>
    </row>
    <row r="447" spans="1:10">
      <c r="A447" t="s">
        <v>1924</v>
      </c>
      <c r="B447" s="9">
        <v>27.265000000000001</v>
      </c>
      <c r="C447">
        <v>4.25</v>
      </c>
      <c r="D447" t="s">
        <v>2377</v>
      </c>
      <c r="E447" t="s">
        <v>2377</v>
      </c>
      <c r="F447" t="s">
        <v>2379</v>
      </c>
      <c r="G447">
        <v>1</v>
      </c>
      <c r="H447" t="s">
        <v>2377</v>
      </c>
      <c r="I447" t="str">
        <f t="shared" si="12"/>
        <v>Over Weight</v>
      </c>
      <c r="J447" t="str">
        <f t="shared" si="13"/>
        <v>Normal</v>
      </c>
    </row>
    <row r="448" spans="1:10">
      <c r="A448" t="s">
        <v>1923</v>
      </c>
      <c r="B448" s="9">
        <v>26.7</v>
      </c>
      <c r="C448">
        <v>5.23</v>
      </c>
      <c r="D448" t="s">
        <v>2377</v>
      </c>
      <c r="E448" t="s">
        <v>2377</v>
      </c>
      <c r="F448" t="s">
        <v>2379</v>
      </c>
      <c r="G448">
        <v>1</v>
      </c>
      <c r="H448" t="s">
        <v>2379</v>
      </c>
      <c r="I448" t="str">
        <f t="shared" si="12"/>
        <v>Over Weight</v>
      </c>
      <c r="J448" t="str">
        <f t="shared" si="13"/>
        <v>Normal</v>
      </c>
    </row>
    <row r="449" spans="1:10">
      <c r="A449" t="s">
        <v>1922</v>
      </c>
      <c r="B449" s="9">
        <v>29.925000000000001</v>
      </c>
      <c r="C449">
        <v>5.96</v>
      </c>
      <c r="D449" t="s">
        <v>2378</v>
      </c>
      <c r="E449" t="s">
        <v>2377</v>
      </c>
      <c r="F449" t="s">
        <v>2379</v>
      </c>
      <c r="G449">
        <v>1</v>
      </c>
      <c r="H449" t="s">
        <v>2379</v>
      </c>
      <c r="I449" t="str">
        <f t="shared" si="12"/>
        <v>Over Weight</v>
      </c>
      <c r="J449" t="str">
        <f t="shared" si="13"/>
        <v>Prediabetes</v>
      </c>
    </row>
    <row r="450" spans="1:10">
      <c r="A450" t="s">
        <v>1921</v>
      </c>
      <c r="B450" s="9">
        <v>19.95</v>
      </c>
      <c r="C450">
        <v>4.29</v>
      </c>
      <c r="D450" t="s">
        <v>2378</v>
      </c>
      <c r="E450" t="s">
        <v>2377</v>
      </c>
      <c r="F450" t="s">
        <v>2377</v>
      </c>
      <c r="G450">
        <v>2</v>
      </c>
      <c r="H450" t="s">
        <v>2379</v>
      </c>
      <c r="I450" t="str">
        <f t="shared" si="12"/>
        <v>Healthy Weight</v>
      </c>
      <c r="J450" t="str">
        <f t="shared" si="13"/>
        <v>Normal</v>
      </c>
    </row>
    <row r="451" spans="1:10">
      <c r="A451" t="s">
        <v>1920</v>
      </c>
      <c r="B451" s="9">
        <v>24.225000000000001</v>
      </c>
      <c r="C451">
        <v>4.09</v>
      </c>
      <c r="D451" t="s">
        <v>2377</v>
      </c>
      <c r="E451" t="s">
        <v>2377</v>
      </c>
      <c r="F451" t="s">
        <v>2377</v>
      </c>
      <c r="G451">
        <v>0</v>
      </c>
      <c r="H451" t="s">
        <v>2377</v>
      </c>
      <c r="I451" t="str">
        <f t="shared" ref="I451:I514" si="14">IF(B451&lt;18.5,"Under Weight",IF(B451&lt;25,"Healthy Weight",IF(B451&lt;30,"Over Weight","Obesity")))</f>
        <v>Healthy Weight</v>
      </c>
      <c r="J451" t="str">
        <f t="shared" ref="J451:J514" si="15">IF(C451&lt;5.7,"Normal",IF(C451&lt;6.5,"Prediabetes","Diabetes"))</f>
        <v>Normal</v>
      </c>
    </row>
    <row r="452" spans="1:10">
      <c r="A452" t="s">
        <v>1919</v>
      </c>
      <c r="B452" s="9">
        <v>28.12</v>
      </c>
      <c r="C452">
        <v>4.88</v>
      </c>
      <c r="D452" t="s">
        <v>2377</v>
      </c>
      <c r="E452" t="s">
        <v>2377</v>
      </c>
      <c r="F452" t="s">
        <v>2377</v>
      </c>
      <c r="G452">
        <v>0</v>
      </c>
      <c r="H452" t="s">
        <v>2379</v>
      </c>
      <c r="I452" t="str">
        <f t="shared" si="14"/>
        <v>Over Weight</v>
      </c>
      <c r="J452" t="str">
        <f t="shared" si="15"/>
        <v>Normal</v>
      </c>
    </row>
    <row r="453" spans="1:10">
      <c r="A453" t="s">
        <v>1918</v>
      </c>
      <c r="B453" s="9">
        <v>23.21</v>
      </c>
      <c r="C453">
        <v>6.76</v>
      </c>
      <c r="D453" t="s">
        <v>2377</v>
      </c>
      <c r="E453" t="s">
        <v>2377</v>
      </c>
      <c r="F453" t="s">
        <v>2377</v>
      </c>
      <c r="G453">
        <v>0</v>
      </c>
      <c r="H453" t="s">
        <v>2379</v>
      </c>
      <c r="I453" t="str">
        <f t="shared" si="14"/>
        <v>Healthy Weight</v>
      </c>
      <c r="J453" t="str">
        <f t="shared" si="15"/>
        <v>Diabetes</v>
      </c>
    </row>
    <row r="454" spans="1:10">
      <c r="A454" t="s">
        <v>1917</v>
      </c>
      <c r="B454" s="9">
        <v>23.98</v>
      </c>
      <c r="C454">
        <v>10.67</v>
      </c>
      <c r="D454" t="s">
        <v>2377</v>
      </c>
      <c r="E454" t="s">
        <v>2377</v>
      </c>
      <c r="F454" t="s">
        <v>2377</v>
      </c>
      <c r="G454">
        <v>0</v>
      </c>
      <c r="H454" t="s">
        <v>2377</v>
      </c>
      <c r="I454" t="str">
        <f t="shared" si="14"/>
        <v>Healthy Weight</v>
      </c>
      <c r="J454" t="str">
        <f t="shared" si="15"/>
        <v>Diabetes</v>
      </c>
    </row>
    <row r="455" spans="1:10">
      <c r="A455" t="s">
        <v>1916</v>
      </c>
      <c r="B455" s="9">
        <v>30</v>
      </c>
      <c r="C455">
        <v>6.21</v>
      </c>
      <c r="D455" t="s">
        <v>2377</v>
      </c>
      <c r="E455" t="s">
        <v>2377</v>
      </c>
      <c r="F455" t="s">
        <v>2377</v>
      </c>
      <c r="G455">
        <v>0</v>
      </c>
      <c r="H455" t="s">
        <v>2379</v>
      </c>
      <c r="I455" t="str">
        <f t="shared" si="14"/>
        <v>Obesity</v>
      </c>
      <c r="J455" t="str">
        <f t="shared" si="15"/>
        <v>Prediabetes</v>
      </c>
    </row>
    <row r="456" spans="1:10">
      <c r="A456" t="s">
        <v>1915</v>
      </c>
      <c r="B456" s="9">
        <v>17.350000000000001</v>
      </c>
      <c r="C456">
        <v>5.03</v>
      </c>
      <c r="D456" t="s">
        <v>2378</v>
      </c>
      <c r="E456" t="s">
        <v>2377</v>
      </c>
      <c r="F456" t="s">
        <v>2377</v>
      </c>
      <c r="G456">
        <v>0</v>
      </c>
      <c r="H456" t="s">
        <v>2379</v>
      </c>
      <c r="I456" t="str">
        <f t="shared" si="14"/>
        <v>Under Weight</v>
      </c>
      <c r="J456" t="str">
        <f t="shared" si="15"/>
        <v>Normal</v>
      </c>
    </row>
    <row r="457" spans="1:10">
      <c r="A457" t="s">
        <v>1914</v>
      </c>
      <c r="B457" s="9">
        <v>22.704999999999998</v>
      </c>
      <c r="C457">
        <v>5.27</v>
      </c>
      <c r="D457" t="s">
        <v>2377</v>
      </c>
      <c r="E457" t="s">
        <v>2377</v>
      </c>
      <c r="F457" t="s">
        <v>2377</v>
      </c>
      <c r="G457">
        <v>0</v>
      </c>
      <c r="H457" t="s">
        <v>2377</v>
      </c>
      <c r="I457" t="str">
        <f t="shared" si="14"/>
        <v>Healthy Weight</v>
      </c>
      <c r="J457" t="str">
        <f t="shared" si="15"/>
        <v>Normal</v>
      </c>
    </row>
    <row r="458" spans="1:10">
      <c r="A458" t="s">
        <v>1913</v>
      </c>
      <c r="B458" s="9">
        <v>25.41</v>
      </c>
      <c r="C458">
        <v>10.53</v>
      </c>
      <c r="D458" t="s">
        <v>2378</v>
      </c>
      <c r="E458" t="s">
        <v>2377</v>
      </c>
      <c r="F458" t="s">
        <v>2377</v>
      </c>
      <c r="G458">
        <v>1</v>
      </c>
      <c r="H458" t="s">
        <v>2379</v>
      </c>
      <c r="I458" t="str">
        <f t="shared" si="14"/>
        <v>Over Weight</v>
      </c>
      <c r="J458" t="str">
        <f t="shared" si="15"/>
        <v>Diabetes</v>
      </c>
    </row>
    <row r="459" spans="1:10">
      <c r="A459" t="s">
        <v>1912</v>
      </c>
      <c r="B459" s="9">
        <v>18.23</v>
      </c>
      <c r="C459">
        <v>5.78</v>
      </c>
      <c r="D459" t="s">
        <v>2377</v>
      </c>
      <c r="E459" t="s">
        <v>2377</v>
      </c>
      <c r="F459" t="s">
        <v>2379</v>
      </c>
      <c r="G459">
        <v>1</v>
      </c>
      <c r="H459" t="s">
        <v>2379</v>
      </c>
      <c r="I459" t="str">
        <f t="shared" si="14"/>
        <v>Under Weight</v>
      </c>
      <c r="J459" t="str">
        <f t="shared" si="15"/>
        <v>Prediabetes</v>
      </c>
    </row>
    <row r="460" spans="1:10">
      <c r="A460" t="s">
        <v>1911</v>
      </c>
      <c r="B460" s="9">
        <v>24.7</v>
      </c>
      <c r="C460">
        <v>4.3600000000000003</v>
      </c>
      <c r="D460" t="s">
        <v>2377</v>
      </c>
      <c r="E460" t="s">
        <v>2377</v>
      </c>
      <c r="F460" t="s">
        <v>2379</v>
      </c>
      <c r="G460">
        <v>1</v>
      </c>
      <c r="H460" t="s">
        <v>2379</v>
      </c>
      <c r="I460" t="str">
        <f t="shared" si="14"/>
        <v>Healthy Weight</v>
      </c>
      <c r="J460" t="str">
        <f t="shared" si="15"/>
        <v>Normal</v>
      </c>
    </row>
    <row r="461" spans="1:10">
      <c r="A461" t="s">
        <v>1910</v>
      </c>
      <c r="B461" s="9">
        <v>37.4</v>
      </c>
      <c r="C461">
        <v>9.7200000000000006</v>
      </c>
      <c r="D461" t="s">
        <v>2378</v>
      </c>
      <c r="E461" t="s">
        <v>2377</v>
      </c>
      <c r="F461" t="s">
        <v>2379</v>
      </c>
      <c r="G461">
        <v>1</v>
      </c>
      <c r="H461" t="s">
        <v>2377</v>
      </c>
      <c r="I461" t="str">
        <f t="shared" si="14"/>
        <v>Obesity</v>
      </c>
      <c r="J461" t="str">
        <f t="shared" si="15"/>
        <v>Diabetes</v>
      </c>
    </row>
    <row r="462" spans="1:10">
      <c r="A462" t="s">
        <v>1909</v>
      </c>
      <c r="B462" s="9">
        <v>26.885000000000002</v>
      </c>
      <c r="C462">
        <v>5.18</v>
      </c>
      <c r="D462" t="s">
        <v>2377</v>
      </c>
      <c r="E462" t="s">
        <v>2377</v>
      </c>
      <c r="F462" t="s">
        <v>2379</v>
      </c>
      <c r="G462">
        <v>1</v>
      </c>
      <c r="H462" t="s">
        <v>2379</v>
      </c>
      <c r="I462" t="str">
        <f t="shared" si="14"/>
        <v>Over Weight</v>
      </c>
      <c r="J462" t="str">
        <f t="shared" si="15"/>
        <v>Normal</v>
      </c>
    </row>
    <row r="463" spans="1:10">
      <c r="A463" t="s">
        <v>1908</v>
      </c>
      <c r="B463" s="9">
        <v>25.27</v>
      </c>
      <c r="C463">
        <v>5.29</v>
      </c>
      <c r="D463" t="s">
        <v>2377</v>
      </c>
      <c r="E463" t="s">
        <v>2377</v>
      </c>
      <c r="F463" t="s">
        <v>2379</v>
      </c>
      <c r="G463">
        <v>1</v>
      </c>
      <c r="H463" t="s">
        <v>2379</v>
      </c>
      <c r="I463" t="str">
        <f t="shared" si="14"/>
        <v>Over Weight</v>
      </c>
      <c r="J463" t="str">
        <f t="shared" si="15"/>
        <v>Normal</v>
      </c>
    </row>
    <row r="464" spans="1:10">
      <c r="A464" t="s">
        <v>1907</v>
      </c>
      <c r="B464" s="9">
        <v>23.655000000000001</v>
      </c>
      <c r="C464">
        <v>4.8600000000000003</v>
      </c>
      <c r="D464" t="s">
        <v>2378</v>
      </c>
      <c r="E464" t="s">
        <v>2377</v>
      </c>
      <c r="F464" t="s">
        <v>2377</v>
      </c>
      <c r="G464">
        <v>0</v>
      </c>
      <c r="H464" t="s">
        <v>2379</v>
      </c>
      <c r="I464" t="str">
        <f t="shared" si="14"/>
        <v>Healthy Weight</v>
      </c>
      <c r="J464" t="str">
        <f t="shared" si="15"/>
        <v>Normal</v>
      </c>
    </row>
    <row r="465" spans="1:10">
      <c r="A465" t="s">
        <v>1906</v>
      </c>
      <c r="B465" s="9">
        <v>55.05</v>
      </c>
      <c r="C465">
        <v>7.66</v>
      </c>
      <c r="D465" t="s">
        <v>2377</v>
      </c>
      <c r="E465" t="s">
        <v>2377</v>
      </c>
      <c r="F465" t="s">
        <v>2377</v>
      </c>
      <c r="G465">
        <v>0</v>
      </c>
      <c r="H465" t="s">
        <v>2377</v>
      </c>
      <c r="I465" t="str">
        <f t="shared" si="14"/>
        <v>Obesity</v>
      </c>
      <c r="J465" t="str">
        <f t="shared" si="15"/>
        <v>Diabetes</v>
      </c>
    </row>
    <row r="466" spans="1:10">
      <c r="A466" t="s">
        <v>1905</v>
      </c>
      <c r="B466" s="9">
        <v>24.89</v>
      </c>
      <c r="C466">
        <v>6.1</v>
      </c>
      <c r="D466" t="s">
        <v>2378</v>
      </c>
      <c r="E466" t="s">
        <v>2377</v>
      </c>
      <c r="F466" t="s">
        <v>2379</v>
      </c>
      <c r="G466">
        <v>1</v>
      </c>
      <c r="H466" t="s">
        <v>2379</v>
      </c>
      <c r="I466" t="str">
        <f t="shared" si="14"/>
        <v>Healthy Weight</v>
      </c>
      <c r="J466" t="str">
        <f t="shared" si="15"/>
        <v>Prediabetes</v>
      </c>
    </row>
    <row r="467" spans="1:10">
      <c r="A467" t="s">
        <v>1904</v>
      </c>
      <c r="B467" s="9">
        <v>18.715</v>
      </c>
      <c r="C467">
        <v>4.4400000000000004</v>
      </c>
      <c r="D467" t="s">
        <v>2377</v>
      </c>
      <c r="E467" t="s">
        <v>2377</v>
      </c>
      <c r="F467" t="s">
        <v>2377</v>
      </c>
      <c r="G467">
        <v>0</v>
      </c>
      <c r="H467" t="s">
        <v>2377</v>
      </c>
      <c r="I467" t="str">
        <f t="shared" si="14"/>
        <v>Healthy Weight</v>
      </c>
      <c r="J467" t="str">
        <f t="shared" si="15"/>
        <v>Normal</v>
      </c>
    </row>
    <row r="468" spans="1:10">
      <c r="A468" t="s">
        <v>1903</v>
      </c>
      <c r="B468" s="9">
        <v>28.12</v>
      </c>
      <c r="C468">
        <v>6.15</v>
      </c>
      <c r="D468" t="s">
        <v>2377</v>
      </c>
      <c r="E468" t="s">
        <v>2377</v>
      </c>
      <c r="F468" t="s">
        <v>2377</v>
      </c>
      <c r="G468">
        <v>0</v>
      </c>
      <c r="H468" t="s">
        <v>2379</v>
      </c>
      <c r="I468" t="str">
        <f t="shared" si="14"/>
        <v>Over Weight</v>
      </c>
      <c r="J468" t="str">
        <f t="shared" si="15"/>
        <v>Prediabetes</v>
      </c>
    </row>
    <row r="469" spans="1:10">
      <c r="A469" t="s">
        <v>1902</v>
      </c>
      <c r="B469" s="9">
        <v>26.6</v>
      </c>
      <c r="C469">
        <v>4.53</v>
      </c>
      <c r="D469" t="s">
        <v>2377</v>
      </c>
      <c r="E469" t="s">
        <v>2377</v>
      </c>
      <c r="F469" t="s">
        <v>2377</v>
      </c>
      <c r="G469">
        <v>0</v>
      </c>
      <c r="H469" t="s">
        <v>2379</v>
      </c>
      <c r="I469" t="str">
        <f t="shared" si="14"/>
        <v>Over Weight</v>
      </c>
      <c r="J469" t="str">
        <f t="shared" si="15"/>
        <v>Normal</v>
      </c>
    </row>
    <row r="470" spans="1:10">
      <c r="A470" t="s">
        <v>1901</v>
      </c>
      <c r="B470" s="9">
        <v>30.114999999999998</v>
      </c>
      <c r="C470">
        <v>5.48</v>
      </c>
      <c r="D470" t="s">
        <v>2377</v>
      </c>
      <c r="E470" t="s">
        <v>2379</v>
      </c>
      <c r="F470" t="s">
        <v>2377</v>
      </c>
      <c r="G470">
        <v>1</v>
      </c>
      <c r="H470" t="s">
        <v>2377</v>
      </c>
      <c r="I470" t="str">
        <f t="shared" si="14"/>
        <v>Obesity</v>
      </c>
      <c r="J470" t="str">
        <f t="shared" si="15"/>
        <v>Normal</v>
      </c>
    </row>
    <row r="471" spans="1:10">
      <c r="A471" t="s">
        <v>1900</v>
      </c>
      <c r="B471" s="9">
        <v>24.605</v>
      </c>
      <c r="C471">
        <v>5.48</v>
      </c>
      <c r="D471" t="s">
        <v>2377</v>
      </c>
      <c r="E471" t="s">
        <v>2377</v>
      </c>
      <c r="F471" t="s">
        <v>2377</v>
      </c>
      <c r="G471">
        <v>0</v>
      </c>
      <c r="H471" t="s">
        <v>2379</v>
      </c>
      <c r="I471" t="str">
        <f t="shared" si="14"/>
        <v>Healthy Weight</v>
      </c>
      <c r="J471" t="str">
        <f t="shared" si="15"/>
        <v>Normal</v>
      </c>
    </row>
    <row r="472" spans="1:10">
      <c r="A472" t="s">
        <v>1899</v>
      </c>
      <c r="B472" s="9">
        <v>29.6</v>
      </c>
      <c r="C472">
        <v>8.1</v>
      </c>
      <c r="D472" t="s">
        <v>2377</v>
      </c>
      <c r="E472" t="s">
        <v>2377</v>
      </c>
      <c r="F472" t="s">
        <v>2377</v>
      </c>
      <c r="G472">
        <v>0</v>
      </c>
      <c r="H472" t="s">
        <v>2377</v>
      </c>
      <c r="I472" t="str">
        <f t="shared" si="14"/>
        <v>Over Weight</v>
      </c>
      <c r="J472" t="str">
        <f t="shared" si="15"/>
        <v>Diabetes</v>
      </c>
    </row>
    <row r="473" spans="1:10">
      <c r="A473" t="s">
        <v>1898</v>
      </c>
      <c r="B473" s="9">
        <v>24.42</v>
      </c>
      <c r="C473">
        <v>7.16</v>
      </c>
      <c r="D473" t="s">
        <v>2377</v>
      </c>
      <c r="E473" t="s">
        <v>2377</v>
      </c>
      <c r="F473" t="s">
        <v>2377</v>
      </c>
      <c r="G473">
        <v>0</v>
      </c>
      <c r="H473" t="s">
        <v>2379</v>
      </c>
      <c r="I473" t="str">
        <f t="shared" si="14"/>
        <v>Healthy Weight</v>
      </c>
      <c r="J473" t="str">
        <f t="shared" si="15"/>
        <v>Diabetes</v>
      </c>
    </row>
    <row r="474" spans="1:10">
      <c r="A474" t="s">
        <v>1897</v>
      </c>
      <c r="B474" s="9">
        <v>20.9</v>
      </c>
      <c r="C474">
        <v>4.55</v>
      </c>
      <c r="D474" t="s">
        <v>2378</v>
      </c>
      <c r="E474" t="s">
        <v>2377</v>
      </c>
      <c r="F474" t="s">
        <v>2379</v>
      </c>
      <c r="G474">
        <v>1</v>
      </c>
      <c r="H474" t="s">
        <v>2379</v>
      </c>
      <c r="I474" t="str">
        <f t="shared" si="14"/>
        <v>Healthy Weight</v>
      </c>
      <c r="J474" t="str">
        <f t="shared" si="15"/>
        <v>Normal</v>
      </c>
    </row>
    <row r="475" spans="1:10">
      <c r="A475" t="s">
        <v>1896</v>
      </c>
      <c r="B475" s="9">
        <v>22.895</v>
      </c>
      <c r="C475">
        <v>6.03</v>
      </c>
      <c r="D475" t="s">
        <v>2377</v>
      </c>
      <c r="E475" t="s">
        <v>2377</v>
      </c>
      <c r="F475" t="s">
        <v>2377</v>
      </c>
      <c r="G475">
        <v>0</v>
      </c>
      <c r="H475" t="s">
        <v>2379</v>
      </c>
      <c r="I475" t="str">
        <f t="shared" si="14"/>
        <v>Healthy Weight</v>
      </c>
      <c r="J475" t="str">
        <f t="shared" si="15"/>
        <v>Prediabetes</v>
      </c>
    </row>
    <row r="476" spans="1:10">
      <c r="A476" t="s">
        <v>1895</v>
      </c>
      <c r="B476" s="9">
        <v>28.3</v>
      </c>
      <c r="C476">
        <v>5.47</v>
      </c>
      <c r="D476" t="s">
        <v>2378</v>
      </c>
      <c r="E476" t="s">
        <v>2377</v>
      </c>
      <c r="F476" t="s">
        <v>2379</v>
      </c>
      <c r="G476">
        <v>1</v>
      </c>
      <c r="H476" t="s">
        <v>2379</v>
      </c>
      <c r="I476" t="str">
        <f t="shared" si="14"/>
        <v>Over Weight</v>
      </c>
      <c r="J476" t="str">
        <f t="shared" si="15"/>
        <v>Normal</v>
      </c>
    </row>
    <row r="477" spans="1:10">
      <c r="A477" t="s">
        <v>1894</v>
      </c>
      <c r="B477" s="9">
        <v>54.3</v>
      </c>
      <c r="C477">
        <v>4.1500000000000004</v>
      </c>
      <c r="D477" t="s">
        <v>2378</v>
      </c>
      <c r="E477" t="s">
        <v>2377</v>
      </c>
      <c r="F477" t="s">
        <v>2377</v>
      </c>
      <c r="G477">
        <v>1</v>
      </c>
      <c r="H477" t="s">
        <v>2377</v>
      </c>
      <c r="I477" t="str">
        <f t="shared" si="14"/>
        <v>Obesity</v>
      </c>
      <c r="J477" t="str">
        <f t="shared" si="15"/>
        <v>Normal</v>
      </c>
    </row>
    <row r="478" spans="1:10">
      <c r="A478" t="s">
        <v>1893</v>
      </c>
      <c r="B478" s="9">
        <v>33.344999999999999</v>
      </c>
      <c r="C478">
        <v>11.32</v>
      </c>
      <c r="D478" t="s">
        <v>2378</v>
      </c>
      <c r="E478" t="s">
        <v>2377</v>
      </c>
      <c r="F478" t="s">
        <v>2377</v>
      </c>
      <c r="G478">
        <v>1</v>
      </c>
      <c r="H478" t="s">
        <v>2377</v>
      </c>
      <c r="I478" t="str">
        <f t="shared" si="14"/>
        <v>Obesity</v>
      </c>
      <c r="J478" t="str">
        <f t="shared" si="15"/>
        <v>Diabetes</v>
      </c>
    </row>
    <row r="479" spans="1:10">
      <c r="A479" t="s">
        <v>1892</v>
      </c>
      <c r="B479" s="9">
        <v>33</v>
      </c>
      <c r="C479">
        <v>9.51</v>
      </c>
      <c r="D479" t="s">
        <v>2378</v>
      </c>
      <c r="E479" t="s">
        <v>2377</v>
      </c>
      <c r="F479" t="s">
        <v>2377</v>
      </c>
      <c r="G479">
        <v>0</v>
      </c>
      <c r="H479" t="s">
        <v>2377</v>
      </c>
      <c r="I479" t="str">
        <f t="shared" si="14"/>
        <v>Obesity</v>
      </c>
      <c r="J479" t="str">
        <f t="shared" si="15"/>
        <v>Diabetes</v>
      </c>
    </row>
    <row r="480" spans="1:10">
      <c r="A480" t="s">
        <v>1891</v>
      </c>
      <c r="B480" s="9">
        <v>28.024999999999999</v>
      </c>
      <c r="C480">
        <v>7.67</v>
      </c>
      <c r="D480" t="s">
        <v>2378</v>
      </c>
      <c r="E480" t="s">
        <v>2377</v>
      </c>
      <c r="F480" t="s">
        <v>2377</v>
      </c>
      <c r="G480">
        <v>1</v>
      </c>
      <c r="H480" t="s">
        <v>2379</v>
      </c>
      <c r="I480" t="str">
        <f t="shared" si="14"/>
        <v>Over Weight</v>
      </c>
      <c r="J480" t="str">
        <f t="shared" si="15"/>
        <v>Diabetes</v>
      </c>
    </row>
    <row r="481" spans="1:10">
      <c r="A481" t="s">
        <v>1890</v>
      </c>
      <c r="B481" s="9">
        <v>28.69</v>
      </c>
      <c r="C481">
        <v>6.23</v>
      </c>
      <c r="D481" t="s">
        <v>2377</v>
      </c>
      <c r="E481" t="s">
        <v>2377</v>
      </c>
      <c r="F481" t="s">
        <v>2377</v>
      </c>
      <c r="G481">
        <v>1</v>
      </c>
      <c r="H481" t="s">
        <v>2379</v>
      </c>
      <c r="I481" t="str">
        <f t="shared" si="14"/>
        <v>Over Weight</v>
      </c>
      <c r="J481" t="str">
        <f t="shared" si="15"/>
        <v>Prediabetes</v>
      </c>
    </row>
    <row r="482" spans="1:10">
      <c r="A482" t="s">
        <v>1889</v>
      </c>
      <c r="B482" s="9">
        <v>40.28</v>
      </c>
      <c r="C482">
        <v>8.9</v>
      </c>
      <c r="D482" t="s">
        <v>2377</v>
      </c>
      <c r="E482" t="s">
        <v>2377</v>
      </c>
      <c r="F482" t="s">
        <v>2377</v>
      </c>
      <c r="G482">
        <v>0</v>
      </c>
      <c r="H482" t="s">
        <v>2377</v>
      </c>
      <c r="I482" t="str">
        <f t="shared" si="14"/>
        <v>Obesity</v>
      </c>
      <c r="J482" t="str">
        <f t="shared" si="15"/>
        <v>Diabetes</v>
      </c>
    </row>
    <row r="483" spans="1:10">
      <c r="A483" t="s">
        <v>1888</v>
      </c>
      <c r="B483" s="9">
        <v>37.299999999999997</v>
      </c>
      <c r="C483">
        <v>7.79</v>
      </c>
      <c r="D483" t="s">
        <v>2378</v>
      </c>
      <c r="E483" t="s">
        <v>2377</v>
      </c>
      <c r="F483" t="s">
        <v>2377</v>
      </c>
      <c r="G483">
        <v>0</v>
      </c>
      <c r="H483" t="s">
        <v>2377</v>
      </c>
      <c r="I483" t="str">
        <f t="shared" si="14"/>
        <v>Obesity</v>
      </c>
      <c r="J483" t="str">
        <f t="shared" si="15"/>
        <v>Diabetes</v>
      </c>
    </row>
    <row r="484" spans="1:10">
      <c r="A484" t="s">
        <v>1887</v>
      </c>
      <c r="B484" s="9">
        <v>54.47</v>
      </c>
      <c r="C484">
        <v>4.49</v>
      </c>
      <c r="D484" t="s">
        <v>2378</v>
      </c>
      <c r="E484" t="s">
        <v>2377</v>
      </c>
      <c r="F484" t="s">
        <v>2377</v>
      </c>
      <c r="G484">
        <v>2</v>
      </c>
      <c r="H484" t="s">
        <v>2377</v>
      </c>
      <c r="I484" t="str">
        <f t="shared" si="14"/>
        <v>Obesity</v>
      </c>
      <c r="J484" t="str">
        <f t="shared" si="15"/>
        <v>Normal</v>
      </c>
    </row>
    <row r="485" spans="1:10">
      <c r="A485" t="s">
        <v>1886</v>
      </c>
      <c r="B485" s="9">
        <v>38.06</v>
      </c>
      <c r="C485">
        <v>5.24</v>
      </c>
      <c r="D485" t="s">
        <v>2378</v>
      </c>
      <c r="E485" t="s">
        <v>2377</v>
      </c>
      <c r="F485" t="s">
        <v>2379</v>
      </c>
      <c r="G485">
        <v>1</v>
      </c>
      <c r="H485" t="s">
        <v>2377</v>
      </c>
      <c r="I485" t="str">
        <f t="shared" si="14"/>
        <v>Obesity</v>
      </c>
      <c r="J485" t="str">
        <f t="shared" si="15"/>
        <v>Normal</v>
      </c>
    </row>
    <row r="486" spans="1:10">
      <c r="A486" t="s">
        <v>1885</v>
      </c>
      <c r="B486" s="9">
        <v>51.47</v>
      </c>
      <c r="C486">
        <v>9.6</v>
      </c>
      <c r="D486" t="s">
        <v>2377</v>
      </c>
      <c r="E486" t="s">
        <v>2377</v>
      </c>
      <c r="F486" t="s">
        <v>2377</v>
      </c>
      <c r="G486">
        <v>0</v>
      </c>
      <c r="H486" t="s">
        <v>2377</v>
      </c>
      <c r="I486" t="str">
        <f t="shared" si="14"/>
        <v>Obesity</v>
      </c>
      <c r="J486" t="str">
        <f t="shared" si="15"/>
        <v>Diabetes</v>
      </c>
    </row>
    <row r="487" spans="1:10">
      <c r="A487" t="s">
        <v>1884</v>
      </c>
      <c r="B487" s="9">
        <v>29.8</v>
      </c>
      <c r="C487">
        <v>5.78</v>
      </c>
      <c r="D487" t="s">
        <v>2378</v>
      </c>
      <c r="E487" t="s">
        <v>2377</v>
      </c>
      <c r="F487" t="s">
        <v>2377</v>
      </c>
      <c r="G487">
        <v>0</v>
      </c>
      <c r="H487" t="s">
        <v>2377</v>
      </c>
      <c r="I487" t="str">
        <f t="shared" si="14"/>
        <v>Over Weight</v>
      </c>
      <c r="J487" t="str">
        <f t="shared" si="15"/>
        <v>Prediabetes</v>
      </c>
    </row>
    <row r="488" spans="1:10">
      <c r="A488" t="s">
        <v>1883</v>
      </c>
      <c r="B488" s="9">
        <v>49.77</v>
      </c>
      <c r="C488">
        <v>7.02</v>
      </c>
      <c r="D488" t="s">
        <v>2377</v>
      </c>
      <c r="E488" t="s">
        <v>2377</v>
      </c>
      <c r="F488" t="s">
        <v>2377</v>
      </c>
      <c r="G488">
        <v>0</v>
      </c>
      <c r="H488" t="s">
        <v>2377</v>
      </c>
      <c r="I488" t="str">
        <f t="shared" si="14"/>
        <v>Obesity</v>
      </c>
      <c r="J488" t="str">
        <f t="shared" si="15"/>
        <v>Diabetes</v>
      </c>
    </row>
    <row r="489" spans="1:10">
      <c r="A489" t="s">
        <v>1882</v>
      </c>
      <c r="B489" s="9">
        <v>25.555</v>
      </c>
      <c r="C489">
        <v>4.09</v>
      </c>
      <c r="D489" t="s">
        <v>2378</v>
      </c>
      <c r="E489" t="s">
        <v>2377</v>
      </c>
      <c r="F489" t="s">
        <v>2377</v>
      </c>
      <c r="G489">
        <v>0</v>
      </c>
      <c r="H489" t="s">
        <v>2379</v>
      </c>
      <c r="I489" t="str">
        <f t="shared" si="14"/>
        <v>Over Weight</v>
      </c>
      <c r="J489" t="str">
        <f t="shared" si="15"/>
        <v>Normal</v>
      </c>
    </row>
    <row r="490" spans="1:10">
      <c r="A490" t="s">
        <v>1881</v>
      </c>
      <c r="B490" s="9">
        <v>29.64</v>
      </c>
      <c r="C490">
        <v>4.93</v>
      </c>
      <c r="D490" t="s">
        <v>2377</v>
      </c>
      <c r="E490" t="s">
        <v>2377</v>
      </c>
      <c r="F490" t="s">
        <v>2379</v>
      </c>
      <c r="G490">
        <v>1</v>
      </c>
      <c r="H490" t="s">
        <v>2377</v>
      </c>
      <c r="I490" t="str">
        <f t="shared" si="14"/>
        <v>Over Weight</v>
      </c>
      <c r="J490" t="str">
        <f t="shared" si="15"/>
        <v>Normal</v>
      </c>
    </row>
    <row r="491" spans="1:10">
      <c r="A491" t="s">
        <v>1880</v>
      </c>
      <c r="B491" s="9">
        <v>53.93</v>
      </c>
      <c r="C491">
        <v>5.34</v>
      </c>
      <c r="D491" t="s">
        <v>2378</v>
      </c>
      <c r="E491" t="s">
        <v>2377</v>
      </c>
      <c r="F491" t="s">
        <v>2377</v>
      </c>
      <c r="G491">
        <v>2</v>
      </c>
      <c r="H491" t="s">
        <v>2377</v>
      </c>
      <c r="I491" t="str">
        <f t="shared" si="14"/>
        <v>Obesity</v>
      </c>
      <c r="J491" t="str">
        <f t="shared" si="15"/>
        <v>Normal</v>
      </c>
    </row>
    <row r="492" spans="1:10">
      <c r="A492" t="s">
        <v>1879</v>
      </c>
      <c r="B492" s="9">
        <v>28.024999999999999</v>
      </c>
      <c r="C492">
        <v>5.65</v>
      </c>
      <c r="D492" t="s">
        <v>2377</v>
      </c>
      <c r="E492" t="s">
        <v>2377</v>
      </c>
      <c r="F492" t="s">
        <v>2377</v>
      </c>
      <c r="G492">
        <v>1</v>
      </c>
      <c r="H492" t="s">
        <v>2379</v>
      </c>
      <c r="I492" t="str">
        <f t="shared" si="14"/>
        <v>Over Weight</v>
      </c>
      <c r="J492" t="str">
        <f t="shared" si="15"/>
        <v>Normal</v>
      </c>
    </row>
    <row r="493" spans="1:10">
      <c r="A493" t="s">
        <v>1878</v>
      </c>
      <c r="B493" s="9">
        <v>27.5</v>
      </c>
      <c r="C493">
        <v>4.49</v>
      </c>
      <c r="D493" t="s">
        <v>2377</v>
      </c>
      <c r="E493" t="s">
        <v>2377</v>
      </c>
      <c r="F493" t="s">
        <v>2377</v>
      </c>
      <c r="G493">
        <v>0</v>
      </c>
      <c r="H493" t="s">
        <v>2377</v>
      </c>
      <c r="I493" t="str">
        <f t="shared" si="14"/>
        <v>Over Weight</v>
      </c>
      <c r="J493" t="str">
        <f t="shared" si="15"/>
        <v>Normal</v>
      </c>
    </row>
    <row r="494" spans="1:10">
      <c r="A494" t="s">
        <v>1877</v>
      </c>
      <c r="B494" s="9">
        <v>21.8</v>
      </c>
      <c r="C494">
        <v>10.55</v>
      </c>
      <c r="D494" t="s">
        <v>2377</v>
      </c>
      <c r="E494" t="s">
        <v>2377</v>
      </c>
      <c r="F494" t="s">
        <v>2377</v>
      </c>
      <c r="G494">
        <v>0</v>
      </c>
      <c r="H494" t="s">
        <v>2379</v>
      </c>
      <c r="I494" t="str">
        <f t="shared" si="14"/>
        <v>Healthy Weight</v>
      </c>
      <c r="J494" t="str">
        <f t="shared" si="15"/>
        <v>Diabetes</v>
      </c>
    </row>
    <row r="495" spans="1:10">
      <c r="A495" t="s">
        <v>1876</v>
      </c>
      <c r="B495" s="9">
        <v>26.41</v>
      </c>
      <c r="C495">
        <v>4.92</v>
      </c>
      <c r="D495" t="s">
        <v>2378</v>
      </c>
      <c r="E495" t="s">
        <v>2377</v>
      </c>
      <c r="F495" t="s">
        <v>2379</v>
      </c>
      <c r="G495">
        <v>1</v>
      </c>
      <c r="H495" t="s">
        <v>2379</v>
      </c>
      <c r="I495" t="str">
        <f t="shared" si="14"/>
        <v>Over Weight</v>
      </c>
      <c r="J495" t="str">
        <f t="shared" si="15"/>
        <v>Normal</v>
      </c>
    </row>
    <row r="496" spans="1:10">
      <c r="A496" t="s">
        <v>1875</v>
      </c>
      <c r="B496" s="9">
        <v>27.835000000000001</v>
      </c>
      <c r="C496">
        <v>5.9</v>
      </c>
      <c r="D496" t="s">
        <v>2378</v>
      </c>
      <c r="E496" t="s">
        <v>2377</v>
      </c>
      <c r="F496" t="s">
        <v>2377</v>
      </c>
      <c r="G496">
        <v>1</v>
      </c>
      <c r="H496" t="s">
        <v>2379</v>
      </c>
      <c r="I496" t="str">
        <f t="shared" si="14"/>
        <v>Over Weight</v>
      </c>
      <c r="J496" t="str">
        <f t="shared" si="15"/>
        <v>Prediabetes</v>
      </c>
    </row>
    <row r="497" spans="1:10">
      <c r="A497" t="s">
        <v>1874</v>
      </c>
      <c r="B497" s="9">
        <v>51.74</v>
      </c>
      <c r="C497">
        <v>4.9800000000000004</v>
      </c>
      <c r="D497" t="s">
        <v>2378</v>
      </c>
      <c r="E497" t="s">
        <v>2377</v>
      </c>
      <c r="F497" t="s">
        <v>2377</v>
      </c>
      <c r="G497">
        <v>2</v>
      </c>
      <c r="H497" t="s">
        <v>2377</v>
      </c>
      <c r="I497" t="str">
        <f t="shared" si="14"/>
        <v>Obesity</v>
      </c>
      <c r="J497" t="str">
        <f t="shared" si="15"/>
        <v>Normal</v>
      </c>
    </row>
    <row r="498" spans="1:10">
      <c r="A498" t="s">
        <v>1873</v>
      </c>
      <c r="B498" s="9">
        <v>23.37</v>
      </c>
      <c r="C498">
        <v>5.8</v>
      </c>
      <c r="D498" t="s">
        <v>2377</v>
      </c>
      <c r="E498" t="s">
        <v>2377</v>
      </c>
      <c r="F498" t="s">
        <v>2377</v>
      </c>
      <c r="G498">
        <v>0</v>
      </c>
      <c r="H498" t="s">
        <v>2379</v>
      </c>
      <c r="I498" t="str">
        <f t="shared" si="14"/>
        <v>Healthy Weight</v>
      </c>
      <c r="J498" t="str">
        <f t="shared" si="15"/>
        <v>Prediabetes</v>
      </c>
    </row>
    <row r="499" spans="1:10">
      <c r="A499" t="s">
        <v>1872</v>
      </c>
      <c r="B499" s="9">
        <v>29.7</v>
      </c>
      <c r="C499">
        <v>6.21</v>
      </c>
      <c r="D499" t="s">
        <v>2378</v>
      </c>
      <c r="E499" t="s">
        <v>2377</v>
      </c>
      <c r="F499" t="s">
        <v>2379</v>
      </c>
      <c r="G499">
        <v>1</v>
      </c>
      <c r="H499" t="s">
        <v>2379</v>
      </c>
      <c r="I499" t="str">
        <f t="shared" si="14"/>
        <v>Over Weight</v>
      </c>
      <c r="J499" t="str">
        <f t="shared" si="15"/>
        <v>Prediabetes</v>
      </c>
    </row>
    <row r="500" spans="1:10">
      <c r="A500" t="s">
        <v>1871</v>
      </c>
      <c r="B500" s="9">
        <v>20.045000000000002</v>
      </c>
      <c r="C500">
        <v>6.17</v>
      </c>
      <c r="D500" t="s">
        <v>2377</v>
      </c>
      <c r="E500" t="s">
        <v>2377</v>
      </c>
      <c r="F500" t="s">
        <v>2379</v>
      </c>
      <c r="G500">
        <v>1</v>
      </c>
      <c r="H500" t="s">
        <v>2379</v>
      </c>
      <c r="I500" t="str">
        <f t="shared" si="14"/>
        <v>Healthy Weight</v>
      </c>
      <c r="J500" t="str">
        <f t="shared" si="15"/>
        <v>Prediabetes</v>
      </c>
    </row>
    <row r="501" spans="1:10">
      <c r="A501" t="s">
        <v>1870</v>
      </c>
      <c r="B501" s="9">
        <v>27.83</v>
      </c>
      <c r="C501">
        <v>5.36</v>
      </c>
      <c r="D501" t="s">
        <v>2377</v>
      </c>
      <c r="E501" t="s">
        <v>2377</v>
      </c>
      <c r="F501" t="s">
        <v>2377</v>
      </c>
      <c r="G501">
        <v>2</v>
      </c>
      <c r="H501" t="s">
        <v>2377</v>
      </c>
      <c r="I501" t="str">
        <f t="shared" si="14"/>
        <v>Over Weight</v>
      </c>
      <c r="J501" t="str">
        <f t="shared" si="15"/>
        <v>Normal</v>
      </c>
    </row>
    <row r="502" spans="1:10">
      <c r="A502" t="s">
        <v>1869</v>
      </c>
      <c r="B502" s="9">
        <v>28.93</v>
      </c>
      <c r="C502">
        <v>5.2</v>
      </c>
      <c r="D502" t="s">
        <v>2377</v>
      </c>
      <c r="E502" t="s">
        <v>2377</v>
      </c>
      <c r="F502" t="s">
        <v>2377</v>
      </c>
      <c r="G502">
        <v>0</v>
      </c>
      <c r="H502" t="s">
        <v>2379</v>
      </c>
      <c r="I502" t="str">
        <f t="shared" si="14"/>
        <v>Over Weight</v>
      </c>
      <c r="J502" t="str">
        <f t="shared" si="15"/>
        <v>Normal</v>
      </c>
    </row>
    <row r="503" spans="1:10">
      <c r="A503" t="s">
        <v>1868</v>
      </c>
      <c r="B503" s="9">
        <v>33.82</v>
      </c>
      <c r="C503">
        <v>5.42</v>
      </c>
      <c r="D503" t="s">
        <v>2377</v>
      </c>
      <c r="E503" t="s">
        <v>2377</v>
      </c>
      <c r="F503" t="s">
        <v>2377</v>
      </c>
      <c r="G503">
        <v>0</v>
      </c>
      <c r="H503" t="s">
        <v>2377</v>
      </c>
      <c r="I503" t="str">
        <f t="shared" si="14"/>
        <v>Obesity</v>
      </c>
      <c r="J503" t="str">
        <f t="shared" si="15"/>
        <v>Normal</v>
      </c>
    </row>
    <row r="504" spans="1:10">
      <c r="A504" t="s">
        <v>1867</v>
      </c>
      <c r="B504" s="9">
        <v>20.234999999999999</v>
      </c>
      <c r="C504">
        <v>6.84</v>
      </c>
      <c r="D504" t="s">
        <v>2377</v>
      </c>
      <c r="E504" t="s">
        <v>2377</v>
      </c>
      <c r="F504" t="s">
        <v>2377</v>
      </c>
      <c r="G504">
        <v>0</v>
      </c>
      <c r="H504" t="s">
        <v>2379</v>
      </c>
      <c r="I504" t="str">
        <f t="shared" si="14"/>
        <v>Healthy Weight</v>
      </c>
      <c r="J504" t="str">
        <f t="shared" si="15"/>
        <v>Diabetes</v>
      </c>
    </row>
    <row r="505" spans="1:10">
      <c r="A505" t="s">
        <v>1866</v>
      </c>
      <c r="B505" s="9">
        <v>49.2</v>
      </c>
      <c r="C505">
        <v>10.9</v>
      </c>
      <c r="D505" t="s">
        <v>2378</v>
      </c>
      <c r="E505" t="s">
        <v>2377</v>
      </c>
      <c r="F505" t="s">
        <v>2379</v>
      </c>
      <c r="G505">
        <v>1</v>
      </c>
      <c r="H505" t="s">
        <v>2377</v>
      </c>
      <c r="I505" t="str">
        <f t="shared" si="14"/>
        <v>Obesity</v>
      </c>
      <c r="J505" t="str">
        <f t="shared" si="15"/>
        <v>Diabetes</v>
      </c>
    </row>
    <row r="506" spans="1:10">
      <c r="A506" t="s">
        <v>1865</v>
      </c>
      <c r="B506" s="9">
        <v>26.4</v>
      </c>
      <c r="C506">
        <v>4.87</v>
      </c>
      <c r="D506" t="s">
        <v>2378</v>
      </c>
      <c r="E506" t="s">
        <v>2377</v>
      </c>
      <c r="F506" t="s">
        <v>2377</v>
      </c>
      <c r="G506">
        <v>0</v>
      </c>
      <c r="H506" t="s">
        <v>2379</v>
      </c>
      <c r="I506" t="str">
        <f t="shared" si="14"/>
        <v>Over Weight</v>
      </c>
      <c r="J506" t="str">
        <f t="shared" si="15"/>
        <v>Normal</v>
      </c>
    </row>
    <row r="507" spans="1:10">
      <c r="A507" t="s">
        <v>1864</v>
      </c>
      <c r="B507" s="9">
        <v>28.38</v>
      </c>
      <c r="C507">
        <v>6.07</v>
      </c>
      <c r="D507" t="s">
        <v>2377</v>
      </c>
      <c r="E507" t="s">
        <v>2377</v>
      </c>
      <c r="F507" t="s">
        <v>2377</v>
      </c>
      <c r="G507">
        <v>1</v>
      </c>
      <c r="H507" t="s">
        <v>2379</v>
      </c>
      <c r="I507" t="str">
        <f t="shared" si="14"/>
        <v>Over Weight</v>
      </c>
      <c r="J507" t="str">
        <f t="shared" si="15"/>
        <v>Prediabetes</v>
      </c>
    </row>
    <row r="508" spans="1:10">
      <c r="A508" t="s">
        <v>1863</v>
      </c>
      <c r="B508" s="9">
        <v>24.64</v>
      </c>
      <c r="C508">
        <v>4.33</v>
      </c>
      <c r="D508" t="s">
        <v>2377</v>
      </c>
      <c r="E508" t="s">
        <v>2377</v>
      </c>
      <c r="F508" t="s">
        <v>2377</v>
      </c>
      <c r="G508">
        <v>0</v>
      </c>
      <c r="H508" t="s">
        <v>2379</v>
      </c>
      <c r="I508" t="str">
        <f t="shared" si="14"/>
        <v>Healthy Weight</v>
      </c>
      <c r="J508" t="str">
        <f t="shared" si="15"/>
        <v>Normal</v>
      </c>
    </row>
    <row r="509" spans="1:10">
      <c r="A509" t="s">
        <v>1862</v>
      </c>
      <c r="B509" s="9">
        <v>39.71</v>
      </c>
      <c r="C509">
        <v>5.83</v>
      </c>
      <c r="D509" t="s">
        <v>2377</v>
      </c>
      <c r="E509" t="s">
        <v>2377</v>
      </c>
      <c r="F509" t="s">
        <v>2377</v>
      </c>
      <c r="G509">
        <v>1</v>
      </c>
      <c r="H509" t="s">
        <v>2377</v>
      </c>
      <c r="I509" t="str">
        <f t="shared" si="14"/>
        <v>Obesity</v>
      </c>
      <c r="J509" t="str">
        <f t="shared" si="15"/>
        <v>Prediabetes</v>
      </c>
    </row>
    <row r="510" spans="1:10">
      <c r="A510" t="s">
        <v>1861</v>
      </c>
      <c r="B510" s="9">
        <v>22.22</v>
      </c>
      <c r="C510">
        <v>5.5</v>
      </c>
      <c r="D510" t="s">
        <v>2377</v>
      </c>
      <c r="E510" t="s">
        <v>2377</v>
      </c>
      <c r="F510" t="s">
        <v>2377</v>
      </c>
      <c r="G510">
        <v>0</v>
      </c>
      <c r="H510" t="s">
        <v>2379</v>
      </c>
      <c r="I510" t="str">
        <f t="shared" si="14"/>
        <v>Healthy Weight</v>
      </c>
      <c r="J510" t="str">
        <f t="shared" si="15"/>
        <v>Normal</v>
      </c>
    </row>
    <row r="511" spans="1:10">
      <c r="A511" t="s">
        <v>1860</v>
      </c>
      <c r="B511" s="9">
        <v>33.344999999999999</v>
      </c>
      <c r="C511">
        <v>4.79</v>
      </c>
      <c r="D511" t="s">
        <v>2377</v>
      </c>
      <c r="E511" t="s">
        <v>2377</v>
      </c>
      <c r="F511" t="s">
        <v>2379</v>
      </c>
      <c r="G511">
        <v>1</v>
      </c>
      <c r="H511" t="s">
        <v>2377</v>
      </c>
      <c r="I511" t="str">
        <f t="shared" si="14"/>
        <v>Obesity</v>
      </c>
      <c r="J511" t="str">
        <f t="shared" si="15"/>
        <v>Normal</v>
      </c>
    </row>
    <row r="512" spans="1:10">
      <c r="A512" t="s">
        <v>1859</v>
      </c>
      <c r="B512" s="9">
        <v>24.42</v>
      </c>
      <c r="C512">
        <v>5.81</v>
      </c>
      <c r="D512" t="s">
        <v>2377</v>
      </c>
      <c r="E512" t="s">
        <v>2377</v>
      </c>
      <c r="F512" t="s">
        <v>2377</v>
      </c>
      <c r="G512">
        <v>1</v>
      </c>
      <c r="H512" t="s">
        <v>2379</v>
      </c>
      <c r="I512" t="str">
        <f t="shared" si="14"/>
        <v>Healthy Weight</v>
      </c>
      <c r="J512" t="str">
        <f t="shared" si="15"/>
        <v>Prediabetes</v>
      </c>
    </row>
    <row r="513" spans="1:10">
      <c r="A513" t="s">
        <v>1858</v>
      </c>
      <c r="B513" s="9">
        <v>29.81</v>
      </c>
      <c r="C513">
        <v>5.58</v>
      </c>
      <c r="D513" t="s">
        <v>2377</v>
      </c>
      <c r="E513" t="s">
        <v>2377</v>
      </c>
      <c r="F513" t="s">
        <v>2377</v>
      </c>
      <c r="G513">
        <v>0</v>
      </c>
      <c r="H513" t="s">
        <v>2379</v>
      </c>
      <c r="I513" t="str">
        <f t="shared" si="14"/>
        <v>Over Weight</v>
      </c>
      <c r="J513" t="str">
        <f t="shared" si="15"/>
        <v>Normal</v>
      </c>
    </row>
    <row r="514" spans="1:10">
      <c r="A514" t="s">
        <v>1857</v>
      </c>
      <c r="B514" s="9">
        <v>51.18</v>
      </c>
      <c r="C514">
        <v>4.4000000000000004</v>
      </c>
      <c r="D514" t="s">
        <v>2378</v>
      </c>
      <c r="E514" t="s">
        <v>2377</v>
      </c>
      <c r="F514" t="s">
        <v>2377</v>
      </c>
      <c r="G514">
        <v>2</v>
      </c>
      <c r="H514" t="s">
        <v>2377</v>
      </c>
      <c r="I514" t="str">
        <f t="shared" si="14"/>
        <v>Obesity</v>
      </c>
      <c r="J514" t="str">
        <f t="shared" si="15"/>
        <v>Normal</v>
      </c>
    </row>
    <row r="515" spans="1:10">
      <c r="A515" t="s">
        <v>1856</v>
      </c>
      <c r="B515" s="9">
        <v>51.37</v>
      </c>
      <c r="C515">
        <v>8.18</v>
      </c>
      <c r="D515" t="s">
        <v>2378</v>
      </c>
      <c r="E515" t="s">
        <v>2377</v>
      </c>
      <c r="F515" t="s">
        <v>2377</v>
      </c>
      <c r="G515">
        <v>0</v>
      </c>
      <c r="H515" t="s">
        <v>2377</v>
      </c>
      <c r="I515" t="str">
        <f t="shared" ref="I515:I578" si="16">IF(B515&lt;18.5,"Under Weight",IF(B515&lt;25,"Healthy Weight",IF(B515&lt;30,"Over Weight","Obesity")))</f>
        <v>Obesity</v>
      </c>
      <c r="J515" t="str">
        <f t="shared" ref="J515:J578" si="17">IF(C515&lt;5.7,"Normal",IF(C515&lt;6.5,"Prediabetes","Diabetes"))</f>
        <v>Diabetes</v>
      </c>
    </row>
    <row r="516" spans="1:10">
      <c r="A516" t="s">
        <v>1855</v>
      </c>
      <c r="B516" s="9">
        <v>36.19</v>
      </c>
      <c r="C516">
        <v>5.52</v>
      </c>
      <c r="D516" t="s">
        <v>2378</v>
      </c>
      <c r="E516" t="s">
        <v>2377</v>
      </c>
      <c r="F516" t="s">
        <v>2377</v>
      </c>
      <c r="G516">
        <v>0</v>
      </c>
      <c r="H516" t="s">
        <v>2377</v>
      </c>
      <c r="I516" t="str">
        <f t="shared" si="16"/>
        <v>Obesity</v>
      </c>
      <c r="J516" t="str">
        <f t="shared" si="17"/>
        <v>Normal</v>
      </c>
    </row>
    <row r="517" spans="1:10">
      <c r="A517" t="s">
        <v>1854</v>
      </c>
      <c r="B517" s="9">
        <v>25.9</v>
      </c>
      <c r="C517">
        <v>4.84</v>
      </c>
      <c r="D517" t="s">
        <v>2377</v>
      </c>
      <c r="E517" t="s">
        <v>2377</v>
      </c>
      <c r="F517" t="s">
        <v>2377</v>
      </c>
      <c r="G517">
        <v>0</v>
      </c>
      <c r="H517" t="s">
        <v>2379</v>
      </c>
      <c r="I517" t="str">
        <f t="shared" si="16"/>
        <v>Over Weight</v>
      </c>
      <c r="J517" t="str">
        <f t="shared" si="17"/>
        <v>Normal</v>
      </c>
    </row>
    <row r="518" spans="1:10">
      <c r="A518" t="s">
        <v>1853</v>
      </c>
      <c r="B518" s="9">
        <v>35.72</v>
      </c>
      <c r="C518">
        <v>4.08</v>
      </c>
      <c r="D518" t="s">
        <v>2377</v>
      </c>
      <c r="E518" t="s">
        <v>2377</v>
      </c>
      <c r="F518" t="s">
        <v>2379</v>
      </c>
      <c r="G518">
        <v>1</v>
      </c>
      <c r="H518" t="s">
        <v>2377</v>
      </c>
      <c r="I518" t="str">
        <f t="shared" si="16"/>
        <v>Obesity</v>
      </c>
      <c r="J518" t="str">
        <f t="shared" si="17"/>
        <v>Normal</v>
      </c>
    </row>
    <row r="519" spans="1:10">
      <c r="A519" t="s">
        <v>1852</v>
      </c>
      <c r="B519" s="9">
        <v>27.94</v>
      </c>
      <c r="C519">
        <v>4.4800000000000004</v>
      </c>
      <c r="D519" t="s">
        <v>2377</v>
      </c>
      <c r="E519" t="s">
        <v>2377</v>
      </c>
      <c r="F519" t="s">
        <v>2379</v>
      </c>
      <c r="G519">
        <v>1</v>
      </c>
      <c r="H519" t="s">
        <v>2379</v>
      </c>
      <c r="I519" t="str">
        <f t="shared" si="16"/>
        <v>Over Weight</v>
      </c>
      <c r="J519" t="str">
        <f t="shared" si="17"/>
        <v>Normal</v>
      </c>
    </row>
    <row r="520" spans="1:10">
      <c r="A520" t="s">
        <v>1851</v>
      </c>
      <c r="B520" s="9">
        <v>27.1</v>
      </c>
      <c r="C520">
        <v>5.73</v>
      </c>
      <c r="D520" t="s">
        <v>2377</v>
      </c>
      <c r="E520" t="s">
        <v>2377</v>
      </c>
      <c r="F520" t="s">
        <v>2377</v>
      </c>
      <c r="G520">
        <v>0</v>
      </c>
      <c r="H520" t="s">
        <v>2379</v>
      </c>
      <c r="I520" t="str">
        <f t="shared" si="16"/>
        <v>Over Weight</v>
      </c>
      <c r="J520" t="str">
        <f t="shared" si="17"/>
        <v>Prediabetes</v>
      </c>
    </row>
    <row r="521" spans="1:10">
      <c r="A521" t="s">
        <v>1850</v>
      </c>
      <c r="B521" s="9">
        <v>18.3</v>
      </c>
      <c r="C521">
        <v>5.46</v>
      </c>
      <c r="D521" t="s">
        <v>2378</v>
      </c>
      <c r="E521" t="s">
        <v>2377</v>
      </c>
      <c r="F521" t="s">
        <v>2379</v>
      </c>
      <c r="G521">
        <v>1</v>
      </c>
      <c r="H521" t="s">
        <v>2379</v>
      </c>
      <c r="I521" t="str">
        <f t="shared" si="16"/>
        <v>Under Weight</v>
      </c>
      <c r="J521" t="str">
        <f t="shared" si="17"/>
        <v>Normal</v>
      </c>
    </row>
    <row r="522" spans="1:10">
      <c r="A522" t="s">
        <v>1849</v>
      </c>
      <c r="B522" s="9">
        <v>25.3</v>
      </c>
      <c r="C522">
        <v>5.0199999999999996</v>
      </c>
      <c r="D522" t="s">
        <v>2378</v>
      </c>
      <c r="E522" t="s">
        <v>2377</v>
      </c>
      <c r="F522" t="s">
        <v>2377</v>
      </c>
      <c r="G522">
        <v>1</v>
      </c>
      <c r="H522" t="s">
        <v>2379</v>
      </c>
      <c r="I522" t="str">
        <f t="shared" si="16"/>
        <v>Over Weight</v>
      </c>
      <c r="J522" t="str">
        <f t="shared" si="17"/>
        <v>Normal</v>
      </c>
    </row>
    <row r="523" spans="1:10">
      <c r="A523" t="s">
        <v>1848</v>
      </c>
      <c r="B523" s="9">
        <v>38.83</v>
      </c>
      <c r="C523">
        <v>6.36</v>
      </c>
      <c r="D523" t="s">
        <v>2377</v>
      </c>
      <c r="E523" t="s">
        <v>2377</v>
      </c>
      <c r="F523" t="s">
        <v>2377</v>
      </c>
      <c r="G523">
        <v>1</v>
      </c>
      <c r="H523" t="s">
        <v>2377</v>
      </c>
      <c r="I523" t="str">
        <f t="shared" si="16"/>
        <v>Obesity</v>
      </c>
      <c r="J523" t="str">
        <f t="shared" si="17"/>
        <v>Prediabetes</v>
      </c>
    </row>
    <row r="524" spans="1:10">
      <c r="A524" t="s">
        <v>1847</v>
      </c>
      <c r="B524" s="9">
        <v>27.6</v>
      </c>
      <c r="C524">
        <v>5.36</v>
      </c>
      <c r="D524" t="s">
        <v>2377</v>
      </c>
      <c r="E524" t="s">
        <v>2377</v>
      </c>
      <c r="F524" t="s">
        <v>2377</v>
      </c>
      <c r="G524">
        <v>1</v>
      </c>
      <c r="H524" t="s">
        <v>2377</v>
      </c>
      <c r="I524" t="str">
        <f t="shared" si="16"/>
        <v>Over Weight</v>
      </c>
      <c r="J524" t="str">
        <f t="shared" si="17"/>
        <v>Normal</v>
      </c>
    </row>
    <row r="525" spans="1:10">
      <c r="A525" t="s">
        <v>1846</v>
      </c>
      <c r="B525" s="9">
        <v>46.4</v>
      </c>
      <c r="C525">
        <v>8.3699999999999992</v>
      </c>
      <c r="D525" t="s">
        <v>2378</v>
      </c>
      <c r="E525" t="s">
        <v>2377</v>
      </c>
      <c r="F525" t="s">
        <v>2379</v>
      </c>
      <c r="G525">
        <v>1</v>
      </c>
      <c r="H525" t="s">
        <v>2377</v>
      </c>
      <c r="I525" t="str">
        <f t="shared" si="16"/>
        <v>Obesity</v>
      </c>
      <c r="J525" t="str">
        <f t="shared" si="17"/>
        <v>Diabetes</v>
      </c>
    </row>
    <row r="526" spans="1:10">
      <c r="A526" t="s">
        <v>1845</v>
      </c>
      <c r="B526" s="9">
        <v>51.92</v>
      </c>
      <c r="C526">
        <v>5.18</v>
      </c>
      <c r="D526" t="s">
        <v>2378</v>
      </c>
      <c r="E526" t="s">
        <v>2377</v>
      </c>
      <c r="F526" t="s">
        <v>2379</v>
      </c>
      <c r="G526">
        <v>1</v>
      </c>
      <c r="H526" t="s">
        <v>2377</v>
      </c>
      <c r="I526" t="str">
        <f t="shared" si="16"/>
        <v>Obesity</v>
      </c>
      <c r="J526" t="str">
        <f t="shared" si="17"/>
        <v>Normal</v>
      </c>
    </row>
    <row r="527" spans="1:10">
      <c r="A527" t="s">
        <v>1844</v>
      </c>
      <c r="B527" s="9">
        <v>32.395000000000003</v>
      </c>
      <c r="C527">
        <v>5.68</v>
      </c>
      <c r="D527" t="s">
        <v>2378</v>
      </c>
      <c r="E527" t="s">
        <v>2377</v>
      </c>
      <c r="F527" t="s">
        <v>2377</v>
      </c>
      <c r="G527">
        <v>1</v>
      </c>
      <c r="H527" t="s">
        <v>2377</v>
      </c>
      <c r="I527" t="str">
        <f t="shared" si="16"/>
        <v>Obesity</v>
      </c>
      <c r="J527" t="str">
        <f t="shared" si="17"/>
        <v>Normal</v>
      </c>
    </row>
    <row r="528" spans="1:10">
      <c r="A528" t="s">
        <v>1843</v>
      </c>
      <c r="B528" s="9">
        <v>46.19</v>
      </c>
      <c r="C528">
        <v>7.31</v>
      </c>
      <c r="D528" t="s">
        <v>2378</v>
      </c>
      <c r="E528" t="s">
        <v>2377</v>
      </c>
      <c r="F528" t="s">
        <v>2379</v>
      </c>
      <c r="G528">
        <v>1</v>
      </c>
      <c r="H528" t="s">
        <v>2377</v>
      </c>
      <c r="I528" t="str">
        <f t="shared" si="16"/>
        <v>Obesity</v>
      </c>
      <c r="J528" t="str">
        <f t="shared" si="17"/>
        <v>Diabetes</v>
      </c>
    </row>
    <row r="529" spans="1:10">
      <c r="A529" t="s">
        <v>1842</v>
      </c>
      <c r="B529" s="9">
        <v>27.93</v>
      </c>
      <c r="C529">
        <v>4.67</v>
      </c>
      <c r="D529" t="s">
        <v>2377</v>
      </c>
      <c r="E529" t="s">
        <v>2377</v>
      </c>
      <c r="F529" t="s">
        <v>2379</v>
      </c>
      <c r="G529">
        <v>1</v>
      </c>
      <c r="H529" t="s">
        <v>2377</v>
      </c>
      <c r="I529" t="str">
        <f t="shared" si="16"/>
        <v>Over Weight</v>
      </c>
      <c r="J529" t="str">
        <f t="shared" si="17"/>
        <v>Normal</v>
      </c>
    </row>
    <row r="530" spans="1:10">
      <c r="A530" t="s">
        <v>1841</v>
      </c>
      <c r="B530" s="9">
        <v>45.62</v>
      </c>
      <c r="C530">
        <v>6.87</v>
      </c>
      <c r="D530" t="s">
        <v>2377</v>
      </c>
      <c r="E530" t="s">
        <v>2377</v>
      </c>
      <c r="F530" t="s">
        <v>2377</v>
      </c>
      <c r="G530">
        <v>0</v>
      </c>
      <c r="H530" t="s">
        <v>2377</v>
      </c>
      <c r="I530" t="str">
        <f t="shared" si="16"/>
        <v>Obesity</v>
      </c>
      <c r="J530" t="str">
        <f t="shared" si="17"/>
        <v>Diabetes</v>
      </c>
    </row>
    <row r="531" spans="1:10">
      <c r="A531" t="s">
        <v>1840</v>
      </c>
      <c r="B531" s="9">
        <v>35.31</v>
      </c>
      <c r="C531">
        <v>5.87</v>
      </c>
      <c r="D531" t="s">
        <v>2377</v>
      </c>
      <c r="E531" t="s">
        <v>2377</v>
      </c>
      <c r="F531" t="s">
        <v>2379</v>
      </c>
      <c r="G531">
        <v>1</v>
      </c>
      <c r="H531" t="s">
        <v>2377</v>
      </c>
      <c r="I531" t="str">
        <f t="shared" si="16"/>
        <v>Obesity</v>
      </c>
      <c r="J531" t="str">
        <f t="shared" si="17"/>
        <v>Prediabetes</v>
      </c>
    </row>
    <row r="532" spans="1:10">
      <c r="A532" t="s">
        <v>1839</v>
      </c>
      <c r="B532" s="9">
        <v>30.4</v>
      </c>
      <c r="C532">
        <v>4.07</v>
      </c>
      <c r="D532" t="s">
        <v>2378</v>
      </c>
      <c r="E532" t="s">
        <v>2377</v>
      </c>
      <c r="F532" t="s">
        <v>2377</v>
      </c>
      <c r="G532">
        <v>1</v>
      </c>
      <c r="H532" t="s">
        <v>2377</v>
      </c>
      <c r="I532" t="str">
        <f t="shared" si="16"/>
        <v>Obesity</v>
      </c>
      <c r="J532" t="str">
        <f t="shared" si="17"/>
        <v>Normal</v>
      </c>
    </row>
    <row r="533" spans="1:10">
      <c r="A533" t="s">
        <v>1838</v>
      </c>
      <c r="B533" s="9">
        <v>20.13</v>
      </c>
      <c r="C533">
        <v>6.47</v>
      </c>
      <c r="D533" t="s">
        <v>2377</v>
      </c>
      <c r="E533" t="s">
        <v>2377</v>
      </c>
      <c r="F533" t="s">
        <v>2379</v>
      </c>
      <c r="G533">
        <v>1</v>
      </c>
      <c r="H533" t="s">
        <v>2379</v>
      </c>
      <c r="I533" t="str">
        <f t="shared" si="16"/>
        <v>Healthy Weight</v>
      </c>
      <c r="J533" t="str">
        <f t="shared" si="17"/>
        <v>Prediabetes</v>
      </c>
    </row>
    <row r="534" spans="1:10">
      <c r="A534" t="s">
        <v>1837</v>
      </c>
      <c r="B534" s="9">
        <v>23.655000000000001</v>
      </c>
      <c r="C534">
        <v>5.14</v>
      </c>
      <c r="D534" t="s">
        <v>2377</v>
      </c>
      <c r="E534" t="s">
        <v>2377</v>
      </c>
      <c r="F534" t="s">
        <v>2377</v>
      </c>
      <c r="G534">
        <v>1</v>
      </c>
      <c r="H534" t="s">
        <v>2379</v>
      </c>
      <c r="I534" t="str">
        <f t="shared" si="16"/>
        <v>Healthy Weight</v>
      </c>
      <c r="J534" t="str">
        <f t="shared" si="17"/>
        <v>Normal</v>
      </c>
    </row>
    <row r="535" spans="1:10">
      <c r="A535" t="s">
        <v>1836</v>
      </c>
      <c r="B535" s="9">
        <v>49.05</v>
      </c>
      <c r="C535">
        <v>9.77</v>
      </c>
      <c r="D535" t="s">
        <v>2378</v>
      </c>
      <c r="E535" t="s">
        <v>2377</v>
      </c>
      <c r="F535" t="s">
        <v>2377</v>
      </c>
      <c r="G535">
        <v>0</v>
      </c>
      <c r="H535" t="s">
        <v>2377</v>
      </c>
      <c r="I535" t="str">
        <f t="shared" si="16"/>
        <v>Obesity</v>
      </c>
      <c r="J535" t="str">
        <f t="shared" si="17"/>
        <v>Diabetes</v>
      </c>
    </row>
    <row r="536" spans="1:10">
      <c r="A536" t="s">
        <v>1835</v>
      </c>
      <c r="B536" s="9">
        <v>51.94</v>
      </c>
      <c r="C536">
        <v>8.8000000000000007</v>
      </c>
      <c r="D536" t="s">
        <v>2378</v>
      </c>
      <c r="E536" t="s">
        <v>2377</v>
      </c>
      <c r="F536" t="s">
        <v>2377</v>
      </c>
      <c r="G536">
        <v>2</v>
      </c>
      <c r="H536" t="s">
        <v>2377</v>
      </c>
      <c r="I536" t="str">
        <f t="shared" si="16"/>
        <v>Obesity</v>
      </c>
      <c r="J536" t="str">
        <f t="shared" si="17"/>
        <v>Diabetes</v>
      </c>
    </row>
    <row r="537" spans="1:10">
      <c r="A537" t="s">
        <v>1834</v>
      </c>
      <c r="B537" s="9">
        <v>29.83</v>
      </c>
      <c r="C537">
        <v>5.84</v>
      </c>
      <c r="D537" t="s">
        <v>2377</v>
      </c>
      <c r="E537" t="s">
        <v>2377</v>
      </c>
      <c r="F537" t="s">
        <v>2377</v>
      </c>
      <c r="G537">
        <v>1</v>
      </c>
      <c r="H537" t="s">
        <v>2379</v>
      </c>
      <c r="I537" t="str">
        <f t="shared" si="16"/>
        <v>Over Weight</v>
      </c>
      <c r="J537" t="str">
        <f t="shared" si="17"/>
        <v>Prediabetes</v>
      </c>
    </row>
    <row r="538" spans="1:10">
      <c r="A538" t="s">
        <v>1833</v>
      </c>
      <c r="B538" s="9">
        <v>22.6</v>
      </c>
      <c r="C538">
        <v>10.43</v>
      </c>
      <c r="D538" t="s">
        <v>2378</v>
      </c>
      <c r="E538" t="s">
        <v>2377</v>
      </c>
      <c r="F538" t="s">
        <v>2377</v>
      </c>
      <c r="G538">
        <v>1</v>
      </c>
      <c r="H538" t="s">
        <v>2379</v>
      </c>
      <c r="I538" t="str">
        <f t="shared" si="16"/>
        <v>Healthy Weight</v>
      </c>
      <c r="J538" t="str">
        <f t="shared" si="17"/>
        <v>Diabetes</v>
      </c>
    </row>
    <row r="539" spans="1:10">
      <c r="A539" t="s">
        <v>1832</v>
      </c>
      <c r="B539" s="9">
        <v>46.69</v>
      </c>
      <c r="C539">
        <v>4.25</v>
      </c>
      <c r="D539" t="s">
        <v>2378</v>
      </c>
      <c r="E539" t="s">
        <v>2377</v>
      </c>
      <c r="F539" t="s">
        <v>2377</v>
      </c>
      <c r="G539">
        <v>1</v>
      </c>
      <c r="H539" t="s">
        <v>2377</v>
      </c>
      <c r="I539" t="str">
        <f t="shared" si="16"/>
        <v>Obesity</v>
      </c>
      <c r="J539" t="str">
        <f t="shared" si="17"/>
        <v>Normal</v>
      </c>
    </row>
    <row r="540" spans="1:10">
      <c r="A540" t="s">
        <v>1831</v>
      </c>
      <c r="B540" s="9">
        <v>28.49</v>
      </c>
      <c r="C540">
        <v>4.8899999999999997</v>
      </c>
      <c r="D540" t="s">
        <v>2377</v>
      </c>
      <c r="E540" t="s">
        <v>2377</v>
      </c>
      <c r="F540" t="s">
        <v>2377</v>
      </c>
      <c r="G540">
        <v>0</v>
      </c>
      <c r="H540" t="s">
        <v>2379</v>
      </c>
      <c r="I540" t="str">
        <f t="shared" si="16"/>
        <v>Over Weight</v>
      </c>
      <c r="J540" t="str">
        <f t="shared" si="17"/>
        <v>Normal</v>
      </c>
    </row>
    <row r="541" spans="1:10">
      <c r="A541" t="s">
        <v>1830</v>
      </c>
      <c r="B541" s="9">
        <v>28.5</v>
      </c>
      <c r="C541">
        <v>5.55</v>
      </c>
      <c r="D541" t="s">
        <v>2378</v>
      </c>
      <c r="E541" t="s">
        <v>2377</v>
      </c>
      <c r="F541" t="s">
        <v>2377</v>
      </c>
      <c r="G541">
        <v>1</v>
      </c>
      <c r="H541" t="s">
        <v>2379</v>
      </c>
      <c r="I541" t="str">
        <f t="shared" si="16"/>
        <v>Over Weight</v>
      </c>
      <c r="J541" t="str">
        <f t="shared" si="17"/>
        <v>Normal</v>
      </c>
    </row>
    <row r="542" spans="1:10">
      <c r="A542" t="s">
        <v>1829</v>
      </c>
      <c r="B542" s="9">
        <v>24.4</v>
      </c>
      <c r="C542">
        <v>4.5199999999999996</v>
      </c>
      <c r="D542" t="s">
        <v>2377</v>
      </c>
      <c r="E542" t="s">
        <v>2377</v>
      </c>
      <c r="F542" t="s">
        <v>2377</v>
      </c>
      <c r="G542">
        <v>1</v>
      </c>
      <c r="H542" t="s">
        <v>2379</v>
      </c>
      <c r="I542" t="str">
        <f t="shared" si="16"/>
        <v>Healthy Weight</v>
      </c>
      <c r="J542" t="str">
        <f t="shared" si="17"/>
        <v>Normal</v>
      </c>
    </row>
    <row r="543" spans="1:10">
      <c r="A543" t="s">
        <v>1828</v>
      </c>
      <c r="B543" s="9">
        <v>29.15</v>
      </c>
      <c r="C543">
        <v>4.45</v>
      </c>
      <c r="D543" t="s">
        <v>2378</v>
      </c>
      <c r="E543" t="s">
        <v>2377</v>
      </c>
      <c r="F543" t="s">
        <v>2377</v>
      </c>
      <c r="G543">
        <v>1</v>
      </c>
      <c r="H543" t="s">
        <v>2379</v>
      </c>
      <c r="I543" t="str">
        <f t="shared" si="16"/>
        <v>Over Weight</v>
      </c>
      <c r="J543" t="str">
        <f t="shared" si="17"/>
        <v>Normal</v>
      </c>
    </row>
    <row r="544" spans="1:10">
      <c r="A544" t="s">
        <v>1827</v>
      </c>
      <c r="B544" s="9">
        <v>27.28</v>
      </c>
      <c r="C544">
        <v>4.72</v>
      </c>
      <c r="D544" t="s">
        <v>2377</v>
      </c>
      <c r="E544" t="s">
        <v>2379</v>
      </c>
      <c r="F544" t="s">
        <v>2377</v>
      </c>
      <c r="G544">
        <v>1</v>
      </c>
      <c r="H544" t="s">
        <v>2379</v>
      </c>
      <c r="I544" t="str">
        <f t="shared" si="16"/>
        <v>Over Weight</v>
      </c>
      <c r="J544" t="str">
        <f t="shared" si="17"/>
        <v>Normal</v>
      </c>
    </row>
    <row r="545" spans="1:10">
      <c r="A545" t="s">
        <v>1826</v>
      </c>
      <c r="B545" s="9">
        <v>32.229999999999997</v>
      </c>
      <c r="C545">
        <v>4.6500000000000004</v>
      </c>
      <c r="D545" t="s">
        <v>2378</v>
      </c>
      <c r="E545" t="s">
        <v>2377</v>
      </c>
      <c r="F545" t="s">
        <v>2379</v>
      </c>
      <c r="G545">
        <v>1</v>
      </c>
      <c r="H545" t="s">
        <v>2377</v>
      </c>
      <c r="I545" t="str">
        <f t="shared" si="16"/>
        <v>Obesity</v>
      </c>
      <c r="J545" t="str">
        <f t="shared" si="17"/>
        <v>Normal</v>
      </c>
    </row>
    <row r="546" spans="1:10">
      <c r="A546" t="s">
        <v>1825</v>
      </c>
      <c r="B546" s="9">
        <v>44.2</v>
      </c>
      <c r="C546">
        <v>11.34</v>
      </c>
      <c r="D546" t="s">
        <v>2378</v>
      </c>
      <c r="E546" t="s">
        <v>2377</v>
      </c>
      <c r="F546" t="s">
        <v>2379</v>
      </c>
      <c r="G546">
        <v>1</v>
      </c>
      <c r="H546" t="s">
        <v>2377</v>
      </c>
      <c r="I546" t="str">
        <f t="shared" si="16"/>
        <v>Obesity</v>
      </c>
      <c r="J546" t="str">
        <f t="shared" si="17"/>
        <v>Diabetes</v>
      </c>
    </row>
    <row r="547" spans="1:10">
      <c r="A547" t="s">
        <v>1824</v>
      </c>
      <c r="B547" s="9">
        <v>29.734999999999999</v>
      </c>
      <c r="C547">
        <v>4.53</v>
      </c>
      <c r="D547" t="s">
        <v>2377</v>
      </c>
      <c r="E547" t="s">
        <v>2377</v>
      </c>
      <c r="F547" t="s">
        <v>2379</v>
      </c>
      <c r="G547">
        <v>1</v>
      </c>
      <c r="H547" t="s">
        <v>2377</v>
      </c>
      <c r="I547" t="str">
        <f t="shared" si="16"/>
        <v>Over Weight</v>
      </c>
      <c r="J547" t="str">
        <f t="shared" si="17"/>
        <v>Normal</v>
      </c>
    </row>
    <row r="548" spans="1:10">
      <c r="A548" t="s">
        <v>1823</v>
      </c>
      <c r="B548" s="9">
        <v>28.31</v>
      </c>
      <c r="C548">
        <v>6.35</v>
      </c>
      <c r="D548" t="s">
        <v>2377</v>
      </c>
      <c r="E548" t="s">
        <v>2377</v>
      </c>
      <c r="F548" t="s">
        <v>2377</v>
      </c>
      <c r="G548">
        <v>0</v>
      </c>
      <c r="H548" t="s">
        <v>2379</v>
      </c>
      <c r="I548" t="str">
        <f t="shared" si="16"/>
        <v>Over Weight</v>
      </c>
      <c r="J548" t="str">
        <f t="shared" si="17"/>
        <v>Prediabetes</v>
      </c>
    </row>
    <row r="549" spans="1:10">
      <c r="A549" t="s">
        <v>1822</v>
      </c>
      <c r="B549" s="9">
        <v>46.62</v>
      </c>
      <c r="C549">
        <v>8.51</v>
      </c>
      <c r="D549" t="s">
        <v>2377</v>
      </c>
      <c r="E549" t="s">
        <v>2377</v>
      </c>
      <c r="F549" t="s">
        <v>2377</v>
      </c>
      <c r="G549">
        <v>0</v>
      </c>
      <c r="H549" t="s">
        <v>2377</v>
      </c>
      <c r="I549" t="str">
        <f t="shared" si="16"/>
        <v>Obesity</v>
      </c>
      <c r="J549" t="str">
        <f t="shared" si="17"/>
        <v>Diabetes</v>
      </c>
    </row>
    <row r="550" spans="1:10">
      <c r="A550" t="s">
        <v>1821</v>
      </c>
      <c r="B550" s="9">
        <v>51.75</v>
      </c>
      <c r="C550">
        <v>8.59</v>
      </c>
      <c r="D550" t="s">
        <v>2378</v>
      </c>
      <c r="E550" t="s">
        <v>2377</v>
      </c>
      <c r="F550" t="s">
        <v>2377</v>
      </c>
      <c r="G550">
        <v>1</v>
      </c>
      <c r="H550" t="s">
        <v>2377</v>
      </c>
      <c r="I550" t="str">
        <f t="shared" si="16"/>
        <v>Obesity</v>
      </c>
      <c r="J550" t="str">
        <f t="shared" si="17"/>
        <v>Diabetes</v>
      </c>
    </row>
    <row r="551" spans="1:10">
      <c r="A551" t="s">
        <v>1820</v>
      </c>
      <c r="B551" s="9">
        <v>25.7</v>
      </c>
      <c r="C551">
        <v>4.13</v>
      </c>
      <c r="D551" t="s">
        <v>2378</v>
      </c>
      <c r="E551" t="s">
        <v>2377</v>
      </c>
      <c r="F551" t="s">
        <v>2377</v>
      </c>
      <c r="G551">
        <v>0</v>
      </c>
      <c r="H551" t="s">
        <v>2379</v>
      </c>
      <c r="I551" t="str">
        <f t="shared" si="16"/>
        <v>Over Weight</v>
      </c>
      <c r="J551" t="str">
        <f t="shared" si="17"/>
        <v>Normal</v>
      </c>
    </row>
    <row r="552" spans="1:10">
      <c r="A552" t="s">
        <v>1819</v>
      </c>
      <c r="B552" s="9">
        <v>31.79</v>
      </c>
      <c r="C552">
        <v>4.55</v>
      </c>
      <c r="D552" t="s">
        <v>2377</v>
      </c>
      <c r="E552" t="s">
        <v>2377</v>
      </c>
      <c r="F552" t="s">
        <v>2377</v>
      </c>
      <c r="G552">
        <v>0</v>
      </c>
      <c r="H552" t="s">
        <v>2377</v>
      </c>
      <c r="I552" t="str">
        <f t="shared" si="16"/>
        <v>Obesity</v>
      </c>
      <c r="J552" t="str">
        <f t="shared" si="17"/>
        <v>Normal</v>
      </c>
    </row>
    <row r="553" spans="1:10">
      <c r="A553" t="s">
        <v>1818</v>
      </c>
      <c r="B553" s="9">
        <v>24.795000000000002</v>
      </c>
      <c r="C553">
        <v>4.5199999999999996</v>
      </c>
      <c r="D553" t="s">
        <v>2377</v>
      </c>
      <c r="E553" t="s">
        <v>2377</v>
      </c>
      <c r="F553" t="s">
        <v>2377</v>
      </c>
      <c r="G553">
        <v>0</v>
      </c>
      <c r="H553" t="s">
        <v>2379</v>
      </c>
      <c r="I553" t="str">
        <f t="shared" si="16"/>
        <v>Healthy Weight</v>
      </c>
      <c r="J553" t="str">
        <f t="shared" si="17"/>
        <v>Normal</v>
      </c>
    </row>
    <row r="554" spans="1:10">
      <c r="A554" t="s">
        <v>1817</v>
      </c>
      <c r="B554" s="9">
        <v>53.98</v>
      </c>
      <c r="C554">
        <v>5.07</v>
      </c>
      <c r="D554" t="s">
        <v>2377</v>
      </c>
      <c r="E554" t="s">
        <v>2377</v>
      </c>
      <c r="F554" t="s">
        <v>2379</v>
      </c>
      <c r="G554">
        <v>1</v>
      </c>
      <c r="H554" t="s">
        <v>2377</v>
      </c>
      <c r="I554" t="str">
        <f t="shared" si="16"/>
        <v>Obesity</v>
      </c>
      <c r="J554" t="str">
        <f t="shared" si="17"/>
        <v>Normal</v>
      </c>
    </row>
    <row r="555" spans="1:10">
      <c r="A555" t="s">
        <v>1816</v>
      </c>
      <c r="B555" s="9">
        <v>41.325000000000003</v>
      </c>
      <c r="C555">
        <v>4.04</v>
      </c>
      <c r="D555" t="s">
        <v>2378</v>
      </c>
      <c r="E555" t="s">
        <v>2377</v>
      </c>
      <c r="F555" t="s">
        <v>2379</v>
      </c>
      <c r="G555">
        <v>1</v>
      </c>
      <c r="H555" t="s">
        <v>2377</v>
      </c>
      <c r="I555" t="str">
        <f t="shared" si="16"/>
        <v>Obesity</v>
      </c>
      <c r="J555" t="str">
        <f t="shared" si="17"/>
        <v>Normal</v>
      </c>
    </row>
    <row r="556" spans="1:10">
      <c r="A556" t="s">
        <v>1815</v>
      </c>
      <c r="B556" s="9">
        <v>51.65</v>
      </c>
      <c r="C556">
        <v>5.3</v>
      </c>
      <c r="D556" t="s">
        <v>2378</v>
      </c>
      <c r="E556" t="s">
        <v>2377</v>
      </c>
      <c r="F556" t="s">
        <v>2377</v>
      </c>
      <c r="G556">
        <v>0</v>
      </c>
      <c r="H556" t="s">
        <v>2377</v>
      </c>
      <c r="I556" t="str">
        <f t="shared" si="16"/>
        <v>Obesity</v>
      </c>
      <c r="J556" t="str">
        <f t="shared" si="17"/>
        <v>Normal</v>
      </c>
    </row>
    <row r="557" spans="1:10">
      <c r="A557" t="s">
        <v>1814</v>
      </c>
      <c r="B557" s="9">
        <v>44.52</v>
      </c>
      <c r="C557">
        <v>8.64</v>
      </c>
      <c r="D557" t="s">
        <v>2378</v>
      </c>
      <c r="E557" t="s">
        <v>2377</v>
      </c>
      <c r="F557" t="s">
        <v>2379</v>
      </c>
      <c r="G557">
        <v>1</v>
      </c>
      <c r="H557" t="s">
        <v>2377</v>
      </c>
      <c r="I557" t="str">
        <f t="shared" si="16"/>
        <v>Obesity</v>
      </c>
      <c r="J557" t="str">
        <f t="shared" si="17"/>
        <v>Diabetes</v>
      </c>
    </row>
    <row r="558" spans="1:10">
      <c r="A558" t="s">
        <v>1813</v>
      </c>
      <c r="B558" s="9">
        <v>53.29</v>
      </c>
      <c r="C558">
        <v>4.03</v>
      </c>
      <c r="D558" t="s">
        <v>2377</v>
      </c>
      <c r="E558" t="s">
        <v>2377</v>
      </c>
      <c r="F558" t="s">
        <v>2379</v>
      </c>
      <c r="G558">
        <v>1</v>
      </c>
      <c r="H558" t="s">
        <v>2377</v>
      </c>
      <c r="I558" t="str">
        <f t="shared" si="16"/>
        <v>Obesity</v>
      </c>
      <c r="J558" t="str">
        <f t="shared" si="17"/>
        <v>Normal</v>
      </c>
    </row>
    <row r="559" spans="1:10">
      <c r="A559" t="s">
        <v>1812</v>
      </c>
      <c r="B559" s="9">
        <v>46.63</v>
      </c>
      <c r="C559">
        <v>4.26</v>
      </c>
      <c r="D559" t="s">
        <v>2378</v>
      </c>
      <c r="E559" t="s">
        <v>2377</v>
      </c>
      <c r="F559" t="s">
        <v>2377</v>
      </c>
      <c r="G559">
        <v>2</v>
      </c>
      <c r="H559" t="s">
        <v>2377</v>
      </c>
      <c r="I559" t="str">
        <f t="shared" si="16"/>
        <v>Obesity</v>
      </c>
      <c r="J559" t="str">
        <f t="shared" si="17"/>
        <v>Normal</v>
      </c>
    </row>
    <row r="560" spans="1:10">
      <c r="A560" t="s">
        <v>1811</v>
      </c>
      <c r="B560" s="9">
        <v>28.88</v>
      </c>
      <c r="C560">
        <v>5.35</v>
      </c>
      <c r="D560" t="s">
        <v>2377</v>
      </c>
      <c r="E560" t="s">
        <v>2377</v>
      </c>
      <c r="F560" t="s">
        <v>2379</v>
      </c>
      <c r="G560">
        <v>1</v>
      </c>
      <c r="H560" t="s">
        <v>2379</v>
      </c>
      <c r="I560" t="str">
        <f t="shared" si="16"/>
        <v>Over Weight</v>
      </c>
      <c r="J560" t="str">
        <f t="shared" si="17"/>
        <v>Normal</v>
      </c>
    </row>
    <row r="561" spans="1:10">
      <c r="A561" t="s">
        <v>1810</v>
      </c>
      <c r="B561" s="9">
        <v>23.98</v>
      </c>
      <c r="C561">
        <v>4.9000000000000004</v>
      </c>
      <c r="D561" t="s">
        <v>2377</v>
      </c>
      <c r="E561" t="s">
        <v>2377</v>
      </c>
      <c r="F561" t="s">
        <v>2377</v>
      </c>
      <c r="G561">
        <v>0</v>
      </c>
      <c r="H561" t="s">
        <v>2379</v>
      </c>
      <c r="I561" t="str">
        <f t="shared" si="16"/>
        <v>Healthy Weight</v>
      </c>
      <c r="J561" t="str">
        <f t="shared" si="17"/>
        <v>Normal</v>
      </c>
    </row>
    <row r="562" spans="1:10">
      <c r="A562" t="s">
        <v>1809</v>
      </c>
      <c r="B562" s="9">
        <v>23.65</v>
      </c>
      <c r="C562">
        <v>4.5</v>
      </c>
      <c r="D562" t="s">
        <v>2377</v>
      </c>
      <c r="E562" t="s">
        <v>2377</v>
      </c>
      <c r="F562" t="s">
        <v>2377</v>
      </c>
      <c r="G562">
        <v>0</v>
      </c>
      <c r="H562" t="s">
        <v>2377</v>
      </c>
      <c r="I562" t="str">
        <f t="shared" si="16"/>
        <v>Healthy Weight</v>
      </c>
      <c r="J562" t="str">
        <f t="shared" si="17"/>
        <v>Normal</v>
      </c>
    </row>
    <row r="563" spans="1:10">
      <c r="A563" t="s">
        <v>1808</v>
      </c>
      <c r="B563" s="9">
        <v>49.09</v>
      </c>
      <c r="C563">
        <v>8.3800000000000008</v>
      </c>
      <c r="D563" t="s">
        <v>2378</v>
      </c>
      <c r="E563" t="s">
        <v>2377</v>
      </c>
      <c r="F563" t="s">
        <v>2377</v>
      </c>
      <c r="G563">
        <v>2</v>
      </c>
      <c r="H563" t="s">
        <v>2377</v>
      </c>
      <c r="I563" t="str">
        <f t="shared" si="16"/>
        <v>Obesity</v>
      </c>
      <c r="J563" t="str">
        <f t="shared" si="17"/>
        <v>Diabetes</v>
      </c>
    </row>
    <row r="564" spans="1:10">
      <c r="A564" t="s">
        <v>1807</v>
      </c>
      <c r="B564" s="9">
        <v>28.024999999999999</v>
      </c>
      <c r="C564">
        <v>7.03</v>
      </c>
      <c r="D564" t="s">
        <v>2377</v>
      </c>
      <c r="E564" t="s">
        <v>2377</v>
      </c>
      <c r="F564" t="s">
        <v>2377</v>
      </c>
      <c r="G564">
        <v>0</v>
      </c>
      <c r="H564" t="s">
        <v>2379</v>
      </c>
      <c r="I564" t="str">
        <f t="shared" si="16"/>
        <v>Over Weight</v>
      </c>
      <c r="J564" t="str">
        <f t="shared" si="17"/>
        <v>Diabetes</v>
      </c>
    </row>
    <row r="565" spans="1:10">
      <c r="A565" t="s">
        <v>1806</v>
      </c>
      <c r="B565" s="9">
        <v>43.32</v>
      </c>
      <c r="C565">
        <v>8.75</v>
      </c>
      <c r="D565" t="s">
        <v>2378</v>
      </c>
      <c r="E565" t="s">
        <v>2377</v>
      </c>
      <c r="F565" t="s">
        <v>2379</v>
      </c>
      <c r="G565">
        <v>1</v>
      </c>
      <c r="H565" t="s">
        <v>2377</v>
      </c>
      <c r="I565" t="str">
        <f t="shared" si="16"/>
        <v>Obesity</v>
      </c>
      <c r="J565" t="str">
        <f t="shared" si="17"/>
        <v>Diabetes</v>
      </c>
    </row>
    <row r="566" spans="1:10">
      <c r="A566" t="s">
        <v>1805</v>
      </c>
      <c r="B566" s="9">
        <v>45.92</v>
      </c>
      <c r="C566">
        <v>9.51</v>
      </c>
      <c r="D566" t="s">
        <v>2377</v>
      </c>
      <c r="E566" t="s">
        <v>2377</v>
      </c>
      <c r="F566" t="s">
        <v>2377</v>
      </c>
      <c r="G566">
        <v>0</v>
      </c>
      <c r="H566" t="s">
        <v>2377</v>
      </c>
      <c r="I566" t="str">
        <f t="shared" si="16"/>
        <v>Obesity</v>
      </c>
      <c r="J566" t="str">
        <f t="shared" si="17"/>
        <v>Diabetes</v>
      </c>
    </row>
    <row r="567" spans="1:10">
      <c r="A567" t="s">
        <v>1804</v>
      </c>
      <c r="B567" s="9">
        <v>44.03</v>
      </c>
      <c r="C567">
        <v>9.36</v>
      </c>
      <c r="D567" t="s">
        <v>2377</v>
      </c>
      <c r="E567" t="s">
        <v>2377</v>
      </c>
      <c r="F567" t="s">
        <v>2377</v>
      </c>
      <c r="G567">
        <v>0</v>
      </c>
      <c r="H567" t="s">
        <v>2377</v>
      </c>
      <c r="I567" t="str">
        <f t="shared" si="16"/>
        <v>Obesity</v>
      </c>
      <c r="J567" t="str">
        <f t="shared" si="17"/>
        <v>Diabetes</v>
      </c>
    </row>
    <row r="568" spans="1:10">
      <c r="A568" t="s">
        <v>1803</v>
      </c>
      <c r="B568" s="9">
        <v>24.6</v>
      </c>
      <c r="C568">
        <v>4.8099999999999996</v>
      </c>
      <c r="D568" t="s">
        <v>2377</v>
      </c>
      <c r="E568" t="s">
        <v>2377</v>
      </c>
      <c r="F568" t="s">
        <v>2377</v>
      </c>
      <c r="G568">
        <v>0</v>
      </c>
      <c r="H568" t="s">
        <v>2379</v>
      </c>
      <c r="I568" t="str">
        <f t="shared" si="16"/>
        <v>Healthy Weight</v>
      </c>
      <c r="J568" t="str">
        <f t="shared" si="17"/>
        <v>Normal</v>
      </c>
    </row>
    <row r="569" spans="1:10">
      <c r="A569" t="s">
        <v>1802</v>
      </c>
      <c r="B569" s="9">
        <v>49.15</v>
      </c>
      <c r="C569">
        <v>8.08</v>
      </c>
      <c r="D569" t="s">
        <v>2377</v>
      </c>
      <c r="E569" t="s">
        <v>2377</v>
      </c>
      <c r="F569" t="s">
        <v>2377</v>
      </c>
      <c r="G569">
        <v>0</v>
      </c>
      <c r="H569" t="s">
        <v>2377</v>
      </c>
      <c r="I569" t="str">
        <f t="shared" si="16"/>
        <v>Obesity</v>
      </c>
      <c r="J569" t="str">
        <f t="shared" si="17"/>
        <v>Diabetes</v>
      </c>
    </row>
    <row r="570" spans="1:10">
      <c r="A570" t="s">
        <v>1801</v>
      </c>
      <c r="B570" s="9">
        <v>28.31</v>
      </c>
      <c r="C570">
        <v>6.29</v>
      </c>
      <c r="D570" t="s">
        <v>2377</v>
      </c>
      <c r="E570" t="s">
        <v>2377</v>
      </c>
      <c r="F570" t="s">
        <v>2379</v>
      </c>
      <c r="G570">
        <v>1</v>
      </c>
      <c r="H570" t="s">
        <v>2379</v>
      </c>
      <c r="I570" t="str">
        <f t="shared" si="16"/>
        <v>Over Weight</v>
      </c>
      <c r="J570" t="str">
        <f t="shared" si="17"/>
        <v>Prediabetes</v>
      </c>
    </row>
    <row r="571" spans="1:10">
      <c r="A571" t="s">
        <v>1800</v>
      </c>
      <c r="B571" s="9">
        <v>22.99</v>
      </c>
      <c r="C571">
        <v>6.29</v>
      </c>
      <c r="D571" t="s">
        <v>2377</v>
      </c>
      <c r="E571" t="s">
        <v>2377</v>
      </c>
      <c r="F571" t="s">
        <v>2377</v>
      </c>
      <c r="G571">
        <v>1</v>
      </c>
      <c r="H571" t="s">
        <v>2379</v>
      </c>
      <c r="I571" t="str">
        <f t="shared" si="16"/>
        <v>Healthy Weight</v>
      </c>
      <c r="J571" t="str">
        <f t="shared" si="17"/>
        <v>Prediabetes</v>
      </c>
    </row>
    <row r="572" spans="1:10">
      <c r="A572" t="s">
        <v>1799</v>
      </c>
      <c r="B572" s="9">
        <v>29.07</v>
      </c>
      <c r="C572">
        <v>5.12</v>
      </c>
      <c r="D572" t="s">
        <v>2377</v>
      </c>
      <c r="E572" t="s">
        <v>2377</v>
      </c>
      <c r="F572" t="s">
        <v>2379</v>
      </c>
      <c r="G572">
        <v>1</v>
      </c>
      <c r="H572" t="s">
        <v>2379</v>
      </c>
      <c r="I572" t="str">
        <f t="shared" si="16"/>
        <v>Over Weight</v>
      </c>
      <c r="J572" t="str">
        <f t="shared" si="17"/>
        <v>Normal</v>
      </c>
    </row>
    <row r="573" spans="1:10">
      <c r="A573" t="s">
        <v>1798</v>
      </c>
      <c r="B573" s="9">
        <v>42.02</v>
      </c>
      <c r="C573">
        <v>9.9499999999999993</v>
      </c>
      <c r="D573" t="s">
        <v>2378</v>
      </c>
      <c r="E573" t="s">
        <v>2377</v>
      </c>
      <c r="F573" t="s">
        <v>2379</v>
      </c>
      <c r="G573">
        <v>1</v>
      </c>
      <c r="H573" t="s">
        <v>2377</v>
      </c>
      <c r="I573" t="str">
        <f t="shared" si="16"/>
        <v>Obesity</v>
      </c>
      <c r="J573" t="str">
        <f t="shared" si="17"/>
        <v>Diabetes</v>
      </c>
    </row>
    <row r="574" spans="1:10">
      <c r="A574" t="s">
        <v>1797</v>
      </c>
      <c r="B574" s="9">
        <v>49.07</v>
      </c>
      <c r="C574">
        <v>9.08</v>
      </c>
      <c r="D574" t="s">
        <v>2378</v>
      </c>
      <c r="E574" t="s">
        <v>2377</v>
      </c>
      <c r="F574" t="s">
        <v>2377</v>
      </c>
      <c r="G574">
        <v>1</v>
      </c>
      <c r="H574" t="s">
        <v>2377</v>
      </c>
      <c r="I574" t="str">
        <f t="shared" si="16"/>
        <v>Obesity</v>
      </c>
      <c r="J574" t="str">
        <f t="shared" si="17"/>
        <v>Diabetes</v>
      </c>
    </row>
    <row r="575" spans="1:10">
      <c r="A575" t="s">
        <v>1796</v>
      </c>
      <c r="B575" s="9">
        <v>19.8</v>
      </c>
      <c r="C575">
        <v>4.82</v>
      </c>
      <c r="D575" t="s">
        <v>2377</v>
      </c>
      <c r="E575" t="s">
        <v>2377</v>
      </c>
      <c r="F575" t="s">
        <v>2377</v>
      </c>
      <c r="G575">
        <v>0</v>
      </c>
      <c r="H575" t="s">
        <v>2379</v>
      </c>
      <c r="I575" t="str">
        <f t="shared" si="16"/>
        <v>Healthy Weight</v>
      </c>
      <c r="J575" t="str">
        <f t="shared" si="17"/>
        <v>Normal</v>
      </c>
    </row>
    <row r="576" spans="1:10">
      <c r="A576" t="s">
        <v>1795</v>
      </c>
      <c r="B576" s="9">
        <v>27.36</v>
      </c>
      <c r="C576">
        <v>4.6500000000000004</v>
      </c>
      <c r="D576" t="s">
        <v>2377</v>
      </c>
      <c r="E576" t="s">
        <v>2379</v>
      </c>
      <c r="F576" t="s">
        <v>2377</v>
      </c>
      <c r="G576">
        <v>1</v>
      </c>
      <c r="H576" t="s">
        <v>2379</v>
      </c>
      <c r="I576" t="str">
        <f t="shared" si="16"/>
        <v>Over Weight</v>
      </c>
      <c r="J576" t="str">
        <f t="shared" si="17"/>
        <v>Normal</v>
      </c>
    </row>
    <row r="577" spans="1:10">
      <c r="A577" t="s">
        <v>1794</v>
      </c>
      <c r="B577" s="9">
        <v>42.95</v>
      </c>
      <c r="C577">
        <v>5.16</v>
      </c>
      <c r="D577" t="s">
        <v>2378</v>
      </c>
      <c r="E577" t="s">
        <v>2377</v>
      </c>
      <c r="F577" t="s">
        <v>2377</v>
      </c>
      <c r="G577">
        <v>1</v>
      </c>
      <c r="H577" t="s">
        <v>2377</v>
      </c>
      <c r="I577" t="str">
        <f t="shared" si="16"/>
        <v>Obesity</v>
      </c>
      <c r="J577" t="str">
        <f t="shared" si="17"/>
        <v>Normal</v>
      </c>
    </row>
    <row r="578" spans="1:10">
      <c r="A578" t="s">
        <v>1793</v>
      </c>
      <c r="B578" s="9">
        <v>42.66</v>
      </c>
      <c r="C578">
        <v>10.44</v>
      </c>
      <c r="D578" t="s">
        <v>2377</v>
      </c>
      <c r="E578" t="s">
        <v>2377</v>
      </c>
      <c r="F578" t="s">
        <v>2377</v>
      </c>
      <c r="G578">
        <v>0</v>
      </c>
      <c r="H578" t="s">
        <v>2377</v>
      </c>
      <c r="I578" t="str">
        <f t="shared" si="16"/>
        <v>Obesity</v>
      </c>
      <c r="J578" t="str">
        <f t="shared" si="17"/>
        <v>Diabetes</v>
      </c>
    </row>
    <row r="579" spans="1:10">
      <c r="A579" t="s">
        <v>1792</v>
      </c>
      <c r="B579" s="9">
        <v>33.630000000000003</v>
      </c>
      <c r="C579">
        <v>5.69</v>
      </c>
      <c r="D579" t="s">
        <v>2377</v>
      </c>
      <c r="E579" t="s">
        <v>2377</v>
      </c>
      <c r="F579" t="s">
        <v>2377</v>
      </c>
      <c r="G579">
        <v>1</v>
      </c>
      <c r="H579" t="s">
        <v>2377</v>
      </c>
      <c r="I579" t="str">
        <f t="shared" ref="I579:I642" si="18">IF(B579&lt;18.5,"Under Weight",IF(B579&lt;25,"Healthy Weight",IF(B579&lt;30,"Over Weight","Obesity")))</f>
        <v>Obesity</v>
      </c>
      <c r="J579" t="str">
        <f t="shared" ref="J579:J642" si="19">IF(C579&lt;5.7,"Normal",IF(C579&lt;6.5,"Prediabetes","Diabetes"))</f>
        <v>Normal</v>
      </c>
    </row>
    <row r="580" spans="1:10">
      <c r="A580" t="s">
        <v>1791</v>
      </c>
      <c r="B580" s="9">
        <v>26.84</v>
      </c>
      <c r="C580">
        <v>6.5</v>
      </c>
      <c r="D580" t="s">
        <v>2377</v>
      </c>
      <c r="E580" t="s">
        <v>2377</v>
      </c>
      <c r="F580" t="s">
        <v>2377</v>
      </c>
      <c r="G580">
        <v>0</v>
      </c>
      <c r="H580" t="s">
        <v>2379</v>
      </c>
      <c r="I580" t="str">
        <f t="shared" si="18"/>
        <v>Over Weight</v>
      </c>
      <c r="J580" t="str">
        <f t="shared" si="19"/>
        <v>Diabetes</v>
      </c>
    </row>
    <row r="581" spans="1:10">
      <c r="A581" t="s">
        <v>1790</v>
      </c>
      <c r="B581" s="9">
        <v>28.3</v>
      </c>
      <c r="C581">
        <v>5.73</v>
      </c>
      <c r="D581" t="s">
        <v>2377</v>
      </c>
      <c r="E581" t="s">
        <v>2377</v>
      </c>
      <c r="F581" t="s">
        <v>2379</v>
      </c>
      <c r="G581">
        <v>1</v>
      </c>
      <c r="H581" t="s">
        <v>2379</v>
      </c>
      <c r="I581" t="str">
        <f t="shared" si="18"/>
        <v>Over Weight</v>
      </c>
      <c r="J581" t="str">
        <f t="shared" si="19"/>
        <v>Prediabetes</v>
      </c>
    </row>
    <row r="582" spans="1:10">
      <c r="A582" t="s">
        <v>1789</v>
      </c>
      <c r="B582" s="9">
        <v>27.06</v>
      </c>
      <c r="C582">
        <v>5.74</v>
      </c>
      <c r="D582" t="s">
        <v>2378</v>
      </c>
      <c r="E582" t="s">
        <v>2377</v>
      </c>
      <c r="F582" t="s">
        <v>2377</v>
      </c>
      <c r="G582">
        <v>0</v>
      </c>
      <c r="H582" t="s">
        <v>2379</v>
      </c>
      <c r="I582" t="str">
        <f t="shared" si="18"/>
        <v>Over Weight</v>
      </c>
      <c r="J582" t="str">
        <f t="shared" si="19"/>
        <v>Prediabetes</v>
      </c>
    </row>
    <row r="583" spans="1:10">
      <c r="A583" t="s">
        <v>1788</v>
      </c>
      <c r="B583" s="9">
        <v>47.13</v>
      </c>
      <c r="C583">
        <v>8.6999999999999993</v>
      </c>
      <c r="D583" t="s">
        <v>2377</v>
      </c>
      <c r="E583" t="s">
        <v>2377</v>
      </c>
      <c r="F583" t="s">
        <v>2377</v>
      </c>
      <c r="G583">
        <v>0</v>
      </c>
      <c r="H583" t="s">
        <v>2377</v>
      </c>
      <c r="I583" t="str">
        <f t="shared" si="18"/>
        <v>Obesity</v>
      </c>
      <c r="J583" t="str">
        <f t="shared" si="19"/>
        <v>Diabetes</v>
      </c>
    </row>
    <row r="584" spans="1:10">
      <c r="A584" t="s">
        <v>1787</v>
      </c>
      <c r="B584" s="9">
        <v>51.72</v>
      </c>
      <c r="C584">
        <v>5.09</v>
      </c>
      <c r="D584" t="s">
        <v>2377</v>
      </c>
      <c r="E584" t="s">
        <v>2377</v>
      </c>
      <c r="F584" t="s">
        <v>2377</v>
      </c>
      <c r="G584">
        <v>0</v>
      </c>
      <c r="H584" t="s">
        <v>2377</v>
      </c>
      <c r="I584" t="str">
        <f t="shared" si="18"/>
        <v>Obesity</v>
      </c>
      <c r="J584" t="str">
        <f t="shared" si="19"/>
        <v>Normal</v>
      </c>
    </row>
    <row r="585" spans="1:10">
      <c r="A585" t="s">
        <v>1786</v>
      </c>
      <c r="B585" s="9">
        <v>48.59</v>
      </c>
      <c r="C585">
        <v>5.57</v>
      </c>
      <c r="D585" t="s">
        <v>2377</v>
      </c>
      <c r="E585" t="s">
        <v>2377</v>
      </c>
      <c r="F585" t="s">
        <v>2377</v>
      </c>
      <c r="G585">
        <v>0</v>
      </c>
      <c r="H585" t="s">
        <v>2377</v>
      </c>
      <c r="I585" t="str">
        <f t="shared" si="18"/>
        <v>Obesity</v>
      </c>
      <c r="J585" t="str">
        <f t="shared" si="19"/>
        <v>Normal</v>
      </c>
    </row>
    <row r="586" spans="1:10">
      <c r="A586" t="s">
        <v>1785</v>
      </c>
      <c r="B586" s="9">
        <v>45.18</v>
      </c>
      <c r="C586">
        <v>10.87</v>
      </c>
      <c r="D586" t="s">
        <v>2377</v>
      </c>
      <c r="E586" t="s">
        <v>2377</v>
      </c>
      <c r="F586" t="s">
        <v>2377</v>
      </c>
      <c r="G586">
        <v>0</v>
      </c>
      <c r="H586" t="s">
        <v>2377</v>
      </c>
      <c r="I586" t="str">
        <f t="shared" si="18"/>
        <v>Obesity</v>
      </c>
      <c r="J586" t="str">
        <f t="shared" si="19"/>
        <v>Diabetes</v>
      </c>
    </row>
    <row r="587" spans="1:10">
      <c r="A587" t="s">
        <v>1784</v>
      </c>
      <c r="B587" s="9">
        <v>27.9</v>
      </c>
      <c r="C587">
        <v>6.02</v>
      </c>
      <c r="D587" t="s">
        <v>2377</v>
      </c>
      <c r="E587" t="s">
        <v>2377</v>
      </c>
      <c r="F587" t="s">
        <v>2379</v>
      </c>
      <c r="G587">
        <v>1</v>
      </c>
      <c r="H587" t="s">
        <v>2379</v>
      </c>
      <c r="I587" t="str">
        <f t="shared" si="18"/>
        <v>Over Weight</v>
      </c>
      <c r="J587" t="str">
        <f t="shared" si="19"/>
        <v>Prediabetes</v>
      </c>
    </row>
    <row r="588" spans="1:10">
      <c r="A588" t="s">
        <v>1783</v>
      </c>
      <c r="B588" s="9">
        <v>51.33</v>
      </c>
      <c r="C588">
        <v>7</v>
      </c>
      <c r="D588" t="s">
        <v>2377</v>
      </c>
      <c r="E588" t="s">
        <v>2377</v>
      </c>
      <c r="F588" t="s">
        <v>2377</v>
      </c>
      <c r="G588">
        <v>0</v>
      </c>
      <c r="H588" t="s">
        <v>2377</v>
      </c>
      <c r="I588" t="str">
        <f t="shared" si="18"/>
        <v>Obesity</v>
      </c>
      <c r="J588" t="str">
        <f t="shared" si="19"/>
        <v>Diabetes</v>
      </c>
    </row>
    <row r="589" spans="1:10">
      <c r="A589" t="s">
        <v>1782</v>
      </c>
      <c r="B589" s="9">
        <v>30.59</v>
      </c>
      <c r="C589">
        <v>5.56</v>
      </c>
      <c r="D589" t="s">
        <v>2378</v>
      </c>
      <c r="E589" t="s">
        <v>2377</v>
      </c>
      <c r="F589" t="s">
        <v>2377</v>
      </c>
      <c r="G589">
        <v>1</v>
      </c>
      <c r="H589" t="s">
        <v>2377</v>
      </c>
      <c r="I589" t="str">
        <f t="shared" si="18"/>
        <v>Obesity</v>
      </c>
      <c r="J589" t="str">
        <f t="shared" si="19"/>
        <v>Normal</v>
      </c>
    </row>
    <row r="590" spans="1:10">
      <c r="A590" t="s">
        <v>1781</v>
      </c>
      <c r="B590" s="9">
        <v>39.229999999999997</v>
      </c>
      <c r="C590">
        <v>8.4499999999999993</v>
      </c>
      <c r="D590" t="s">
        <v>2377</v>
      </c>
      <c r="E590" t="s">
        <v>2377</v>
      </c>
      <c r="F590" t="s">
        <v>2377</v>
      </c>
      <c r="G590">
        <v>0</v>
      </c>
      <c r="H590" t="s">
        <v>2377</v>
      </c>
      <c r="I590" t="str">
        <f t="shared" si="18"/>
        <v>Obesity</v>
      </c>
      <c r="J590" t="str">
        <f t="shared" si="19"/>
        <v>Diabetes</v>
      </c>
    </row>
    <row r="591" spans="1:10">
      <c r="A591" t="s">
        <v>1780</v>
      </c>
      <c r="B591" s="9">
        <v>19.094999999999999</v>
      </c>
      <c r="C591">
        <v>6.19</v>
      </c>
      <c r="D591" t="s">
        <v>2377</v>
      </c>
      <c r="E591" t="s">
        <v>2377</v>
      </c>
      <c r="F591" t="s">
        <v>2377</v>
      </c>
      <c r="G591">
        <v>0</v>
      </c>
      <c r="H591" t="s">
        <v>2379</v>
      </c>
      <c r="I591" t="str">
        <f t="shared" si="18"/>
        <v>Healthy Weight</v>
      </c>
      <c r="J591" t="str">
        <f t="shared" si="19"/>
        <v>Prediabetes</v>
      </c>
    </row>
    <row r="592" spans="1:10">
      <c r="A592" t="s">
        <v>1779</v>
      </c>
      <c r="B592" s="9">
        <v>49.72</v>
      </c>
      <c r="C592">
        <v>7.71</v>
      </c>
      <c r="D592" t="s">
        <v>2377</v>
      </c>
      <c r="E592" t="s">
        <v>2377</v>
      </c>
      <c r="F592" t="s">
        <v>2377</v>
      </c>
      <c r="G592">
        <v>0</v>
      </c>
      <c r="H592" t="s">
        <v>2377</v>
      </c>
      <c r="I592" t="str">
        <f t="shared" si="18"/>
        <v>Obesity</v>
      </c>
      <c r="J592" t="str">
        <f t="shared" si="19"/>
        <v>Diabetes</v>
      </c>
    </row>
    <row r="593" spans="1:10">
      <c r="A593" t="s">
        <v>1778</v>
      </c>
      <c r="B593" s="9">
        <v>21.754999999999999</v>
      </c>
      <c r="C593">
        <v>4.63</v>
      </c>
      <c r="D593" t="s">
        <v>2377</v>
      </c>
      <c r="E593" t="s">
        <v>2377</v>
      </c>
      <c r="F593" t="s">
        <v>2379</v>
      </c>
      <c r="G593">
        <v>1</v>
      </c>
      <c r="H593" t="s">
        <v>2379</v>
      </c>
      <c r="I593" t="str">
        <f t="shared" si="18"/>
        <v>Healthy Weight</v>
      </c>
      <c r="J593" t="str">
        <f t="shared" si="19"/>
        <v>Normal</v>
      </c>
    </row>
    <row r="594" spans="1:10">
      <c r="A594" t="s">
        <v>1777</v>
      </c>
      <c r="B594" s="9">
        <v>48.39</v>
      </c>
      <c r="C594">
        <v>4.6100000000000003</v>
      </c>
      <c r="D594" t="s">
        <v>2377</v>
      </c>
      <c r="E594" t="s">
        <v>2377</v>
      </c>
      <c r="F594" t="s">
        <v>2377</v>
      </c>
      <c r="G594">
        <v>0</v>
      </c>
      <c r="H594" t="s">
        <v>2377</v>
      </c>
      <c r="I594" t="str">
        <f t="shared" si="18"/>
        <v>Obesity</v>
      </c>
      <c r="J594" t="str">
        <f t="shared" si="19"/>
        <v>Normal</v>
      </c>
    </row>
    <row r="595" spans="1:10">
      <c r="A595" t="s">
        <v>1776</v>
      </c>
      <c r="B595" s="9">
        <v>47.15</v>
      </c>
      <c r="C595">
        <v>9.5299999999999994</v>
      </c>
      <c r="D595" t="s">
        <v>2378</v>
      </c>
      <c r="E595" t="s">
        <v>2377</v>
      </c>
      <c r="F595" t="s">
        <v>2377</v>
      </c>
      <c r="G595">
        <v>1</v>
      </c>
      <c r="H595" t="s">
        <v>2377</v>
      </c>
      <c r="I595" t="str">
        <f t="shared" si="18"/>
        <v>Obesity</v>
      </c>
      <c r="J595" t="str">
        <f t="shared" si="19"/>
        <v>Diabetes</v>
      </c>
    </row>
    <row r="596" spans="1:10">
      <c r="A596" t="s">
        <v>1775</v>
      </c>
      <c r="B596" s="9">
        <v>47.59</v>
      </c>
      <c r="C596">
        <v>11.43</v>
      </c>
      <c r="D596" t="s">
        <v>2378</v>
      </c>
      <c r="E596" t="s">
        <v>2377</v>
      </c>
      <c r="F596" t="s">
        <v>2377</v>
      </c>
      <c r="G596">
        <v>2</v>
      </c>
      <c r="H596" t="s">
        <v>2377</v>
      </c>
      <c r="I596" t="str">
        <f t="shared" si="18"/>
        <v>Obesity</v>
      </c>
      <c r="J596" t="str">
        <f t="shared" si="19"/>
        <v>Diabetes</v>
      </c>
    </row>
    <row r="597" spans="1:10">
      <c r="A597" t="s">
        <v>1774</v>
      </c>
      <c r="B597" s="9">
        <v>39.81</v>
      </c>
      <c r="C597">
        <v>7.65</v>
      </c>
      <c r="D597" t="s">
        <v>2378</v>
      </c>
      <c r="E597" t="s">
        <v>2377</v>
      </c>
      <c r="F597" t="s">
        <v>2379</v>
      </c>
      <c r="G597">
        <v>1</v>
      </c>
      <c r="H597" t="s">
        <v>2377</v>
      </c>
      <c r="I597" t="str">
        <f t="shared" si="18"/>
        <v>Obesity</v>
      </c>
      <c r="J597" t="str">
        <f t="shared" si="19"/>
        <v>Diabetes</v>
      </c>
    </row>
    <row r="598" spans="1:10">
      <c r="A598" t="s">
        <v>1773</v>
      </c>
      <c r="B598" s="9">
        <v>31.02</v>
      </c>
      <c r="C598">
        <v>5.87</v>
      </c>
      <c r="D598" t="s">
        <v>2378</v>
      </c>
      <c r="E598" t="s">
        <v>2377</v>
      </c>
      <c r="F598" t="s">
        <v>2377</v>
      </c>
      <c r="G598">
        <v>0</v>
      </c>
      <c r="H598" t="s">
        <v>2377</v>
      </c>
      <c r="I598" t="str">
        <f t="shared" si="18"/>
        <v>Obesity</v>
      </c>
      <c r="J598" t="str">
        <f t="shared" si="19"/>
        <v>Prediabetes</v>
      </c>
    </row>
    <row r="599" spans="1:10">
      <c r="A599" t="s">
        <v>1772</v>
      </c>
      <c r="B599" s="9">
        <v>24.75</v>
      </c>
      <c r="C599">
        <v>4.3600000000000003</v>
      </c>
      <c r="D599" t="s">
        <v>2378</v>
      </c>
      <c r="E599" t="s">
        <v>2377</v>
      </c>
      <c r="F599" t="s">
        <v>2377</v>
      </c>
      <c r="G599">
        <v>1</v>
      </c>
      <c r="H599" t="s">
        <v>2379</v>
      </c>
      <c r="I599" t="str">
        <f t="shared" si="18"/>
        <v>Healthy Weight</v>
      </c>
      <c r="J599" t="str">
        <f t="shared" si="19"/>
        <v>Normal</v>
      </c>
    </row>
    <row r="600" spans="1:10">
      <c r="A600" t="s">
        <v>1771</v>
      </c>
      <c r="B600" s="9">
        <v>30.114999999999998</v>
      </c>
      <c r="C600">
        <v>10.119999999999999</v>
      </c>
      <c r="D600" t="s">
        <v>2377</v>
      </c>
      <c r="E600" t="s">
        <v>2377</v>
      </c>
      <c r="F600" t="s">
        <v>2377</v>
      </c>
      <c r="G600">
        <v>3</v>
      </c>
      <c r="H600" t="s">
        <v>2377</v>
      </c>
      <c r="I600" t="str">
        <f t="shared" si="18"/>
        <v>Obesity</v>
      </c>
      <c r="J600" t="str">
        <f t="shared" si="19"/>
        <v>Diabetes</v>
      </c>
    </row>
    <row r="601" spans="1:10">
      <c r="A601" t="s">
        <v>1770</v>
      </c>
      <c r="B601" s="9">
        <v>26.03</v>
      </c>
      <c r="C601">
        <v>4.01</v>
      </c>
      <c r="D601" t="s">
        <v>2377</v>
      </c>
      <c r="E601" t="s">
        <v>2377</v>
      </c>
      <c r="F601" t="s">
        <v>2379</v>
      </c>
      <c r="G601">
        <v>1</v>
      </c>
      <c r="H601" t="s">
        <v>2379</v>
      </c>
      <c r="I601" t="str">
        <f t="shared" si="18"/>
        <v>Over Weight</v>
      </c>
      <c r="J601" t="str">
        <f t="shared" si="19"/>
        <v>Normal</v>
      </c>
    </row>
    <row r="602" spans="1:10">
      <c r="A602" t="s">
        <v>1769</v>
      </c>
      <c r="B602" s="9">
        <v>20.045000000000002</v>
      </c>
      <c r="C602">
        <v>4.7699999999999996</v>
      </c>
      <c r="D602" t="s">
        <v>2378</v>
      </c>
      <c r="E602" t="s">
        <v>2377</v>
      </c>
      <c r="F602" t="s">
        <v>2377</v>
      </c>
      <c r="G602">
        <v>1</v>
      </c>
      <c r="H602" t="s">
        <v>2379</v>
      </c>
      <c r="I602" t="str">
        <f t="shared" si="18"/>
        <v>Healthy Weight</v>
      </c>
      <c r="J602" t="str">
        <f t="shared" si="19"/>
        <v>Normal</v>
      </c>
    </row>
    <row r="603" spans="1:10">
      <c r="A603" t="s">
        <v>1768</v>
      </c>
      <c r="B603" s="9">
        <v>40.24</v>
      </c>
      <c r="C603">
        <v>6.83</v>
      </c>
      <c r="D603" t="s">
        <v>2377</v>
      </c>
      <c r="E603" t="s">
        <v>2377</v>
      </c>
      <c r="F603" t="s">
        <v>2377</v>
      </c>
      <c r="G603">
        <v>0</v>
      </c>
      <c r="H603" t="s">
        <v>2377</v>
      </c>
      <c r="I603" t="str">
        <f t="shared" si="18"/>
        <v>Obesity</v>
      </c>
      <c r="J603" t="str">
        <f t="shared" si="19"/>
        <v>Diabetes</v>
      </c>
    </row>
    <row r="604" spans="1:10">
      <c r="A604" t="s">
        <v>1767</v>
      </c>
      <c r="B604" s="9">
        <v>43.15</v>
      </c>
      <c r="C604">
        <v>6.14</v>
      </c>
      <c r="D604" t="s">
        <v>2378</v>
      </c>
      <c r="E604" t="s">
        <v>2377</v>
      </c>
      <c r="F604" t="s">
        <v>2379</v>
      </c>
      <c r="G604">
        <v>1</v>
      </c>
      <c r="H604" t="s">
        <v>2377</v>
      </c>
      <c r="I604" t="str">
        <f t="shared" si="18"/>
        <v>Obesity</v>
      </c>
      <c r="J604" t="str">
        <f t="shared" si="19"/>
        <v>Prediabetes</v>
      </c>
    </row>
    <row r="605" spans="1:10">
      <c r="A605" t="s">
        <v>1766</v>
      </c>
      <c r="B605" s="9">
        <v>27.7</v>
      </c>
      <c r="C605">
        <v>5.6</v>
      </c>
      <c r="D605" t="s">
        <v>2377</v>
      </c>
      <c r="E605" t="s">
        <v>2377</v>
      </c>
      <c r="F605" t="s">
        <v>2379</v>
      </c>
      <c r="G605">
        <v>1</v>
      </c>
      <c r="H605" t="s">
        <v>2379</v>
      </c>
      <c r="I605" t="str">
        <f t="shared" si="18"/>
        <v>Over Weight</v>
      </c>
      <c r="J605" t="str">
        <f t="shared" si="19"/>
        <v>Normal</v>
      </c>
    </row>
    <row r="606" spans="1:10">
      <c r="A606" t="s">
        <v>1765</v>
      </c>
      <c r="B606" s="9">
        <v>45.68</v>
      </c>
      <c r="C606">
        <v>4.8</v>
      </c>
      <c r="D606" t="s">
        <v>2377</v>
      </c>
      <c r="E606" t="s">
        <v>2377</v>
      </c>
      <c r="F606" t="s">
        <v>2377</v>
      </c>
      <c r="G606">
        <v>2</v>
      </c>
      <c r="H606" t="s">
        <v>2377</v>
      </c>
      <c r="I606" t="str">
        <f t="shared" si="18"/>
        <v>Obesity</v>
      </c>
      <c r="J606" t="str">
        <f t="shared" si="19"/>
        <v>Normal</v>
      </c>
    </row>
    <row r="607" spans="1:10">
      <c r="A607" t="s">
        <v>1764</v>
      </c>
      <c r="B607" s="9">
        <v>27.3</v>
      </c>
      <c r="C607">
        <v>11.89</v>
      </c>
      <c r="D607" t="s">
        <v>2377</v>
      </c>
      <c r="E607" t="s">
        <v>2377</v>
      </c>
      <c r="F607" t="s">
        <v>2377</v>
      </c>
      <c r="G607">
        <v>0</v>
      </c>
      <c r="H607" t="s">
        <v>2379</v>
      </c>
      <c r="I607" t="str">
        <f t="shared" si="18"/>
        <v>Over Weight</v>
      </c>
      <c r="J607" t="str">
        <f t="shared" si="19"/>
        <v>Diabetes</v>
      </c>
    </row>
    <row r="608" spans="1:10">
      <c r="A608" t="s">
        <v>1763</v>
      </c>
      <c r="B608" s="9">
        <v>54.45</v>
      </c>
      <c r="C608">
        <v>4.7300000000000004</v>
      </c>
      <c r="D608" t="s">
        <v>2378</v>
      </c>
      <c r="E608" t="s">
        <v>2377</v>
      </c>
      <c r="F608" t="s">
        <v>2377</v>
      </c>
      <c r="G608">
        <v>1</v>
      </c>
      <c r="H608" t="s">
        <v>2377</v>
      </c>
      <c r="I608" t="str">
        <f t="shared" si="18"/>
        <v>Obesity</v>
      </c>
      <c r="J608" t="str">
        <f t="shared" si="19"/>
        <v>Normal</v>
      </c>
    </row>
    <row r="609" spans="1:10">
      <c r="A609" t="s">
        <v>1762</v>
      </c>
      <c r="B609" s="9">
        <v>54.43</v>
      </c>
      <c r="C609">
        <v>4.6100000000000003</v>
      </c>
      <c r="D609" t="s">
        <v>2378</v>
      </c>
      <c r="E609" t="s">
        <v>2377</v>
      </c>
      <c r="F609" t="s">
        <v>2377</v>
      </c>
      <c r="G609">
        <v>1</v>
      </c>
      <c r="H609" t="s">
        <v>2377</v>
      </c>
      <c r="I609" t="str">
        <f t="shared" si="18"/>
        <v>Obesity</v>
      </c>
      <c r="J609" t="str">
        <f t="shared" si="19"/>
        <v>Normal</v>
      </c>
    </row>
    <row r="610" spans="1:10">
      <c r="A610" t="s">
        <v>1761</v>
      </c>
      <c r="B610" s="9">
        <v>48.01</v>
      </c>
      <c r="C610">
        <v>7.3</v>
      </c>
      <c r="D610" t="s">
        <v>2377</v>
      </c>
      <c r="E610" t="s">
        <v>2377</v>
      </c>
      <c r="F610" t="s">
        <v>2377</v>
      </c>
      <c r="G610">
        <v>0</v>
      </c>
      <c r="H610" t="s">
        <v>2377</v>
      </c>
      <c r="I610" t="str">
        <f t="shared" si="18"/>
        <v>Obesity</v>
      </c>
      <c r="J610" t="str">
        <f t="shared" si="19"/>
        <v>Diabetes</v>
      </c>
    </row>
    <row r="611" spans="1:10">
      <c r="A611" t="s">
        <v>1760</v>
      </c>
      <c r="B611" s="9">
        <v>48.32</v>
      </c>
      <c r="C611">
        <v>5.88</v>
      </c>
      <c r="D611" t="s">
        <v>2377</v>
      </c>
      <c r="E611" t="s">
        <v>2377</v>
      </c>
      <c r="F611" t="s">
        <v>2377</v>
      </c>
      <c r="G611">
        <v>0</v>
      </c>
      <c r="H611" t="s">
        <v>2377</v>
      </c>
      <c r="I611" t="str">
        <f t="shared" si="18"/>
        <v>Obesity</v>
      </c>
      <c r="J611" t="str">
        <f t="shared" si="19"/>
        <v>Prediabetes</v>
      </c>
    </row>
    <row r="612" spans="1:10">
      <c r="A612" t="s">
        <v>1759</v>
      </c>
      <c r="B612" s="9">
        <v>22.895</v>
      </c>
      <c r="C612">
        <v>4.0599999999999996</v>
      </c>
      <c r="D612" t="s">
        <v>2377</v>
      </c>
      <c r="E612" t="s">
        <v>2377</v>
      </c>
      <c r="F612" t="s">
        <v>2379</v>
      </c>
      <c r="G612">
        <v>1</v>
      </c>
      <c r="H612" t="s">
        <v>2379</v>
      </c>
      <c r="I612" t="str">
        <f t="shared" si="18"/>
        <v>Healthy Weight</v>
      </c>
      <c r="J612" t="str">
        <f t="shared" si="19"/>
        <v>Normal</v>
      </c>
    </row>
    <row r="613" spans="1:10">
      <c r="A613" t="s">
        <v>1758</v>
      </c>
      <c r="B613" s="9">
        <v>54.85</v>
      </c>
      <c r="C613">
        <v>4.9000000000000004</v>
      </c>
      <c r="D613" t="s">
        <v>2377</v>
      </c>
      <c r="E613" t="s">
        <v>2377</v>
      </c>
      <c r="F613" t="s">
        <v>2377</v>
      </c>
      <c r="G613">
        <v>1</v>
      </c>
      <c r="H613" t="s">
        <v>2377</v>
      </c>
      <c r="I613" t="str">
        <f t="shared" si="18"/>
        <v>Obesity</v>
      </c>
      <c r="J613" t="str">
        <f t="shared" si="19"/>
        <v>Normal</v>
      </c>
    </row>
    <row r="614" spans="1:10">
      <c r="A614" t="s">
        <v>1757</v>
      </c>
      <c r="B614" s="9">
        <v>21.85</v>
      </c>
      <c r="C614">
        <v>5.52</v>
      </c>
      <c r="D614" t="s">
        <v>2377</v>
      </c>
      <c r="E614" t="s">
        <v>2377</v>
      </c>
      <c r="F614" t="s">
        <v>2379</v>
      </c>
      <c r="G614">
        <v>1</v>
      </c>
      <c r="H614" t="s">
        <v>2379</v>
      </c>
      <c r="I614" t="str">
        <f t="shared" si="18"/>
        <v>Healthy Weight</v>
      </c>
      <c r="J614" t="str">
        <f t="shared" si="19"/>
        <v>Normal</v>
      </c>
    </row>
    <row r="615" spans="1:10">
      <c r="A615" t="s">
        <v>1756</v>
      </c>
      <c r="B615" s="9">
        <v>51.86</v>
      </c>
      <c r="C615">
        <v>5.2</v>
      </c>
      <c r="D615" t="s">
        <v>2378</v>
      </c>
      <c r="E615" t="s">
        <v>2377</v>
      </c>
      <c r="F615" t="s">
        <v>2377</v>
      </c>
      <c r="G615">
        <v>0</v>
      </c>
      <c r="H615" t="s">
        <v>2377</v>
      </c>
      <c r="I615" t="str">
        <f t="shared" si="18"/>
        <v>Obesity</v>
      </c>
      <c r="J615" t="str">
        <f t="shared" si="19"/>
        <v>Normal</v>
      </c>
    </row>
    <row r="616" spans="1:10">
      <c r="A616" t="s">
        <v>1755</v>
      </c>
      <c r="B616" s="9">
        <v>39.049999999999997</v>
      </c>
      <c r="C616">
        <v>7.59</v>
      </c>
      <c r="D616" t="s">
        <v>2377</v>
      </c>
      <c r="E616" t="s">
        <v>2377</v>
      </c>
      <c r="F616" t="s">
        <v>2377</v>
      </c>
      <c r="G616">
        <v>3</v>
      </c>
      <c r="H616" t="s">
        <v>2377</v>
      </c>
      <c r="I616" t="str">
        <f t="shared" si="18"/>
        <v>Obesity</v>
      </c>
      <c r="J616" t="str">
        <f t="shared" si="19"/>
        <v>Diabetes</v>
      </c>
    </row>
    <row r="617" spans="1:10">
      <c r="A617" t="s">
        <v>1754</v>
      </c>
      <c r="B617" s="9">
        <v>31.824999999999999</v>
      </c>
      <c r="C617">
        <v>8.2799999999999994</v>
      </c>
      <c r="D617" t="s">
        <v>2377</v>
      </c>
      <c r="E617" t="s">
        <v>2377</v>
      </c>
      <c r="F617" t="s">
        <v>2377</v>
      </c>
      <c r="G617">
        <v>3</v>
      </c>
      <c r="H617" t="s">
        <v>2377</v>
      </c>
      <c r="I617" t="str">
        <f t="shared" si="18"/>
        <v>Obesity</v>
      </c>
      <c r="J617" t="str">
        <f t="shared" si="19"/>
        <v>Diabetes</v>
      </c>
    </row>
    <row r="618" spans="1:10">
      <c r="A618" t="s">
        <v>1753</v>
      </c>
      <c r="B618" s="9">
        <v>46.43</v>
      </c>
      <c r="C618">
        <v>6.72</v>
      </c>
      <c r="D618" t="s">
        <v>2377</v>
      </c>
      <c r="E618" t="s">
        <v>2377</v>
      </c>
      <c r="F618" t="s">
        <v>2377</v>
      </c>
      <c r="G618">
        <v>0</v>
      </c>
      <c r="H618" t="s">
        <v>2377</v>
      </c>
      <c r="I618" t="str">
        <f t="shared" si="18"/>
        <v>Obesity</v>
      </c>
      <c r="J618" t="str">
        <f t="shared" si="19"/>
        <v>Diabetes</v>
      </c>
    </row>
    <row r="619" spans="1:10">
      <c r="A619" t="s">
        <v>1752</v>
      </c>
      <c r="B619" s="9">
        <v>53.63</v>
      </c>
      <c r="C619">
        <v>5.47</v>
      </c>
      <c r="D619" t="s">
        <v>2378</v>
      </c>
      <c r="E619" t="s">
        <v>2377</v>
      </c>
      <c r="F619" t="s">
        <v>2377</v>
      </c>
      <c r="G619">
        <v>1</v>
      </c>
      <c r="H619" t="s">
        <v>2377</v>
      </c>
      <c r="I619" t="str">
        <f t="shared" si="18"/>
        <v>Obesity</v>
      </c>
      <c r="J619" t="str">
        <f t="shared" si="19"/>
        <v>Normal</v>
      </c>
    </row>
    <row r="620" spans="1:10">
      <c r="A620" t="s">
        <v>1751</v>
      </c>
      <c r="B620" s="9">
        <v>48.7</v>
      </c>
      <c r="C620">
        <v>4.71</v>
      </c>
      <c r="D620" t="s">
        <v>2377</v>
      </c>
      <c r="E620" t="s">
        <v>2377</v>
      </c>
      <c r="F620" t="s">
        <v>2377</v>
      </c>
      <c r="G620">
        <v>0</v>
      </c>
      <c r="H620" t="s">
        <v>2377</v>
      </c>
      <c r="I620" t="str">
        <f t="shared" si="18"/>
        <v>Obesity</v>
      </c>
      <c r="J620" t="str">
        <f t="shared" si="19"/>
        <v>Normal</v>
      </c>
    </row>
    <row r="621" spans="1:10">
      <c r="A621" t="s">
        <v>1750</v>
      </c>
      <c r="B621" s="9">
        <v>48.81</v>
      </c>
      <c r="C621">
        <v>5.49</v>
      </c>
      <c r="D621" t="s">
        <v>2377</v>
      </c>
      <c r="E621" t="s">
        <v>2377</v>
      </c>
      <c r="F621" t="s">
        <v>2377</v>
      </c>
      <c r="G621">
        <v>0</v>
      </c>
      <c r="H621" t="s">
        <v>2377</v>
      </c>
      <c r="I621" t="str">
        <f t="shared" si="18"/>
        <v>Obesity</v>
      </c>
      <c r="J621" t="str">
        <f t="shared" si="19"/>
        <v>Normal</v>
      </c>
    </row>
    <row r="622" spans="1:10">
      <c r="A622" t="s">
        <v>1749</v>
      </c>
      <c r="B622" s="9">
        <v>47.53</v>
      </c>
      <c r="C622">
        <v>4.72</v>
      </c>
      <c r="D622" t="s">
        <v>2377</v>
      </c>
      <c r="E622" t="s">
        <v>2377</v>
      </c>
      <c r="F622" t="s">
        <v>2377</v>
      </c>
      <c r="G622">
        <v>0</v>
      </c>
      <c r="H622" t="s">
        <v>2377</v>
      </c>
      <c r="I622" t="str">
        <f t="shared" si="18"/>
        <v>Obesity</v>
      </c>
      <c r="J622" t="str">
        <f t="shared" si="19"/>
        <v>Normal</v>
      </c>
    </row>
    <row r="623" spans="1:10">
      <c r="A623" t="s">
        <v>1748</v>
      </c>
      <c r="B623" s="9">
        <v>36.85</v>
      </c>
      <c r="C623">
        <v>6.7</v>
      </c>
      <c r="D623" t="s">
        <v>2377</v>
      </c>
      <c r="E623" t="s">
        <v>2377</v>
      </c>
      <c r="F623" t="s">
        <v>2377</v>
      </c>
      <c r="G623">
        <v>0</v>
      </c>
      <c r="H623" t="s">
        <v>2377</v>
      </c>
      <c r="I623" t="str">
        <f t="shared" si="18"/>
        <v>Obesity</v>
      </c>
      <c r="J623" t="str">
        <f t="shared" si="19"/>
        <v>Diabetes</v>
      </c>
    </row>
    <row r="624" spans="1:10">
      <c r="A624" t="s">
        <v>1747</v>
      </c>
      <c r="B624" s="9">
        <v>29.3</v>
      </c>
      <c r="C624">
        <v>5.5</v>
      </c>
      <c r="D624" t="s">
        <v>2377</v>
      </c>
      <c r="E624" t="s">
        <v>2377</v>
      </c>
      <c r="F624" t="s">
        <v>2377</v>
      </c>
      <c r="G624">
        <v>0</v>
      </c>
      <c r="H624" t="s">
        <v>2377</v>
      </c>
      <c r="I624" t="str">
        <f t="shared" si="18"/>
        <v>Over Weight</v>
      </c>
      <c r="J624" t="str">
        <f t="shared" si="19"/>
        <v>Normal</v>
      </c>
    </row>
    <row r="625" spans="1:10">
      <c r="A625" t="s">
        <v>1746</v>
      </c>
      <c r="B625" s="9">
        <v>19.3</v>
      </c>
      <c r="C625">
        <v>4.46</v>
      </c>
      <c r="D625" t="s">
        <v>2377</v>
      </c>
      <c r="E625" t="s">
        <v>2377</v>
      </c>
      <c r="F625" t="s">
        <v>2377</v>
      </c>
      <c r="G625">
        <v>1</v>
      </c>
      <c r="H625" t="s">
        <v>2379</v>
      </c>
      <c r="I625" t="str">
        <f t="shared" si="18"/>
        <v>Healthy Weight</v>
      </c>
      <c r="J625" t="str">
        <f t="shared" si="19"/>
        <v>Normal</v>
      </c>
    </row>
    <row r="626" spans="1:10">
      <c r="A626" t="s">
        <v>1745</v>
      </c>
      <c r="B626" s="9">
        <v>24.13</v>
      </c>
      <c r="C626">
        <v>5.29</v>
      </c>
      <c r="D626" t="s">
        <v>2378</v>
      </c>
      <c r="E626" t="s">
        <v>2377</v>
      </c>
      <c r="F626" t="s">
        <v>2379</v>
      </c>
      <c r="G626">
        <v>1</v>
      </c>
      <c r="H626" t="s">
        <v>2379</v>
      </c>
      <c r="I626" t="str">
        <f t="shared" si="18"/>
        <v>Healthy Weight</v>
      </c>
      <c r="J626" t="str">
        <f t="shared" si="19"/>
        <v>Normal</v>
      </c>
    </row>
    <row r="627" spans="1:10">
      <c r="A627" t="s">
        <v>1744</v>
      </c>
      <c r="B627" s="9">
        <v>46.7</v>
      </c>
      <c r="C627">
        <v>10.99</v>
      </c>
      <c r="D627" t="s">
        <v>2377</v>
      </c>
      <c r="E627" t="s">
        <v>2377</v>
      </c>
      <c r="F627" t="s">
        <v>2377</v>
      </c>
      <c r="G627">
        <v>0</v>
      </c>
      <c r="H627" t="s">
        <v>2377</v>
      </c>
      <c r="I627" t="str">
        <f t="shared" si="18"/>
        <v>Obesity</v>
      </c>
      <c r="J627" t="str">
        <f t="shared" si="19"/>
        <v>Diabetes</v>
      </c>
    </row>
    <row r="628" spans="1:10">
      <c r="A628" t="s">
        <v>1743</v>
      </c>
      <c r="B628" s="9">
        <v>45.27</v>
      </c>
      <c r="C628">
        <v>5.2</v>
      </c>
      <c r="D628" t="s">
        <v>2378</v>
      </c>
      <c r="E628" t="s">
        <v>2377</v>
      </c>
      <c r="F628" t="s">
        <v>2377</v>
      </c>
      <c r="G628">
        <v>0</v>
      </c>
      <c r="H628" t="s">
        <v>2377</v>
      </c>
      <c r="I628" t="str">
        <f t="shared" si="18"/>
        <v>Obesity</v>
      </c>
      <c r="J628" t="str">
        <f t="shared" si="19"/>
        <v>Normal</v>
      </c>
    </row>
    <row r="629" spans="1:10">
      <c r="A629" t="s">
        <v>1742</v>
      </c>
      <c r="B629" s="9">
        <v>44.29</v>
      </c>
      <c r="C629">
        <v>9.66</v>
      </c>
      <c r="D629" t="s">
        <v>2377</v>
      </c>
      <c r="E629" t="s">
        <v>2377</v>
      </c>
      <c r="F629" t="s">
        <v>2377</v>
      </c>
      <c r="G629">
        <v>2</v>
      </c>
      <c r="H629" t="s">
        <v>2377</v>
      </c>
      <c r="I629" t="str">
        <f t="shared" si="18"/>
        <v>Obesity</v>
      </c>
      <c r="J629" t="str">
        <f t="shared" si="19"/>
        <v>Diabetes</v>
      </c>
    </row>
    <row r="630" spans="1:10">
      <c r="A630" t="s">
        <v>1741</v>
      </c>
      <c r="B630" s="9">
        <v>54.59</v>
      </c>
      <c r="C630">
        <v>4.22</v>
      </c>
      <c r="D630" t="s">
        <v>2378</v>
      </c>
      <c r="E630" t="s">
        <v>2377</v>
      </c>
      <c r="F630" t="s">
        <v>2377</v>
      </c>
      <c r="G630">
        <v>1</v>
      </c>
      <c r="H630" t="s">
        <v>2377</v>
      </c>
      <c r="I630" t="str">
        <f t="shared" si="18"/>
        <v>Obesity</v>
      </c>
      <c r="J630" t="str">
        <f t="shared" si="19"/>
        <v>Normal</v>
      </c>
    </row>
    <row r="631" spans="1:10">
      <c r="A631" t="s">
        <v>1740</v>
      </c>
      <c r="B631" s="9">
        <v>32.965000000000003</v>
      </c>
      <c r="C631">
        <v>11.78</v>
      </c>
      <c r="D631" t="s">
        <v>2377</v>
      </c>
      <c r="E631" t="s">
        <v>2377</v>
      </c>
      <c r="F631" t="s">
        <v>2377</v>
      </c>
      <c r="G631">
        <v>0</v>
      </c>
      <c r="H631" t="s">
        <v>2377</v>
      </c>
      <c r="I631" t="str">
        <f t="shared" si="18"/>
        <v>Obesity</v>
      </c>
      <c r="J631" t="str">
        <f t="shared" si="19"/>
        <v>Diabetes</v>
      </c>
    </row>
    <row r="632" spans="1:10">
      <c r="A632" t="s">
        <v>1739</v>
      </c>
      <c r="B632" s="9">
        <v>38.049999999999997</v>
      </c>
      <c r="C632">
        <v>9.6199999999999992</v>
      </c>
      <c r="D632" t="s">
        <v>2377</v>
      </c>
      <c r="E632" t="s">
        <v>2377</v>
      </c>
      <c r="F632" t="s">
        <v>2377</v>
      </c>
      <c r="G632">
        <v>0</v>
      </c>
      <c r="H632" t="s">
        <v>2377</v>
      </c>
      <c r="I632" t="str">
        <f t="shared" si="18"/>
        <v>Obesity</v>
      </c>
      <c r="J632" t="str">
        <f t="shared" si="19"/>
        <v>Diabetes</v>
      </c>
    </row>
    <row r="633" spans="1:10">
      <c r="A633" t="s">
        <v>1738</v>
      </c>
      <c r="B633" s="9">
        <v>46.14</v>
      </c>
      <c r="C633">
        <v>10.78</v>
      </c>
      <c r="D633" t="s">
        <v>2377</v>
      </c>
      <c r="E633" t="s">
        <v>2377</v>
      </c>
      <c r="F633" t="s">
        <v>2377</v>
      </c>
      <c r="G633">
        <v>0</v>
      </c>
      <c r="H633" t="s">
        <v>2377</v>
      </c>
      <c r="I633" t="str">
        <f t="shared" si="18"/>
        <v>Obesity</v>
      </c>
      <c r="J633" t="str">
        <f t="shared" si="19"/>
        <v>Diabetes</v>
      </c>
    </row>
    <row r="634" spans="1:10">
      <c r="A634" t="s">
        <v>1737</v>
      </c>
      <c r="B634" s="9">
        <v>41.325000000000003</v>
      </c>
      <c r="C634">
        <v>5.1100000000000003</v>
      </c>
      <c r="D634" t="s">
        <v>2378</v>
      </c>
      <c r="E634" t="s">
        <v>2377</v>
      </c>
      <c r="F634" t="s">
        <v>2377</v>
      </c>
      <c r="G634">
        <v>2</v>
      </c>
      <c r="H634" t="s">
        <v>2377</v>
      </c>
      <c r="I634" t="str">
        <f t="shared" si="18"/>
        <v>Obesity</v>
      </c>
      <c r="J634" t="str">
        <f t="shared" si="19"/>
        <v>Normal</v>
      </c>
    </row>
    <row r="635" spans="1:10">
      <c r="A635" t="s">
        <v>1736</v>
      </c>
      <c r="B635" s="9">
        <v>44.64</v>
      </c>
      <c r="C635">
        <v>7.18</v>
      </c>
      <c r="D635" t="s">
        <v>2377</v>
      </c>
      <c r="E635" t="s">
        <v>2377</v>
      </c>
      <c r="F635" t="s">
        <v>2377</v>
      </c>
      <c r="G635">
        <v>0</v>
      </c>
      <c r="H635" t="s">
        <v>2377</v>
      </c>
      <c r="I635" t="str">
        <f t="shared" si="18"/>
        <v>Obesity</v>
      </c>
      <c r="J635" t="str">
        <f t="shared" si="19"/>
        <v>Diabetes</v>
      </c>
    </row>
    <row r="636" spans="1:10">
      <c r="A636" t="s">
        <v>1735</v>
      </c>
      <c r="B636" s="9">
        <v>25.175000000000001</v>
      </c>
      <c r="C636">
        <v>4.96</v>
      </c>
      <c r="D636" t="s">
        <v>2377</v>
      </c>
      <c r="E636" t="s">
        <v>2379</v>
      </c>
      <c r="F636" t="s">
        <v>2377</v>
      </c>
      <c r="G636">
        <v>1</v>
      </c>
      <c r="H636" t="s">
        <v>2379</v>
      </c>
      <c r="I636" t="str">
        <f t="shared" si="18"/>
        <v>Over Weight</v>
      </c>
      <c r="J636" t="str">
        <f t="shared" si="19"/>
        <v>Normal</v>
      </c>
    </row>
    <row r="637" spans="1:10">
      <c r="A637" t="s">
        <v>1734</v>
      </c>
      <c r="B637" s="9">
        <v>43.11</v>
      </c>
      <c r="C637">
        <v>4.67</v>
      </c>
      <c r="D637" t="s">
        <v>2378</v>
      </c>
      <c r="E637" t="s">
        <v>2377</v>
      </c>
      <c r="F637" t="s">
        <v>2377</v>
      </c>
      <c r="G637">
        <v>0</v>
      </c>
      <c r="H637" t="s">
        <v>2377</v>
      </c>
      <c r="I637" t="str">
        <f t="shared" si="18"/>
        <v>Obesity</v>
      </c>
      <c r="J637" t="str">
        <f t="shared" si="19"/>
        <v>Normal</v>
      </c>
    </row>
    <row r="638" spans="1:10">
      <c r="A638" t="s">
        <v>1733</v>
      </c>
      <c r="B638" s="9">
        <v>53.32</v>
      </c>
      <c r="C638">
        <v>5.0599999999999996</v>
      </c>
      <c r="D638" t="s">
        <v>2377</v>
      </c>
      <c r="E638" t="s">
        <v>2377</v>
      </c>
      <c r="F638" t="s">
        <v>2377</v>
      </c>
      <c r="G638">
        <v>0</v>
      </c>
      <c r="H638" t="s">
        <v>2377</v>
      </c>
      <c r="I638" t="str">
        <f t="shared" si="18"/>
        <v>Obesity</v>
      </c>
      <c r="J638" t="str">
        <f t="shared" si="19"/>
        <v>Normal</v>
      </c>
    </row>
    <row r="639" spans="1:10">
      <c r="A639" t="s">
        <v>1732</v>
      </c>
      <c r="B639" s="9">
        <v>38.04</v>
      </c>
      <c r="C639">
        <v>5.0199999999999996</v>
      </c>
      <c r="D639" t="s">
        <v>2378</v>
      </c>
      <c r="E639" t="s">
        <v>2377</v>
      </c>
      <c r="F639" t="s">
        <v>2377</v>
      </c>
      <c r="G639">
        <v>1</v>
      </c>
      <c r="H639" t="s">
        <v>2377</v>
      </c>
      <c r="I639" t="str">
        <f t="shared" si="18"/>
        <v>Obesity</v>
      </c>
      <c r="J639" t="str">
        <f t="shared" si="19"/>
        <v>Normal</v>
      </c>
    </row>
    <row r="640" spans="1:10">
      <c r="A640" t="s">
        <v>1731</v>
      </c>
      <c r="B640" s="9">
        <v>37.9</v>
      </c>
      <c r="C640">
        <v>7.76</v>
      </c>
      <c r="D640" t="s">
        <v>2377</v>
      </c>
      <c r="E640" t="s">
        <v>2377</v>
      </c>
      <c r="F640" t="s">
        <v>2377</v>
      </c>
      <c r="G640">
        <v>0</v>
      </c>
      <c r="H640" t="s">
        <v>2377</v>
      </c>
      <c r="I640" t="str">
        <f t="shared" si="18"/>
        <v>Obesity</v>
      </c>
      <c r="J640" t="str">
        <f t="shared" si="19"/>
        <v>Diabetes</v>
      </c>
    </row>
    <row r="641" spans="1:10">
      <c r="A641" t="s">
        <v>1730</v>
      </c>
      <c r="B641" s="9">
        <v>39.6</v>
      </c>
      <c r="C641">
        <v>9.32</v>
      </c>
      <c r="D641" t="s">
        <v>2377</v>
      </c>
      <c r="E641" t="s">
        <v>2377</v>
      </c>
      <c r="F641" t="s">
        <v>2377</v>
      </c>
      <c r="G641">
        <v>0</v>
      </c>
      <c r="H641" t="s">
        <v>2377</v>
      </c>
      <c r="I641" t="str">
        <f t="shared" si="18"/>
        <v>Obesity</v>
      </c>
      <c r="J641" t="str">
        <f t="shared" si="19"/>
        <v>Diabetes</v>
      </c>
    </row>
    <row r="642" spans="1:10">
      <c r="A642" t="s">
        <v>1729</v>
      </c>
      <c r="B642" s="9">
        <v>50.92</v>
      </c>
      <c r="C642">
        <v>5.31</v>
      </c>
      <c r="D642" t="s">
        <v>2378</v>
      </c>
      <c r="E642" t="s">
        <v>2377</v>
      </c>
      <c r="F642" t="s">
        <v>2377</v>
      </c>
      <c r="G642">
        <v>1</v>
      </c>
      <c r="H642" t="s">
        <v>2377</v>
      </c>
      <c r="I642" t="str">
        <f t="shared" si="18"/>
        <v>Obesity</v>
      </c>
      <c r="J642" t="str">
        <f t="shared" si="19"/>
        <v>Normal</v>
      </c>
    </row>
    <row r="643" spans="1:10">
      <c r="A643" t="s">
        <v>1728</v>
      </c>
      <c r="B643" s="9">
        <v>21.85</v>
      </c>
      <c r="C643">
        <v>5.56</v>
      </c>
      <c r="D643" t="s">
        <v>2378</v>
      </c>
      <c r="E643" t="s">
        <v>2377</v>
      </c>
      <c r="F643" t="s">
        <v>2377</v>
      </c>
      <c r="G643">
        <v>0</v>
      </c>
      <c r="H643" t="s">
        <v>2379</v>
      </c>
      <c r="I643" t="str">
        <f t="shared" ref="I643:I706" si="20">IF(B643&lt;18.5,"Under Weight",IF(B643&lt;25,"Healthy Weight",IF(B643&lt;30,"Over Weight","Obesity")))</f>
        <v>Healthy Weight</v>
      </c>
      <c r="J643" t="str">
        <f t="shared" ref="J643:J706" si="21">IF(C643&lt;5.7,"Normal",IF(C643&lt;6.5,"Prediabetes","Diabetes"))</f>
        <v>Normal</v>
      </c>
    </row>
    <row r="644" spans="1:10">
      <c r="A644" t="s">
        <v>1727</v>
      </c>
      <c r="B644" s="9">
        <v>36.08</v>
      </c>
      <c r="C644">
        <v>7.11</v>
      </c>
      <c r="D644" t="s">
        <v>2378</v>
      </c>
      <c r="E644" t="s">
        <v>2377</v>
      </c>
      <c r="F644" t="s">
        <v>2379</v>
      </c>
      <c r="G644">
        <v>1</v>
      </c>
      <c r="H644" t="s">
        <v>2377</v>
      </c>
      <c r="I644" t="str">
        <f t="shared" si="20"/>
        <v>Obesity</v>
      </c>
      <c r="J644" t="str">
        <f t="shared" si="21"/>
        <v>Diabetes</v>
      </c>
    </row>
    <row r="645" spans="1:10">
      <c r="A645" t="s">
        <v>1726</v>
      </c>
      <c r="B645" s="9">
        <v>40.44</v>
      </c>
      <c r="C645">
        <v>5.13</v>
      </c>
      <c r="D645" t="s">
        <v>2378</v>
      </c>
      <c r="E645" t="s">
        <v>2377</v>
      </c>
      <c r="F645" t="s">
        <v>2379</v>
      </c>
      <c r="G645">
        <v>1</v>
      </c>
      <c r="H645" t="s">
        <v>2377</v>
      </c>
      <c r="I645" t="str">
        <f t="shared" si="20"/>
        <v>Obesity</v>
      </c>
      <c r="J645" t="str">
        <f t="shared" si="21"/>
        <v>Normal</v>
      </c>
    </row>
    <row r="646" spans="1:10">
      <c r="A646" t="s">
        <v>1725</v>
      </c>
      <c r="B646" s="9">
        <v>38.094999999999999</v>
      </c>
      <c r="C646">
        <v>10.199999999999999</v>
      </c>
      <c r="D646" t="s">
        <v>2377</v>
      </c>
      <c r="E646" t="s">
        <v>2377</v>
      </c>
      <c r="F646" t="s">
        <v>2377</v>
      </c>
      <c r="G646">
        <v>0</v>
      </c>
      <c r="H646" t="s">
        <v>2377</v>
      </c>
      <c r="I646" t="str">
        <f t="shared" si="20"/>
        <v>Obesity</v>
      </c>
      <c r="J646" t="str">
        <f t="shared" si="21"/>
        <v>Diabetes</v>
      </c>
    </row>
    <row r="647" spans="1:10">
      <c r="A647" t="s">
        <v>1724</v>
      </c>
      <c r="B647" s="9">
        <v>44.95</v>
      </c>
      <c r="C647">
        <v>10.4</v>
      </c>
      <c r="D647" t="s">
        <v>2377</v>
      </c>
      <c r="E647" t="s">
        <v>2377</v>
      </c>
      <c r="F647" t="s">
        <v>2377</v>
      </c>
      <c r="G647">
        <v>0</v>
      </c>
      <c r="H647" t="s">
        <v>2377</v>
      </c>
      <c r="I647" t="str">
        <f t="shared" si="20"/>
        <v>Obesity</v>
      </c>
      <c r="J647" t="str">
        <f t="shared" si="21"/>
        <v>Diabetes</v>
      </c>
    </row>
    <row r="648" spans="1:10">
      <c r="A648" t="s">
        <v>1723</v>
      </c>
      <c r="B648" s="9">
        <v>35.54</v>
      </c>
      <c r="C648">
        <v>10.67</v>
      </c>
      <c r="D648" t="s">
        <v>2377</v>
      </c>
      <c r="E648" t="s">
        <v>2377</v>
      </c>
      <c r="F648" t="s">
        <v>2377</v>
      </c>
      <c r="G648">
        <v>0</v>
      </c>
      <c r="H648" t="s">
        <v>2377</v>
      </c>
      <c r="I648" t="str">
        <f t="shared" si="20"/>
        <v>Obesity</v>
      </c>
      <c r="J648" t="str">
        <f t="shared" si="21"/>
        <v>Diabetes</v>
      </c>
    </row>
    <row r="649" spans="1:10">
      <c r="A649" t="s">
        <v>1722</v>
      </c>
      <c r="B649" s="9">
        <v>39.799999999999997</v>
      </c>
      <c r="C649">
        <v>4.6500000000000004</v>
      </c>
      <c r="D649" t="s">
        <v>2378</v>
      </c>
      <c r="E649" t="s">
        <v>2377</v>
      </c>
      <c r="F649" t="s">
        <v>2377</v>
      </c>
      <c r="G649">
        <v>2</v>
      </c>
      <c r="H649" t="s">
        <v>2377</v>
      </c>
      <c r="I649" t="str">
        <f t="shared" si="20"/>
        <v>Obesity</v>
      </c>
      <c r="J649" t="str">
        <f t="shared" si="21"/>
        <v>Normal</v>
      </c>
    </row>
    <row r="650" spans="1:10">
      <c r="A650" t="s">
        <v>1721</v>
      </c>
      <c r="B650" s="9">
        <v>33.659999999999997</v>
      </c>
      <c r="C650">
        <v>5.65</v>
      </c>
      <c r="D650" t="s">
        <v>2378</v>
      </c>
      <c r="E650" t="s">
        <v>2377</v>
      </c>
      <c r="F650" t="s">
        <v>2377</v>
      </c>
      <c r="G650">
        <v>2</v>
      </c>
      <c r="H650" t="s">
        <v>2377</v>
      </c>
      <c r="I650" t="str">
        <f t="shared" si="20"/>
        <v>Obesity</v>
      </c>
      <c r="J650" t="str">
        <f t="shared" si="21"/>
        <v>Normal</v>
      </c>
    </row>
    <row r="651" spans="1:10">
      <c r="A651" t="s">
        <v>1720</v>
      </c>
      <c r="B651" s="9">
        <v>35.5</v>
      </c>
      <c r="C651">
        <v>11.97</v>
      </c>
      <c r="D651" t="s">
        <v>2377</v>
      </c>
      <c r="E651" t="s">
        <v>2377</v>
      </c>
      <c r="F651" t="s">
        <v>2377</v>
      </c>
      <c r="G651">
        <v>0</v>
      </c>
      <c r="H651" t="s">
        <v>2377</v>
      </c>
      <c r="I651" t="str">
        <f t="shared" si="20"/>
        <v>Obesity</v>
      </c>
      <c r="J651" t="str">
        <f t="shared" si="21"/>
        <v>Diabetes</v>
      </c>
    </row>
    <row r="652" spans="1:10">
      <c r="A652" t="s">
        <v>1719</v>
      </c>
      <c r="B652" s="9">
        <v>41.63</v>
      </c>
      <c r="C652">
        <v>6.71</v>
      </c>
      <c r="D652" t="s">
        <v>2377</v>
      </c>
      <c r="E652" t="s">
        <v>2377</v>
      </c>
      <c r="F652" t="s">
        <v>2377</v>
      </c>
      <c r="G652">
        <v>0</v>
      </c>
      <c r="H652" t="s">
        <v>2377</v>
      </c>
      <c r="I652" t="str">
        <f t="shared" si="20"/>
        <v>Obesity</v>
      </c>
      <c r="J652" t="str">
        <f t="shared" si="21"/>
        <v>Diabetes</v>
      </c>
    </row>
    <row r="653" spans="1:10">
      <c r="A653" t="s">
        <v>1718</v>
      </c>
      <c r="B653" s="9">
        <v>46.49</v>
      </c>
      <c r="C653">
        <v>11.92</v>
      </c>
      <c r="D653" t="s">
        <v>2377</v>
      </c>
      <c r="E653" t="s">
        <v>2377</v>
      </c>
      <c r="F653" t="s">
        <v>2377</v>
      </c>
      <c r="G653">
        <v>0</v>
      </c>
      <c r="H653" t="s">
        <v>2377</v>
      </c>
      <c r="I653" t="str">
        <f t="shared" si="20"/>
        <v>Obesity</v>
      </c>
      <c r="J653" t="str">
        <f t="shared" si="21"/>
        <v>Diabetes</v>
      </c>
    </row>
    <row r="654" spans="1:10">
      <c r="A654" t="s">
        <v>1717</v>
      </c>
      <c r="B654" s="9">
        <v>43.29</v>
      </c>
      <c r="C654">
        <v>5.35</v>
      </c>
      <c r="D654" t="s">
        <v>2377</v>
      </c>
      <c r="E654" t="s">
        <v>2377</v>
      </c>
      <c r="F654" t="s">
        <v>2377</v>
      </c>
      <c r="G654">
        <v>2</v>
      </c>
      <c r="H654" t="s">
        <v>2377</v>
      </c>
      <c r="I654" t="str">
        <f t="shared" si="20"/>
        <v>Obesity</v>
      </c>
      <c r="J654" t="str">
        <f t="shared" si="21"/>
        <v>Normal</v>
      </c>
    </row>
    <row r="655" spans="1:10">
      <c r="A655" t="s">
        <v>1716</v>
      </c>
      <c r="B655" s="9">
        <v>43.08</v>
      </c>
      <c r="C655">
        <v>8.9600000000000009</v>
      </c>
      <c r="D655" t="s">
        <v>2378</v>
      </c>
      <c r="E655" t="s">
        <v>2377</v>
      </c>
      <c r="F655" t="s">
        <v>2377</v>
      </c>
      <c r="G655">
        <v>1</v>
      </c>
      <c r="H655" t="s">
        <v>2377</v>
      </c>
      <c r="I655" t="str">
        <f t="shared" si="20"/>
        <v>Obesity</v>
      </c>
      <c r="J655" t="str">
        <f t="shared" si="21"/>
        <v>Diabetes</v>
      </c>
    </row>
    <row r="656" spans="1:10">
      <c r="A656" t="s">
        <v>1715</v>
      </c>
      <c r="B656" s="9">
        <v>39.07</v>
      </c>
      <c r="C656">
        <v>11.93</v>
      </c>
      <c r="D656" t="s">
        <v>2377</v>
      </c>
      <c r="E656" t="s">
        <v>2377</v>
      </c>
      <c r="F656" t="s">
        <v>2377</v>
      </c>
      <c r="G656">
        <v>0</v>
      </c>
      <c r="H656" t="s">
        <v>2377</v>
      </c>
      <c r="I656" t="str">
        <f t="shared" si="20"/>
        <v>Obesity</v>
      </c>
      <c r="J656" t="str">
        <f t="shared" si="21"/>
        <v>Diabetes</v>
      </c>
    </row>
    <row r="657" spans="1:10">
      <c r="A657" t="s">
        <v>1714</v>
      </c>
      <c r="B657" s="9">
        <v>41.3</v>
      </c>
      <c r="C657">
        <v>9.59</v>
      </c>
      <c r="D657" t="s">
        <v>2377</v>
      </c>
      <c r="E657" t="s">
        <v>2377</v>
      </c>
      <c r="F657" t="s">
        <v>2377</v>
      </c>
      <c r="G657">
        <v>0</v>
      </c>
      <c r="H657" t="s">
        <v>2377</v>
      </c>
      <c r="I657" t="str">
        <f t="shared" si="20"/>
        <v>Obesity</v>
      </c>
      <c r="J657" t="str">
        <f t="shared" si="21"/>
        <v>Diabetes</v>
      </c>
    </row>
    <row r="658" spans="1:10">
      <c r="A658" t="s">
        <v>1713</v>
      </c>
      <c r="B658" s="9">
        <v>42.95</v>
      </c>
      <c r="C658">
        <v>11.88</v>
      </c>
      <c r="D658" t="s">
        <v>2378</v>
      </c>
      <c r="E658" t="s">
        <v>2377</v>
      </c>
      <c r="F658" t="s">
        <v>2377</v>
      </c>
      <c r="G658">
        <v>2</v>
      </c>
      <c r="H658" t="s">
        <v>2377</v>
      </c>
      <c r="I658" t="str">
        <f t="shared" si="20"/>
        <v>Obesity</v>
      </c>
      <c r="J658" t="str">
        <f t="shared" si="21"/>
        <v>Diabetes</v>
      </c>
    </row>
    <row r="659" spans="1:10">
      <c r="A659" t="s">
        <v>1712</v>
      </c>
      <c r="B659" s="9">
        <v>46.96</v>
      </c>
      <c r="C659">
        <v>4.6399999999999997</v>
      </c>
      <c r="D659" t="s">
        <v>2377</v>
      </c>
      <c r="E659" t="s">
        <v>2377</v>
      </c>
      <c r="F659" t="s">
        <v>2379</v>
      </c>
      <c r="G659">
        <v>1</v>
      </c>
      <c r="H659" t="s">
        <v>2377</v>
      </c>
      <c r="I659" t="str">
        <f t="shared" si="20"/>
        <v>Obesity</v>
      </c>
      <c r="J659" t="str">
        <f t="shared" si="21"/>
        <v>Normal</v>
      </c>
    </row>
    <row r="660" spans="1:10">
      <c r="A660" t="s">
        <v>1711</v>
      </c>
      <c r="B660" s="9">
        <v>30.495000000000001</v>
      </c>
      <c r="C660">
        <v>9.5299999999999994</v>
      </c>
      <c r="D660" t="s">
        <v>2377</v>
      </c>
      <c r="E660" t="s">
        <v>2377</v>
      </c>
      <c r="F660" t="s">
        <v>2377</v>
      </c>
      <c r="G660">
        <v>0</v>
      </c>
      <c r="H660" t="s">
        <v>2377</v>
      </c>
      <c r="I660" t="str">
        <f t="shared" si="20"/>
        <v>Obesity</v>
      </c>
      <c r="J660" t="str">
        <f t="shared" si="21"/>
        <v>Diabetes</v>
      </c>
    </row>
    <row r="661" spans="1:10">
      <c r="A661" t="s">
        <v>1710</v>
      </c>
      <c r="B661" s="9">
        <v>17.954999999999998</v>
      </c>
      <c r="C661">
        <v>5.29</v>
      </c>
      <c r="D661" t="s">
        <v>2378</v>
      </c>
      <c r="E661" t="s">
        <v>2377</v>
      </c>
      <c r="F661" t="s">
        <v>2377</v>
      </c>
      <c r="G661">
        <v>1</v>
      </c>
      <c r="H661" t="s">
        <v>2379</v>
      </c>
      <c r="I661" t="str">
        <f t="shared" si="20"/>
        <v>Under Weight</v>
      </c>
      <c r="J661" t="str">
        <f t="shared" si="21"/>
        <v>Normal</v>
      </c>
    </row>
    <row r="662" spans="1:10">
      <c r="A662" t="s">
        <v>1709</v>
      </c>
      <c r="B662" s="9">
        <v>25.6</v>
      </c>
      <c r="C662">
        <v>10.95</v>
      </c>
      <c r="D662" t="s">
        <v>2377</v>
      </c>
      <c r="E662" t="s">
        <v>2377</v>
      </c>
      <c r="F662" t="s">
        <v>2377</v>
      </c>
      <c r="G662">
        <v>3</v>
      </c>
      <c r="H662" t="s">
        <v>2377</v>
      </c>
      <c r="I662" t="str">
        <f t="shared" si="20"/>
        <v>Over Weight</v>
      </c>
      <c r="J662" t="str">
        <f t="shared" si="21"/>
        <v>Diabetes</v>
      </c>
    </row>
    <row r="663" spans="1:10">
      <c r="A663" t="s">
        <v>1708</v>
      </c>
      <c r="B663" s="9">
        <v>34.21</v>
      </c>
      <c r="C663">
        <v>9.17</v>
      </c>
      <c r="D663" t="s">
        <v>2377</v>
      </c>
      <c r="E663" t="s">
        <v>2377</v>
      </c>
      <c r="F663" t="s">
        <v>2377</v>
      </c>
      <c r="G663">
        <v>0</v>
      </c>
      <c r="H663" t="s">
        <v>2377</v>
      </c>
      <c r="I663" t="str">
        <f t="shared" si="20"/>
        <v>Obesity</v>
      </c>
      <c r="J663" t="str">
        <f t="shared" si="21"/>
        <v>Diabetes</v>
      </c>
    </row>
    <row r="664" spans="1:10">
      <c r="A664" t="s">
        <v>1707</v>
      </c>
      <c r="B664" s="9">
        <v>39.74</v>
      </c>
      <c r="C664">
        <v>7.39</v>
      </c>
      <c r="D664" t="s">
        <v>2377</v>
      </c>
      <c r="E664" t="s">
        <v>2377</v>
      </c>
      <c r="F664" t="s">
        <v>2377</v>
      </c>
      <c r="G664">
        <v>0</v>
      </c>
      <c r="H664" t="s">
        <v>2377</v>
      </c>
      <c r="I664" t="str">
        <f t="shared" si="20"/>
        <v>Obesity</v>
      </c>
      <c r="J664" t="str">
        <f t="shared" si="21"/>
        <v>Diabetes</v>
      </c>
    </row>
    <row r="665" spans="1:10">
      <c r="A665" t="s">
        <v>1706</v>
      </c>
      <c r="B665" s="9">
        <v>49.53</v>
      </c>
      <c r="C665">
        <v>9.1300000000000008</v>
      </c>
      <c r="D665" t="s">
        <v>2378</v>
      </c>
      <c r="E665" t="s">
        <v>2377</v>
      </c>
      <c r="F665" t="s">
        <v>2377</v>
      </c>
      <c r="G665">
        <v>0</v>
      </c>
      <c r="H665" t="s">
        <v>2377</v>
      </c>
      <c r="I665" t="str">
        <f t="shared" si="20"/>
        <v>Obesity</v>
      </c>
      <c r="J665" t="str">
        <f t="shared" si="21"/>
        <v>Diabetes</v>
      </c>
    </row>
    <row r="666" spans="1:10">
      <c r="A666" t="s">
        <v>1705</v>
      </c>
      <c r="B666" s="9">
        <v>39.33</v>
      </c>
      <c r="C666">
        <v>10.4</v>
      </c>
      <c r="D666" t="s">
        <v>2377</v>
      </c>
      <c r="E666" t="s">
        <v>2377</v>
      </c>
      <c r="F666" t="s">
        <v>2377</v>
      </c>
      <c r="G666">
        <v>3</v>
      </c>
      <c r="H666" t="s">
        <v>2377</v>
      </c>
      <c r="I666" t="str">
        <f t="shared" si="20"/>
        <v>Obesity</v>
      </c>
      <c r="J666" t="str">
        <f t="shared" si="21"/>
        <v>Diabetes</v>
      </c>
    </row>
    <row r="667" spans="1:10">
      <c r="A667" t="s">
        <v>1704</v>
      </c>
      <c r="B667" s="9">
        <v>39.979999999999997</v>
      </c>
      <c r="C667">
        <v>9.4600000000000009</v>
      </c>
      <c r="D667" t="s">
        <v>2378</v>
      </c>
      <c r="E667" t="s">
        <v>2377</v>
      </c>
      <c r="F667" t="s">
        <v>2377</v>
      </c>
      <c r="G667">
        <v>2</v>
      </c>
      <c r="H667" t="s">
        <v>2377</v>
      </c>
      <c r="I667" t="str">
        <f t="shared" si="20"/>
        <v>Obesity</v>
      </c>
      <c r="J667" t="str">
        <f t="shared" si="21"/>
        <v>Diabetes</v>
      </c>
    </row>
    <row r="668" spans="1:10">
      <c r="A668" t="s">
        <v>1703</v>
      </c>
      <c r="B668" s="9">
        <v>46.51</v>
      </c>
      <c r="C668">
        <v>8.69</v>
      </c>
      <c r="D668" t="s">
        <v>2378</v>
      </c>
      <c r="E668" t="s">
        <v>2377</v>
      </c>
      <c r="F668" t="s">
        <v>2377</v>
      </c>
      <c r="G668">
        <v>0</v>
      </c>
      <c r="H668" t="s">
        <v>2377</v>
      </c>
      <c r="I668" t="str">
        <f t="shared" si="20"/>
        <v>Obesity</v>
      </c>
      <c r="J668" t="str">
        <f t="shared" si="21"/>
        <v>Diabetes</v>
      </c>
    </row>
    <row r="669" spans="1:10">
      <c r="A669" t="s">
        <v>1702</v>
      </c>
      <c r="B669" s="9">
        <v>43.58</v>
      </c>
      <c r="C669">
        <v>4.2300000000000004</v>
      </c>
      <c r="D669" t="s">
        <v>2377</v>
      </c>
      <c r="E669" t="s">
        <v>2377</v>
      </c>
      <c r="F669" t="s">
        <v>2379</v>
      </c>
      <c r="G669">
        <v>1</v>
      </c>
      <c r="H669" t="s">
        <v>2377</v>
      </c>
      <c r="I669" t="str">
        <f t="shared" si="20"/>
        <v>Obesity</v>
      </c>
      <c r="J669" t="str">
        <f t="shared" si="21"/>
        <v>Normal</v>
      </c>
    </row>
    <row r="670" spans="1:10">
      <c r="A670" t="s">
        <v>1701</v>
      </c>
      <c r="B670" s="9">
        <v>42.28</v>
      </c>
      <c r="C670">
        <v>9.16</v>
      </c>
      <c r="D670" t="s">
        <v>2378</v>
      </c>
      <c r="E670" t="s">
        <v>2377</v>
      </c>
      <c r="F670" t="s">
        <v>2377</v>
      </c>
      <c r="G670">
        <v>1</v>
      </c>
      <c r="H670" t="s">
        <v>2377</v>
      </c>
      <c r="I670" t="str">
        <f t="shared" si="20"/>
        <v>Obesity</v>
      </c>
      <c r="J670" t="str">
        <f t="shared" si="21"/>
        <v>Diabetes</v>
      </c>
    </row>
    <row r="671" spans="1:10">
      <c r="A671" t="s">
        <v>1700</v>
      </c>
      <c r="B671" s="9">
        <v>35.520000000000003</v>
      </c>
      <c r="C671">
        <v>8.26</v>
      </c>
      <c r="D671" t="s">
        <v>2377</v>
      </c>
      <c r="E671" t="s">
        <v>2377</v>
      </c>
      <c r="F671" t="s">
        <v>2377</v>
      </c>
      <c r="G671">
        <v>0</v>
      </c>
      <c r="H671" t="s">
        <v>2377</v>
      </c>
      <c r="I671" t="str">
        <f t="shared" si="20"/>
        <v>Obesity</v>
      </c>
      <c r="J671" t="str">
        <f t="shared" si="21"/>
        <v>Diabetes</v>
      </c>
    </row>
    <row r="672" spans="1:10">
      <c r="A672" t="s">
        <v>1699</v>
      </c>
      <c r="B672" s="9">
        <v>33.6</v>
      </c>
      <c r="C672">
        <v>11.25</v>
      </c>
      <c r="D672" t="s">
        <v>2377</v>
      </c>
      <c r="E672" t="s">
        <v>2377</v>
      </c>
      <c r="F672" t="s">
        <v>2377</v>
      </c>
      <c r="G672">
        <v>0</v>
      </c>
      <c r="H672" t="s">
        <v>2377</v>
      </c>
      <c r="I672" t="str">
        <f t="shared" si="20"/>
        <v>Obesity</v>
      </c>
      <c r="J672" t="str">
        <f t="shared" si="21"/>
        <v>Diabetes</v>
      </c>
    </row>
    <row r="673" spans="1:10">
      <c r="A673" t="s">
        <v>1698</v>
      </c>
      <c r="B673" s="9">
        <v>22.42</v>
      </c>
      <c r="C673">
        <v>6.74</v>
      </c>
      <c r="D673" t="s">
        <v>2377</v>
      </c>
      <c r="E673" t="s">
        <v>2377</v>
      </c>
      <c r="F673" t="s">
        <v>2377</v>
      </c>
      <c r="G673">
        <v>0</v>
      </c>
      <c r="H673" t="s">
        <v>2379</v>
      </c>
      <c r="I673" t="str">
        <f t="shared" si="20"/>
        <v>Healthy Weight</v>
      </c>
      <c r="J673" t="str">
        <f t="shared" si="21"/>
        <v>Diabetes</v>
      </c>
    </row>
    <row r="674" spans="1:10">
      <c r="A674" t="s">
        <v>1697</v>
      </c>
      <c r="B674" s="9">
        <v>46.86</v>
      </c>
      <c r="C674">
        <v>4.87</v>
      </c>
      <c r="D674" t="s">
        <v>2377</v>
      </c>
      <c r="E674" t="s">
        <v>2377</v>
      </c>
      <c r="F674" t="s">
        <v>2377</v>
      </c>
      <c r="G674">
        <v>0</v>
      </c>
      <c r="H674" t="s">
        <v>2377</v>
      </c>
      <c r="I674" t="str">
        <f t="shared" si="20"/>
        <v>Obesity</v>
      </c>
      <c r="J674" t="str">
        <f t="shared" si="21"/>
        <v>Normal</v>
      </c>
    </row>
    <row r="675" spans="1:10">
      <c r="A675" t="s">
        <v>1696</v>
      </c>
      <c r="B675" s="9">
        <v>32.965000000000003</v>
      </c>
      <c r="C675">
        <v>6.68</v>
      </c>
      <c r="D675" t="s">
        <v>2377</v>
      </c>
      <c r="E675" t="s">
        <v>2377</v>
      </c>
      <c r="F675" t="s">
        <v>2377</v>
      </c>
      <c r="G675">
        <v>3</v>
      </c>
      <c r="H675" t="s">
        <v>2377</v>
      </c>
      <c r="I675" t="str">
        <f t="shared" si="20"/>
        <v>Obesity</v>
      </c>
      <c r="J675" t="str">
        <f t="shared" si="21"/>
        <v>Diabetes</v>
      </c>
    </row>
    <row r="676" spans="1:10">
      <c r="A676" t="s">
        <v>1695</v>
      </c>
      <c r="B676" s="9">
        <v>39.340000000000003</v>
      </c>
      <c r="C676">
        <v>5.0199999999999996</v>
      </c>
      <c r="D676" t="s">
        <v>2378</v>
      </c>
      <c r="E676" t="s">
        <v>2377</v>
      </c>
      <c r="F676" t="s">
        <v>2379</v>
      </c>
      <c r="G676">
        <v>1</v>
      </c>
      <c r="H676" t="s">
        <v>2377</v>
      </c>
      <c r="I676" t="str">
        <f t="shared" si="20"/>
        <v>Obesity</v>
      </c>
      <c r="J676" t="str">
        <f t="shared" si="21"/>
        <v>Normal</v>
      </c>
    </row>
    <row r="677" spans="1:10">
      <c r="A677" t="s">
        <v>1694</v>
      </c>
      <c r="B677" s="9">
        <v>47</v>
      </c>
      <c r="C677">
        <v>10.64</v>
      </c>
      <c r="D677" t="s">
        <v>2378</v>
      </c>
      <c r="E677" t="s">
        <v>2377</v>
      </c>
      <c r="F677" t="s">
        <v>2377</v>
      </c>
      <c r="G677">
        <v>0</v>
      </c>
      <c r="H677" t="s">
        <v>2377</v>
      </c>
      <c r="I677" t="str">
        <f t="shared" si="20"/>
        <v>Obesity</v>
      </c>
      <c r="J677" t="str">
        <f t="shared" si="21"/>
        <v>Diabetes</v>
      </c>
    </row>
    <row r="678" spans="1:10">
      <c r="A678" t="s">
        <v>1693</v>
      </c>
      <c r="B678" s="9">
        <v>36.71</v>
      </c>
      <c r="C678">
        <v>8.74</v>
      </c>
      <c r="D678" t="s">
        <v>2378</v>
      </c>
      <c r="E678" t="s">
        <v>2377</v>
      </c>
      <c r="F678" t="s">
        <v>2377</v>
      </c>
      <c r="G678">
        <v>0</v>
      </c>
      <c r="H678" t="s">
        <v>2377</v>
      </c>
      <c r="I678" t="str">
        <f t="shared" si="20"/>
        <v>Obesity</v>
      </c>
      <c r="J678" t="str">
        <f t="shared" si="21"/>
        <v>Diabetes</v>
      </c>
    </row>
    <row r="679" spans="1:10">
      <c r="A679" t="s">
        <v>1692</v>
      </c>
      <c r="B679" s="9">
        <v>53.48</v>
      </c>
      <c r="C679">
        <v>5.64</v>
      </c>
      <c r="D679" t="s">
        <v>2377</v>
      </c>
      <c r="E679" t="s">
        <v>2377</v>
      </c>
      <c r="F679" t="s">
        <v>2377</v>
      </c>
      <c r="G679">
        <v>0</v>
      </c>
      <c r="H679" t="s">
        <v>2377</v>
      </c>
      <c r="I679" t="str">
        <f t="shared" si="20"/>
        <v>Obesity</v>
      </c>
      <c r="J679" t="str">
        <f t="shared" si="21"/>
        <v>Normal</v>
      </c>
    </row>
    <row r="680" spans="1:10">
      <c r="A680" t="s">
        <v>1691</v>
      </c>
      <c r="B680" s="9">
        <v>35.5</v>
      </c>
      <c r="C680">
        <v>10.37</v>
      </c>
      <c r="D680" t="s">
        <v>2377</v>
      </c>
      <c r="E680" t="s">
        <v>2377</v>
      </c>
      <c r="F680" t="s">
        <v>2377</v>
      </c>
      <c r="G680">
        <v>0</v>
      </c>
      <c r="H680" t="s">
        <v>2377</v>
      </c>
      <c r="I680" t="str">
        <f t="shared" si="20"/>
        <v>Obesity</v>
      </c>
      <c r="J680" t="str">
        <f t="shared" si="21"/>
        <v>Diabetes</v>
      </c>
    </row>
    <row r="681" spans="1:10">
      <c r="A681" t="s">
        <v>1690</v>
      </c>
      <c r="B681" s="9">
        <v>36.979999999999997</v>
      </c>
      <c r="C681">
        <v>9.56</v>
      </c>
      <c r="D681" t="s">
        <v>2378</v>
      </c>
      <c r="E681" t="s">
        <v>2377</v>
      </c>
      <c r="F681" t="s">
        <v>2377</v>
      </c>
      <c r="G681">
        <v>0</v>
      </c>
      <c r="H681" t="s">
        <v>2377</v>
      </c>
      <c r="I681" t="str">
        <f t="shared" si="20"/>
        <v>Obesity</v>
      </c>
      <c r="J681" t="str">
        <f t="shared" si="21"/>
        <v>Diabetes</v>
      </c>
    </row>
    <row r="682" spans="1:10">
      <c r="A682" t="s">
        <v>1689</v>
      </c>
      <c r="B682" s="9">
        <v>32.395000000000003</v>
      </c>
      <c r="C682">
        <v>8.23</v>
      </c>
      <c r="D682" t="s">
        <v>2378</v>
      </c>
      <c r="E682" t="s">
        <v>2377</v>
      </c>
      <c r="F682" t="s">
        <v>2379</v>
      </c>
      <c r="G682">
        <v>1</v>
      </c>
      <c r="H682" t="s">
        <v>2377</v>
      </c>
      <c r="I682" t="str">
        <f t="shared" si="20"/>
        <v>Obesity</v>
      </c>
      <c r="J682" t="str">
        <f t="shared" si="21"/>
        <v>Diabetes</v>
      </c>
    </row>
    <row r="683" spans="1:10">
      <c r="A683" t="s">
        <v>1688</v>
      </c>
      <c r="B683" s="9">
        <v>32.729999999999997</v>
      </c>
      <c r="C683">
        <v>7.03</v>
      </c>
      <c r="D683" t="s">
        <v>2377</v>
      </c>
      <c r="E683" t="s">
        <v>2377</v>
      </c>
      <c r="F683" t="s">
        <v>2377</v>
      </c>
      <c r="G683">
        <v>0</v>
      </c>
      <c r="H683" t="s">
        <v>2377</v>
      </c>
      <c r="I683" t="str">
        <f t="shared" si="20"/>
        <v>Obesity</v>
      </c>
      <c r="J683" t="str">
        <f t="shared" si="21"/>
        <v>Diabetes</v>
      </c>
    </row>
    <row r="684" spans="1:10">
      <c r="A684" t="s">
        <v>1687</v>
      </c>
      <c r="B684" s="9">
        <v>20.52</v>
      </c>
      <c r="C684">
        <v>5.45</v>
      </c>
      <c r="D684" t="s">
        <v>2377</v>
      </c>
      <c r="E684" t="s">
        <v>2377</v>
      </c>
      <c r="F684" t="s">
        <v>2377</v>
      </c>
      <c r="G684">
        <v>1</v>
      </c>
      <c r="H684" t="s">
        <v>2379</v>
      </c>
      <c r="I684" t="str">
        <f t="shared" si="20"/>
        <v>Healthy Weight</v>
      </c>
      <c r="J684" t="str">
        <f t="shared" si="21"/>
        <v>Normal</v>
      </c>
    </row>
    <row r="685" spans="1:10">
      <c r="A685" t="s">
        <v>1686</v>
      </c>
      <c r="B685" s="9">
        <v>51.72</v>
      </c>
      <c r="C685">
        <v>5.76</v>
      </c>
      <c r="D685" t="s">
        <v>2377</v>
      </c>
      <c r="E685" t="s">
        <v>2377</v>
      </c>
      <c r="F685" t="s">
        <v>2377</v>
      </c>
      <c r="G685">
        <v>0</v>
      </c>
      <c r="H685" t="s">
        <v>2377</v>
      </c>
      <c r="I685" t="str">
        <f t="shared" si="20"/>
        <v>Obesity</v>
      </c>
      <c r="J685" t="str">
        <f t="shared" si="21"/>
        <v>Prediabetes</v>
      </c>
    </row>
    <row r="686" spans="1:10">
      <c r="A686" t="s">
        <v>1685</v>
      </c>
      <c r="B686" s="9">
        <v>50.2</v>
      </c>
      <c r="C686">
        <v>5.4</v>
      </c>
      <c r="D686" t="s">
        <v>2377</v>
      </c>
      <c r="E686" t="s">
        <v>2377</v>
      </c>
      <c r="F686" t="s">
        <v>2377</v>
      </c>
      <c r="G686">
        <v>0</v>
      </c>
      <c r="H686" t="s">
        <v>2377</v>
      </c>
      <c r="I686" t="str">
        <f t="shared" si="20"/>
        <v>Obesity</v>
      </c>
      <c r="J686" t="str">
        <f t="shared" si="21"/>
        <v>Normal</v>
      </c>
    </row>
    <row r="687" spans="1:10">
      <c r="A687" t="s">
        <v>1684</v>
      </c>
      <c r="B687" s="9">
        <v>25.52</v>
      </c>
      <c r="C687">
        <v>6.35</v>
      </c>
      <c r="D687" t="s">
        <v>2377</v>
      </c>
      <c r="E687" t="s">
        <v>2377</v>
      </c>
      <c r="F687" t="s">
        <v>2379</v>
      </c>
      <c r="G687">
        <v>1</v>
      </c>
      <c r="H687" t="s">
        <v>2377</v>
      </c>
      <c r="I687" t="str">
        <f t="shared" si="20"/>
        <v>Over Weight</v>
      </c>
      <c r="J687" t="str">
        <f t="shared" si="21"/>
        <v>Prediabetes</v>
      </c>
    </row>
    <row r="688" spans="1:10">
      <c r="A688" t="s">
        <v>1683</v>
      </c>
      <c r="B688" s="9">
        <v>35.200000000000003</v>
      </c>
      <c r="C688">
        <v>6.26</v>
      </c>
      <c r="D688" t="s">
        <v>2378</v>
      </c>
      <c r="E688" t="s">
        <v>2377</v>
      </c>
      <c r="F688" t="s">
        <v>2377</v>
      </c>
      <c r="G688">
        <v>2</v>
      </c>
      <c r="H688" t="s">
        <v>2377</v>
      </c>
      <c r="I688" t="str">
        <f t="shared" si="20"/>
        <v>Obesity</v>
      </c>
      <c r="J688" t="str">
        <f t="shared" si="21"/>
        <v>Prediabetes</v>
      </c>
    </row>
    <row r="689" spans="1:10">
      <c r="A689" t="s">
        <v>1682</v>
      </c>
      <c r="B689" s="9">
        <v>41.26</v>
      </c>
      <c r="C689">
        <v>5.97</v>
      </c>
      <c r="D689" t="s">
        <v>2378</v>
      </c>
      <c r="E689" t="s">
        <v>2377</v>
      </c>
      <c r="F689" t="s">
        <v>2377</v>
      </c>
      <c r="G689">
        <v>0</v>
      </c>
      <c r="H689" t="s">
        <v>2377</v>
      </c>
      <c r="I689" t="str">
        <f t="shared" si="20"/>
        <v>Obesity</v>
      </c>
      <c r="J689" t="str">
        <f t="shared" si="21"/>
        <v>Prediabetes</v>
      </c>
    </row>
    <row r="690" spans="1:10">
      <c r="A690" t="s">
        <v>1681</v>
      </c>
      <c r="B690" s="9">
        <v>17.195</v>
      </c>
      <c r="C690">
        <v>5.29</v>
      </c>
      <c r="D690" t="s">
        <v>2378</v>
      </c>
      <c r="E690" t="s">
        <v>2377</v>
      </c>
      <c r="F690" t="s">
        <v>2377</v>
      </c>
      <c r="G690">
        <v>0</v>
      </c>
      <c r="H690" t="s">
        <v>2379</v>
      </c>
      <c r="I690" t="str">
        <f t="shared" si="20"/>
        <v>Under Weight</v>
      </c>
      <c r="J690" t="str">
        <f t="shared" si="21"/>
        <v>Normal</v>
      </c>
    </row>
    <row r="691" spans="1:10">
      <c r="A691" t="s">
        <v>1680</v>
      </c>
      <c r="B691" s="9">
        <v>23.085000000000001</v>
      </c>
      <c r="C691">
        <v>4.2699999999999996</v>
      </c>
      <c r="D691" t="s">
        <v>2378</v>
      </c>
      <c r="E691" t="s">
        <v>2377</v>
      </c>
      <c r="F691" t="s">
        <v>2377</v>
      </c>
      <c r="G691">
        <v>2</v>
      </c>
      <c r="H691" t="s">
        <v>2377</v>
      </c>
      <c r="I691" t="str">
        <f t="shared" si="20"/>
        <v>Healthy Weight</v>
      </c>
      <c r="J691" t="str">
        <f t="shared" si="21"/>
        <v>Normal</v>
      </c>
    </row>
    <row r="692" spans="1:10">
      <c r="A692" t="s">
        <v>1679</v>
      </c>
      <c r="B692" s="9">
        <v>21.66</v>
      </c>
      <c r="C692">
        <v>5.2</v>
      </c>
      <c r="D692" t="s">
        <v>2378</v>
      </c>
      <c r="E692" t="s">
        <v>2377</v>
      </c>
      <c r="F692" t="s">
        <v>2377</v>
      </c>
      <c r="G692">
        <v>2</v>
      </c>
      <c r="H692" t="s">
        <v>2377</v>
      </c>
      <c r="I692" t="str">
        <f t="shared" si="20"/>
        <v>Healthy Weight</v>
      </c>
      <c r="J692" t="str">
        <f t="shared" si="21"/>
        <v>Normal</v>
      </c>
    </row>
    <row r="693" spans="1:10">
      <c r="A693" t="s">
        <v>1678</v>
      </c>
      <c r="B693" s="9">
        <v>36.47</v>
      </c>
      <c r="C693">
        <v>8.23</v>
      </c>
      <c r="D693" t="s">
        <v>2378</v>
      </c>
      <c r="E693" t="s">
        <v>2377</v>
      </c>
      <c r="F693" t="s">
        <v>2377</v>
      </c>
      <c r="G693">
        <v>0</v>
      </c>
      <c r="H693" t="s">
        <v>2377</v>
      </c>
      <c r="I693" t="str">
        <f t="shared" si="20"/>
        <v>Obesity</v>
      </c>
      <c r="J693" t="str">
        <f t="shared" si="21"/>
        <v>Diabetes</v>
      </c>
    </row>
    <row r="694" spans="1:10">
      <c r="A694" t="s">
        <v>1677</v>
      </c>
      <c r="B694" s="9">
        <v>36.08</v>
      </c>
      <c r="C694">
        <v>10.33</v>
      </c>
      <c r="D694" t="s">
        <v>2378</v>
      </c>
      <c r="E694" t="s">
        <v>2377</v>
      </c>
      <c r="F694" t="s">
        <v>2377</v>
      </c>
      <c r="G694">
        <v>0</v>
      </c>
      <c r="H694" t="s">
        <v>2377</v>
      </c>
      <c r="I694" t="str">
        <f t="shared" si="20"/>
        <v>Obesity</v>
      </c>
      <c r="J694" t="str">
        <f t="shared" si="21"/>
        <v>Diabetes</v>
      </c>
    </row>
    <row r="695" spans="1:10">
      <c r="A695" t="s">
        <v>1676</v>
      </c>
      <c r="B695" s="9">
        <v>23.18</v>
      </c>
      <c r="C695">
        <v>6.13</v>
      </c>
      <c r="D695" t="s">
        <v>2377</v>
      </c>
      <c r="E695" t="s">
        <v>2377</v>
      </c>
      <c r="F695" t="s">
        <v>2377</v>
      </c>
      <c r="G695">
        <v>0</v>
      </c>
      <c r="H695" t="s">
        <v>2377</v>
      </c>
      <c r="I695" t="str">
        <f t="shared" si="20"/>
        <v>Healthy Weight</v>
      </c>
      <c r="J695" t="str">
        <f t="shared" si="21"/>
        <v>Prediabetes</v>
      </c>
    </row>
    <row r="696" spans="1:10">
      <c r="A696" t="s">
        <v>1675</v>
      </c>
      <c r="B696" s="9">
        <v>39.159999999999997</v>
      </c>
      <c r="C696">
        <v>8.08</v>
      </c>
      <c r="D696" t="s">
        <v>2377</v>
      </c>
      <c r="E696" t="s">
        <v>2377</v>
      </c>
      <c r="F696" t="s">
        <v>2377</v>
      </c>
      <c r="G696">
        <v>3</v>
      </c>
      <c r="H696" t="s">
        <v>2377</v>
      </c>
      <c r="I696" t="str">
        <f t="shared" si="20"/>
        <v>Obesity</v>
      </c>
      <c r="J696" t="str">
        <f t="shared" si="21"/>
        <v>Diabetes</v>
      </c>
    </row>
    <row r="697" spans="1:10">
      <c r="A697" t="s">
        <v>1674</v>
      </c>
      <c r="B697" s="9">
        <v>38.19</v>
      </c>
      <c r="C697">
        <v>10.49</v>
      </c>
      <c r="D697" t="s">
        <v>2377</v>
      </c>
      <c r="E697" t="s">
        <v>2377</v>
      </c>
      <c r="F697" t="s">
        <v>2377</v>
      </c>
      <c r="G697">
        <v>3</v>
      </c>
      <c r="H697" t="s">
        <v>2377</v>
      </c>
      <c r="I697" t="str">
        <f t="shared" si="20"/>
        <v>Obesity</v>
      </c>
      <c r="J697" t="str">
        <f t="shared" si="21"/>
        <v>Diabetes</v>
      </c>
    </row>
    <row r="698" spans="1:10">
      <c r="A698" t="s">
        <v>1673</v>
      </c>
      <c r="B698" s="9">
        <v>26.41</v>
      </c>
      <c r="C698">
        <v>8.11</v>
      </c>
      <c r="D698" t="s">
        <v>2377</v>
      </c>
      <c r="E698" t="s">
        <v>2377</v>
      </c>
      <c r="F698" t="s">
        <v>2377</v>
      </c>
      <c r="G698">
        <v>3</v>
      </c>
      <c r="H698" t="s">
        <v>2377</v>
      </c>
      <c r="I698" t="str">
        <f t="shared" si="20"/>
        <v>Over Weight</v>
      </c>
      <c r="J698" t="str">
        <f t="shared" si="21"/>
        <v>Diabetes</v>
      </c>
    </row>
    <row r="699" spans="1:10">
      <c r="A699" t="s">
        <v>1672</v>
      </c>
      <c r="B699" s="9">
        <v>28.785</v>
      </c>
      <c r="C699">
        <v>6.6</v>
      </c>
      <c r="D699" t="s">
        <v>2377</v>
      </c>
      <c r="E699" t="s">
        <v>2377</v>
      </c>
      <c r="F699" t="s">
        <v>2377</v>
      </c>
      <c r="G699">
        <v>0</v>
      </c>
      <c r="H699" t="s">
        <v>2377</v>
      </c>
      <c r="I699" t="str">
        <f t="shared" si="20"/>
        <v>Over Weight</v>
      </c>
      <c r="J699" t="str">
        <f t="shared" si="21"/>
        <v>Diabetes</v>
      </c>
    </row>
    <row r="700" spans="1:10">
      <c r="A700" t="s">
        <v>1671</v>
      </c>
      <c r="B700" s="9">
        <v>26.695</v>
      </c>
      <c r="C700">
        <v>10.14</v>
      </c>
      <c r="D700" t="s">
        <v>2378</v>
      </c>
      <c r="E700" t="s">
        <v>2377</v>
      </c>
      <c r="F700" t="s">
        <v>2379</v>
      </c>
      <c r="G700">
        <v>1</v>
      </c>
      <c r="H700" t="s">
        <v>2377</v>
      </c>
      <c r="I700" t="str">
        <f t="shared" si="20"/>
        <v>Over Weight</v>
      </c>
      <c r="J700" t="str">
        <f t="shared" si="21"/>
        <v>Diabetes</v>
      </c>
    </row>
    <row r="701" spans="1:10">
      <c r="A701" t="s">
        <v>1670</v>
      </c>
      <c r="B701" s="9">
        <v>32.799999999999997</v>
      </c>
      <c r="C701">
        <v>6.06</v>
      </c>
      <c r="D701" t="s">
        <v>2378</v>
      </c>
      <c r="E701" t="s">
        <v>2377</v>
      </c>
      <c r="F701" t="s">
        <v>2377</v>
      </c>
      <c r="G701">
        <v>1</v>
      </c>
      <c r="H701" t="s">
        <v>2377</v>
      </c>
      <c r="I701" t="str">
        <f t="shared" si="20"/>
        <v>Obesity</v>
      </c>
      <c r="J701" t="str">
        <f t="shared" si="21"/>
        <v>Prediabetes</v>
      </c>
    </row>
    <row r="702" spans="1:10">
      <c r="A702" t="s">
        <v>1669</v>
      </c>
      <c r="B702" s="9">
        <v>35.869999999999997</v>
      </c>
      <c r="C702">
        <v>9.91</v>
      </c>
      <c r="D702" t="s">
        <v>2378</v>
      </c>
      <c r="E702" t="s">
        <v>2377</v>
      </c>
      <c r="F702" t="s">
        <v>2377</v>
      </c>
      <c r="G702">
        <v>0</v>
      </c>
      <c r="H702" t="s">
        <v>2377</v>
      </c>
      <c r="I702" t="str">
        <f t="shared" si="20"/>
        <v>Obesity</v>
      </c>
      <c r="J702" t="str">
        <f t="shared" si="21"/>
        <v>Diabetes</v>
      </c>
    </row>
    <row r="703" spans="1:10">
      <c r="A703" t="s">
        <v>1668</v>
      </c>
      <c r="B703" s="9">
        <v>21.66</v>
      </c>
      <c r="C703">
        <v>4.1399999999999997</v>
      </c>
      <c r="D703" t="s">
        <v>2378</v>
      </c>
      <c r="E703" t="s">
        <v>2377</v>
      </c>
      <c r="F703" t="s">
        <v>2377</v>
      </c>
      <c r="G703">
        <v>2</v>
      </c>
      <c r="H703" t="s">
        <v>2377</v>
      </c>
      <c r="I703" t="str">
        <f t="shared" si="20"/>
        <v>Healthy Weight</v>
      </c>
      <c r="J703" t="str">
        <f t="shared" si="21"/>
        <v>Normal</v>
      </c>
    </row>
    <row r="704" spans="1:10">
      <c r="A704" t="s">
        <v>1667</v>
      </c>
      <c r="B704" s="9">
        <v>37.72</v>
      </c>
      <c r="C704">
        <v>4.38</v>
      </c>
      <c r="D704" t="s">
        <v>2378</v>
      </c>
      <c r="E704" t="s">
        <v>2377</v>
      </c>
      <c r="F704" t="s">
        <v>2379</v>
      </c>
      <c r="G704">
        <v>1</v>
      </c>
      <c r="H704" t="s">
        <v>2377</v>
      </c>
      <c r="I704" t="str">
        <f t="shared" si="20"/>
        <v>Obesity</v>
      </c>
      <c r="J704" t="str">
        <f t="shared" si="21"/>
        <v>Normal</v>
      </c>
    </row>
    <row r="705" spans="1:10">
      <c r="A705" t="s">
        <v>1666</v>
      </c>
      <c r="B705" s="9">
        <v>39.700000000000003</v>
      </c>
      <c r="C705">
        <v>9.83</v>
      </c>
      <c r="D705" t="s">
        <v>2377</v>
      </c>
      <c r="E705" t="s">
        <v>2377</v>
      </c>
      <c r="F705" t="s">
        <v>2377</v>
      </c>
      <c r="G705">
        <v>3</v>
      </c>
      <c r="H705" t="s">
        <v>2377</v>
      </c>
      <c r="I705" t="str">
        <f t="shared" si="20"/>
        <v>Obesity</v>
      </c>
      <c r="J705" t="str">
        <f t="shared" si="21"/>
        <v>Diabetes</v>
      </c>
    </row>
    <row r="706" spans="1:10">
      <c r="A706" t="s">
        <v>1665</v>
      </c>
      <c r="B706" s="9">
        <v>35.97</v>
      </c>
      <c r="C706">
        <v>11.08</v>
      </c>
      <c r="D706" t="s">
        <v>2377</v>
      </c>
      <c r="E706" t="s">
        <v>2377</v>
      </c>
      <c r="F706" t="s">
        <v>2377</v>
      </c>
      <c r="G706">
        <v>3</v>
      </c>
      <c r="H706" t="s">
        <v>2377</v>
      </c>
      <c r="I706" t="str">
        <f t="shared" si="20"/>
        <v>Obesity</v>
      </c>
      <c r="J706" t="str">
        <f t="shared" si="21"/>
        <v>Diabetes</v>
      </c>
    </row>
    <row r="707" spans="1:10">
      <c r="A707" t="s">
        <v>1664</v>
      </c>
      <c r="B707" s="9">
        <v>37.85</v>
      </c>
      <c r="C707">
        <v>11.01</v>
      </c>
      <c r="D707" t="s">
        <v>2377</v>
      </c>
      <c r="E707" t="s">
        <v>2377</v>
      </c>
      <c r="F707" t="s">
        <v>2377</v>
      </c>
      <c r="G707">
        <v>0</v>
      </c>
      <c r="H707" t="s">
        <v>2377</v>
      </c>
      <c r="I707" t="str">
        <f t="shared" ref="I707:I770" si="22">IF(B707&lt;18.5,"Under Weight",IF(B707&lt;25,"Healthy Weight",IF(B707&lt;30,"Over Weight","Obesity")))</f>
        <v>Obesity</v>
      </c>
      <c r="J707" t="str">
        <f t="shared" ref="J707:J770" si="23">IF(C707&lt;5.7,"Normal",IF(C707&lt;6.5,"Prediabetes","Diabetes"))</f>
        <v>Diabetes</v>
      </c>
    </row>
    <row r="708" spans="1:10">
      <c r="A708" t="s">
        <v>1663</v>
      </c>
      <c r="B708" s="9">
        <v>21.66</v>
      </c>
      <c r="C708">
        <v>4.37</v>
      </c>
      <c r="D708" t="s">
        <v>2377</v>
      </c>
      <c r="E708" t="s">
        <v>2379</v>
      </c>
      <c r="F708" t="s">
        <v>2377</v>
      </c>
      <c r="G708">
        <v>1</v>
      </c>
      <c r="H708" t="s">
        <v>2379</v>
      </c>
      <c r="I708" t="str">
        <f t="shared" si="22"/>
        <v>Healthy Weight</v>
      </c>
      <c r="J708" t="str">
        <f t="shared" si="23"/>
        <v>Normal</v>
      </c>
    </row>
    <row r="709" spans="1:10">
      <c r="A709" t="s">
        <v>1662</v>
      </c>
      <c r="B709" s="9">
        <v>39.369999999999997</v>
      </c>
      <c r="C709">
        <v>5.91</v>
      </c>
      <c r="D709" t="s">
        <v>2377</v>
      </c>
      <c r="E709" t="s">
        <v>2377</v>
      </c>
      <c r="F709" t="s">
        <v>2377</v>
      </c>
      <c r="G709">
        <v>2</v>
      </c>
      <c r="H709" t="s">
        <v>2377</v>
      </c>
      <c r="I709" t="str">
        <f t="shared" si="22"/>
        <v>Obesity</v>
      </c>
      <c r="J709" t="str">
        <f t="shared" si="23"/>
        <v>Prediabetes</v>
      </c>
    </row>
    <row r="710" spans="1:10">
      <c r="A710" t="s">
        <v>1661</v>
      </c>
      <c r="B710" s="9">
        <v>40.880000000000003</v>
      </c>
      <c r="C710">
        <v>7.65</v>
      </c>
      <c r="D710" t="s">
        <v>2377</v>
      </c>
      <c r="E710" t="s">
        <v>2377</v>
      </c>
      <c r="F710" t="s">
        <v>2377</v>
      </c>
      <c r="G710">
        <v>0</v>
      </c>
      <c r="H710" t="s">
        <v>2377</v>
      </c>
      <c r="I710" t="str">
        <f t="shared" si="22"/>
        <v>Obesity</v>
      </c>
      <c r="J710" t="str">
        <f t="shared" si="23"/>
        <v>Diabetes</v>
      </c>
    </row>
    <row r="711" spans="1:10">
      <c r="A711" t="s">
        <v>1660</v>
      </c>
      <c r="B711" s="9">
        <v>26.22</v>
      </c>
      <c r="C711">
        <v>5.37</v>
      </c>
      <c r="D711" t="s">
        <v>2378</v>
      </c>
      <c r="E711" t="s">
        <v>2377</v>
      </c>
      <c r="F711" t="s">
        <v>2377</v>
      </c>
      <c r="G711">
        <v>2</v>
      </c>
      <c r="H711" t="s">
        <v>2377</v>
      </c>
      <c r="I711" t="str">
        <f t="shared" si="22"/>
        <v>Over Weight</v>
      </c>
      <c r="J711" t="str">
        <f t="shared" si="23"/>
        <v>Normal</v>
      </c>
    </row>
    <row r="712" spans="1:10">
      <c r="A712" t="s">
        <v>1659</v>
      </c>
      <c r="B712" s="9">
        <v>25.08</v>
      </c>
      <c r="C712">
        <v>5.75</v>
      </c>
      <c r="D712" t="s">
        <v>2378</v>
      </c>
      <c r="E712" t="s">
        <v>2377</v>
      </c>
      <c r="F712" t="s">
        <v>2377</v>
      </c>
      <c r="G712">
        <v>2</v>
      </c>
      <c r="H712" t="s">
        <v>2377</v>
      </c>
      <c r="I712" t="str">
        <f t="shared" si="22"/>
        <v>Over Weight</v>
      </c>
      <c r="J712" t="str">
        <f t="shared" si="23"/>
        <v>Prediabetes</v>
      </c>
    </row>
    <row r="713" spans="1:10">
      <c r="A713" t="s">
        <v>1658</v>
      </c>
      <c r="B713" s="9">
        <v>39.1</v>
      </c>
      <c r="C713">
        <v>6.79</v>
      </c>
      <c r="D713" t="s">
        <v>2378</v>
      </c>
      <c r="E713" t="s">
        <v>2377</v>
      </c>
      <c r="F713" t="s">
        <v>2377</v>
      </c>
      <c r="G713">
        <v>2</v>
      </c>
      <c r="H713" t="s">
        <v>2377</v>
      </c>
      <c r="I713" t="str">
        <f t="shared" si="22"/>
        <v>Obesity</v>
      </c>
      <c r="J713" t="str">
        <f t="shared" si="23"/>
        <v>Diabetes</v>
      </c>
    </row>
    <row r="714" spans="1:10">
      <c r="A714" t="s">
        <v>1657</v>
      </c>
      <c r="B714" s="9">
        <v>37.905000000000001</v>
      </c>
      <c r="C714">
        <v>7.03</v>
      </c>
      <c r="D714" t="s">
        <v>2377</v>
      </c>
      <c r="E714" t="s">
        <v>2377</v>
      </c>
      <c r="F714" t="s">
        <v>2377</v>
      </c>
      <c r="G714">
        <v>3</v>
      </c>
      <c r="H714" t="s">
        <v>2377</v>
      </c>
      <c r="I714" t="str">
        <f t="shared" si="22"/>
        <v>Obesity</v>
      </c>
      <c r="J714" t="str">
        <f t="shared" si="23"/>
        <v>Diabetes</v>
      </c>
    </row>
    <row r="715" spans="1:10">
      <c r="A715" t="s">
        <v>1656</v>
      </c>
      <c r="B715" s="9">
        <v>43.35</v>
      </c>
      <c r="C715">
        <v>5.41</v>
      </c>
      <c r="D715" t="s">
        <v>2378</v>
      </c>
      <c r="E715" t="s">
        <v>2377</v>
      </c>
      <c r="F715" t="s">
        <v>2379</v>
      </c>
      <c r="G715">
        <v>1</v>
      </c>
      <c r="H715" t="s">
        <v>2377</v>
      </c>
      <c r="I715" t="str">
        <f t="shared" si="22"/>
        <v>Obesity</v>
      </c>
      <c r="J715" t="str">
        <f t="shared" si="23"/>
        <v>Normal</v>
      </c>
    </row>
    <row r="716" spans="1:10">
      <c r="A716" t="s">
        <v>1655</v>
      </c>
      <c r="B716" s="9">
        <v>36.15</v>
      </c>
      <c r="C716">
        <v>8.0500000000000007</v>
      </c>
      <c r="D716" t="s">
        <v>2377</v>
      </c>
      <c r="E716" t="s">
        <v>2377</v>
      </c>
      <c r="F716" t="s">
        <v>2377</v>
      </c>
      <c r="G716">
        <v>0</v>
      </c>
      <c r="H716" t="s">
        <v>2377</v>
      </c>
      <c r="I716" t="str">
        <f t="shared" si="22"/>
        <v>Obesity</v>
      </c>
      <c r="J716" t="str">
        <f t="shared" si="23"/>
        <v>Diabetes</v>
      </c>
    </row>
    <row r="717" spans="1:10">
      <c r="A717" t="s">
        <v>1654</v>
      </c>
      <c r="B717" s="9">
        <v>44.98</v>
      </c>
      <c r="C717">
        <v>5.94</v>
      </c>
      <c r="D717" t="s">
        <v>2377</v>
      </c>
      <c r="E717" t="s">
        <v>2377</v>
      </c>
      <c r="F717" t="s">
        <v>2377</v>
      </c>
      <c r="G717">
        <v>1</v>
      </c>
      <c r="H717" t="s">
        <v>2377</v>
      </c>
      <c r="I717" t="str">
        <f t="shared" si="22"/>
        <v>Obesity</v>
      </c>
      <c r="J717" t="str">
        <f t="shared" si="23"/>
        <v>Prediabetes</v>
      </c>
    </row>
    <row r="718" spans="1:10">
      <c r="A718" t="s">
        <v>1653</v>
      </c>
      <c r="B718" s="9">
        <v>38.28</v>
      </c>
      <c r="C718">
        <v>5.51</v>
      </c>
      <c r="D718" t="s">
        <v>2377</v>
      </c>
      <c r="E718" t="s">
        <v>2379</v>
      </c>
      <c r="F718" t="s">
        <v>2377</v>
      </c>
      <c r="G718">
        <v>1</v>
      </c>
      <c r="H718" t="s">
        <v>2377</v>
      </c>
      <c r="I718" t="str">
        <f t="shared" si="22"/>
        <v>Obesity</v>
      </c>
      <c r="J718" t="str">
        <f t="shared" si="23"/>
        <v>Normal</v>
      </c>
    </row>
    <row r="719" spans="1:10">
      <c r="A719" t="s">
        <v>1652</v>
      </c>
      <c r="B719" s="9">
        <v>32.299999999999997</v>
      </c>
      <c r="C719">
        <v>6.55</v>
      </c>
      <c r="D719" t="s">
        <v>2378</v>
      </c>
      <c r="E719" t="s">
        <v>2377</v>
      </c>
      <c r="F719" t="s">
        <v>2377</v>
      </c>
      <c r="G719">
        <v>2</v>
      </c>
      <c r="H719" t="s">
        <v>2377</v>
      </c>
      <c r="I719" t="str">
        <f t="shared" si="22"/>
        <v>Obesity</v>
      </c>
      <c r="J719" t="str">
        <f t="shared" si="23"/>
        <v>Diabetes</v>
      </c>
    </row>
    <row r="720" spans="1:10">
      <c r="A720" t="s">
        <v>1651</v>
      </c>
      <c r="B720" s="9">
        <v>39.51</v>
      </c>
      <c r="C720">
        <v>5.79</v>
      </c>
      <c r="D720" t="s">
        <v>2378</v>
      </c>
      <c r="E720" t="s">
        <v>2377</v>
      </c>
      <c r="F720" t="s">
        <v>2377</v>
      </c>
      <c r="G720">
        <v>0</v>
      </c>
      <c r="H720" t="s">
        <v>2377</v>
      </c>
      <c r="I720" t="str">
        <f t="shared" si="22"/>
        <v>Obesity</v>
      </c>
      <c r="J720" t="str">
        <f t="shared" si="23"/>
        <v>Prediabetes</v>
      </c>
    </row>
    <row r="721" spans="1:10">
      <c r="A721" t="s">
        <v>1650</v>
      </c>
      <c r="B721" s="9">
        <v>50.46</v>
      </c>
      <c r="C721">
        <v>4.5599999999999996</v>
      </c>
      <c r="D721" t="s">
        <v>2377</v>
      </c>
      <c r="E721" t="s">
        <v>2377</v>
      </c>
      <c r="F721" t="s">
        <v>2377</v>
      </c>
      <c r="G721">
        <v>0</v>
      </c>
      <c r="H721" t="s">
        <v>2377</v>
      </c>
      <c r="I721" t="str">
        <f t="shared" si="22"/>
        <v>Obesity</v>
      </c>
      <c r="J721" t="str">
        <f t="shared" si="23"/>
        <v>Normal</v>
      </c>
    </row>
    <row r="722" spans="1:10">
      <c r="A722" t="s">
        <v>1649</v>
      </c>
      <c r="B722" s="9">
        <v>31.73</v>
      </c>
      <c r="C722">
        <v>7</v>
      </c>
      <c r="D722" t="s">
        <v>2377</v>
      </c>
      <c r="E722" t="s">
        <v>2377</v>
      </c>
      <c r="F722" t="s">
        <v>2377</v>
      </c>
      <c r="G722">
        <v>0</v>
      </c>
      <c r="H722" t="s">
        <v>2377</v>
      </c>
      <c r="I722" t="str">
        <f t="shared" si="22"/>
        <v>Obesity</v>
      </c>
      <c r="J722" t="str">
        <f t="shared" si="23"/>
        <v>Diabetes</v>
      </c>
    </row>
    <row r="723" spans="1:10">
      <c r="A723" t="s">
        <v>1648</v>
      </c>
      <c r="B723" s="9">
        <v>32.1</v>
      </c>
      <c r="C723">
        <v>6.57</v>
      </c>
      <c r="D723" t="s">
        <v>2378</v>
      </c>
      <c r="E723" t="s">
        <v>2377</v>
      </c>
      <c r="F723" t="s">
        <v>2379</v>
      </c>
      <c r="G723">
        <v>1</v>
      </c>
      <c r="H723" t="s">
        <v>2377</v>
      </c>
      <c r="I723" t="str">
        <f t="shared" si="22"/>
        <v>Obesity</v>
      </c>
      <c r="J723" t="str">
        <f t="shared" si="23"/>
        <v>Diabetes</v>
      </c>
    </row>
    <row r="724" spans="1:10">
      <c r="A724" t="s">
        <v>1647</v>
      </c>
      <c r="B724" s="9">
        <v>27.83</v>
      </c>
      <c r="C724">
        <v>11.61</v>
      </c>
      <c r="D724" t="s">
        <v>2378</v>
      </c>
      <c r="E724" t="s">
        <v>2377</v>
      </c>
      <c r="F724" t="s">
        <v>2379</v>
      </c>
      <c r="G724">
        <v>1</v>
      </c>
      <c r="H724" t="s">
        <v>2377</v>
      </c>
      <c r="I724" t="str">
        <f t="shared" si="22"/>
        <v>Over Weight</v>
      </c>
      <c r="J724" t="str">
        <f t="shared" si="23"/>
        <v>Diabetes</v>
      </c>
    </row>
    <row r="725" spans="1:10">
      <c r="A725" t="s">
        <v>1646</v>
      </c>
      <c r="B725" s="9">
        <v>27.72</v>
      </c>
      <c r="C725">
        <v>8.16</v>
      </c>
      <c r="D725" t="s">
        <v>2378</v>
      </c>
      <c r="E725" t="s">
        <v>2377</v>
      </c>
      <c r="F725" t="s">
        <v>2379</v>
      </c>
      <c r="G725">
        <v>1</v>
      </c>
      <c r="H725" t="s">
        <v>2377</v>
      </c>
      <c r="I725" t="str">
        <f t="shared" si="22"/>
        <v>Over Weight</v>
      </c>
      <c r="J725" t="str">
        <f t="shared" si="23"/>
        <v>Diabetes</v>
      </c>
    </row>
    <row r="726" spans="1:10">
      <c r="A726" t="s">
        <v>1645</v>
      </c>
      <c r="B726" s="9">
        <v>36.765000000000001</v>
      </c>
      <c r="C726">
        <v>4.4800000000000004</v>
      </c>
      <c r="D726" t="s">
        <v>2378</v>
      </c>
      <c r="E726" t="s">
        <v>2377</v>
      </c>
      <c r="F726" t="s">
        <v>2377</v>
      </c>
      <c r="G726">
        <v>2</v>
      </c>
      <c r="H726" t="s">
        <v>2377</v>
      </c>
      <c r="I726" t="str">
        <f t="shared" si="22"/>
        <v>Obesity</v>
      </c>
      <c r="J726" t="str">
        <f t="shared" si="23"/>
        <v>Normal</v>
      </c>
    </row>
    <row r="727" spans="1:10">
      <c r="A727" t="s">
        <v>1644</v>
      </c>
      <c r="B727" s="9">
        <v>48.36</v>
      </c>
      <c r="C727">
        <v>4.08</v>
      </c>
      <c r="D727" t="s">
        <v>2377</v>
      </c>
      <c r="E727" t="s">
        <v>2377</v>
      </c>
      <c r="F727" t="s">
        <v>2377</v>
      </c>
      <c r="G727">
        <v>0</v>
      </c>
      <c r="H727" t="s">
        <v>2377</v>
      </c>
      <c r="I727" t="str">
        <f t="shared" si="22"/>
        <v>Obesity</v>
      </c>
      <c r="J727" t="str">
        <f t="shared" si="23"/>
        <v>Normal</v>
      </c>
    </row>
    <row r="728" spans="1:10">
      <c r="A728" t="s">
        <v>1643</v>
      </c>
      <c r="B728" s="9">
        <v>31.445</v>
      </c>
      <c r="C728">
        <v>4.4000000000000004</v>
      </c>
      <c r="D728" t="s">
        <v>2378</v>
      </c>
      <c r="E728" t="s">
        <v>2377</v>
      </c>
      <c r="F728" t="s">
        <v>2377</v>
      </c>
      <c r="G728">
        <v>2</v>
      </c>
      <c r="H728" t="s">
        <v>2377</v>
      </c>
      <c r="I728" t="str">
        <f t="shared" si="22"/>
        <v>Obesity</v>
      </c>
      <c r="J728" t="str">
        <f t="shared" si="23"/>
        <v>Normal</v>
      </c>
    </row>
    <row r="729" spans="1:10">
      <c r="A729" t="s">
        <v>1642</v>
      </c>
      <c r="B729" s="9">
        <v>27.55</v>
      </c>
      <c r="C729">
        <v>9.02</v>
      </c>
      <c r="D729" t="s">
        <v>2377</v>
      </c>
      <c r="E729" t="s">
        <v>2377</v>
      </c>
      <c r="F729" t="s">
        <v>2377</v>
      </c>
      <c r="G729">
        <v>0</v>
      </c>
      <c r="H729" t="s">
        <v>2377</v>
      </c>
      <c r="I729" t="str">
        <f t="shared" si="22"/>
        <v>Over Weight</v>
      </c>
      <c r="J729" t="str">
        <f t="shared" si="23"/>
        <v>Diabetes</v>
      </c>
    </row>
    <row r="730" spans="1:10">
      <c r="A730" t="s">
        <v>1641</v>
      </c>
      <c r="B730" s="9">
        <v>33.11</v>
      </c>
      <c r="C730">
        <v>8.06</v>
      </c>
      <c r="D730" t="s">
        <v>2377</v>
      </c>
      <c r="E730" t="s">
        <v>2377</v>
      </c>
      <c r="F730" t="s">
        <v>2377</v>
      </c>
      <c r="G730">
        <v>0</v>
      </c>
      <c r="H730" t="s">
        <v>2377</v>
      </c>
      <c r="I730" t="str">
        <f t="shared" si="22"/>
        <v>Obesity</v>
      </c>
      <c r="J730" t="str">
        <f t="shared" si="23"/>
        <v>Diabetes</v>
      </c>
    </row>
    <row r="731" spans="1:10">
      <c r="A731" t="s">
        <v>1640</v>
      </c>
      <c r="B731" s="9">
        <v>36.85</v>
      </c>
      <c r="C731">
        <v>6.21</v>
      </c>
      <c r="D731" t="s">
        <v>2378</v>
      </c>
      <c r="E731" t="s">
        <v>2377</v>
      </c>
      <c r="F731" t="s">
        <v>2377</v>
      </c>
      <c r="G731">
        <v>2</v>
      </c>
      <c r="H731" t="s">
        <v>2377</v>
      </c>
      <c r="I731" t="str">
        <f t="shared" si="22"/>
        <v>Obesity</v>
      </c>
      <c r="J731" t="str">
        <f t="shared" si="23"/>
        <v>Prediabetes</v>
      </c>
    </row>
    <row r="732" spans="1:10">
      <c r="A732" t="s">
        <v>1639</v>
      </c>
      <c r="B732" s="9">
        <v>36.299999999999997</v>
      </c>
      <c r="C732">
        <v>5.79</v>
      </c>
      <c r="D732" t="s">
        <v>2378</v>
      </c>
      <c r="E732" t="s">
        <v>2377</v>
      </c>
      <c r="F732" t="s">
        <v>2377</v>
      </c>
      <c r="G732">
        <v>2</v>
      </c>
      <c r="H732" t="s">
        <v>2377</v>
      </c>
      <c r="I732" t="str">
        <f t="shared" si="22"/>
        <v>Obesity</v>
      </c>
      <c r="J732" t="str">
        <f t="shared" si="23"/>
        <v>Prediabetes</v>
      </c>
    </row>
    <row r="733" spans="1:10">
      <c r="A733" t="s">
        <v>1638</v>
      </c>
      <c r="B733" s="9">
        <v>45.34</v>
      </c>
      <c r="C733">
        <v>5.69</v>
      </c>
      <c r="D733" t="s">
        <v>2378</v>
      </c>
      <c r="E733" t="s">
        <v>2377</v>
      </c>
      <c r="F733" t="s">
        <v>2377</v>
      </c>
      <c r="G733">
        <v>0</v>
      </c>
      <c r="H733" t="s">
        <v>2377</v>
      </c>
      <c r="I733" t="str">
        <f t="shared" si="22"/>
        <v>Obesity</v>
      </c>
      <c r="J733" t="str">
        <f t="shared" si="23"/>
        <v>Normal</v>
      </c>
    </row>
    <row r="734" spans="1:10">
      <c r="A734" t="s">
        <v>1637</v>
      </c>
      <c r="B734" s="9">
        <v>31.8</v>
      </c>
      <c r="C734">
        <v>5.36</v>
      </c>
      <c r="D734" t="s">
        <v>2378</v>
      </c>
      <c r="E734" t="s">
        <v>2377</v>
      </c>
      <c r="F734" t="s">
        <v>2377</v>
      </c>
      <c r="G734">
        <v>2</v>
      </c>
      <c r="H734" t="s">
        <v>2377</v>
      </c>
      <c r="I734" t="str">
        <f t="shared" si="22"/>
        <v>Obesity</v>
      </c>
      <c r="J734" t="str">
        <f t="shared" si="23"/>
        <v>Normal</v>
      </c>
    </row>
    <row r="735" spans="1:10">
      <c r="A735" t="s">
        <v>1636</v>
      </c>
      <c r="B735" s="9">
        <v>41.02</v>
      </c>
      <c r="C735">
        <v>11.37</v>
      </c>
      <c r="D735" t="s">
        <v>2377</v>
      </c>
      <c r="E735" t="s">
        <v>2377</v>
      </c>
      <c r="F735" t="s">
        <v>2377</v>
      </c>
      <c r="G735">
        <v>0</v>
      </c>
      <c r="H735" t="s">
        <v>2377</v>
      </c>
      <c r="I735" t="str">
        <f t="shared" si="22"/>
        <v>Obesity</v>
      </c>
      <c r="J735" t="str">
        <f t="shared" si="23"/>
        <v>Diabetes</v>
      </c>
    </row>
    <row r="736" spans="1:10">
      <c r="A736" t="s">
        <v>1635</v>
      </c>
      <c r="B736" s="9">
        <v>32.68</v>
      </c>
      <c r="C736">
        <v>11.87</v>
      </c>
      <c r="D736" t="s">
        <v>2377</v>
      </c>
      <c r="E736" t="s">
        <v>2377</v>
      </c>
      <c r="F736" t="s">
        <v>2377</v>
      </c>
      <c r="G736">
        <v>0</v>
      </c>
      <c r="H736" t="s">
        <v>2377</v>
      </c>
      <c r="I736" t="str">
        <f t="shared" si="22"/>
        <v>Obesity</v>
      </c>
      <c r="J736" t="str">
        <f t="shared" si="23"/>
        <v>Diabetes</v>
      </c>
    </row>
    <row r="737" spans="1:10">
      <c r="A737" t="s">
        <v>1634</v>
      </c>
      <c r="B737" s="9">
        <v>21.7</v>
      </c>
      <c r="C737">
        <v>4.9000000000000004</v>
      </c>
      <c r="D737" t="s">
        <v>2377</v>
      </c>
      <c r="E737" t="s">
        <v>2377</v>
      </c>
      <c r="F737" t="s">
        <v>2379</v>
      </c>
      <c r="G737">
        <v>1</v>
      </c>
      <c r="H737" t="s">
        <v>2379</v>
      </c>
      <c r="I737" t="str">
        <f t="shared" si="22"/>
        <v>Healthy Weight</v>
      </c>
      <c r="J737" t="str">
        <f t="shared" si="23"/>
        <v>Normal</v>
      </c>
    </row>
    <row r="738" spans="1:10">
      <c r="A738" t="s">
        <v>1633</v>
      </c>
      <c r="B738" s="9">
        <v>40.479999999999997</v>
      </c>
      <c r="C738">
        <v>6.7</v>
      </c>
      <c r="D738" t="s">
        <v>2377</v>
      </c>
      <c r="E738" t="s">
        <v>2377</v>
      </c>
      <c r="F738" t="s">
        <v>2377</v>
      </c>
      <c r="G738">
        <v>3</v>
      </c>
      <c r="H738" t="s">
        <v>2377</v>
      </c>
      <c r="I738" t="str">
        <f t="shared" si="22"/>
        <v>Obesity</v>
      </c>
      <c r="J738" t="str">
        <f t="shared" si="23"/>
        <v>Diabetes</v>
      </c>
    </row>
    <row r="739" spans="1:10">
      <c r="A739" t="s">
        <v>1632</v>
      </c>
      <c r="B739" s="9">
        <v>34.5</v>
      </c>
      <c r="C739">
        <v>10.3</v>
      </c>
      <c r="D739" t="s">
        <v>2377</v>
      </c>
      <c r="E739" t="s">
        <v>2377</v>
      </c>
      <c r="F739" t="s">
        <v>2377</v>
      </c>
      <c r="G739">
        <v>3</v>
      </c>
      <c r="H739" t="s">
        <v>2377</v>
      </c>
      <c r="I739" t="str">
        <f t="shared" si="22"/>
        <v>Obesity</v>
      </c>
      <c r="J739" t="str">
        <f t="shared" si="23"/>
        <v>Diabetes</v>
      </c>
    </row>
    <row r="740" spans="1:10">
      <c r="A740" t="s">
        <v>1631</v>
      </c>
      <c r="B740" s="9">
        <v>45.9</v>
      </c>
      <c r="C740">
        <v>11.14</v>
      </c>
      <c r="D740" t="s">
        <v>2378</v>
      </c>
      <c r="E740" t="s">
        <v>2377</v>
      </c>
      <c r="F740" t="s">
        <v>2377</v>
      </c>
      <c r="G740">
        <v>1</v>
      </c>
      <c r="H740" t="s">
        <v>2377</v>
      </c>
      <c r="I740" t="str">
        <f t="shared" si="22"/>
        <v>Obesity</v>
      </c>
      <c r="J740" t="str">
        <f t="shared" si="23"/>
        <v>Diabetes</v>
      </c>
    </row>
    <row r="741" spans="1:10">
      <c r="A741" t="s">
        <v>1630</v>
      </c>
      <c r="B741" s="9">
        <v>33.479999999999997</v>
      </c>
      <c r="C741">
        <v>4.74</v>
      </c>
      <c r="D741" t="s">
        <v>2378</v>
      </c>
      <c r="E741" t="s">
        <v>2377</v>
      </c>
      <c r="F741" t="s">
        <v>2377</v>
      </c>
      <c r="G741">
        <v>2</v>
      </c>
      <c r="H741" t="s">
        <v>2377</v>
      </c>
      <c r="I741" t="str">
        <f t="shared" si="22"/>
        <v>Obesity</v>
      </c>
      <c r="J741" t="str">
        <f t="shared" si="23"/>
        <v>Normal</v>
      </c>
    </row>
    <row r="742" spans="1:10">
      <c r="A742" t="s">
        <v>1629</v>
      </c>
      <c r="B742" s="9">
        <v>28.31</v>
      </c>
      <c r="C742">
        <v>5.96</v>
      </c>
      <c r="D742" t="s">
        <v>2378</v>
      </c>
      <c r="E742" t="s">
        <v>2377</v>
      </c>
      <c r="F742" t="s">
        <v>2377</v>
      </c>
      <c r="G742">
        <v>2</v>
      </c>
      <c r="H742" t="s">
        <v>2377</v>
      </c>
      <c r="I742" t="str">
        <f t="shared" si="22"/>
        <v>Over Weight</v>
      </c>
      <c r="J742" t="str">
        <f t="shared" si="23"/>
        <v>Prediabetes</v>
      </c>
    </row>
    <row r="743" spans="1:10">
      <c r="A743" t="s">
        <v>1628</v>
      </c>
      <c r="B743" s="9">
        <v>21.565000000000001</v>
      </c>
      <c r="C743">
        <v>4.95</v>
      </c>
      <c r="D743" t="s">
        <v>2377</v>
      </c>
      <c r="E743" t="s">
        <v>2379</v>
      </c>
      <c r="F743" t="s">
        <v>2377</v>
      </c>
      <c r="G743">
        <v>1</v>
      </c>
      <c r="H743" t="s">
        <v>2379</v>
      </c>
      <c r="I743" t="str">
        <f t="shared" si="22"/>
        <v>Healthy Weight</v>
      </c>
      <c r="J743" t="str">
        <f t="shared" si="23"/>
        <v>Normal</v>
      </c>
    </row>
    <row r="744" spans="1:10">
      <c r="A744" t="s">
        <v>1627</v>
      </c>
      <c r="B744" s="9">
        <v>35.590000000000003</v>
      </c>
      <c r="C744">
        <v>5.21</v>
      </c>
      <c r="D744" t="s">
        <v>2378</v>
      </c>
      <c r="E744" t="s">
        <v>2377</v>
      </c>
      <c r="F744" t="s">
        <v>2379</v>
      </c>
      <c r="G744">
        <v>1</v>
      </c>
      <c r="H744" t="s">
        <v>2377</v>
      </c>
      <c r="I744" t="str">
        <f t="shared" si="22"/>
        <v>Obesity</v>
      </c>
      <c r="J744" t="str">
        <f t="shared" si="23"/>
        <v>Normal</v>
      </c>
    </row>
    <row r="745" spans="1:10">
      <c r="A745" t="s">
        <v>1626</v>
      </c>
      <c r="B745" s="9">
        <v>43.44</v>
      </c>
      <c r="C745">
        <v>4.8600000000000003</v>
      </c>
      <c r="D745" t="s">
        <v>2378</v>
      </c>
      <c r="E745" t="s">
        <v>2377</v>
      </c>
      <c r="F745" t="s">
        <v>2377</v>
      </c>
      <c r="G745">
        <v>0</v>
      </c>
      <c r="H745" t="s">
        <v>2377</v>
      </c>
      <c r="I745" t="str">
        <f t="shared" si="22"/>
        <v>Obesity</v>
      </c>
      <c r="J745" t="str">
        <f t="shared" si="23"/>
        <v>Normal</v>
      </c>
    </row>
    <row r="746" spans="1:10">
      <c r="A746" t="s">
        <v>1625</v>
      </c>
      <c r="B746" s="9">
        <v>21.754999999999999</v>
      </c>
      <c r="C746">
        <v>7.79</v>
      </c>
      <c r="D746" t="s">
        <v>2378</v>
      </c>
      <c r="E746" t="s">
        <v>2377</v>
      </c>
      <c r="F746" t="s">
        <v>2377</v>
      </c>
      <c r="G746">
        <v>0</v>
      </c>
      <c r="H746" t="s">
        <v>2377</v>
      </c>
      <c r="I746" t="str">
        <f t="shared" si="22"/>
        <v>Healthy Weight</v>
      </c>
      <c r="J746" t="str">
        <f t="shared" si="23"/>
        <v>Diabetes</v>
      </c>
    </row>
    <row r="747" spans="1:10">
      <c r="A747" t="s">
        <v>1624</v>
      </c>
      <c r="B747" s="9">
        <v>44.55</v>
      </c>
      <c r="C747">
        <v>7.12</v>
      </c>
      <c r="D747" t="s">
        <v>2378</v>
      </c>
      <c r="E747" t="s">
        <v>2377</v>
      </c>
      <c r="F747" t="s">
        <v>2377</v>
      </c>
      <c r="G747">
        <v>1</v>
      </c>
      <c r="H747" t="s">
        <v>2377</v>
      </c>
      <c r="I747" t="str">
        <f t="shared" si="22"/>
        <v>Obesity</v>
      </c>
      <c r="J747" t="str">
        <f t="shared" si="23"/>
        <v>Diabetes</v>
      </c>
    </row>
    <row r="748" spans="1:10">
      <c r="A748" t="s">
        <v>1623</v>
      </c>
      <c r="B748" s="9">
        <v>43.32</v>
      </c>
      <c r="C748">
        <v>4.67</v>
      </c>
      <c r="D748" t="s">
        <v>2378</v>
      </c>
      <c r="E748" t="s">
        <v>2377</v>
      </c>
      <c r="F748" t="s">
        <v>2377</v>
      </c>
      <c r="G748">
        <v>0</v>
      </c>
      <c r="H748" t="s">
        <v>2377</v>
      </c>
      <c r="I748" t="str">
        <f t="shared" si="22"/>
        <v>Obesity</v>
      </c>
      <c r="J748" t="str">
        <f t="shared" si="23"/>
        <v>Normal</v>
      </c>
    </row>
    <row r="749" spans="1:10">
      <c r="A749" t="s">
        <v>1622</v>
      </c>
      <c r="B749" s="9">
        <v>31.23</v>
      </c>
      <c r="C749">
        <v>9.1199999999999992</v>
      </c>
      <c r="D749" t="s">
        <v>2378</v>
      </c>
      <c r="E749" t="s">
        <v>2377</v>
      </c>
      <c r="F749" t="s">
        <v>2379</v>
      </c>
      <c r="G749">
        <v>1</v>
      </c>
      <c r="H749" t="s">
        <v>2377</v>
      </c>
      <c r="I749" t="str">
        <f t="shared" si="22"/>
        <v>Obesity</v>
      </c>
      <c r="J749" t="str">
        <f t="shared" si="23"/>
        <v>Diabetes</v>
      </c>
    </row>
    <row r="750" spans="1:10">
      <c r="A750" t="s">
        <v>1621</v>
      </c>
      <c r="B750" s="9">
        <v>42.81</v>
      </c>
      <c r="C750">
        <v>4.1500000000000004</v>
      </c>
      <c r="D750" t="s">
        <v>2377</v>
      </c>
      <c r="E750" t="s">
        <v>2377</v>
      </c>
      <c r="F750" t="s">
        <v>2377</v>
      </c>
      <c r="G750">
        <v>1</v>
      </c>
      <c r="H750" t="s">
        <v>2377</v>
      </c>
      <c r="I750" t="str">
        <f t="shared" si="22"/>
        <v>Obesity</v>
      </c>
      <c r="J750" t="str">
        <f t="shared" si="23"/>
        <v>Normal</v>
      </c>
    </row>
    <row r="751" spans="1:10">
      <c r="A751" t="s">
        <v>1620</v>
      </c>
      <c r="B751" s="9">
        <v>35.909999999999997</v>
      </c>
      <c r="C751">
        <v>6.72</v>
      </c>
      <c r="D751" t="s">
        <v>2378</v>
      </c>
      <c r="E751" t="s">
        <v>2377</v>
      </c>
      <c r="F751" t="s">
        <v>2377</v>
      </c>
      <c r="G751">
        <v>2</v>
      </c>
      <c r="H751" t="s">
        <v>2377</v>
      </c>
      <c r="I751" t="str">
        <f t="shared" si="22"/>
        <v>Obesity</v>
      </c>
      <c r="J751" t="str">
        <f t="shared" si="23"/>
        <v>Diabetes</v>
      </c>
    </row>
    <row r="752" spans="1:10">
      <c r="A752" t="s">
        <v>1619</v>
      </c>
      <c r="B752" s="9">
        <v>36.65</v>
      </c>
      <c r="C752">
        <v>5.01</v>
      </c>
      <c r="D752" t="s">
        <v>2378</v>
      </c>
      <c r="E752" t="s">
        <v>2377</v>
      </c>
      <c r="F752" t="s">
        <v>2379</v>
      </c>
      <c r="G752">
        <v>1</v>
      </c>
      <c r="H752" t="s">
        <v>2377</v>
      </c>
      <c r="I752" t="str">
        <f t="shared" si="22"/>
        <v>Obesity</v>
      </c>
      <c r="J752" t="str">
        <f t="shared" si="23"/>
        <v>Normal</v>
      </c>
    </row>
    <row r="753" spans="1:10">
      <c r="A753" t="s">
        <v>1618</v>
      </c>
      <c r="B753" s="9">
        <v>22.04</v>
      </c>
      <c r="C753">
        <v>10.9</v>
      </c>
      <c r="D753" t="s">
        <v>2378</v>
      </c>
      <c r="E753" t="s">
        <v>2377</v>
      </c>
      <c r="F753" t="s">
        <v>2377</v>
      </c>
      <c r="G753">
        <v>2</v>
      </c>
      <c r="H753" t="s">
        <v>2377</v>
      </c>
      <c r="I753" t="str">
        <f t="shared" si="22"/>
        <v>Healthy Weight</v>
      </c>
      <c r="J753" t="str">
        <f t="shared" si="23"/>
        <v>Diabetes</v>
      </c>
    </row>
    <row r="754" spans="1:10">
      <c r="A754" t="s">
        <v>1617</v>
      </c>
      <c r="B754" s="9">
        <v>31.824999999999999</v>
      </c>
      <c r="C754">
        <v>5.52</v>
      </c>
      <c r="D754" t="s">
        <v>2378</v>
      </c>
      <c r="E754" t="s">
        <v>2377</v>
      </c>
      <c r="F754" t="s">
        <v>2377</v>
      </c>
      <c r="G754">
        <v>1</v>
      </c>
      <c r="H754" t="s">
        <v>2377</v>
      </c>
      <c r="I754" t="str">
        <f t="shared" si="22"/>
        <v>Obesity</v>
      </c>
      <c r="J754" t="str">
        <f t="shared" si="23"/>
        <v>Normal</v>
      </c>
    </row>
    <row r="755" spans="1:10">
      <c r="A755" t="s">
        <v>1616</v>
      </c>
      <c r="B755" s="9">
        <v>53.58</v>
      </c>
      <c r="C755">
        <v>4.55</v>
      </c>
      <c r="D755" t="s">
        <v>2377</v>
      </c>
      <c r="E755" t="s">
        <v>2377</v>
      </c>
      <c r="F755" t="s">
        <v>2377</v>
      </c>
      <c r="G755">
        <v>1</v>
      </c>
      <c r="H755" t="s">
        <v>2377</v>
      </c>
      <c r="I755" t="str">
        <f t="shared" si="22"/>
        <v>Obesity</v>
      </c>
      <c r="J755" t="str">
        <f t="shared" si="23"/>
        <v>Normal</v>
      </c>
    </row>
    <row r="756" spans="1:10">
      <c r="A756" t="s">
        <v>1615</v>
      </c>
      <c r="B756" s="9">
        <v>34.299999999999997</v>
      </c>
      <c r="C756">
        <v>11.76</v>
      </c>
      <c r="D756" t="s">
        <v>2377</v>
      </c>
      <c r="E756" t="s">
        <v>2377</v>
      </c>
      <c r="F756" t="s">
        <v>2377</v>
      </c>
      <c r="G756">
        <v>0</v>
      </c>
      <c r="H756" t="s">
        <v>2377</v>
      </c>
      <c r="I756" t="str">
        <f t="shared" si="22"/>
        <v>Obesity</v>
      </c>
      <c r="J756" t="str">
        <f t="shared" si="23"/>
        <v>Diabetes</v>
      </c>
    </row>
    <row r="757" spans="1:10">
      <c r="A757" t="s">
        <v>1614</v>
      </c>
      <c r="B757" s="9">
        <v>32.11</v>
      </c>
      <c r="C757">
        <v>7.06</v>
      </c>
      <c r="D757" t="s">
        <v>2377</v>
      </c>
      <c r="E757" t="s">
        <v>2377</v>
      </c>
      <c r="F757" t="s">
        <v>2377</v>
      </c>
      <c r="G757">
        <v>0</v>
      </c>
      <c r="H757" t="s">
        <v>2377</v>
      </c>
      <c r="I757" t="str">
        <f t="shared" si="22"/>
        <v>Obesity</v>
      </c>
      <c r="J757" t="str">
        <f t="shared" si="23"/>
        <v>Diabetes</v>
      </c>
    </row>
    <row r="758" spans="1:10">
      <c r="A758" t="s">
        <v>1613</v>
      </c>
      <c r="B758" s="9">
        <v>31.78</v>
      </c>
      <c r="C758">
        <v>11.35</v>
      </c>
      <c r="D758" t="s">
        <v>2378</v>
      </c>
      <c r="E758" t="s">
        <v>2377</v>
      </c>
      <c r="F758" t="s">
        <v>2379</v>
      </c>
      <c r="G758">
        <v>1</v>
      </c>
      <c r="H758" t="s">
        <v>2377</v>
      </c>
      <c r="I758" t="str">
        <f t="shared" si="22"/>
        <v>Obesity</v>
      </c>
      <c r="J758" t="str">
        <f t="shared" si="23"/>
        <v>Diabetes</v>
      </c>
    </row>
    <row r="759" spans="1:10">
      <c r="A759" t="s">
        <v>1612</v>
      </c>
      <c r="B759" s="9">
        <v>46.89</v>
      </c>
      <c r="C759">
        <v>5.52</v>
      </c>
      <c r="D759" t="s">
        <v>2377</v>
      </c>
      <c r="E759" t="s">
        <v>2377</v>
      </c>
      <c r="F759" t="s">
        <v>2377</v>
      </c>
      <c r="G759">
        <v>0</v>
      </c>
      <c r="H759" t="s">
        <v>2377</v>
      </c>
      <c r="I759" t="str">
        <f t="shared" si="22"/>
        <v>Obesity</v>
      </c>
      <c r="J759" t="str">
        <f t="shared" si="23"/>
        <v>Normal</v>
      </c>
    </row>
    <row r="760" spans="1:10">
      <c r="A760" t="s">
        <v>1611</v>
      </c>
      <c r="B760" s="9">
        <v>39.35</v>
      </c>
      <c r="C760">
        <v>7.86</v>
      </c>
      <c r="D760" t="s">
        <v>2378</v>
      </c>
      <c r="E760" t="s">
        <v>2377</v>
      </c>
      <c r="F760" t="s">
        <v>2377</v>
      </c>
      <c r="G760">
        <v>1</v>
      </c>
      <c r="H760" t="s">
        <v>2377</v>
      </c>
      <c r="I760" t="str">
        <f t="shared" si="22"/>
        <v>Obesity</v>
      </c>
      <c r="J760" t="str">
        <f t="shared" si="23"/>
        <v>Diabetes</v>
      </c>
    </row>
    <row r="761" spans="1:10">
      <c r="A761" t="s">
        <v>1610</v>
      </c>
      <c r="B761" s="9">
        <v>39.200000000000003</v>
      </c>
      <c r="C761">
        <v>11.38</v>
      </c>
      <c r="D761" t="s">
        <v>2377</v>
      </c>
      <c r="E761" t="s">
        <v>2377</v>
      </c>
      <c r="F761" t="s">
        <v>2377</v>
      </c>
      <c r="G761">
        <v>0</v>
      </c>
      <c r="H761" t="s">
        <v>2377</v>
      </c>
      <c r="I761" t="str">
        <f t="shared" si="22"/>
        <v>Obesity</v>
      </c>
      <c r="J761" t="str">
        <f t="shared" si="23"/>
        <v>Diabetes</v>
      </c>
    </row>
    <row r="762" spans="1:10">
      <c r="A762" t="s">
        <v>1609</v>
      </c>
      <c r="B762" s="9">
        <v>39.159999999999997</v>
      </c>
      <c r="C762">
        <v>10.48</v>
      </c>
      <c r="D762" t="s">
        <v>2377</v>
      </c>
      <c r="E762" t="s">
        <v>2377</v>
      </c>
      <c r="F762" t="s">
        <v>2377</v>
      </c>
      <c r="G762">
        <v>0</v>
      </c>
      <c r="H762" t="s">
        <v>2377</v>
      </c>
      <c r="I762" t="str">
        <f t="shared" si="22"/>
        <v>Obesity</v>
      </c>
      <c r="J762" t="str">
        <f t="shared" si="23"/>
        <v>Diabetes</v>
      </c>
    </row>
    <row r="763" spans="1:10">
      <c r="A763" t="s">
        <v>1608</v>
      </c>
      <c r="B763" s="9">
        <v>44.1</v>
      </c>
      <c r="C763">
        <v>5.04</v>
      </c>
      <c r="D763" t="s">
        <v>2378</v>
      </c>
      <c r="E763" t="s">
        <v>2377</v>
      </c>
      <c r="F763" t="s">
        <v>2377</v>
      </c>
      <c r="G763">
        <v>0</v>
      </c>
      <c r="H763" t="s">
        <v>2377</v>
      </c>
      <c r="I763" t="str">
        <f t="shared" si="22"/>
        <v>Obesity</v>
      </c>
      <c r="J763" t="str">
        <f t="shared" si="23"/>
        <v>Normal</v>
      </c>
    </row>
    <row r="764" spans="1:10">
      <c r="A764" t="s">
        <v>1607</v>
      </c>
      <c r="B764" s="9">
        <v>33.200000000000003</v>
      </c>
      <c r="C764">
        <v>9.06</v>
      </c>
      <c r="D764" t="s">
        <v>2377</v>
      </c>
      <c r="E764" t="s">
        <v>2377</v>
      </c>
      <c r="F764" t="s">
        <v>2377</v>
      </c>
      <c r="G764">
        <v>0</v>
      </c>
      <c r="H764" t="s">
        <v>2377</v>
      </c>
      <c r="I764" t="str">
        <f t="shared" si="22"/>
        <v>Obesity</v>
      </c>
      <c r="J764" t="str">
        <f t="shared" si="23"/>
        <v>Diabetes</v>
      </c>
    </row>
    <row r="765" spans="1:10">
      <c r="A765" t="s">
        <v>1606</v>
      </c>
      <c r="B765" s="9">
        <v>29.92</v>
      </c>
      <c r="C765">
        <v>11.07</v>
      </c>
      <c r="D765" t="s">
        <v>2377</v>
      </c>
      <c r="E765" t="s">
        <v>2377</v>
      </c>
      <c r="F765" t="s">
        <v>2377</v>
      </c>
      <c r="G765">
        <v>0</v>
      </c>
      <c r="H765" t="s">
        <v>2377</v>
      </c>
      <c r="I765" t="str">
        <f t="shared" si="22"/>
        <v>Over Weight</v>
      </c>
      <c r="J765" t="str">
        <f t="shared" si="23"/>
        <v>Diabetes</v>
      </c>
    </row>
    <row r="766" spans="1:10">
      <c r="A766" t="s">
        <v>1605</v>
      </c>
      <c r="B766" s="9">
        <v>25</v>
      </c>
      <c r="C766">
        <v>10.45</v>
      </c>
      <c r="D766" t="s">
        <v>2377</v>
      </c>
      <c r="E766" t="s">
        <v>2377</v>
      </c>
      <c r="F766" t="s">
        <v>2377</v>
      </c>
      <c r="G766">
        <v>0</v>
      </c>
      <c r="H766" t="s">
        <v>2377</v>
      </c>
      <c r="I766" t="str">
        <f t="shared" si="22"/>
        <v>Over Weight</v>
      </c>
      <c r="J766" t="str">
        <f t="shared" si="23"/>
        <v>Diabetes</v>
      </c>
    </row>
    <row r="767" spans="1:10">
      <c r="A767" t="s">
        <v>1604</v>
      </c>
      <c r="B767" s="9">
        <v>38.869999999999997</v>
      </c>
      <c r="C767">
        <v>8.6300000000000008</v>
      </c>
      <c r="D767" t="s">
        <v>2378</v>
      </c>
      <c r="E767" t="s">
        <v>2377</v>
      </c>
      <c r="F767" t="s">
        <v>2377</v>
      </c>
      <c r="G767">
        <v>1</v>
      </c>
      <c r="H767" t="s">
        <v>2377</v>
      </c>
      <c r="I767" t="str">
        <f t="shared" si="22"/>
        <v>Obesity</v>
      </c>
      <c r="J767" t="str">
        <f t="shared" si="23"/>
        <v>Diabetes</v>
      </c>
    </row>
    <row r="768" spans="1:10">
      <c r="A768" t="s">
        <v>1603</v>
      </c>
      <c r="B768" s="9">
        <v>32.299999999999997</v>
      </c>
      <c r="C768">
        <v>5.28</v>
      </c>
      <c r="D768" t="s">
        <v>2378</v>
      </c>
      <c r="E768" t="s">
        <v>2377</v>
      </c>
      <c r="F768" t="s">
        <v>2377</v>
      </c>
      <c r="G768">
        <v>2</v>
      </c>
      <c r="H768" t="s">
        <v>2377</v>
      </c>
      <c r="I768" t="str">
        <f t="shared" si="22"/>
        <v>Obesity</v>
      </c>
      <c r="J768" t="str">
        <f t="shared" si="23"/>
        <v>Normal</v>
      </c>
    </row>
    <row r="769" spans="1:10">
      <c r="A769" t="s">
        <v>1602</v>
      </c>
      <c r="B769" s="9">
        <v>31.16</v>
      </c>
      <c r="C769">
        <v>7.49</v>
      </c>
      <c r="D769" t="s">
        <v>2378</v>
      </c>
      <c r="E769" t="s">
        <v>2377</v>
      </c>
      <c r="F769" t="s">
        <v>2377</v>
      </c>
      <c r="G769">
        <v>2</v>
      </c>
      <c r="H769" t="s">
        <v>2377</v>
      </c>
      <c r="I769" t="str">
        <f t="shared" si="22"/>
        <v>Obesity</v>
      </c>
      <c r="J769" t="str">
        <f t="shared" si="23"/>
        <v>Diabetes</v>
      </c>
    </row>
    <row r="770" spans="1:10">
      <c r="A770" t="s">
        <v>1601</v>
      </c>
      <c r="B770" s="9">
        <v>54.59</v>
      </c>
      <c r="C770">
        <v>4.2699999999999996</v>
      </c>
      <c r="D770" t="s">
        <v>2377</v>
      </c>
      <c r="E770" t="s">
        <v>2377</v>
      </c>
      <c r="F770" t="s">
        <v>2377</v>
      </c>
      <c r="G770">
        <v>0</v>
      </c>
      <c r="H770" t="s">
        <v>2377</v>
      </c>
      <c r="I770" t="str">
        <f t="shared" si="22"/>
        <v>Obesity</v>
      </c>
      <c r="J770" t="str">
        <f t="shared" si="23"/>
        <v>Normal</v>
      </c>
    </row>
    <row r="771" spans="1:10">
      <c r="A771" t="s">
        <v>1600</v>
      </c>
      <c r="B771" s="9">
        <v>21.09</v>
      </c>
      <c r="C771">
        <v>9.2200000000000006</v>
      </c>
      <c r="D771" t="s">
        <v>2378</v>
      </c>
      <c r="E771" t="s">
        <v>2377</v>
      </c>
      <c r="F771" t="s">
        <v>2377</v>
      </c>
      <c r="G771">
        <v>2</v>
      </c>
      <c r="H771" t="s">
        <v>2377</v>
      </c>
      <c r="I771" t="str">
        <f t="shared" ref="I771:I834" si="24">IF(B771&lt;18.5,"Under Weight",IF(B771&lt;25,"Healthy Weight",IF(B771&lt;30,"Over Weight","Obesity")))</f>
        <v>Healthy Weight</v>
      </c>
      <c r="J771" t="str">
        <f t="shared" ref="J771:J834" si="25">IF(C771&lt;5.7,"Normal",IF(C771&lt;6.5,"Prediabetes","Diabetes"))</f>
        <v>Diabetes</v>
      </c>
    </row>
    <row r="772" spans="1:10">
      <c r="A772" t="s">
        <v>1599</v>
      </c>
      <c r="B772" s="9">
        <v>52.41</v>
      </c>
      <c r="C772">
        <v>5.99</v>
      </c>
      <c r="D772" t="s">
        <v>2377</v>
      </c>
      <c r="E772" t="s">
        <v>2377</v>
      </c>
      <c r="F772" t="s">
        <v>2377</v>
      </c>
      <c r="G772">
        <v>1</v>
      </c>
      <c r="H772" t="s">
        <v>2377</v>
      </c>
      <c r="I772" t="str">
        <f t="shared" si="24"/>
        <v>Obesity</v>
      </c>
      <c r="J772" t="str">
        <f t="shared" si="25"/>
        <v>Prediabetes</v>
      </c>
    </row>
    <row r="773" spans="1:10">
      <c r="A773" t="s">
        <v>1598</v>
      </c>
      <c r="B773" s="9">
        <v>41.47</v>
      </c>
      <c r="C773">
        <v>5.86</v>
      </c>
      <c r="D773" t="s">
        <v>2378</v>
      </c>
      <c r="E773" t="s">
        <v>2377</v>
      </c>
      <c r="F773" t="s">
        <v>2377</v>
      </c>
      <c r="G773">
        <v>2</v>
      </c>
      <c r="H773" t="s">
        <v>2377</v>
      </c>
      <c r="I773" t="str">
        <f t="shared" si="24"/>
        <v>Obesity</v>
      </c>
      <c r="J773" t="str">
        <f t="shared" si="25"/>
        <v>Prediabetes</v>
      </c>
    </row>
    <row r="774" spans="1:10">
      <c r="A774" t="s">
        <v>1597</v>
      </c>
      <c r="B774" s="9">
        <v>33.1</v>
      </c>
      <c r="C774">
        <v>5.19</v>
      </c>
      <c r="D774" t="s">
        <v>2378</v>
      </c>
      <c r="E774" t="s">
        <v>2377</v>
      </c>
      <c r="F774" t="s">
        <v>2377</v>
      </c>
      <c r="G774">
        <v>2</v>
      </c>
      <c r="H774" t="s">
        <v>2377</v>
      </c>
      <c r="I774" t="str">
        <f t="shared" si="24"/>
        <v>Obesity</v>
      </c>
      <c r="J774" t="str">
        <f t="shared" si="25"/>
        <v>Normal</v>
      </c>
    </row>
    <row r="775" spans="1:10">
      <c r="A775" t="s">
        <v>1596</v>
      </c>
      <c r="B775" s="9">
        <v>30.8</v>
      </c>
      <c r="C775">
        <v>4.37</v>
      </c>
      <c r="D775" t="s">
        <v>2378</v>
      </c>
      <c r="E775" t="s">
        <v>2377</v>
      </c>
      <c r="F775" t="s">
        <v>2377</v>
      </c>
      <c r="G775">
        <v>2</v>
      </c>
      <c r="H775" t="s">
        <v>2377</v>
      </c>
      <c r="I775" t="str">
        <f t="shared" si="24"/>
        <v>Obesity</v>
      </c>
      <c r="J775" t="str">
        <f t="shared" si="25"/>
        <v>Normal</v>
      </c>
    </row>
    <row r="776" spans="1:10">
      <c r="A776" t="s">
        <v>1595</v>
      </c>
      <c r="B776" s="9">
        <v>42.06</v>
      </c>
      <c r="C776">
        <v>5.32</v>
      </c>
      <c r="D776" t="s">
        <v>2377</v>
      </c>
      <c r="E776" t="s">
        <v>2377</v>
      </c>
      <c r="F776" t="s">
        <v>2377</v>
      </c>
      <c r="G776">
        <v>1</v>
      </c>
      <c r="H776" t="s">
        <v>2377</v>
      </c>
      <c r="I776" t="str">
        <f t="shared" si="24"/>
        <v>Obesity</v>
      </c>
      <c r="J776" t="str">
        <f t="shared" si="25"/>
        <v>Normal</v>
      </c>
    </row>
    <row r="777" spans="1:10">
      <c r="A777" t="s">
        <v>1594</v>
      </c>
      <c r="B777" s="9">
        <v>39.270000000000003</v>
      </c>
      <c r="C777">
        <v>5.64</v>
      </c>
      <c r="D777" t="s">
        <v>2377</v>
      </c>
      <c r="E777" t="s">
        <v>2377</v>
      </c>
      <c r="F777" t="s">
        <v>2379</v>
      </c>
      <c r="G777">
        <v>1</v>
      </c>
      <c r="H777" t="s">
        <v>2377</v>
      </c>
      <c r="I777" t="str">
        <f t="shared" si="24"/>
        <v>Obesity</v>
      </c>
      <c r="J777" t="str">
        <f t="shared" si="25"/>
        <v>Normal</v>
      </c>
    </row>
    <row r="778" spans="1:10">
      <c r="A778" t="s">
        <v>1593</v>
      </c>
      <c r="B778" s="9">
        <v>30.71</v>
      </c>
      <c r="C778">
        <v>5.59</v>
      </c>
      <c r="D778" t="s">
        <v>2378</v>
      </c>
      <c r="E778" t="s">
        <v>2377</v>
      </c>
      <c r="F778" t="s">
        <v>2377</v>
      </c>
      <c r="G778">
        <v>1</v>
      </c>
      <c r="H778" t="s">
        <v>2377</v>
      </c>
      <c r="I778" t="str">
        <f t="shared" si="24"/>
        <v>Obesity</v>
      </c>
      <c r="J778" t="str">
        <f t="shared" si="25"/>
        <v>Normal</v>
      </c>
    </row>
    <row r="779" spans="1:10">
      <c r="A779" t="s">
        <v>1592</v>
      </c>
      <c r="B779" s="9">
        <v>47.19</v>
      </c>
      <c r="C779">
        <v>5.29</v>
      </c>
      <c r="D779" t="s">
        <v>2377</v>
      </c>
      <c r="E779" t="s">
        <v>2377</v>
      </c>
      <c r="F779" t="s">
        <v>2377</v>
      </c>
      <c r="G779">
        <v>0</v>
      </c>
      <c r="H779" t="s">
        <v>2377</v>
      </c>
      <c r="I779" t="str">
        <f t="shared" si="24"/>
        <v>Obesity</v>
      </c>
      <c r="J779" t="str">
        <f t="shared" si="25"/>
        <v>Normal</v>
      </c>
    </row>
    <row r="780" spans="1:10">
      <c r="A780" t="s">
        <v>1591</v>
      </c>
      <c r="B780" s="9">
        <v>30.02</v>
      </c>
      <c r="C780">
        <v>6.65</v>
      </c>
      <c r="D780" t="s">
        <v>2377</v>
      </c>
      <c r="E780" t="s">
        <v>2377</v>
      </c>
      <c r="F780" t="s">
        <v>2377</v>
      </c>
      <c r="G780">
        <v>0</v>
      </c>
      <c r="H780" t="s">
        <v>2377</v>
      </c>
      <c r="I780" t="str">
        <f t="shared" si="24"/>
        <v>Obesity</v>
      </c>
      <c r="J780" t="str">
        <f t="shared" si="25"/>
        <v>Diabetes</v>
      </c>
    </row>
    <row r="781" spans="1:10">
      <c r="A781" t="s">
        <v>1590</v>
      </c>
      <c r="B781" s="9">
        <v>37.909999999999997</v>
      </c>
      <c r="C781">
        <v>5.68</v>
      </c>
      <c r="D781" t="s">
        <v>2378</v>
      </c>
      <c r="E781" t="s">
        <v>2377</v>
      </c>
      <c r="F781" t="s">
        <v>2377</v>
      </c>
      <c r="G781">
        <v>0</v>
      </c>
      <c r="H781" t="s">
        <v>2377</v>
      </c>
      <c r="I781" t="str">
        <f t="shared" si="24"/>
        <v>Obesity</v>
      </c>
      <c r="J781" t="str">
        <f t="shared" si="25"/>
        <v>Normal</v>
      </c>
    </row>
    <row r="782" spans="1:10">
      <c r="A782" t="s">
        <v>1589</v>
      </c>
      <c r="B782" s="9">
        <v>54.61</v>
      </c>
      <c r="C782">
        <v>4.49</v>
      </c>
      <c r="D782" t="s">
        <v>2377</v>
      </c>
      <c r="E782" t="s">
        <v>2377</v>
      </c>
      <c r="F782" t="s">
        <v>2377</v>
      </c>
      <c r="G782">
        <v>0</v>
      </c>
      <c r="H782" t="s">
        <v>2377</v>
      </c>
      <c r="I782" t="str">
        <f t="shared" si="24"/>
        <v>Obesity</v>
      </c>
      <c r="J782" t="str">
        <f t="shared" si="25"/>
        <v>Normal</v>
      </c>
    </row>
    <row r="783" spans="1:10">
      <c r="A783" t="s">
        <v>1588</v>
      </c>
      <c r="B783" s="9">
        <v>36.005000000000003</v>
      </c>
      <c r="C783">
        <v>6.9</v>
      </c>
      <c r="D783" t="s">
        <v>2377</v>
      </c>
      <c r="E783" t="s">
        <v>2377</v>
      </c>
      <c r="F783" t="s">
        <v>2377</v>
      </c>
      <c r="G783">
        <v>0</v>
      </c>
      <c r="H783" t="s">
        <v>2377</v>
      </c>
      <c r="I783" t="str">
        <f t="shared" si="24"/>
        <v>Obesity</v>
      </c>
      <c r="J783" t="str">
        <f t="shared" si="25"/>
        <v>Diabetes</v>
      </c>
    </row>
    <row r="784" spans="1:10">
      <c r="A784" t="s">
        <v>1587</v>
      </c>
      <c r="B784" s="9">
        <v>28.7</v>
      </c>
      <c r="C784">
        <v>11.52</v>
      </c>
      <c r="D784" t="s">
        <v>2377</v>
      </c>
      <c r="E784" t="s">
        <v>2377</v>
      </c>
      <c r="F784" t="s">
        <v>2377</v>
      </c>
      <c r="G784">
        <v>0</v>
      </c>
      <c r="H784" t="s">
        <v>2377</v>
      </c>
      <c r="I784" t="str">
        <f t="shared" si="24"/>
        <v>Over Weight</v>
      </c>
      <c r="J784" t="str">
        <f t="shared" si="25"/>
        <v>Diabetes</v>
      </c>
    </row>
    <row r="785" spans="1:10">
      <c r="A785" t="s">
        <v>1586</v>
      </c>
      <c r="B785" s="9">
        <v>34.295000000000002</v>
      </c>
      <c r="C785">
        <v>11.24</v>
      </c>
      <c r="D785" t="s">
        <v>2377</v>
      </c>
      <c r="E785" t="s">
        <v>2377</v>
      </c>
      <c r="F785" t="s">
        <v>2377</v>
      </c>
      <c r="G785">
        <v>0</v>
      </c>
      <c r="H785" t="s">
        <v>2377</v>
      </c>
      <c r="I785" t="str">
        <f t="shared" si="24"/>
        <v>Obesity</v>
      </c>
      <c r="J785" t="str">
        <f t="shared" si="25"/>
        <v>Diabetes</v>
      </c>
    </row>
    <row r="786" spans="1:10">
      <c r="A786" t="s">
        <v>1585</v>
      </c>
      <c r="B786" s="9">
        <v>27.55</v>
      </c>
      <c r="C786">
        <v>10.98</v>
      </c>
      <c r="D786" t="s">
        <v>2377</v>
      </c>
      <c r="E786" t="s">
        <v>2377</v>
      </c>
      <c r="F786" t="s">
        <v>2377</v>
      </c>
      <c r="G786">
        <v>0</v>
      </c>
      <c r="H786" t="s">
        <v>2377</v>
      </c>
      <c r="I786" t="str">
        <f t="shared" si="24"/>
        <v>Over Weight</v>
      </c>
      <c r="J786" t="str">
        <f t="shared" si="25"/>
        <v>Diabetes</v>
      </c>
    </row>
    <row r="787" spans="1:10">
      <c r="A787" t="s">
        <v>1584</v>
      </c>
      <c r="B787" s="9">
        <v>40.700000000000003</v>
      </c>
      <c r="C787">
        <v>5.42</v>
      </c>
      <c r="D787" t="s">
        <v>2377</v>
      </c>
      <c r="E787" t="s">
        <v>2377</v>
      </c>
      <c r="F787" t="s">
        <v>2377</v>
      </c>
      <c r="G787">
        <v>0</v>
      </c>
      <c r="H787" t="s">
        <v>2377</v>
      </c>
      <c r="I787" t="str">
        <f t="shared" si="24"/>
        <v>Obesity</v>
      </c>
      <c r="J787" t="str">
        <f t="shared" si="25"/>
        <v>Normal</v>
      </c>
    </row>
    <row r="788" spans="1:10">
      <c r="A788" t="s">
        <v>1583</v>
      </c>
      <c r="B788" s="9">
        <v>18.335000000000001</v>
      </c>
      <c r="C788">
        <v>10.97</v>
      </c>
      <c r="D788" t="s">
        <v>2377</v>
      </c>
      <c r="E788" t="s">
        <v>2377</v>
      </c>
      <c r="F788" t="s">
        <v>2377</v>
      </c>
      <c r="G788">
        <v>0</v>
      </c>
      <c r="H788" t="s">
        <v>2377</v>
      </c>
      <c r="I788" t="str">
        <f t="shared" si="24"/>
        <v>Under Weight</v>
      </c>
      <c r="J788" t="str">
        <f t="shared" si="25"/>
        <v>Diabetes</v>
      </c>
    </row>
    <row r="789" spans="1:10">
      <c r="A789" t="s">
        <v>1582</v>
      </c>
      <c r="B789" s="9">
        <v>33.914999999999999</v>
      </c>
      <c r="C789">
        <v>9.56</v>
      </c>
      <c r="D789" t="s">
        <v>2378</v>
      </c>
      <c r="E789" t="s">
        <v>2377</v>
      </c>
      <c r="F789" t="s">
        <v>2377</v>
      </c>
      <c r="G789">
        <v>2</v>
      </c>
      <c r="H789" t="s">
        <v>2377</v>
      </c>
      <c r="I789" t="str">
        <f t="shared" si="24"/>
        <v>Obesity</v>
      </c>
      <c r="J789" t="str">
        <f t="shared" si="25"/>
        <v>Diabetes</v>
      </c>
    </row>
    <row r="790" spans="1:10">
      <c r="A790" t="s">
        <v>1581</v>
      </c>
      <c r="B790" s="9">
        <v>33.534999999999997</v>
      </c>
      <c r="C790">
        <v>9.4</v>
      </c>
      <c r="D790" t="s">
        <v>2378</v>
      </c>
      <c r="E790" t="s">
        <v>2377</v>
      </c>
      <c r="F790" t="s">
        <v>2377</v>
      </c>
      <c r="G790">
        <v>2</v>
      </c>
      <c r="H790" t="s">
        <v>2377</v>
      </c>
      <c r="I790" t="str">
        <f t="shared" si="24"/>
        <v>Obesity</v>
      </c>
      <c r="J790" t="str">
        <f t="shared" si="25"/>
        <v>Diabetes</v>
      </c>
    </row>
    <row r="791" spans="1:10">
      <c r="A791" t="s">
        <v>1580</v>
      </c>
      <c r="B791" s="9">
        <v>23.655000000000001</v>
      </c>
      <c r="C791">
        <v>8.48</v>
      </c>
      <c r="D791" t="s">
        <v>2378</v>
      </c>
      <c r="E791" t="s">
        <v>2377</v>
      </c>
      <c r="F791" t="s">
        <v>2377</v>
      </c>
      <c r="G791">
        <v>2</v>
      </c>
      <c r="H791" t="s">
        <v>2377</v>
      </c>
      <c r="I791" t="str">
        <f t="shared" si="24"/>
        <v>Healthy Weight</v>
      </c>
      <c r="J791" t="str">
        <f t="shared" si="25"/>
        <v>Diabetes</v>
      </c>
    </row>
    <row r="792" spans="1:10">
      <c r="A792" t="s">
        <v>1579</v>
      </c>
      <c r="B792" s="9">
        <v>28</v>
      </c>
      <c r="C792">
        <v>5.57</v>
      </c>
      <c r="D792" t="s">
        <v>2377</v>
      </c>
      <c r="E792" t="s">
        <v>2377</v>
      </c>
      <c r="F792" t="s">
        <v>2377</v>
      </c>
      <c r="G792">
        <v>0</v>
      </c>
      <c r="H792" t="s">
        <v>2377</v>
      </c>
      <c r="I792" t="str">
        <f t="shared" si="24"/>
        <v>Over Weight</v>
      </c>
      <c r="J792" t="str">
        <f t="shared" si="25"/>
        <v>Normal</v>
      </c>
    </row>
    <row r="793" spans="1:10">
      <c r="A793" t="s">
        <v>1578</v>
      </c>
      <c r="B793" s="9">
        <v>30.23</v>
      </c>
      <c r="C793">
        <v>6.94</v>
      </c>
      <c r="D793" t="s">
        <v>2378</v>
      </c>
      <c r="E793" t="s">
        <v>2377</v>
      </c>
      <c r="F793" t="s">
        <v>2379</v>
      </c>
      <c r="G793">
        <v>1</v>
      </c>
      <c r="H793" t="s">
        <v>2377</v>
      </c>
      <c r="I793" t="str">
        <f t="shared" si="24"/>
        <v>Obesity</v>
      </c>
      <c r="J793" t="str">
        <f t="shared" si="25"/>
        <v>Diabetes</v>
      </c>
    </row>
    <row r="794" spans="1:10">
      <c r="A794" t="s">
        <v>1577</v>
      </c>
      <c r="B794" s="9">
        <v>51.14</v>
      </c>
      <c r="C794">
        <v>4.05</v>
      </c>
      <c r="D794" t="s">
        <v>2377</v>
      </c>
      <c r="E794" t="s">
        <v>2377</v>
      </c>
      <c r="F794" t="s">
        <v>2377</v>
      </c>
      <c r="G794">
        <v>1</v>
      </c>
      <c r="H794" t="s">
        <v>2377</v>
      </c>
      <c r="I794" t="str">
        <f t="shared" si="24"/>
        <v>Obesity</v>
      </c>
      <c r="J794" t="str">
        <f t="shared" si="25"/>
        <v>Normal</v>
      </c>
    </row>
    <row r="795" spans="1:10">
      <c r="A795" t="s">
        <v>1576</v>
      </c>
      <c r="B795" s="9">
        <v>24.32</v>
      </c>
      <c r="C795">
        <v>10.220000000000001</v>
      </c>
      <c r="D795" t="s">
        <v>2377</v>
      </c>
      <c r="E795" t="s">
        <v>2377</v>
      </c>
      <c r="F795" t="s">
        <v>2377</v>
      </c>
      <c r="G795">
        <v>0</v>
      </c>
      <c r="H795" t="s">
        <v>2377</v>
      </c>
      <c r="I795" t="str">
        <f t="shared" si="24"/>
        <v>Healthy Weight</v>
      </c>
      <c r="J795" t="str">
        <f t="shared" si="25"/>
        <v>Diabetes</v>
      </c>
    </row>
    <row r="796" spans="1:10">
      <c r="A796" t="s">
        <v>1575</v>
      </c>
      <c r="B796" s="9">
        <v>38.06</v>
      </c>
      <c r="C796">
        <v>9.24</v>
      </c>
      <c r="D796" t="s">
        <v>2377</v>
      </c>
      <c r="E796" t="s">
        <v>2377</v>
      </c>
      <c r="F796" t="s">
        <v>2377</v>
      </c>
      <c r="G796">
        <v>0</v>
      </c>
      <c r="H796" t="s">
        <v>2377</v>
      </c>
      <c r="I796" t="str">
        <f t="shared" si="24"/>
        <v>Obesity</v>
      </c>
      <c r="J796" t="str">
        <f t="shared" si="25"/>
        <v>Diabetes</v>
      </c>
    </row>
    <row r="797" spans="1:10">
      <c r="A797" t="s">
        <v>1574</v>
      </c>
      <c r="B797" s="9">
        <v>37.700000000000003</v>
      </c>
      <c r="C797">
        <v>8.6</v>
      </c>
      <c r="D797" t="s">
        <v>2377</v>
      </c>
      <c r="E797" t="s">
        <v>2377</v>
      </c>
      <c r="F797" t="s">
        <v>2377</v>
      </c>
      <c r="G797">
        <v>0</v>
      </c>
      <c r="H797" t="s">
        <v>2377</v>
      </c>
      <c r="I797" t="str">
        <f t="shared" si="24"/>
        <v>Obesity</v>
      </c>
      <c r="J797" t="str">
        <f t="shared" si="25"/>
        <v>Diabetes</v>
      </c>
    </row>
    <row r="798" spans="1:10">
      <c r="A798" t="s">
        <v>1573</v>
      </c>
      <c r="B798" s="9">
        <v>44</v>
      </c>
      <c r="C798">
        <v>9.32</v>
      </c>
      <c r="D798" t="s">
        <v>2378</v>
      </c>
      <c r="E798" t="s">
        <v>2377</v>
      </c>
      <c r="F798" t="s">
        <v>2377</v>
      </c>
      <c r="G798">
        <v>2</v>
      </c>
      <c r="H798" t="s">
        <v>2377</v>
      </c>
      <c r="I798" t="str">
        <f t="shared" si="24"/>
        <v>Obesity</v>
      </c>
      <c r="J798" t="str">
        <f t="shared" si="25"/>
        <v>Diabetes</v>
      </c>
    </row>
    <row r="799" spans="1:10">
      <c r="A799" t="s">
        <v>1572</v>
      </c>
      <c r="B799" s="9">
        <v>41.45</v>
      </c>
      <c r="C799">
        <v>6.12</v>
      </c>
      <c r="D799" t="s">
        <v>2378</v>
      </c>
      <c r="E799" t="s">
        <v>2377</v>
      </c>
      <c r="F799" t="s">
        <v>2377</v>
      </c>
      <c r="G799">
        <v>0</v>
      </c>
      <c r="H799" t="s">
        <v>2377</v>
      </c>
      <c r="I799" t="str">
        <f t="shared" si="24"/>
        <v>Obesity</v>
      </c>
      <c r="J799" t="str">
        <f t="shared" si="25"/>
        <v>Prediabetes</v>
      </c>
    </row>
    <row r="800" spans="1:10">
      <c r="A800" t="s">
        <v>1571</v>
      </c>
      <c r="B800" s="9">
        <v>25.364999999999998</v>
      </c>
      <c r="C800">
        <v>9.19</v>
      </c>
      <c r="D800" t="s">
        <v>2378</v>
      </c>
      <c r="E800" t="s">
        <v>2377</v>
      </c>
      <c r="F800" t="s">
        <v>2377</v>
      </c>
      <c r="G800">
        <v>0</v>
      </c>
      <c r="H800" t="s">
        <v>2377</v>
      </c>
      <c r="I800" t="str">
        <f t="shared" si="24"/>
        <v>Over Weight</v>
      </c>
      <c r="J800" t="str">
        <f t="shared" si="25"/>
        <v>Diabetes</v>
      </c>
    </row>
    <row r="801" spans="1:10">
      <c r="A801" t="s">
        <v>1570</v>
      </c>
      <c r="B801" s="9">
        <v>34.56</v>
      </c>
      <c r="C801">
        <v>5.84</v>
      </c>
      <c r="D801" t="s">
        <v>2378</v>
      </c>
      <c r="E801" t="s">
        <v>2377</v>
      </c>
      <c r="F801" t="s">
        <v>2379</v>
      </c>
      <c r="G801">
        <v>1</v>
      </c>
      <c r="H801" t="s">
        <v>2377</v>
      </c>
      <c r="I801" t="str">
        <f t="shared" si="24"/>
        <v>Obesity</v>
      </c>
      <c r="J801" t="str">
        <f t="shared" si="25"/>
        <v>Prediabetes</v>
      </c>
    </row>
    <row r="802" spans="1:10">
      <c r="A802" t="s">
        <v>1569</v>
      </c>
      <c r="B802" s="9">
        <v>28.2</v>
      </c>
      <c r="C802">
        <v>7.19</v>
      </c>
      <c r="D802" t="s">
        <v>2378</v>
      </c>
      <c r="E802" t="s">
        <v>2377</v>
      </c>
      <c r="F802" t="s">
        <v>2377</v>
      </c>
      <c r="G802">
        <v>2</v>
      </c>
      <c r="H802" t="s">
        <v>2377</v>
      </c>
      <c r="I802" t="str">
        <f t="shared" si="24"/>
        <v>Over Weight</v>
      </c>
      <c r="J802" t="str">
        <f t="shared" si="25"/>
        <v>Diabetes</v>
      </c>
    </row>
    <row r="803" spans="1:10">
      <c r="A803" t="s">
        <v>1568</v>
      </c>
      <c r="B803" s="9">
        <v>30.43</v>
      </c>
      <c r="C803">
        <v>9.39</v>
      </c>
      <c r="D803" t="s">
        <v>2377</v>
      </c>
      <c r="E803" t="s">
        <v>2377</v>
      </c>
      <c r="F803" t="s">
        <v>2377</v>
      </c>
      <c r="G803">
        <v>0</v>
      </c>
      <c r="H803" t="s">
        <v>2377</v>
      </c>
      <c r="I803" t="str">
        <f t="shared" si="24"/>
        <v>Obesity</v>
      </c>
      <c r="J803" t="str">
        <f t="shared" si="25"/>
        <v>Diabetes</v>
      </c>
    </row>
    <row r="804" spans="1:10">
      <c r="A804" t="s">
        <v>1567</v>
      </c>
      <c r="B804" s="9">
        <v>32.395000000000003</v>
      </c>
      <c r="C804">
        <v>4.2699999999999996</v>
      </c>
      <c r="D804" t="s">
        <v>2378</v>
      </c>
      <c r="E804" t="s">
        <v>2377</v>
      </c>
      <c r="F804" t="s">
        <v>2377</v>
      </c>
      <c r="G804">
        <v>1</v>
      </c>
      <c r="H804" t="s">
        <v>2377</v>
      </c>
      <c r="I804" t="str">
        <f t="shared" si="24"/>
        <v>Obesity</v>
      </c>
      <c r="J804" t="str">
        <f t="shared" si="25"/>
        <v>Normal</v>
      </c>
    </row>
    <row r="805" spans="1:10">
      <c r="A805" t="s">
        <v>1566</v>
      </c>
      <c r="B805" s="9">
        <v>24.035</v>
      </c>
      <c r="C805">
        <v>11.71</v>
      </c>
      <c r="D805" t="s">
        <v>2377</v>
      </c>
      <c r="E805" t="s">
        <v>2377</v>
      </c>
      <c r="F805" t="s">
        <v>2377</v>
      </c>
      <c r="G805">
        <v>0</v>
      </c>
      <c r="H805" t="s">
        <v>2377</v>
      </c>
      <c r="I805" t="str">
        <f t="shared" si="24"/>
        <v>Healthy Weight</v>
      </c>
      <c r="J805" t="str">
        <f t="shared" si="25"/>
        <v>Diabetes</v>
      </c>
    </row>
    <row r="806" spans="1:10">
      <c r="A806" t="s">
        <v>1565</v>
      </c>
      <c r="B806" s="9">
        <v>37.119999999999997</v>
      </c>
      <c r="C806">
        <v>5.29</v>
      </c>
      <c r="D806" t="s">
        <v>2377</v>
      </c>
      <c r="E806" t="s">
        <v>2377</v>
      </c>
      <c r="F806" t="s">
        <v>2377</v>
      </c>
      <c r="G806">
        <v>2</v>
      </c>
      <c r="H806" t="s">
        <v>2377</v>
      </c>
      <c r="I806" t="str">
        <f t="shared" si="24"/>
        <v>Obesity</v>
      </c>
      <c r="J806" t="str">
        <f t="shared" si="25"/>
        <v>Normal</v>
      </c>
    </row>
    <row r="807" spans="1:10">
      <c r="A807" t="s">
        <v>1564</v>
      </c>
      <c r="B807" s="9">
        <v>34.840000000000003</v>
      </c>
      <c r="C807">
        <v>6</v>
      </c>
      <c r="D807" t="s">
        <v>2378</v>
      </c>
      <c r="E807" t="s">
        <v>2377</v>
      </c>
      <c r="F807" t="s">
        <v>2379</v>
      </c>
      <c r="G807">
        <v>1</v>
      </c>
      <c r="H807" t="s">
        <v>2377</v>
      </c>
      <c r="I807" t="str">
        <f t="shared" si="24"/>
        <v>Obesity</v>
      </c>
      <c r="J807" t="str">
        <f t="shared" si="25"/>
        <v>Prediabetes</v>
      </c>
    </row>
    <row r="808" spans="1:10">
      <c r="A808" t="s">
        <v>1563</v>
      </c>
      <c r="B808" s="9">
        <v>29.53</v>
      </c>
      <c r="C808">
        <v>10.64</v>
      </c>
      <c r="D808" t="s">
        <v>2377</v>
      </c>
      <c r="E808" t="s">
        <v>2377</v>
      </c>
      <c r="F808" t="s">
        <v>2377</v>
      </c>
      <c r="G808">
        <v>0</v>
      </c>
      <c r="H808" t="s">
        <v>2377</v>
      </c>
      <c r="I808" t="str">
        <f t="shared" si="24"/>
        <v>Over Weight</v>
      </c>
      <c r="J808" t="str">
        <f t="shared" si="25"/>
        <v>Diabetes</v>
      </c>
    </row>
    <row r="809" spans="1:10">
      <c r="A809" t="s">
        <v>1562</v>
      </c>
      <c r="B809" s="9">
        <v>42.51</v>
      </c>
      <c r="C809">
        <v>8.2100000000000009</v>
      </c>
      <c r="D809" t="s">
        <v>2378</v>
      </c>
      <c r="E809" t="s">
        <v>2377</v>
      </c>
      <c r="F809" t="s">
        <v>2377</v>
      </c>
      <c r="G809">
        <v>0</v>
      </c>
      <c r="H809" t="s">
        <v>2377</v>
      </c>
      <c r="I809" t="str">
        <f t="shared" si="24"/>
        <v>Obesity</v>
      </c>
      <c r="J809" t="str">
        <f t="shared" si="25"/>
        <v>Diabetes</v>
      </c>
    </row>
    <row r="810" spans="1:10">
      <c r="A810" t="s">
        <v>1561</v>
      </c>
      <c r="B810" s="9">
        <v>38.14</v>
      </c>
      <c r="C810">
        <v>5.58</v>
      </c>
      <c r="D810" t="s">
        <v>2377</v>
      </c>
      <c r="E810" t="s">
        <v>2377</v>
      </c>
      <c r="F810" t="s">
        <v>2379</v>
      </c>
      <c r="G810">
        <v>1</v>
      </c>
      <c r="H810" t="s">
        <v>2377</v>
      </c>
      <c r="I810" t="str">
        <f t="shared" si="24"/>
        <v>Obesity</v>
      </c>
      <c r="J810" t="str">
        <f t="shared" si="25"/>
        <v>Normal</v>
      </c>
    </row>
    <row r="811" spans="1:10">
      <c r="A811" t="s">
        <v>1560</v>
      </c>
      <c r="B811" s="9">
        <v>39.93</v>
      </c>
      <c r="C811">
        <v>8.75</v>
      </c>
      <c r="D811" t="s">
        <v>2377</v>
      </c>
      <c r="E811" t="s">
        <v>2377</v>
      </c>
      <c r="F811" t="s">
        <v>2377</v>
      </c>
      <c r="G811">
        <v>0</v>
      </c>
      <c r="H811" t="s">
        <v>2377</v>
      </c>
      <c r="I811" t="str">
        <f t="shared" si="24"/>
        <v>Obesity</v>
      </c>
      <c r="J811" t="str">
        <f t="shared" si="25"/>
        <v>Diabetes</v>
      </c>
    </row>
    <row r="812" spans="1:10">
      <c r="A812" t="s">
        <v>1559</v>
      </c>
      <c r="B812" s="9">
        <v>38.83</v>
      </c>
      <c r="C812">
        <v>11.86</v>
      </c>
      <c r="D812" t="s">
        <v>2377</v>
      </c>
      <c r="E812" t="s">
        <v>2377</v>
      </c>
      <c r="F812" t="s">
        <v>2377</v>
      </c>
      <c r="G812">
        <v>0</v>
      </c>
      <c r="H812" t="s">
        <v>2377</v>
      </c>
      <c r="I812" t="str">
        <f t="shared" si="24"/>
        <v>Obesity</v>
      </c>
      <c r="J812" t="str">
        <f t="shared" si="25"/>
        <v>Diabetes</v>
      </c>
    </row>
    <row r="813" spans="1:10">
      <c r="A813" t="s">
        <v>1558</v>
      </c>
      <c r="B813" s="9">
        <v>37.4</v>
      </c>
      <c r="C813">
        <v>11.46</v>
      </c>
      <c r="D813" t="s">
        <v>2377</v>
      </c>
      <c r="E813" t="s">
        <v>2377</v>
      </c>
      <c r="F813" t="s">
        <v>2377</v>
      </c>
      <c r="G813">
        <v>0</v>
      </c>
      <c r="H813" t="s">
        <v>2377</v>
      </c>
      <c r="I813" t="str">
        <f t="shared" si="24"/>
        <v>Obesity</v>
      </c>
      <c r="J813" t="str">
        <f t="shared" si="25"/>
        <v>Diabetes</v>
      </c>
    </row>
    <row r="814" spans="1:10">
      <c r="A814" t="s">
        <v>1557</v>
      </c>
      <c r="B814" s="9">
        <v>21.4</v>
      </c>
      <c r="C814">
        <v>9.0299999999999994</v>
      </c>
      <c r="D814" t="s">
        <v>2377</v>
      </c>
      <c r="E814" t="s">
        <v>2377</v>
      </c>
      <c r="F814" t="s">
        <v>2377</v>
      </c>
      <c r="G814">
        <v>0</v>
      </c>
      <c r="H814" t="s">
        <v>2377</v>
      </c>
      <c r="I814" t="str">
        <f t="shared" si="24"/>
        <v>Healthy Weight</v>
      </c>
      <c r="J814" t="str">
        <f t="shared" si="25"/>
        <v>Diabetes</v>
      </c>
    </row>
    <row r="815" spans="1:10">
      <c r="A815" t="s">
        <v>1556</v>
      </c>
      <c r="B815" s="9">
        <v>38.380000000000003</v>
      </c>
      <c r="C815">
        <v>8.26</v>
      </c>
      <c r="D815" t="s">
        <v>2378</v>
      </c>
      <c r="E815" t="s">
        <v>2377</v>
      </c>
      <c r="F815" t="s">
        <v>2377</v>
      </c>
      <c r="G815">
        <v>2</v>
      </c>
      <c r="H815" t="s">
        <v>2377</v>
      </c>
      <c r="I815" t="str">
        <f t="shared" si="24"/>
        <v>Obesity</v>
      </c>
      <c r="J815" t="str">
        <f t="shared" si="25"/>
        <v>Diabetes</v>
      </c>
    </row>
    <row r="816" spans="1:10">
      <c r="A816" t="s">
        <v>1555</v>
      </c>
      <c r="B816" s="9">
        <v>33.659999999999997</v>
      </c>
      <c r="C816">
        <v>5.42</v>
      </c>
      <c r="D816" t="s">
        <v>2378</v>
      </c>
      <c r="E816" t="s">
        <v>2377</v>
      </c>
      <c r="F816" t="s">
        <v>2377</v>
      </c>
      <c r="G816">
        <v>2</v>
      </c>
      <c r="H816" t="s">
        <v>2377</v>
      </c>
      <c r="I816" t="str">
        <f t="shared" si="24"/>
        <v>Obesity</v>
      </c>
      <c r="J816" t="str">
        <f t="shared" si="25"/>
        <v>Normal</v>
      </c>
    </row>
    <row r="817" spans="1:10">
      <c r="A817" t="s">
        <v>1554</v>
      </c>
      <c r="B817" s="9">
        <v>31.79</v>
      </c>
      <c r="C817">
        <v>11.33</v>
      </c>
      <c r="D817" t="s">
        <v>2378</v>
      </c>
      <c r="E817" t="s">
        <v>2377</v>
      </c>
      <c r="F817" t="s">
        <v>2379</v>
      </c>
      <c r="G817">
        <v>1</v>
      </c>
      <c r="H817" t="s">
        <v>2377</v>
      </c>
      <c r="I817" t="str">
        <f t="shared" si="24"/>
        <v>Obesity</v>
      </c>
      <c r="J817" t="str">
        <f t="shared" si="25"/>
        <v>Diabetes</v>
      </c>
    </row>
    <row r="818" spans="1:10">
      <c r="A818" t="s">
        <v>1553</v>
      </c>
      <c r="B818" s="9">
        <v>29.7</v>
      </c>
      <c r="C818">
        <v>7.69</v>
      </c>
      <c r="D818" t="s">
        <v>2378</v>
      </c>
      <c r="E818" t="s">
        <v>2377</v>
      </c>
      <c r="F818" t="s">
        <v>2379</v>
      </c>
      <c r="G818">
        <v>1</v>
      </c>
      <c r="H818" t="s">
        <v>2377</v>
      </c>
      <c r="I818" t="str">
        <f t="shared" si="24"/>
        <v>Over Weight</v>
      </c>
      <c r="J818" t="str">
        <f t="shared" si="25"/>
        <v>Diabetes</v>
      </c>
    </row>
    <row r="819" spans="1:10">
      <c r="A819" t="s">
        <v>1552</v>
      </c>
      <c r="B819" s="9">
        <v>25.46</v>
      </c>
      <c r="C819">
        <v>8.77</v>
      </c>
      <c r="D819" t="s">
        <v>2378</v>
      </c>
      <c r="E819" t="s">
        <v>2377</v>
      </c>
      <c r="F819" t="s">
        <v>2379</v>
      </c>
      <c r="G819">
        <v>1</v>
      </c>
      <c r="H819" t="s">
        <v>2377</v>
      </c>
      <c r="I819" t="str">
        <f t="shared" si="24"/>
        <v>Over Weight</v>
      </c>
      <c r="J819" t="str">
        <f t="shared" si="25"/>
        <v>Diabetes</v>
      </c>
    </row>
    <row r="820" spans="1:10">
      <c r="A820" t="s">
        <v>1551</v>
      </c>
      <c r="B820" s="9">
        <v>39.14</v>
      </c>
      <c r="C820">
        <v>4.91</v>
      </c>
      <c r="D820" t="s">
        <v>2377</v>
      </c>
      <c r="E820" t="s">
        <v>2379</v>
      </c>
      <c r="F820" t="s">
        <v>2377</v>
      </c>
      <c r="G820">
        <v>1</v>
      </c>
      <c r="H820" t="s">
        <v>2377</v>
      </c>
      <c r="I820" t="str">
        <f t="shared" si="24"/>
        <v>Obesity</v>
      </c>
      <c r="J820" t="str">
        <f t="shared" si="25"/>
        <v>Normal</v>
      </c>
    </row>
    <row r="821" spans="1:10">
      <c r="A821" t="s">
        <v>1550</v>
      </c>
      <c r="B821" s="9">
        <v>41.2</v>
      </c>
      <c r="C821">
        <v>4.95</v>
      </c>
      <c r="D821" t="s">
        <v>2377</v>
      </c>
      <c r="E821" t="s">
        <v>2377</v>
      </c>
      <c r="F821" t="s">
        <v>2377</v>
      </c>
      <c r="G821">
        <v>1</v>
      </c>
      <c r="H821" t="s">
        <v>2377</v>
      </c>
      <c r="I821" t="str">
        <f t="shared" si="24"/>
        <v>Obesity</v>
      </c>
      <c r="J821" t="str">
        <f t="shared" si="25"/>
        <v>Normal</v>
      </c>
    </row>
    <row r="822" spans="1:10">
      <c r="A822" t="s">
        <v>1549</v>
      </c>
      <c r="B822" s="9">
        <v>28.81</v>
      </c>
      <c r="C822">
        <v>10.8</v>
      </c>
      <c r="D822" t="s">
        <v>2378</v>
      </c>
      <c r="E822" t="s">
        <v>2377</v>
      </c>
      <c r="F822" t="s">
        <v>2379</v>
      </c>
      <c r="G822">
        <v>1</v>
      </c>
      <c r="H822" t="s">
        <v>2377</v>
      </c>
      <c r="I822" t="str">
        <f t="shared" si="24"/>
        <v>Over Weight</v>
      </c>
      <c r="J822" t="str">
        <f t="shared" si="25"/>
        <v>Diabetes</v>
      </c>
    </row>
    <row r="823" spans="1:10">
      <c r="A823" t="s">
        <v>1548</v>
      </c>
      <c r="B823" s="9">
        <v>37.409999999999997</v>
      </c>
      <c r="C823">
        <v>7.21</v>
      </c>
      <c r="D823" t="s">
        <v>2377</v>
      </c>
      <c r="E823" t="s">
        <v>2377</v>
      </c>
      <c r="F823" t="s">
        <v>2377</v>
      </c>
      <c r="G823">
        <v>2</v>
      </c>
      <c r="H823" t="s">
        <v>2377</v>
      </c>
      <c r="I823" t="str">
        <f t="shared" si="24"/>
        <v>Obesity</v>
      </c>
      <c r="J823" t="str">
        <f t="shared" si="25"/>
        <v>Diabetes</v>
      </c>
    </row>
    <row r="824" spans="1:10">
      <c r="A824" t="s">
        <v>1547</v>
      </c>
      <c r="B824" s="9">
        <v>52.54</v>
      </c>
      <c r="C824">
        <v>5.12</v>
      </c>
      <c r="D824" t="s">
        <v>2377</v>
      </c>
      <c r="E824" t="s">
        <v>2377</v>
      </c>
      <c r="F824" t="s">
        <v>2379</v>
      </c>
      <c r="G824">
        <v>1</v>
      </c>
      <c r="H824" t="s">
        <v>2377</v>
      </c>
      <c r="I824" t="str">
        <f t="shared" si="24"/>
        <v>Obesity</v>
      </c>
      <c r="J824" t="str">
        <f t="shared" si="25"/>
        <v>Normal</v>
      </c>
    </row>
    <row r="825" spans="1:10">
      <c r="A825" t="s">
        <v>1546</v>
      </c>
      <c r="B825" s="9">
        <v>17.29</v>
      </c>
      <c r="C825">
        <v>4.62</v>
      </c>
      <c r="D825" t="s">
        <v>2377</v>
      </c>
      <c r="E825" t="s">
        <v>2379</v>
      </c>
      <c r="F825" t="s">
        <v>2377</v>
      </c>
      <c r="G825">
        <v>1</v>
      </c>
      <c r="H825" t="s">
        <v>2379</v>
      </c>
      <c r="I825" t="str">
        <f t="shared" si="24"/>
        <v>Under Weight</v>
      </c>
      <c r="J825" t="str">
        <f t="shared" si="25"/>
        <v>Normal</v>
      </c>
    </row>
    <row r="826" spans="1:10">
      <c r="A826" t="s">
        <v>1545</v>
      </c>
      <c r="B826" s="9">
        <v>31.74</v>
      </c>
      <c r="C826">
        <v>7.68</v>
      </c>
      <c r="D826" t="s">
        <v>2378</v>
      </c>
      <c r="E826" t="s">
        <v>2377</v>
      </c>
      <c r="F826" t="s">
        <v>2377</v>
      </c>
      <c r="G826">
        <v>0</v>
      </c>
      <c r="H826" t="s">
        <v>2377</v>
      </c>
      <c r="I826" t="str">
        <f t="shared" si="24"/>
        <v>Obesity</v>
      </c>
      <c r="J826" t="str">
        <f t="shared" si="25"/>
        <v>Diabetes</v>
      </c>
    </row>
    <row r="827" spans="1:10">
      <c r="A827" t="s">
        <v>1544</v>
      </c>
      <c r="B827" s="9">
        <v>26.504999999999999</v>
      </c>
      <c r="C827">
        <v>6.79</v>
      </c>
      <c r="D827" t="s">
        <v>2378</v>
      </c>
      <c r="E827" t="s">
        <v>2377</v>
      </c>
      <c r="F827" t="s">
        <v>2379</v>
      </c>
      <c r="G827">
        <v>1</v>
      </c>
      <c r="H827" t="s">
        <v>2377</v>
      </c>
      <c r="I827" t="str">
        <f t="shared" si="24"/>
        <v>Over Weight</v>
      </c>
      <c r="J827" t="str">
        <f t="shared" si="25"/>
        <v>Diabetes</v>
      </c>
    </row>
    <row r="828" spans="1:10">
      <c r="A828" t="s">
        <v>1543</v>
      </c>
      <c r="B828" s="9">
        <v>36.479999999999997</v>
      </c>
      <c r="C828">
        <v>11.09</v>
      </c>
      <c r="D828" t="s">
        <v>2377</v>
      </c>
      <c r="E828" t="s">
        <v>2377</v>
      </c>
      <c r="F828" t="s">
        <v>2377</v>
      </c>
      <c r="G828">
        <v>0</v>
      </c>
      <c r="H828" t="s">
        <v>2377</v>
      </c>
      <c r="I828" t="str">
        <f t="shared" si="24"/>
        <v>Obesity</v>
      </c>
      <c r="J828" t="str">
        <f t="shared" si="25"/>
        <v>Diabetes</v>
      </c>
    </row>
    <row r="829" spans="1:10">
      <c r="A829" t="s">
        <v>1542</v>
      </c>
      <c r="B829" s="9">
        <v>39.159999999999997</v>
      </c>
      <c r="C829">
        <v>5.24</v>
      </c>
      <c r="D829" t="s">
        <v>2378</v>
      </c>
      <c r="E829" t="s">
        <v>2377</v>
      </c>
      <c r="F829" t="s">
        <v>2379</v>
      </c>
      <c r="G829">
        <v>1</v>
      </c>
      <c r="H829" t="s">
        <v>2377</v>
      </c>
      <c r="I829" t="str">
        <f t="shared" si="24"/>
        <v>Obesity</v>
      </c>
      <c r="J829" t="str">
        <f t="shared" si="25"/>
        <v>Normal</v>
      </c>
    </row>
    <row r="830" spans="1:10">
      <c r="A830" t="s">
        <v>1541</v>
      </c>
      <c r="B830" s="9">
        <v>28.22</v>
      </c>
      <c r="C830">
        <v>7.51</v>
      </c>
      <c r="D830" t="s">
        <v>2378</v>
      </c>
      <c r="E830" t="s">
        <v>2377</v>
      </c>
      <c r="F830" t="s">
        <v>2379</v>
      </c>
      <c r="G830">
        <v>1</v>
      </c>
      <c r="H830" t="s">
        <v>2377</v>
      </c>
      <c r="I830" t="str">
        <f t="shared" si="24"/>
        <v>Over Weight</v>
      </c>
      <c r="J830" t="str">
        <f t="shared" si="25"/>
        <v>Diabetes</v>
      </c>
    </row>
    <row r="831" spans="1:10">
      <c r="A831" t="s">
        <v>1540</v>
      </c>
      <c r="B831" s="9">
        <v>35</v>
      </c>
      <c r="C831">
        <v>4.13</v>
      </c>
      <c r="D831" t="s">
        <v>2377</v>
      </c>
      <c r="E831" t="s">
        <v>2377</v>
      </c>
      <c r="F831" t="s">
        <v>2377</v>
      </c>
      <c r="G831">
        <v>2</v>
      </c>
      <c r="H831" t="s">
        <v>2377</v>
      </c>
      <c r="I831" t="str">
        <f t="shared" si="24"/>
        <v>Obesity</v>
      </c>
      <c r="J831" t="str">
        <f t="shared" si="25"/>
        <v>Normal</v>
      </c>
    </row>
    <row r="832" spans="1:10">
      <c r="A832" t="s">
        <v>1539</v>
      </c>
      <c r="B832" s="9">
        <v>36.24</v>
      </c>
      <c r="C832">
        <v>8.3800000000000008</v>
      </c>
      <c r="D832" t="s">
        <v>2378</v>
      </c>
      <c r="E832" t="s">
        <v>2377</v>
      </c>
      <c r="F832" t="s">
        <v>2377</v>
      </c>
      <c r="G832">
        <v>1</v>
      </c>
      <c r="H832" t="s">
        <v>2377</v>
      </c>
      <c r="I832" t="str">
        <f t="shared" si="24"/>
        <v>Obesity</v>
      </c>
      <c r="J832" t="str">
        <f t="shared" si="25"/>
        <v>Diabetes</v>
      </c>
    </row>
    <row r="833" spans="1:10">
      <c r="A833" t="s">
        <v>1538</v>
      </c>
      <c r="B833" s="9">
        <v>36.954999999999998</v>
      </c>
      <c r="C833">
        <v>8.07</v>
      </c>
      <c r="D833" t="s">
        <v>2377</v>
      </c>
      <c r="E833" t="s">
        <v>2377</v>
      </c>
      <c r="F833" t="s">
        <v>2377</v>
      </c>
      <c r="G833">
        <v>0</v>
      </c>
      <c r="H833" t="s">
        <v>2377</v>
      </c>
      <c r="I833" t="str">
        <f t="shared" si="24"/>
        <v>Obesity</v>
      </c>
      <c r="J833" t="str">
        <f t="shared" si="25"/>
        <v>Diabetes</v>
      </c>
    </row>
    <row r="834" spans="1:10">
      <c r="A834" t="s">
        <v>1537</v>
      </c>
      <c r="B834" s="9">
        <v>29.64</v>
      </c>
      <c r="C834">
        <v>8.9499999999999993</v>
      </c>
      <c r="D834" t="s">
        <v>2377</v>
      </c>
      <c r="E834" t="s">
        <v>2377</v>
      </c>
      <c r="F834" t="s">
        <v>2377</v>
      </c>
      <c r="G834">
        <v>0</v>
      </c>
      <c r="H834" t="s">
        <v>2377</v>
      </c>
      <c r="I834" t="str">
        <f t="shared" si="24"/>
        <v>Over Weight</v>
      </c>
      <c r="J834" t="str">
        <f t="shared" si="25"/>
        <v>Diabetes</v>
      </c>
    </row>
    <row r="835" spans="1:10">
      <c r="A835" t="s">
        <v>1536</v>
      </c>
      <c r="B835" s="9">
        <v>42.74</v>
      </c>
      <c r="C835">
        <v>6.31</v>
      </c>
      <c r="D835" t="s">
        <v>2378</v>
      </c>
      <c r="E835" t="s">
        <v>2377</v>
      </c>
      <c r="F835" t="s">
        <v>2377</v>
      </c>
      <c r="G835">
        <v>1</v>
      </c>
      <c r="H835" t="s">
        <v>2377</v>
      </c>
      <c r="I835" t="str">
        <f t="shared" ref="I835:I898" si="26">IF(B835&lt;18.5,"Under Weight",IF(B835&lt;25,"Healthy Weight",IF(B835&lt;30,"Over Weight","Obesity")))</f>
        <v>Obesity</v>
      </c>
      <c r="J835" t="str">
        <f t="shared" ref="J835:J898" si="27">IF(C835&lt;5.7,"Normal",IF(C835&lt;6.5,"Prediabetes","Diabetes"))</f>
        <v>Prediabetes</v>
      </c>
    </row>
    <row r="836" spans="1:10">
      <c r="A836" t="s">
        <v>1535</v>
      </c>
      <c r="B836" s="9">
        <v>36.130000000000003</v>
      </c>
      <c r="C836">
        <v>7.19</v>
      </c>
      <c r="D836" t="s">
        <v>2378</v>
      </c>
      <c r="E836" t="s">
        <v>2377</v>
      </c>
      <c r="F836" t="s">
        <v>2377</v>
      </c>
      <c r="G836">
        <v>2</v>
      </c>
      <c r="H836" t="s">
        <v>2377</v>
      </c>
      <c r="I836" t="str">
        <f t="shared" si="26"/>
        <v>Obesity</v>
      </c>
      <c r="J836" t="str">
        <f t="shared" si="27"/>
        <v>Diabetes</v>
      </c>
    </row>
    <row r="837" spans="1:10">
      <c r="A837" t="s">
        <v>1534</v>
      </c>
      <c r="B837" s="9">
        <v>31.55</v>
      </c>
      <c r="C837">
        <v>6.11</v>
      </c>
      <c r="D837" t="s">
        <v>2378</v>
      </c>
      <c r="E837" t="s">
        <v>2377</v>
      </c>
      <c r="F837" t="s">
        <v>2377</v>
      </c>
      <c r="G837">
        <v>1</v>
      </c>
      <c r="H837" t="s">
        <v>2377</v>
      </c>
      <c r="I837" t="str">
        <f t="shared" si="26"/>
        <v>Obesity</v>
      </c>
      <c r="J837" t="str">
        <f t="shared" si="27"/>
        <v>Prediabetes</v>
      </c>
    </row>
    <row r="838" spans="1:10">
      <c r="A838" t="s">
        <v>1533</v>
      </c>
      <c r="B838" s="9">
        <v>52.75</v>
      </c>
      <c r="C838">
        <v>6.02</v>
      </c>
      <c r="D838" t="s">
        <v>2377</v>
      </c>
      <c r="E838" t="s">
        <v>2377</v>
      </c>
      <c r="F838" t="s">
        <v>2377</v>
      </c>
      <c r="G838">
        <v>1</v>
      </c>
      <c r="H838" t="s">
        <v>2377</v>
      </c>
      <c r="I838" t="str">
        <f t="shared" si="26"/>
        <v>Obesity</v>
      </c>
      <c r="J838" t="str">
        <f t="shared" si="27"/>
        <v>Prediabetes</v>
      </c>
    </row>
    <row r="839" spans="1:10">
      <c r="A839" t="s">
        <v>1532</v>
      </c>
      <c r="B839" s="9">
        <v>36.67</v>
      </c>
      <c r="C839">
        <v>11.86</v>
      </c>
      <c r="D839" t="s">
        <v>2377</v>
      </c>
      <c r="E839" t="s">
        <v>2377</v>
      </c>
      <c r="F839" t="s">
        <v>2377</v>
      </c>
      <c r="G839">
        <v>0</v>
      </c>
      <c r="H839" t="s">
        <v>2377</v>
      </c>
      <c r="I839" t="str">
        <f t="shared" si="26"/>
        <v>Obesity</v>
      </c>
      <c r="J839" t="str">
        <f t="shared" si="27"/>
        <v>Diabetes</v>
      </c>
    </row>
    <row r="840" spans="1:10">
      <c r="A840" t="s">
        <v>1531</v>
      </c>
      <c r="B840" s="9">
        <v>38.06</v>
      </c>
      <c r="C840">
        <v>8.25</v>
      </c>
      <c r="D840" t="s">
        <v>2377</v>
      </c>
      <c r="E840" t="s">
        <v>2377</v>
      </c>
      <c r="F840" t="s">
        <v>2377</v>
      </c>
      <c r="G840">
        <v>0</v>
      </c>
      <c r="H840" t="s">
        <v>2377</v>
      </c>
      <c r="I840" t="str">
        <f t="shared" si="26"/>
        <v>Obesity</v>
      </c>
      <c r="J840" t="str">
        <f t="shared" si="27"/>
        <v>Diabetes</v>
      </c>
    </row>
    <row r="841" spans="1:10">
      <c r="A841" t="s">
        <v>1530</v>
      </c>
      <c r="B841" s="9">
        <v>38</v>
      </c>
      <c r="C841">
        <v>8.1300000000000008</v>
      </c>
      <c r="D841" t="s">
        <v>2377</v>
      </c>
      <c r="E841" t="s">
        <v>2377</v>
      </c>
      <c r="F841" t="s">
        <v>2377</v>
      </c>
      <c r="G841">
        <v>0</v>
      </c>
      <c r="H841" t="s">
        <v>2377</v>
      </c>
      <c r="I841" t="str">
        <f t="shared" si="26"/>
        <v>Obesity</v>
      </c>
      <c r="J841" t="str">
        <f t="shared" si="27"/>
        <v>Diabetes</v>
      </c>
    </row>
    <row r="842" spans="1:10">
      <c r="A842" t="s">
        <v>1529</v>
      </c>
      <c r="B842" s="9">
        <v>35.1</v>
      </c>
      <c r="C842">
        <v>10.1</v>
      </c>
      <c r="D842" t="s">
        <v>2377</v>
      </c>
      <c r="E842" t="s">
        <v>2377</v>
      </c>
      <c r="F842" t="s">
        <v>2377</v>
      </c>
      <c r="G842">
        <v>0</v>
      </c>
      <c r="H842" t="s">
        <v>2377</v>
      </c>
      <c r="I842" t="str">
        <f t="shared" si="26"/>
        <v>Obesity</v>
      </c>
      <c r="J842" t="str">
        <f t="shared" si="27"/>
        <v>Diabetes</v>
      </c>
    </row>
    <row r="843" spans="1:10">
      <c r="A843" t="s">
        <v>1528</v>
      </c>
      <c r="B843" s="9">
        <v>33.82</v>
      </c>
      <c r="C843">
        <v>5.89</v>
      </c>
      <c r="D843" t="s">
        <v>2378</v>
      </c>
      <c r="E843" t="s">
        <v>2377</v>
      </c>
      <c r="F843" t="s">
        <v>2377</v>
      </c>
      <c r="G843">
        <v>2</v>
      </c>
      <c r="H843" t="s">
        <v>2377</v>
      </c>
      <c r="I843" t="str">
        <f t="shared" si="26"/>
        <v>Obesity</v>
      </c>
      <c r="J843" t="str">
        <f t="shared" si="27"/>
        <v>Prediabetes</v>
      </c>
    </row>
    <row r="844" spans="1:10">
      <c r="A844" t="s">
        <v>1527</v>
      </c>
      <c r="B844" s="9">
        <v>37.43</v>
      </c>
      <c r="C844">
        <v>4.97</v>
      </c>
      <c r="D844" t="s">
        <v>2377</v>
      </c>
      <c r="E844" t="s">
        <v>2377</v>
      </c>
      <c r="F844" t="s">
        <v>2377</v>
      </c>
      <c r="G844">
        <v>2</v>
      </c>
      <c r="H844" t="s">
        <v>2377</v>
      </c>
      <c r="I844" t="str">
        <f t="shared" si="26"/>
        <v>Obesity</v>
      </c>
      <c r="J844" t="str">
        <f t="shared" si="27"/>
        <v>Normal</v>
      </c>
    </row>
    <row r="845" spans="1:10">
      <c r="A845" t="s">
        <v>1526</v>
      </c>
      <c r="B845" s="9">
        <v>30.5</v>
      </c>
      <c r="C845">
        <v>9.9</v>
      </c>
      <c r="D845" t="s">
        <v>2377</v>
      </c>
      <c r="E845" t="s">
        <v>2377</v>
      </c>
      <c r="F845" t="s">
        <v>2377</v>
      </c>
      <c r="G845">
        <v>0</v>
      </c>
      <c r="H845" t="s">
        <v>2377</v>
      </c>
      <c r="I845" t="str">
        <f t="shared" si="26"/>
        <v>Obesity</v>
      </c>
      <c r="J845" t="str">
        <f t="shared" si="27"/>
        <v>Diabetes</v>
      </c>
    </row>
    <row r="846" spans="1:10">
      <c r="A846" t="s">
        <v>1525</v>
      </c>
      <c r="B846" s="9">
        <v>24.53</v>
      </c>
      <c r="C846">
        <v>9.0500000000000007</v>
      </c>
      <c r="D846" t="s">
        <v>2377</v>
      </c>
      <c r="E846" t="s">
        <v>2377</v>
      </c>
      <c r="F846" t="s">
        <v>2377</v>
      </c>
      <c r="G846">
        <v>0</v>
      </c>
      <c r="H846" t="s">
        <v>2377</v>
      </c>
      <c r="I846" t="str">
        <f t="shared" si="26"/>
        <v>Healthy Weight</v>
      </c>
      <c r="J846" t="str">
        <f t="shared" si="27"/>
        <v>Diabetes</v>
      </c>
    </row>
    <row r="847" spans="1:10">
      <c r="A847" t="s">
        <v>1524</v>
      </c>
      <c r="B847" s="9">
        <v>25.74</v>
      </c>
      <c r="C847">
        <v>10.93</v>
      </c>
      <c r="D847" t="s">
        <v>2377</v>
      </c>
      <c r="E847" t="s">
        <v>2377</v>
      </c>
      <c r="F847" t="s">
        <v>2377</v>
      </c>
      <c r="G847">
        <v>0</v>
      </c>
      <c r="H847" t="s">
        <v>2377</v>
      </c>
      <c r="I847" t="str">
        <f t="shared" si="26"/>
        <v>Over Weight</v>
      </c>
      <c r="J847" t="str">
        <f t="shared" si="27"/>
        <v>Diabetes</v>
      </c>
    </row>
    <row r="848" spans="1:10">
      <c r="A848" t="s">
        <v>1523</v>
      </c>
      <c r="B848" s="9">
        <v>34.08</v>
      </c>
      <c r="C848">
        <v>7.58</v>
      </c>
      <c r="D848" t="s">
        <v>2378</v>
      </c>
      <c r="E848" t="s">
        <v>2377</v>
      </c>
      <c r="F848" t="s">
        <v>2377</v>
      </c>
      <c r="G848">
        <v>2</v>
      </c>
      <c r="H848" t="s">
        <v>2377</v>
      </c>
      <c r="I848" t="str">
        <f t="shared" si="26"/>
        <v>Obesity</v>
      </c>
      <c r="J848" t="str">
        <f t="shared" si="27"/>
        <v>Diabetes</v>
      </c>
    </row>
    <row r="849" spans="1:10">
      <c r="A849" t="s">
        <v>1522</v>
      </c>
      <c r="B849" s="9">
        <v>31.35</v>
      </c>
      <c r="C849">
        <v>11</v>
      </c>
      <c r="D849" t="s">
        <v>2378</v>
      </c>
      <c r="E849" t="s">
        <v>2377</v>
      </c>
      <c r="F849" t="s">
        <v>2379</v>
      </c>
      <c r="G849">
        <v>1</v>
      </c>
      <c r="H849" t="s">
        <v>2377</v>
      </c>
      <c r="I849" t="str">
        <f t="shared" si="26"/>
        <v>Obesity</v>
      </c>
      <c r="J849" t="str">
        <f t="shared" si="27"/>
        <v>Diabetes</v>
      </c>
    </row>
    <row r="850" spans="1:10">
      <c r="A850" t="s">
        <v>1521</v>
      </c>
      <c r="B850" s="9">
        <v>26.79</v>
      </c>
      <c r="C850">
        <v>5.0599999999999996</v>
      </c>
      <c r="D850" t="s">
        <v>2377</v>
      </c>
      <c r="E850" t="s">
        <v>2377</v>
      </c>
      <c r="F850" t="s">
        <v>2377</v>
      </c>
      <c r="G850">
        <v>1</v>
      </c>
      <c r="H850" t="s">
        <v>2377</v>
      </c>
      <c r="I850" t="str">
        <f t="shared" si="26"/>
        <v>Over Weight</v>
      </c>
      <c r="J850" t="str">
        <f t="shared" si="27"/>
        <v>Normal</v>
      </c>
    </row>
    <row r="851" spans="1:10">
      <c r="A851" t="s">
        <v>1520</v>
      </c>
      <c r="B851" s="9">
        <v>42.78</v>
      </c>
      <c r="C851">
        <v>6.11</v>
      </c>
      <c r="D851" t="s">
        <v>2378</v>
      </c>
      <c r="E851" t="s">
        <v>2377</v>
      </c>
      <c r="F851" t="s">
        <v>2377</v>
      </c>
      <c r="G851">
        <v>1</v>
      </c>
      <c r="H851" t="s">
        <v>2377</v>
      </c>
      <c r="I851" t="str">
        <f t="shared" si="26"/>
        <v>Obesity</v>
      </c>
      <c r="J851" t="str">
        <f t="shared" si="27"/>
        <v>Prediabetes</v>
      </c>
    </row>
    <row r="852" spans="1:10">
      <c r="A852" t="s">
        <v>1519</v>
      </c>
      <c r="B852" s="9">
        <v>46.75</v>
      </c>
      <c r="C852">
        <v>6.66</v>
      </c>
      <c r="D852" t="s">
        <v>2378</v>
      </c>
      <c r="E852" t="s">
        <v>2377</v>
      </c>
      <c r="F852" t="s">
        <v>2377</v>
      </c>
      <c r="G852">
        <v>2</v>
      </c>
      <c r="H852" t="s">
        <v>2377</v>
      </c>
      <c r="I852" t="str">
        <f t="shared" si="26"/>
        <v>Obesity</v>
      </c>
      <c r="J852" t="str">
        <f t="shared" si="27"/>
        <v>Diabetes</v>
      </c>
    </row>
    <row r="853" spans="1:10">
      <c r="A853" t="s">
        <v>1518</v>
      </c>
      <c r="B853" s="9">
        <v>32.15</v>
      </c>
      <c r="C853">
        <v>4.0199999999999996</v>
      </c>
      <c r="D853" t="s">
        <v>2378</v>
      </c>
      <c r="E853" t="s">
        <v>2377</v>
      </c>
      <c r="F853" t="s">
        <v>2379</v>
      </c>
      <c r="G853">
        <v>1</v>
      </c>
      <c r="H853" t="s">
        <v>2377</v>
      </c>
      <c r="I853" t="str">
        <f t="shared" si="26"/>
        <v>Obesity</v>
      </c>
      <c r="J853" t="str">
        <f t="shared" si="27"/>
        <v>Normal</v>
      </c>
    </row>
    <row r="854" spans="1:10">
      <c r="A854" t="s">
        <v>1517</v>
      </c>
      <c r="B854" s="9">
        <v>43.4</v>
      </c>
      <c r="C854">
        <v>8.81</v>
      </c>
      <c r="D854" t="s">
        <v>2378</v>
      </c>
      <c r="E854" t="s">
        <v>2377</v>
      </c>
      <c r="F854" t="s">
        <v>2377</v>
      </c>
      <c r="G854">
        <v>2</v>
      </c>
      <c r="H854" t="s">
        <v>2377</v>
      </c>
      <c r="I854" t="str">
        <f t="shared" si="26"/>
        <v>Obesity</v>
      </c>
      <c r="J854" t="str">
        <f t="shared" si="27"/>
        <v>Diabetes</v>
      </c>
    </row>
    <row r="855" spans="1:10">
      <c r="A855" t="s">
        <v>1516</v>
      </c>
      <c r="B855" s="9">
        <v>31.57</v>
      </c>
      <c r="C855">
        <v>7.92</v>
      </c>
      <c r="D855" t="s">
        <v>2378</v>
      </c>
      <c r="E855" t="s">
        <v>2377</v>
      </c>
      <c r="F855" t="s">
        <v>2377</v>
      </c>
      <c r="G855">
        <v>2</v>
      </c>
      <c r="H855" t="s">
        <v>2377</v>
      </c>
      <c r="I855" t="str">
        <f t="shared" si="26"/>
        <v>Obesity</v>
      </c>
      <c r="J855" t="str">
        <f t="shared" si="27"/>
        <v>Diabetes</v>
      </c>
    </row>
    <row r="856" spans="1:10">
      <c r="A856" t="s">
        <v>1515</v>
      </c>
      <c r="B856" s="9">
        <v>24.32</v>
      </c>
      <c r="C856">
        <v>7.48</v>
      </c>
      <c r="D856" t="s">
        <v>2377</v>
      </c>
      <c r="E856" t="s">
        <v>2377</v>
      </c>
      <c r="F856" t="s">
        <v>2377</v>
      </c>
      <c r="G856">
        <v>0</v>
      </c>
      <c r="H856" t="s">
        <v>2377</v>
      </c>
      <c r="I856" t="str">
        <f t="shared" si="26"/>
        <v>Healthy Weight</v>
      </c>
      <c r="J856" t="str">
        <f t="shared" si="27"/>
        <v>Diabetes</v>
      </c>
    </row>
    <row r="857" spans="1:10">
      <c r="A857" t="s">
        <v>1514</v>
      </c>
      <c r="B857" s="9">
        <v>31.07</v>
      </c>
      <c r="C857">
        <v>4.62</v>
      </c>
      <c r="D857" t="s">
        <v>2378</v>
      </c>
      <c r="E857" t="s">
        <v>2377</v>
      </c>
      <c r="F857" t="s">
        <v>2377</v>
      </c>
      <c r="G857">
        <v>2</v>
      </c>
      <c r="H857" t="s">
        <v>2377</v>
      </c>
      <c r="I857" t="str">
        <f t="shared" si="26"/>
        <v>Obesity</v>
      </c>
      <c r="J857" t="str">
        <f t="shared" si="27"/>
        <v>Normal</v>
      </c>
    </row>
    <row r="858" spans="1:10">
      <c r="A858" t="s">
        <v>1513</v>
      </c>
      <c r="B858" s="9">
        <v>35.814999999999998</v>
      </c>
      <c r="C858">
        <v>8.4700000000000006</v>
      </c>
      <c r="D858" t="s">
        <v>2377</v>
      </c>
      <c r="E858" t="s">
        <v>2377</v>
      </c>
      <c r="F858" t="s">
        <v>2377</v>
      </c>
      <c r="G858">
        <v>0</v>
      </c>
      <c r="H858" t="s">
        <v>2377</v>
      </c>
      <c r="I858" t="str">
        <f t="shared" si="26"/>
        <v>Obesity</v>
      </c>
      <c r="J858" t="str">
        <f t="shared" si="27"/>
        <v>Diabetes</v>
      </c>
    </row>
    <row r="859" spans="1:10">
      <c r="A859" t="s">
        <v>1512</v>
      </c>
      <c r="B859" s="9">
        <v>40.81</v>
      </c>
      <c r="C859">
        <v>10.58</v>
      </c>
      <c r="D859" t="s">
        <v>2378</v>
      </c>
      <c r="E859" t="s">
        <v>2377</v>
      </c>
      <c r="F859" t="s">
        <v>2377</v>
      </c>
      <c r="G859">
        <v>0</v>
      </c>
      <c r="H859" t="s">
        <v>2377</v>
      </c>
      <c r="I859" t="str">
        <f t="shared" si="26"/>
        <v>Obesity</v>
      </c>
      <c r="J859" t="str">
        <f t="shared" si="27"/>
        <v>Diabetes</v>
      </c>
    </row>
    <row r="860" spans="1:10">
      <c r="A860" t="s">
        <v>1511</v>
      </c>
      <c r="B860" s="9">
        <v>24.605</v>
      </c>
      <c r="C860">
        <v>7.48</v>
      </c>
      <c r="D860" t="s">
        <v>2377</v>
      </c>
      <c r="E860" t="s">
        <v>2377</v>
      </c>
      <c r="F860" t="s">
        <v>2377</v>
      </c>
      <c r="G860">
        <v>0</v>
      </c>
      <c r="H860" t="s">
        <v>2377</v>
      </c>
      <c r="I860" t="str">
        <f t="shared" si="26"/>
        <v>Healthy Weight</v>
      </c>
      <c r="J860" t="str">
        <f t="shared" si="27"/>
        <v>Diabetes</v>
      </c>
    </row>
    <row r="861" spans="1:10">
      <c r="A861" t="s">
        <v>1510</v>
      </c>
      <c r="B861" s="9">
        <v>21.47</v>
      </c>
      <c r="C861">
        <v>7.82</v>
      </c>
      <c r="D861" t="s">
        <v>2377</v>
      </c>
      <c r="E861" t="s">
        <v>2377</v>
      </c>
      <c r="F861" t="s">
        <v>2377</v>
      </c>
      <c r="G861">
        <v>0</v>
      </c>
      <c r="H861" t="s">
        <v>2377</v>
      </c>
      <c r="I861" t="str">
        <f t="shared" si="26"/>
        <v>Healthy Weight</v>
      </c>
      <c r="J861" t="str">
        <f t="shared" si="27"/>
        <v>Diabetes</v>
      </c>
    </row>
    <row r="862" spans="1:10">
      <c r="A862" t="s">
        <v>1509</v>
      </c>
      <c r="B862" s="9">
        <v>52.89</v>
      </c>
      <c r="C862">
        <v>4.96</v>
      </c>
      <c r="D862" t="s">
        <v>2378</v>
      </c>
      <c r="E862" t="s">
        <v>2377</v>
      </c>
      <c r="F862" t="s">
        <v>2377</v>
      </c>
      <c r="G862">
        <v>1</v>
      </c>
      <c r="H862" t="s">
        <v>2377</v>
      </c>
      <c r="I862" t="str">
        <f t="shared" si="26"/>
        <v>Obesity</v>
      </c>
      <c r="J862" t="str">
        <f t="shared" si="27"/>
        <v>Normal</v>
      </c>
    </row>
    <row r="863" spans="1:10">
      <c r="A863" t="s">
        <v>1508</v>
      </c>
      <c r="B863" s="9">
        <v>32.965000000000003</v>
      </c>
      <c r="C863">
        <v>6.15</v>
      </c>
      <c r="D863" t="s">
        <v>2378</v>
      </c>
      <c r="E863" t="s">
        <v>2377</v>
      </c>
      <c r="F863" t="s">
        <v>2377</v>
      </c>
      <c r="G863">
        <v>1</v>
      </c>
      <c r="H863" t="s">
        <v>2377</v>
      </c>
      <c r="I863" t="str">
        <f t="shared" si="26"/>
        <v>Obesity</v>
      </c>
      <c r="J863" t="str">
        <f t="shared" si="27"/>
        <v>Prediabetes</v>
      </c>
    </row>
    <row r="864" spans="1:10">
      <c r="A864" t="s">
        <v>1507</v>
      </c>
      <c r="B864" s="9">
        <v>36.799999999999997</v>
      </c>
      <c r="C864">
        <v>4.62</v>
      </c>
      <c r="D864" t="s">
        <v>2377</v>
      </c>
      <c r="E864" t="s">
        <v>2377</v>
      </c>
      <c r="F864" t="s">
        <v>2379</v>
      </c>
      <c r="G864">
        <v>1</v>
      </c>
      <c r="H864" t="s">
        <v>2377</v>
      </c>
      <c r="I864" t="str">
        <f t="shared" si="26"/>
        <v>Obesity</v>
      </c>
      <c r="J864" t="str">
        <f t="shared" si="27"/>
        <v>Normal</v>
      </c>
    </row>
    <row r="865" spans="1:10">
      <c r="A865" t="s">
        <v>1506</v>
      </c>
      <c r="B865" s="9">
        <v>34.299999999999997</v>
      </c>
      <c r="C865">
        <v>4.87</v>
      </c>
      <c r="D865" t="s">
        <v>2377</v>
      </c>
      <c r="E865" t="s">
        <v>2377</v>
      </c>
      <c r="F865" t="s">
        <v>2377</v>
      </c>
      <c r="G865">
        <v>2</v>
      </c>
      <c r="H865" t="s">
        <v>2377</v>
      </c>
      <c r="I865" t="str">
        <f t="shared" si="26"/>
        <v>Obesity</v>
      </c>
      <c r="J865" t="str">
        <f t="shared" si="27"/>
        <v>Normal</v>
      </c>
    </row>
    <row r="866" spans="1:10">
      <c r="A866" t="s">
        <v>1505</v>
      </c>
      <c r="B866" s="9">
        <v>35.244999999999997</v>
      </c>
      <c r="C866">
        <v>4.63</v>
      </c>
      <c r="D866" t="s">
        <v>2377</v>
      </c>
      <c r="E866" t="s">
        <v>2377</v>
      </c>
      <c r="F866" t="s">
        <v>2377</v>
      </c>
      <c r="G866">
        <v>0</v>
      </c>
      <c r="H866" t="s">
        <v>2377</v>
      </c>
      <c r="I866" t="str">
        <f t="shared" si="26"/>
        <v>Obesity</v>
      </c>
      <c r="J866" t="str">
        <f t="shared" si="27"/>
        <v>Normal</v>
      </c>
    </row>
    <row r="867" spans="1:10">
      <c r="A867" t="s">
        <v>1504</v>
      </c>
      <c r="B867" s="9">
        <v>26.23</v>
      </c>
      <c r="C867">
        <v>11.93</v>
      </c>
      <c r="D867" t="s">
        <v>2377</v>
      </c>
      <c r="E867" t="s">
        <v>2377</v>
      </c>
      <c r="F867" t="s">
        <v>2377</v>
      </c>
      <c r="G867">
        <v>0</v>
      </c>
      <c r="H867" t="s">
        <v>2377</v>
      </c>
      <c r="I867" t="str">
        <f t="shared" si="26"/>
        <v>Over Weight</v>
      </c>
      <c r="J867" t="str">
        <f t="shared" si="27"/>
        <v>Diabetes</v>
      </c>
    </row>
    <row r="868" spans="1:10">
      <c r="A868" t="s">
        <v>1503</v>
      </c>
      <c r="B868" s="9">
        <v>36.1</v>
      </c>
      <c r="C868">
        <v>5.65</v>
      </c>
      <c r="D868" t="s">
        <v>2378</v>
      </c>
      <c r="E868" t="s">
        <v>2377</v>
      </c>
      <c r="F868" t="s">
        <v>2377</v>
      </c>
      <c r="G868">
        <v>2</v>
      </c>
      <c r="H868" t="s">
        <v>2377</v>
      </c>
      <c r="I868" t="str">
        <f t="shared" si="26"/>
        <v>Obesity</v>
      </c>
      <c r="J868" t="str">
        <f t="shared" si="27"/>
        <v>Normal</v>
      </c>
    </row>
    <row r="869" spans="1:10">
      <c r="A869" t="s">
        <v>1502</v>
      </c>
      <c r="B869" s="9">
        <v>37.1</v>
      </c>
      <c r="C869">
        <v>11.21</v>
      </c>
      <c r="D869" t="s">
        <v>2378</v>
      </c>
      <c r="E869" t="s">
        <v>2377</v>
      </c>
      <c r="F869" t="s">
        <v>2379</v>
      </c>
      <c r="G869">
        <v>1</v>
      </c>
      <c r="H869" t="s">
        <v>2377</v>
      </c>
      <c r="I869" t="str">
        <f t="shared" si="26"/>
        <v>Obesity</v>
      </c>
      <c r="J869" t="str">
        <f t="shared" si="27"/>
        <v>Diabetes</v>
      </c>
    </row>
    <row r="870" spans="1:10">
      <c r="A870" t="s">
        <v>1501</v>
      </c>
      <c r="B870" s="9">
        <v>27.5</v>
      </c>
      <c r="C870">
        <v>10.62</v>
      </c>
      <c r="D870" t="s">
        <v>2378</v>
      </c>
      <c r="E870" t="s">
        <v>2377</v>
      </c>
      <c r="F870" t="s">
        <v>2379</v>
      </c>
      <c r="G870">
        <v>1</v>
      </c>
      <c r="H870" t="s">
        <v>2377</v>
      </c>
      <c r="I870" t="str">
        <f t="shared" si="26"/>
        <v>Over Weight</v>
      </c>
      <c r="J870" t="str">
        <f t="shared" si="27"/>
        <v>Diabetes</v>
      </c>
    </row>
    <row r="871" spans="1:10">
      <c r="A871" t="s">
        <v>1500</v>
      </c>
      <c r="B871" s="9">
        <v>24.7</v>
      </c>
      <c r="C871">
        <v>10.7</v>
      </c>
      <c r="D871" t="s">
        <v>2378</v>
      </c>
      <c r="E871" t="s">
        <v>2377</v>
      </c>
      <c r="F871" t="s">
        <v>2379</v>
      </c>
      <c r="G871">
        <v>1</v>
      </c>
      <c r="H871" t="s">
        <v>2377</v>
      </c>
      <c r="I871" t="str">
        <f t="shared" si="26"/>
        <v>Healthy Weight</v>
      </c>
      <c r="J871" t="str">
        <f t="shared" si="27"/>
        <v>Diabetes</v>
      </c>
    </row>
    <row r="872" spans="1:10">
      <c r="A872" t="s">
        <v>1499</v>
      </c>
      <c r="B872" s="9">
        <v>26.78</v>
      </c>
      <c r="C872">
        <v>10.02</v>
      </c>
      <c r="D872" t="s">
        <v>2378</v>
      </c>
      <c r="E872" t="s">
        <v>2377</v>
      </c>
      <c r="F872" t="s">
        <v>2379</v>
      </c>
      <c r="G872">
        <v>1</v>
      </c>
      <c r="H872" t="s">
        <v>2377</v>
      </c>
      <c r="I872" t="str">
        <f t="shared" si="26"/>
        <v>Over Weight</v>
      </c>
      <c r="J872" t="str">
        <f t="shared" si="27"/>
        <v>Diabetes</v>
      </c>
    </row>
    <row r="873" spans="1:10">
      <c r="A873" t="s">
        <v>1498</v>
      </c>
      <c r="B873" s="9">
        <v>45.8</v>
      </c>
      <c r="C873">
        <v>4.8499999999999996</v>
      </c>
      <c r="D873" t="s">
        <v>2377</v>
      </c>
      <c r="E873" t="s">
        <v>2377</v>
      </c>
      <c r="F873" t="s">
        <v>2377</v>
      </c>
      <c r="G873">
        <v>0</v>
      </c>
      <c r="H873" t="s">
        <v>2377</v>
      </c>
      <c r="I873" t="str">
        <f t="shared" si="26"/>
        <v>Obesity</v>
      </c>
      <c r="J873" t="str">
        <f t="shared" si="27"/>
        <v>Normal</v>
      </c>
    </row>
    <row r="874" spans="1:10">
      <c r="A874" t="s">
        <v>1497</v>
      </c>
      <c r="B874" s="9">
        <v>29</v>
      </c>
      <c r="C874">
        <v>4.3899999999999997</v>
      </c>
      <c r="D874" t="s">
        <v>2378</v>
      </c>
      <c r="E874" t="s">
        <v>2377</v>
      </c>
      <c r="F874" t="s">
        <v>2377</v>
      </c>
      <c r="G874">
        <v>2</v>
      </c>
      <c r="H874" t="s">
        <v>2377</v>
      </c>
      <c r="I874" t="str">
        <f t="shared" si="26"/>
        <v>Over Weight</v>
      </c>
      <c r="J874" t="str">
        <f t="shared" si="27"/>
        <v>Normal</v>
      </c>
    </row>
    <row r="875" spans="1:10">
      <c r="A875" t="s">
        <v>1496</v>
      </c>
      <c r="B875" s="9">
        <v>33.534999999999997</v>
      </c>
      <c r="C875">
        <v>8.24</v>
      </c>
      <c r="D875" t="s">
        <v>2378</v>
      </c>
      <c r="E875" t="s">
        <v>2377</v>
      </c>
      <c r="F875" t="s">
        <v>2377</v>
      </c>
      <c r="G875">
        <v>0</v>
      </c>
      <c r="H875" t="s">
        <v>2377</v>
      </c>
      <c r="I875" t="str">
        <f t="shared" si="26"/>
        <v>Obesity</v>
      </c>
      <c r="J875" t="str">
        <f t="shared" si="27"/>
        <v>Diabetes</v>
      </c>
    </row>
    <row r="876" spans="1:10">
      <c r="A876" t="s">
        <v>1495</v>
      </c>
      <c r="B876" s="9">
        <v>32.774999999999999</v>
      </c>
      <c r="C876">
        <v>9.77</v>
      </c>
      <c r="D876" t="s">
        <v>2378</v>
      </c>
      <c r="E876" t="s">
        <v>2377</v>
      </c>
      <c r="F876" t="s">
        <v>2377</v>
      </c>
      <c r="G876">
        <v>0</v>
      </c>
      <c r="H876" t="s">
        <v>2377</v>
      </c>
      <c r="I876" t="str">
        <f t="shared" si="26"/>
        <v>Obesity</v>
      </c>
      <c r="J876" t="str">
        <f t="shared" si="27"/>
        <v>Diabetes</v>
      </c>
    </row>
    <row r="877" spans="1:10">
      <c r="A877" t="s">
        <v>1494</v>
      </c>
      <c r="B877" s="9">
        <v>37.51</v>
      </c>
      <c r="C877">
        <v>5.5</v>
      </c>
      <c r="D877" t="s">
        <v>2378</v>
      </c>
      <c r="E877" t="s">
        <v>2377</v>
      </c>
      <c r="F877" t="s">
        <v>2377</v>
      </c>
      <c r="G877">
        <v>2</v>
      </c>
      <c r="H877" t="s">
        <v>2377</v>
      </c>
      <c r="I877" t="str">
        <f t="shared" si="26"/>
        <v>Obesity</v>
      </c>
      <c r="J877" t="str">
        <f t="shared" si="27"/>
        <v>Normal</v>
      </c>
    </row>
    <row r="878" spans="1:10">
      <c r="A878" t="s">
        <v>1493</v>
      </c>
      <c r="B878" s="9">
        <v>39.86</v>
      </c>
      <c r="C878">
        <v>11.84</v>
      </c>
      <c r="D878" t="s">
        <v>2378</v>
      </c>
      <c r="E878" t="s">
        <v>2377</v>
      </c>
      <c r="F878" t="s">
        <v>2377</v>
      </c>
      <c r="G878">
        <v>1</v>
      </c>
      <c r="H878" t="s">
        <v>2377</v>
      </c>
      <c r="I878" t="str">
        <f t="shared" si="26"/>
        <v>Obesity</v>
      </c>
      <c r="J878" t="str">
        <f t="shared" si="27"/>
        <v>Diabetes</v>
      </c>
    </row>
    <row r="879" spans="1:10">
      <c r="A879" t="s">
        <v>1492</v>
      </c>
      <c r="B879" s="9">
        <v>42.13</v>
      </c>
      <c r="C879">
        <v>4.66</v>
      </c>
      <c r="D879" t="s">
        <v>2377</v>
      </c>
      <c r="E879" t="s">
        <v>2377</v>
      </c>
      <c r="F879" t="s">
        <v>2377</v>
      </c>
      <c r="G879">
        <v>0</v>
      </c>
      <c r="H879" t="s">
        <v>2377</v>
      </c>
      <c r="I879" t="str">
        <f t="shared" si="26"/>
        <v>Obesity</v>
      </c>
      <c r="J879" t="str">
        <f t="shared" si="27"/>
        <v>Normal</v>
      </c>
    </row>
    <row r="880" spans="1:10">
      <c r="A880" t="s">
        <v>1491</v>
      </c>
      <c r="B880" s="9">
        <v>35.99</v>
      </c>
      <c r="C880">
        <v>11.11</v>
      </c>
      <c r="D880" t="s">
        <v>2377</v>
      </c>
      <c r="E880" t="s">
        <v>2377</v>
      </c>
      <c r="F880" t="s">
        <v>2377</v>
      </c>
      <c r="G880">
        <v>0</v>
      </c>
      <c r="H880" t="s">
        <v>2377</v>
      </c>
      <c r="I880" t="str">
        <f t="shared" si="26"/>
        <v>Obesity</v>
      </c>
      <c r="J880" t="str">
        <f t="shared" si="27"/>
        <v>Diabetes</v>
      </c>
    </row>
    <row r="881" spans="1:10">
      <c r="A881" t="s">
        <v>1490</v>
      </c>
      <c r="B881" s="9">
        <v>35.200000000000003</v>
      </c>
      <c r="C881">
        <v>7.72</v>
      </c>
      <c r="D881" t="s">
        <v>2378</v>
      </c>
      <c r="E881" t="s">
        <v>2377</v>
      </c>
      <c r="F881" t="s">
        <v>2379</v>
      </c>
      <c r="G881">
        <v>1</v>
      </c>
      <c r="H881" t="s">
        <v>2377</v>
      </c>
      <c r="I881" t="str">
        <f t="shared" si="26"/>
        <v>Obesity</v>
      </c>
      <c r="J881" t="str">
        <f t="shared" si="27"/>
        <v>Diabetes</v>
      </c>
    </row>
    <row r="882" spans="1:10">
      <c r="A882" t="s">
        <v>1489</v>
      </c>
      <c r="B882" s="9">
        <v>29.91</v>
      </c>
      <c r="C882">
        <v>5.55</v>
      </c>
      <c r="D882" t="s">
        <v>2378</v>
      </c>
      <c r="E882" t="s">
        <v>2377</v>
      </c>
      <c r="F882" t="s">
        <v>2377</v>
      </c>
      <c r="G882">
        <v>2</v>
      </c>
      <c r="H882" t="s">
        <v>2377</v>
      </c>
      <c r="I882" t="str">
        <f t="shared" si="26"/>
        <v>Over Weight</v>
      </c>
      <c r="J882" t="str">
        <f t="shared" si="27"/>
        <v>Normal</v>
      </c>
    </row>
    <row r="883" spans="1:10">
      <c r="A883" t="s">
        <v>1488</v>
      </c>
      <c r="B883" s="9">
        <v>36.479999999999997</v>
      </c>
      <c r="C883">
        <v>5.05</v>
      </c>
      <c r="D883" t="s">
        <v>2378</v>
      </c>
      <c r="E883" t="s">
        <v>2377</v>
      </c>
      <c r="F883" t="s">
        <v>2377</v>
      </c>
      <c r="G883">
        <v>1</v>
      </c>
      <c r="H883" t="s">
        <v>2377</v>
      </c>
      <c r="I883" t="str">
        <f t="shared" si="26"/>
        <v>Obesity</v>
      </c>
      <c r="J883" t="str">
        <f t="shared" si="27"/>
        <v>Normal</v>
      </c>
    </row>
    <row r="884" spans="1:10">
      <c r="A884" t="s">
        <v>1487</v>
      </c>
      <c r="B884" s="9">
        <v>27.5</v>
      </c>
      <c r="C884">
        <v>8.69</v>
      </c>
      <c r="D884" t="s">
        <v>2378</v>
      </c>
      <c r="E884" t="s">
        <v>2377</v>
      </c>
      <c r="F884" t="s">
        <v>2379</v>
      </c>
      <c r="G884">
        <v>1</v>
      </c>
      <c r="H884" t="s">
        <v>2377</v>
      </c>
      <c r="I884" t="str">
        <f t="shared" si="26"/>
        <v>Over Weight</v>
      </c>
      <c r="J884" t="str">
        <f t="shared" si="27"/>
        <v>Diabetes</v>
      </c>
    </row>
    <row r="885" spans="1:10">
      <c r="A885" t="s">
        <v>1486</v>
      </c>
      <c r="B885" s="9">
        <v>33.44</v>
      </c>
      <c r="C885">
        <v>5.9</v>
      </c>
      <c r="D885" t="s">
        <v>2378</v>
      </c>
      <c r="E885" t="s">
        <v>2377</v>
      </c>
      <c r="F885" t="s">
        <v>2377</v>
      </c>
      <c r="G885">
        <v>1</v>
      </c>
      <c r="H885" t="s">
        <v>2377</v>
      </c>
      <c r="I885" t="str">
        <f t="shared" si="26"/>
        <v>Obesity</v>
      </c>
      <c r="J885" t="str">
        <f t="shared" si="27"/>
        <v>Prediabetes</v>
      </c>
    </row>
    <row r="886" spans="1:10">
      <c r="A886" t="s">
        <v>1485</v>
      </c>
      <c r="B886" s="9">
        <v>28.215</v>
      </c>
      <c r="C886">
        <v>6.29</v>
      </c>
      <c r="D886" t="s">
        <v>2378</v>
      </c>
      <c r="E886" t="s">
        <v>2377</v>
      </c>
      <c r="F886" t="s">
        <v>2377</v>
      </c>
      <c r="G886">
        <v>1</v>
      </c>
      <c r="H886" t="s">
        <v>2377</v>
      </c>
      <c r="I886" t="str">
        <f t="shared" si="26"/>
        <v>Over Weight</v>
      </c>
      <c r="J886" t="str">
        <f t="shared" si="27"/>
        <v>Prediabetes</v>
      </c>
    </row>
    <row r="887" spans="1:10">
      <c r="A887" t="s">
        <v>1484</v>
      </c>
      <c r="B887" s="9">
        <v>27.17</v>
      </c>
      <c r="C887">
        <v>5.84</v>
      </c>
      <c r="D887" t="s">
        <v>2378</v>
      </c>
      <c r="E887" t="s">
        <v>2377</v>
      </c>
      <c r="F887" t="s">
        <v>2377</v>
      </c>
      <c r="G887">
        <v>1</v>
      </c>
      <c r="H887" t="s">
        <v>2377</v>
      </c>
      <c r="I887" t="str">
        <f t="shared" si="26"/>
        <v>Over Weight</v>
      </c>
      <c r="J887" t="str">
        <f t="shared" si="27"/>
        <v>Prediabetes</v>
      </c>
    </row>
    <row r="888" spans="1:10">
      <c r="A888" t="s">
        <v>1483</v>
      </c>
      <c r="B888" s="9">
        <v>35.380000000000003</v>
      </c>
      <c r="C888">
        <v>6.12</v>
      </c>
      <c r="D888" t="s">
        <v>2377</v>
      </c>
      <c r="E888" t="s">
        <v>2377</v>
      </c>
      <c r="F888" t="s">
        <v>2377</v>
      </c>
      <c r="G888">
        <v>0</v>
      </c>
      <c r="H888" t="s">
        <v>2377</v>
      </c>
      <c r="I888" t="str">
        <f t="shared" si="26"/>
        <v>Obesity</v>
      </c>
      <c r="J888" t="str">
        <f t="shared" si="27"/>
        <v>Prediabetes</v>
      </c>
    </row>
    <row r="889" spans="1:10">
      <c r="A889" t="s">
        <v>1482</v>
      </c>
      <c r="B889" s="9">
        <v>43.48</v>
      </c>
      <c r="C889">
        <v>6.24</v>
      </c>
      <c r="D889" t="s">
        <v>2377</v>
      </c>
      <c r="E889" t="s">
        <v>2377</v>
      </c>
      <c r="F889" t="s">
        <v>2377</v>
      </c>
      <c r="G889">
        <v>0</v>
      </c>
      <c r="H889" t="s">
        <v>2377</v>
      </c>
      <c r="I889" t="str">
        <f t="shared" si="26"/>
        <v>Obesity</v>
      </c>
      <c r="J889" t="str">
        <f t="shared" si="27"/>
        <v>Prediabetes</v>
      </c>
    </row>
    <row r="890" spans="1:10">
      <c r="A890" t="s">
        <v>1481</v>
      </c>
      <c r="B890" s="9">
        <v>41.73</v>
      </c>
      <c r="C890">
        <v>6.25</v>
      </c>
      <c r="D890" t="s">
        <v>2377</v>
      </c>
      <c r="E890" t="s">
        <v>2377</v>
      </c>
      <c r="F890" t="s">
        <v>2377</v>
      </c>
      <c r="G890">
        <v>1</v>
      </c>
      <c r="H890" t="s">
        <v>2377</v>
      </c>
      <c r="I890" t="str">
        <f t="shared" si="26"/>
        <v>Obesity</v>
      </c>
      <c r="J890" t="str">
        <f t="shared" si="27"/>
        <v>Prediabetes</v>
      </c>
    </row>
    <row r="891" spans="1:10">
      <c r="A891" t="s">
        <v>1480</v>
      </c>
      <c r="B891" s="9">
        <v>28.9</v>
      </c>
      <c r="C891">
        <v>11.96</v>
      </c>
      <c r="D891" t="s">
        <v>2377</v>
      </c>
      <c r="E891" t="s">
        <v>2377</v>
      </c>
      <c r="F891" t="s">
        <v>2377</v>
      </c>
      <c r="G891">
        <v>0</v>
      </c>
      <c r="H891" t="s">
        <v>2377</v>
      </c>
      <c r="I891" t="str">
        <f t="shared" si="26"/>
        <v>Over Weight</v>
      </c>
      <c r="J891" t="str">
        <f t="shared" si="27"/>
        <v>Diabetes</v>
      </c>
    </row>
    <row r="892" spans="1:10">
      <c r="A892" t="s">
        <v>1479</v>
      </c>
      <c r="B892" s="9">
        <v>25.74</v>
      </c>
      <c r="C892">
        <v>7.69</v>
      </c>
      <c r="D892" t="s">
        <v>2377</v>
      </c>
      <c r="E892" t="s">
        <v>2377</v>
      </c>
      <c r="F892" t="s">
        <v>2377</v>
      </c>
      <c r="G892">
        <v>0</v>
      </c>
      <c r="H892" t="s">
        <v>2377</v>
      </c>
      <c r="I892" t="str">
        <f t="shared" si="26"/>
        <v>Over Weight</v>
      </c>
      <c r="J892" t="str">
        <f t="shared" si="27"/>
        <v>Diabetes</v>
      </c>
    </row>
    <row r="893" spans="1:10">
      <c r="A893" t="s">
        <v>1478</v>
      </c>
      <c r="B893" s="9">
        <v>36.06</v>
      </c>
      <c r="C893">
        <v>8.83</v>
      </c>
      <c r="D893" t="s">
        <v>2377</v>
      </c>
      <c r="E893" t="s">
        <v>2377</v>
      </c>
      <c r="F893" t="s">
        <v>2377</v>
      </c>
      <c r="G893">
        <v>0</v>
      </c>
      <c r="H893" t="s">
        <v>2377</v>
      </c>
      <c r="I893" t="str">
        <f t="shared" si="26"/>
        <v>Obesity</v>
      </c>
      <c r="J893" t="str">
        <f t="shared" si="27"/>
        <v>Diabetes</v>
      </c>
    </row>
    <row r="894" spans="1:10">
      <c r="A894" t="s">
        <v>1477</v>
      </c>
      <c r="B894" s="9">
        <v>43.28</v>
      </c>
      <c r="C894">
        <v>4.41</v>
      </c>
      <c r="D894" t="s">
        <v>2377</v>
      </c>
      <c r="E894" t="s">
        <v>2377</v>
      </c>
      <c r="F894" t="s">
        <v>2377</v>
      </c>
      <c r="G894">
        <v>0</v>
      </c>
      <c r="H894" t="s">
        <v>2377</v>
      </c>
      <c r="I894" t="str">
        <f t="shared" si="26"/>
        <v>Obesity</v>
      </c>
      <c r="J894" t="str">
        <f t="shared" si="27"/>
        <v>Normal</v>
      </c>
    </row>
    <row r="895" spans="1:10">
      <c r="A895" t="s">
        <v>1476</v>
      </c>
      <c r="B895" s="9">
        <v>28.785</v>
      </c>
      <c r="C895">
        <v>9.1</v>
      </c>
      <c r="D895" t="s">
        <v>2378</v>
      </c>
      <c r="E895" t="s">
        <v>2377</v>
      </c>
      <c r="F895" t="s">
        <v>2379</v>
      </c>
      <c r="G895">
        <v>1</v>
      </c>
      <c r="H895" t="s">
        <v>2377</v>
      </c>
      <c r="I895" t="str">
        <f t="shared" si="26"/>
        <v>Over Weight</v>
      </c>
      <c r="J895" t="str">
        <f t="shared" si="27"/>
        <v>Diabetes</v>
      </c>
    </row>
    <row r="896" spans="1:10">
      <c r="A896" t="s">
        <v>1475</v>
      </c>
      <c r="B896" s="9">
        <v>25.46</v>
      </c>
      <c r="C896">
        <v>11.52</v>
      </c>
      <c r="D896" t="s">
        <v>2378</v>
      </c>
      <c r="E896" t="s">
        <v>2377</v>
      </c>
      <c r="F896" t="s">
        <v>2379</v>
      </c>
      <c r="G896">
        <v>1</v>
      </c>
      <c r="H896" t="s">
        <v>2377</v>
      </c>
      <c r="I896" t="str">
        <f t="shared" si="26"/>
        <v>Over Weight</v>
      </c>
      <c r="J896" t="str">
        <f t="shared" si="27"/>
        <v>Diabetes</v>
      </c>
    </row>
    <row r="897" spans="1:10">
      <c r="A897" t="s">
        <v>1474</v>
      </c>
      <c r="B897" s="9">
        <v>30.8</v>
      </c>
      <c r="C897">
        <v>10.95</v>
      </c>
      <c r="D897" t="s">
        <v>2377</v>
      </c>
      <c r="E897" t="s">
        <v>2377</v>
      </c>
      <c r="F897" t="s">
        <v>2377</v>
      </c>
      <c r="G897">
        <v>0</v>
      </c>
      <c r="H897" t="s">
        <v>2377</v>
      </c>
      <c r="I897" t="str">
        <f t="shared" si="26"/>
        <v>Obesity</v>
      </c>
      <c r="J897" t="str">
        <f t="shared" si="27"/>
        <v>Diabetes</v>
      </c>
    </row>
    <row r="898" spans="1:10">
      <c r="A898" t="s">
        <v>1473</v>
      </c>
      <c r="B898" s="9">
        <v>28.88</v>
      </c>
      <c r="C898">
        <v>11.5</v>
      </c>
      <c r="D898" t="s">
        <v>2377</v>
      </c>
      <c r="E898" t="s">
        <v>2377</v>
      </c>
      <c r="F898" t="s">
        <v>2377</v>
      </c>
      <c r="G898">
        <v>0</v>
      </c>
      <c r="H898" t="s">
        <v>2377</v>
      </c>
      <c r="I898" t="str">
        <f t="shared" si="26"/>
        <v>Over Weight</v>
      </c>
      <c r="J898" t="str">
        <f t="shared" si="27"/>
        <v>Diabetes</v>
      </c>
    </row>
    <row r="899" spans="1:10">
      <c r="A899" t="s">
        <v>1472</v>
      </c>
      <c r="B899" s="9">
        <v>23</v>
      </c>
      <c r="C899">
        <v>9.8800000000000008</v>
      </c>
      <c r="D899" t="s">
        <v>2377</v>
      </c>
      <c r="E899" t="s">
        <v>2377</v>
      </c>
      <c r="F899" t="s">
        <v>2377</v>
      </c>
      <c r="G899">
        <v>0</v>
      </c>
      <c r="H899" t="s">
        <v>2377</v>
      </c>
      <c r="I899" t="str">
        <f t="shared" ref="I899:I962" si="28">IF(B899&lt;18.5,"Under Weight",IF(B899&lt;25,"Healthy Weight",IF(B899&lt;30,"Over Weight","Obesity")))</f>
        <v>Healthy Weight</v>
      </c>
      <c r="J899" t="str">
        <f t="shared" ref="J899:J962" si="29">IF(C899&lt;5.7,"Normal",IF(C899&lt;6.5,"Prediabetes","Diabetes"))</f>
        <v>Diabetes</v>
      </c>
    </row>
    <row r="900" spans="1:10">
      <c r="A900" t="s">
        <v>1471</v>
      </c>
      <c r="B900" s="9">
        <v>38.25</v>
      </c>
      <c r="C900">
        <v>6.2</v>
      </c>
      <c r="D900" t="s">
        <v>2377</v>
      </c>
      <c r="E900" t="s">
        <v>2377</v>
      </c>
      <c r="F900" t="s">
        <v>2377</v>
      </c>
      <c r="G900">
        <v>1</v>
      </c>
      <c r="H900" t="s">
        <v>2377</v>
      </c>
      <c r="I900" t="str">
        <f t="shared" si="28"/>
        <v>Obesity</v>
      </c>
      <c r="J900" t="str">
        <f t="shared" si="29"/>
        <v>Prediabetes</v>
      </c>
    </row>
    <row r="901" spans="1:10">
      <c r="A901" t="s">
        <v>1470</v>
      </c>
      <c r="B901" s="9">
        <v>39.25</v>
      </c>
      <c r="C901">
        <v>8.41</v>
      </c>
      <c r="D901" t="s">
        <v>2378</v>
      </c>
      <c r="E901" t="s">
        <v>2377</v>
      </c>
      <c r="F901" t="s">
        <v>2377</v>
      </c>
      <c r="G901">
        <v>1</v>
      </c>
      <c r="H901" t="s">
        <v>2377</v>
      </c>
      <c r="I901" t="str">
        <f t="shared" si="28"/>
        <v>Obesity</v>
      </c>
      <c r="J901" t="str">
        <f t="shared" si="29"/>
        <v>Diabetes</v>
      </c>
    </row>
    <row r="902" spans="1:10">
      <c r="A902" t="s">
        <v>1469</v>
      </c>
      <c r="B902" s="9">
        <v>26.6</v>
      </c>
      <c r="C902">
        <v>5.07</v>
      </c>
      <c r="D902" t="s">
        <v>2378</v>
      </c>
      <c r="E902" t="s">
        <v>2377</v>
      </c>
      <c r="F902" t="s">
        <v>2377</v>
      </c>
      <c r="G902">
        <v>2</v>
      </c>
      <c r="H902" t="s">
        <v>2377</v>
      </c>
      <c r="I902" t="str">
        <f t="shared" si="28"/>
        <v>Over Weight</v>
      </c>
      <c r="J902" t="str">
        <f t="shared" si="29"/>
        <v>Normal</v>
      </c>
    </row>
    <row r="903" spans="1:10">
      <c r="A903" t="s">
        <v>1468</v>
      </c>
      <c r="B903" s="9">
        <v>35.700000000000003</v>
      </c>
      <c r="C903">
        <v>4.0599999999999996</v>
      </c>
      <c r="D903" t="s">
        <v>2377</v>
      </c>
      <c r="E903" t="s">
        <v>2377</v>
      </c>
      <c r="F903" t="s">
        <v>2379</v>
      </c>
      <c r="G903">
        <v>1</v>
      </c>
      <c r="H903" t="s">
        <v>2377</v>
      </c>
      <c r="I903" t="str">
        <f t="shared" si="28"/>
        <v>Obesity</v>
      </c>
      <c r="J903" t="str">
        <f t="shared" si="29"/>
        <v>Normal</v>
      </c>
    </row>
    <row r="904" spans="1:10">
      <c r="A904" t="s">
        <v>1467</v>
      </c>
      <c r="B904" s="9">
        <v>20.100000000000001</v>
      </c>
      <c r="C904">
        <v>10.52</v>
      </c>
      <c r="D904" t="s">
        <v>2377</v>
      </c>
      <c r="E904" t="s">
        <v>2377</v>
      </c>
      <c r="F904" t="s">
        <v>2377</v>
      </c>
      <c r="G904">
        <v>0</v>
      </c>
      <c r="H904" t="s">
        <v>2377</v>
      </c>
      <c r="I904" t="str">
        <f t="shared" si="28"/>
        <v>Healthy Weight</v>
      </c>
      <c r="J904" t="str">
        <f t="shared" si="29"/>
        <v>Diabetes</v>
      </c>
    </row>
    <row r="905" spans="1:10">
      <c r="A905" t="s">
        <v>1466</v>
      </c>
      <c r="B905" s="9">
        <v>22.23</v>
      </c>
      <c r="C905">
        <v>9.65</v>
      </c>
      <c r="D905" t="s">
        <v>2377</v>
      </c>
      <c r="E905" t="s">
        <v>2377</v>
      </c>
      <c r="F905" t="s">
        <v>2377</v>
      </c>
      <c r="G905">
        <v>0</v>
      </c>
      <c r="H905" t="s">
        <v>2377</v>
      </c>
      <c r="I905" t="str">
        <f t="shared" si="28"/>
        <v>Healthy Weight</v>
      </c>
      <c r="J905" t="str">
        <f t="shared" si="29"/>
        <v>Diabetes</v>
      </c>
    </row>
    <row r="906" spans="1:10">
      <c r="A906" t="s">
        <v>1465</v>
      </c>
      <c r="B906" s="9">
        <v>36.47</v>
      </c>
      <c r="C906">
        <v>6.21</v>
      </c>
      <c r="D906" t="s">
        <v>2377</v>
      </c>
      <c r="E906" t="s">
        <v>2377</v>
      </c>
      <c r="F906" t="s">
        <v>2377</v>
      </c>
      <c r="G906">
        <v>0</v>
      </c>
      <c r="H906" t="s">
        <v>2377</v>
      </c>
      <c r="I906" t="str">
        <f t="shared" si="28"/>
        <v>Obesity</v>
      </c>
      <c r="J906" t="str">
        <f t="shared" si="29"/>
        <v>Prediabetes</v>
      </c>
    </row>
    <row r="907" spans="1:10">
      <c r="A907" t="s">
        <v>1464</v>
      </c>
      <c r="B907" s="9">
        <v>49.64</v>
      </c>
      <c r="C907">
        <v>4.76</v>
      </c>
      <c r="D907" t="s">
        <v>2377</v>
      </c>
      <c r="E907" t="s">
        <v>2377</v>
      </c>
      <c r="F907" t="s">
        <v>2379</v>
      </c>
      <c r="G907">
        <v>1</v>
      </c>
      <c r="H907" t="s">
        <v>2377</v>
      </c>
      <c r="I907" t="str">
        <f t="shared" si="28"/>
        <v>Obesity</v>
      </c>
      <c r="J907" t="str">
        <f t="shared" si="29"/>
        <v>Normal</v>
      </c>
    </row>
    <row r="908" spans="1:10">
      <c r="A908" t="s">
        <v>1463</v>
      </c>
      <c r="B908" s="9">
        <v>36.799999999999997</v>
      </c>
      <c r="C908">
        <v>5.73</v>
      </c>
      <c r="D908" t="s">
        <v>2378</v>
      </c>
      <c r="E908" t="s">
        <v>2377</v>
      </c>
      <c r="F908" t="s">
        <v>2379</v>
      </c>
      <c r="G908">
        <v>1</v>
      </c>
      <c r="H908" t="s">
        <v>2377</v>
      </c>
      <c r="I908" t="str">
        <f t="shared" si="28"/>
        <v>Obesity</v>
      </c>
      <c r="J908" t="str">
        <f t="shared" si="29"/>
        <v>Prediabetes</v>
      </c>
    </row>
    <row r="909" spans="1:10">
      <c r="A909" t="s">
        <v>1462</v>
      </c>
      <c r="B909" s="9">
        <v>33.880000000000003</v>
      </c>
      <c r="C909">
        <v>10.78</v>
      </c>
      <c r="D909" t="s">
        <v>2378</v>
      </c>
      <c r="E909" t="s">
        <v>2377</v>
      </c>
      <c r="F909" t="s">
        <v>2377</v>
      </c>
      <c r="G909">
        <v>0</v>
      </c>
      <c r="H909" t="s">
        <v>2377</v>
      </c>
      <c r="I909" t="str">
        <f t="shared" si="28"/>
        <v>Obesity</v>
      </c>
      <c r="J909" t="str">
        <f t="shared" si="29"/>
        <v>Diabetes</v>
      </c>
    </row>
    <row r="910" spans="1:10">
      <c r="A910" t="s">
        <v>1461</v>
      </c>
      <c r="B910" s="9">
        <v>32.01</v>
      </c>
      <c r="C910">
        <v>5.08</v>
      </c>
      <c r="D910" t="s">
        <v>2378</v>
      </c>
      <c r="E910" t="s">
        <v>2377</v>
      </c>
      <c r="F910" t="s">
        <v>2377</v>
      </c>
      <c r="G910">
        <v>1</v>
      </c>
      <c r="H910" t="s">
        <v>2377</v>
      </c>
      <c r="I910" t="str">
        <f t="shared" si="28"/>
        <v>Obesity</v>
      </c>
      <c r="J910" t="str">
        <f t="shared" si="29"/>
        <v>Normal</v>
      </c>
    </row>
    <row r="911" spans="1:10">
      <c r="A911" t="s">
        <v>1460</v>
      </c>
      <c r="B911" s="9">
        <v>33.630000000000003</v>
      </c>
      <c r="C911">
        <v>11.39</v>
      </c>
      <c r="D911" t="s">
        <v>2377</v>
      </c>
      <c r="E911" t="s">
        <v>2377</v>
      </c>
      <c r="F911" t="s">
        <v>2377</v>
      </c>
      <c r="G911">
        <v>0</v>
      </c>
      <c r="H911" t="s">
        <v>2377</v>
      </c>
      <c r="I911" t="str">
        <f t="shared" si="28"/>
        <v>Obesity</v>
      </c>
      <c r="J911" t="str">
        <f t="shared" si="29"/>
        <v>Diabetes</v>
      </c>
    </row>
    <row r="912" spans="1:10">
      <c r="A912" t="s">
        <v>1459</v>
      </c>
      <c r="B912" s="9">
        <v>34.865000000000002</v>
      </c>
      <c r="C912">
        <v>5.35</v>
      </c>
      <c r="D912" t="s">
        <v>2378</v>
      </c>
      <c r="E912" t="s">
        <v>2377</v>
      </c>
      <c r="F912" t="s">
        <v>2377</v>
      </c>
      <c r="G912">
        <v>1</v>
      </c>
      <c r="H912" t="s">
        <v>2377</v>
      </c>
      <c r="I912" t="str">
        <f t="shared" si="28"/>
        <v>Obesity</v>
      </c>
      <c r="J912" t="str">
        <f t="shared" si="29"/>
        <v>Normal</v>
      </c>
    </row>
    <row r="913" spans="1:10">
      <c r="A913" t="s">
        <v>1458</v>
      </c>
      <c r="B913" s="9">
        <v>43.11</v>
      </c>
      <c r="C913">
        <v>5.6</v>
      </c>
      <c r="D913" t="s">
        <v>2377</v>
      </c>
      <c r="E913" t="s">
        <v>2377</v>
      </c>
      <c r="F913" t="s">
        <v>2377</v>
      </c>
      <c r="G913">
        <v>0</v>
      </c>
      <c r="H913" t="s">
        <v>2377</v>
      </c>
      <c r="I913" t="str">
        <f t="shared" si="28"/>
        <v>Obesity</v>
      </c>
      <c r="J913" t="str">
        <f t="shared" si="29"/>
        <v>Normal</v>
      </c>
    </row>
    <row r="914" spans="1:10">
      <c r="A914" t="s">
        <v>1457</v>
      </c>
      <c r="B914" s="9">
        <v>30.305</v>
      </c>
      <c r="C914">
        <v>4.2699999999999996</v>
      </c>
      <c r="D914" t="s">
        <v>2378</v>
      </c>
      <c r="E914" t="s">
        <v>2377</v>
      </c>
      <c r="F914" t="s">
        <v>2377</v>
      </c>
      <c r="G914">
        <v>1</v>
      </c>
      <c r="H914" t="s">
        <v>2377</v>
      </c>
      <c r="I914" t="str">
        <f t="shared" si="28"/>
        <v>Obesity</v>
      </c>
      <c r="J914" t="str">
        <f t="shared" si="29"/>
        <v>Normal</v>
      </c>
    </row>
    <row r="915" spans="1:10">
      <c r="A915" t="s">
        <v>1456</v>
      </c>
      <c r="B915" s="9">
        <v>25.175000000000001</v>
      </c>
      <c r="C915">
        <v>5.57</v>
      </c>
      <c r="D915" t="s">
        <v>2378</v>
      </c>
      <c r="E915" t="s">
        <v>2377</v>
      </c>
      <c r="F915" t="s">
        <v>2377</v>
      </c>
      <c r="G915">
        <v>1</v>
      </c>
      <c r="H915" t="s">
        <v>2377</v>
      </c>
      <c r="I915" t="str">
        <f t="shared" si="28"/>
        <v>Over Weight</v>
      </c>
      <c r="J915" t="str">
        <f t="shared" si="29"/>
        <v>Normal</v>
      </c>
    </row>
    <row r="916" spans="1:10">
      <c r="A916" t="s">
        <v>1455</v>
      </c>
      <c r="B916" s="9">
        <v>26.8</v>
      </c>
      <c r="C916">
        <v>5.68</v>
      </c>
      <c r="D916" t="s">
        <v>2378</v>
      </c>
      <c r="E916" t="s">
        <v>2377</v>
      </c>
      <c r="F916" t="s">
        <v>2377</v>
      </c>
      <c r="G916">
        <v>1</v>
      </c>
      <c r="H916" t="s">
        <v>2377</v>
      </c>
      <c r="I916" t="str">
        <f t="shared" si="28"/>
        <v>Over Weight</v>
      </c>
      <c r="J916" t="str">
        <f t="shared" si="29"/>
        <v>Normal</v>
      </c>
    </row>
    <row r="917" spans="1:10">
      <c r="A917" t="s">
        <v>1454</v>
      </c>
      <c r="B917" s="9">
        <v>21.78</v>
      </c>
      <c r="C917">
        <v>5.3</v>
      </c>
      <c r="D917" t="s">
        <v>2377</v>
      </c>
      <c r="E917" t="s">
        <v>2379</v>
      </c>
      <c r="F917" t="s">
        <v>2377</v>
      </c>
      <c r="G917">
        <v>1</v>
      </c>
      <c r="H917" t="s">
        <v>2377</v>
      </c>
      <c r="I917" t="str">
        <f t="shared" si="28"/>
        <v>Healthy Weight</v>
      </c>
      <c r="J917" t="str">
        <f t="shared" si="29"/>
        <v>Normal</v>
      </c>
    </row>
    <row r="918" spans="1:10">
      <c r="A918" t="s">
        <v>1453</v>
      </c>
      <c r="B918" s="9">
        <v>30.14</v>
      </c>
      <c r="C918">
        <v>9.4499999999999993</v>
      </c>
      <c r="D918" t="s">
        <v>2378</v>
      </c>
      <c r="E918" t="s">
        <v>2377</v>
      </c>
      <c r="F918" t="s">
        <v>2377</v>
      </c>
      <c r="G918">
        <v>0</v>
      </c>
      <c r="H918" t="s">
        <v>2377</v>
      </c>
      <c r="I918" t="str">
        <f t="shared" si="28"/>
        <v>Obesity</v>
      </c>
      <c r="J918" t="str">
        <f t="shared" si="29"/>
        <v>Diabetes</v>
      </c>
    </row>
    <row r="919" spans="1:10">
      <c r="A919" t="s">
        <v>1452</v>
      </c>
      <c r="B919" s="9">
        <v>29.7</v>
      </c>
      <c r="C919">
        <v>6.79</v>
      </c>
      <c r="D919" t="s">
        <v>2378</v>
      </c>
      <c r="E919" t="s">
        <v>2377</v>
      </c>
      <c r="F919" t="s">
        <v>2377</v>
      </c>
      <c r="G919">
        <v>0</v>
      </c>
      <c r="H919" t="s">
        <v>2377</v>
      </c>
      <c r="I919" t="str">
        <f t="shared" si="28"/>
        <v>Over Weight</v>
      </c>
      <c r="J919" t="str">
        <f t="shared" si="29"/>
        <v>Diabetes</v>
      </c>
    </row>
    <row r="920" spans="1:10">
      <c r="A920" t="s">
        <v>1451</v>
      </c>
      <c r="B920" s="9">
        <v>32.395000000000003</v>
      </c>
      <c r="C920">
        <v>11.1</v>
      </c>
      <c r="D920" t="s">
        <v>2378</v>
      </c>
      <c r="E920" t="s">
        <v>2377</v>
      </c>
      <c r="F920" t="s">
        <v>2377</v>
      </c>
      <c r="G920">
        <v>0</v>
      </c>
      <c r="H920" t="s">
        <v>2377</v>
      </c>
      <c r="I920" t="str">
        <f t="shared" si="28"/>
        <v>Obesity</v>
      </c>
      <c r="J920" t="str">
        <f t="shared" si="29"/>
        <v>Diabetes</v>
      </c>
    </row>
    <row r="921" spans="1:10">
      <c r="A921" t="s">
        <v>1450</v>
      </c>
      <c r="B921" s="9">
        <v>36.64</v>
      </c>
      <c r="C921">
        <v>7.26</v>
      </c>
      <c r="D921" t="s">
        <v>2377</v>
      </c>
      <c r="E921" t="s">
        <v>2377</v>
      </c>
      <c r="F921" t="s">
        <v>2377</v>
      </c>
      <c r="G921">
        <v>0</v>
      </c>
      <c r="H921" t="s">
        <v>2377</v>
      </c>
      <c r="I921" t="str">
        <f t="shared" si="28"/>
        <v>Obesity</v>
      </c>
      <c r="J921" t="str">
        <f t="shared" si="29"/>
        <v>Diabetes</v>
      </c>
    </row>
    <row r="922" spans="1:10">
      <c r="A922" t="s">
        <v>1449</v>
      </c>
      <c r="B922" s="9">
        <v>39.049999999999997</v>
      </c>
      <c r="C922">
        <v>5.27</v>
      </c>
      <c r="D922" t="s">
        <v>2378</v>
      </c>
      <c r="E922" t="s">
        <v>2377</v>
      </c>
      <c r="F922" t="s">
        <v>2377</v>
      </c>
      <c r="G922">
        <v>1</v>
      </c>
      <c r="H922" t="s">
        <v>2377</v>
      </c>
      <c r="I922" t="str">
        <f t="shared" si="28"/>
        <v>Obesity</v>
      </c>
      <c r="J922" t="str">
        <f t="shared" si="29"/>
        <v>Normal</v>
      </c>
    </row>
    <row r="923" spans="1:10">
      <c r="A923" t="s">
        <v>1448</v>
      </c>
      <c r="B923" s="9">
        <v>33.1</v>
      </c>
      <c r="C923">
        <v>5.46</v>
      </c>
      <c r="D923" t="s">
        <v>2378</v>
      </c>
      <c r="E923" t="s">
        <v>2377</v>
      </c>
      <c r="F923" t="s">
        <v>2377</v>
      </c>
      <c r="G923">
        <v>1</v>
      </c>
      <c r="H923" t="s">
        <v>2377</v>
      </c>
      <c r="I923" t="str">
        <f t="shared" si="28"/>
        <v>Obesity</v>
      </c>
      <c r="J923" t="str">
        <f t="shared" si="29"/>
        <v>Normal</v>
      </c>
    </row>
    <row r="924" spans="1:10">
      <c r="A924" t="s">
        <v>1447</v>
      </c>
      <c r="B924" s="9">
        <v>31.824999999999999</v>
      </c>
      <c r="C924">
        <v>8.1300000000000008</v>
      </c>
      <c r="D924" t="s">
        <v>2377</v>
      </c>
      <c r="E924" t="s">
        <v>2377</v>
      </c>
      <c r="F924" t="s">
        <v>2377</v>
      </c>
      <c r="G924">
        <v>0</v>
      </c>
      <c r="H924" t="s">
        <v>2377</v>
      </c>
      <c r="I924" t="str">
        <f t="shared" si="28"/>
        <v>Obesity</v>
      </c>
      <c r="J924" t="str">
        <f t="shared" si="29"/>
        <v>Diabetes</v>
      </c>
    </row>
    <row r="925" spans="1:10">
      <c r="A925" t="s">
        <v>1446</v>
      </c>
      <c r="B925" s="9">
        <v>29</v>
      </c>
      <c r="C925">
        <v>4.25</v>
      </c>
      <c r="D925" t="s">
        <v>2378</v>
      </c>
      <c r="E925" t="s">
        <v>2377</v>
      </c>
      <c r="F925" t="s">
        <v>2377</v>
      </c>
      <c r="G925">
        <v>1</v>
      </c>
      <c r="H925" t="s">
        <v>2377</v>
      </c>
      <c r="I925" t="str">
        <f t="shared" si="28"/>
        <v>Over Weight</v>
      </c>
      <c r="J925" t="str">
        <f t="shared" si="29"/>
        <v>Normal</v>
      </c>
    </row>
    <row r="926" spans="1:10">
      <c r="A926" t="s">
        <v>1445</v>
      </c>
      <c r="B926" s="9">
        <v>30.495000000000001</v>
      </c>
      <c r="C926">
        <v>8.68</v>
      </c>
      <c r="D926" t="s">
        <v>2377</v>
      </c>
      <c r="E926" t="s">
        <v>2377</v>
      </c>
      <c r="F926" t="s">
        <v>2377</v>
      </c>
      <c r="G926">
        <v>0</v>
      </c>
      <c r="H926" t="s">
        <v>2377</v>
      </c>
      <c r="I926" t="str">
        <f t="shared" si="28"/>
        <v>Obesity</v>
      </c>
      <c r="J926" t="str">
        <f t="shared" si="29"/>
        <v>Diabetes</v>
      </c>
    </row>
    <row r="927" spans="1:10">
      <c r="A927" t="s">
        <v>1444</v>
      </c>
      <c r="B927" s="9">
        <v>25.2</v>
      </c>
      <c r="C927">
        <v>6.25</v>
      </c>
      <c r="D927" t="s">
        <v>2378</v>
      </c>
      <c r="E927" t="s">
        <v>2377</v>
      </c>
      <c r="F927" t="s">
        <v>2377</v>
      </c>
      <c r="G927">
        <v>1</v>
      </c>
      <c r="H927" t="s">
        <v>2377</v>
      </c>
      <c r="I927" t="str">
        <f t="shared" si="28"/>
        <v>Over Weight</v>
      </c>
      <c r="J927" t="str">
        <f t="shared" si="29"/>
        <v>Prediabetes</v>
      </c>
    </row>
    <row r="928" spans="1:10">
      <c r="A928" t="s">
        <v>1443</v>
      </c>
      <c r="B928" s="9">
        <v>22.77</v>
      </c>
      <c r="C928">
        <v>4.47</v>
      </c>
      <c r="D928" t="s">
        <v>2378</v>
      </c>
      <c r="E928" t="s">
        <v>2377</v>
      </c>
      <c r="F928" t="s">
        <v>2377</v>
      </c>
      <c r="G928">
        <v>1</v>
      </c>
      <c r="H928" t="s">
        <v>2377</v>
      </c>
      <c r="I928" t="str">
        <f t="shared" si="28"/>
        <v>Healthy Weight</v>
      </c>
      <c r="J928" t="str">
        <f t="shared" si="29"/>
        <v>Normal</v>
      </c>
    </row>
    <row r="929" spans="1:10">
      <c r="A929" t="s">
        <v>1442</v>
      </c>
      <c r="B929" s="9">
        <v>23.18</v>
      </c>
      <c r="C929">
        <v>8.31</v>
      </c>
      <c r="D929" t="s">
        <v>2377</v>
      </c>
      <c r="E929" t="s">
        <v>2377</v>
      </c>
      <c r="F929" t="s">
        <v>2377</v>
      </c>
      <c r="G929">
        <v>0</v>
      </c>
      <c r="H929" t="s">
        <v>2377</v>
      </c>
      <c r="I929" t="str">
        <f t="shared" si="28"/>
        <v>Healthy Weight</v>
      </c>
      <c r="J929" t="str">
        <f t="shared" si="29"/>
        <v>Diabetes</v>
      </c>
    </row>
    <row r="930" spans="1:10">
      <c r="A930" t="s">
        <v>1441</v>
      </c>
      <c r="B930" s="9">
        <v>35.409999999999997</v>
      </c>
      <c r="C930">
        <v>5.68</v>
      </c>
      <c r="D930" t="s">
        <v>2377</v>
      </c>
      <c r="E930" t="s">
        <v>2377</v>
      </c>
      <c r="F930" t="s">
        <v>2377</v>
      </c>
      <c r="G930">
        <v>0</v>
      </c>
      <c r="H930" t="s">
        <v>2377</v>
      </c>
      <c r="I930" t="str">
        <f t="shared" si="28"/>
        <v>Obesity</v>
      </c>
      <c r="J930" t="str">
        <f t="shared" si="29"/>
        <v>Normal</v>
      </c>
    </row>
    <row r="931" spans="1:10">
      <c r="A931" t="s">
        <v>1440</v>
      </c>
      <c r="B931" s="9">
        <v>32.11</v>
      </c>
      <c r="C931">
        <v>4.75</v>
      </c>
      <c r="D931" t="s">
        <v>2378</v>
      </c>
      <c r="E931" t="s">
        <v>2377</v>
      </c>
      <c r="F931" t="s">
        <v>2377</v>
      </c>
      <c r="G931">
        <v>2</v>
      </c>
      <c r="H931" t="s">
        <v>2377</v>
      </c>
      <c r="I931" t="str">
        <f t="shared" si="28"/>
        <v>Obesity</v>
      </c>
      <c r="J931" t="str">
        <f t="shared" si="29"/>
        <v>Normal</v>
      </c>
    </row>
    <row r="932" spans="1:10">
      <c r="A932" t="s">
        <v>1439</v>
      </c>
      <c r="B932" s="9">
        <v>34.479999999999997</v>
      </c>
      <c r="C932">
        <v>6.31</v>
      </c>
      <c r="D932" t="s">
        <v>2377</v>
      </c>
      <c r="E932" t="s">
        <v>2377</v>
      </c>
      <c r="F932" t="s">
        <v>2379</v>
      </c>
      <c r="G932">
        <v>1</v>
      </c>
      <c r="H932" t="s">
        <v>2377</v>
      </c>
      <c r="I932" t="str">
        <f t="shared" si="28"/>
        <v>Obesity</v>
      </c>
      <c r="J932" t="str">
        <f t="shared" si="29"/>
        <v>Prediabetes</v>
      </c>
    </row>
    <row r="933" spans="1:10">
      <c r="A933" t="s">
        <v>1438</v>
      </c>
      <c r="B933" s="9">
        <v>34.39</v>
      </c>
      <c r="C933">
        <v>6.28</v>
      </c>
      <c r="D933" t="s">
        <v>2378</v>
      </c>
      <c r="E933" t="s">
        <v>2377</v>
      </c>
      <c r="F933" t="s">
        <v>2377</v>
      </c>
      <c r="G933">
        <v>1</v>
      </c>
      <c r="H933" t="s">
        <v>2377</v>
      </c>
      <c r="I933" t="str">
        <f t="shared" si="28"/>
        <v>Obesity</v>
      </c>
      <c r="J933" t="str">
        <f t="shared" si="29"/>
        <v>Prediabetes</v>
      </c>
    </row>
    <row r="934" spans="1:10">
      <c r="A934" t="s">
        <v>1437</v>
      </c>
      <c r="B934" s="9">
        <v>26.4</v>
      </c>
      <c r="C934">
        <v>9.2899999999999991</v>
      </c>
      <c r="D934" t="s">
        <v>2378</v>
      </c>
      <c r="E934" t="s">
        <v>2377</v>
      </c>
      <c r="F934" t="s">
        <v>2379</v>
      </c>
      <c r="G934">
        <v>1</v>
      </c>
      <c r="H934" t="s">
        <v>2377</v>
      </c>
      <c r="I934" t="str">
        <f t="shared" si="28"/>
        <v>Over Weight</v>
      </c>
      <c r="J934" t="str">
        <f t="shared" si="29"/>
        <v>Diabetes</v>
      </c>
    </row>
    <row r="935" spans="1:10">
      <c r="A935" t="s">
        <v>1436</v>
      </c>
      <c r="B935" s="9">
        <v>28.1</v>
      </c>
      <c r="C935">
        <v>5.79</v>
      </c>
      <c r="D935" t="s">
        <v>2378</v>
      </c>
      <c r="E935" t="s">
        <v>2377</v>
      </c>
      <c r="F935" t="s">
        <v>2379</v>
      </c>
      <c r="G935">
        <v>1</v>
      </c>
      <c r="H935" t="s">
        <v>2377</v>
      </c>
      <c r="I935" t="str">
        <f t="shared" si="28"/>
        <v>Over Weight</v>
      </c>
      <c r="J935" t="str">
        <f t="shared" si="29"/>
        <v>Prediabetes</v>
      </c>
    </row>
    <row r="936" spans="1:10">
      <c r="A936" t="s">
        <v>1435</v>
      </c>
      <c r="B936" s="9">
        <v>27</v>
      </c>
      <c r="C936">
        <v>4.54</v>
      </c>
      <c r="D936" t="s">
        <v>2378</v>
      </c>
      <c r="E936" t="s">
        <v>2377</v>
      </c>
      <c r="F936" t="s">
        <v>2377</v>
      </c>
      <c r="G936">
        <v>1</v>
      </c>
      <c r="H936" t="s">
        <v>2377</v>
      </c>
      <c r="I936" t="str">
        <f t="shared" si="28"/>
        <v>Over Weight</v>
      </c>
      <c r="J936" t="str">
        <f t="shared" si="29"/>
        <v>Normal</v>
      </c>
    </row>
    <row r="937" spans="1:10">
      <c r="A937" t="s">
        <v>1434</v>
      </c>
      <c r="B937" s="9">
        <v>28.594999999999999</v>
      </c>
      <c r="C937">
        <v>4.68</v>
      </c>
      <c r="D937" t="s">
        <v>2378</v>
      </c>
      <c r="E937" t="s">
        <v>2377</v>
      </c>
      <c r="F937" t="s">
        <v>2377</v>
      </c>
      <c r="G937">
        <v>1</v>
      </c>
      <c r="H937" t="s">
        <v>2377</v>
      </c>
      <c r="I937" t="str">
        <f t="shared" si="28"/>
        <v>Over Weight</v>
      </c>
      <c r="J937" t="str">
        <f t="shared" si="29"/>
        <v>Normal</v>
      </c>
    </row>
    <row r="938" spans="1:10">
      <c r="A938" t="s">
        <v>1433</v>
      </c>
      <c r="B938" s="9">
        <v>36.799999999999997</v>
      </c>
      <c r="C938">
        <v>5.88</v>
      </c>
      <c r="D938" t="s">
        <v>2377</v>
      </c>
      <c r="E938" t="s">
        <v>2377</v>
      </c>
      <c r="F938" t="s">
        <v>2377</v>
      </c>
      <c r="G938">
        <v>1</v>
      </c>
      <c r="H938" t="s">
        <v>2377</v>
      </c>
      <c r="I938" t="str">
        <f t="shared" si="28"/>
        <v>Obesity</v>
      </c>
      <c r="J938" t="str">
        <f t="shared" si="29"/>
        <v>Prediabetes</v>
      </c>
    </row>
    <row r="939" spans="1:10">
      <c r="A939" t="s">
        <v>1432</v>
      </c>
      <c r="B939" s="9">
        <v>23.75</v>
      </c>
      <c r="C939">
        <v>5.42</v>
      </c>
      <c r="D939" t="s">
        <v>2378</v>
      </c>
      <c r="E939" t="s">
        <v>2377</v>
      </c>
      <c r="F939" t="s">
        <v>2379</v>
      </c>
      <c r="G939">
        <v>1</v>
      </c>
      <c r="H939" t="s">
        <v>2377</v>
      </c>
      <c r="I939" t="str">
        <f t="shared" si="28"/>
        <v>Healthy Weight</v>
      </c>
      <c r="J939" t="str">
        <f t="shared" si="29"/>
        <v>Normal</v>
      </c>
    </row>
    <row r="940" spans="1:10">
      <c r="A940" t="s">
        <v>1431</v>
      </c>
      <c r="B940" s="9">
        <v>35.619999999999997</v>
      </c>
      <c r="C940">
        <v>4.16</v>
      </c>
      <c r="D940" t="s">
        <v>2377</v>
      </c>
      <c r="E940" t="s">
        <v>2377</v>
      </c>
      <c r="F940" t="s">
        <v>2377</v>
      </c>
      <c r="G940">
        <v>0</v>
      </c>
      <c r="H940" t="s">
        <v>2377</v>
      </c>
      <c r="I940" t="str">
        <f t="shared" si="28"/>
        <v>Obesity</v>
      </c>
      <c r="J940" t="str">
        <f t="shared" si="29"/>
        <v>Normal</v>
      </c>
    </row>
    <row r="941" spans="1:10">
      <c r="A941" t="s">
        <v>1430</v>
      </c>
      <c r="B941" s="9">
        <v>30.69</v>
      </c>
      <c r="C941">
        <v>7.05</v>
      </c>
      <c r="D941" t="s">
        <v>2378</v>
      </c>
      <c r="E941" t="s">
        <v>2377</v>
      </c>
      <c r="F941" t="s">
        <v>2377</v>
      </c>
      <c r="G941">
        <v>2</v>
      </c>
      <c r="H941" t="s">
        <v>2377</v>
      </c>
      <c r="I941" t="str">
        <f t="shared" si="28"/>
        <v>Obesity</v>
      </c>
      <c r="J941" t="str">
        <f t="shared" si="29"/>
        <v>Diabetes</v>
      </c>
    </row>
    <row r="942" spans="1:10">
      <c r="A942" t="s">
        <v>1429</v>
      </c>
      <c r="B942" s="9">
        <v>35.799999999999997</v>
      </c>
      <c r="C942">
        <v>5.63</v>
      </c>
      <c r="D942" t="s">
        <v>2378</v>
      </c>
      <c r="E942" t="s">
        <v>2377</v>
      </c>
      <c r="F942" t="s">
        <v>2377</v>
      </c>
      <c r="G942">
        <v>2</v>
      </c>
      <c r="H942" t="s">
        <v>2377</v>
      </c>
      <c r="I942" t="str">
        <f t="shared" si="28"/>
        <v>Obesity</v>
      </c>
      <c r="J942" t="str">
        <f t="shared" si="29"/>
        <v>Normal</v>
      </c>
    </row>
    <row r="943" spans="1:10">
      <c r="A943" t="s">
        <v>1428</v>
      </c>
      <c r="B943" s="9">
        <v>28.785</v>
      </c>
      <c r="C943">
        <v>4.24</v>
      </c>
      <c r="D943" t="s">
        <v>2378</v>
      </c>
      <c r="E943" t="s">
        <v>2377</v>
      </c>
      <c r="F943" t="s">
        <v>2377</v>
      </c>
      <c r="G943">
        <v>2</v>
      </c>
      <c r="H943" t="s">
        <v>2377</v>
      </c>
      <c r="I943" t="str">
        <f t="shared" si="28"/>
        <v>Over Weight</v>
      </c>
      <c r="J943" t="str">
        <f t="shared" si="29"/>
        <v>Normal</v>
      </c>
    </row>
    <row r="944" spans="1:10">
      <c r="A944" t="s">
        <v>1427</v>
      </c>
      <c r="B944" s="9">
        <v>28.594999999999999</v>
      </c>
      <c r="C944">
        <v>4.96</v>
      </c>
      <c r="D944" t="s">
        <v>2378</v>
      </c>
      <c r="E944" t="s">
        <v>2377</v>
      </c>
      <c r="F944" t="s">
        <v>2377</v>
      </c>
      <c r="G944">
        <v>2</v>
      </c>
      <c r="H944" t="s">
        <v>2377</v>
      </c>
      <c r="I944" t="str">
        <f t="shared" si="28"/>
        <v>Over Weight</v>
      </c>
      <c r="J944" t="str">
        <f t="shared" si="29"/>
        <v>Normal</v>
      </c>
    </row>
    <row r="945" spans="1:10">
      <c r="A945" t="s">
        <v>1426</v>
      </c>
      <c r="B945" s="9">
        <v>48.75</v>
      </c>
      <c r="C945">
        <v>4.34</v>
      </c>
      <c r="D945" t="s">
        <v>2377</v>
      </c>
      <c r="E945" t="s">
        <v>2377</v>
      </c>
      <c r="F945" t="s">
        <v>2377</v>
      </c>
      <c r="G945">
        <v>0</v>
      </c>
      <c r="H945" t="s">
        <v>2377</v>
      </c>
      <c r="I945" t="str">
        <f t="shared" si="28"/>
        <v>Obesity</v>
      </c>
      <c r="J945" t="str">
        <f t="shared" si="29"/>
        <v>Normal</v>
      </c>
    </row>
    <row r="946" spans="1:10">
      <c r="A946" t="s">
        <v>1425</v>
      </c>
      <c r="B946" s="9">
        <v>28.31</v>
      </c>
      <c r="C946">
        <v>5.43</v>
      </c>
      <c r="D946" t="s">
        <v>2378</v>
      </c>
      <c r="E946" t="s">
        <v>2377</v>
      </c>
      <c r="F946" t="s">
        <v>2377</v>
      </c>
      <c r="G946">
        <v>2</v>
      </c>
      <c r="H946" t="s">
        <v>2377</v>
      </c>
      <c r="I946" t="str">
        <f t="shared" si="28"/>
        <v>Over Weight</v>
      </c>
      <c r="J946" t="str">
        <f t="shared" si="29"/>
        <v>Normal</v>
      </c>
    </row>
    <row r="947" spans="1:10">
      <c r="A947" t="s">
        <v>1424</v>
      </c>
      <c r="B947" s="9">
        <v>38.39</v>
      </c>
      <c r="C947">
        <v>8.33</v>
      </c>
      <c r="D947" t="s">
        <v>2378</v>
      </c>
      <c r="E947" t="s">
        <v>2377</v>
      </c>
      <c r="F947" t="s">
        <v>2377</v>
      </c>
      <c r="G947">
        <v>1</v>
      </c>
      <c r="H947" t="s">
        <v>2377</v>
      </c>
      <c r="I947" t="str">
        <f t="shared" si="28"/>
        <v>Obesity</v>
      </c>
      <c r="J947" t="str">
        <f t="shared" si="29"/>
        <v>Diabetes</v>
      </c>
    </row>
    <row r="948" spans="1:10">
      <c r="A948" t="s">
        <v>1423</v>
      </c>
      <c r="B948" s="9">
        <v>25.87</v>
      </c>
      <c r="C948">
        <v>5.63</v>
      </c>
      <c r="D948" t="s">
        <v>2378</v>
      </c>
      <c r="E948" t="s">
        <v>2377</v>
      </c>
      <c r="F948" t="s">
        <v>2377</v>
      </c>
      <c r="G948">
        <v>1</v>
      </c>
      <c r="H948" t="s">
        <v>2377</v>
      </c>
      <c r="I948" t="str">
        <f t="shared" si="28"/>
        <v>Over Weight</v>
      </c>
      <c r="J948" t="str">
        <f t="shared" si="29"/>
        <v>Normal</v>
      </c>
    </row>
    <row r="949" spans="1:10">
      <c r="A949" t="s">
        <v>1422</v>
      </c>
      <c r="B949" s="9">
        <v>43.7</v>
      </c>
      <c r="C949">
        <v>7.23</v>
      </c>
      <c r="D949" t="s">
        <v>2377</v>
      </c>
      <c r="E949" t="s">
        <v>2377</v>
      </c>
      <c r="F949" t="s">
        <v>2377</v>
      </c>
      <c r="G949">
        <v>0</v>
      </c>
      <c r="H949" t="s">
        <v>2377</v>
      </c>
      <c r="I949" t="str">
        <f t="shared" si="28"/>
        <v>Obesity</v>
      </c>
      <c r="J949" t="str">
        <f t="shared" si="29"/>
        <v>Diabetes</v>
      </c>
    </row>
    <row r="950" spans="1:10">
      <c r="A950" t="s">
        <v>1421</v>
      </c>
      <c r="B950" s="9">
        <v>40.945</v>
      </c>
      <c r="C950">
        <v>10.57</v>
      </c>
      <c r="D950" t="s">
        <v>2377</v>
      </c>
      <c r="E950" t="s">
        <v>2377</v>
      </c>
      <c r="F950" t="s">
        <v>2377</v>
      </c>
      <c r="G950">
        <v>0</v>
      </c>
      <c r="H950" t="s">
        <v>2377</v>
      </c>
      <c r="I950" t="str">
        <f t="shared" si="28"/>
        <v>Obesity</v>
      </c>
      <c r="J950" t="str">
        <f t="shared" si="29"/>
        <v>Diabetes</v>
      </c>
    </row>
    <row r="951" spans="1:10">
      <c r="A951" t="s">
        <v>1420</v>
      </c>
      <c r="B951" s="9">
        <v>27.94</v>
      </c>
      <c r="C951">
        <v>7.92</v>
      </c>
      <c r="D951" t="s">
        <v>2377</v>
      </c>
      <c r="E951" t="s">
        <v>2377</v>
      </c>
      <c r="F951" t="s">
        <v>2377</v>
      </c>
      <c r="G951">
        <v>0</v>
      </c>
      <c r="H951" t="s">
        <v>2377</v>
      </c>
      <c r="I951" t="str">
        <f t="shared" si="28"/>
        <v>Over Weight</v>
      </c>
      <c r="J951" t="str">
        <f t="shared" si="29"/>
        <v>Diabetes</v>
      </c>
    </row>
    <row r="952" spans="1:10">
      <c r="A952" t="s">
        <v>1419</v>
      </c>
      <c r="B952" s="9">
        <v>31.9</v>
      </c>
      <c r="C952">
        <v>10.119999999999999</v>
      </c>
      <c r="D952" t="s">
        <v>2377</v>
      </c>
      <c r="E952" t="s">
        <v>2377</v>
      </c>
      <c r="F952" t="s">
        <v>2377</v>
      </c>
      <c r="G952">
        <v>2</v>
      </c>
      <c r="H952" t="s">
        <v>2377</v>
      </c>
      <c r="I952" t="str">
        <f t="shared" si="28"/>
        <v>Obesity</v>
      </c>
      <c r="J952" t="str">
        <f t="shared" si="29"/>
        <v>Diabetes</v>
      </c>
    </row>
    <row r="953" spans="1:10">
      <c r="A953" t="s">
        <v>1418</v>
      </c>
      <c r="B953" s="9">
        <v>31.64</v>
      </c>
      <c r="C953">
        <v>7.91</v>
      </c>
      <c r="D953" t="s">
        <v>2377</v>
      </c>
      <c r="E953" t="s">
        <v>2377</v>
      </c>
      <c r="F953" t="s">
        <v>2377</v>
      </c>
      <c r="G953">
        <v>0</v>
      </c>
      <c r="H953" t="s">
        <v>2377</v>
      </c>
      <c r="I953" t="str">
        <f t="shared" si="28"/>
        <v>Obesity</v>
      </c>
      <c r="J953" t="str">
        <f t="shared" si="29"/>
        <v>Diabetes</v>
      </c>
    </row>
    <row r="954" spans="1:10">
      <c r="A954" t="s">
        <v>1417</v>
      </c>
      <c r="B954" s="9">
        <v>46.7</v>
      </c>
      <c r="C954">
        <v>10.9</v>
      </c>
      <c r="D954" t="s">
        <v>2377</v>
      </c>
      <c r="E954" t="s">
        <v>2377</v>
      </c>
      <c r="F954" t="s">
        <v>2377</v>
      </c>
      <c r="G954">
        <v>0</v>
      </c>
      <c r="H954" t="s">
        <v>2377</v>
      </c>
      <c r="I954" t="str">
        <f t="shared" si="28"/>
        <v>Obesity</v>
      </c>
      <c r="J954" t="str">
        <f t="shared" si="29"/>
        <v>Diabetes</v>
      </c>
    </row>
    <row r="955" spans="1:10">
      <c r="A955" t="s">
        <v>1416</v>
      </c>
      <c r="B955" s="9">
        <v>18.335000000000001</v>
      </c>
      <c r="C955">
        <v>11.83</v>
      </c>
      <c r="D955" t="s">
        <v>2377</v>
      </c>
      <c r="E955" t="s">
        <v>2377</v>
      </c>
      <c r="F955" t="s">
        <v>2377</v>
      </c>
      <c r="G955">
        <v>0</v>
      </c>
      <c r="H955" t="s">
        <v>2377</v>
      </c>
      <c r="I955" t="str">
        <f t="shared" si="28"/>
        <v>Under Weight</v>
      </c>
      <c r="J955" t="str">
        <f t="shared" si="29"/>
        <v>Diabetes</v>
      </c>
    </row>
    <row r="956" spans="1:10">
      <c r="A956" t="s">
        <v>1415</v>
      </c>
      <c r="B956" s="9">
        <v>31.24</v>
      </c>
      <c r="C956">
        <v>7.42</v>
      </c>
      <c r="D956" t="s">
        <v>2378</v>
      </c>
      <c r="E956" t="s">
        <v>2377</v>
      </c>
      <c r="F956" t="s">
        <v>2377</v>
      </c>
      <c r="G956">
        <v>2</v>
      </c>
      <c r="H956" t="s">
        <v>2377</v>
      </c>
      <c r="I956" t="str">
        <f t="shared" si="28"/>
        <v>Obesity</v>
      </c>
      <c r="J956" t="str">
        <f t="shared" si="29"/>
        <v>Diabetes</v>
      </c>
    </row>
    <row r="957" spans="1:10">
      <c r="A957" t="s">
        <v>1414</v>
      </c>
      <c r="B957" s="9">
        <v>39.22</v>
      </c>
      <c r="C957">
        <v>5.62</v>
      </c>
      <c r="D957" t="s">
        <v>2378</v>
      </c>
      <c r="E957" t="s">
        <v>2377</v>
      </c>
      <c r="F957" t="s">
        <v>2377</v>
      </c>
      <c r="G957">
        <v>1</v>
      </c>
      <c r="H957" t="s">
        <v>2377</v>
      </c>
      <c r="I957" t="str">
        <f t="shared" si="28"/>
        <v>Obesity</v>
      </c>
      <c r="J957" t="str">
        <f t="shared" si="29"/>
        <v>Normal</v>
      </c>
    </row>
    <row r="958" spans="1:10">
      <c r="A958" t="s">
        <v>1413</v>
      </c>
      <c r="B958" s="9">
        <v>24.414999999999999</v>
      </c>
      <c r="C958">
        <v>7.16</v>
      </c>
      <c r="D958" t="s">
        <v>2377</v>
      </c>
      <c r="E958" t="s">
        <v>2377</v>
      </c>
      <c r="F958" t="s">
        <v>2377</v>
      </c>
      <c r="G958">
        <v>0</v>
      </c>
      <c r="H958" t="s">
        <v>2377</v>
      </c>
      <c r="I958" t="str">
        <f t="shared" si="28"/>
        <v>Healthy Weight</v>
      </c>
      <c r="J958" t="str">
        <f t="shared" si="29"/>
        <v>Diabetes</v>
      </c>
    </row>
    <row r="959" spans="1:10">
      <c r="A959" t="s">
        <v>1412</v>
      </c>
      <c r="B959" s="9">
        <v>32.299999999999997</v>
      </c>
      <c r="C959">
        <v>9.89</v>
      </c>
      <c r="D959" t="s">
        <v>2377</v>
      </c>
      <c r="E959" t="s">
        <v>2377</v>
      </c>
      <c r="F959" t="s">
        <v>2377</v>
      </c>
      <c r="G959">
        <v>0</v>
      </c>
      <c r="H959" t="s">
        <v>2377</v>
      </c>
      <c r="I959" t="str">
        <f t="shared" si="28"/>
        <v>Obesity</v>
      </c>
      <c r="J959" t="str">
        <f t="shared" si="29"/>
        <v>Diabetes</v>
      </c>
    </row>
    <row r="960" spans="1:10">
      <c r="A960" t="s">
        <v>1411</v>
      </c>
      <c r="B960" s="9">
        <v>39.94</v>
      </c>
      <c r="C960">
        <v>5.14</v>
      </c>
      <c r="D960" t="s">
        <v>2377</v>
      </c>
      <c r="E960" t="s">
        <v>2377</v>
      </c>
      <c r="F960" t="s">
        <v>2377</v>
      </c>
      <c r="G960">
        <v>0</v>
      </c>
      <c r="H960" t="s">
        <v>2377</v>
      </c>
      <c r="I960" t="str">
        <f t="shared" si="28"/>
        <v>Obesity</v>
      </c>
      <c r="J960" t="str">
        <f t="shared" si="29"/>
        <v>Normal</v>
      </c>
    </row>
    <row r="961" spans="1:10">
      <c r="A961" t="s">
        <v>1410</v>
      </c>
      <c r="B961" s="9">
        <v>30</v>
      </c>
      <c r="C961">
        <v>5.61</v>
      </c>
      <c r="D961" t="s">
        <v>2378</v>
      </c>
      <c r="E961" t="s">
        <v>2377</v>
      </c>
      <c r="F961" t="s">
        <v>2379</v>
      </c>
      <c r="G961">
        <v>1</v>
      </c>
      <c r="H961" t="s">
        <v>2377</v>
      </c>
      <c r="I961" t="str">
        <f t="shared" si="28"/>
        <v>Obesity</v>
      </c>
      <c r="J961" t="str">
        <f t="shared" si="29"/>
        <v>Normal</v>
      </c>
    </row>
    <row r="962" spans="1:10">
      <c r="A962" t="s">
        <v>1409</v>
      </c>
      <c r="B962" s="9">
        <v>35.340000000000003</v>
      </c>
      <c r="C962">
        <v>5.51</v>
      </c>
      <c r="D962" t="s">
        <v>2378</v>
      </c>
      <c r="E962" t="s">
        <v>2377</v>
      </c>
      <c r="F962" t="s">
        <v>2379</v>
      </c>
      <c r="G962">
        <v>1</v>
      </c>
      <c r="H962" t="s">
        <v>2377</v>
      </c>
      <c r="I962" t="str">
        <f t="shared" si="28"/>
        <v>Obesity</v>
      </c>
      <c r="J962" t="str">
        <f t="shared" si="29"/>
        <v>Normal</v>
      </c>
    </row>
    <row r="963" spans="1:10">
      <c r="A963" t="s">
        <v>1408</v>
      </c>
      <c r="B963" s="9">
        <v>32.204999999999998</v>
      </c>
      <c r="C963">
        <v>8.3800000000000008</v>
      </c>
      <c r="D963" t="s">
        <v>2378</v>
      </c>
      <c r="E963" t="s">
        <v>2377</v>
      </c>
      <c r="F963" t="s">
        <v>2377</v>
      </c>
      <c r="G963">
        <v>2</v>
      </c>
      <c r="H963" t="s">
        <v>2377</v>
      </c>
      <c r="I963" t="str">
        <f t="shared" ref="I963:I1026" si="30">IF(B963&lt;18.5,"Under Weight",IF(B963&lt;25,"Healthy Weight",IF(B963&lt;30,"Over Weight","Obesity")))</f>
        <v>Obesity</v>
      </c>
      <c r="J963" t="str">
        <f t="shared" ref="J963:J1026" si="31">IF(C963&lt;5.7,"Normal",IF(C963&lt;6.5,"Prediabetes","Diabetes"))</f>
        <v>Diabetes</v>
      </c>
    </row>
    <row r="964" spans="1:10">
      <c r="A964" t="s">
        <v>1407</v>
      </c>
      <c r="B964" s="9">
        <v>33.880000000000003</v>
      </c>
      <c r="C964">
        <v>4.68</v>
      </c>
      <c r="D964" t="s">
        <v>2377</v>
      </c>
      <c r="E964" t="s">
        <v>2379</v>
      </c>
      <c r="F964" t="s">
        <v>2377</v>
      </c>
      <c r="G964">
        <v>1</v>
      </c>
      <c r="H964" t="s">
        <v>2377</v>
      </c>
      <c r="I964" t="str">
        <f t="shared" si="30"/>
        <v>Obesity</v>
      </c>
      <c r="J964" t="str">
        <f t="shared" si="31"/>
        <v>Normal</v>
      </c>
    </row>
    <row r="965" spans="1:10">
      <c r="A965" t="s">
        <v>1406</v>
      </c>
      <c r="B965" s="9">
        <v>26.63</v>
      </c>
      <c r="C965">
        <v>4.3600000000000003</v>
      </c>
      <c r="D965" t="s">
        <v>2378</v>
      </c>
      <c r="E965" t="s">
        <v>2377</v>
      </c>
      <c r="F965" t="s">
        <v>2377</v>
      </c>
      <c r="G965">
        <v>2</v>
      </c>
      <c r="H965" t="s">
        <v>2377</v>
      </c>
      <c r="I965" t="str">
        <f t="shared" si="30"/>
        <v>Over Weight</v>
      </c>
      <c r="J965" t="str">
        <f t="shared" si="31"/>
        <v>Normal</v>
      </c>
    </row>
    <row r="966" spans="1:10">
      <c r="A966" t="s">
        <v>1405</v>
      </c>
      <c r="B966" s="9">
        <v>28.7</v>
      </c>
      <c r="C966">
        <v>7.74</v>
      </c>
      <c r="D966" t="s">
        <v>2377</v>
      </c>
      <c r="E966" t="s">
        <v>2377</v>
      </c>
      <c r="F966" t="s">
        <v>2377</v>
      </c>
      <c r="G966">
        <v>0</v>
      </c>
      <c r="H966" t="s">
        <v>2377</v>
      </c>
      <c r="I966" t="str">
        <f t="shared" si="30"/>
        <v>Over Weight</v>
      </c>
      <c r="J966" t="str">
        <f t="shared" si="31"/>
        <v>Diabetes</v>
      </c>
    </row>
    <row r="967" spans="1:10">
      <c r="A967" t="s">
        <v>1404</v>
      </c>
      <c r="B967" s="9">
        <v>25.65</v>
      </c>
      <c r="C967">
        <v>4.05</v>
      </c>
      <c r="D967" t="s">
        <v>2378</v>
      </c>
      <c r="E967" t="s">
        <v>2377</v>
      </c>
      <c r="F967" t="s">
        <v>2377</v>
      </c>
      <c r="G967">
        <v>2</v>
      </c>
      <c r="H967" t="s">
        <v>2377</v>
      </c>
      <c r="I967" t="str">
        <f t="shared" si="30"/>
        <v>Over Weight</v>
      </c>
      <c r="J967" t="str">
        <f t="shared" si="31"/>
        <v>Normal</v>
      </c>
    </row>
    <row r="968" spans="1:10">
      <c r="A968" t="s">
        <v>1403</v>
      </c>
      <c r="B968" s="9">
        <v>36.384999999999998</v>
      </c>
      <c r="C968">
        <v>11.49</v>
      </c>
      <c r="D968" t="s">
        <v>2377</v>
      </c>
      <c r="E968" t="s">
        <v>2377</v>
      </c>
      <c r="F968" t="s">
        <v>2377</v>
      </c>
      <c r="G968">
        <v>0</v>
      </c>
      <c r="H968" t="s">
        <v>2377</v>
      </c>
      <c r="I968" t="str">
        <f t="shared" si="30"/>
        <v>Obesity</v>
      </c>
      <c r="J968" t="str">
        <f t="shared" si="31"/>
        <v>Diabetes</v>
      </c>
    </row>
    <row r="969" spans="1:10">
      <c r="A969" t="s">
        <v>1402</v>
      </c>
      <c r="B969" s="9">
        <v>34.69</v>
      </c>
      <c r="C969">
        <v>5.65</v>
      </c>
      <c r="D969" t="s">
        <v>2377</v>
      </c>
      <c r="E969" t="s">
        <v>2377</v>
      </c>
      <c r="F969" t="s">
        <v>2377</v>
      </c>
      <c r="G969">
        <v>0</v>
      </c>
      <c r="H969" t="s">
        <v>2377</v>
      </c>
      <c r="I969" t="str">
        <f t="shared" si="30"/>
        <v>Obesity</v>
      </c>
      <c r="J969" t="str">
        <f t="shared" si="31"/>
        <v>Normal</v>
      </c>
    </row>
    <row r="970" spans="1:10">
      <c r="A970" t="s">
        <v>1401</v>
      </c>
      <c r="B970" s="9">
        <v>37.68</v>
      </c>
      <c r="C970">
        <v>4.29</v>
      </c>
      <c r="D970" t="s">
        <v>2378</v>
      </c>
      <c r="E970" t="s">
        <v>2377</v>
      </c>
      <c r="F970" t="s">
        <v>2377</v>
      </c>
      <c r="G970">
        <v>0</v>
      </c>
      <c r="H970" t="s">
        <v>2377</v>
      </c>
      <c r="I970" t="str">
        <f t="shared" si="30"/>
        <v>Obesity</v>
      </c>
      <c r="J970" t="str">
        <f t="shared" si="31"/>
        <v>Normal</v>
      </c>
    </row>
    <row r="971" spans="1:10">
      <c r="A971" t="s">
        <v>1400</v>
      </c>
      <c r="B971" s="9">
        <v>35.49</v>
      </c>
      <c r="C971">
        <v>4.74</v>
      </c>
      <c r="D971" t="s">
        <v>2378</v>
      </c>
      <c r="E971" t="s">
        <v>2377</v>
      </c>
      <c r="F971" t="s">
        <v>2379</v>
      </c>
      <c r="G971">
        <v>1</v>
      </c>
      <c r="H971" t="s">
        <v>2377</v>
      </c>
      <c r="I971" t="str">
        <f t="shared" si="30"/>
        <v>Obesity</v>
      </c>
      <c r="J971" t="str">
        <f t="shared" si="31"/>
        <v>Normal</v>
      </c>
    </row>
    <row r="972" spans="1:10">
      <c r="A972" t="s">
        <v>1399</v>
      </c>
      <c r="B972" s="9">
        <v>44.7</v>
      </c>
      <c r="C972">
        <v>7.6</v>
      </c>
      <c r="D972" t="s">
        <v>2378</v>
      </c>
      <c r="E972" t="s">
        <v>2377</v>
      </c>
      <c r="F972" t="s">
        <v>2377</v>
      </c>
      <c r="G972">
        <v>2</v>
      </c>
      <c r="H972" t="s">
        <v>2377</v>
      </c>
      <c r="I972" t="str">
        <f t="shared" si="30"/>
        <v>Obesity</v>
      </c>
      <c r="J972" t="str">
        <f t="shared" si="31"/>
        <v>Diabetes</v>
      </c>
    </row>
    <row r="973" spans="1:10">
      <c r="A973" t="s">
        <v>1398</v>
      </c>
      <c r="B973" s="9">
        <v>38.380000000000003</v>
      </c>
      <c r="C973">
        <v>8.5</v>
      </c>
      <c r="D973" t="s">
        <v>2378</v>
      </c>
      <c r="E973" t="s">
        <v>2377</v>
      </c>
      <c r="F973" t="s">
        <v>2377</v>
      </c>
      <c r="G973">
        <v>2</v>
      </c>
      <c r="H973" t="s">
        <v>2377</v>
      </c>
      <c r="I973" t="str">
        <f t="shared" si="30"/>
        <v>Obesity</v>
      </c>
      <c r="J973" t="str">
        <f t="shared" si="31"/>
        <v>Diabetes</v>
      </c>
    </row>
    <row r="974" spans="1:10">
      <c r="A974" t="s">
        <v>1397</v>
      </c>
      <c r="B974" s="9">
        <v>35.244999999999997</v>
      </c>
      <c r="C974">
        <v>11.22</v>
      </c>
      <c r="D974" t="s">
        <v>2378</v>
      </c>
      <c r="E974" t="s">
        <v>2377</v>
      </c>
      <c r="F974" t="s">
        <v>2377</v>
      </c>
      <c r="G974">
        <v>0</v>
      </c>
      <c r="H974" t="s">
        <v>2377</v>
      </c>
      <c r="I974" t="str">
        <f t="shared" si="30"/>
        <v>Obesity</v>
      </c>
      <c r="J974" t="str">
        <f t="shared" si="31"/>
        <v>Diabetes</v>
      </c>
    </row>
    <row r="975" spans="1:10">
      <c r="A975" t="s">
        <v>1396</v>
      </c>
      <c r="B975" s="9">
        <v>49.84</v>
      </c>
      <c r="C975">
        <v>5.0999999999999996</v>
      </c>
      <c r="D975" t="s">
        <v>2378</v>
      </c>
      <c r="E975" t="s">
        <v>2377</v>
      </c>
      <c r="F975" t="s">
        <v>2379</v>
      </c>
      <c r="G975">
        <v>1</v>
      </c>
      <c r="H975" t="s">
        <v>2377</v>
      </c>
      <c r="I975" t="str">
        <f t="shared" si="30"/>
        <v>Obesity</v>
      </c>
      <c r="J975" t="str">
        <f t="shared" si="31"/>
        <v>Normal</v>
      </c>
    </row>
    <row r="976" spans="1:10">
      <c r="A976" t="s">
        <v>1395</v>
      </c>
      <c r="B976" s="9">
        <v>49.06</v>
      </c>
      <c r="C976">
        <v>5.43</v>
      </c>
      <c r="D976" t="s">
        <v>2378</v>
      </c>
      <c r="E976" t="s">
        <v>2377</v>
      </c>
      <c r="F976" t="s">
        <v>2377</v>
      </c>
      <c r="G976">
        <v>1</v>
      </c>
      <c r="H976" t="s">
        <v>2377</v>
      </c>
      <c r="I976" t="str">
        <f t="shared" si="30"/>
        <v>Obesity</v>
      </c>
      <c r="J976" t="str">
        <f t="shared" si="31"/>
        <v>Normal</v>
      </c>
    </row>
    <row r="977" spans="1:10">
      <c r="A977" t="s">
        <v>1394</v>
      </c>
      <c r="B977" s="9">
        <v>30.88</v>
      </c>
      <c r="C977">
        <v>5.82</v>
      </c>
      <c r="D977" t="s">
        <v>2377</v>
      </c>
      <c r="E977" t="s">
        <v>2377</v>
      </c>
      <c r="F977" t="s">
        <v>2377</v>
      </c>
      <c r="G977">
        <v>2</v>
      </c>
      <c r="H977" t="s">
        <v>2377</v>
      </c>
      <c r="I977" t="str">
        <f t="shared" si="30"/>
        <v>Obesity</v>
      </c>
      <c r="J977" t="str">
        <f t="shared" si="31"/>
        <v>Prediabetes</v>
      </c>
    </row>
    <row r="978" spans="1:10">
      <c r="A978" t="s">
        <v>1393</v>
      </c>
      <c r="B978" s="9">
        <v>33.35</v>
      </c>
      <c r="C978">
        <v>6.05</v>
      </c>
      <c r="D978" t="s">
        <v>2377</v>
      </c>
      <c r="E978" t="s">
        <v>2377</v>
      </c>
      <c r="F978" t="s">
        <v>2379</v>
      </c>
      <c r="G978">
        <v>1</v>
      </c>
      <c r="H978" t="s">
        <v>2377</v>
      </c>
      <c r="I978" t="str">
        <f t="shared" si="30"/>
        <v>Obesity</v>
      </c>
      <c r="J978" t="str">
        <f t="shared" si="31"/>
        <v>Prediabetes</v>
      </c>
    </row>
    <row r="979" spans="1:10">
      <c r="A979" t="s">
        <v>1392</v>
      </c>
      <c r="B979" s="9">
        <v>38</v>
      </c>
      <c r="C979">
        <v>6.38</v>
      </c>
      <c r="D979" t="s">
        <v>2378</v>
      </c>
      <c r="E979" t="s">
        <v>2377</v>
      </c>
      <c r="F979" t="s">
        <v>2377</v>
      </c>
      <c r="G979">
        <v>1</v>
      </c>
      <c r="H979" t="s">
        <v>2377</v>
      </c>
      <c r="I979" t="str">
        <f t="shared" si="30"/>
        <v>Obesity</v>
      </c>
      <c r="J979" t="str">
        <f t="shared" si="31"/>
        <v>Prediabetes</v>
      </c>
    </row>
    <row r="980" spans="1:10">
      <c r="A980" t="s">
        <v>1391</v>
      </c>
      <c r="B980" s="9">
        <v>36.08</v>
      </c>
      <c r="C980">
        <v>5.73</v>
      </c>
      <c r="D980" t="s">
        <v>2378</v>
      </c>
      <c r="E980" t="s">
        <v>2377</v>
      </c>
      <c r="F980" t="s">
        <v>2377</v>
      </c>
      <c r="G980">
        <v>1</v>
      </c>
      <c r="H980" t="s">
        <v>2377</v>
      </c>
      <c r="I980" t="str">
        <f t="shared" si="30"/>
        <v>Obesity</v>
      </c>
      <c r="J980" t="str">
        <f t="shared" si="31"/>
        <v>Prediabetes</v>
      </c>
    </row>
    <row r="981" spans="1:10">
      <c r="A981" t="s">
        <v>1390</v>
      </c>
      <c r="B981" s="9">
        <v>35.700000000000003</v>
      </c>
      <c r="C981">
        <v>5.47</v>
      </c>
      <c r="D981" t="s">
        <v>2378</v>
      </c>
      <c r="E981" t="s">
        <v>2377</v>
      </c>
      <c r="F981" t="s">
        <v>2377</v>
      </c>
      <c r="G981">
        <v>1</v>
      </c>
      <c r="H981" t="s">
        <v>2377</v>
      </c>
      <c r="I981" t="str">
        <f t="shared" si="30"/>
        <v>Obesity</v>
      </c>
      <c r="J981" t="str">
        <f t="shared" si="31"/>
        <v>Normal</v>
      </c>
    </row>
    <row r="982" spans="1:10">
      <c r="A982" t="s">
        <v>1389</v>
      </c>
      <c r="B982" s="9">
        <v>34.01</v>
      </c>
      <c r="C982">
        <v>11.3</v>
      </c>
      <c r="D982" t="s">
        <v>2377</v>
      </c>
      <c r="E982" t="s">
        <v>2377</v>
      </c>
      <c r="F982" t="s">
        <v>2377</v>
      </c>
      <c r="G982">
        <v>0</v>
      </c>
      <c r="H982" t="s">
        <v>2377</v>
      </c>
      <c r="I982" t="str">
        <f t="shared" si="30"/>
        <v>Obesity</v>
      </c>
      <c r="J982" t="str">
        <f t="shared" si="31"/>
        <v>Diabetes</v>
      </c>
    </row>
    <row r="983" spans="1:10">
      <c r="A983" t="s">
        <v>1388</v>
      </c>
      <c r="B983" s="9">
        <v>31.54</v>
      </c>
      <c r="C983">
        <v>6.72</v>
      </c>
      <c r="D983" t="s">
        <v>2377</v>
      </c>
      <c r="E983" t="s">
        <v>2377</v>
      </c>
      <c r="F983" t="s">
        <v>2377</v>
      </c>
      <c r="G983">
        <v>0</v>
      </c>
      <c r="H983" t="s">
        <v>2377</v>
      </c>
      <c r="I983" t="str">
        <f t="shared" si="30"/>
        <v>Obesity</v>
      </c>
      <c r="J983" t="str">
        <f t="shared" si="31"/>
        <v>Diabetes</v>
      </c>
    </row>
    <row r="984" spans="1:10">
      <c r="A984" t="s">
        <v>1387</v>
      </c>
      <c r="B984" s="9">
        <v>23.3</v>
      </c>
      <c r="C984">
        <v>5.36</v>
      </c>
      <c r="D984" t="s">
        <v>2378</v>
      </c>
      <c r="E984" t="s">
        <v>2377</v>
      </c>
      <c r="F984" t="s">
        <v>2377</v>
      </c>
      <c r="G984">
        <v>1</v>
      </c>
      <c r="H984" t="s">
        <v>2377</v>
      </c>
      <c r="I984" t="str">
        <f t="shared" si="30"/>
        <v>Healthy Weight</v>
      </c>
      <c r="J984" t="str">
        <f t="shared" si="31"/>
        <v>Normal</v>
      </c>
    </row>
    <row r="985" spans="1:10">
      <c r="A985" t="s">
        <v>1386</v>
      </c>
      <c r="B985" s="9">
        <v>27.75</v>
      </c>
      <c r="C985">
        <v>9.8800000000000008</v>
      </c>
      <c r="D985" t="s">
        <v>2377</v>
      </c>
      <c r="E985" t="s">
        <v>2377</v>
      </c>
      <c r="F985" t="s">
        <v>2377</v>
      </c>
      <c r="G985">
        <v>0</v>
      </c>
      <c r="H985" t="s">
        <v>2377</v>
      </c>
      <c r="I985" t="str">
        <f t="shared" si="30"/>
        <v>Over Weight</v>
      </c>
      <c r="J985" t="str">
        <f t="shared" si="31"/>
        <v>Diabetes</v>
      </c>
    </row>
    <row r="986" spans="1:10">
      <c r="A986" t="s">
        <v>1385</v>
      </c>
      <c r="B986" s="9">
        <v>42.46</v>
      </c>
      <c r="C986">
        <v>4.1100000000000003</v>
      </c>
      <c r="D986" t="s">
        <v>2377</v>
      </c>
      <c r="E986" t="s">
        <v>2377</v>
      </c>
      <c r="F986" t="s">
        <v>2377</v>
      </c>
      <c r="G986">
        <v>0</v>
      </c>
      <c r="H986" t="s">
        <v>2377</v>
      </c>
      <c r="I986" t="str">
        <f t="shared" si="30"/>
        <v>Obesity</v>
      </c>
      <c r="J986" t="str">
        <f t="shared" si="31"/>
        <v>Normal</v>
      </c>
    </row>
    <row r="987" spans="1:10">
      <c r="A987" t="s">
        <v>1384</v>
      </c>
      <c r="B987" s="9">
        <v>54.47</v>
      </c>
      <c r="C987">
        <v>7.48</v>
      </c>
      <c r="D987" t="s">
        <v>2377</v>
      </c>
      <c r="E987" t="s">
        <v>2377</v>
      </c>
      <c r="F987" t="s">
        <v>2377</v>
      </c>
      <c r="G987">
        <v>0</v>
      </c>
      <c r="H987" t="s">
        <v>2377</v>
      </c>
      <c r="I987" t="str">
        <f t="shared" si="30"/>
        <v>Obesity</v>
      </c>
      <c r="J987" t="str">
        <f t="shared" si="31"/>
        <v>Diabetes</v>
      </c>
    </row>
    <row r="988" spans="1:10">
      <c r="A988" t="s">
        <v>1383</v>
      </c>
      <c r="B988" s="9">
        <v>24.93</v>
      </c>
      <c r="C988">
        <v>9.18</v>
      </c>
      <c r="D988" t="s">
        <v>2378</v>
      </c>
      <c r="E988" t="s">
        <v>2377</v>
      </c>
      <c r="F988" t="s">
        <v>2379</v>
      </c>
      <c r="G988">
        <v>1</v>
      </c>
      <c r="H988" t="s">
        <v>2377</v>
      </c>
      <c r="I988" t="str">
        <f t="shared" si="30"/>
        <v>Healthy Weight</v>
      </c>
      <c r="J988" t="str">
        <f t="shared" si="31"/>
        <v>Diabetes</v>
      </c>
    </row>
    <row r="989" spans="1:10">
      <c r="A989" t="s">
        <v>1382</v>
      </c>
      <c r="B989" s="9">
        <v>48.12</v>
      </c>
      <c r="C989">
        <v>4.51</v>
      </c>
      <c r="D989" t="s">
        <v>2378</v>
      </c>
      <c r="E989" t="s">
        <v>2377</v>
      </c>
      <c r="F989" t="s">
        <v>2377</v>
      </c>
      <c r="G989">
        <v>1</v>
      </c>
      <c r="H989" t="s">
        <v>2377</v>
      </c>
      <c r="I989" t="str">
        <f t="shared" si="30"/>
        <v>Obesity</v>
      </c>
      <c r="J989" t="str">
        <f t="shared" si="31"/>
        <v>Normal</v>
      </c>
    </row>
    <row r="990" spans="1:10">
      <c r="A990" t="s">
        <v>1381</v>
      </c>
      <c r="B990" s="9">
        <v>24.91</v>
      </c>
      <c r="C990">
        <v>7.33</v>
      </c>
      <c r="D990" t="s">
        <v>2378</v>
      </c>
      <c r="E990" t="s">
        <v>2377</v>
      </c>
      <c r="F990" t="s">
        <v>2379</v>
      </c>
      <c r="G990">
        <v>1</v>
      </c>
      <c r="H990" t="s">
        <v>2377</v>
      </c>
      <c r="I990" t="str">
        <f t="shared" si="30"/>
        <v>Healthy Weight</v>
      </c>
      <c r="J990" t="str">
        <f t="shared" si="31"/>
        <v>Diabetes</v>
      </c>
    </row>
    <row r="991" spans="1:10">
      <c r="A991" t="s">
        <v>1380</v>
      </c>
      <c r="B991" s="9">
        <v>27.645</v>
      </c>
      <c r="C991">
        <v>10.56</v>
      </c>
      <c r="D991" t="s">
        <v>2377</v>
      </c>
      <c r="E991" t="s">
        <v>2377</v>
      </c>
      <c r="F991" t="s">
        <v>2377</v>
      </c>
      <c r="G991">
        <v>0</v>
      </c>
      <c r="H991" t="s">
        <v>2377</v>
      </c>
      <c r="I991" t="str">
        <f t="shared" si="30"/>
        <v>Over Weight</v>
      </c>
      <c r="J991" t="str">
        <f t="shared" si="31"/>
        <v>Diabetes</v>
      </c>
    </row>
    <row r="992" spans="1:10">
      <c r="A992" t="s">
        <v>1379</v>
      </c>
      <c r="B992" s="9">
        <v>33.700000000000003</v>
      </c>
      <c r="C992">
        <v>4.01</v>
      </c>
      <c r="D992" t="s">
        <v>2377</v>
      </c>
      <c r="E992" t="s">
        <v>2377</v>
      </c>
      <c r="F992" t="s">
        <v>2377</v>
      </c>
      <c r="G992">
        <v>2</v>
      </c>
      <c r="H992" t="s">
        <v>2377</v>
      </c>
      <c r="I992" t="str">
        <f t="shared" si="30"/>
        <v>Obesity</v>
      </c>
      <c r="J992" t="str">
        <f t="shared" si="31"/>
        <v>Normal</v>
      </c>
    </row>
    <row r="993" spans="1:10">
      <c r="A993" t="s">
        <v>1378</v>
      </c>
      <c r="B993" s="9">
        <v>38.93</v>
      </c>
      <c r="C993">
        <v>5.64</v>
      </c>
      <c r="D993" t="s">
        <v>2378</v>
      </c>
      <c r="E993" t="s">
        <v>2377</v>
      </c>
      <c r="F993" t="s">
        <v>2377</v>
      </c>
      <c r="G993">
        <v>1</v>
      </c>
      <c r="H993" t="s">
        <v>2377</v>
      </c>
      <c r="I993" t="str">
        <f t="shared" si="30"/>
        <v>Obesity</v>
      </c>
      <c r="J993" t="str">
        <f t="shared" si="31"/>
        <v>Normal</v>
      </c>
    </row>
    <row r="994" spans="1:10">
      <c r="A994" t="s">
        <v>1377</v>
      </c>
      <c r="B994" s="9">
        <v>32.774999999999999</v>
      </c>
      <c r="C994">
        <v>8.02</v>
      </c>
      <c r="D994" t="s">
        <v>2378</v>
      </c>
      <c r="E994" t="s">
        <v>2377</v>
      </c>
      <c r="F994" t="s">
        <v>2377</v>
      </c>
      <c r="G994">
        <v>2</v>
      </c>
      <c r="H994" t="s">
        <v>2377</v>
      </c>
      <c r="I994" t="str">
        <f t="shared" si="30"/>
        <v>Obesity</v>
      </c>
      <c r="J994" t="str">
        <f t="shared" si="31"/>
        <v>Diabetes</v>
      </c>
    </row>
    <row r="995" spans="1:10">
      <c r="A995" t="s">
        <v>1376</v>
      </c>
      <c r="B995" s="9">
        <v>29.83</v>
      </c>
      <c r="C995">
        <v>7.2</v>
      </c>
      <c r="D995" t="s">
        <v>2378</v>
      </c>
      <c r="E995" t="s">
        <v>2377</v>
      </c>
      <c r="F995" t="s">
        <v>2377</v>
      </c>
      <c r="G995">
        <v>0</v>
      </c>
      <c r="H995" t="s">
        <v>2377</v>
      </c>
      <c r="I995" t="str">
        <f t="shared" si="30"/>
        <v>Over Weight</v>
      </c>
      <c r="J995" t="str">
        <f t="shared" si="31"/>
        <v>Diabetes</v>
      </c>
    </row>
    <row r="996" spans="1:10">
      <c r="A996" t="s">
        <v>1375</v>
      </c>
      <c r="B996" s="9">
        <v>28.31</v>
      </c>
      <c r="C996">
        <v>4.55</v>
      </c>
      <c r="D996" t="s">
        <v>2377</v>
      </c>
      <c r="E996" t="s">
        <v>2379</v>
      </c>
      <c r="F996" t="s">
        <v>2377</v>
      </c>
      <c r="G996">
        <v>1</v>
      </c>
      <c r="H996" t="s">
        <v>2377</v>
      </c>
      <c r="I996" t="str">
        <f t="shared" si="30"/>
        <v>Over Weight</v>
      </c>
      <c r="J996" t="str">
        <f t="shared" si="31"/>
        <v>Normal</v>
      </c>
    </row>
    <row r="997" spans="1:10">
      <c r="A997" t="s">
        <v>1374</v>
      </c>
      <c r="B997" s="9">
        <v>29.79</v>
      </c>
      <c r="C997">
        <v>9.0299999999999994</v>
      </c>
      <c r="D997" t="s">
        <v>2377</v>
      </c>
      <c r="E997" t="s">
        <v>2377</v>
      </c>
      <c r="F997" t="s">
        <v>2377</v>
      </c>
      <c r="G997">
        <v>0</v>
      </c>
      <c r="H997" t="s">
        <v>2377</v>
      </c>
      <c r="I997" t="str">
        <f t="shared" si="30"/>
        <v>Over Weight</v>
      </c>
      <c r="J997" t="str">
        <f t="shared" si="31"/>
        <v>Diabetes</v>
      </c>
    </row>
    <row r="998" spans="1:10">
      <c r="A998" t="s">
        <v>1373</v>
      </c>
      <c r="B998" s="9">
        <v>36.6</v>
      </c>
      <c r="C998">
        <v>5.2</v>
      </c>
      <c r="D998" t="s">
        <v>2378</v>
      </c>
      <c r="E998" t="s">
        <v>2377</v>
      </c>
      <c r="F998" t="s">
        <v>2379</v>
      </c>
      <c r="G998">
        <v>1</v>
      </c>
      <c r="H998" t="s">
        <v>2377</v>
      </c>
      <c r="I998" t="str">
        <f t="shared" si="30"/>
        <v>Obesity</v>
      </c>
      <c r="J998" t="str">
        <f t="shared" si="31"/>
        <v>Normal</v>
      </c>
    </row>
    <row r="999" spans="1:10">
      <c r="A999" t="s">
        <v>1372</v>
      </c>
      <c r="B999" s="9">
        <v>35.93</v>
      </c>
      <c r="C999">
        <v>8.3000000000000007</v>
      </c>
      <c r="D999" t="s">
        <v>2378</v>
      </c>
      <c r="E999" t="s">
        <v>2377</v>
      </c>
      <c r="F999" t="s">
        <v>2377</v>
      </c>
      <c r="G999">
        <v>0</v>
      </c>
      <c r="H999" t="s">
        <v>2377</v>
      </c>
      <c r="I999" t="str">
        <f t="shared" si="30"/>
        <v>Obesity</v>
      </c>
      <c r="J999" t="str">
        <f t="shared" si="31"/>
        <v>Diabetes</v>
      </c>
    </row>
    <row r="1000" spans="1:10">
      <c r="A1000" t="s">
        <v>1371</v>
      </c>
      <c r="B1000" s="9">
        <v>28.6</v>
      </c>
      <c r="C1000">
        <v>5.56</v>
      </c>
      <c r="D1000" t="s">
        <v>2378</v>
      </c>
      <c r="E1000" t="s">
        <v>2377</v>
      </c>
      <c r="F1000" t="s">
        <v>2379</v>
      </c>
      <c r="G1000">
        <v>1</v>
      </c>
      <c r="H1000" t="s">
        <v>2377</v>
      </c>
      <c r="I1000" t="str">
        <f t="shared" si="30"/>
        <v>Over Weight</v>
      </c>
      <c r="J1000" t="str">
        <f t="shared" si="31"/>
        <v>Normal</v>
      </c>
    </row>
    <row r="1001" spans="1:10">
      <c r="A1001" t="s">
        <v>1370</v>
      </c>
      <c r="B1001" s="9">
        <v>39.17</v>
      </c>
      <c r="C1001">
        <v>4.1500000000000004</v>
      </c>
      <c r="D1001" t="s">
        <v>2377</v>
      </c>
      <c r="E1001" t="s">
        <v>2377</v>
      </c>
      <c r="F1001" t="s">
        <v>2377</v>
      </c>
      <c r="G1001">
        <v>0</v>
      </c>
      <c r="H1001" t="s">
        <v>2377</v>
      </c>
      <c r="I1001" t="str">
        <f t="shared" si="30"/>
        <v>Obesity</v>
      </c>
      <c r="J1001" t="str">
        <f t="shared" si="31"/>
        <v>Normal</v>
      </c>
    </row>
    <row r="1002" spans="1:10">
      <c r="A1002" t="s">
        <v>1369</v>
      </c>
      <c r="B1002" s="9">
        <v>26.41</v>
      </c>
      <c r="C1002">
        <v>5.99</v>
      </c>
      <c r="D1002" t="s">
        <v>2378</v>
      </c>
      <c r="E1002" t="s">
        <v>2377</v>
      </c>
      <c r="F1002" t="s">
        <v>2379</v>
      </c>
      <c r="G1002">
        <v>1</v>
      </c>
      <c r="H1002" t="s">
        <v>2377</v>
      </c>
      <c r="I1002" t="str">
        <f t="shared" si="30"/>
        <v>Over Weight</v>
      </c>
      <c r="J1002" t="str">
        <f t="shared" si="31"/>
        <v>Prediabetes</v>
      </c>
    </row>
    <row r="1003" spans="1:10">
      <c r="A1003" t="s">
        <v>1368</v>
      </c>
      <c r="B1003" s="9">
        <v>30.63</v>
      </c>
      <c r="C1003">
        <v>5.8</v>
      </c>
      <c r="D1003" t="s">
        <v>2378</v>
      </c>
      <c r="E1003" t="s">
        <v>2377</v>
      </c>
      <c r="F1003" t="s">
        <v>2377</v>
      </c>
      <c r="G1003">
        <v>0</v>
      </c>
      <c r="H1003" t="s">
        <v>2377</v>
      </c>
      <c r="I1003" t="str">
        <f t="shared" si="30"/>
        <v>Obesity</v>
      </c>
      <c r="J1003" t="str">
        <f t="shared" si="31"/>
        <v>Prediabetes</v>
      </c>
    </row>
    <row r="1004" spans="1:10">
      <c r="A1004" t="s">
        <v>1367</v>
      </c>
      <c r="B1004" s="9">
        <v>31.73</v>
      </c>
      <c r="C1004">
        <v>7.32</v>
      </c>
      <c r="D1004" t="s">
        <v>2378</v>
      </c>
      <c r="E1004" t="s">
        <v>2377</v>
      </c>
      <c r="F1004" t="s">
        <v>2377</v>
      </c>
      <c r="G1004">
        <v>2</v>
      </c>
      <c r="H1004" t="s">
        <v>2377</v>
      </c>
      <c r="I1004" t="str">
        <f t="shared" si="30"/>
        <v>Obesity</v>
      </c>
      <c r="J1004" t="str">
        <f t="shared" si="31"/>
        <v>Diabetes</v>
      </c>
    </row>
    <row r="1005" spans="1:10">
      <c r="A1005" t="s">
        <v>1366</v>
      </c>
      <c r="B1005" s="9">
        <v>30.7</v>
      </c>
      <c r="C1005">
        <v>5.16</v>
      </c>
      <c r="D1005" t="s">
        <v>2377</v>
      </c>
      <c r="E1005" t="s">
        <v>2377</v>
      </c>
      <c r="F1005" t="s">
        <v>2377</v>
      </c>
      <c r="G1005">
        <v>2</v>
      </c>
      <c r="H1005" t="s">
        <v>2377</v>
      </c>
      <c r="I1005" t="str">
        <f t="shared" si="30"/>
        <v>Obesity</v>
      </c>
      <c r="J1005" t="str">
        <f t="shared" si="31"/>
        <v>Normal</v>
      </c>
    </row>
    <row r="1006" spans="1:10">
      <c r="A1006" t="s">
        <v>1365</v>
      </c>
      <c r="B1006" s="9">
        <v>25.934999999999999</v>
      </c>
      <c r="C1006">
        <v>5.96</v>
      </c>
      <c r="D1006" t="s">
        <v>2378</v>
      </c>
      <c r="E1006" t="s">
        <v>2377</v>
      </c>
      <c r="F1006" t="s">
        <v>2377</v>
      </c>
      <c r="G1006">
        <v>2</v>
      </c>
      <c r="H1006" t="s">
        <v>2377</v>
      </c>
      <c r="I1006" t="str">
        <f t="shared" si="30"/>
        <v>Over Weight</v>
      </c>
      <c r="J1006" t="str">
        <f t="shared" si="31"/>
        <v>Prediabetes</v>
      </c>
    </row>
    <row r="1007" spans="1:10">
      <c r="A1007" t="s">
        <v>1364</v>
      </c>
      <c r="B1007" s="9">
        <v>35.9</v>
      </c>
      <c r="C1007">
        <v>4.8499999999999996</v>
      </c>
      <c r="D1007" t="s">
        <v>2378</v>
      </c>
      <c r="E1007" t="s">
        <v>2377</v>
      </c>
      <c r="F1007" t="s">
        <v>2379</v>
      </c>
      <c r="G1007">
        <v>1</v>
      </c>
      <c r="H1007" t="s">
        <v>2377</v>
      </c>
      <c r="I1007" t="str">
        <f t="shared" si="30"/>
        <v>Obesity</v>
      </c>
      <c r="J1007" t="str">
        <f t="shared" si="31"/>
        <v>Normal</v>
      </c>
    </row>
    <row r="1008" spans="1:10">
      <c r="A1008" t="s">
        <v>1363</v>
      </c>
      <c r="B1008" s="9">
        <v>26.7</v>
      </c>
      <c r="C1008">
        <v>5.09</v>
      </c>
      <c r="D1008" t="s">
        <v>2378</v>
      </c>
      <c r="E1008" t="s">
        <v>2377</v>
      </c>
      <c r="F1008" t="s">
        <v>2379</v>
      </c>
      <c r="G1008">
        <v>1</v>
      </c>
      <c r="H1008" t="s">
        <v>2377</v>
      </c>
      <c r="I1008" t="str">
        <f t="shared" si="30"/>
        <v>Over Weight</v>
      </c>
      <c r="J1008" t="str">
        <f t="shared" si="31"/>
        <v>Normal</v>
      </c>
    </row>
    <row r="1009" spans="1:10">
      <c r="A1009" t="s">
        <v>1362</v>
      </c>
      <c r="B1009" s="9">
        <v>33.71</v>
      </c>
      <c r="C1009">
        <v>4.9400000000000004</v>
      </c>
      <c r="D1009" t="s">
        <v>2377</v>
      </c>
      <c r="E1009" t="s">
        <v>2377</v>
      </c>
      <c r="F1009" t="s">
        <v>2377</v>
      </c>
      <c r="G1009">
        <v>0</v>
      </c>
      <c r="H1009" t="s">
        <v>2377</v>
      </c>
      <c r="I1009" t="str">
        <f t="shared" si="30"/>
        <v>Obesity</v>
      </c>
      <c r="J1009" t="str">
        <f t="shared" si="31"/>
        <v>Normal</v>
      </c>
    </row>
    <row r="1010" spans="1:10">
      <c r="A1010" t="s">
        <v>1361</v>
      </c>
      <c r="B1010" s="9">
        <v>41.91</v>
      </c>
      <c r="C1010">
        <v>4.92</v>
      </c>
      <c r="D1010" t="s">
        <v>2378</v>
      </c>
      <c r="E1010" t="s">
        <v>2377</v>
      </c>
      <c r="F1010" t="s">
        <v>2377</v>
      </c>
      <c r="G1010">
        <v>2</v>
      </c>
      <c r="H1010" t="s">
        <v>2377</v>
      </c>
      <c r="I1010" t="str">
        <f t="shared" si="30"/>
        <v>Obesity</v>
      </c>
      <c r="J1010" t="str">
        <f t="shared" si="31"/>
        <v>Normal</v>
      </c>
    </row>
    <row r="1011" spans="1:10">
      <c r="A1011" t="s">
        <v>1360</v>
      </c>
      <c r="B1011" s="9">
        <v>39.82</v>
      </c>
      <c r="C1011">
        <v>6.05</v>
      </c>
      <c r="D1011" t="s">
        <v>2378</v>
      </c>
      <c r="E1011" t="s">
        <v>2377</v>
      </c>
      <c r="F1011" t="s">
        <v>2377</v>
      </c>
      <c r="G1011">
        <v>2</v>
      </c>
      <c r="H1011" t="s">
        <v>2377</v>
      </c>
      <c r="I1011" t="str">
        <f t="shared" si="30"/>
        <v>Obesity</v>
      </c>
      <c r="J1011" t="str">
        <f t="shared" si="31"/>
        <v>Prediabetes</v>
      </c>
    </row>
    <row r="1012" spans="1:10">
      <c r="A1012" t="s">
        <v>1359</v>
      </c>
      <c r="B1012" s="9">
        <v>28.12</v>
      </c>
      <c r="C1012">
        <v>4.67</v>
      </c>
      <c r="D1012" t="s">
        <v>2377</v>
      </c>
      <c r="E1012" t="s">
        <v>2377</v>
      </c>
      <c r="F1012" t="s">
        <v>2377</v>
      </c>
      <c r="G1012">
        <v>2</v>
      </c>
      <c r="H1012" t="s">
        <v>2377</v>
      </c>
      <c r="I1012" t="str">
        <f t="shared" si="30"/>
        <v>Over Weight</v>
      </c>
      <c r="J1012" t="str">
        <f t="shared" si="31"/>
        <v>Normal</v>
      </c>
    </row>
    <row r="1013" spans="1:10">
      <c r="A1013" t="s">
        <v>1358</v>
      </c>
      <c r="B1013" s="9">
        <v>26.98</v>
      </c>
      <c r="C1013">
        <v>9.81</v>
      </c>
      <c r="D1013" t="s">
        <v>2378</v>
      </c>
      <c r="E1013" t="s">
        <v>2377</v>
      </c>
      <c r="F1013" t="s">
        <v>2377</v>
      </c>
      <c r="G1013">
        <v>0</v>
      </c>
      <c r="H1013" t="s">
        <v>2377</v>
      </c>
      <c r="I1013" t="str">
        <f t="shared" si="30"/>
        <v>Over Weight</v>
      </c>
      <c r="J1013" t="str">
        <f t="shared" si="31"/>
        <v>Diabetes</v>
      </c>
    </row>
    <row r="1014" spans="1:10">
      <c r="A1014" t="s">
        <v>1357</v>
      </c>
      <c r="B1014" s="9">
        <v>27.2</v>
      </c>
      <c r="C1014">
        <v>6.06</v>
      </c>
      <c r="D1014" t="s">
        <v>2378</v>
      </c>
      <c r="E1014" t="s">
        <v>2377</v>
      </c>
      <c r="F1014" t="s">
        <v>2377</v>
      </c>
      <c r="G1014">
        <v>2</v>
      </c>
      <c r="H1014" t="s">
        <v>2377</v>
      </c>
      <c r="I1014" t="str">
        <f t="shared" si="30"/>
        <v>Over Weight</v>
      </c>
      <c r="J1014" t="str">
        <f t="shared" si="31"/>
        <v>Prediabetes</v>
      </c>
    </row>
    <row r="1015" spans="1:10">
      <c r="A1015" t="s">
        <v>1356</v>
      </c>
      <c r="B1015" s="9">
        <v>25.3</v>
      </c>
      <c r="C1015">
        <v>5.19</v>
      </c>
      <c r="D1015" t="s">
        <v>2378</v>
      </c>
      <c r="E1015" t="s">
        <v>2377</v>
      </c>
      <c r="F1015" t="s">
        <v>2377</v>
      </c>
      <c r="G1015">
        <v>2</v>
      </c>
      <c r="H1015" t="s">
        <v>2377</v>
      </c>
      <c r="I1015" t="str">
        <f t="shared" si="30"/>
        <v>Over Weight</v>
      </c>
      <c r="J1015" t="str">
        <f t="shared" si="31"/>
        <v>Normal</v>
      </c>
    </row>
    <row r="1016" spans="1:10">
      <c r="A1016" t="s">
        <v>1355</v>
      </c>
      <c r="B1016" s="9">
        <v>30.25</v>
      </c>
      <c r="C1016">
        <v>10.16</v>
      </c>
      <c r="D1016" t="s">
        <v>2377</v>
      </c>
      <c r="E1016" t="s">
        <v>2377</v>
      </c>
      <c r="F1016" t="s">
        <v>2377</v>
      </c>
      <c r="G1016">
        <v>0</v>
      </c>
      <c r="H1016" t="s">
        <v>2377</v>
      </c>
      <c r="I1016" t="str">
        <f t="shared" si="30"/>
        <v>Obesity</v>
      </c>
      <c r="J1016" t="str">
        <f t="shared" si="31"/>
        <v>Diabetes</v>
      </c>
    </row>
    <row r="1017" spans="1:10">
      <c r="A1017" t="s">
        <v>1354</v>
      </c>
      <c r="B1017" s="9">
        <v>54</v>
      </c>
      <c r="C1017">
        <v>4.68</v>
      </c>
      <c r="D1017" t="s">
        <v>2378</v>
      </c>
      <c r="E1017" t="s">
        <v>2379</v>
      </c>
      <c r="F1017" t="s">
        <v>2377</v>
      </c>
      <c r="G1017">
        <v>2</v>
      </c>
      <c r="H1017" t="s">
        <v>2377</v>
      </c>
      <c r="I1017" t="str">
        <f t="shared" si="30"/>
        <v>Obesity</v>
      </c>
      <c r="J1017" t="str">
        <f t="shared" si="31"/>
        <v>Normal</v>
      </c>
    </row>
    <row r="1018" spans="1:10">
      <c r="A1018" t="s">
        <v>1353</v>
      </c>
      <c r="B1018" s="9">
        <v>51.86</v>
      </c>
      <c r="C1018">
        <v>5.32</v>
      </c>
      <c r="D1018" t="s">
        <v>2378</v>
      </c>
      <c r="E1018" t="s">
        <v>2377</v>
      </c>
      <c r="F1018" t="s">
        <v>2377</v>
      </c>
      <c r="G1018">
        <v>0</v>
      </c>
      <c r="H1018" t="s">
        <v>2377</v>
      </c>
      <c r="I1018" t="str">
        <f t="shared" si="30"/>
        <v>Obesity</v>
      </c>
      <c r="J1018" t="str">
        <f t="shared" si="31"/>
        <v>Normal</v>
      </c>
    </row>
    <row r="1019" spans="1:10">
      <c r="A1019" t="s">
        <v>1352</v>
      </c>
      <c r="B1019" s="9">
        <v>31.39</v>
      </c>
      <c r="C1019">
        <v>6.99</v>
      </c>
      <c r="D1019" t="s">
        <v>2377</v>
      </c>
      <c r="E1019" t="s">
        <v>2377</v>
      </c>
      <c r="F1019" t="s">
        <v>2377</v>
      </c>
      <c r="G1019">
        <v>0</v>
      </c>
      <c r="H1019" t="s">
        <v>2377</v>
      </c>
      <c r="I1019" t="str">
        <f t="shared" si="30"/>
        <v>Obesity</v>
      </c>
      <c r="J1019" t="str">
        <f t="shared" si="31"/>
        <v>Diabetes</v>
      </c>
    </row>
    <row r="1020" spans="1:10">
      <c r="A1020" t="s">
        <v>1351</v>
      </c>
      <c r="B1020" s="9">
        <v>39.97</v>
      </c>
      <c r="C1020">
        <v>5.55</v>
      </c>
      <c r="D1020" t="s">
        <v>2377</v>
      </c>
      <c r="E1020" t="s">
        <v>2377</v>
      </c>
      <c r="F1020" t="s">
        <v>2377</v>
      </c>
      <c r="G1020">
        <v>0</v>
      </c>
      <c r="H1020" t="s">
        <v>2377</v>
      </c>
      <c r="I1020" t="str">
        <f t="shared" si="30"/>
        <v>Obesity</v>
      </c>
      <c r="J1020" t="str">
        <f t="shared" si="31"/>
        <v>Normal</v>
      </c>
    </row>
    <row r="1021" spans="1:10">
      <c r="A1021" t="s">
        <v>1350</v>
      </c>
      <c r="B1021" s="9">
        <v>41.23</v>
      </c>
      <c r="C1021">
        <v>6.94</v>
      </c>
      <c r="D1021" t="s">
        <v>2377</v>
      </c>
      <c r="E1021" t="s">
        <v>2377</v>
      </c>
      <c r="F1021" t="s">
        <v>2377</v>
      </c>
      <c r="G1021">
        <v>0</v>
      </c>
      <c r="H1021" t="s">
        <v>2377</v>
      </c>
      <c r="I1021" t="str">
        <f t="shared" si="30"/>
        <v>Obesity</v>
      </c>
      <c r="J1021" t="str">
        <f t="shared" si="31"/>
        <v>Diabetes</v>
      </c>
    </row>
    <row r="1022" spans="1:10">
      <c r="A1022" t="s">
        <v>1349</v>
      </c>
      <c r="B1022" s="9">
        <v>49.45</v>
      </c>
      <c r="C1022">
        <v>4.2</v>
      </c>
      <c r="D1022" t="s">
        <v>2378</v>
      </c>
      <c r="E1022" t="s">
        <v>2377</v>
      </c>
      <c r="F1022" t="s">
        <v>2377</v>
      </c>
      <c r="G1022">
        <v>0</v>
      </c>
      <c r="H1022" t="s">
        <v>2377</v>
      </c>
      <c r="I1022" t="str">
        <f t="shared" si="30"/>
        <v>Obesity</v>
      </c>
      <c r="J1022" t="str">
        <f t="shared" si="31"/>
        <v>Normal</v>
      </c>
    </row>
    <row r="1023" spans="1:10">
      <c r="A1023" t="s">
        <v>1348</v>
      </c>
      <c r="B1023" s="9">
        <v>41.04</v>
      </c>
      <c r="C1023">
        <v>5.59</v>
      </c>
      <c r="D1023" t="s">
        <v>2377</v>
      </c>
      <c r="E1023" t="s">
        <v>2377</v>
      </c>
      <c r="F1023" t="s">
        <v>2377</v>
      </c>
      <c r="G1023">
        <v>0</v>
      </c>
      <c r="H1023" t="s">
        <v>2377</v>
      </c>
      <c r="I1023" t="str">
        <f t="shared" si="30"/>
        <v>Obesity</v>
      </c>
      <c r="J1023" t="str">
        <f t="shared" si="31"/>
        <v>Normal</v>
      </c>
    </row>
    <row r="1024" spans="1:10">
      <c r="A1024" t="s">
        <v>1347</v>
      </c>
      <c r="B1024" s="9">
        <v>27.93</v>
      </c>
      <c r="C1024">
        <v>9.9600000000000009</v>
      </c>
      <c r="D1024" t="s">
        <v>2377</v>
      </c>
      <c r="E1024" t="s">
        <v>2377</v>
      </c>
      <c r="F1024" t="s">
        <v>2377</v>
      </c>
      <c r="G1024">
        <v>0</v>
      </c>
      <c r="H1024" t="s">
        <v>2377</v>
      </c>
      <c r="I1024" t="str">
        <f t="shared" si="30"/>
        <v>Over Weight</v>
      </c>
      <c r="J1024" t="str">
        <f t="shared" si="31"/>
        <v>Diabetes</v>
      </c>
    </row>
    <row r="1025" spans="1:10">
      <c r="A1025" t="s">
        <v>1346</v>
      </c>
      <c r="B1025" s="9">
        <v>21.01</v>
      </c>
      <c r="C1025">
        <v>7.37</v>
      </c>
      <c r="D1025" t="s">
        <v>2377</v>
      </c>
      <c r="E1025" t="s">
        <v>2377</v>
      </c>
      <c r="F1025" t="s">
        <v>2377</v>
      </c>
      <c r="G1025">
        <v>0</v>
      </c>
      <c r="H1025" t="s">
        <v>2377</v>
      </c>
      <c r="I1025" t="str">
        <f t="shared" si="30"/>
        <v>Healthy Weight</v>
      </c>
      <c r="J1025" t="str">
        <f t="shared" si="31"/>
        <v>Diabetes</v>
      </c>
    </row>
    <row r="1026" spans="1:10">
      <c r="A1026" t="s">
        <v>1345</v>
      </c>
      <c r="B1026" s="9">
        <v>52.37</v>
      </c>
      <c r="C1026">
        <v>5.0599999999999996</v>
      </c>
      <c r="D1026" t="s">
        <v>2378</v>
      </c>
      <c r="E1026" t="s">
        <v>2379</v>
      </c>
      <c r="F1026" t="s">
        <v>2377</v>
      </c>
      <c r="G1026">
        <v>2</v>
      </c>
      <c r="H1026" t="s">
        <v>2377</v>
      </c>
      <c r="I1026" t="str">
        <f t="shared" si="30"/>
        <v>Obesity</v>
      </c>
      <c r="J1026" t="str">
        <f t="shared" si="31"/>
        <v>Normal</v>
      </c>
    </row>
    <row r="1027" spans="1:10">
      <c r="A1027" t="s">
        <v>1344</v>
      </c>
      <c r="B1027" s="9">
        <v>40.369999999999997</v>
      </c>
      <c r="C1027">
        <v>8.2100000000000009</v>
      </c>
      <c r="D1027" t="s">
        <v>2377</v>
      </c>
      <c r="E1027" t="s">
        <v>2377</v>
      </c>
      <c r="F1027" t="s">
        <v>2377</v>
      </c>
      <c r="G1027">
        <v>0</v>
      </c>
      <c r="H1027" t="s">
        <v>2377</v>
      </c>
      <c r="I1027" t="str">
        <f t="shared" ref="I1027:I1090" si="32">IF(B1027&lt;18.5,"Under Weight",IF(B1027&lt;25,"Healthy Weight",IF(B1027&lt;30,"Over Weight","Obesity")))</f>
        <v>Obesity</v>
      </c>
      <c r="J1027" t="str">
        <f t="shared" ref="J1027:J1090" si="33">IF(C1027&lt;5.7,"Normal",IF(C1027&lt;6.5,"Prediabetes","Diabetes"))</f>
        <v>Diabetes</v>
      </c>
    </row>
    <row r="1028" spans="1:10">
      <c r="A1028" t="s">
        <v>1343</v>
      </c>
      <c r="B1028" s="9">
        <v>41.47</v>
      </c>
      <c r="C1028">
        <v>10.34</v>
      </c>
      <c r="D1028" t="s">
        <v>2377</v>
      </c>
      <c r="E1028" t="s">
        <v>2377</v>
      </c>
      <c r="F1028" t="s">
        <v>2377</v>
      </c>
      <c r="G1028">
        <v>2</v>
      </c>
      <c r="H1028" t="s">
        <v>2377</v>
      </c>
      <c r="I1028" t="str">
        <f t="shared" si="32"/>
        <v>Obesity</v>
      </c>
      <c r="J1028" t="str">
        <f t="shared" si="33"/>
        <v>Diabetes</v>
      </c>
    </row>
    <row r="1029" spans="1:10">
      <c r="A1029" t="s">
        <v>1342</v>
      </c>
      <c r="B1029" s="9">
        <v>33.725000000000001</v>
      </c>
      <c r="C1029">
        <v>5.51</v>
      </c>
      <c r="D1029" t="s">
        <v>2378</v>
      </c>
      <c r="E1029" t="s">
        <v>2377</v>
      </c>
      <c r="F1029" t="s">
        <v>2377</v>
      </c>
      <c r="G1029">
        <v>2</v>
      </c>
      <c r="H1029" t="s">
        <v>2377</v>
      </c>
      <c r="I1029" t="str">
        <f t="shared" si="32"/>
        <v>Obesity</v>
      </c>
      <c r="J1029" t="str">
        <f t="shared" si="33"/>
        <v>Normal</v>
      </c>
    </row>
    <row r="1030" spans="1:10">
      <c r="A1030" t="s">
        <v>1341</v>
      </c>
      <c r="B1030" s="9">
        <v>28.1</v>
      </c>
      <c r="C1030">
        <v>11.2</v>
      </c>
      <c r="D1030" t="s">
        <v>2377</v>
      </c>
      <c r="E1030" t="s">
        <v>2377</v>
      </c>
      <c r="F1030" t="s">
        <v>2377</v>
      </c>
      <c r="G1030">
        <v>0</v>
      </c>
      <c r="H1030" t="s">
        <v>2377</v>
      </c>
      <c r="I1030" t="str">
        <f t="shared" si="32"/>
        <v>Over Weight</v>
      </c>
      <c r="J1030" t="str">
        <f t="shared" si="33"/>
        <v>Diabetes</v>
      </c>
    </row>
    <row r="1031" spans="1:10">
      <c r="A1031" t="s">
        <v>1340</v>
      </c>
      <c r="B1031" s="9">
        <v>37.43</v>
      </c>
      <c r="C1031">
        <v>4.3499999999999996</v>
      </c>
      <c r="D1031" t="s">
        <v>2378</v>
      </c>
      <c r="E1031" t="s">
        <v>2377</v>
      </c>
      <c r="F1031" t="s">
        <v>2379</v>
      </c>
      <c r="G1031">
        <v>1</v>
      </c>
      <c r="H1031" t="s">
        <v>2377</v>
      </c>
      <c r="I1031" t="str">
        <f t="shared" si="32"/>
        <v>Obesity</v>
      </c>
      <c r="J1031" t="str">
        <f t="shared" si="33"/>
        <v>Normal</v>
      </c>
    </row>
    <row r="1032" spans="1:10">
      <c r="A1032" t="s">
        <v>1339</v>
      </c>
      <c r="B1032" s="9">
        <v>23.7</v>
      </c>
      <c r="C1032">
        <v>10.45</v>
      </c>
      <c r="D1032" t="s">
        <v>2377</v>
      </c>
      <c r="E1032" t="s">
        <v>2377</v>
      </c>
      <c r="F1032" t="s">
        <v>2377</v>
      </c>
      <c r="G1032">
        <v>0</v>
      </c>
      <c r="H1032" t="s">
        <v>2377</v>
      </c>
      <c r="I1032" t="str">
        <f t="shared" si="32"/>
        <v>Healthy Weight</v>
      </c>
      <c r="J1032" t="str">
        <f t="shared" si="33"/>
        <v>Diabetes</v>
      </c>
    </row>
    <row r="1033" spans="1:10">
      <c r="A1033" t="s">
        <v>1338</v>
      </c>
      <c r="B1033" s="9">
        <v>24.795000000000002</v>
      </c>
      <c r="C1033">
        <v>4.07</v>
      </c>
      <c r="D1033" t="s">
        <v>2378</v>
      </c>
      <c r="E1033" t="s">
        <v>2377</v>
      </c>
      <c r="F1033" t="s">
        <v>2379</v>
      </c>
      <c r="G1033">
        <v>1</v>
      </c>
      <c r="H1033" t="s">
        <v>2377</v>
      </c>
      <c r="I1033" t="str">
        <f t="shared" si="32"/>
        <v>Healthy Weight</v>
      </c>
      <c r="J1033" t="str">
        <f t="shared" si="33"/>
        <v>Normal</v>
      </c>
    </row>
    <row r="1034" spans="1:10">
      <c r="A1034" t="s">
        <v>1337</v>
      </c>
      <c r="B1034" s="9">
        <v>31.9</v>
      </c>
      <c r="C1034">
        <v>8.34</v>
      </c>
      <c r="D1034" t="s">
        <v>2377</v>
      </c>
      <c r="E1034" t="s">
        <v>2377</v>
      </c>
      <c r="F1034" t="s">
        <v>2377</v>
      </c>
      <c r="G1034">
        <v>0</v>
      </c>
      <c r="H1034" t="s">
        <v>2377</v>
      </c>
      <c r="I1034" t="str">
        <f t="shared" si="32"/>
        <v>Obesity</v>
      </c>
      <c r="J1034" t="str">
        <f t="shared" si="33"/>
        <v>Diabetes</v>
      </c>
    </row>
    <row r="1035" spans="1:10">
      <c r="A1035" t="s">
        <v>1336</v>
      </c>
      <c r="B1035" s="9">
        <v>32.68</v>
      </c>
      <c r="C1035">
        <v>7.41</v>
      </c>
      <c r="D1035" t="s">
        <v>2377</v>
      </c>
      <c r="E1035" t="s">
        <v>2377</v>
      </c>
      <c r="F1035" t="s">
        <v>2377</v>
      </c>
      <c r="G1035">
        <v>0</v>
      </c>
      <c r="H1035" t="s">
        <v>2377</v>
      </c>
      <c r="I1035" t="str">
        <f t="shared" si="32"/>
        <v>Obesity</v>
      </c>
      <c r="J1035" t="str">
        <f t="shared" si="33"/>
        <v>Diabetes</v>
      </c>
    </row>
    <row r="1036" spans="1:10">
      <c r="A1036" t="s">
        <v>1335</v>
      </c>
      <c r="B1036" s="9">
        <v>47.13</v>
      </c>
      <c r="C1036">
        <v>4.3099999999999996</v>
      </c>
      <c r="D1036" t="s">
        <v>2377</v>
      </c>
      <c r="E1036" t="s">
        <v>2377</v>
      </c>
      <c r="F1036" t="s">
        <v>2377</v>
      </c>
      <c r="G1036">
        <v>0</v>
      </c>
      <c r="H1036" t="s">
        <v>2377</v>
      </c>
      <c r="I1036" t="str">
        <f t="shared" si="32"/>
        <v>Obesity</v>
      </c>
      <c r="J1036" t="str">
        <f t="shared" si="33"/>
        <v>Normal</v>
      </c>
    </row>
    <row r="1037" spans="1:10">
      <c r="A1037" t="s">
        <v>1334</v>
      </c>
      <c r="B1037" s="9">
        <v>36.67</v>
      </c>
      <c r="C1037">
        <v>10.83</v>
      </c>
      <c r="D1037" t="s">
        <v>2377</v>
      </c>
      <c r="E1037" t="s">
        <v>2377</v>
      </c>
      <c r="F1037" t="s">
        <v>2377</v>
      </c>
      <c r="G1037">
        <v>0</v>
      </c>
      <c r="H1037" t="s">
        <v>2377</v>
      </c>
      <c r="I1037" t="str">
        <f t="shared" si="32"/>
        <v>Obesity</v>
      </c>
      <c r="J1037" t="str">
        <f t="shared" si="33"/>
        <v>Diabetes</v>
      </c>
    </row>
    <row r="1038" spans="1:10">
      <c r="A1038" t="s">
        <v>1333</v>
      </c>
      <c r="B1038" s="9">
        <v>33.630000000000003</v>
      </c>
      <c r="C1038">
        <v>11.31</v>
      </c>
      <c r="D1038" t="s">
        <v>2377</v>
      </c>
      <c r="E1038" t="s">
        <v>2377</v>
      </c>
      <c r="F1038" t="s">
        <v>2377</v>
      </c>
      <c r="G1038">
        <v>0</v>
      </c>
      <c r="H1038" t="s">
        <v>2377</v>
      </c>
      <c r="I1038" t="str">
        <f t="shared" si="32"/>
        <v>Obesity</v>
      </c>
      <c r="J1038" t="str">
        <f t="shared" si="33"/>
        <v>Diabetes</v>
      </c>
    </row>
    <row r="1039" spans="1:10">
      <c r="A1039" t="s">
        <v>1332</v>
      </c>
      <c r="B1039" s="9">
        <v>32.67</v>
      </c>
      <c r="C1039">
        <v>11.81</v>
      </c>
      <c r="D1039" t="s">
        <v>2378</v>
      </c>
      <c r="E1039" t="s">
        <v>2377</v>
      </c>
      <c r="F1039" t="s">
        <v>2377</v>
      </c>
      <c r="G1039">
        <v>0</v>
      </c>
      <c r="H1039" t="s">
        <v>2377</v>
      </c>
      <c r="I1039" t="str">
        <f t="shared" si="32"/>
        <v>Obesity</v>
      </c>
      <c r="J1039" t="str">
        <f t="shared" si="33"/>
        <v>Diabetes</v>
      </c>
    </row>
    <row r="1040" spans="1:10">
      <c r="A1040" t="s">
        <v>1331</v>
      </c>
      <c r="B1040" s="9">
        <v>33.299999999999997</v>
      </c>
      <c r="C1040">
        <v>8.26</v>
      </c>
      <c r="D1040" t="s">
        <v>2378</v>
      </c>
      <c r="E1040" t="s">
        <v>2377</v>
      </c>
      <c r="F1040" t="s">
        <v>2377</v>
      </c>
      <c r="G1040">
        <v>2</v>
      </c>
      <c r="H1040" t="s">
        <v>2377</v>
      </c>
      <c r="I1040" t="str">
        <f t="shared" si="32"/>
        <v>Obesity</v>
      </c>
      <c r="J1040" t="str">
        <f t="shared" si="33"/>
        <v>Diabetes</v>
      </c>
    </row>
    <row r="1041" spans="1:10">
      <c r="A1041" t="s">
        <v>1330</v>
      </c>
      <c r="B1041" s="9">
        <v>30.78</v>
      </c>
      <c r="C1041">
        <v>10.74</v>
      </c>
      <c r="D1041" t="s">
        <v>2378</v>
      </c>
      <c r="E1041" t="s">
        <v>2377</v>
      </c>
      <c r="F1041" t="s">
        <v>2377</v>
      </c>
      <c r="G1041">
        <v>2</v>
      </c>
      <c r="H1041" t="s">
        <v>2377</v>
      </c>
      <c r="I1041" t="str">
        <f t="shared" si="32"/>
        <v>Obesity</v>
      </c>
      <c r="J1041" t="str">
        <f t="shared" si="33"/>
        <v>Diabetes</v>
      </c>
    </row>
    <row r="1042" spans="1:10">
      <c r="A1042" t="s">
        <v>1329</v>
      </c>
      <c r="B1042" s="9">
        <v>28.975000000000001</v>
      </c>
      <c r="C1042">
        <v>7.69</v>
      </c>
      <c r="D1042" t="s">
        <v>2378</v>
      </c>
      <c r="E1042" t="s">
        <v>2377</v>
      </c>
      <c r="F1042" t="s">
        <v>2377</v>
      </c>
      <c r="G1042">
        <v>0</v>
      </c>
      <c r="H1042" t="s">
        <v>2377</v>
      </c>
      <c r="I1042" t="str">
        <f t="shared" si="32"/>
        <v>Over Weight</v>
      </c>
      <c r="J1042" t="str">
        <f t="shared" si="33"/>
        <v>Diabetes</v>
      </c>
    </row>
    <row r="1043" spans="1:10">
      <c r="A1043" t="s">
        <v>1328</v>
      </c>
      <c r="B1043" s="9">
        <v>33.4</v>
      </c>
      <c r="C1043">
        <v>4.84</v>
      </c>
      <c r="D1043" t="s">
        <v>2377</v>
      </c>
      <c r="E1043" t="s">
        <v>2377</v>
      </c>
      <c r="F1043" t="s">
        <v>2377</v>
      </c>
      <c r="G1043">
        <v>0</v>
      </c>
      <c r="H1043" t="s">
        <v>2377</v>
      </c>
      <c r="I1043" t="str">
        <f t="shared" si="32"/>
        <v>Obesity</v>
      </c>
      <c r="J1043" t="str">
        <f t="shared" si="33"/>
        <v>Normal</v>
      </c>
    </row>
    <row r="1044" spans="1:10">
      <c r="A1044" t="s">
        <v>1327</v>
      </c>
      <c r="B1044" s="9">
        <v>21.5</v>
      </c>
      <c r="C1044">
        <v>9.77</v>
      </c>
      <c r="D1044" t="s">
        <v>2378</v>
      </c>
      <c r="E1044" t="s">
        <v>2377</v>
      </c>
      <c r="F1044" t="s">
        <v>2377</v>
      </c>
      <c r="G1044">
        <v>0</v>
      </c>
      <c r="H1044" t="s">
        <v>2377</v>
      </c>
      <c r="I1044" t="str">
        <f t="shared" si="32"/>
        <v>Healthy Weight</v>
      </c>
      <c r="J1044" t="str">
        <f t="shared" si="33"/>
        <v>Diabetes</v>
      </c>
    </row>
    <row r="1045" spans="1:10">
      <c r="A1045" t="s">
        <v>1326</v>
      </c>
      <c r="B1045" s="9">
        <v>38.14</v>
      </c>
      <c r="C1045">
        <v>5.84</v>
      </c>
      <c r="D1045" t="s">
        <v>2377</v>
      </c>
      <c r="E1045" t="s">
        <v>2377</v>
      </c>
      <c r="F1045" t="s">
        <v>2377</v>
      </c>
      <c r="G1045">
        <v>0</v>
      </c>
      <c r="H1045" t="s">
        <v>2377</v>
      </c>
      <c r="I1045" t="str">
        <f t="shared" si="32"/>
        <v>Obesity</v>
      </c>
      <c r="J1045" t="str">
        <f t="shared" si="33"/>
        <v>Prediabetes</v>
      </c>
    </row>
    <row r="1046" spans="1:10">
      <c r="A1046" t="s">
        <v>1325</v>
      </c>
      <c r="B1046" s="9">
        <v>35.42</v>
      </c>
      <c r="C1046">
        <v>8.6999999999999993</v>
      </c>
      <c r="D1046" t="s">
        <v>2378</v>
      </c>
      <c r="E1046" t="s">
        <v>2377</v>
      </c>
      <c r="F1046" t="s">
        <v>2377</v>
      </c>
      <c r="G1046">
        <v>1</v>
      </c>
      <c r="H1046" t="s">
        <v>2377</v>
      </c>
      <c r="I1046" t="str">
        <f t="shared" si="32"/>
        <v>Obesity</v>
      </c>
      <c r="J1046" t="str">
        <f t="shared" si="33"/>
        <v>Diabetes</v>
      </c>
    </row>
    <row r="1047" spans="1:10">
      <c r="A1047" t="s">
        <v>1324</v>
      </c>
      <c r="B1047" s="9">
        <v>35.625</v>
      </c>
      <c r="C1047">
        <v>10.79</v>
      </c>
      <c r="D1047" t="s">
        <v>2377</v>
      </c>
      <c r="E1047" t="s">
        <v>2377</v>
      </c>
      <c r="F1047" t="s">
        <v>2377</v>
      </c>
      <c r="G1047">
        <v>0</v>
      </c>
      <c r="H1047" t="s">
        <v>2377</v>
      </c>
      <c r="I1047" t="str">
        <f t="shared" si="32"/>
        <v>Obesity</v>
      </c>
      <c r="J1047" t="str">
        <f t="shared" si="33"/>
        <v>Diabetes</v>
      </c>
    </row>
    <row r="1048" spans="1:10">
      <c r="A1048" t="s">
        <v>1323</v>
      </c>
      <c r="B1048" s="9">
        <v>45.51</v>
      </c>
      <c r="C1048">
        <v>4.32</v>
      </c>
      <c r="D1048" t="s">
        <v>2377</v>
      </c>
      <c r="E1048" t="s">
        <v>2377</v>
      </c>
      <c r="F1048" t="s">
        <v>2377</v>
      </c>
      <c r="G1048">
        <v>1</v>
      </c>
      <c r="H1048" t="s">
        <v>2377</v>
      </c>
      <c r="I1048" t="str">
        <f t="shared" si="32"/>
        <v>Obesity</v>
      </c>
      <c r="J1048" t="str">
        <f t="shared" si="33"/>
        <v>Normal</v>
      </c>
    </row>
    <row r="1049" spans="1:10">
      <c r="A1049" t="s">
        <v>1322</v>
      </c>
      <c r="B1049" s="9">
        <v>37.1</v>
      </c>
      <c r="C1049">
        <v>7.19</v>
      </c>
      <c r="D1049" t="s">
        <v>2378</v>
      </c>
      <c r="E1049" t="s">
        <v>2377</v>
      </c>
      <c r="F1049" t="s">
        <v>2377</v>
      </c>
      <c r="G1049">
        <v>0</v>
      </c>
      <c r="H1049" t="s">
        <v>2377</v>
      </c>
      <c r="I1049" t="str">
        <f t="shared" si="32"/>
        <v>Obesity</v>
      </c>
      <c r="J1049" t="str">
        <f t="shared" si="33"/>
        <v>Diabetes</v>
      </c>
    </row>
    <row r="1050" spans="1:10">
      <c r="A1050" t="s">
        <v>1321</v>
      </c>
      <c r="B1050" s="9">
        <v>30.5</v>
      </c>
      <c r="C1050">
        <v>11.94</v>
      </c>
      <c r="D1050" t="s">
        <v>2378</v>
      </c>
      <c r="E1050" t="s">
        <v>2377</v>
      </c>
      <c r="F1050" t="s">
        <v>2377</v>
      </c>
      <c r="G1050">
        <v>0</v>
      </c>
      <c r="H1050" t="s">
        <v>2377</v>
      </c>
      <c r="I1050" t="str">
        <f t="shared" si="32"/>
        <v>Obesity</v>
      </c>
      <c r="J1050" t="str">
        <f t="shared" si="33"/>
        <v>Diabetes</v>
      </c>
    </row>
    <row r="1051" spans="1:10">
      <c r="A1051" t="s">
        <v>1320</v>
      </c>
      <c r="B1051" s="9">
        <v>28.16</v>
      </c>
      <c r="C1051">
        <v>5.56</v>
      </c>
      <c r="D1051" t="s">
        <v>2377</v>
      </c>
      <c r="E1051" t="s">
        <v>2377</v>
      </c>
      <c r="F1051" t="s">
        <v>2377</v>
      </c>
      <c r="G1051">
        <v>2</v>
      </c>
      <c r="H1051" t="s">
        <v>2377</v>
      </c>
      <c r="I1051" t="str">
        <f t="shared" si="32"/>
        <v>Over Weight</v>
      </c>
      <c r="J1051" t="str">
        <f t="shared" si="33"/>
        <v>Normal</v>
      </c>
    </row>
    <row r="1052" spans="1:10">
      <c r="A1052" t="s">
        <v>1319</v>
      </c>
      <c r="B1052" s="9">
        <v>29.1</v>
      </c>
      <c r="C1052">
        <v>5.64</v>
      </c>
      <c r="D1052" t="s">
        <v>2378</v>
      </c>
      <c r="E1052" t="s">
        <v>2377</v>
      </c>
      <c r="F1052" t="s">
        <v>2377</v>
      </c>
      <c r="G1052">
        <v>0</v>
      </c>
      <c r="H1052" t="s">
        <v>2377</v>
      </c>
      <c r="I1052" t="str">
        <f t="shared" si="32"/>
        <v>Over Weight</v>
      </c>
      <c r="J1052" t="str">
        <f t="shared" si="33"/>
        <v>Normal</v>
      </c>
    </row>
    <row r="1053" spans="1:10">
      <c r="A1053" t="s">
        <v>1318</v>
      </c>
      <c r="B1053" s="9">
        <v>30.22</v>
      </c>
      <c r="C1053">
        <v>4.6500000000000004</v>
      </c>
      <c r="D1053" t="s">
        <v>2377</v>
      </c>
      <c r="E1053" t="s">
        <v>2377</v>
      </c>
      <c r="F1053" t="s">
        <v>2377</v>
      </c>
      <c r="G1053">
        <v>0</v>
      </c>
      <c r="H1053" t="s">
        <v>2377</v>
      </c>
      <c r="I1053" t="str">
        <f t="shared" si="32"/>
        <v>Obesity</v>
      </c>
      <c r="J1053" t="str">
        <f t="shared" si="33"/>
        <v>Normal</v>
      </c>
    </row>
    <row r="1054" spans="1:10">
      <c r="A1054" t="s">
        <v>1317</v>
      </c>
      <c r="B1054" s="9">
        <v>24.29</v>
      </c>
      <c r="C1054">
        <v>9.0500000000000007</v>
      </c>
      <c r="D1054" t="s">
        <v>2377</v>
      </c>
      <c r="E1054" t="s">
        <v>2377</v>
      </c>
      <c r="F1054" t="s">
        <v>2377</v>
      </c>
      <c r="G1054">
        <v>0</v>
      </c>
      <c r="H1054" t="s">
        <v>2377</v>
      </c>
      <c r="I1054" t="str">
        <f t="shared" si="32"/>
        <v>Healthy Weight</v>
      </c>
      <c r="J1054" t="str">
        <f t="shared" si="33"/>
        <v>Diabetes</v>
      </c>
    </row>
    <row r="1055" spans="1:10">
      <c r="A1055" t="s">
        <v>1316</v>
      </c>
      <c r="B1055" s="9">
        <v>29.39</v>
      </c>
      <c r="C1055">
        <v>4.5199999999999996</v>
      </c>
      <c r="D1055" t="s">
        <v>2378</v>
      </c>
      <c r="E1055" t="s">
        <v>2377</v>
      </c>
      <c r="F1055" t="s">
        <v>2377</v>
      </c>
      <c r="G1055">
        <v>0</v>
      </c>
      <c r="H1055" t="s">
        <v>2377</v>
      </c>
      <c r="I1055" t="str">
        <f t="shared" si="32"/>
        <v>Over Weight</v>
      </c>
      <c r="J1055" t="str">
        <f t="shared" si="33"/>
        <v>Normal</v>
      </c>
    </row>
    <row r="1056" spans="1:10">
      <c r="A1056" t="s">
        <v>1315</v>
      </c>
      <c r="B1056" s="9">
        <v>25.66</v>
      </c>
      <c r="C1056">
        <v>4.62</v>
      </c>
      <c r="D1056" t="s">
        <v>2378</v>
      </c>
      <c r="E1056" t="s">
        <v>2377</v>
      </c>
      <c r="F1056" t="s">
        <v>2377</v>
      </c>
      <c r="G1056">
        <v>1</v>
      </c>
      <c r="H1056" t="s">
        <v>2377</v>
      </c>
      <c r="I1056" t="str">
        <f t="shared" si="32"/>
        <v>Over Weight</v>
      </c>
      <c r="J1056" t="str">
        <f t="shared" si="33"/>
        <v>Normal</v>
      </c>
    </row>
    <row r="1057" spans="1:10">
      <c r="A1057" t="s">
        <v>1314</v>
      </c>
      <c r="B1057" s="9">
        <v>39.11</v>
      </c>
      <c r="C1057">
        <v>5.87</v>
      </c>
      <c r="D1057" t="s">
        <v>2377</v>
      </c>
      <c r="E1057" t="s">
        <v>2377</v>
      </c>
      <c r="F1057" t="s">
        <v>2377</v>
      </c>
      <c r="G1057">
        <v>0</v>
      </c>
      <c r="H1057" t="s">
        <v>2377</v>
      </c>
      <c r="I1057" t="str">
        <f t="shared" si="32"/>
        <v>Obesity</v>
      </c>
      <c r="J1057" t="str">
        <f t="shared" si="33"/>
        <v>Prediabetes</v>
      </c>
    </row>
    <row r="1058" spans="1:10">
      <c r="A1058" t="s">
        <v>1313</v>
      </c>
      <c r="B1058" s="9">
        <v>43.78</v>
      </c>
      <c r="C1058">
        <v>5.71</v>
      </c>
      <c r="D1058" t="s">
        <v>2377</v>
      </c>
      <c r="E1058" t="s">
        <v>2377</v>
      </c>
      <c r="F1058" t="s">
        <v>2377</v>
      </c>
      <c r="G1058">
        <v>1</v>
      </c>
      <c r="H1058" t="s">
        <v>2377</v>
      </c>
      <c r="I1058" t="str">
        <f t="shared" si="32"/>
        <v>Obesity</v>
      </c>
      <c r="J1058" t="str">
        <f t="shared" si="33"/>
        <v>Prediabetes</v>
      </c>
    </row>
    <row r="1059" spans="1:10">
      <c r="A1059" t="s">
        <v>1312</v>
      </c>
      <c r="B1059" s="9">
        <v>24.35</v>
      </c>
      <c r="C1059">
        <v>9.08</v>
      </c>
      <c r="D1059" t="s">
        <v>2377</v>
      </c>
      <c r="E1059" t="s">
        <v>2377</v>
      </c>
      <c r="F1059" t="s">
        <v>2377</v>
      </c>
      <c r="G1059">
        <v>0</v>
      </c>
      <c r="H1059" t="s">
        <v>2377</v>
      </c>
      <c r="I1059" t="str">
        <f t="shared" si="32"/>
        <v>Healthy Weight</v>
      </c>
      <c r="J1059" t="str">
        <f t="shared" si="33"/>
        <v>Diabetes</v>
      </c>
    </row>
    <row r="1060" spans="1:10">
      <c r="A1060" t="s">
        <v>1311</v>
      </c>
      <c r="B1060" s="9">
        <v>40.299999999999997</v>
      </c>
      <c r="C1060">
        <v>5.3</v>
      </c>
      <c r="D1060" t="s">
        <v>2378</v>
      </c>
      <c r="E1060" t="s">
        <v>2377</v>
      </c>
      <c r="F1060" t="s">
        <v>2377</v>
      </c>
      <c r="G1060">
        <v>2</v>
      </c>
      <c r="H1060" t="s">
        <v>2377</v>
      </c>
      <c r="I1060" t="str">
        <f t="shared" si="32"/>
        <v>Obesity</v>
      </c>
      <c r="J1060" t="str">
        <f t="shared" si="33"/>
        <v>Normal</v>
      </c>
    </row>
    <row r="1061" spans="1:10">
      <c r="A1061" t="s">
        <v>1310</v>
      </c>
      <c r="B1061" s="9">
        <v>32.774999999999999</v>
      </c>
      <c r="C1061">
        <v>11.76</v>
      </c>
      <c r="D1061" t="s">
        <v>2378</v>
      </c>
      <c r="E1061" t="s">
        <v>2377</v>
      </c>
      <c r="F1061" t="s">
        <v>2377</v>
      </c>
      <c r="G1061">
        <v>0</v>
      </c>
      <c r="H1061" t="s">
        <v>2377</v>
      </c>
      <c r="I1061" t="str">
        <f t="shared" si="32"/>
        <v>Obesity</v>
      </c>
      <c r="J1061" t="str">
        <f t="shared" si="33"/>
        <v>Diabetes</v>
      </c>
    </row>
    <row r="1062" spans="1:10">
      <c r="A1062" t="s">
        <v>1309</v>
      </c>
      <c r="B1062" s="9">
        <v>39.6</v>
      </c>
      <c r="C1062">
        <v>5.1100000000000003</v>
      </c>
      <c r="D1062" t="s">
        <v>2378</v>
      </c>
      <c r="E1062" t="s">
        <v>2377</v>
      </c>
      <c r="F1062" t="s">
        <v>2377</v>
      </c>
      <c r="G1062">
        <v>2</v>
      </c>
      <c r="H1062" t="s">
        <v>2377</v>
      </c>
      <c r="I1062" t="str">
        <f t="shared" si="32"/>
        <v>Obesity</v>
      </c>
      <c r="J1062" t="str">
        <f t="shared" si="33"/>
        <v>Normal</v>
      </c>
    </row>
    <row r="1063" spans="1:10">
      <c r="A1063" t="s">
        <v>1308</v>
      </c>
      <c r="B1063" s="9">
        <v>30.97</v>
      </c>
      <c r="C1063">
        <v>5.54</v>
      </c>
      <c r="D1063" t="s">
        <v>2377</v>
      </c>
      <c r="E1063" t="s">
        <v>2377</v>
      </c>
      <c r="F1063" t="s">
        <v>2377</v>
      </c>
      <c r="G1063">
        <v>2</v>
      </c>
      <c r="H1063" t="s">
        <v>2377</v>
      </c>
      <c r="I1063" t="str">
        <f t="shared" si="32"/>
        <v>Obesity</v>
      </c>
      <c r="J1063" t="str">
        <f t="shared" si="33"/>
        <v>Normal</v>
      </c>
    </row>
    <row r="1064" spans="1:10">
      <c r="A1064" t="s">
        <v>1307</v>
      </c>
      <c r="B1064" s="9">
        <v>27.645</v>
      </c>
      <c r="C1064">
        <v>8.8699999999999992</v>
      </c>
      <c r="D1064" t="s">
        <v>2378</v>
      </c>
      <c r="E1064" t="s">
        <v>2377</v>
      </c>
      <c r="F1064" t="s">
        <v>2377</v>
      </c>
      <c r="G1064">
        <v>0</v>
      </c>
      <c r="H1064" t="s">
        <v>2377</v>
      </c>
      <c r="I1064" t="str">
        <f t="shared" si="32"/>
        <v>Over Weight</v>
      </c>
      <c r="J1064" t="str">
        <f t="shared" si="33"/>
        <v>Diabetes</v>
      </c>
    </row>
    <row r="1065" spans="1:10">
      <c r="A1065" t="s">
        <v>1306</v>
      </c>
      <c r="B1065" s="9">
        <v>34.43</v>
      </c>
      <c r="C1065">
        <v>5.96</v>
      </c>
      <c r="D1065" t="s">
        <v>2378</v>
      </c>
      <c r="E1065" t="s">
        <v>2377</v>
      </c>
      <c r="F1065" t="s">
        <v>2377</v>
      </c>
      <c r="G1065">
        <v>2</v>
      </c>
      <c r="H1065" t="s">
        <v>2377</v>
      </c>
      <c r="I1065" t="str">
        <f t="shared" si="32"/>
        <v>Obesity</v>
      </c>
      <c r="J1065" t="str">
        <f t="shared" si="33"/>
        <v>Prediabetes</v>
      </c>
    </row>
    <row r="1066" spans="1:10">
      <c r="A1066" t="s">
        <v>1305</v>
      </c>
      <c r="B1066" s="9">
        <v>39.6</v>
      </c>
      <c r="C1066">
        <v>4.4400000000000004</v>
      </c>
      <c r="D1066" t="s">
        <v>2378</v>
      </c>
      <c r="E1066" t="s">
        <v>2377</v>
      </c>
      <c r="F1066" t="s">
        <v>2379</v>
      </c>
      <c r="G1066">
        <v>1</v>
      </c>
      <c r="H1066" t="s">
        <v>2377</v>
      </c>
      <c r="I1066" t="str">
        <f t="shared" si="32"/>
        <v>Obesity</v>
      </c>
      <c r="J1066" t="str">
        <f t="shared" si="33"/>
        <v>Normal</v>
      </c>
    </row>
    <row r="1067" spans="1:10">
      <c r="A1067" t="s">
        <v>1304</v>
      </c>
      <c r="B1067" s="9">
        <v>22.1</v>
      </c>
      <c r="C1067">
        <v>4.6500000000000004</v>
      </c>
      <c r="D1067" t="s">
        <v>2378</v>
      </c>
      <c r="E1067" t="s">
        <v>2377</v>
      </c>
      <c r="F1067" t="s">
        <v>2377</v>
      </c>
      <c r="G1067">
        <v>2</v>
      </c>
      <c r="H1067" t="s">
        <v>2377</v>
      </c>
      <c r="I1067" t="str">
        <f t="shared" si="32"/>
        <v>Healthy Weight</v>
      </c>
      <c r="J1067" t="str">
        <f t="shared" si="33"/>
        <v>Normal</v>
      </c>
    </row>
    <row r="1068" spans="1:10">
      <c r="A1068" t="s">
        <v>1303</v>
      </c>
      <c r="B1068" s="9">
        <v>33.25</v>
      </c>
      <c r="C1068">
        <v>5.64</v>
      </c>
      <c r="D1068" t="s">
        <v>2378</v>
      </c>
      <c r="E1068" t="s">
        <v>2377</v>
      </c>
      <c r="F1068" t="s">
        <v>2379</v>
      </c>
      <c r="G1068">
        <v>1</v>
      </c>
      <c r="H1068" t="s">
        <v>2377</v>
      </c>
      <c r="I1068" t="str">
        <f t="shared" si="32"/>
        <v>Obesity</v>
      </c>
      <c r="J1068" t="str">
        <f t="shared" si="33"/>
        <v>Normal</v>
      </c>
    </row>
    <row r="1069" spans="1:10">
      <c r="A1069" t="s">
        <v>1302</v>
      </c>
      <c r="B1069" s="9">
        <v>33.33</v>
      </c>
      <c r="C1069">
        <v>10.19</v>
      </c>
      <c r="D1069" t="s">
        <v>2377</v>
      </c>
      <c r="E1069" t="s">
        <v>2377</v>
      </c>
      <c r="F1069" t="s">
        <v>2377</v>
      </c>
      <c r="G1069">
        <v>0</v>
      </c>
      <c r="H1069" t="s">
        <v>2377</v>
      </c>
      <c r="I1069" t="str">
        <f t="shared" si="32"/>
        <v>Obesity</v>
      </c>
      <c r="J1069" t="str">
        <f t="shared" si="33"/>
        <v>Diabetes</v>
      </c>
    </row>
    <row r="1070" spans="1:10">
      <c r="A1070" t="s">
        <v>1301</v>
      </c>
      <c r="B1070" s="9">
        <v>30.5</v>
      </c>
      <c r="C1070">
        <v>10.79</v>
      </c>
      <c r="D1070" t="s">
        <v>2377</v>
      </c>
      <c r="E1070" t="s">
        <v>2377</v>
      </c>
      <c r="F1070" t="s">
        <v>2377</v>
      </c>
      <c r="G1070">
        <v>0</v>
      </c>
      <c r="H1070" t="s">
        <v>2377</v>
      </c>
      <c r="I1070" t="str">
        <f t="shared" si="32"/>
        <v>Obesity</v>
      </c>
      <c r="J1070" t="str">
        <f t="shared" si="33"/>
        <v>Diabetes</v>
      </c>
    </row>
    <row r="1071" spans="1:10">
      <c r="A1071" t="s">
        <v>1300</v>
      </c>
      <c r="B1071" s="9">
        <v>30.3</v>
      </c>
      <c r="C1071">
        <v>4.24</v>
      </c>
      <c r="D1071" t="s">
        <v>2377</v>
      </c>
      <c r="E1071" t="s">
        <v>2377</v>
      </c>
      <c r="F1071" t="s">
        <v>2377</v>
      </c>
      <c r="G1071">
        <v>0</v>
      </c>
      <c r="H1071" t="s">
        <v>2377</v>
      </c>
      <c r="I1071" t="str">
        <f t="shared" si="32"/>
        <v>Obesity</v>
      </c>
      <c r="J1071" t="str">
        <f t="shared" si="33"/>
        <v>Normal</v>
      </c>
    </row>
    <row r="1072" spans="1:10">
      <c r="A1072" t="s">
        <v>1299</v>
      </c>
      <c r="B1072" s="9">
        <v>26.22</v>
      </c>
      <c r="C1072">
        <v>5.83</v>
      </c>
      <c r="D1072" t="s">
        <v>2377</v>
      </c>
      <c r="E1072" t="s">
        <v>2377</v>
      </c>
      <c r="F1072" t="s">
        <v>2377</v>
      </c>
      <c r="G1072">
        <v>2</v>
      </c>
      <c r="H1072" t="s">
        <v>2377</v>
      </c>
      <c r="I1072" t="str">
        <f t="shared" si="32"/>
        <v>Over Weight</v>
      </c>
      <c r="J1072" t="str">
        <f t="shared" si="33"/>
        <v>Prediabetes</v>
      </c>
    </row>
    <row r="1073" spans="1:10">
      <c r="A1073" t="s">
        <v>1298</v>
      </c>
      <c r="B1073" s="9">
        <v>29.99</v>
      </c>
      <c r="C1073">
        <v>11.85</v>
      </c>
      <c r="D1073" t="s">
        <v>2377</v>
      </c>
      <c r="E1073" t="s">
        <v>2377</v>
      </c>
      <c r="F1073" t="s">
        <v>2377</v>
      </c>
      <c r="G1073">
        <v>0</v>
      </c>
      <c r="H1073" t="s">
        <v>2377</v>
      </c>
      <c r="I1073" t="str">
        <f t="shared" si="32"/>
        <v>Over Weight</v>
      </c>
      <c r="J1073" t="str">
        <f t="shared" si="33"/>
        <v>Diabetes</v>
      </c>
    </row>
    <row r="1074" spans="1:10">
      <c r="A1074" t="s">
        <v>1297</v>
      </c>
      <c r="B1074" s="9">
        <v>36.380000000000003</v>
      </c>
      <c r="C1074">
        <v>5.98</v>
      </c>
      <c r="D1074" t="s">
        <v>2377</v>
      </c>
      <c r="E1074" t="s">
        <v>2377</v>
      </c>
      <c r="F1074" t="s">
        <v>2377</v>
      </c>
      <c r="G1074">
        <v>1</v>
      </c>
      <c r="H1074" t="s">
        <v>2377</v>
      </c>
      <c r="I1074" t="str">
        <f t="shared" si="32"/>
        <v>Obesity</v>
      </c>
      <c r="J1074" t="str">
        <f t="shared" si="33"/>
        <v>Prediabetes</v>
      </c>
    </row>
    <row r="1075" spans="1:10">
      <c r="A1075" t="s">
        <v>1296</v>
      </c>
      <c r="B1075" s="9">
        <v>31.16</v>
      </c>
      <c r="C1075">
        <v>4.26</v>
      </c>
      <c r="D1075" t="s">
        <v>2378</v>
      </c>
      <c r="E1075" t="s">
        <v>2377</v>
      </c>
      <c r="F1075" t="s">
        <v>2379</v>
      </c>
      <c r="G1075">
        <v>1</v>
      </c>
      <c r="H1075" t="s">
        <v>2377</v>
      </c>
      <c r="I1075" t="str">
        <f t="shared" si="32"/>
        <v>Obesity</v>
      </c>
      <c r="J1075" t="str">
        <f t="shared" si="33"/>
        <v>Normal</v>
      </c>
    </row>
    <row r="1076" spans="1:10">
      <c r="A1076" t="s">
        <v>1295</v>
      </c>
      <c r="B1076" s="9">
        <v>25.55</v>
      </c>
      <c r="C1076">
        <v>4.96</v>
      </c>
      <c r="D1076" t="s">
        <v>2378</v>
      </c>
      <c r="E1076" t="s">
        <v>2377</v>
      </c>
      <c r="F1076" t="s">
        <v>2377</v>
      </c>
      <c r="G1076">
        <v>1</v>
      </c>
      <c r="H1076" t="s">
        <v>2377</v>
      </c>
      <c r="I1076" t="str">
        <f t="shared" si="32"/>
        <v>Over Weight</v>
      </c>
      <c r="J1076" t="str">
        <f t="shared" si="33"/>
        <v>Normal</v>
      </c>
    </row>
    <row r="1077" spans="1:10">
      <c r="A1077" t="s">
        <v>1294</v>
      </c>
      <c r="B1077" s="9">
        <v>28.77</v>
      </c>
      <c r="C1077">
        <v>4</v>
      </c>
      <c r="D1077" t="s">
        <v>2378</v>
      </c>
      <c r="E1077" t="s">
        <v>2377</v>
      </c>
      <c r="F1077" t="s">
        <v>2377</v>
      </c>
      <c r="G1077">
        <v>0</v>
      </c>
      <c r="H1077" t="s">
        <v>2377</v>
      </c>
      <c r="I1077" t="str">
        <f t="shared" si="32"/>
        <v>Over Weight</v>
      </c>
      <c r="J1077" t="str">
        <f t="shared" si="33"/>
        <v>Normal</v>
      </c>
    </row>
    <row r="1078" spans="1:10">
      <c r="A1078" t="s">
        <v>1293</v>
      </c>
      <c r="B1078" s="9">
        <v>23.14</v>
      </c>
      <c r="C1078">
        <v>4.1500000000000004</v>
      </c>
      <c r="D1078" t="s">
        <v>2378</v>
      </c>
      <c r="E1078" t="s">
        <v>2377</v>
      </c>
      <c r="F1078" t="s">
        <v>2377</v>
      </c>
      <c r="G1078">
        <v>1</v>
      </c>
      <c r="H1078" t="s">
        <v>2377</v>
      </c>
      <c r="I1078" t="str">
        <f t="shared" si="32"/>
        <v>Healthy Weight</v>
      </c>
      <c r="J1078" t="str">
        <f t="shared" si="33"/>
        <v>Normal</v>
      </c>
    </row>
    <row r="1079" spans="1:10">
      <c r="A1079" t="s">
        <v>1292</v>
      </c>
      <c r="B1079" s="9">
        <v>39.6</v>
      </c>
      <c r="C1079">
        <v>11.36</v>
      </c>
      <c r="D1079" t="s">
        <v>2377</v>
      </c>
      <c r="E1079" t="s">
        <v>2377</v>
      </c>
      <c r="F1079" t="s">
        <v>2377</v>
      </c>
      <c r="G1079">
        <v>0</v>
      </c>
      <c r="H1079" t="s">
        <v>2377</v>
      </c>
      <c r="I1079" t="str">
        <f t="shared" si="32"/>
        <v>Obesity</v>
      </c>
      <c r="J1079" t="str">
        <f t="shared" si="33"/>
        <v>Diabetes</v>
      </c>
    </row>
    <row r="1080" spans="1:10">
      <c r="A1080" t="s">
        <v>1291</v>
      </c>
      <c r="B1080" s="9">
        <v>29.2</v>
      </c>
      <c r="C1080">
        <v>7.53</v>
      </c>
      <c r="D1080" t="s">
        <v>2377</v>
      </c>
      <c r="E1080" t="s">
        <v>2377</v>
      </c>
      <c r="F1080" t="s">
        <v>2377</v>
      </c>
      <c r="G1080">
        <v>0</v>
      </c>
      <c r="H1080" t="s">
        <v>2377</v>
      </c>
      <c r="I1080" t="str">
        <f t="shared" si="32"/>
        <v>Over Weight</v>
      </c>
      <c r="J1080" t="str">
        <f t="shared" si="33"/>
        <v>Diabetes</v>
      </c>
    </row>
    <row r="1081" spans="1:10">
      <c r="A1081" t="s">
        <v>1290</v>
      </c>
      <c r="B1081" s="9">
        <v>32.774999999999999</v>
      </c>
      <c r="C1081">
        <v>7.95</v>
      </c>
      <c r="D1081" t="s">
        <v>2377</v>
      </c>
      <c r="E1081" t="s">
        <v>2377</v>
      </c>
      <c r="F1081" t="s">
        <v>2377</v>
      </c>
      <c r="G1081">
        <v>0</v>
      </c>
      <c r="H1081" t="s">
        <v>2377</v>
      </c>
      <c r="I1081" t="str">
        <f t="shared" si="32"/>
        <v>Obesity</v>
      </c>
      <c r="J1081" t="str">
        <f t="shared" si="33"/>
        <v>Diabetes</v>
      </c>
    </row>
    <row r="1082" spans="1:10">
      <c r="A1082" t="s">
        <v>1289</v>
      </c>
      <c r="B1082" s="9">
        <v>24.035</v>
      </c>
      <c r="C1082">
        <v>8.5</v>
      </c>
      <c r="D1082" t="s">
        <v>2377</v>
      </c>
      <c r="E1082" t="s">
        <v>2377</v>
      </c>
      <c r="F1082" t="s">
        <v>2377</v>
      </c>
      <c r="G1082">
        <v>0</v>
      </c>
      <c r="H1082" t="s">
        <v>2377</v>
      </c>
      <c r="I1082" t="str">
        <f t="shared" si="32"/>
        <v>Healthy Weight</v>
      </c>
      <c r="J1082" t="str">
        <f t="shared" si="33"/>
        <v>Diabetes</v>
      </c>
    </row>
    <row r="1083" spans="1:10">
      <c r="A1083" t="s">
        <v>1288</v>
      </c>
      <c r="B1083" s="9">
        <v>30.55</v>
      </c>
      <c r="C1083">
        <v>5.89</v>
      </c>
      <c r="D1083" t="s">
        <v>2377</v>
      </c>
      <c r="E1083" t="s">
        <v>2377</v>
      </c>
      <c r="F1083" t="s">
        <v>2379</v>
      </c>
      <c r="G1083">
        <v>1</v>
      </c>
      <c r="H1083" t="s">
        <v>2377</v>
      </c>
      <c r="I1083" t="str">
        <f t="shared" si="32"/>
        <v>Obesity</v>
      </c>
      <c r="J1083" t="str">
        <f t="shared" si="33"/>
        <v>Prediabetes</v>
      </c>
    </row>
    <row r="1084" spans="1:10">
      <c r="A1084" t="s">
        <v>1287</v>
      </c>
      <c r="B1084" s="9">
        <v>28.81</v>
      </c>
      <c r="C1084">
        <v>8.76</v>
      </c>
      <c r="D1084" t="s">
        <v>2377</v>
      </c>
      <c r="E1084" t="s">
        <v>2377</v>
      </c>
      <c r="F1084" t="s">
        <v>2377</v>
      </c>
      <c r="G1084">
        <v>2</v>
      </c>
      <c r="H1084" t="s">
        <v>2377</v>
      </c>
      <c r="I1084" t="str">
        <f t="shared" si="32"/>
        <v>Over Weight</v>
      </c>
      <c r="J1084" t="str">
        <f t="shared" si="33"/>
        <v>Diabetes</v>
      </c>
    </row>
    <row r="1085" spans="1:10">
      <c r="A1085" t="s">
        <v>1286</v>
      </c>
      <c r="B1085" s="9">
        <v>31.66</v>
      </c>
      <c r="C1085">
        <v>4.1100000000000003</v>
      </c>
      <c r="D1085" t="s">
        <v>2377</v>
      </c>
      <c r="E1085" t="s">
        <v>2377</v>
      </c>
      <c r="F1085" t="s">
        <v>2377</v>
      </c>
      <c r="G1085">
        <v>0</v>
      </c>
      <c r="H1085" t="s">
        <v>2377</v>
      </c>
      <c r="I1085" t="str">
        <f t="shared" si="32"/>
        <v>Obesity</v>
      </c>
      <c r="J1085" t="str">
        <f t="shared" si="33"/>
        <v>Normal</v>
      </c>
    </row>
    <row r="1086" spans="1:10">
      <c r="A1086" t="s">
        <v>1285</v>
      </c>
      <c r="B1086" s="9">
        <v>28.215</v>
      </c>
      <c r="C1086">
        <v>7.56</v>
      </c>
      <c r="D1086" t="s">
        <v>2378</v>
      </c>
      <c r="E1086" t="s">
        <v>2377</v>
      </c>
      <c r="F1086" t="s">
        <v>2377</v>
      </c>
      <c r="G1086">
        <v>1</v>
      </c>
      <c r="H1086" t="s">
        <v>2377</v>
      </c>
      <c r="I1086" t="str">
        <f t="shared" si="32"/>
        <v>Over Weight</v>
      </c>
      <c r="J1086" t="str">
        <f t="shared" si="33"/>
        <v>Diabetes</v>
      </c>
    </row>
    <row r="1087" spans="1:10">
      <c r="A1087" t="s">
        <v>1284</v>
      </c>
      <c r="B1087" s="9">
        <v>26.12</v>
      </c>
      <c r="C1087">
        <v>4.17</v>
      </c>
      <c r="D1087" t="s">
        <v>2378</v>
      </c>
      <c r="E1087" t="s">
        <v>2377</v>
      </c>
      <c r="F1087" t="s">
        <v>2379</v>
      </c>
      <c r="G1087">
        <v>1</v>
      </c>
      <c r="H1087" t="s">
        <v>2377</v>
      </c>
      <c r="I1087" t="str">
        <f t="shared" si="32"/>
        <v>Over Weight</v>
      </c>
      <c r="J1087" t="str">
        <f t="shared" si="33"/>
        <v>Normal</v>
      </c>
    </row>
    <row r="1088" spans="1:10">
      <c r="A1088" t="s">
        <v>1283</v>
      </c>
      <c r="B1088" s="9">
        <v>36.630000000000003</v>
      </c>
      <c r="C1088">
        <v>11.42</v>
      </c>
      <c r="D1088" t="s">
        <v>2377</v>
      </c>
      <c r="E1088" t="s">
        <v>2377</v>
      </c>
      <c r="F1088" t="s">
        <v>2377</v>
      </c>
      <c r="G1088">
        <v>2</v>
      </c>
      <c r="H1088" t="s">
        <v>2377</v>
      </c>
      <c r="I1088" t="str">
        <f t="shared" si="32"/>
        <v>Obesity</v>
      </c>
      <c r="J1088" t="str">
        <f t="shared" si="33"/>
        <v>Diabetes</v>
      </c>
    </row>
    <row r="1089" spans="1:10">
      <c r="A1089" t="s">
        <v>1282</v>
      </c>
      <c r="B1089" s="9">
        <v>33.344999999999999</v>
      </c>
      <c r="C1089">
        <v>7.33</v>
      </c>
      <c r="D1089" t="s">
        <v>2377</v>
      </c>
      <c r="E1089" t="s">
        <v>2377</v>
      </c>
      <c r="F1089" t="s">
        <v>2377</v>
      </c>
      <c r="G1089">
        <v>2</v>
      </c>
      <c r="H1089" t="s">
        <v>2377</v>
      </c>
      <c r="I1089" t="str">
        <f t="shared" si="32"/>
        <v>Obesity</v>
      </c>
      <c r="J1089" t="str">
        <f t="shared" si="33"/>
        <v>Diabetes</v>
      </c>
    </row>
    <row r="1090" spans="1:10">
      <c r="A1090" t="s">
        <v>1281</v>
      </c>
      <c r="B1090" s="9">
        <v>27.11</v>
      </c>
      <c r="C1090">
        <v>6.7</v>
      </c>
      <c r="D1090" t="s">
        <v>2377</v>
      </c>
      <c r="E1090" t="s">
        <v>2377</v>
      </c>
      <c r="F1090" t="s">
        <v>2377</v>
      </c>
      <c r="G1090">
        <v>0</v>
      </c>
      <c r="H1090" t="s">
        <v>2377</v>
      </c>
      <c r="I1090" t="str">
        <f t="shared" si="32"/>
        <v>Over Weight</v>
      </c>
      <c r="J1090" t="str">
        <f t="shared" si="33"/>
        <v>Diabetes</v>
      </c>
    </row>
    <row r="1091" spans="1:10">
      <c r="A1091" t="s">
        <v>1280</v>
      </c>
      <c r="B1091" s="9">
        <v>26.6</v>
      </c>
      <c r="C1091">
        <v>5.27</v>
      </c>
      <c r="D1091" t="s">
        <v>2378</v>
      </c>
      <c r="E1091" t="s">
        <v>2377</v>
      </c>
      <c r="F1091" t="s">
        <v>2379</v>
      </c>
      <c r="G1091">
        <v>1</v>
      </c>
      <c r="H1091" t="s">
        <v>2377</v>
      </c>
      <c r="I1091" t="str">
        <f t="shared" ref="I1091:I1154" si="34">IF(B1091&lt;18.5,"Under Weight",IF(B1091&lt;25,"Healthy Weight",IF(B1091&lt;30,"Over Weight","Obesity")))</f>
        <v>Over Weight</v>
      </c>
      <c r="J1091" t="str">
        <f t="shared" ref="J1091:J1154" si="35">IF(C1091&lt;5.7,"Normal",IF(C1091&lt;6.5,"Prediabetes","Diabetes"))</f>
        <v>Normal</v>
      </c>
    </row>
    <row r="1092" spans="1:10">
      <c r="A1092" t="s">
        <v>1279</v>
      </c>
      <c r="B1092" s="9">
        <v>30.41</v>
      </c>
      <c r="C1092">
        <v>7.72</v>
      </c>
      <c r="D1092" t="s">
        <v>2377</v>
      </c>
      <c r="E1092" t="s">
        <v>2377</v>
      </c>
      <c r="F1092" t="s">
        <v>2377</v>
      </c>
      <c r="G1092">
        <v>0</v>
      </c>
      <c r="H1092" t="s">
        <v>2377</v>
      </c>
      <c r="I1092" t="str">
        <f t="shared" si="34"/>
        <v>Obesity</v>
      </c>
      <c r="J1092" t="str">
        <f t="shared" si="35"/>
        <v>Diabetes</v>
      </c>
    </row>
    <row r="1093" spans="1:10">
      <c r="A1093" t="s">
        <v>1278</v>
      </c>
      <c r="B1093" s="9">
        <v>28.98</v>
      </c>
      <c r="C1093">
        <v>8.68</v>
      </c>
      <c r="D1093" t="s">
        <v>2377</v>
      </c>
      <c r="E1093" t="s">
        <v>2377</v>
      </c>
      <c r="F1093" t="s">
        <v>2377</v>
      </c>
      <c r="G1093">
        <v>2</v>
      </c>
      <c r="H1093" t="s">
        <v>2377</v>
      </c>
      <c r="I1093" t="str">
        <f t="shared" si="34"/>
        <v>Over Weight</v>
      </c>
      <c r="J1093" t="str">
        <f t="shared" si="35"/>
        <v>Diabetes</v>
      </c>
    </row>
    <row r="1094" spans="1:10">
      <c r="A1094" t="s">
        <v>1277</v>
      </c>
      <c r="B1094" s="9">
        <v>31.24</v>
      </c>
      <c r="C1094">
        <v>9.8000000000000007</v>
      </c>
      <c r="D1094" t="s">
        <v>2377</v>
      </c>
      <c r="E1094" t="s">
        <v>2377</v>
      </c>
      <c r="F1094" t="s">
        <v>2377</v>
      </c>
      <c r="G1094">
        <v>0</v>
      </c>
      <c r="H1094" t="s">
        <v>2377</v>
      </c>
      <c r="I1094" t="str">
        <f t="shared" si="34"/>
        <v>Obesity</v>
      </c>
      <c r="J1094" t="str">
        <f t="shared" si="35"/>
        <v>Diabetes</v>
      </c>
    </row>
    <row r="1095" spans="1:10">
      <c r="A1095" t="s">
        <v>1276</v>
      </c>
      <c r="B1095" s="9">
        <v>31.54</v>
      </c>
      <c r="C1095">
        <v>4.4400000000000004</v>
      </c>
      <c r="D1095" t="s">
        <v>2377</v>
      </c>
      <c r="E1095" t="s">
        <v>2377</v>
      </c>
      <c r="F1095" t="s">
        <v>2377</v>
      </c>
      <c r="G1095">
        <v>0</v>
      </c>
      <c r="H1095" t="s">
        <v>2377</v>
      </c>
      <c r="I1095" t="str">
        <f t="shared" si="34"/>
        <v>Obesity</v>
      </c>
      <c r="J1095" t="str">
        <f t="shared" si="35"/>
        <v>Normal</v>
      </c>
    </row>
    <row r="1096" spans="1:10">
      <c r="A1096" t="s">
        <v>1275</v>
      </c>
      <c r="B1096" s="9">
        <v>38.6</v>
      </c>
      <c r="C1096">
        <v>7.19</v>
      </c>
      <c r="D1096" t="s">
        <v>2378</v>
      </c>
      <c r="E1096" t="s">
        <v>2377</v>
      </c>
      <c r="F1096" t="s">
        <v>2377</v>
      </c>
      <c r="G1096">
        <v>2</v>
      </c>
      <c r="H1096" t="s">
        <v>2377</v>
      </c>
      <c r="I1096" t="str">
        <f t="shared" si="34"/>
        <v>Obesity</v>
      </c>
      <c r="J1096" t="str">
        <f t="shared" si="35"/>
        <v>Diabetes</v>
      </c>
    </row>
    <row r="1097" spans="1:10">
      <c r="A1097" t="s">
        <v>1274</v>
      </c>
      <c r="B1097" s="9">
        <v>37.950000000000003</v>
      </c>
      <c r="C1097">
        <v>6.06</v>
      </c>
      <c r="D1097" t="s">
        <v>2377</v>
      </c>
      <c r="E1097" t="s">
        <v>2377</v>
      </c>
      <c r="F1097" t="s">
        <v>2377</v>
      </c>
      <c r="G1097">
        <v>0</v>
      </c>
      <c r="H1097" t="s">
        <v>2377</v>
      </c>
      <c r="I1097" t="str">
        <f t="shared" si="34"/>
        <v>Obesity</v>
      </c>
      <c r="J1097" t="str">
        <f t="shared" si="35"/>
        <v>Prediabetes</v>
      </c>
    </row>
    <row r="1098" spans="1:10">
      <c r="A1098" t="s">
        <v>1273</v>
      </c>
      <c r="B1098" s="9">
        <v>38.97</v>
      </c>
      <c r="C1098">
        <v>5.12</v>
      </c>
      <c r="D1098" t="s">
        <v>2377</v>
      </c>
      <c r="E1098" t="s">
        <v>2377</v>
      </c>
      <c r="F1098" t="s">
        <v>2377</v>
      </c>
      <c r="G1098">
        <v>0</v>
      </c>
      <c r="H1098" t="s">
        <v>2377</v>
      </c>
      <c r="I1098" t="str">
        <f t="shared" si="34"/>
        <v>Obesity</v>
      </c>
      <c r="J1098" t="str">
        <f t="shared" si="35"/>
        <v>Normal</v>
      </c>
    </row>
    <row r="1099" spans="1:10">
      <c r="A1099" t="s">
        <v>1272</v>
      </c>
      <c r="B1099" s="9">
        <v>21.2</v>
      </c>
      <c r="C1099">
        <v>10.72</v>
      </c>
      <c r="D1099" t="s">
        <v>2377</v>
      </c>
      <c r="E1099" t="s">
        <v>2377</v>
      </c>
      <c r="F1099" t="s">
        <v>2377</v>
      </c>
      <c r="G1099">
        <v>0</v>
      </c>
      <c r="H1099" t="s">
        <v>2377</v>
      </c>
      <c r="I1099" t="str">
        <f t="shared" si="34"/>
        <v>Healthy Weight</v>
      </c>
      <c r="J1099" t="str">
        <f t="shared" si="35"/>
        <v>Diabetes</v>
      </c>
    </row>
    <row r="1100" spans="1:10">
      <c r="A1100" t="s">
        <v>1271</v>
      </c>
      <c r="B1100" s="9">
        <v>23.96</v>
      </c>
      <c r="C1100">
        <v>9.58</v>
      </c>
      <c r="D1100" t="s">
        <v>2378</v>
      </c>
      <c r="E1100" t="s">
        <v>2377</v>
      </c>
      <c r="F1100" t="s">
        <v>2379</v>
      </c>
      <c r="G1100">
        <v>1</v>
      </c>
      <c r="H1100" t="s">
        <v>2377</v>
      </c>
      <c r="I1100" t="str">
        <f t="shared" si="34"/>
        <v>Healthy Weight</v>
      </c>
      <c r="J1100" t="str">
        <f t="shared" si="35"/>
        <v>Diabetes</v>
      </c>
    </row>
    <row r="1101" spans="1:10">
      <c r="A1101" t="s">
        <v>1270</v>
      </c>
      <c r="B1101" s="9">
        <v>35.93</v>
      </c>
      <c r="C1101">
        <v>6.4</v>
      </c>
      <c r="D1101" t="s">
        <v>2378</v>
      </c>
      <c r="E1101" t="s">
        <v>2377</v>
      </c>
      <c r="F1101" t="s">
        <v>2377</v>
      </c>
      <c r="G1101">
        <v>1</v>
      </c>
      <c r="H1101" t="s">
        <v>2377</v>
      </c>
      <c r="I1101" t="str">
        <f t="shared" si="34"/>
        <v>Obesity</v>
      </c>
      <c r="J1101" t="str">
        <f t="shared" si="35"/>
        <v>Prediabetes</v>
      </c>
    </row>
    <row r="1102" spans="1:10">
      <c r="A1102" t="s">
        <v>1269</v>
      </c>
      <c r="B1102" s="9">
        <v>26.11</v>
      </c>
      <c r="C1102">
        <v>6.8</v>
      </c>
      <c r="D1102" t="s">
        <v>2378</v>
      </c>
      <c r="E1102" t="s">
        <v>2377</v>
      </c>
      <c r="F1102" t="s">
        <v>2377</v>
      </c>
      <c r="G1102">
        <v>2</v>
      </c>
      <c r="H1102" t="s">
        <v>2377</v>
      </c>
      <c r="I1102" t="str">
        <f t="shared" si="34"/>
        <v>Over Weight</v>
      </c>
      <c r="J1102" t="str">
        <f t="shared" si="35"/>
        <v>Diabetes</v>
      </c>
    </row>
    <row r="1103" spans="1:10">
      <c r="A1103" t="s">
        <v>1268</v>
      </c>
      <c r="B1103" s="9">
        <v>32.299999999999997</v>
      </c>
      <c r="C1103">
        <v>9.48</v>
      </c>
      <c r="D1103" t="s">
        <v>2377</v>
      </c>
      <c r="E1103" t="s">
        <v>2377</v>
      </c>
      <c r="F1103" t="s">
        <v>2377</v>
      </c>
      <c r="G1103">
        <v>2</v>
      </c>
      <c r="H1103" t="s">
        <v>2377</v>
      </c>
      <c r="I1103" t="str">
        <f t="shared" si="34"/>
        <v>Obesity</v>
      </c>
      <c r="J1103" t="str">
        <f t="shared" si="35"/>
        <v>Diabetes</v>
      </c>
    </row>
    <row r="1104" spans="1:10">
      <c r="A1104" t="s">
        <v>1267</v>
      </c>
      <c r="B1104" s="9">
        <v>28.69</v>
      </c>
      <c r="C1104">
        <v>7.45</v>
      </c>
      <c r="D1104" t="s">
        <v>2377</v>
      </c>
      <c r="E1104" t="s">
        <v>2377</v>
      </c>
      <c r="F1104" t="s">
        <v>2377</v>
      </c>
      <c r="G1104">
        <v>2</v>
      </c>
      <c r="H1104" t="s">
        <v>2377</v>
      </c>
      <c r="I1104" t="str">
        <f t="shared" si="34"/>
        <v>Over Weight</v>
      </c>
      <c r="J1104" t="str">
        <f t="shared" si="35"/>
        <v>Diabetes</v>
      </c>
    </row>
    <row r="1105" spans="1:10">
      <c r="A1105" t="s">
        <v>1266</v>
      </c>
      <c r="B1105" s="9">
        <v>31.28</v>
      </c>
      <c r="C1105">
        <v>6.94</v>
      </c>
      <c r="D1105" t="s">
        <v>2378</v>
      </c>
      <c r="E1105" t="s">
        <v>2377</v>
      </c>
      <c r="F1105" t="s">
        <v>2377</v>
      </c>
      <c r="G1105">
        <v>1</v>
      </c>
      <c r="H1105" t="s">
        <v>2377</v>
      </c>
      <c r="I1105" t="str">
        <f t="shared" si="34"/>
        <v>Obesity</v>
      </c>
      <c r="J1105" t="str">
        <f t="shared" si="35"/>
        <v>Diabetes</v>
      </c>
    </row>
    <row r="1106" spans="1:10">
      <c r="A1106" t="s">
        <v>1265</v>
      </c>
      <c r="B1106" s="9">
        <v>30.21</v>
      </c>
      <c r="C1106">
        <v>7.83</v>
      </c>
      <c r="D1106" t="s">
        <v>2377</v>
      </c>
      <c r="E1106" t="s">
        <v>2377</v>
      </c>
      <c r="F1106" t="s">
        <v>2377</v>
      </c>
      <c r="G1106">
        <v>0</v>
      </c>
      <c r="H1106" t="s">
        <v>2377</v>
      </c>
      <c r="I1106" t="str">
        <f t="shared" si="34"/>
        <v>Obesity</v>
      </c>
      <c r="J1106" t="str">
        <f t="shared" si="35"/>
        <v>Diabetes</v>
      </c>
    </row>
    <row r="1107" spans="1:10">
      <c r="A1107" t="s">
        <v>1264</v>
      </c>
      <c r="B1107" s="9">
        <v>38.28</v>
      </c>
      <c r="C1107">
        <v>10.17</v>
      </c>
      <c r="D1107" t="s">
        <v>2378</v>
      </c>
      <c r="E1107" t="s">
        <v>2377</v>
      </c>
      <c r="F1107" t="s">
        <v>2377</v>
      </c>
      <c r="G1107">
        <v>0</v>
      </c>
      <c r="H1107" t="s">
        <v>2377</v>
      </c>
      <c r="I1107" t="str">
        <f t="shared" si="34"/>
        <v>Obesity</v>
      </c>
      <c r="J1107" t="str">
        <f t="shared" si="35"/>
        <v>Diabetes</v>
      </c>
    </row>
    <row r="1108" spans="1:10">
      <c r="A1108" t="s">
        <v>1263</v>
      </c>
      <c r="B1108" s="9">
        <v>29.9</v>
      </c>
      <c r="C1108">
        <v>8.9600000000000009</v>
      </c>
      <c r="D1108" t="s">
        <v>2378</v>
      </c>
      <c r="E1108" t="s">
        <v>2377</v>
      </c>
      <c r="F1108" t="s">
        <v>2377</v>
      </c>
      <c r="G1108">
        <v>0</v>
      </c>
      <c r="H1108" t="s">
        <v>2377</v>
      </c>
      <c r="I1108" t="str">
        <f t="shared" si="34"/>
        <v>Over Weight</v>
      </c>
      <c r="J1108" t="str">
        <f t="shared" si="35"/>
        <v>Diabetes</v>
      </c>
    </row>
    <row r="1109" spans="1:10">
      <c r="A1109" t="s">
        <v>1262</v>
      </c>
      <c r="B1109" s="9">
        <v>23.18</v>
      </c>
      <c r="C1109">
        <v>6.96</v>
      </c>
      <c r="D1109" t="s">
        <v>2378</v>
      </c>
      <c r="E1109" t="s">
        <v>2377</v>
      </c>
      <c r="F1109" t="s">
        <v>2377</v>
      </c>
      <c r="G1109">
        <v>2</v>
      </c>
      <c r="H1109" t="s">
        <v>2377</v>
      </c>
      <c r="I1109" t="str">
        <f t="shared" si="34"/>
        <v>Healthy Weight</v>
      </c>
      <c r="J1109" t="str">
        <f t="shared" si="35"/>
        <v>Diabetes</v>
      </c>
    </row>
    <row r="1110" spans="1:10">
      <c r="A1110" t="s">
        <v>1261</v>
      </c>
      <c r="B1110" s="9">
        <v>33.020000000000003</v>
      </c>
      <c r="C1110">
        <v>5.07</v>
      </c>
      <c r="D1110" t="s">
        <v>2378</v>
      </c>
      <c r="E1110" t="s">
        <v>2377</v>
      </c>
      <c r="F1110" t="s">
        <v>2377</v>
      </c>
      <c r="G1110">
        <v>0</v>
      </c>
      <c r="H1110" t="s">
        <v>2377</v>
      </c>
      <c r="I1110" t="str">
        <f t="shared" si="34"/>
        <v>Obesity</v>
      </c>
      <c r="J1110" t="str">
        <f t="shared" si="35"/>
        <v>Normal</v>
      </c>
    </row>
    <row r="1111" spans="1:10">
      <c r="A1111" t="s">
        <v>1260</v>
      </c>
      <c r="B1111" s="9">
        <v>27.29</v>
      </c>
      <c r="C1111">
        <v>5.85</v>
      </c>
      <c r="D1111" t="s">
        <v>2377</v>
      </c>
      <c r="E1111" t="s">
        <v>2377</v>
      </c>
      <c r="F1111" t="s">
        <v>2377</v>
      </c>
      <c r="G1111">
        <v>2</v>
      </c>
      <c r="H1111" t="s">
        <v>2377</v>
      </c>
      <c r="I1111" t="str">
        <f t="shared" si="34"/>
        <v>Over Weight</v>
      </c>
      <c r="J1111" t="str">
        <f t="shared" si="35"/>
        <v>Prediabetes</v>
      </c>
    </row>
    <row r="1112" spans="1:10">
      <c r="A1112" t="s">
        <v>1259</v>
      </c>
      <c r="B1112" s="9">
        <v>23.18</v>
      </c>
      <c r="C1112">
        <v>10.56</v>
      </c>
      <c r="D1112" t="s">
        <v>2377</v>
      </c>
      <c r="E1112" t="s">
        <v>2377</v>
      </c>
      <c r="F1112" t="s">
        <v>2377</v>
      </c>
      <c r="G1112">
        <v>2</v>
      </c>
      <c r="H1112" t="s">
        <v>2377</v>
      </c>
      <c r="I1112" t="str">
        <f t="shared" si="34"/>
        <v>Healthy Weight</v>
      </c>
      <c r="J1112" t="str">
        <f t="shared" si="35"/>
        <v>Diabetes</v>
      </c>
    </row>
    <row r="1113" spans="1:10">
      <c r="A1113" t="s">
        <v>1258</v>
      </c>
      <c r="B1113" s="9">
        <v>32.659999999999997</v>
      </c>
      <c r="C1113">
        <v>8.92</v>
      </c>
      <c r="D1113" t="s">
        <v>2378</v>
      </c>
      <c r="E1113" t="s">
        <v>2377</v>
      </c>
      <c r="F1113" t="s">
        <v>2377</v>
      </c>
      <c r="G1113">
        <v>0</v>
      </c>
      <c r="H1113" t="s">
        <v>2377</v>
      </c>
      <c r="I1113" t="str">
        <f t="shared" si="34"/>
        <v>Obesity</v>
      </c>
      <c r="J1113" t="str">
        <f t="shared" si="35"/>
        <v>Diabetes</v>
      </c>
    </row>
    <row r="1114" spans="1:10">
      <c r="A1114" t="s">
        <v>1257</v>
      </c>
      <c r="B1114" s="9">
        <v>30.78</v>
      </c>
      <c r="C1114">
        <v>8.6300000000000008</v>
      </c>
      <c r="D1114" t="s">
        <v>2377</v>
      </c>
      <c r="E1114" t="s">
        <v>2377</v>
      </c>
      <c r="F1114" t="s">
        <v>2377</v>
      </c>
      <c r="G1114">
        <v>0</v>
      </c>
      <c r="H1114" t="s">
        <v>2377</v>
      </c>
      <c r="I1114" t="str">
        <f t="shared" si="34"/>
        <v>Obesity</v>
      </c>
      <c r="J1114" t="str">
        <f t="shared" si="35"/>
        <v>Diabetes</v>
      </c>
    </row>
    <row r="1115" spans="1:10">
      <c r="A1115" t="s">
        <v>1256</v>
      </c>
      <c r="B1115" s="9">
        <v>47.2</v>
      </c>
      <c r="C1115">
        <v>6.29</v>
      </c>
      <c r="D1115" t="s">
        <v>2378</v>
      </c>
      <c r="E1115" t="s">
        <v>2377</v>
      </c>
      <c r="F1115" t="s">
        <v>2379</v>
      </c>
      <c r="G1115">
        <v>1</v>
      </c>
      <c r="H1115" t="s">
        <v>2377</v>
      </c>
      <c r="I1115" t="str">
        <f t="shared" si="34"/>
        <v>Obesity</v>
      </c>
      <c r="J1115" t="str">
        <f t="shared" si="35"/>
        <v>Prediabetes</v>
      </c>
    </row>
    <row r="1116" spans="1:10">
      <c r="A1116" t="s">
        <v>1255</v>
      </c>
      <c r="B1116" s="9">
        <v>31.6</v>
      </c>
      <c r="C1116">
        <v>5.75</v>
      </c>
      <c r="D1116" t="s">
        <v>2377</v>
      </c>
      <c r="E1116" t="s">
        <v>2377</v>
      </c>
      <c r="F1116" t="s">
        <v>2377</v>
      </c>
      <c r="G1116">
        <v>2</v>
      </c>
      <c r="H1116" t="s">
        <v>2377</v>
      </c>
      <c r="I1116" t="str">
        <f t="shared" si="34"/>
        <v>Obesity</v>
      </c>
      <c r="J1116" t="str">
        <f t="shared" si="35"/>
        <v>Prediabetes</v>
      </c>
    </row>
    <row r="1117" spans="1:10">
      <c r="A1117" t="s">
        <v>1254</v>
      </c>
      <c r="B1117" s="9">
        <v>33.914999999999999</v>
      </c>
      <c r="C1117">
        <v>6.66</v>
      </c>
      <c r="D1117" t="s">
        <v>2378</v>
      </c>
      <c r="E1117" t="s">
        <v>2377</v>
      </c>
      <c r="F1117" t="s">
        <v>2377</v>
      </c>
      <c r="G1117">
        <v>1</v>
      </c>
      <c r="H1117" t="s">
        <v>2377</v>
      </c>
      <c r="I1117" t="str">
        <f t="shared" si="34"/>
        <v>Obesity</v>
      </c>
      <c r="J1117" t="str">
        <f t="shared" si="35"/>
        <v>Diabetes</v>
      </c>
    </row>
    <row r="1118" spans="1:10">
      <c r="A1118" t="s">
        <v>1253</v>
      </c>
      <c r="B1118" s="9">
        <v>23.54</v>
      </c>
      <c r="C1118">
        <v>5.0999999999999996</v>
      </c>
      <c r="D1118" t="s">
        <v>2377</v>
      </c>
      <c r="E1118" t="s">
        <v>2377</v>
      </c>
      <c r="F1118" t="s">
        <v>2377</v>
      </c>
      <c r="G1118">
        <v>2</v>
      </c>
      <c r="H1118" t="s">
        <v>2377</v>
      </c>
      <c r="I1118" t="str">
        <f t="shared" si="34"/>
        <v>Healthy Weight</v>
      </c>
      <c r="J1118" t="str">
        <f t="shared" si="35"/>
        <v>Normal</v>
      </c>
    </row>
    <row r="1119" spans="1:10">
      <c r="A1119" t="s">
        <v>1252</v>
      </c>
      <c r="B1119" s="9">
        <v>27.074999999999999</v>
      </c>
      <c r="C1119">
        <v>4.41</v>
      </c>
      <c r="D1119" t="s">
        <v>2377</v>
      </c>
      <c r="E1119" t="s">
        <v>2377</v>
      </c>
      <c r="F1119" t="s">
        <v>2377</v>
      </c>
      <c r="G1119">
        <v>2</v>
      </c>
      <c r="H1119" t="s">
        <v>2377</v>
      </c>
      <c r="I1119" t="str">
        <f t="shared" si="34"/>
        <v>Over Weight</v>
      </c>
      <c r="J1119" t="str">
        <f t="shared" si="35"/>
        <v>Normal</v>
      </c>
    </row>
    <row r="1120" spans="1:10">
      <c r="A1120" t="s">
        <v>1251</v>
      </c>
      <c r="B1120" s="9">
        <v>25.8</v>
      </c>
      <c r="C1120">
        <v>5.52</v>
      </c>
      <c r="D1120" t="s">
        <v>2378</v>
      </c>
      <c r="E1120" t="s">
        <v>2377</v>
      </c>
      <c r="F1120" t="s">
        <v>2377</v>
      </c>
      <c r="G1120">
        <v>0</v>
      </c>
      <c r="H1120" t="s">
        <v>2377</v>
      </c>
      <c r="I1120" t="str">
        <f t="shared" si="34"/>
        <v>Over Weight</v>
      </c>
      <c r="J1120" t="str">
        <f t="shared" si="35"/>
        <v>Normal</v>
      </c>
    </row>
    <row r="1121" spans="1:10">
      <c r="A1121" t="s">
        <v>1250</v>
      </c>
      <c r="B1121" s="9">
        <v>36.1</v>
      </c>
      <c r="C1121">
        <v>4.62</v>
      </c>
      <c r="D1121" t="s">
        <v>2378</v>
      </c>
      <c r="E1121" t="s">
        <v>2377</v>
      </c>
      <c r="F1121" t="s">
        <v>2379</v>
      </c>
      <c r="G1121">
        <v>1</v>
      </c>
      <c r="H1121" t="s">
        <v>2377</v>
      </c>
      <c r="I1121" t="str">
        <f t="shared" si="34"/>
        <v>Obesity</v>
      </c>
      <c r="J1121" t="str">
        <f t="shared" si="35"/>
        <v>Normal</v>
      </c>
    </row>
    <row r="1122" spans="1:10">
      <c r="A1122" t="s">
        <v>1249</v>
      </c>
      <c r="B1122" s="9">
        <v>30.495000000000001</v>
      </c>
      <c r="C1122">
        <v>5.74</v>
      </c>
      <c r="D1122" t="s">
        <v>2378</v>
      </c>
      <c r="E1122" t="s">
        <v>2377</v>
      </c>
      <c r="F1122" t="s">
        <v>2379</v>
      </c>
      <c r="G1122">
        <v>1</v>
      </c>
      <c r="H1122" t="s">
        <v>2377</v>
      </c>
      <c r="I1122" t="str">
        <f t="shared" si="34"/>
        <v>Obesity</v>
      </c>
      <c r="J1122" t="str">
        <f t="shared" si="35"/>
        <v>Prediabetes</v>
      </c>
    </row>
    <row r="1123" spans="1:10">
      <c r="A1123" t="s">
        <v>1248</v>
      </c>
      <c r="B1123" s="9">
        <v>21.4</v>
      </c>
      <c r="C1123">
        <v>6.3</v>
      </c>
      <c r="D1123" t="s">
        <v>2378</v>
      </c>
      <c r="E1123" t="s">
        <v>2377</v>
      </c>
      <c r="F1123" t="s">
        <v>2379</v>
      </c>
      <c r="G1123">
        <v>1</v>
      </c>
      <c r="H1123" t="s">
        <v>2377</v>
      </c>
      <c r="I1123" t="str">
        <f t="shared" si="34"/>
        <v>Healthy Weight</v>
      </c>
      <c r="J1123" t="str">
        <f t="shared" si="35"/>
        <v>Prediabetes</v>
      </c>
    </row>
    <row r="1124" spans="1:10">
      <c r="A1124" t="s">
        <v>1247</v>
      </c>
      <c r="B1124" s="9">
        <v>32.299999999999997</v>
      </c>
      <c r="C1124">
        <v>10.27</v>
      </c>
      <c r="D1124" t="s">
        <v>2377</v>
      </c>
      <c r="E1124" t="s">
        <v>2377</v>
      </c>
      <c r="F1124" t="s">
        <v>2377</v>
      </c>
      <c r="G1124">
        <v>0</v>
      </c>
      <c r="H1124" t="s">
        <v>2377</v>
      </c>
      <c r="I1124" t="str">
        <f t="shared" si="34"/>
        <v>Obesity</v>
      </c>
      <c r="J1124" t="str">
        <f t="shared" si="35"/>
        <v>Diabetes</v>
      </c>
    </row>
    <row r="1125" spans="1:10">
      <c r="A1125" t="s">
        <v>1246</v>
      </c>
      <c r="B1125" s="9">
        <v>29.78</v>
      </c>
      <c r="C1125">
        <v>5.85</v>
      </c>
      <c r="D1125" t="s">
        <v>2377</v>
      </c>
      <c r="E1125" t="s">
        <v>2377</v>
      </c>
      <c r="F1125" t="s">
        <v>2379</v>
      </c>
      <c r="G1125">
        <v>1</v>
      </c>
      <c r="H1125" t="s">
        <v>2377</v>
      </c>
      <c r="I1125" t="str">
        <f t="shared" si="34"/>
        <v>Over Weight</v>
      </c>
      <c r="J1125" t="str">
        <f t="shared" si="35"/>
        <v>Prediabetes</v>
      </c>
    </row>
    <row r="1126" spans="1:10">
      <c r="A1126" t="s">
        <v>1245</v>
      </c>
      <c r="B1126" s="9">
        <v>34.76</v>
      </c>
      <c r="C1126">
        <v>5.92</v>
      </c>
      <c r="D1126" t="s">
        <v>2378</v>
      </c>
      <c r="E1126" t="s">
        <v>2377</v>
      </c>
      <c r="F1126" t="s">
        <v>2377</v>
      </c>
      <c r="G1126">
        <v>1</v>
      </c>
      <c r="H1126" t="s">
        <v>2377</v>
      </c>
      <c r="I1126" t="str">
        <f t="shared" si="34"/>
        <v>Obesity</v>
      </c>
      <c r="J1126" t="str">
        <f t="shared" si="35"/>
        <v>Prediabetes</v>
      </c>
    </row>
    <row r="1127" spans="1:10">
      <c r="A1127" t="s">
        <v>1244</v>
      </c>
      <c r="B1127" s="9">
        <v>18.335000000000001</v>
      </c>
      <c r="C1127">
        <v>10.01</v>
      </c>
      <c r="D1127" t="s">
        <v>2378</v>
      </c>
      <c r="E1127" t="s">
        <v>2377</v>
      </c>
      <c r="F1127" t="s">
        <v>2377</v>
      </c>
      <c r="G1127">
        <v>2</v>
      </c>
      <c r="H1127" t="s">
        <v>2377</v>
      </c>
      <c r="I1127" t="str">
        <f t="shared" si="34"/>
        <v>Under Weight</v>
      </c>
      <c r="J1127" t="str">
        <f t="shared" si="35"/>
        <v>Diabetes</v>
      </c>
    </row>
    <row r="1128" spans="1:10">
      <c r="A1128" t="s">
        <v>1243</v>
      </c>
      <c r="B1128" s="9">
        <v>32.299999999999997</v>
      </c>
      <c r="C1128">
        <v>9.59</v>
      </c>
      <c r="D1128" t="s">
        <v>2377</v>
      </c>
      <c r="E1128" t="s">
        <v>2377</v>
      </c>
      <c r="F1128" t="s">
        <v>2377</v>
      </c>
      <c r="G1128">
        <v>0</v>
      </c>
      <c r="H1128" t="s">
        <v>2377</v>
      </c>
      <c r="I1128" t="str">
        <f t="shared" si="34"/>
        <v>Obesity</v>
      </c>
      <c r="J1128" t="str">
        <f t="shared" si="35"/>
        <v>Diabetes</v>
      </c>
    </row>
    <row r="1129" spans="1:10">
      <c r="A1129" t="s">
        <v>1242</v>
      </c>
      <c r="B1129" s="9">
        <v>27.74</v>
      </c>
      <c r="C1129">
        <v>10.37</v>
      </c>
      <c r="D1129" t="s">
        <v>2377</v>
      </c>
      <c r="E1129" t="s">
        <v>2377</v>
      </c>
      <c r="F1129" t="s">
        <v>2377</v>
      </c>
      <c r="G1129">
        <v>0</v>
      </c>
      <c r="H1129" t="s">
        <v>2377</v>
      </c>
      <c r="I1129" t="str">
        <f t="shared" si="34"/>
        <v>Over Weight</v>
      </c>
      <c r="J1129" t="str">
        <f t="shared" si="35"/>
        <v>Diabetes</v>
      </c>
    </row>
    <row r="1130" spans="1:10">
      <c r="A1130" t="s">
        <v>1241</v>
      </c>
      <c r="B1130" s="9">
        <v>24</v>
      </c>
      <c r="C1130">
        <v>4.01</v>
      </c>
      <c r="D1130" t="s">
        <v>2378</v>
      </c>
      <c r="E1130" t="s">
        <v>2377</v>
      </c>
      <c r="F1130" t="s">
        <v>2377</v>
      </c>
      <c r="G1130">
        <v>1</v>
      </c>
      <c r="H1130" t="s">
        <v>2377</v>
      </c>
      <c r="I1130" t="str">
        <f t="shared" si="34"/>
        <v>Healthy Weight</v>
      </c>
      <c r="J1130" t="str">
        <f t="shared" si="35"/>
        <v>Normal</v>
      </c>
    </row>
    <row r="1131" spans="1:10">
      <c r="A1131" t="s">
        <v>1240</v>
      </c>
      <c r="B1131" s="9">
        <v>31.78</v>
      </c>
      <c r="C1131">
        <v>4.24</v>
      </c>
      <c r="D1131" t="s">
        <v>2378</v>
      </c>
      <c r="E1131" t="s">
        <v>2377</v>
      </c>
      <c r="F1131" t="s">
        <v>2379</v>
      </c>
      <c r="G1131">
        <v>1</v>
      </c>
      <c r="H1131" t="s">
        <v>2377</v>
      </c>
      <c r="I1131" t="str">
        <f t="shared" si="34"/>
        <v>Obesity</v>
      </c>
      <c r="J1131" t="str">
        <f t="shared" si="35"/>
        <v>Normal</v>
      </c>
    </row>
    <row r="1132" spans="1:10">
      <c r="A1132" t="s">
        <v>1239</v>
      </c>
      <c r="B1132" s="9">
        <v>32.25</v>
      </c>
      <c r="C1132">
        <v>5.36</v>
      </c>
      <c r="D1132" t="s">
        <v>2378</v>
      </c>
      <c r="E1132" t="s">
        <v>2377</v>
      </c>
      <c r="F1132" t="s">
        <v>2377</v>
      </c>
      <c r="G1132">
        <v>0</v>
      </c>
      <c r="H1132" t="s">
        <v>2377</v>
      </c>
      <c r="I1132" t="str">
        <f t="shared" si="34"/>
        <v>Obesity</v>
      </c>
      <c r="J1132" t="str">
        <f t="shared" si="35"/>
        <v>Normal</v>
      </c>
    </row>
    <row r="1133" spans="1:10">
      <c r="A1133" t="s">
        <v>1238</v>
      </c>
      <c r="B1133" s="9">
        <v>30.114999999999998</v>
      </c>
      <c r="C1133">
        <v>4.99</v>
      </c>
      <c r="D1133" t="s">
        <v>2377</v>
      </c>
      <c r="E1133" t="s">
        <v>2377</v>
      </c>
      <c r="F1133" t="s">
        <v>2377</v>
      </c>
      <c r="G1133">
        <v>2</v>
      </c>
      <c r="H1133" t="s">
        <v>2377</v>
      </c>
      <c r="I1133" t="str">
        <f t="shared" si="34"/>
        <v>Obesity</v>
      </c>
      <c r="J1133" t="str">
        <f t="shared" si="35"/>
        <v>Normal</v>
      </c>
    </row>
    <row r="1134" spans="1:10">
      <c r="A1134" t="s">
        <v>1237</v>
      </c>
      <c r="B1134" s="9">
        <v>22.41</v>
      </c>
      <c r="C1134">
        <v>8.68</v>
      </c>
      <c r="D1134" t="s">
        <v>2377</v>
      </c>
      <c r="E1134" t="s">
        <v>2377</v>
      </c>
      <c r="F1134" t="s">
        <v>2377</v>
      </c>
      <c r="G1134">
        <v>0</v>
      </c>
      <c r="H1134" t="s">
        <v>2377</v>
      </c>
      <c r="I1134" t="str">
        <f t="shared" si="34"/>
        <v>Healthy Weight</v>
      </c>
      <c r="J1134" t="str">
        <f t="shared" si="35"/>
        <v>Diabetes</v>
      </c>
    </row>
    <row r="1135" spans="1:10">
      <c r="A1135" t="s">
        <v>1236</v>
      </c>
      <c r="B1135" s="9">
        <v>45.72</v>
      </c>
      <c r="C1135">
        <v>4.2300000000000004</v>
      </c>
      <c r="D1135" t="s">
        <v>2378</v>
      </c>
      <c r="E1135" t="s">
        <v>2377</v>
      </c>
      <c r="F1135" t="s">
        <v>2377</v>
      </c>
      <c r="G1135">
        <v>0</v>
      </c>
      <c r="H1135" t="s">
        <v>2377</v>
      </c>
      <c r="I1135" t="str">
        <f t="shared" si="34"/>
        <v>Obesity</v>
      </c>
      <c r="J1135" t="str">
        <f t="shared" si="35"/>
        <v>Normal</v>
      </c>
    </row>
    <row r="1136" spans="1:10">
      <c r="A1136" t="s">
        <v>1235</v>
      </c>
      <c r="B1136" s="9">
        <v>25</v>
      </c>
      <c r="C1136">
        <v>5.32</v>
      </c>
      <c r="D1136" t="s">
        <v>2378</v>
      </c>
      <c r="E1136" t="s">
        <v>2377</v>
      </c>
      <c r="F1136" t="s">
        <v>2377</v>
      </c>
      <c r="G1136">
        <v>2</v>
      </c>
      <c r="H1136" t="s">
        <v>2377</v>
      </c>
      <c r="I1136" t="str">
        <f t="shared" si="34"/>
        <v>Over Weight</v>
      </c>
      <c r="J1136" t="str">
        <f t="shared" si="35"/>
        <v>Normal</v>
      </c>
    </row>
    <row r="1137" spans="1:10">
      <c r="A1137" t="s">
        <v>1234</v>
      </c>
      <c r="B1137" s="9">
        <v>39.5</v>
      </c>
      <c r="C1137">
        <v>6.66</v>
      </c>
      <c r="D1137" t="s">
        <v>2377</v>
      </c>
      <c r="E1137" t="s">
        <v>2377</v>
      </c>
      <c r="F1137" t="s">
        <v>2377</v>
      </c>
      <c r="G1137">
        <v>0</v>
      </c>
      <c r="H1137" t="s">
        <v>2377</v>
      </c>
      <c r="I1137" t="str">
        <f t="shared" si="34"/>
        <v>Obesity</v>
      </c>
      <c r="J1137" t="str">
        <f t="shared" si="35"/>
        <v>Diabetes</v>
      </c>
    </row>
    <row r="1138" spans="1:10">
      <c r="A1138" t="s">
        <v>1233</v>
      </c>
      <c r="B1138" s="9">
        <v>37.729999999999997</v>
      </c>
      <c r="C1138">
        <v>7.4</v>
      </c>
      <c r="D1138" t="s">
        <v>2377</v>
      </c>
      <c r="E1138" t="s">
        <v>2377</v>
      </c>
      <c r="F1138" t="s">
        <v>2377</v>
      </c>
      <c r="G1138">
        <v>0</v>
      </c>
      <c r="H1138" t="s">
        <v>2377</v>
      </c>
      <c r="I1138" t="str">
        <f t="shared" si="34"/>
        <v>Obesity</v>
      </c>
      <c r="J1138" t="str">
        <f t="shared" si="35"/>
        <v>Diabetes</v>
      </c>
    </row>
    <row r="1139" spans="1:10">
      <c r="A1139" t="s">
        <v>1232</v>
      </c>
      <c r="B1139" s="9">
        <v>40.659999999999997</v>
      </c>
      <c r="C1139">
        <v>10.08</v>
      </c>
      <c r="D1139" t="s">
        <v>2377</v>
      </c>
      <c r="E1139" t="s">
        <v>2377</v>
      </c>
      <c r="F1139" t="s">
        <v>2377</v>
      </c>
      <c r="G1139">
        <v>0</v>
      </c>
      <c r="H1139" t="s">
        <v>2377</v>
      </c>
      <c r="I1139" t="str">
        <f t="shared" si="34"/>
        <v>Obesity</v>
      </c>
      <c r="J1139" t="str">
        <f t="shared" si="35"/>
        <v>Diabetes</v>
      </c>
    </row>
    <row r="1140" spans="1:10">
      <c r="A1140" t="s">
        <v>1231</v>
      </c>
      <c r="B1140" s="9">
        <v>34.200000000000003</v>
      </c>
      <c r="C1140">
        <v>8.58</v>
      </c>
      <c r="D1140" t="s">
        <v>2377</v>
      </c>
      <c r="E1140" t="s">
        <v>2377</v>
      </c>
      <c r="F1140" t="s">
        <v>2377</v>
      </c>
      <c r="G1140">
        <v>0</v>
      </c>
      <c r="H1140" t="s">
        <v>2377</v>
      </c>
      <c r="I1140" t="str">
        <f t="shared" si="34"/>
        <v>Obesity</v>
      </c>
      <c r="J1140" t="str">
        <f t="shared" si="35"/>
        <v>Diabetes</v>
      </c>
    </row>
    <row r="1141" spans="1:10">
      <c r="A1141" t="s">
        <v>1230</v>
      </c>
      <c r="B1141" s="9">
        <v>46.51</v>
      </c>
      <c r="C1141">
        <v>5.84</v>
      </c>
      <c r="D1141" t="s">
        <v>2377</v>
      </c>
      <c r="E1141" t="s">
        <v>2377</v>
      </c>
      <c r="F1141" t="s">
        <v>2377</v>
      </c>
      <c r="G1141">
        <v>1</v>
      </c>
      <c r="H1141" t="s">
        <v>2377</v>
      </c>
      <c r="I1141" t="str">
        <f t="shared" si="34"/>
        <v>Obesity</v>
      </c>
      <c r="J1141" t="str">
        <f t="shared" si="35"/>
        <v>Prediabetes</v>
      </c>
    </row>
    <row r="1142" spans="1:10">
      <c r="A1142" t="s">
        <v>1229</v>
      </c>
      <c r="B1142" s="9">
        <v>28.88</v>
      </c>
      <c r="C1142">
        <v>4.8600000000000003</v>
      </c>
      <c r="D1142" t="s">
        <v>2378</v>
      </c>
      <c r="E1142" t="s">
        <v>2377</v>
      </c>
      <c r="F1142" t="s">
        <v>2379</v>
      </c>
      <c r="G1142">
        <v>1</v>
      </c>
      <c r="H1142" t="s">
        <v>2377</v>
      </c>
      <c r="I1142" t="str">
        <f t="shared" si="34"/>
        <v>Over Weight</v>
      </c>
      <c r="J1142" t="str">
        <f t="shared" si="35"/>
        <v>Normal</v>
      </c>
    </row>
    <row r="1143" spans="1:10">
      <c r="A1143" t="s">
        <v>1228</v>
      </c>
      <c r="B1143" s="9">
        <v>33.914999999999999</v>
      </c>
      <c r="C1143">
        <v>11.52</v>
      </c>
      <c r="D1143" t="s">
        <v>2377</v>
      </c>
      <c r="E1143" t="s">
        <v>2377</v>
      </c>
      <c r="F1143" t="s">
        <v>2377</v>
      </c>
      <c r="G1143">
        <v>0</v>
      </c>
      <c r="H1143" t="s">
        <v>2377</v>
      </c>
      <c r="I1143" t="str">
        <f t="shared" si="34"/>
        <v>Obesity</v>
      </c>
      <c r="J1143" t="str">
        <f t="shared" si="35"/>
        <v>Diabetes</v>
      </c>
    </row>
    <row r="1144" spans="1:10">
      <c r="A1144" t="s">
        <v>1227</v>
      </c>
      <c r="B1144" s="9">
        <v>24.32</v>
      </c>
      <c r="C1144">
        <v>6.15</v>
      </c>
      <c r="D1144" t="s">
        <v>2378</v>
      </c>
      <c r="E1144" t="s">
        <v>2377</v>
      </c>
      <c r="F1144" t="s">
        <v>2379</v>
      </c>
      <c r="G1144">
        <v>1</v>
      </c>
      <c r="H1144" t="s">
        <v>2377</v>
      </c>
      <c r="I1144" t="str">
        <f t="shared" si="34"/>
        <v>Healthy Weight</v>
      </c>
      <c r="J1144" t="str">
        <f t="shared" si="35"/>
        <v>Prediabetes</v>
      </c>
    </row>
    <row r="1145" spans="1:10">
      <c r="A1145" t="s">
        <v>1226</v>
      </c>
      <c r="B1145" s="9">
        <v>25.8</v>
      </c>
      <c r="C1145">
        <v>9.94</v>
      </c>
      <c r="D1145" t="s">
        <v>2377</v>
      </c>
      <c r="E1145" t="s">
        <v>2377</v>
      </c>
      <c r="F1145" t="s">
        <v>2377</v>
      </c>
      <c r="G1145">
        <v>0</v>
      </c>
      <c r="H1145" t="s">
        <v>2377</v>
      </c>
      <c r="I1145" t="str">
        <f t="shared" si="34"/>
        <v>Over Weight</v>
      </c>
      <c r="J1145" t="str">
        <f t="shared" si="35"/>
        <v>Diabetes</v>
      </c>
    </row>
    <row r="1146" spans="1:10">
      <c r="A1146" t="s">
        <v>1225</v>
      </c>
      <c r="B1146" s="9">
        <v>21.56</v>
      </c>
      <c r="C1146">
        <v>10.56</v>
      </c>
      <c r="D1146" t="s">
        <v>2377</v>
      </c>
      <c r="E1146" t="s">
        <v>2377</v>
      </c>
      <c r="F1146" t="s">
        <v>2377</v>
      </c>
      <c r="G1146">
        <v>0</v>
      </c>
      <c r="H1146" t="s">
        <v>2377</v>
      </c>
      <c r="I1146" t="str">
        <f t="shared" si="34"/>
        <v>Healthy Weight</v>
      </c>
      <c r="J1146" t="str">
        <f t="shared" si="35"/>
        <v>Diabetes</v>
      </c>
    </row>
    <row r="1147" spans="1:10">
      <c r="A1147" t="s">
        <v>1224</v>
      </c>
      <c r="B1147" s="9">
        <v>31.6</v>
      </c>
      <c r="C1147">
        <v>6.79</v>
      </c>
      <c r="D1147" t="s">
        <v>2377</v>
      </c>
      <c r="E1147" t="s">
        <v>2377</v>
      </c>
      <c r="F1147" t="s">
        <v>2377</v>
      </c>
      <c r="G1147">
        <v>0</v>
      </c>
      <c r="H1147" t="s">
        <v>2377</v>
      </c>
      <c r="I1147" t="str">
        <f t="shared" si="34"/>
        <v>Obesity</v>
      </c>
      <c r="J1147" t="str">
        <f t="shared" si="35"/>
        <v>Diabetes</v>
      </c>
    </row>
    <row r="1148" spans="1:10">
      <c r="A1148" t="s">
        <v>1223</v>
      </c>
      <c r="B1148" s="9">
        <v>42.93</v>
      </c>
      <c r="C1148">
        <v>4.8</v>
      </c>
      <c r="D1148" t="s">
        <v>2377</v>
      </c>
      <c r="E1148" t="s">
        <v>2377</v>
      </c>
      <c r="F1148" t="s">
        <v>2377</v>
      </c>
      <c r="G1148">
        <v>1</v>
      </c>
      <c r="H1148" t="s">
        <v>2377</v>
      </c>
      <c r="I1148" t="str">
        <f t="shared" si="34"/>
        <v>Obesity</v>
      </c>
      <c r="J1148" t="str">
        <f t="shared" si="35"/>
        <v>Normal</v>
      </c>
    </row>
    <row r="1149" spans="1:10">
      <c r="A1149" t="s">
        <v>1222</v>
      </c>
      <c r="B1149" s="9">
        <v>26.72</v>
      </c>
      <c r="C1149">
        <v>5.75</v>
      </c>
      <c r="D1149" t="s">
        <v>2377</v>
      </c>
      <c r="E1149" t="s">
        <v>2377</v>
      </c>
      <c r="F1149" t="s">
        <v>2377</v>
      </c>
      <c r="G1149">
        <v>2</v>
      </c>
      <c r="H1149" t="s">
        <v>2377</v>
      </c>
      <c r="I1149" t="str">
        <f t="shared" si="34"/>
        <v>Over Weight</v>
      </c>
      <c r="J1149" t="str">
        <f t="shared" si="35"/>
        <v>Prediabetes</v>
      </c>
    </row>
    <row r="1150" spans="1:10">
      <c r="A1150" t="s">
        <v>1221</v>
      </c>
      <c r="B1150" s="9">
        <v>26.67</v>
      </c>
      <c r="C1150">
        <v>5.81</v>
      </c>
      <c r="D1150" t="s">
        <v>2377</v>
      </c>
      <c r="E1150" t="s">
        <v>2377</v>
      </c>
      <c r="F1150" t="s">
        <v>2377</v>
      </c>
      <c r="G1150">
        <v>2</v>
      </c>
      <c r="H1150" t="s">
        <v>2377</v>
      </c>
      <c r="I1150" t="str">
        <f t="shared" si="34"/>
        <v>Over Weight</v>
      </c>
      <c r="J1150" t="str">
        <f t="shared" si="35"/>
        <v>Prediabetes</v>
      </c>
    </row>
    <row r="1151" spans="1:10">
      <c r="A1151" t="s">
        <v>1220</v>
      </c>
      <c r="B1151" s="9">
        <v>42.68</v>
      </c>
      <c r="C1151">
        <v>9.2799999999999994</v>
      </c>
      <c r="D1151" t="s">
        <v>2377</v>
      </c>
      <c r="E1151" t="s">
        <v>2377</v>
      </c>
      <c r="F1151" t="s">
        <v>2377</v>
      </c>
      <c r="G1151">
        <v>2</v>
      </c>
      <c r="H1151" t="s">
        <v>2377</v>
      </c>
      <c r="I1151" t="str">
        <f t="shared" si="34"/>
        <v>Obesity</v>
      </c>
      <c r="J1151" t="str">
        <f t="shared" si="35"/>
        <v>Diabetes</v>
      </c>
    </row>
    <row r="1152" spans="1:10">
      <c r="A1152" t="s">
        <v>1219</v>
      </c>
      <c r="B1152" s="9">
        <v>24.31</v>
      </c>
      <c r="C1152">
        <v>6.37</v>
      </c>
      <c r="D1152" t="s">
        <v>2377</v>
      </c>
      <c r="E1152" t="s">
        <v>2377</v>
      </c>
      <c r="F1152" t="s">
        <v>2377</v>
      </c>
      <c r="G1152">
        <v>0</v>
      </c>
      <c r="H1152" t="s">
        <v>2377</v>
      </c>
      <c r="I1152" t="str">
        <f t="shared" si="34"/>
        <v>Healthy Weight</v>
      </c>
      <c r="J1152" t="str">
        <f t="shared" si="35"/>
        <v>Prediabetes</v>
      </c>
    </row>
    <row r="1153" spans="1:10">
      <c r="A1153" t="s">
        <v>1218</v>
      </c>
      <c r="B1153" s="9">
        <v>44.75</v>
      </c>
      <c r="C1153">
        <v>5.09</v>
      </c>
      <c r="D1153" t="s">
        <v>2378</v>
      </c>
      <c r="E1153" t="s">
        <v>2377</v>
      </c>
      <c r="F1153" t="s">
        <v>2377</v>
      </c>
      <c r="G1153">
        <v>0</v>
      </c>
      <c r="H1153" t="s">
        <v>2377</v>
      </c>
      <c r="I1153" t="str">
        <f t="shared" si="34"/>
        <v>Obesity</v>
      </c>
      <c r="J1153" t="str">
        <f t="shared" si="35"/>
        <v>Normal</v>
      </c>
    </row>
    <row r="1154" spans="1:10">
      <c r="A1154" t="s">
        <v>1217</v>
      </c>
      <c r="B1154" s="9">
        <v>30.78</v>
      </c>
      <c r="C1154">
        <v>7.94</v>
      </c>
      <c r="D1154" t="s">
        <v>2377</v>
      </c>
      <c r="E1154" t="s">
        <v>2377</v>
      </c>
      <c r="F1154" t="s">
        <v>2377</v>
      </c>
      <c r="G1154">
        <v>2</v>
      </c>
      <c r="H1154" t="s">
        <v>2377</v>
      </c>
      <c r="I1154" t="str">
        <f t="shared" si="34"/>
        <v>Obesity</v>
      </c>
      <c r="J1154" t="str">
        <f t="shared" si="35"/>
        <v>Diabetes</v>
      </c>
    </row>
    <row r="1155" spans="1:10">
      <c r="A1155" t="s">
        <v>1216</v>
      </c>
      <c r="B1155" s="9">
        <v>21.86</v>
      </c>
      <c r="C1155">
        <v>10.95</v>
      </c>
      <c r="D1155" t="s">
        <v>2377</v>
      </c>
      <c r="E1155" t="s">
        <v>2377</v>
      </c>
      <c r="F1155" t="s">
        <v>2377</v>
      </c>
      <c r="G1155">
        <v>0</v>
      </c>
      <c r="H1155" t="s">
        <v>2377</v>
      </c>
      <c r="I1155" t="str">
        <f t="shared" ref="I1155:I1218" si="36">IF(B1155&lt;18.5,"Under Weight",IF(B1155&lt;25,"Healthy Weight",IF(B1155&lt;30,"Over Weight","Obesity")))</f>
        <v>Healthy Weight</v>
      </c>
      <c r="J1155" t="str">
        <f t="shared" ref="J1155:J1218" si="37">IF(C1155&lt;5.7,"Normal",IF(C1155&lt;6.5,"Prediabetes","Diabetes"))</f>
        <v>Diabetes</v>
      </c>
    </row>
    <row r="1156" spans="1:10">
      <c r="A1156" t="s">
        <v>1215</v>
      </c>
      <c r="B1156" s="9">
        <v>49.09</v>
      </c>
      <c r="C1156">
        <v>6.3</v>
      </c>
      <c r="D1156" t="s">
        <v>2378</v>
      </c>
      <c r="E1156" t="s">
        <v>2377</v>
      </c>
      <c r="F1156" t="s">
        <v>2377</v>
      </c>
      <c r="G1156">
        <v>0</v>
      </c>
      <c r="H1156" t="s">
        <v>2377</v>
      </c>
      <c r="I1156" t="str">
        <f t="shared" si="36"/>
        <v>Obesity</v>
      </c>
      <c r="J1156" t="str">
        <f t="shared" si="37"/>
        <v>Prediabetes</v>
      </c>
    </row>
    <row r="1157" spans="1:10">
      <c r="A1157" t="s">
        <v>1214</v>
      </c>
      <c r="B1157" s="9">
        <v>47.74</v>
      </c>
      <c r="C1157">
        <v>8.0500000000000007</v>
      </c>
      <c r="D1157" t="s">
        <v>2378</v>
      </c>
      <c r="E1157" t="s">
        <v>2377</v>
      </c>
      <c r="F1157" t="s">
        <v>2377</v>
      </c>
      <c r="G1157">
        <v>2</v>
      </c>
      <c r="H1157" t="s">
        <v>2377</v>
      </c>
      <c r="I1157" t="str">
        <f t="shared" si="36"/>
        <v>Obesity</v>
      </c>
      <c r="J1157" t="str">
        <f t="shared" si="37"/>
        <v>Diabetes</v>
      </c>
    </row>
    <row r="1158" spans="1:10">
      <c r="A1158" t="s">
        <v>1213</v>
      </c>
      <c r="B1158" s="9">
        <v>30.2</v>
      </c>
      <c r="C1158">
        <v>9.8800000000000008</v>
      </c>
      <c r="D1158" t="s">
        <v>2378</v>
      </c>
      <c r="E1158" t="s">
        <v>2377</v>
      </c>
      <c r="F1158" t="s">
        <v>2377</v>
      </c>
      <c r="G1158">
        <v>2</v>
      </c>
      <c r="H1158" t="s">
        <v>2377</v>
      </c>
      <c r="I1158" t="str">
        <f t="shared" si="36"/>
        <v>Obesity</v>
      </c>
      <c r="J1158" t="str">
        <f t="shared" si="37"/>
        <v>Diabetes</v>
      </c>
    </row>
    <row r="1159" spans="1:10">
      <c r="A1159" t="s">
        <v>1212</v>
      </c>
      <c r="B1159" s="9">
        <v>33.25</v>
      </c>
      <c r="C1159">
        <v>7.42</v>
      </c>
      <c r="D1159" t="s">
        <v>2378</v>
      </c>
      <c r="E1159" t="s">
        <v>2377</v>
      </c>
      <c r="F1159" t="s">
        <v>2377</v>
      </c>
      <c r="G1159">
        <v>2</v>
      </c>
      <c r="H1159" t="s">
        <v>2377</v>
      </c>
      <c r="I1159" t="str">
        <f t="shared" si="36"/>
        <v>Obesity</v>
      </c>
      <c r="J1159" t="str">
        <f t="shared" si="37"/>
        <v>Diabetes</v>
      </c>
    </row>
    <row r="1160" spans="1:10">
      <c r="A1160" t="s">
        <v>1211</v>
      </c>
      <c r="B1160" s="9">
        <v>26.6</v>
      </c>
      <c r="C1160">
        <v>8.4499999999999993</v>
      </c>
      <c r="D1160" t="s">
        <v>2378</v>
      </c>
      <c r="E1160" t="s">
        <v>2377</v>
      </c>
      <c r="F1160" t="s">
        <v>2377</v>
      </c>
      <c r="G1160">
        <v>1</v>
      </c>
      <c r="H1160" t="s">
        <v>2377</v>
      </c>
      <c r="I1160" t="str">
        <f t="shared" si="36"/>
        <v>Over Weight</v>
      </c>
      <c r="J1160" t="str">
        <f t="shared" si="37"/>
        <v>Diabetes</v>
      </c>
    </row>
    <row r="1161" spans="1:10">
      <c r="A1161" t="s">
        <v>1210</v>
      </c>
      <c r="B1161" s="9">
        <v>26.35</v>
      </c>
      <c r="C1161">
        <v>6.21</v>
      </c>
      <c r="D1161" t="s">
        <v>2377</v>
      </c>
      <c r="E1161" t="s">
        <v>2377</v>
      </c>
      <c r="F1161" t="s">
        <v>2377</v>
      </c>
      <c r="G1161">
        <v>2</v>
      </c>
      <c r="H1161" t="s">
        <v>2377</v>
      </c>
      <c r="I1161" t="str">
        <f t="shared" si="36"/>
        <v>Over Weight</v>
      </c>
      <c r="J1161" t="str">
        <f t="shared" si="37"/>
        <v>Prediabetes</v>
      </c>
    </row>
    <row r="1162" spans="1:10">
      <c r="A1162" t="s">
        <v>1209</v>
      </c>
      <c r="B1162" s="9">
        <v>39.994999999999997</v>
      </c>
      <c r="C1162">
        <v>4.6500000000000004</v>
      </c>
      <c r="D1162" t="s">
        <v>2377</v>
      </c>
      <c r="E1162" t="s">
        <v>2377</v>
      </c>
      <c r="F1162" t="s">
        <v>2377</v>
      </c>
      <c r="G1162">
        <v>0</v>
      </c>
      <c r="H1162" t="s">
        <v>2377</v>
      </c>
      <c r="I1162" t="str">
        <f t="shared" si="36"/>
        <v>Obesity</v>
      </c>
      <c r="J1162" t="str">
        <f t="shared" si="37"/>
        <v>Normal</v>
      </c>
    </row>
    <row r="1163" spans="1:10">
      <c r="A1163" t="s">
        <v>1208</v>
      </c>
      <c r="B1163" s="9">
        <v>22.92</v>
      </c>
      <c r="C1163">
        <v>5.87</v>
      </c>
      <c r="D1163" t="s">
        <v>2378</v>
      </c>
      <c r="E1163" t="s">
        <v>2377</v>
      </c>
      <c r="F1163" t="s">
        <v>2377</v>
      </c>
      <c r="G1163">
        <v>1</v>
      </c>
      <c r="H1163" t="s">
        <v>2377</v>
      </c>
      <c r="I1163" t="str">
        <f t="shared" si="36"/>
        <v>Healthy Weight</v>
      </c>
      <c r="J1163" t="str">
        <f t="shared" si="37"/>
        <v>Prediabetes</v>
      </c>
    </row>
    <row r="1164" spans="1:10">
      <c r="A1164" t="s">
        <v>1207</v>
      </c>
      <c r="B1164" s="9">
        <v>24.78</v>
      </c>
      <c r="C1164">
        <v>4.24</v>
      </c>
      <c r="D1164" t="s">
        <v>2378</v>
      </c>
      <c r="E1164" t="s">
        <v>2377</v>
      </c>
      <c r="F1164" t="s">
        <v>2377</v>
      </c>
      <c r="G1164">
        <v>2</v>
      </c>
      <c r="H1164" t="s">
        <v>2377</v>
      </c>
      <c r="I1164" t="str">
        <f t="shared" si="36"/>
        <v>Healthy Weight</v>
      </c>
      <c r="J1164" t="str">
        <f t="shared" si="37"/>
        <v>Normal</v>
      </c>
    </row>
    <row r="1165" spans="1:10">
      <c r="A1165" t="s">
        <v>1206</v>
      </c>
      <c r="B1165" s="9">
        <v>34.07</v>
      </c>
      <c r="C1165">
        <v>7.81</v>
      </c>
      <c r="D1165" t="s">
        <v>2378</v>
      </c>
      <c r="E1165" t="s">
        <v>2377</v>
      </c>
      <c r="F1165" t="s">
        <v>2377</v>
      </c>
      <c r="G1165">
        <v>0</v>
      </c>
      <c r="H1165" t="s">
        <v>2377</v>
      </c>
      <c r="I1165" t="str">
        <f t="shared" si="36"/>
        <v>Obesity</v>
      </c>
      <c r="J1165" t="str">
        <f t="shared" si="37"/>
        <v>Diabetes</v>
      </c>
    </row>
    <row r="1166" spans="1:10">
      <c r="A1166" t="s">
        <v>1205</v>
      </c>
      <c r="B1166" s="9">
        <v>30.14</v>
      </c>
      <c r="C1166">
        <v>9.85</v>
      </c>
      <c r="D1166" t="s">
        <v>2377</v>
      </c>
      <c r="E1166" t="s">
        <v>2377</v>
      </c>
      <c r="F1166" t="s">
        <v>2377</v>
      </c>
      <c r="G1166">
        <v>0</v>
      </c>
      <c r="H1166" t="s">
        <v>2377</v>
      </c>
      <c r="I1166" t="str">
        <f t="shared" si="36"/>
        <v>Obesity</v>
      </c>
      <c r="J1166" t="str">
        <f t="shared" si="37"/>
        <v>Diabetes</v>
      </c>
    </row>
    <row r="1167" spans="1:10">
      <c r="A1167" t="s">
        <v>1204</v>
      </c>
      <c r="B1167" s="9">
        <v>18.05</v>
      </c>
      <c r="C1167">
        <v>6.94</v>
      </c>
      <c r="D1167" t="s">
        <v>2377</v>
      </c>
      <c r="E1167" t="s">
        <v>2377</v>
      </c>
      <c r="F1167" t="s">
        <v>2377</v>
      </c>
      <c r="G1167">
        <v>0</v>
      </c>
      <c r="H1167" t="s">
        <v>2377</v>
      </c>
      <c r="I1167" t="str">
        <f t="shared" si="36"/>
        <v>Under Weight</v>
      </c>
      <c r="J1167" t="str">
        <f t="shared" si="37"/>
        <v>Diabetes</v>
      </c>
    </row>
    <row r="1168" spans="1:10">
      <c r="A1168" t="s">
        <v>1203</v>
      </c>
      <c r="B1168" s="9">
        <v>37.4</v>
      </c>
      <c r="C1168">
        <v>11.3</v>
      </c>
      <c r="D1168" t="s">
        <v>2378</v>
      </c>
      <c r="E1168" t="s">
        <v>2377</v>
      </c>
      <c r="F1168" t="s">
        <v>2377</v>
      </c>
      <c r="G1168">
        <v>2</v>
      </c>
      <c r="H1168" t="s">
        <v>2377</v>
      </c>
      <c r="I1168" t="str">
        <f t="shared" si="36"/>
        <v>Obesity</v>
      </c>
      <c r="J1168" t="str">
        <f t="shared" si="37"/>
        <v>Diabetes</v>
      </c>
    </row>
    <row r="1169" spans="1:10">
      <c r="A1169" t="s">
        <v>1202</v>
      </c>
      <c r="B1169" s="9">
        <v>25.75</v>
      </c>
      <c r="C1169">
        <v>9.23</v>
      </c>
      <c r="D1169" t="s">
        <v>2377</v>
      </c>
      <c r="E1169" t="s">
        <v>2377</v>
      </c>
      <c r="F1169" t="s">
        <v>2377</v>
      </c>
      <c r="G1169">
        <v>0</v>
      </c>
      <c r="H1169" t="s">
        <v>2377</v>
      </c>
      <c r="I1169" t="str">
        <f t="shared" si="36"/>
        <v>Over Weight</v>
      </c>
      <c r="J1169" t="str">
        <f t="shared" si="37"/>
        <v>Diabetes</v>
      </c>
    </row>
    <row r="1170" spans="1:10">
      <c r="A1170" t="s">
        <v>1201</v>
      </c>
      <c r="B1170" s="9">
        <v>32.299999999999997</v>
      </c>
      <c r="C1170">
        <v>4.37</v>
      </c>
      <c r="D1170" t="s">
        <v>2377</v>
      </c>
      <c r="E1170" t="s">
        <v>2377</v>
      </c>
      <c r="F1170" t="s">
        <v>2377</v>
      </c>
      <c r="G1170">
        <v>2</v>
      </c>
      <c r="H1170" t="s">
        <v>2377</v>
      </c>
      <c r="I1170" t="str">
        <f t="shared" si="36"/>
        <v>Obesity</v>
      </c>
      <c r="J1170" t="str">
        <f t="shared" si="37"/>
        <v>Normal</v>
      </c>
    </row>
    <row r="1171" spans="1:10">
      <c r="A1171" t="s">
        <v>1200</v>
      </c>
      <c r="B1171" s="9">
        <v>28.61</v>
      </c>
      <c r="C1171">
        <v>5.76</v>
      </c>
      <c r="D1171" t="s">
        <v>2377</v>
      </c>
      <c r="E1171" t="s">
        <v>2377</v>
      </c>
      <c r="F1171" t="s">
        <v>2379</v>
      </c>
      <c r="G1171">
        <v>1</v>
      </c>
      <c r="H1171" t="s">
        <v>2377</v>
      </c>
      <c r="I1171" t="str">
        <f t="shared" si="36"/>
        <v>Over Weight</v>
      </c>
      <c r="J1171" t="str">
        <f t="shared" si="37"/>
        <v>Prediabetes</v>
      </c>
    </row>
    <row r="1172" spans="1:10">
      <c r="A1172" t="s">
        <v>1199</v>
      </c>
      <c r="B1172" s="9">
        <v>45.41</v>
      </c>
      <c r="C1172">
        <v>4.96</v>
      </c>
      <c r="D1172" t="s">
        <v>2377</v>
      </c>
      <c r="E1172" t="s">
        <v>2377</v>
      </c>
      <c r="F1172" t="s">
        <v>2377</v>
      </c>
      <c r="G1172">
        <v>1</v>
      </c>
      <c r="H1172" t="s">
        <v>2377</v>
      </c>
      <c r="I1172" t="str">
        <f t="shared" si="36"/>
        <v>Obesity</v>
      </c>
      <c r="J1172" t="str">
        <f t="shared" si="37"/>
        <v>Normal</v>
      </c>
    </row>
    <row r="1173" spans="1:10">
      <c r="A1173" t="s">
        <v>1198</v>
      </c>
      <c r="B1173" s="9">
        <v>31.2</v>
      </c>
      <c r="C1173">
        <v>11.04</v>
      </c>
      <c r="D1173" t="s">
        <v>2378</v>
      </c>
      <c r="E1173" t="s">
        <v>2377</v>
      </c>
      <c r="F1173" t="s">
        <v>2377</v>
      </c>
      <c r="G1173">
        <v>2</v>
      </c>
      <c r="H1173" t="s">
        <v>2377</v>
      </c>
      <c r="I1173" t="str">
        <f t="shared" si="36"/>
        <v>Obesity</v>
      </c>
      <c r="J1173" t="str">
        <f t="shared" si="37"/>
        <v>Diabetes</v>
      </c>
    </row>
    <row r="1174" spans="1:10">
      <c r="A1174" t="s">
        <v>1197</v>
      </c>
      <c r="B1174" s="9">
        <v>29.83</v>
      </c>
      <c r="C1174">
        <v>7.81</v>
      </c>
      <c r="D1174" t="s">
        <v>2378</v>
      </c>
      <c r="E1174" t="s">
        <v>2377</v>
      </c>
      <c r="F1174" t="s">
        <v>2377</v>
      </c>
      <c r="G1174">
        <v>1</v>
      </c>
      <c r="H1174" t="s">
        <v>2377</v>
      </c>
      <c r="I1174" t="str">
        <f t="shared" si="36"/>
        <v>Over Weight</v>
      </c>
      <c r="J1174" t="str">
        <f t="shared" si="37"/>
        <v>Diabetes</v>
      </c>
    </row>
    <row r="1175" spans="1:10">
      <c r="A1175" t="s">
        <v>1196</v>
      </c>
      <c r="B1175" s="9">
        <v>29.06</v>
      </c>
      <c r="C1175">
        <v>4.55</v>
      </c>
      <c r="D1175" t="s">
        <v>2377</v>
      </c>
      <c r="E1175" t="s">
        <v>2377</v>
      </c>
      <c r="F1175" t="s">
        <v>2377</v>
      </c>
      <c r="G1175">
        <v>0</v>
      </c>
      <c r="H1175" t="s">
        <v>2377</v>
      </c>
      <c r="I1175" t="str">
        <f t="shared" si="36"/>
        <v>Over Weight</v>
      </c>
      <c r="J1175" t="str">
        <f t="shared" si="37"/>
        <v>Normal</v>
      </c>
    </row>
    <row r="1176" spans="1:10">
      <c r="A1176" t="s">
        <v>1195</v>
      </c>
      <c r="B1176" s="9">
        <v>27.454999999999998</v>
      </c>
      <c r="C1176">
        <v>6.13</v>
      </c>
      <c r="D1176" t="s">
        <v>2377</v>
      </c>
      <c r="E1176" t="s">
        <v>2377</v>
      </c>
      <c r="F1176" t="s">
        <v>2377</v>
      </c>
      <c r="G1176">
        <v>2</v>
      </c>
      <c r="H1176" t="s">
        <v>2377</v>
      </c>
      <c r="I1176" t="str">
        <f t="shared" si="36"/>
        <v>Over Weight</v>
      </c>
      <c r="J1176" t="str">
        <f t="shared" si="37"/>
        <v>Prediabetes</v>
      </c>
    </row>
    <row r="1177" spans="1:10">
      <c r="A1177" t="s">
        <v>1194</v>
      </c>
      <c r="B1177" s="9">
        <v>23.01</v>
      </c>
      <c r="C1177">
        <v>6.04</v>
      </c>
      <c r="D1177" t="s">
        <v>2378</v>
      </c>
      <c r="E1177" t="s">
        <v>2377</v>
      </c>
      <c r="F1177" t="s">
        <v>2377</v>
      </c>
      <c r="G1177">
        <v>1</v>
      </c>
      <c r="H1177" t="s">
        <v>2377</v>
      </c>
      <c r="I1177" t="str">
        <f t="shared" si="36"/>
        <v>Healthy Weight</v>
      </c>
      <c r="J1177" t="str">
        <f t="shared" si="37"/>
        <v>Prediabetes</v>
      </c>
    </row>
    <row r="1178" spans="1:10">
      <c r="A1178" t="s">
        <v>1193</v>
      </c>
      <c r="B1178" s="9">
        <v>31.39</v>
      </c>
      <c r="C1178">
        <v>8.85</v>
      </c>
      <c r="D1178" t="s">
        <v>2378</v>
      </c>
      <c r="E1178" t="s">
        <v>2377</v>
      </c>
      <c r="F1178" t="s">
        <v>2377</v>
      </c>
      <c r="G1178">
        <v>0</v>
      </c>
      <c r="H1178" t="s">
        <v>2377</v>
      </c>
      <c r="I1178" t="str">
        <f t="shared" si="36"/>
        <v>Obesity</v>
      </c>
      <c r="J1178" t="str">
        <f t="shared" si="37"/>
        <v>Diabetes</v>
      </c>
    </row>
    <row r="1179" spans="1:10">
      <c r="A1179" t="s">
        <v>1192</v>
      </c>
      <c r="B1179" s="9">
        <v>34.770000000000003</v>
      </c>
      <c r="C1179">
        <v>10.54</v>
      </c>
      <c r="D1179" t="s">
        <v>2377</v>
      </c>
      <c r="E1179" t="s">
        <v>2377</v>
      </c>
      <c r="F1179" t="s">
        <v>2377</v>
      </c>
      <c r="G1179">
        <v>2</v>
      </c>
      <c r="H1179" t="s">
        <v>2377</v>
      </c>
      <c r="I1179" t="str">
        <f t="shared" si="36"/>
        <v>Obesity</v>
      </c>
      <c r="J1179" t="str">
        <f t="shared" si="37"/>
        <v>Diabetes</v>
      </c>
    </row>
    <row r="1180" spans="1:10">
      <c r="A1180" t="s">
        <v>1191</v>
      </c>
      <c r="B1180" s="9">
        <v>24.48</v>
      </c>
      <c r="C1180">
        <v>4.37</v>
      </c>
      <c r="D1180" t="s">
        <v>2378</v>
      </c>
      <c r="E1180" t="s">
        <v>2377</v>
      </c>
      <c r="F1180" t="s">
        <v>2377</v>
      </c>
      <c r="G1180">
        <v>2</v>
      </c>
      <c r="H1180" t="s">
        <v>2377</v>
      </c>
      <c r="I1180" t="str">
        <f t="shared" si="36"/>
        <v>Healthy Weight</v>
      </c>
      <c r="J1180" t="str">
        <f t="shared" si="37"/>
        <v>Normal</v>
      </c>
    </row>
    <row r="1181" spans="1:10">
      <c r="A1181" t="s">
        <v>1190</v>
      </c>
      <c r="B1181" s="9">
        <v>22.61</v>
      </c>
      <c r="C1181">
        <v>9.6300000000000008</v>
      </c>
      <c r="D1181" t="s">
        <v>2377</v>
      </c>
      <c r="E1181" t="s">
        <v>2377</v>
      </c>
      <c r="F1181" t="s">
        <v>2377</v>
      </c>
      <c r="G1181">
        <v>2</v>
      </c>
      <c r="H1181" t="s">
        <v>2377</v>
      </c>
      <c r="I1181" t="str">
        <f t="shared" si="36"/>
        <v>Healthy Weight</v>
      </c>
      <c r="J1181" t="str">
        <f t="shared" si="37"/>
        <v>Diabetes</v>
      </c>
    </row>
    <row r="1182" spans="1:10">
      <c r="A1182" t="s">
        <v>1189</v>
      </c>
      <c r="B1182" s="9">
        <v>34.299999999999997</v>
      </c>
      <c r="C1182">
        <v>10.37</v>
      </c>
      <c r="D1182" t="s">
        <v>2377</v>
      </c>
      <c r="E1182" t="s">
        <v>2377</v>
      </c>
      <c r="F1182" t="s">
        <v>2377</v>
      </c>
      <c r="G1182">
        <v>0</v>
      </c>
      <c r="H1182" t="s">
        <v>2377</v>
      </c>
      <c r="I1182" t="str">
        <f t="shared" si="36"/>
        <v>Obesity</v>
      </c>
      <c r="J1182" t="str">
        <f t="shared" si="37"/>
        <v>Diabetes</v>
      </c>
    </row>
    <row r="1183" spans="1:10">
      <c r="A1183" t="s">
        <v>1188</v>
      </c>
      <c r="B1183" s="9">
        <v>46.09</v>
      </c>
      <c r="C1183">
        <v>5.44</v>
      </c>
      <c r="D1183" t="s">
        <v>2377</v>
      </c>
      <c r="E1183" t="s">
        <v>2377</v>
      </c>
      <c r="F1183" t="s">
        <v>2377</v>
      </c>
      <c r="G1183">
        <v>2</v>
      </c>
      <c r="H1183" t="s">
        <v>2377</v>
      </c>
      <c r="I1183" t="str">
        <f t="shared" si="36"/>
        <v>Obesity</v>
      </c>
      <c r="J1183" t="str">
        <f t="shared" si="37"/>
        <v>Normal</v>
      </c>
    </row>
    <row r="1184" spans="1:10">
      <c r="A1184" t="s">
        <v>1187</v>
      </c>
      <c r="B1184" s="9">
        <v>44.744999999999997</v>
      </c>
      <c r="C1184">
        <v>5.19</v>
      </c>
      <c r="D1184" t="s">
        <v>2377</v>
      </c>
      <c r="E1184" t="s">
        <v>2377</v>
      </c>
      <c r="F1184" t="s">
        <v>2377</v>
      </c>
      <c r="G1184">
        <v>2</v>
      </c>
      <c r="H1184" t="s">
        <v>2377</v>
      </c>
      <c r="I1184" t="str">
        <f t="shared" si="36"/>
        <v>Obesity</v>
      </c>
      <c r="J1184" t="str">
        <f t="shared" si="37"/>
        <v>Normal</v>
      </c>
    </row>
    <row r="1185" spans="1:10">
      <c r="A1185" t="s">
        <v>1186</v>
      </c>
      <c r="B1185" s="9">
        <v>26.33</v>
      </c>
      <c r="C1185">
        <v>11.8</v>
      </c>
      <c r="D1185" t="s">
        <v>2378</v>
      </c>
      <c r="E1185" t="s">
        <v>2377</v>
      </c>
      <c r="F1185" t="s">
        <v>2377</v>
      </c>
      <c r="G1185">
        <v>1</v>
      </c>
      <c r="H1185" t="s">
        <v>2377</v>
      </c>
      <c r="I1185" t="str">
        <f t="shared" si="36"/>
        <v>Over Weight</v>
      </c>
      <c r="J1185" t="str">
        <f t="shared" si="37"/>
        <v>Diabetes</v>
      </c>
    </row>
    <row r="1186" spans="1:10">
      <c r="A1186" t="s">
        <v>1185</v>
      </c>
      <c r="B1186" s="9">
        <v>26.6</v>
      </c>
      <c r="C1186">
        <v>8.3800000000000008</v>
      </c>
      <c r="D1186" t="s">
        <v>2377</v>
      </c>
      <c r="E1186" t="s">
        <v>2377</v>
      </c>
      <c r="F1186" t="s">
        <v>2377</v>
      </c>
      <c r="G1186">
        <v>2</v>
      </c>
      <c r="H1186" t="s">
        <v>2377</v>
      </c>
      <c r="I1186" t="str">
        <f t="shared" si="36"/>
        <v>Over Weight</v>
      </c>
      <c r="J1186" t="str">
        <f t="shared" si="37"/>
        <v>Diabetes</v>
      </c>
    </row>
    <row r="1187" spans="1:10">
      <c r="A1187" t="s">
        <v>1184</v>
      </c>
      <c r="B1187" s="9">
        <v>27.5</v>
      </c>
      <c r="C1187">
        <v>7.58</v>
      </c>
      <c r="D1187" t="s">
        <v>2377</v>
      </c>
      <c r="E1187" t="s">
        <v>2377</v>
      </c>
      <c r="F1187" t="s">
        <v>2377</v>
      </c>
      <c r="G1187">
        <v>0</v>
      </c>
      <c r="H1187" t="s">
        <v>2377</v>
      </c>
      <c r="I1187" t="str">
        <f t="shared" si="36"/>
        <v>Over Weight</v>
      </c>
      <c r="J1187" t="str">
        <f t="shared" si="37"/>
        <v>Diabetes</v>
      </c>
    </row>
    <row r="1188" spans="1:10">
      <c r="A1188" t="s">
        <v>1183</v>
      </c>
      <c r="B1188" s="9">
        <v>41.55</v>
      </c>
      <c r="C1188">
        <v>4.6100000000000003</v>
      </c>
      <c r="D1188" t="s">
        <v>2377</v>
      </c>
      <c r="E1188" t="s">
        <v>2377</v>
      </c>
      <c r="F1188" t="s">
        <v>2377</v>
      </c>
      <c r="G1188">
        <v>1</v>
      </c>
      <c r="H1188" t="s">
        <v>2377</v>
      </c>
      <c r="I1188" t="str">
        <f t="shared" si="36"/>
        <v>Obesity</v>
      </c>
      <c r="J1188" t="str">
        <f t="shared" si="37"/>
        <v>Normal</v>
      </c>
    </row>
    <row r="1189" spans="1:10">
      <c r="A1189" t="s">
        <v>1182</v>
      </c>
      <c r="B1189" s="9">
        <v>41.47</v>
      </c>
      <c r="C1189">
        <v>4.7</v>
      </c>
      <c r="D1189" t="s">
        <v>2378</v>
      </c>
      <c r="E1189" t="s">
        <v>2377</v>
      </c>
      <c r="F1189" t="s">
        <v>2379</v>
      </c>
      <c r="G1189">
        <v>1</v>
      </c>
      <c r="H1189" t="s">
        <v>2377</v>
      </c>
      <c r="I1189" t="str">
        <f t="shared" si="36"/>
        <v>Obesity</v>
      </c>
      <c r="J1189" t="str">
        <f t="shared" si="37"/>
        <v>Normal</v>
      </c>
    </row>
    <row r="1190" spans="1:10">
      <c r="A1190" t="s">
        <v>1181</v>
      </c>
      <c r="B1190" s="9">
        <v>24.795000000000002</v>
      </c>
      <c r="C1190">
        <v>6.05</v>
      </c>
      <c r="D1190" t="s">
        <v>2378</v>
      </c>
      <c r="E1190" t="s">
        <v>2377</v>
      </c>
      <c r="F1190" t="s">
        <v>2377</v>
      </c>
      <c r="G1190">
        <v>0</v>
      </c>
      <c r="H1190" t="s">
        <v>2377</v>
      </c>
      <c r="I1190" t="str">
        <f t="shared" si="36"/>
        <v>Healthy Weight</v>
      </c>
      <c r="J1190" t="str">
        <f t="shared" si="37"/>
        <v>Prediabetes</v>
      </c>
    </row>
    <row r="1191" spans="1:10">
      <c r="A1191" t="s">
        <v>1180</v>
      </c>
      <c r="B1191" s="9">
        <v>29.48</v>
      </c>
      <c r="C1191">
        <v>5.63</v>
      </c>
      <c r="D1191" t="s">
        <v>2378</v>
      </c>
      <c r="E1191" t="s">
        <v>2377</v>
      </c>
      <c r="F1191" t="s">
        <v>2379</v>
      </c>
      <c r="G1191">
        <v>1</v>
      </c>
      <c r="H1191" t="s">
        <v>2377</v>
      </c>
      <c r="I1191" t="str">
        <f t="shared" si="36"/>
        <v>Over Weight</v>
      </c>
      <c r="J1191" t="str">
        <f t="shared" si="37"/>
        <v>Normal</v>
      </c>
    </row>
    <row r="1192" spans="1:10">
      <c r="A1192" t="s">
        <v>1179</v>
      </c>
      <c r="B1192" s="9">
        <v>28.09</v>
      </c>
      <c r="C1192">
        <v>6.06</v>
      </c>
      <c r="D1192" t="s">
        <v>2377</v>
      </c>
      <c r="E1192" t="s">
        <v>2377</v>
      </c>
      <c r="F1192" t="s">
        <v>2379</v>
      </c>
      <c r="G1192">
        <v>1</v>
      </c>
      <c r="H1192" t="s">
        <v>2377</v>
      </c>
      <c r="I1192" t="str">
        <f t="shared" si="36"/>
        <v>Over Weight</v>
      </c>
      <c r="J1192" t="str">
        <f t="shared" si="37"/>
        <v>Prediabetes</v>
      </c>
    </row>
    <row r="1193" spans="1:10">
      <c r="A1193" t="s">
        <v>1178</v>
      </c>
      <c r="B1193" s="9">
        <v>32.729999999999997</v>
      </c>
      <c r="C1193">
        <v>5.19</v>
      </c>
      <c r="D1193" t="s">
        <v>2377</v>
      </c>
      <c r="E1193" t="s">
        <v>2377</v>
      </c>
      <c r="F1193" t="s">
        <v>2377</v>
      </c>
      <c r="G1193">
        <v>1</v>
      </c>
      <c r="H1193" t="s">
        <v>2377</v>
      </c>
      <c r="I1193" t="str">
        <f t="shared" si="36"/>
        <v>Obesity</v>
      </c>
      <c r="J1193" t="str">
        <f t="shared" si="37"/>
        <v>Normal</v>
      </c>
    </row>
    <row r="1194" spans="1:10">
      <c r="A1194" t="s">
        <v>1177</v>
      </c>
      <c r="B1194" s="9">
        <v>27.36</v>
      </c>
      <c r="C1194">
        <v>8.9600000000000009</v>
      </c>
      <c r="D1194" t="s">
        <v>2377</v>
      </c>
      <c r="E1194" t="s">
        <v>2377</v>
      </c>
      <c r="F1194" t="s">
        <v>2377</v>
      </c>
      <c r="G1194">
        <v>0</v>
      </c>
      <c r="H1194" t="s">
        <v>2377</v>
      </c>
      <c r="I1194" t="str">
        <f t="shared" si="36"/>
        <v>Over Weight</v>
      </c>
      <c r="J1194" t="str">
        <f t="shared" si="37"/>
        <v>Diabetes</v>
      </c>
    </row>
    <row r="1195" spans="1:10">
      <c r="A1195" t="s">
        <v>1176</v>
      </c>
      <c r="B1195" s="9">
        <v>27.265000000000001</v>
      </c>
      <c r="C1195">
        <v>11.39</v>
      </c>
      <c r="D1195" t="s">
        <v>2377</v>
      </c>
      <c r="E1195" t="s">
        <v>2377</v>
      </c>
      <c r="F1195" t="s">
        <v>2377</v>
      </c>
      <c r="G1195">
        <v>0</v>
      </c>
      <c r="H1195" t="s">
        <v>2377</v>
      </c>
      <c r="I1195" t="str">
        <f t="shared" si="36"/>
        <v>Over Weight</v>
      </c>
      <c r="J1195" t="str">
        <f t="shared" si="37"/>
        <v>Diabetes</v>
      </c>
    </row>
    <row r="1196" spans="1:10">
      <c r="A1196" t="s">
        <v>1175</v>
      </c>
      <c r="B1196" s="9">
        <v>48.07</v>
      </c>
      <c r="C1196">
        <v>4.0599999999999996</v>
      </c>
      <c r="D1196" t="s">
        <v>2378</v>
      </c>
      <c r="E1196" t="s">
        <v>2377</v>
      </c>
      <c r="F1196" t="s">
        <v>2377</v>
      </c>
      <c r="G1196">
        <v>0</v>
      </c>
      <c r="H1196" t="s">
        <v>2377</v>
      </c>
      <c r="I1196" t="str">
        <f t="shared" si="36"/>
        <v>Obesity</v>
      </c>
      <c r="J1196" t="str">
        <f t="shared" si="37"/>
        <v>Normal</v>
      </c>
    </row>
    <row r="1197" spans="1:10">
      <c r="A1197" t="s">
        <v>1174</v>
      </c>
      <c r="B1197" s="9">
        <v>30.8</v>
      </c>
      <c r="C1197">
        <v>5.23</v>
      </c>
      <c r="D1197" t="s">
        <v>2378</v>
      </c>
      <c r="E1197" t="s">
        <v>2377</v>
      </c>
      <c r="F1197" t="s">
        <v>2377</v>
      </c>
      <c r="G1197">
        <v>0</v>
      </c>
      <c r="H1197" t="s">
        <v>2377</v>
      </c>
      <c r="I1197" t="str">
        <f t="shared" si="36"/>
        <v>Obesity</v>
      </c>
      <c r="J1197" t="str">
        <f t="shared" si="37"/>
        <v>Normal</v>
      </c>
    </row>
    <row r="1198" spans="1:10">
      <c r="A1198" t="s">
        <v>1173</v>
      </c>
      <c r="B1198" s="9">
        <v>32.299999999999997</v>
      </c>
      <c r="C1198">
        <v>5.05</v>
      </c>
      <c r="D1198" t="s">
        <v>2378</v>
      </c>
      <c r="E1198" t="s">
        <v>2377</v>
      </c>
      <c r="F1198" t="s">
        <v>2377</v>
      </c>
      <c r="G1198">
        <v>0</v>
      </c>
      <c r="H1198" t="s">
        <v>2377</v>
      </c>
      <c r="I1198" t="str">
        <f t="shared" si="36"/>
        <v>Obesity</v>
      </c>
      <c r="J1198" t="str">
        <f t="shared" si="37"/>
        <v>Normal</v>
      </c>
    </row>
    <row r="1199" spans="1:10">
      <c r="A1199" t="s">
        <v>1172</v>
      </c>
      <c r="B1199" s="9">
        <v>39.700000000000003</v>
      </c>
      <c r="C1199">
        <v>7.34</v>
      </c>
      <c r="D1199" t="s">
        <v>2377</v>
      </c>
      <c r="E1199" t="s">
        <v>2377</v>
      </c>
      <c r="F1199" t="s">
        <v>2377</v>
      </c>
      <c r="G1199">
        <v>0</v>
      </c>
      <c r="H1199" t="s">
        <v>2377</v>
      </c>
      <c r="I1199" t="str">
        <f t="shared" si="36"/>
        <v>Obesity</v>
      </c>
      <c r="J1199" t="str">
        <f t="shared" si="37"/>
        <v>Diabetes</v>
      </c>
    </row>
    <row r="1200" spans="1:10">
      <c r="A1200" t="s">
        <v>1171</v>
      </c>
      <c r="B1200" s="9">
        <v>35.97</v>
      </c>
      <c r="C1200">
        <v>8.1300000000000008</v>
      </c>
      <c r="D1200" t="s">
        <v>2377</v>
      </c>
      <c r="E1200" t="s">
        <v>2377</v>
      </c>
      <c r="F1200" t="s">
        <v>2377</v>
      </c>
      <c r="G1200">
        <v>0</v>
      </c>
      <c r="H1200" t="s">
        <v>2377</v>
      </c>
      <c r="I1200" t="str">
        <f t="shared" si="36"/>
        <v>Obesity</v>
      </c>
      <c r="J1200" t="str">
        <f t="shared" si="37"/>
        <v>Diabetes</v>
      </c>
    </row>
    <row r="1201" spans="1:10">
      <c r="A1201" t="s">
        <v>1170</v>
      </c>
      <c r="B1201" s="9">
        <v>25.86</v>
      </c>
      <c r="C1201">
        <v>6.68</v>
      </c>
      <c r="D1201" t="s">
        <v>2378</v>
      </c>
      <c r="E1201" t="s">
        <v>2377</v>
      </c>
      <c r="F1201" t="s">
        <v>2377</v>
      </c>
      <c r="G1201">
        <v>1</v>
      </c>
      <c r="H1201" t="s">
        <v>2377</v>
      </c>
      <c r="I1201" t="str">
        <f t="shared" si="36"/>
        <v>Over Weight</v>
      </c>
      <c r="J1201" t="str">
        <f t="shared" si="37"/>
        <v>Diabetes</v>
      </c>
    </row>
    <row r="1202" spans="1:10">
      <c r="A1202" t="s">
        <v>1169</v>
      </c>
      <c r="B1202" s="9">
        <v>30.03</v>
      </c>
      <c r="C1202">
        <v>11.51</v>
      </c>
      <c r="D1202" t="s">
        <v>2377</v>
      </c>
      <c r="E1202" t="s">
        <v>2377</v>
      </c>
      <c r="F1202" t="s">
        <v>2377</v>
      </c>
      <c r="G1202">
        <v>0</v>
      </c>
      <c r="H1202" t="s">
        <v>2377</v>
      </c>
      <c r="I1202" t="str">
        <f t="shared" si="36"/>
        <v>Obesity</v>
      </c>
      <c r="J1202" t="str">
        <f t="shared" si="37"/>
        <v>Diabetes</v>
      </c>
    </row>
    <row r="1203" spans="1:10">
      <c r="A1203" t="s">
        <v>1168</v>
      </c>
      <c r="B1203" s="9">
        <v>25.76</v>
      </c>
      <c r="C1203">
        <v>6.02</v>
      </c>
      <c r="D1203" t="s">
        <v>2378</v>
      </c>
      <c r="E1203" t="s">
        <v>2377</v>
      </c>
      <c r="F1203" t="s">
        <v>2379</v>
      </c>
      <c r="G1203">
        <v>1</v>
      </c>
      <c r="H1203" t="s">
        <v>2377</v>
      </c>
      <c r="I1203" t="str">
        <f t="shared" si="36"/>
        <v>Over Weight</v>
      </c>
      <c r="J1203" t="str">
        <f t="shared" si="37"/>
        <v>Prediabetes</v>
      </c>
    </row>
    <row r="1204" spans="1:10">
      <c r="A1204" t="s">
        <v>1167</v>
      </c>
      <c r="B1204" s="9">
        <v>22.42</v>
      </c>
      <c r="C1204">
        <v>7.96</v>
      </c>
      <c r="D1204" t="s">
        <v>2377</v>
      </c>
      <c r="E1204" t="s">
        <v>2377</v>
      </c>
      <c r="F1204" t="s">
        <v>2377</v>
      </c>
      <c r="G1204">
        <v>0</v>
      </c>
      <c r="H1204" t="s">
        <v>2377</v>
      </c>
      <c r="I1204" t="str">
        <f t="shared" si="36"/>
        <v>Healthy Weight</v>
      </c>
      <c r="J1204" t="str">
        <f t="shared" si="37"/>
        <v>Diabetes</v>
      </c>
    </row>
    <row r="1205" spans="1:10">
      <c r="A1205" t="s">
        <v>1166</v>
      </c>
      <c r="B1205" s="9">
        <v>33.18</v>
      </c>
      <c r="C1205">
        <v>6.01</v>
      </c>
      <c r="D1205" t="s">
        <v>2378</v>
      </c>
      <c r="E1205" t="s">
        <v>2377</v>
      </c>
      <c r="F1205" t="s">
        <v>2377</v>
      </c>
      <c r="G1205">
        <v>1</v>
      </c>
      <c r="H1205" t="s">
        <v>2377</v>
      </c>
      <c r="I1205" t="str">
        <f t="shared" si="36"/>
        <v>Obesity</v>
      </c>
      <c r="J1205" t="str">
        <f t="shared" si="37"/>
        <v>Prediabetes</v>
      </c>
    </row>
    <row r="1206" spans="1:10">
      <c r="A1206" t="s">
        <v>1165</v>
      </c>
      <c r="B1206" s="9">
        <v>43.04</v>
      </c>
      <c r="C1206">
        <v>5.9</v>
      </c>
      <c r="D1206" t="s">
        <v>2378</v>
      </c>
      <c r="E1206" t="s">
        <v>2377</v>
      </c>
      <c r="F1206" t="s">
        <v>2377</v>
      </c>
      <c r="G1206">
        <v>0</v>
      </c>
      <c r="H1206" t="s">
        <v>2377</v>
      </c>
      <c r="I1206" t="str">
        <f t="shared" si="36"/>
        <v>Obesity</v>
      </c>
      <c r="J1206" t="str">
        <f t="shared" si="37"/>
        <v>Prediabetes</v>
      </c>
    </row>
    <row r="1207" spans="1:10">
      <c r="A1207" t="s">
        <v>1164</v>
      </c>
      <c r="B1207" s="9">
        <v>34.15</v>
      </c>
      <c r="C1207">
        <v>4.49</v>
      </c>
      <c r="D1207" t="s">
        <v>2378</v>
      </c>
      <c r="E1207" t="s">
        <v>2377</v>
      </c>
      <c r="F1207" t="s">
        <v>2377</v>
      </c>
      <c r="G1207">
        <v>1</v>
      </c>
      <c r="H1207" t="s">
        <v>2377</v>
      </c>
      <c r="I1207" t="str">
        <f t="shared" si="36"/>
        <v>Obesity</v>
      </c>
      <c r="J1207" t="str">
        <f t="shared" si="37"/>
        <v>Normal</v>
      </c>
    </row>
    <row r="1208" spans="1:10">
      <c r="A1208" t="s">
        <v>1163</v>
      </c>
      <c r="B1208" s="9">
        <v>25.78</v>
      </c>
      <c r="C1208">
        <v>6.25</v>
      </c>
      <c r="D1208" t="s">
        <v>2377</v>
      </c>
      <c r="E1208" t="s">
        <v>2377</v>
      </c>
      <c r="F1208" t="s">
        <v>2377</v>
      </c>
      <c r="G1208">
        <v>0</v>
      </c>
      <c r="H1208" t="s">
        <v>2377</v>
      </c>
      <c r="I1208" t="str">
        <f t="shared" si="36"/>
        <v>Over Weight</v>
      </c>
      <c r="J1208" t="str">
        <f t="shared" si="37"/>
        <v>Prediabetes</v>
      </c>
    </row>
    <row r="1209" spans="1:10">
      <c r="A1209" t="s">
        <v>1162</v>
      </c>
      <c r="B1209" s="9">
        <v>21.02</v>
      </c>
      <c r="C1209">
        <v>9.6199999999999992</v>
      </c>
      <c r="D1209" t="s">
        <v>2378</v>
      </c>
      <c r="E1209" t="s">
        <v>2377</v>
      </c>
      <c r="F1209" t="s">
        <v>2379</v>
      </c>
      <c r="G1209">
        <v>1</v>
      </c>
      <c r="H1209" t="s">
        <v>2377</v>
      </c>
      <c r="I1209" t="str">
        <f t="shared" si="36"/>
        <v>Healthy Weight</v>
      </c>
      <c r="J1209" t="str">
        <f t="shared" si="37"/>
        <v>Diabetes</v>
      </c>
    </row>
    <row r="1210" spans="1:10">
      <c r="A1210" t="s">
        <v>1161</v>
      </c>
      <c r="B1210" s="9">
        <v>37.51</v>
      </c>
      <c r="C1210">
        <v>11.06</v>
      </c>
      <c r="D1210" t="s">
        <v>2377</v>
      </c>
      <c r="E1210" t="s">
        <v>2377</v>
      </c>
      <c r="F1210" t="s">
        <v>2377</v>
      </c>
      <c r="G1210">
        <v>2</v>
      </c>
      <c r="H1210" t="s">
        <v>2377</v>
      </c>
      <c r="I1210" t="str">
        <f t="shared" si="36"/>
        <v>Obesity</v>
      </c>
      <c r="J1210" t="str">
        <f t="shared" si="37"/>
        <v>Diabetes</v>
      </c>
    </row>
    <row r="1211" spans="1:10">
      <c r="A1211" t="s">
        <v>1160</v>
      </c>
      <c r="B1211" s="9">
        <v>25.745000000000001</v>
      </c>
      <c r="C1211">
        <v>6.11</v>
      </c>
      <c r="D1211" t="s">
        <v>2378</v>
      </c>
      <c r="E1211" t="s">
        <v>2377</v>
      </c>
      <c r="F1211" t="s">
        <v>2377</v>
      </c>
      <c r="G1211">
        <v>0</v>
      </c>
      <c r="H1211" t="s">
        <v>2377</v>
      </c>
      <c r="I1211" t="str">
        <f t="shared" si="36"/>
        <v>Over Weight</v>
      </c>
      <c r="J1211" t="str">
        <f t="shared" si="37"/>
        <v>Prediabetes</v>
      </c>
    </row>
    <row r="1212" spans="1:10">
      <c r="A1212" t="s">
        <v>1159</v>
      </c>
      <c r="B1212" s="9">
        <v>31.35</v>
      </c>
      <c r="C1212">
        <v>11.49</v>
      </c>
      <c r="D1212" t="s">
        <v>2377</v>
      </c>
      <c r="E1212" t="s">
        <v>2377</v>
      </c>
      <c r="F1212" t="s">
        <v>2377</v>
      </c>
      <c r="G1212">
        <v>2</v>
      </c>
      <c r="H1212" t="s">
        <v>2377</v>
      </c>
      <c r="I1212" t="str">
        <f t="shared" si="36"/>
        <v>Obesity</v>
      </c>
      <c r="J1212" t="str">
        <f t="shared" si="37"/>
        <v>Diabetes</v>
      </c>
    </row>
    <row r="1213" spans="1:10">
      <c r="A1213" t="s">
        <v>1158</v>
      </c>
      <c r="B1213" s="9">
        <v>29.83</v>
      </c>
      <c r="C1213">
        <v>8.68</v>
      </c>
      <c r="D1213" t="s">
        <v>2377</v>
      </c>
      <c r="E1213" t="s">
        <v>2377</v>
      </c>
      <c r="F1213" t="s">
        <v>2377</v>
      </c>
      <c r="G1213">
        <v>2</v>
      </c>
      <c r="H1213" t="s">
        <v>2377</v>
      </c>
      <c r="I1213" t="str">
        <f t="shared" si="36"/>
        <v>Over Weight</v>
      </c>
      <c r="J1213" t="str">
        <f t="shared" si="37"/>
        <v>Diabetes</v>
      </c>
    </row>
    <row r="1214" spans="1:10">
      <c r="A1214" t="s">
        <v>1157</v>
      </c>
      <c r="B1214" s="9">
        <v>25.49</v>
      </c>
      <c r="C1214">
        <v>5.68</v>
      </c>
      <c r="D1214" t="s">
        <v>2378</v>
      </c>
      <c r="E1214" t="s">
        <v>2377</v>
      </c>
      <c r="F1214" t="s">
        <v>2379</v>
      </c>
      <c r="G1214">
        <v>1</v>
      </c>
      <c r="H1214" t="s">
        <v>2377</v>
      </c>
      <c r="I1214" t="str">
        <f t="shared" si="36"/>
        <v>Over Weight</v>
      </c>
      <c r="J1214" t="str">
        <f t="shared" si="37"/>
        <v>Normal</v>
      </c>
    </row>
    <row r="1215" spans="1:10">
      <c r="A1215" t="s">
        <v>1156</v>
      </c>
      <c r="B1215" s="9">
        <v>34.1</v>
      </c>
      <c r="C1215">
        <v>8.4499999999999993</v>
      </c>
      <c r="D1215" t="s">
        <v>2377</v>
      </c>
      <c r="E1215" t="s">
        <v>2377</v>
      </c>
      <c r="F1215" t="s">
        <v>2377</v>
      </c>
      <c r="G1215">
        <v>0</v>
      </c>
      <c r="H1215" t="s">
        <v>2377</v>
      </c>
      <c r="I1215" t="str">
        <f t="shared" si="36"/>
        <v>Obesity</v>
      </c>
      <c r="J1215" t="str">
        <f t="shared" si="37"/>
        <v>Diabetes</v>
      </c>
    </row>
    <row r="1216" spans="1:10">
      <c r="A1216" t="s">
        <v>1155</v>
      </c>
      <c r="B1216" s="9">
        <v>25.84</v>
      </c>
      <c r="C1216">
        <v>8.51</v>
      </c>
      <c r="D1216" t="s">
        <v>2377</v>
      </c>
      <c r="E1216" t="s">
        <v>2377</v>
      </c>
      <c r="F1216" t="s">
        <v>2377</v>
      </c>
      <c r="G1216">
        <v>2</v>
      </c>
      <c r="H1216" t="s">
        <v>2377</v>
      </c>
      <c r="I1216" t="str">
        <f t="shared" si="36"/>
        <v>Over Weight</v>
      </c>
      <c r="J1216" t="str">
        <f t="shared" si="37"/>
        <v>Diabetes</v>
      </c>
    </row>
    <row r="1217" spans="1:10">
      <c r="A1217" t="s">
        <v>1154</v>
      </c>
      <c r="B1217" s="9">
        <v>20.6</v>
      </c>
      <c r="C1217">
        <v>7.62</v>
      </c>
      <c r="D1217" t="s">
        <v>2377</v>
      </c>
      <c r="E1217" t="s">
        <v>2377</v>
      </c>
      <c r="F1217" t="s">
        <v>2377</v>
      </c>
      <c r="G1217">
        <v>0</v>
      </c>
      <c r="H1217" t="s">
        <v>2377</v>
      </c>
      <c r="I1217" t="str">
        <f t="shared" si="36"/>
        <v>Healthy Weight</v>
      </c>
      <c r="J1217" t="str">
        <f t="shared" si="37"/>
        <v>Diabetes</v>
      </c>
    </row>
    <row r="1218" spans="1:10">
      <c r="A1218" t="s">
        <v>1153</v>
      </c>
      <c r="B1218" s="9">
        <v>28.88</v>
      </c>
      <c r="C1218">
        <v>10.18</v>
      </c>
      <c r="D1218" t="s">
        <v>2377</v>
      </c>
      <c r="E1218" t="s">
        <v>2377</v>
      </c>
      <c r="F1218" t="s">
        <v>2377</v>
      </c>
      <c r="G1218">
        <v>0</v>
      </c>
      <c r="H1218" t="s">
        <v>2377</v>
      </c>
      <c r="I1218" t="str">
        <f t="shared" si="36"/>
        <v>Over Weight</v>
      </c>
      <c r="J1218" t="str">
        <f t="shared" si="37"/>
        <v>Diabetes</v>
      </c>
    </row>
    <row r="1219" spans="1:10">
      <c r="A1219" t="s">
        <v>1152</v>
      </c>
      <c r="B1219" s="9">
        <v>28.24</v>
      </c>
      <c r="C1219">
        <v>5.36</v>
      </c>
      <c r="D1219" t="s">
        <v>2377</v>
      </c>
      <c r="E1219" t="s">
        <v>2377</v>
      </c>
      <c r="F1219" t="s">
        <v>2377</v>
      </c>
      <c r="G1219">
        <v>0</v>
      </c>
      <c r="H1219" t="s">
        <v>2377</v>
      </c>
      <c r="I1219" t="str">
        <f t="shared" ref="I1219:I1282" si="38">IF(B1219&lt;18.5,"Under Weight",IF(B1219&lt;25,"Healthy Weight",IF(B1219&lt;30,"Over Weight","Obesity")))</f>
        <v>Over Weight</v>
      </c>
      <c r="J1219" t="str">
        <f t="shared" ref="J1219:J1282" si="39">IF(C1219&lt;5.7,"Normal",IF(C1219&lt;6.5,"Prediabetes","Diabetes"))</f>
        <v>Normal</v>
      </c>
    </row>
    <row r="1220" spans="1:10">
      <c r="A1220" t="s">
        <v>1151</v>
      </c>
      <c r="B1220" s="9">
        <v>25.46</v>
      </c>
      <c r="C1220">
        <v>11.78</v>
      </c>
      <c r="D1220" t="s">
        <v>2378</v>
      </c>
      <c r="E1220" t="s">
        <v>2377</v>
      </c>
      <c r="F1220" t="s">
        <v>2377</v>
      </c>
      <c r="G1220">
        <v>1</v>
      </c>
      <c r="H1220" t="s">
        <v>2377</v>
      </c>
      <c r="I1220" t="str">
        <f t="shared" si="38"/>
        <v>Over Weight</v>
      </c>
      <c r="J1220" t="str">
        <f t="shared" si="39"/>
        <v>Diabetes</v>
      </c>
    </row>
    <row r="1221" spans="1:10">
      <c r="A1221" t="s">
        <v>1150</v>
      </c>
      <c r="B1221" s="9">
        <v>29.64</v>
      </c>
      <c r="C1221">
        <v>10.82</v>
      </c>
      <c r="D1221" t="s">
        <v>2378</v>
      </c>
      <c r="E1221" t="s">
        <v>2377</v>
      </c>
      <c r="F1221" t="s">
        <v>2377</v>
      </c>
      <c r="G1221">
        <v>0</v>
      </c>
      <c r="H1221" t="s">
        <v>2377</v>
      </c>
      <c r="I1221" t="str">
        <f t="shared" si="38"/>
        <v>Over Weight</v>
      </c>
      <c r="J1221" t="str">
        <f t="shared" si="39"/>
        <v>Diabetes</v>
      </c>
    </row>
    <row r="1222" spans="1:10">
      <c r="A1222" t="s">
        <v>1149</v>
      </c>
      <c r="B1222" s="9">
        <v>31.27</v>
      </c>
      <c r="C1222">
        <v>7.73</v>
      </c>
      <c r="D1222" t="s">
        <v>2378</v>
      </c>
      <c r="E1222" t="s">
        <v>2377</v>
      </c>
      <c r="F1222" t="s">
        <v>2377</v>
      </c>
      <c r="G1222">
        <v>1</v>
      </c>
      <c r="H1222" t="s">
        <v>2377</v>
      </c>
      <c r="I1222" t="str">
        <f t="shared" si="38"/>
        <v>Obesity</v>
      </c>
      <c r="J1222" t="str">
        <f t="shared" si="39"/>
        <v>Diabetes</v>
      </c>
    </row>
    <row r="1223" spans="1:10">
      <c r="A1223" t="s">
        <v>1148</v>
      </c>
      <c r="B1223" s="9">
        <v>19.95</v>
      </c>
      <c r="C1223">
        <v>6.24</v>
      </c>
      <c r="D1223" t="s">
        <v>2378</v>
      </c>
      <c r="E1223" t="s">
        <v>2377</v>
      </c>
      <c r="F1223" t="s">
        <v>2377</v>
      </c>
      <c r="G1223">
        <v>0</v>
      </c>
      <c r="H1223" t="s">
        <v>2377</v>
      </c>
      <c r="I1223" t="str">
        <f t="shared" si="38"/>
        <v>Healthy Weight</v>
      </c>
      <c r="J1223" t="str">
        <f t="shared" si="39"/>
        <v>Prediabetes</v>
      </c>
    </row>
    <row r="1224" spans="1:10">
      <c r="A1224" t="s">
        <v>1147</v>
      </c>
      <c r="B1224" s="9">
        <v>21.3</v>
      </c>
      <c r="C1224">
        <v>10.42</v>
      </c>
      <c r="D1224" t="s">
        <v>2377</v>
      </c>
      <c r="E1224" t="s">
        <v>2377</v>
      </c>
      <c r="F1224" t="s">
        <v>2377</v>
      </c>
      <c r="G1224">
        <v>2</v>
      </c>
      <c r="H1224" t="s">
        <v>2377</v>
      </c>
      <c r="I1224" t="str">
        <f t="shared" si="38"/>
        <v>Healthy Weight</v>
      </c>
      <c r="J1224" t="str">
        <f t="shared" si="39"/>
        <v>Diabetes</v>
      </c>
    </row>
    <row r="1225" spans="1:10">
      <c r="A1225" t="s">
        <v>1146</v>
      </c>
      <c r="B1225" s="9">
        <v>31.635000000000002</v>
      </c>
      <c r="C1225">
        <v>11.11</v>
      </c>
      <c r="D1225" t="s">
        <v>2377</v>
      </c>
      <c r="E1225" t="s">
        <v>2377</v>
      </c>
      <c r="F1225" t="s">
        <v>2377</v>
      </c>
      <c r="G1225">
        <v>0</v>
      </c>
      <c r="H1225" t="s">
        <v>2377</v>
      </c>
      <c r="I1225" t="str">
        <f t="shared" si="38"/>
        <v>Obesity</v>
      </c>
      <c r="J1225" t="str">
        <f t="shared" si="39"/>
        <v>Diabetes</v>
      </c>
    </row>
    <row r="1226" spans="1:10">
      <c r="A1226" t="s">
        <v>1145</v>
      </c>
      <c r="B1226" s="9">
        <v>23.9</v>
      </c>
      <c r="C1226">
        <v>7.67</v>
      </c>
      <c r="D1226" t="s">
        <v>2378</v>
      </c>
      <c r="E1226" t="s">
        <v>2377</v>
      </c>
      <c r="F1226" t="s">
        <v>2377</v>
      </c>
      <c r="G1226">
        <v>2</v>
      </c>
      <c r="H1226" t="s">
        <v>2377</v>
      </c>
      <c r="I1226" t="str">
        <f t="shared" si="38"/>
        <v>Healthy Weight</v>
      </c>
      <c r="J1226" t="str">
        <f t="shared" si="39"/>
        <v>Diabetes</v>
      </c>
    </row>
    <row r="1227" spans="1:10">
      <c r="A1227" t="s">
        <v>1144</v>
      </c>
      <c r="B1227" s="9">
        <v>34.15</v>
      </c>
      <c r="C1227">
        <v>6.15</v>
      </c>
      <c r="D1227" t="s">
        <v>2377</v>
      </c>
      <c r="E1227" t="s">
        <v>2377</v>
      </c>
      <c r="F1227" t="s">
        <v>2377</v>
      </c>
      <c r="G1227">
        <v>0</v>
      </c>
      <c r="H1227" t="s">
        <v>2377</v>
      </c>
      <c r="I1227" t="str">
        <f t="shared" si="38"/>
        <v>Obesity</v>
      </c>
      <c r="J1227" t="str">
        <f t="shared" si="39"/>
        <v>Prediabetes</v>
      </c>
    </row>
    <row r="1228" spans="1:10">
      <c r="A1228" t="s">
        <v>1143</v>
      </c>
      <c r="B1228" s="9">
        <v>28.71</v>
      </c>
      <c r="C1228">
        <v>5.71</v>
      </c>
      <c r="D1228" t="s">
        <v>2377</v>
      </c>
      <c r="E1228" t="s">
        <v>2377</v>
      </c>
      <c r="F1228" t="s">
        <v>2377</v>
      </c>
      <c r="G1228">
        <v>0</v>
      </c>
      <c r="H1228" t="s">
        <v>2377</v>
      </c>
      <c r="I1228" t="str">
        <f t="shared" si="38"/>
        <v>Over Weight</v>
      </c>
      <c r="J1228" t="str">
        <f t="shared" si="39"/>
        <v>Prediabetes</v>
      </c>
    </row>
    <row r="1229" spans="1:10">
      <c r="A1229" t="s">
        <v>1142</v>
      </c>
      <c r="B1229" s="9">
        <v>36.700000000000003</v>
      </c>
      <c r="C1229">
        <v>8.6999999999999993</v>
      </c>
      <c r="D1229" t="s">
        <v>2378</v>
      </c>
      <c r="E1229" t="s">
        <v>2377</v>
      </c>
      <c r="F1229" t="s">
        <v>2377</v>
      </c>
      <c r="G1229">
        <v>2</v>
      </c>
      <c r="H1229" t="s">
        <v>2377</v>
      </c>
      <c r="I1229" t="str">
        <f t="shared" si="38"/>
        <v>Obesity</v>
      </c>
      <c r="J1229" t="str">
        <f t="shared" si="39"/>
        <v>Diabetes</v>
      </c>
    </row>
    <row r="1230" spans="1:10">
      <c r="A1230" t="s">
        <v>1141</v>
      </c>
      <c r="B1230" s="9">
        <v>34.1</v>
      </c>
      <c r="C1230">
        <v>9.0399999999999991</v>
      </c>
      <c r="D1230" t="s">
        <v>2378</v>
      </c>
      <c r="E1230" t="s">
        <v>2377</v>
      </c>
      <c r="F1230" t="s">
        <v>2377</v>
      </c>
      <c r="G1230">
        <v>2</v>
      </c>
      <c r="H1230" t="s">
        <v>2377</v>
      </c>
      <c r="I1230" t="str">
        <f t="shared" si="38"/>
        <v>Obesity</v>
      </c>
      <c r="J1230" t="str">
        <f t="shared" si="39"/>
        <v>Diabetes</v>
      </c>
    </row>
    <row r="1231" spans="1:10">
      <c r="A1231" t="s">
        <v>1140</v>
      </c>
      <c r="B1231" s="9">
        <v>25.7</v>
      </c>
      <c r="C1231">
        <v>5.61</v>
      </c>
      <c r="D1231" t="s">
        <v>2377</v>
      </c>
      <c r="E1231" t="s">
        <v>2377</v>
      </c>
      <c r="F1231" t="s">
        <v>2377</v>
      </c>
      <c r="G1231">
        <v>0</v>
      </c>
      <c r="H1231" t="s">
        <v>2377</v>
      </c>
      <c r="I1231" t="str">
        <f t="shared" si="38"/>
        <v>Over Weight</v>
      </c>
      <c r="J1231" t="str">
        <f t="shared" si="39"/>
        <v>Normal</v>
      </c>
    </row>
    <row r="1232" spans="1:10">
      <c r="A1232" t="s">
        <v>1139</v>
      </c>
      <c r="B1232" s="9">
        <v>21.68</v>
      </c>
      <c r="C1232">
        <v>8.1199999999999992</v>
      </c>
      <c r="D1232" t="s">
        <v>2377</v>
      </c>
      <c r="E1232" t="s">
        <v>2377</v>
      </c>
      <c r="F1232" t="s">
        <v>2377</v>
      </c>
      <c r="G1232">
        <v>0</v>
      </c>
      <c r="H1232" t="s">
        <v>2377</v>
      </c>
      <c r="I1232" t="str">
        <f t="shared" si="38"/>
        <v>Healthy Weight</v>
      </c>
      <c r="J1232" t="str">
        <f t="shared" si="39"/>
        <v>Diabetes</v>
      </c>
    </row>
    <row r="1233" spans="1:10">
      <c r="A1233" t="s">
        <v>1138</v>
      </c>
      <c r="B1233" s="9">
        <v>25.175000000000001</v>
      </c>
      <c r="C1233">
        <v>4.74</v>
      </c>
      <c r="D1233" t="s">
        <v>2377</v>
      </c>
      <c r="E1233" t="s">
        <v>2377</v>
      </c>
      <c r="F1233" t="s">
        <v>2377</v>
      </c>
      <c r="G1233">
        <v>0</v>
      </c>
      <c r="H1233" t="s">
        <v>2377</v>
      </c>
      <c r="I1233" t="str">
        <f t="shared" si="38"/>
        <v>Over Weight</v>
      </c>
      <c r="J1233" t="str">
        <f t="shared" si="39"/>
        <v>Normal</v>
      </c>
    </row>
    <row r="1234" spans="1:10">
      <c r="A1234" t="s">
        <v>1137</v>
      </c>
      <c r="B1234" s="9">
        <v>44.77</v>
      </c>
      <c r="C1234">
        <v>4.0599999999999996</v>
      </c>
      <c r="D1234" t="s">
        <v>2377</v>
      </c>
      <c r="E1234" t="s">
        <v>2377</v>
      </c>
      <c r="F1234" t="s">
        <v>2377</v>
      </c>
      <c r="G1234">
        <v>2</v>
      </c>
      <c r="H1234" t="s">
        <v>2377</v>
      </c>
      <c r="I1234" t="str">
        <f t="shared" si="38"/>
        <v>Obesity</v>
      </c>
      <c r="J1234" t="str">
        <f t="shared" si="39"/>
        <v>Normal</v>
      </c>
    </row>
    <row r="1235" spans="1:10">
      <c r="A1235" t="s">
        <v>1136</v>
      </c>
      <c r="B1235" s="9">
        <v>37.07</v>
      </c>
      <c r="C1235">
        <v>5.69</v>
      </c>
      <c r="D1235" t="s">
        <v>2377</v>
      </c>
      <c r="E1235" t="s">
        <v>2377</v>
      </c>
      <c r="F1235" t="s">
        <v>2377</v>
      </c>
      <c r="G1235">
        <v>2</v>
      </c>
      <c r="H1235" t="s">
        <v>2377</v>
      </c>
      <c r="I1235" t="str">
        <f t="shared" si="38"/>
        <v>Obesity</v>
      </c>
      <c r="J1235" t="str">
        <f t="shared" si="39"/>
        <v>Normal</v>
      </c>
    </row>
    <row r="1236" spans="1:10">
      <c r="A1236" t="s">
        <v>1135</v>
      </c>
      <c r="B1236" s="9">
        <v>39.799999999999997</v>
      </c>
      <c r="C1236">
        <v>5.66</v>
      </c>
      <c r="D1236" t="s">
        <v>2377</v>
      </c>
      <c r="E1236" t="s">
        <v>2377</v>
      </c>
      <c r="F1236" t="s">
        <v>2379</v>
      </c>
      <c r="G1236">
        <v>1</v>
      </c>
      <c r="H1236" t="s">
        <v>2377</v>
      </c>
      <c r="I1236" t="str">
        <f t="shared" si="38"/>
        <v>Obesity</v>
      </c>
      <c r="J1236" t="str">
        <f t="shared" si="39"/>
        <v>Normal</v>
      </c>
    </row>
    <row r="1237" spans="1:10">
      <c r="A1237" t="s">
        <v>1134</v>
      </c>
      <c r="B1237" s="9">
        <v>26.36</v>
      </c>
      <c r="C1237">
        <v>4.32</v>
      </c>
      <c r="D1237" t="s">
        <v>2377</v>
      </c>
      <c r="E1237" t="s">
        <v>2377</v>
      </c>
      <c r="F1237" t="s">
        <v>2379</v>
      </c>
      <c r="G1237">
        <v>1</v>
      </c>
      <c r="H1237" t="s">
        <v>2377</v>
      </c>
      <c r="I1237" t="str">
        <f t="shared" si="38"/>
        <v>Over Weight</v>
      </c>
      <c r="J1237" t="str">
        <f t="shared" si="39"/>
        <v>Normal</v>
      </c>
    </row>
    <row r="1238" spans="1:10">
      <c r="A1238" t="s">
        <v>1133</v>
      </c>
      <c r="B1238" s="9">
        <v>29.925000000000001</v>
      </c>
      <c r="C1238">
        <v>8.2899999999999991</v>
      </c>
      <c r="D1238" t="s">
        <v>2377</v>
      </c>
      <c r="E1238" t="s">
        <v>2377</v>
      </c>
      <c r="F1238" t="s">
        <v>2377</v>
      </c>
      <c r="G1238">
        <v>2</v>
      </c>
      <c r="H1238" t="s">
        <v>2377</v>
      </c>
      <c r="I1238" t="str">
        <f t="shared" si="38"/>
        <v>Over Weight</v>
      </c>
      <c r="J1238" t="str">
        <f t="shared" si="39"/>
        <v>Diabetes</v>
      </c>
    </row>
    <row r="1239" spans="1:10">
      <c r="A1239" t="s">
        <v>1132</v>
      </c>
      <c r="B1239" s="9">
        <v>37.29</v>
      </c>
      <c r="C1239">
        <v>10.46</v>
      </c>
      <c r="D1239" t="s">
        <v>2377</v>
      </c>
      <c r="E1239" t="s">
        <v>2377</v>
      </c>
      <c r="F1239" t="s">
        <v>2377</v>
      </c>
      <c r="G1239">
        <v>0</v>
      </c>
      <c r="H1239" t="s">
        <v>2377</v>
      </c>
      <c r="I1239" t="str">
        <f t="shared" si="38"/>
        <v>Obesity</v>
      </c>
      <c r="J1239" t="str">
        <f t="shared" si="39"/>
        <v>Diabetes</v>
      </c>
    </row>
    <row r="1240" spans="1:10">
      <c r="A1240" t="s">
        <v>1131</v>
      </c>
      <c r="B1240" s="9">
        <v>30.2</v>
      </c>
      <c r="C1240">
        <v>11.96</v>
      </c>
      <c r="D1240" t="s">
        <v>2377</v>
      </c>
      <c r="E1240" t="s">
        <v>2377</v>
      </c>
      <c r="F1240" t="s">
        <v>2377</v>
      </c>
      <c r="G1240">
        <v>0</v>
      </c>
      <c r="H1240" t="s">
        <v>2377</v>
      </c>
      <c r="I1240" t="str">
        <f t="shared" si="38"/>
        <v>Obesity</v>
      </c>
      <c r="J1240" t="str">
        <f t="shared" si="39"/>
        <v>Diabetes</v>
      </c>
    </row>
    <row r="1241" spans="1:10">
      <c r="A1241" t="s">
        <v>1130</v>
      </c>
      <c r="B1241" s="9">
        <v>24.225000000000001</v>
      </c>
      <c r="C1241">
        <v>4.25</v>
      </c>
      <c r="D1241" t="s">
        <v>2378</v>
      </c>
      <c r="E1241" t="s">
        <v>2377</v>
      </c>
      <c r="F1241" t="s">
        <v>2379</v>
      </c>
      <c r="G1241">
        <v>1</v>
      </c>
      <c r="H1241" t="s">
        <v>2377</v>
      </c>
      <c r="I1241" t="str">
        <f t="shared" si="38"/>
        <v>Healthy Weight</v>
      </c>
      <c r="J1241" t="str">
        <f t="shared" si="39"/>
        <v>Normal</v>
      </c>
    </row>
    <row r="1242" spans="1:10">
      <c r="A1242" t="s">
        <v>1129</v>
      </c>
      <c r="B1242" s="9">
        <v>31.445</v>
      </c>
      <c r="C1242">
        <v>8.33</v>
      </c>
      <c r="D1242" t="s">
        <v>2377</v>
      </c>
      <c r="E1242" t="s">
        <v>2377</v>
      </c>
      <c r="F1242" t="s">
        <v>2377</v>
      </c>
      <c r="G1242">
        <v>0</v>
      </c>
      <c r="H1242" t="s">
        <v>2377</v>
      </c>
      <c r="I1242" t="str">
        <f t="shared" si="38"/>
        <v>Obesity</v>
      </c>
      <c r="J1242" t="str">
        <f t="shared" si="39"/>
        <v>Diabetes</v>
      </c>
    </row>
    <row r="1243" spans="1:10">
      <c r="A1243" t="s">
        <v>1128</v>
      </c>
      <c r="B1243" s="9">
        <v>38.880000000000003</v>
      </c>
      <c r="C1243">
        <v>4.29</v>
      </c>
      <c r="D1243" t="s">
        <v>2377</v>
      </c>
      <c r="E1243" t="s">
        <v>2377</v>
      </c>
      <c r="F1243" t="s">
        <v>2377</v>
      </c>
      <c r="G1243">
        <v>1</v>
      </c>
      <c r="H1243" t="s">
        <v>2377</v>
      </c>
      <c r="I1243" t="str">
        <f t="shared" si="38"/>
        <v>Obesity</v>
      </c>
      <c r="J1243" t="str">
        <f t="shared" si="39"/>
        <v>Normal</v>
      </c>
    </row>
    <row r="1244" spans="1:10">
      <c r="A1244" t="s">
        <v>1127</v>
      </c>
      <c r="B1244" s="9">
        <v>43.89</v>
      </c>
      <c r="C1244">
        <v>6.32</v>
      </c>
      <c r="D1244" t="s">
        <v>2378</v>
      </c>
      <c r="E1244" t="s">
        <v>2377</v>
      </c>
      <c r="F1244" t="s">
        <v>2377</v>
      </c>
      <c r="G1244">
        <v>0</v>
      </c>
      <c r="H1244" t="s">
        <v>2377</v>
      </c>
      <c r="I1244" t="str">
        <f t="shared" si="38"/>
        <v>Obesity</v>
      </c>
      <c r="J1244" t="str">
        <f t="shared" si="39"/>
        <v>Prediabetes</v>
      </c>
    </row>
    <row r="1245" spans="1:10">
      <c r="A1245" t="s">
        <v>1126</v>
      </c>
      <c r="B1245" s="9">
        <v>25.6</v>
      </c>
      <c r="C1245">
        <v>5.65</v>
      </c>
      <c r="D1245" t="s">
        <v>2377</v>
      </c>
      <c r="E1245" t="s">
        <v>2377</v>
      </c>
      <c r="F1245" t="s">
        <v>2377</v>
      </c>
      <c r="G1245">
        <v>2</v>
      </c>
      <c r="H1245" t="s">
        <v>2377</v>
      </c>
      <c r="I1245" t="str">
        <f t="shared" si="38"/>
        <v>Over Weight</v>
      </c>
      <c r="J1245" t="str">
        <f t="shared" si="39"/>
        <v>Normal</v>
      </c>
    </row>
    <row r="1246" spans="1:10">
      <c r="A1246" t="s">
        <v>1125</v>
      </c>
      <c r="B1246" s="9">
        <v>29.545000000000002</v>
      </c>
      <c r="C1246">
        <v>8.41</v>
      </c>
      <c r="D1246" t="s">
        <v>2378</v>
      </c>
      <c r="E1246" t="s">
        <v>2377</v>
      </c>
      <c r="F1246" t="s">
        <v>2377</v>
      </c>
      <c r="G1246">
        <v>1</v>
      </c>
      <c r="H1246" t="s">
        <v>2377</v>
      </c>
      <c r="I1246" t="str">
        <f t="shared" si="38"/>
        <v>Over Weight</v>
      </c>
      <c r="J1246" t="str">
        <f t="shared" si="39"/>
        <v>Diabetes</v>
      </c>
    </row>
    <row r="1247" spans="1:10">
      <c r="A1247" t="s">
        <v>1124</v>
      </c>
      <c r="B1247" s="9">
        <v>23.25</v>
      </c>
      <c r="C1247">
        <v>11.96</v>
      </c>
      <c r="D1247" t="s">
        <v>2378</v>
      </c>
      <c r="E1247" t="s">
        <v>2377</v>
      </c>
      <c r="F1247" t="s">
        <v>2377</v>
      </c>
      <c r="G1247">
        <v>0</v>
      </c>
      <c r="H1247" t="s">
        <v>2377</v>
      </c>
      <c r="I1247" t="str">
        <f t="shared" si="38"/>
        <v>Healthy Weight</v>
      </c>
      <c r="J1247" t="str">
        <f t="shared" si="39"/>
        <v>Diabetes</v>
      </c>
    </row>
    <row r="1248" spans="1:10">
      <c r="A1248" t="s">
        <v>1123</v>
      </c>
      <c r="B1248" s="9">
        <v>43.95</v>
      </c>
      <c r="C1248">
        <v>5.17</v>
      </c>
      <c r="D1248" t="s">
        <v>2378</v>
      </c>
      <c r="E1248" t="s">
        <v>2377</v>
      </c>
      <c r="F1248" t="s">
        <v>2379</v>
      </c>
      <c r="G1248">
        <v>1</v>
      </c>
      <c r="H1248" t="s">
        <v>2377</v>
      </c>
      <c r="I1248" t="str">
        <f t="shared" si="38"/>
        <v>Obesity</v>
      </c>
      <c r="J1248" t="str">
        <f t="shared" si="39"/>
        <v>Normal</v>
      </c>
    </row>
    <row r="1249" spans="1:10">
      <c r="A1249" t="s">
        <v>1122</v>
      </c>
      <c r="B1249" s="9">
        <v>21.85</v>
      </c>
      <c r="C1249">
        <v>8.76</v>
      </c>
      <c r="D1249" t="s">
        <v>2377</v>
      </c>
      <c r="E1249" t="s">
        <v>2377</v>
      </c>
      <c r="F1249" t="s">
        <v>2377</v>
      </c>
      <c r="G1249">
        <v>0</v>
      </c>
      <c r="H1249" t="s">
        <v>2377</v>
      </c>
      <c r="I1249" t="str">
        <f t="shared" si="38"/>
        <v>Healthy Weight</v>
      </c>
      <c r="J1249" t="str">
        <f t="shared" si="39"/>
        <v>Diabetes</v>
      </c>
    </row>
    <row r="1250" spans="1:10">
      <c r="A1250" t="s">
        <v>1121</v>
      </c>
      <c r="B1250" s="9">
        <v>25.73</v>
      </c>
      <c r="C1250">
        <v>7.99</v>
      </c>
      <c r="D1250" t="s">
        <v>2377</v>
      </c>
      <c r="E1250" t="s">
        <v>2377</v>
      </c>
      <c r="F1250" t="s">
        <v>2377</v>
      </c>
      <c r="G1250">
        <v>2</v>
      </c>
      <c r="H1250" t="s">
        <v>2377</v>
      </c>
      <c r="I1250" t="str">
        <f t="shared" si="38"/>
        <v>Over Weight</v>
      </c>
      <c r="J1250" t="str">
        <f t="shared" si="39"/>
        <v>Diabetes</v>
      </c>
    </row>
    <row r="1251" spans="1:10">
      <c r="A1251" t="s">
        <v>1120</v>
      </c>
      <c r="B1251" s="9">
        <v>32.229999999999997</v>
      </c>
      <c r="C1251">
        <v>8.59</v>
      </c>
      <c r="D1251" t="s">
        <v>2377</v>
      </c>
      <c r="E1251" t="s">
        <v>2377</v>
      </c>
      <c r="F1251" t="s">
        <v>2377</v>
      </c>
      <c r="G1251">
        <v>0</v>
      </c>
      <c r="H1251" t="s">
        <v>2377</v>
      </c>
      <c r="I1251" t="str">
        <f t="shared" si="38"/>
        <v>Obesity</v>
      </c>
      <c r="J1251" t="str">
        <f t="shared" si="39"/>
        <v>Diabetes</v>
      </c>
    </row>
    <row r="1252" spans="1:10">
      <c r="A1252" t="s">
        <v>1119</v>
      </c>
      <c r="B1252" s="9">
        <v>32.204999999999998</v>
      </c>
      <c r="C1252">
        <v>6.14</v>
      </c>
      <c r="D1252" t="s">
        <v>2377</v>
      </c>
      <c r="E1252" t="s">
        <v>2377</v>
      </c>
      <c r="F1252" t="s">
        <v>2377</v>
      </c>
      <c r="G1252">
        <v>2</v>
      </c>
      <c r="H1252" t="s">
        <v>2377</v>
      </c>
      <c r="I1252" t="str">
        <f t="shared" si="38"/>
        <v>Obesity</v>
      </c>
      <c r="J1252" t="str">
        <f t="shared" si="39"/>
        <v>Prediabetes</v>
      </c>
    </row>
    <row r="1253" spans="1:10">
      <c r="A1253" t="s">
        <v>1118</v>
      </c>
      <c r="B1253" s="9">
        <v>26.41</v>
      </c>
      <c r="C1253">
        <v>4.08</v>
      </c>
      <c r="D1253" t="s">
        <v>2377</v>
      </c>
      <c r="E1253" t="s">
        <v>2377</v>
      </c>
      <c r="F1253" t="s">
        <v>2377</v>
      </c>
      <c r="G1253">
        <v>2</v>
      </c>
      <c r="H1253" t="s">
        <v>2377</v>
      </c>
      <c r="I1253" t="str">
        <f t="shared" si="38"/>
        <v>Over Weight</v>
      </c>
      <c r="J1253" t="str">
        <f t="shared" si="39"/>
        <v>Normal</v>
      </c>
    </row>
    <row r="1254" spans="1:10">
      <c r="A1254" t="s">
        <v>1117</v>
      </c>
      <c r="B1254" s="9">
        <v>30.2</v>
      </c>
      <c r="C1254">
        <v>6.25</v>
      </c>
      <c r="D1254" t="s">
        <v>2378</v>
      </c>
      <c r="E1254" t="s">
        <v>2377</v>
      </c>
      <c r="F1254" t="s">
        <v>2377</v>
      </c>
      <c r="G1254">
        <v>0</v>
      </c>
      <c r="H1254" t="s">
        <v>2377</v>
      </c>
      <c r="I1254" t="str">
        <f t="shared" si="38"/>
        <v>Obesity</v>
      </c>
      <c r="J1254" t="str">
        <f t="shared" si="39"/>
        <v>Prediabetes</v>
      </c>
    </row>
    <row r="1255" spans="1:10">
      <c r="A1255" t="s">
        <v>1116</v>
      </c>
      <c r="B1255" s="9">
        <v>31.26</v>
      </c>
      <c r="C1255">
        <v>5.94</v>
      </c>
      <c r="D1255" t="s">
        <v>2378</v>
      </c>
      <c r="E1255" t="s">
        <v>2377</v>
      </c>
      <c r="F1255" t="s">
        <v>2377</v>
      </c>
      <c r="G1255">
        <v>1</v>
      </c>
      <c r="H1255" t="s">
        <v>2377</v>
      </c>
      <c r="I1255" t="str">
        <f t="shared" si="38"/>
        <v>Obesity</v>
      </c>
      <c r="J1255" t="str">
        <f t="shared" si="39"/>
        <v>Prediabetes</v>
      </c>
    </row>
    <row r="1256" spans="1:10">
      <c r="A1256" t="s">
        <v>1115</v>
      </c>
      <c r="B1256" s="9">
        <v>33.725000000000001</v>
      </c>
      <c r="C1256">
        <v>6.45</v>
      </c>
      <c r="D1256" t="s">
        <v>2378</v>
      </c>
      <c r="E1256" t="s">
        <v>2377</v>
      </c>
      <c r="F1256" t="s">
        <v>2377</v>
      </c>
      <c r="G1256">
        <v>0</v>
      </c>
      <c r="H1256" t="s">
        <v>2377</v>
      </c>
      <c r="I1256" t="str">
        <f t="shared" si="38"/>
        <v>Obesity</v>
      </c>
      <c r="J1256" t="str">
        <f t="shared" si="39"/>
        <v>Prediabetes</v>
      </c>
    </row>
    <row r="1257" spans="1:10">
      <c r="A1257" t="s">
        <v>1114</v>
      </c>
      <c r="B1257" s="9">
        <v>28.9</v>
      </c>
      <c r="C1257">
        <v>5.74</v>
      </c>
      <c r="D1257" t="s">
        <v>2378</v>
      </c>
      <c r="E1257" t="s">
        <v>2377</v>
      </c>
      <c r="F1257" t="s">
        <v>2377</v>
      </c>
      <c r="G1257">
        <v>0</v>
      </c>
      <c r="H1257" t="s">
        <v>2377</v>
      </c>
      <c r="I1257" t="str">
        <f t="shared" si="38"/>
        <v>Over Weight</v>
      </c>
      <c r="J1257" t="str">
        <f t="shared" si="39"/>
        <v>Prediabetes</v>
      </c>
    </row>
    <row r="1258" spans="1:10">
      <c r="A1258" t="s">
        <v>1113</v>
      </c>
      <c r="B1258" s="9">
        <v>45.69</v>
      </c>
      <c r="C1258">
        <v>4.43</v>
      </c>
      <c r="D1258" t="s">
        <v>2378</v>
      </c>
      <c r="E1258" t="s">
        <v>2377</v>
      </c>
      <c r="F1258" t="s">
        <v>2377</v>
      </c>
      <c r="G1258">
        <v>0</v>
      </c>
      <c r="H1258" t="s">
        <v>2377</v>
      </c>
      <c r="I1258" t="str">
        <f t="shared" si="38"/>
        <v>Obesity</v>
      </c>
      <c r="J1258" t="str">
        <f t="shared" si="39"/>
        <v>Normal</v>
      </c>
    </row>
    <row r="1259" spans="1:10">
      <c r="A1259" t="s">
        <v>1112</v>
      </c>
      <c r="B1259" s="9">
        <v>21.03</v>
      </c>
      <c r="C1259">
        <v>6.5</v>
      </c>
      <c r="D1259" t="s">
        <v>2377</v>
      </c>
      <c r="E1259" t="s">
        <v>2377</v>
      </c>
      <c r="F1259" t="s">
        <v>2377</v>
      </c>
      <c r="G1259">
        <v>0</v>
      </c>
      <c r="H1259" t="s">
        <v>2377</v>
      </c>
      <c r="I1259" t="str">
        <f t="shared" si="38"/>
        <v>Healthy Weight</v>
      </c>
      <c r="J1259" t="str">
        <f t="shared" si="39"/>
        <v>Diabetes</v>
      </c>
    </row>
    <row r="1260" spans="1:10">
      <c r="A1260" t="s">
        <v>1111</v>
      </c>
      <c r="B1260" s="9">
        <v>37</v>
      </c>
      <c r="C1260">
        <v>8.75</v>
      </c>
      <c r="D1260" t="s">
        <v>2377</v>
      </c>
      <c r="E1260" t="s">
        <v>2377</v>
      </c>
      <c r="F1260" t="s">
        <v>2377</v>
      </c>
      <c r="G1260">
        <v>0</v>
      </c>
      <c r="H1260" t="s">
        <v>2377</v>
      </c>
      <c r="I1260" t="str">
        <f t="shared" si="38"/>
        <v>Obesity</v>
      </c>
      <c r="J1260" t="str">
        <f t="shared" si="39"/>
        <v>Diabetes</v>
      </c>
    </row>
    <row r="1261" spans="1:10">
      <c r="A1261" t="s">
        <v>1110</v>
      </c>
      <c r="B1261" s="9">
        <v>25.4</v>
      </c>
      <c r="C1261">
        <v>11.96</v>
      </c>
      <c r="D1261" t="s">
        <v>2377</v>
      </c>
      <c r="E1261" t="s">
        <v>2377</v>
      </c>
      <c r="F1261" t="s">
        <v>2377</v>
      </c>
      <c r="G1261">
        <v>0</v>
      </c>
      <c r="H1261" t="s">
        <v>2377</v>
      </c>
      <c r="I1261" t="str">
        <f t="shared" si="38"/>
        <v>Over Weight</v>
      </c>
      <c r="J1261" t="str">
        <f t="shared" si="39"/>
        <v>Diabetes</v>
      </c>
    </row>
    <row r="1262" spans="1:10">
      <c r="A1262" t="s">
        <v>1109</v>
      </c>
      <c r="B1262" s="9">
        <v>32.299999999999997</v>
      </c>
      <c r="C1262">
        <v>10.54</v>
      </c>
      <c r="D1262" t="s">
        <v>2377</v>
      </c>
      <c r="E1262" t="s">
        <v>2377</v>
      </c>
      <c r="F1262" t="s">
        <v>2377</v>
      </c>
      <c r="G1262">
        <v>0</v>
      </c>
      <c r="H1262" t="s">
        <v>2377</v>
      </c>
      <c r="I1262" t="str">
        <f t="shared" si="38"/>
        <v>Obesity</v>
      </c>
      <c r="J1262" t="str">
        <f t="shared" si="39"/>
        <v>Diabetes</v>
      </c>
    </row>
    <row r="1263" spans="1:10">
      <c r="A1263" t="s">
        <v>1108</v>
      </c>
      <c r="B1263" s="9">
        <v>23.94</v>
      </c>
      <c r="C1263">
        <v>4.54</v>
      </c>
      <c r="D1263" t="s">
        <v>2378</v>
      </c>
      <c r="E1263" t="s">
        <v>2377</v>
      </c>
      <c r="F1263" t="s">
        <v>2379</v>
      </c>
      <c r="G1263">
        <v>1</v>
      </c>
      <c r="H1263" t="s">
        <v>2377</v>
      </c>
      <c r="I1263" t="str">
        <f t="shared" si="38"/>
        <v>Healthy Weight</v>
      </c>
      <c r="J1263" t="str">
        <f t="shared" si="39"/>
        <v>Normal</v>
      </c>
    </row>
    <row r="1264" spans="1:10">
      <c r="A1264" t="s">
        <v>1107</v>
      </c>
      <c r="B1264" s="9">
        <v>46.4</v>
      </c>
      <c r="C1264">
        <v>5.71</v>
      </c>
      <c r="D1264" t="s">
        <v>2377</v>
      </c>
      <c r="E1264" t="s">
        <v>2377</v>
      </c>
      <c r="F1264" t="s">
        <v>2377</v>
      </c>
      <c r="G1264">
        <v>0</v>
      </c>
      <c r="H1264" t="s">
        <v>2377</v>
      </c>
      <c r="I1264" t="str">
        <f t="shared" si="38"/>
        <v>Obesity</v>
      </c>
      <c r="J1264" t="str">
        <f t="shared" si="39"/>
        <v>Prediabetes</v>
      </c>
    </row>
    <row r="1265" spans="1:10">
      <c r="A1265" t="s">
        <v>1106</v>
      </c>
      <c r="B1265" s="9">
        <v>40.375</v>
      </c>
      <c r="C1265">
        <v>6.25</v>
      </c>
      <c r="D1265" t="s">
        <v>2378</v>
      </c>
      <c r="E1265" t="s">
        <v>2377</v>
      </c>
      <c r="F1265" t="s">
        <v>2377</v>
      </c>
      <c r="G1265">
        <v>0</v>
      </c>
      <c r="H1265" t="s">
        <v>2377</v>
      </c>
      <c r="I1265" t="str">
        <f t="shared" si="38"/>
        <v>Obesity</v>
      </c>
      <c r="J1265" t="str">
        <f t="shared" si="39"/>
        <v>Prediabetes</v>
      </c>
    </row>
    <row r="1266" spans="1:10">
      <c r="A1266" t="s">
        <v>1105</v>
      </c>
      <c r="B1266" s="9">
        <v>28.7</v>
      </c>
      <c r="C1266">
        <v>9.4700000000000006</v>
      </c>
      <c r="D1266" t="s">
        <v>2377</v>
      </c>
      <c r="E1266" t="s">
        <v>2377</v>
      </c>
      <c r="F1266" t="s">
        <v>2377</v>
      </c>
      <c r="G1266">
        <v>2</v>
      </c>
      <c r="H1266" t="s">
        <v>2377</v>
      </c>
      <c r="I1266" t="str">
        <f t="shared" si="38"/>
        <v>Over Weight</v>
      </c>
      <c r="J1266" t="str">
        <f t="shared" si="39"/>
        <v>Diabetes</v>
      </c>
    </row>
    <row r="1267" spans="1:10">
      <c r="A1267" t="s">
        <v>1104</v>
      </c>
      <c r="B1267" s="9">
        <v>26.63</v>
      </c>
      <c r="C1267">
        <v>5.7</v>
      </c>
      <c r="D1267" t="s">
        <v>2377</v>
      </c>
      <c r="E1267" t="s">
        <v>2377</v>
      </c>
      <c r="F1267" t="s">
        <v>2377</v>
      </c>
      <c r="G1267">
        <v>0</v>
      </c>
      <c r="H1267" t="s">
        <v>2377</v>
      </c>
      <c r="I1267" t="str">
        <f t="shared" si="38"/>
        <v>Over Weight</v>
      </c>
      <c r="J1267" t="str">
        <f t="shared" si="39"/>
        <v>Prediabetes</v>
      </c>
    </row>
    <row r="1268" spans="1:10">
      <c r="A1268" t="s">
        <v>1103</v>
      </c>
      <c r="B1268" s="9">
        <v>22.515000000000001</v>
      </c>
      <c r="C1268">
        <v>11.18</v>
      </c>
      <c r="D1268" t="s">
        <v>2377</v>
      </c>
      <c r="E1268" t="s">
        <v>2377</v>
      </c>
      <c r="F1268" t="s">
        <v>2377</v>
      </c>
      <c r="G1268">
        <v>2</v>
      </c>
      <c r="H1268" t="s">
        <v>2377</v>
      </c>
      <c r="I1268" t="str">
        <f t="shared" si="38"/>
        <v>Healthy Weight</v>
      </c>
      <c r="J1268" t="str">
        <f t="shared" si="39"/>
        <v>Diabetes</v>
      </c>
    </row>
    <row r="1269" spans="1:10">
      <c r="A1269" t="s">
        <v>1102</v>
      </c>
      <c r="B1269" s="9">
        <v>36.575000000000003</v>
      </c>
      <c r="C1269">
        <v>10.98</v>
      </c>
      <c r="D1269" t="s">
        <v>2377</v>
      </c>
      <c r="E1269" t="s">
        <v>2377</v>
      </c>
      <c r="F1269" t="s">
        <v>2377</v>
      </c>
      <c r="G1269">
        <v>0</v>
      </c>
      <c r="H1269" t="s">
        <v>2377</v>
      </c>
      <c r="I1269" t="str">
        <f t="shared" si="38"/>
        <v>Obesity</v>
      </c>
      <c r="J1269" t="str">
        <f t="shared" si="39"/>
        <v>Diabetes</v>
      </c>
    </row>
    <row r="1270" spans="1:10">
      <c r="A1270" t="s">
        <v>1101</v>
      </c>
      <c r="B1270" s="9">
        <v>23.66</v>
      </c>
      <c r="C1270">
        <v>5.1100000000000003</v>
      </c>
      <c r="D1270" t="s">
        <v>2378</v>
      </c>
      <c r="E1270" t="s">
        <v>2377</v>
      </c>
      <c r="F1270" t="s">
        <v>2379</v>
      </c>
      <c r="G1270">
        <v>1</v>
      </c>
      <c r="H1270" t="s">
        <v>2377</v>
      </c>
      <c r="I1270" t="str">
        <f t="shared" si="38"/>
        <v>Healthy Weight</v>
      </c>
      <c r="J1270" t="str">
        <f t="shared" si="39"/>
        <v>Normal</v>
      </c>
    </row>
    <row r="1271" spans="1:10">
      <c r="A1271" t="s">
        <v>1100</v>
      </c>
      <c r="B1271" s="9">
        <v>18.62</v>
      </c>
      <c r="C1271">
        <v>10.24</v>
      </c>
      <c r="D1271" t="s">
        <v>2377</v>
      </c>
      <c r="E1271" t="s">
        <v>2377</v>
      </c>
      <c r="F1271" t="s">
        <v>2377</v>
      </c>
      <c r="G1271">
        <v>0</v>
      </c>
      <c r="H1271" t="s">
        <v>2377</v>
      </c>
      <c r="I1271" t="str">
        <f t="shared" si="38"/>
        <v>Healthy Weight</v>
      </c>
      <c r="J1271" t="str">
        <f t="shared" si="39"/>
        <v>Diabetes</v>
      </c>
    </row>
    <row r="1272" spans="1:10">
      <c r="A1272" t="s">
        <v>1099</v>
      </c>
      <c r="B1272" s="9">
        <v>19.190000000000001</v>
      </c>
      <c r="C1272">
        <v>7.71</v>
      </c>
      <c r="D1272" t="s">
        <v>2378</v>
      </c>
      <c r="E1272" t="s">
        <v>2377</v>
      </c>
      <c r="F1272" t="s">
        <v>2377</v>
      </c>
      <c r="G1272">
        <v>1</v>
      </c>
      <c r="H1272" t="s">
        <v>2377</v>
      </c>
      <c r="I1272" t="str">
        <f t="shared" si="38"/>
        <v>Healthy Weight</v>
      </c>
      <c r="J1272" t="str">
        <f t="shared" si="39"/>
        <v>Diabetes</v>
      </c>
    </row>
    <row r="1273" spans="1:10">
      <c r="A1273" t="s">
        <v>1098</v>
      </c>
      <c r="B1273" s="9">
        <v>27.5</v>
      </c>
      <c r="C1273">
        <v>6.03</v>
      </c>
      <c r="D1273" t="s">
        <v>2377</v>
      </c>
      <c r="E1273" t="s">
        <v>2377</v>
      </c>
      <c r="F1273" t="s">
        <v>2377</v>
      </c>
      <c r="G1273">
        <v>0</v>
      </c>
      <c r="H1273" t="s">
        <v>2377</v>
      </c>
      <c r="I1273" t="str">
        <f t="shared" si="38"/>
        <v>Over Weight</v>
      </c>
      <c r="J1273" t="str">
        <f t="shared" si="39"/>
        <v>Prediabetes</v>
      </c>
    </row>
    <row r="1274" spans="1:10">
      <c r="A1274" t="s">
        <v>1097</v>
      </c>
      <c r="B1274" s="9">
        <v>27.36</v>
      </c>
      <c r="C1274">
        <v>5.96</v>
      </c>
      <c r="D1274" t="s">
        <v>2377</v>
      </c>
      <c r="E1274" t="s">
        <v>2377</v>
      </c>
      <c r="F1274" t="s">
        <v>2379</v>
      </c>
      <c r="G1274">
        <v>1</v>
      </c>
      <c r="H1274" t="s">
        <v>2377</v>
      </c>
      <c r="I1274" t="str">
        <f t="shared" si="38"/>
        <v>Over Weight</v>
      </c>
      <c r="J1274" t="str">
        <f t="shared" si="39"/>
        <v>Prediabetes</v>
      </c>
    </row>
    <row r="1275" spans="1:10">
      <c r="A1275" t="s">
        <v>1096</v>
      </c>
      <c r="B1275" s="9">
        <v>20.350000000000001</v>
      </c>
      <c r="C1275">
        <v>4.16</v>
      </c>
      <c r="D1275" t="s">
        <v>2377</v>
      </c>
      <c r="E1275" t="s">
        <v>2377</v>
      </c>
      <c r="F1275" t="s">
        <v>2377</v>
      </c>
      <c r="G1275">
        <v>0</v>
      </c>
      <c r="H1275" t="s">
        <v>2377</v>
      </c>
      <c r="I1275" t="str">
        <f t="shared" si="38"/>
        <v>Healthy Weight</v>
      </c>
      <c r="J1275" t="str">
        <f t="shared" si="39"/>
        <v>Normal</v>
      </c>
    </row>
    <row r="1276" spans="1:10">
      <c r="A1276" t="s">
        <v>1095</v>
      </c>
      <c r="B1276" s="9">
        <v>24.035</v>
      </c>
      <c r="C1276">
        <v>6.11</v>
      </c>
      <c r="D1276" t="s">
        <v>2377</v>
      </c>
      <c r="E1276" t="s">
        <v>2377</v>
      </c>
      <c r="F1276" t="s">
        <v>2377</v>
      </c>
      <c r="G1276">
        <v>0</v>
      </c>
      <c r="H1276" t="s">
        <v>2377</v>
      </c>
      <c r="I1276" t="str">
        <f t="shared" si="38"/>
        <v>Healthy Weight</v>
      </c>
      <c r="J1276" t="str">
        <f t="shared" si="39"/>
        <v>Prediabetes</v>
      </c>
    </row>
    <row r="1277" spans="1:10">
      <c r="A1277" t="s">
        <v>1094</v>
      </c>
      <c r="B1277" s="9">
        <v>23.56</v>
      </c>
      <c r="C1277">
        <v>5.97</v>
      </c>
      <c r="D1277" t="s">
        <v>2377</v>
      </c>
      <c r="E1277" t="s">
        <v>2377</v>
      </c>
      <c r="F1277" t="s">
        <v>2377</v>
      </c>
      <c r="G1277">
        <v>0</v>
      </c>
      <c r="H1277" t="s">
        <v>2377</v>
      </c>
      <c r="I1277" t="str">
        <f t="shared" si="38"/>
        <v>Healthy Weight</v>
      </c>
      <c r="J1277" t="str">
        <f t="shared" si="39"/>
        <v>Prediabetes</v>
      </c>
    </row>
    <row r="1278" spans="1:10">
      <c r="A1278" t="s">
        <v>1093</v>
      </c>
      <c r="B1278" s="9">
        <v>27.17</v>
      </c>
      <c r="C1278">
        <v>10.81</v>
      </c>
      <c r="D1278" t="s">
        <v>2377</v>
      </c>
      <c r="E1278" t="s">
        <v>2377</v>
      </c>
      <c r="F1278" t="s">
        <v>2377</v>
      </c>
      <c r="G1278">
        <v>2</v>
      </c>
      <c r="H1278" t="s">
        <v>2377</v>
      </c>
      <c r="I1278" t="str">
        <f t="shared" si="38"/>
        <v>Over Weight</v>
      </c>
      <c r="J1278" t="str">
        <f t="shared" si="39"/>
        <v>Diabetes</v>
      </c>
    </row>
    <row r="1279" spans="1:10">
      <c r="A1279" t="s">
        <v>1092</v>
      </c>
      <c r="B1279" s="9">
        <v>34.32</v>
      </c>
      <c r="C1279">
        <v>5.7</v>
      </c>
      <c r="D1279" t="s">
        <v>2378</v>
      </c>
      <c r="E1279" t="s">
        <v>2377</v>
      </c>
      <c r="F1279" t="s">
        <v>2379</v>
      </c>
      <c r="G1279">
        <v>1</v>
      </c>
      <c r="H1279" t="s">
        <v>2377</v>
      </c>
      <c r="I1279" t="str">
        <f t="shared" si="38"/>
        <v>Obesity</v>
      </c>
      <c r="J1279" t="str">
        <f t="shared" si="39"/>
        <v>Prediabetes</v>
      </c>
    </row>
    <row r="1280" spans="1:10">
      <c r="A1280" t="s">
        <v>1091</v>
      </c>
      <c r="B1280" s="9">
        <v>23.87</v>
      </c>
      <c r="C1280">
        <v>4.7699999999999996</v>
      </c>
      <c r="D1280" t="s">
        <v>2378</v>
      </c>
      <c r="E1280" t="s">
        <v>2377</v>
      </c>
      <c r="F1280" t="s">
        <v>2379</v>
      </c>
      <c r="G1280">
        <v>1</v>
      </c>
      <c r="H1280" t="s">
        <v>2377</v>
      </c>
      <c r="I1280" t="str">
        <f t="shared" si="38"/>
        <v>Healthy Weight</v>
      </c>
      <c r="J1280" t="str">
        <f t="shared" si="39"/>
        <v>Normal</v>
      </c>
    </row>
    <row r="1281" spans="1:10">
      <c r="A1281" t="s">
        <v>1090</v>
      </c>
      <c r="B1281" s="9">
        <v>30.15</v>
      </c>
      <c r="C1281">
        <v>4.25</v>
      </c>
      <c r="D1281" t="s">
        <v>2377</v>
      </c>
      <c r="E1281" t="s">
        <v>2377</v>
      </c>
      <c r="F1281" t="s">
        <v>2377</v>
      </c>
      <c r="G1281">
        <v>1</v>
      </c>
      <c r="H1281" t="s">
        <v>2377</v>
      </c>
      <c r="I1281" t="str">
        <f t="shared" si="38"/>
        <v>Obesity</v>
      </c>
      <c r="J1281" t="str">
        <f t="shared" si="39"/>
        <v>Normal</v>
      </c>
    </row>
    <row r="1282" spans="1:10">
      <c r="A1282" t="s">
        <v>1089</v>
      </c>
      <c r="B1282" s="9">
        <v>26.36</v>
      </c>
      <c r="C1282">
        <v>5.52</v>
      </c>
      <c r="D1282" t="s">
        <v>2377</v>
      </c>
      <c r="E1282" t="s">
        <v>2377</v>
      </c>
      <c r="F1282" t="s">
        <v>2377</v>
      </c>
      <c r="G1282">
        <v>0</v>
      </c>
      <c r="H1282" t="s">
        <v>2377</v>
      </c>
      <c r="I1282" t="str">
        <f t="shared" si="38"/>
        <v>Over Weight</v>
      </c>
      <c r="J1282" t="str">
        <f t="shared" si="39"/>
        <v>Normal</v>
      </c>
    </row>
    <row r="1283" spans="1:10">
      <c r="A1283" t="s">
        <v>1088</v>
      </c>
      <c r="B1283" s="9">
        <v>45.32</v>
      </c>
      <c r="C1283">
        <v>6.53</v>
      </c>
      <c r="D1283" t="s">
        <v>2378</v>
      </c>
      <c r="E1283" t="s">
        <v>2377</v>
      </c>
      <c r="F1283" t="s">
        <v>2377</v>
      </c>
      <c r="G1283">
        <v>1</v>
      </c>
      <c r="H1283" t="s">
        <v>2377</v>
      </c>
      <c r="I1283" t="str">
        <f t="shared" ref="I1283:I1346" si="40">IF(B1283&lt;18.5,"Under Weight",IF(B1283&lt;25,"Healthy Weight",IF(B1283&lt;30,"Over Weight","Obesity")))</f>
        <v>Obesity</v>
      </c>
      <c r="J1283" t="str">
        <f t="shared" ref="J1283:J1346" si="41">IF(C1283&lt;5.7,"Normal",IF(C1283&lt;6.5,"Prediabetes","Diabetes"))</f>
        <v>Diabetes</v>
      </c>
    </row>
    <row r="1284" spans="1:10">
      <c r="A1284" t="s">
        <v>1087</v>
      </c>
      <c r="B1284" s="9">
        <v>31.93</v>
      </c>
      <c r="C1284">
        <v>4.82</v>
      </c>
      <c r="D1284" t="s">
        <v>2378</v>
      </c>
      <c r="E1284" t="s">
        <v>2377</v>
      </c>
      <c r="F1284" t="s">
        <v>2377</v>
      </c>
      <c r="G1284">
        <v>1</v>
      </c>
      <c r="H1284" t="s">
        <v>2377</v>
      </c>
      <c r="I1284" t="str">
        <f t="shared" si="40"/>
        <v>Obesity</v>
      </c>
      <c r="J1284" t="str">
        <f t="shared" si="41"/>
        <v>Normal</v>
      </c>
    </row>
    <row r="1285" spans="1:10">
      <c r="A1285" t="s">
        <v>1086</v>
      </c>
      <c r="B1285" s="9">
        <v>36</v>
      </c>
      <c r="C1285">
        <v>11.94</v>
      </c>
      <c r="D1285" t="s">
        <v>2378</v>
      </c>
      <c r="E1285" t="s">
        <v>2377</v>
      </c>
      <c r="F1285" t="s">
        <v>2377</v>
      </c>
      <c r="G1285">
        <v>1</v>
      </c>
      <c r="H1285" t="s">
        <v>2377</v>
      </c>
      <c r="I1285" t="str">
        <f t="shared" si="40"/>
        <v>Obesity</v>
      </c>
      <c r="J1285" t="str">
        <f t="shared" si="41"/>
        <v>Diabetes</v>
      </c>
    </row>
    <row r="1286" spans="1:10">
      <c r="A1286" t="s">
        <v>1085</v>
      </c>
      <c r="B1286" s="9">
        <v>32</v>
      </c>
      <c r="C1286">
        <v>7.85</v>
      </c>
      <c r="D1286" t="s">
        <v>2378</v>
      </c>
      <c r="E1286" t="s">
        <v>2377</v>
      </c>
      <c r="F1286" t="s">
        <v>2377</v>
      </c>
      <c r="G1286">
        <v>1</v>
      </c>
      <c r="H1286" t="s">
        <v>2377</v>
      </c>
      <c r="I1286" t="str">
        <f t="shared" si="40"/>
        <v>Obesity</v>
      </c>
      <c r="J1286" t="str">
        <f t="shared" si="41"/>
        <v>Diabetes</v>
      </c>
    </row>
    <row r="1287" spans="1:10">
      <c r="A1287" t="s">
        <v>1084</v>
      </c>
      <c r="B1287" s="9">
        <v>29.37</v>
      </c>
      <c r="C1287">
        <v>8.01</v>
      </c>
      <c r="D1287" t="s">
        <v>2378</v>
      </c>
      <c r="E1287" t="s">
        <v>2377</v>
      </c>
      <c r="F1287" t="s">
        <v>2377</v>
      </c>
      <c r="G1287">
        <v>1</v>
      </c>
      <c r="H1287" t="s">
        <v>2377</v>
      </c>
      <c r="I1287" t="str">
        <f t="shared" si="40"/>
        <v>Over Weight</v>
      </c>
      <c r="J1287" t="str">
        <f t="shared" si="41"/>
        <v>Diabetes</v>
      </c>
    </row>
    <row r="1288" spans="1:10">
      <c r="A1288" t="s">
        <v>1083</v>
      </c>
      <c r="B1288" s="9">
        <v>23.6</v>
      </c>
      <c r="C1288">
        <v>7.4</v>
      </c>
      <c r="D1288" t="s">
        <v>2378</v>
      </c>
      <c r="E1288" t="s">
        <v>2377</v>
      </c>
      <c r="F1288" t="s">
        <v>2377</v>
      </c>
      <c r="G1288">
        <v>1</v>
      </c>
      <c r="H1288" t="s">
        <v>2377</v>
      </c>
      <c r="I1288" t="str">
        <f t="shared" si="40"/>
        <v>Healthy Weight</v>
      </c>
      <c r="J1288" t="str">
        <f t="shared" si="41"/>
        <v>Diabetes</v>
      </c>
    </row>
    <row r="1289" spans="1:10">
      <c r="A1289" t="s">
        <v>1082</v>
      </c>
      <c r="B1289" s="9">
        <v>33.155000000000001</v>
      </c>
      <c r="C1289">
        <v>8.3800000000000008</v>
      </c>
      <c r="D1289" t="s">
        <v>2378</v>
      </c>
      <c r="E1289" t="s">
        <v>2377</v>
      </c>
      <c r="F1289" t="s">
        <v>2377</v>
      </c>
      <c r="G1289">
        <v>0</v>
      </c>
      <c r="H1289" t="s">
        <v>2377</v>
      </c>
      <c r="I1289" t="str">
        <f t="shared" si="40"/>
        <v>Obesity</v>
      </c>
      <c r="J1289" t="str">
        <f t="shared" si="41"/>
        <v>Diabetes</v>
      </c>
    </row>
    <row r="1290" spans="1:10">
      <c r="A1290" t="s">
        <v>1081</v>
      </c>
      <c r="B1290" s="9">
        <v>24.32</v>
      </c>
      <c r="C1290">
        <v>11.56</v>
      </c>
      <c r="D1290" t="s">
        <v>2378</v>
      </c>
      <c r="E1290" t="s">
        <v>2377</v>
      </c>
      <c r="F1290" t="s">
        <v>2377</v>
      </c>
      <c r="G1290">
        <v>1</v>
      </c>
      <c r="H1290" t="s">
        <v>2377</v>
      </c>
      <c r="I1290" t="str">
        <f t="shared" si="40"/>
        <v>Healthy Weight</v>
      </c>
      <c r="J1290" t="str">
        <f t="shared" si="41"/>
        <v>Diabetes</v>
      </c>
    </row>
    <row r="1291" spans="1:10">
      <c r="A1291" t="s">
        <v>1080</v>
      </c>
      <c r="B1291" s="9">
        <v>36.299999999999997</v>
      </c>
      <c r="C1291">
        <v>4.6100000000000003</v>
      </c>
      <c r="D1291" t="s">
        <v>2377</v>
      </c>
      <c r="E1291" t="s">
        <v>2377</v>
      </c>
      <c r="F1291" t="s">
        <v>2377</v>
      </c>
      <c r="G1291">
        <v>0</v>
      </c>
      <c r="H1291" t="s">
        <v>2377</v>
      </c>
      <c r="I1291" t="str">
        <f t="shared" si="40"/>
        <v>Obesity</v>
      </c>
      <c r="J1291" t="str">
        <f t="shared" si="41"/>
        <v>Normal</v>
      </c>
    </row>
    <row r="1292" spans="1:10">
      <c r="A1292" t="s">
        <v>1079</v>
      </c>
      <c r="B1292" s="9">
        <v>34.4</v>
      </c>
      <c r="C1292">
        <v>4.95</v>
      </c>
      <c r="D1292" t="s">
        <v>2377</v>
      </c>
      <c r="E1292" t="s">
        <v>2377</v>
      </c>
      <c r="F1292" t="s">
        <v>2379</v>
      </c>
      <c r="G1292">
        <v>1</v>
      </c>
      <c r="H1292" t="s">
        <v>2377</v>
      </c>
      <c r="I1292" t="str">
        <f t="shared" si="40"/>
        <v>Obesity</v>
      </c>
      <c r="J1292" t="str">
        <f t="shared" si="41"/>
        <v>Normal</v>
      </c>
    </row>
    <row r="1293" spans="1:10">
      <c r="A1293" t="s">
        <v>1078</v>
      </c>
      <c r="B1293" s="9">
        <v>30.9</v>
      </c>
      <c r="C1293">
        <v>5.04</v>
      </c>
      <c r="D1293" t="s">
        <v>2377</v>
      </c>
      <c r="E1293" t="s">
        <v>2377</v>
      </c>
      <c r="F1293" t="s">
        <v>2377</v>
      </c>
      <c r="G1293">
        <v>0</v>
      </c>
      <c r="H1293" t="s">
        <v>2377</v>
      </c>
      <c r="I1293" t="str">
        <f t="shared" si="40"/>
        <v>Obesity</v>
      </c>
      <c r="J1293" t="str">
        <f t="shared" si="41"/>
        <v>Normal</v>
      </c>
    </row>
    <row r="1294" spans="1:10">
      <c r="A1294" t="s">
        <v>1077</v>
      </c>
      <c r="B1294" s="9">
        <v>28.6</v>
      </c>
      <c r="C1294">
        <v>5.42</v>
      </c>
      <c r="D1294" t="s">
        <v>2377</v>
      </c>
      <c r="E1294" t="s">
        <v>2377</v>
      </c>
      <c r="F1294" t="s">
        <v>2377</v>
      </c>
      <c r="G1294">
        <v>0</v>
      </c>
      <c r="H1294" t="s">
        <v>2377</v>
      </c>
      <c r="I1294" t="str">
        <f t="shared" si="40"/>
        <v>Over Weight</v>
      </c>
      <c r="J1294" t="str">
        <f t="shared" si="41"/>
        <v>Normal</v>
      </c>
    </row>
    <row r="1295" spans="1:10">
      <c r="A1295" t="s">
        <v>1076</v>
      </c>
      <c r="B1295" s="9">
        <v>27.83</v>
      </c>
      <c r="C1295">
        <v>5.39</v>
      </c>
      <c r="D1295" t="s">
        <v>2377</v>
      </c>
      <c r="E1295" t="s">
        <v>2377</v>
      </c>
      <c r="F1295" t="s">
        <v>2377</v>
      </c>
      <c r="G1295">
        <v>0</v>
      </c>
      <c r="H1295" t="s">
        <v>2377</v>
      </c>
      <c r="I1295" t="str">
        <f t="shared" si="40"/>
        <v>Over Weight</v>
      </c>
      <c r="J1295" t="str">
        <f t="shared" si="41"/>
        <v>Normal</v>
      </c>
    </row>
    <row r="1296" spans="1:10">
      <c r="A1296" t="s">
        <v>1075</v>
      </c>
      <c r="B1296" s="9">
        <v>39.64</v>
      </c>
      <c r="C1296">
        <v>6</v>
      </c>
      <c r="D1296" t="s">
        <v>2377</v>
      </c>
      <c r="E1296" t="s">
        <v>2377</v>
      </c>
      <c r="F1296" t="s">
        <v>2379</v>
      </c>
      <c r="G1296">
        <v>1</v>
      </c>
      <c r="H1296" t="s">
        <v>2377</v>
      </c>
      <c r="I1296" t="str">
        <f t="shared" si="40"/>
        <v>Obesity</v>
      </c>
      <c r="J1296" t="str">
        <f t="shared" si="41"/>
        <v>Prediabetes</v>
      </c>
    </row>
    <row r="1297" spans="1:10">
      <c r="A1297" t="s">
        <v>1074</v>
      </c>
      <c r="B1297" s="9">
        <v>38.479999999999997</v>
      </c>
      <c r="C1297">
        <v>6.02</v>
      </c>
      <c r="D1297" t="s">
        <v>2377</v>
      </c>
      <c r="E1297" t="s">
        <v>2377</v>
      </c>
      <c r="F1297" t="s">
        <v>2377</v>
      </c>
      <c r="G1297">
        <v>1</v>
      </c>
      <c r="H1297" t="s">
        <v>2377</v>
      </c>
      <c r="I1297" t="str">
        <f t="shared" si="40"/>
        <v>Obesity</v>
      </c>
      <c r="J1297" t="str">
        <f t="shared" si="41"/>
        <v>Prediabetes</v>
      </c>
    </row>
    <row r="1298" spans="1:10">
      <c r="A1298" t="s">
        <v>1073</v>
      </c>
      <c r="B1298" s="9">
        <v>36.200000000000003</v>
      </c>
      <c r="C1298">
        <v>4.62</v>
      </c>
      <c r="D1298" t="s">
        <v>2377</v>
      </c>
      <c r="E1298" t="s">
        <v>2377</v>
      </c>
      <c r="F1298" t="s">
        <v>2377</v>
      </c>
      <c r="G1298">
        <v>2</v>
      </c>
      <c r="H1298" t="s">
        <v>2377</v>
      </c>
      <c r="I1298" t="str">
        <f t="shared" si="40"/>
        <v>Obesity</v>
      </c>
      <c r="J1298" t="str">
        <f t="shared" si="41"/>
        <v>Normal</v>
      </c>
    </row>
    <row r="1299" spans="1:10">
      <c r="A1299" t="s">
        <v>1072</v>
      </c>
      <c r="B1299" s="9">
        <v>27.13</v>
      </c>
      <c r="C1299">
        <v>5.59</v>
      </c>
      <c r="D1299" t="s">
        <v>2377</v>
      </c>
      <c r="E1299" t="s">
        <v>2377</v>
      </c>
      <c r="F1299" t="s">
        <v>2377</v>
      </c>
      <c r="G1299">
        <v>1</v>
      </c>
      <c r="H1299" t="s">
        <v>2377</v>
      </c>
      <c r="I1299" t="str">
        <f t="shared" si="40"/>
        <v>Over Weight</v>
      </c>
      <c r="J1299" t="str">
        <f t="shared" si="41"/>
        <v>Normal</v>
      </c>
    </row>
    <row r="1300" spans="1:10">
      <c r="A1300" t="s">
        <v>1071</v>
      </c>
      <c r="B1300" s="9">
        <v>20.75</v>
      </c>
      <c r="C1300">
        <v>5.18</v>
      </c>
      <c r="D1300" t="s">
        <v>2378</v>
      </c>
      <c r="E1300" t="s">
        <v>2377</v>
      </c>
      <c r="F1300" t="s">
        <v>2377</v>
      </c>
      <c r="G1300">
        <v>2</v>
      </c>
      <c r="H1300" t="s">
        <v>2377</v>
      </c>
      <c r="I1300" t="str">
        <f t="shared" si="40"/>
        <v>Healthy Weight</v>
      </c>
      <c r="J1300" t="str">
        <f t="shared" si="41"/>
        <v>Normal</v>
      </c>
    </row>
    <row r="1301" spans="1:10">
      <c r="A1301" t="s">
        <v>1070</v>
      </c>
      <c r="B1301" s="9">
        <v>26.6</v>
      </c>
      <c r="C1301">
        <v>6.29</v>
      </c>
      <c r="D1301" t="s">
        <v>2377</v>
      </c>
      <c r="E1301" t="s">
        <v>2377</v>
      </c>
      <c r="F1301" t="s">
        <v>2377</v>
      </c>
      <c r="G1301">
        <v>2</v>
      </c>
      <c r="H1301" t="s">
        <v>2377</v>
      </c>
      <c r="I1301" t="str">
        <f t="shared" si="40"/>
        <v>Over Weight</v>
      </c>
      <c r="J1301" t="str">
        <f t="shared" si="41"/>
        <v>Prediabetes</v>
      </c>
    </row>
    <row r="1302" spans="1:10">
      <c r="A1302" t="s">
        <v>1069</v>
      </c>
      <c r="B1302" s="9">
        <v>25.3</v>
      </c>
      <c r="C1302">
        <v>4.49</v>
      </c>
      <c r="D1302" t="s">
        <v>2377</v>
      </c>
      <c r="E1302" t="s">
        <v>2377</v>
      </c>
      <c r="F1302" t="s">
        <v>2377</v>
      </c>
      <c r="G1302">
        <v>2</v>
      </c>
      <c r="H1302" t="s">
        <v>2377</v>
      </c>
      <c r="I1302" t="str">
        <f t="shared" si="40"/>
        <v>Over Weight</v>
      </c>
      <c r="J1302" t="str">
        <f t="shared" si="41"/>
        <v>Normal</v>
      </c>
    </row>
    <row r="1303" spans="1:10">
      <c r="A1303" t="s">
        <v>1068</v>
      </c>
      <c r="B1303" s="9">
        <v>18.84</v>
      </c>
      <c r="C1303">
        <v>11.82</v>
      </c>
      <c r="D1303" t="s">
        <v>2378</v>
      </c>
      <c r="E1303" t="s">
        <v>2377</v>
      </c>
      <c r="F1303" t="s">
        <v>2379</v>
      </c>
      <c r="G1303">
        <v>1</v>
      </c>
      <c r="H1303" t="s">
        <v>2377</v>
      </c>
      <c r="I1303" t="str">
        <f t="shared" si="40"/>
        <v>Healthy Weight</v>
      </c>
      <c r="J1303" t="str">
        <f t="shared" si="41"/>
        <v>Diabetes</v>
      </c>
    </row>
    <row r="1304" spans="1:10">
      <c r="A1304" t="s">
        <v>1067</v>
      </c>
      <c r="B1304" s="9">
        <v>19.57</v>
      </c>
      <c r="C1304">
        <v>7.41</v>
      </c>
      <c r="D1304" t="s">
        <v>2378</v>
      </c>
      <c r="E1304" t="s">
        <v>2377</v>
      </c>
      <c r="F1304" t="s">
        <v>2377</v>
      </c>
      <c r="G1304">
        <v>1</v>
      </c>
      <c r="H1304" t="s">
        <v>2377</v>
      </c>
      <c r="I1304" t="str">
        <f t="shared" si="40"/>
        <v>Healthy Weight</v>
      </c>
      <c r="J1304" t="str">
        <f t="shared" si="41"/>
        <v>Diabetes</v>
      </c>
    </row>
    <row r="1305" spans="1:10">
      <c r="A1305" t="s">
        <v>1066</v>
      </c>
      <c r="B1305" s="9">
        <v>30.495000000000001</v>
      </c>
      <c r="C1305">
        <v>5.97</v>
      </c>
      <c r="D1305" t="s">
        <v>2377</v>
      </c>
      <c r="E1305" t="s">
        <v>2377</v>
      </c>
      <c r="F1305" t="s">
        <v>2377</v>
      </c>
      <c r="G1305">
        <v>0</v>
      </c>
      <c r="H1305" t="s">
        <v>2377</v>
      </c>
      <c r="I1305" t="str">
        <f t="shared" si="40"/>
        <v>Obesity</v>
      </c>
      <c r="J1305" t="str">
        <f t="shared" si="41"/>
        <v>Prediabetes</v>
      </c>
    </row>
    <row r="1306" spans="1:10">
      <c r="A1306" t="s">
        <v>1065</v>
      </c>
      <c r="B1306" s="9">
        <v>30.114999999999998</v>
      </c>
      <c r="C1306">
        <v>5.74</v>
      </c>
      <c r="D1306" t="s">
        <v>2377</v>
      </c>
      <c r="E1306" t="s">
        <v>2377</v>
      </c>
      <c r="F1306" t="s">
        <v>2379</v>
      </c>
      <c r="G1306">
        <v>1</v>
      </c>
      <c r="H1306" t="s">
        <v>2377</v>
      </c>
      <c r="I1306" t="str">
        <f t="shared" si="40"/>
        <v>Obesity</v>
      </c>
      <c r="J1306" t="str">
        <f t="shared" si="41"/>
        <v>Prediabetes</v>
      </c>
    </row>
    <row r="1307" spans="1:10">
      <c r="A1307" t="s">
        <v>1064</v>
      </c>
      <c r="B1307" s="9">
        <v>24.78</v>
      </c>
      <c r="C1307">
        <v>9.85</v>
      </c>
      <c r="D1307" t="s">
        <v>2377</v>
      </c>
      <c r="E1307" t="s">
        <v>2377</v>
      </c>
      <c r="F1307" t="s">
        <v>2377</v>
      </c>
      <c r="G1307">
        <v>0</v>
      </c>
      <c r="H1307" t="s">
        <v>2377</v>
      </c>
      <c r="I1307" t="str">
        <f t="shared" si="40"/>
        <v>Healthy Weight</v>
      </c>
      <c r="J1307" t="str">
        <f t="shared" si="41"/>
        <v>Diabetes</v>
      </c>
    </row>
    <row r="1308" spans="1:10">
      <c r="A1308" t="s">
        <v>1063</v>
      </c>
      <c r="B1308" s="9">
        <v>24.77</v>
      </c>
      <c r="C1308">
        <v>7.59</v>
      </c>
      <c r="D1308" t="s">
        <v>2377</v>
      </c>
      <c r="E1308" t="s">
        <v>2377</v>
      </c>
      <c r="F1308" t="s">
        <v>2377</v>
      </c>
      <c r="G1308">
        <v>0</v>
      </c>
      <c r="H1308" t="s">
        <v>2377</v>
      </c>
      <c r="I1308" t="str">
        <f t="shared" si="40"/>
        <v>Healthy Weight</v>
      </c>
      <c r="J1308" t="str">
        <f t="shared" si="41"/>
        <v>Diabetes</v>
      </c>
    </row>
    <row r="1309" spans="1:10">
      <c r="A1309" t="s">
        <v>1062</v>
      </c>
      <c r="B1309" s="9">
        <v>16.579999999999998</v>
      </c>
      <c r="C1309">
        <v>6.98</v>
      </c>
      <c r="D1309" t="s">
        <v>2378</v>
      </c>
      <c r="E1309" t="s">
        <v>2377</v>
      </c>
      <c r="F1309" t="s">
        <v>2379</v>
      </c>
      <c r="G1309">
        <v>1</v>
      </c>
      <c r="H1309" t="s">
        <v>2377</v>
      </c>
      <c r="I1309" t="str">
        <f t="shared" si="40"/>
        <v>Under Weight</v>
      </c>
      <c r="J1309" t="str">
        <f t="shared" si="41"/>
        <v>Diabetes</v>
      </c>
    </row>
    <row r="1310" spans="1:10">
      <c r="A1310" t="s">
        <v>1061</v>
      </c>
      <c r="B1310" s="9">
        <v>38.17</v>
      </c>
      <c r="C1310">
        <v>4.7300000000000004</v>
      </c>
      <c r="D1310" t="s">
        <v>2378</v>
      </c>
      <c r="E1310" t="s">
        <v>2377</v>
      </c>
      <c r="F1310" t="s">
        <v>2377</v>
      </c>
      <c r="G1310">
        <v>0</v>
      </c>
      <c r="H1310" t="s">
        <v>2377</v>
      </c>
      <c r="I1310" t="str">
        <f t="shared" si="40"/>
        <v>Obesity</v>
      </c>
      <c r="J1310" t="str">
        <f t="shared" si="41"/>
        <v>Normal</v>
      </c>
    </row>
    <row r="1311" spans="1:10">
      <c r="A1311" t="s">
        <v>1060</v>
      </c>
      <c r="B1311" s="9">
        <v>39.424999999999997</v>
      </c>
      <c r="C1311">
        <v>4.76</v>
      </c>
      <c r="D1311" t="s">
        <v>2378</v>
      </c>
      <c r="E1311" t="s">
        <v>2377</v>
      </c>
      <c r="F1311" t="s">
        <v>2377</v>
      </c>
      <c r="G1311">
        <v>0</v>
      </c>
      <c r="H1311" t="s">
        <v>2377</v>
      </c>
      <c r="I1311" t="str">
        <f t="shared" si="40"/>
        <v>Obesity</v>
      </c>
      <c r="J1311" t="str">
        <f t="shared" si="41"/>
        <v>Normal</v>
      </c>
    </row>
    <row r="1312" spans="1:10">
      <c r="A1312" t="s">
        <v>1059</v>
      </c>
      <c r="B1312" s="9">
        <v>33.44</v>
      </c>
      <c r="C1312">
        <v>6.24</v>
      </c>
      <c r="D1312" t="s">
        <v>2378</v>
      </c>
      <c r="E1312" t="s">
        <v>2377</v>
      </c>
      <c r="F1312" t="s">
        <v>2377</v>
      </c>
      <c r="G1312">
        <v>0</v>
      </c>
      <c r="H1312" t="s">
        <v>2377</v>
      </c>
      <c r="I1312" t="str">
        <f t="shared" si="40"/>
        <v>Obesity</v>
      </c>
      <c r="J1312" t="str">
        <f t="shared" si="41"/>
        <v>Prediabetes</v>
      </c>
    </row>
    <row r="1313" spans="1:10">
      <c r="A1313" t="s">
        <v>1058</v>
      </c>
      <c r="B1313" s="9">
        <v>33.344999999999999</v>
      </c>
      <c r="C1313">
        <v>5.44</v>
      </c>
      <c r="D1313" t="s">
        <v>2378</v>
      </c>
      <c r="E1313" t="s">
        <v>2377</v>
      </c>
      <c r="F1313" t="s">
        <v>2377</v>
      </c>
      <c r="G1313">
        <v>0</v>
      </c>
      <c r="H1313" t="s">
        <v>2377</v>
      </c>
      <c r="I1313" t="str">
        <f t="shared" si="40"/>
        <v>Obesity</v>
      </c>
      <c r="J1313" t="str">
        <f t="shared" si="41"/>
        <v>Normal</v>
      </c>
    </row>
    <row r="1314" spans="1:10">
      <c r="A1314" t="s">
        <v>1057</v>
      </c>
      <c r="B1314" s="9">
        <v>38.79</v>
      </c>
      <c r="C1314">
        <v>5.08</v>
      </c>
      <c r="D1314" t="s">
        <v>2377</v>
      </c>
      <c r="E1314" t="s">
        <v>2377</v>
      </c>
      <c r="F1314" t="s">
        <v>2379</v>
      </c>
      <c r="G1314">
        <v>1</v>
      </c>
      <c r="H1314" t="s">
        <v>2377</v>
      </c>
      <c r="I1314" t="str">
        <f t="shared" si="40"/>
        <v>Obesity</v>
      </c>
      <c r="J1314" t="str">
        <f t="shared" si="41"/>
        <v>Normal</v>
      </c>
    </row>
    <row r="1315" spans="1:10">
      <c r="A1315" t="s">
        <v>1056</v>
      </c>
      <c r="B1315" s="9">
        <v>30.684999999999999</v>
      </c>
      <c r="C1315">
        <v>4.87</v>
      </c>
      <c r="D1315" t="s">
        <v>2377</v>
      </c>
      <c r="E1315" t="s">
        <v>2377</v>
      </c>
      <c r="F1315" t="s">
        <v>2379</v>
      </c>
      <c r="G1315">
        <v>1</v>
      </c>
      <c r="H1315" t="s">
        <v>2377</v>
      </c>
      <c r="I1315" t="str">
        <f t="shared" si="40"/>
        <v>Obesity</v>
      </c>
      <c r="J1315" t="str">
        <f t="shared" si="41"/>
        <v>Normal</v>
      </c>
    </row>
    <row r="1316" spans="1:10">
      <c r="A1316" t="s">
        <v>1055</v>
      </c>
      <c r="B1316" s="9">
        <v>22.135000000000002</v>
      </c>
      <c r="C1316">
        <v>8.17</v>
      </c>
      <c r="D1316" t="s">
        <v>2377</v>
      </c>
      <c r="E1316" t="s">
        <v>2377</v>
      </c>
      <c r="F1316" t="s">
        <v>2377</v>
      </c>
      <c r="G1316">
        <v>0</v>
      </c>
      <c r="H1316" t="s">
        <v>2377</v>
      </c>
      <c r="I1316" t="str">
        <f t="shared" si="40"/>
        <v>Healthy Weight</v>
      </c>
      <c r="J1316" t="str">
        <f t="shared" si="41"/>
        <v>Diabetes</v>
      </c>
    </row>
    <row r="1317" spans="1:10">
      <c r="A1317" t="s">
        <v>1054</v>
      </c>
      <c r="B1317" s="9">
        <v>33.33</v>
      </c>
      <c r="C1317">
        <v>7.61</v>
      </c>
      <c r="D1317" t="s">
        <v>2377</v>
      </c>
      <c r="E1317" t="s">
        <v>2377</v>
      </c>
      <c r="F1317" t="s">
        <v>2377</v>
      </c>
      <c r="G1317">
        <v>0</v>
      </c>
      <c r="H1317" t="s">
        <v>2377</v>
      </c>
      <c r="I1317" t="str">
        <f t="shared" si="40"/>
        <v>Obesity</v>
      </c>
      <c r="J1317" t="str">
        <f t="shared" si="41"/>
        <v>Diabetes</v>
      </c>
    </row>
    <row r="1318" spans="1:10">
      <c r="A1318" t="s">
        <v>1053</v>
      </c>
      <c r="B1318" s="9">
        <v>31.13</v>
      </c>
      <c r="C1318">
        <v>10.1</v>
      </c>
      <c r="D1318" t="s">
        <v>2377</v>
      </c>
      <c r="E1318" t="s">
        <v>2377</v>
      </c>
      <c r="F1318" t="s">
        <v>2377</v>
      </c>
      <c r="G1318">
        <v>0</v>
      </c>
      <c r="H1318" t="s">
        <v>2377</v>
      </c>
      <c r="I1318" t="str">
        <f t="shared" si="40"/>
        <v>Obesity</v>
      </c>
      <c r="J1318" t="str">
        <f t="shared" si="41"/>
        <v>Diabetes</v>
      </c>
    </row>
    <row r="1319" spans="1:10">
      <c r="A1319" t="s">
        <v>1052</v>
      </c>
      <c r="B1319" s="9">
        <v>28.9</v>
      </c>
      <c r="C1319">
        <v>11.24</v>
      </c>
      <c r="D1319" t="s">
        <v>2377</v>
      </c>
      <c r="E1319" t="s">
        <v>2377</v>
      </c>
      <c r="F1319" t="s">
        <v>2377</v>
      </c>
      <c r="G1319">
        <v>0</v>
      </c>
      <c r="H1319" t="s">
        <v>2377</v>
      </c>
      <c r="I1319" t="str">
        <f t="shared" si="40"/>
        <v>Over Weight</v>
      </c>
      <c r="J1319" t="str">
        <f t="shared" si="41"/>
        <v>Diabetes</v>
      </c>
    </row>
    <row r="1320" spans="1:10">
      <c r="A1320" t="s">
        <v>1051</v>
      </c>
      <c r="B1320" s="9">
        <v>43.31</v>
      </c>
      <c r="C1320">
        <v>6.1</v>
      </c>
      <c r="D1320" t="s">
        <v>2378</v>
      </c>
      <c r="E1320" t="s">
        <v>2379</v>
      </c>
      <c r="F1320" t="s">
        <v>2377</v>
      </c>
      <c r="G1320">
        <v>1</v>
      </c>
      <c r="H1320" t="s">
        <v>2377</v>
      </c>
      <c r="I1320" t="str">
        <f t="shared" si="40"/>
        <v>Obesity</v>
      </c>
      <c r="J1320" t="str">
        <f t="shared" si="41"/>
        <v>Prediabetes</v>
      </c>
    </row>
    <row r="1321" spans="1:10">
      <c r="A1321" t="s">
        <v>1050</v>
      </c>
      <c r="B1321" s="9">
        <v>22.8</v>
      </c>
      <c r="C1321">
        <v>6.98</v>
      </c>
      <c r="D1321" t="s">
        <v>2377</v>
      </c>
      <c r="E1321" t="s">
        <v>2377</v>
      </c>
      <c r="F1321" t="s">
        <v>2377</v>
      </c>
      <c r="G1321">
        <v>0</v>
      </c>
      <c r="H1321" t="s">
        <v>2377</v>
      </c>
      <c r="I1321" t="str">
        <f t="shared" si="40"/>
        <v>Healthy Weight</v>
      </c>
      <c r="J1321" t="str">
        <f t="shared" si="41"/>
        <v>Diabetes</v>
      </c>
    </row>
    <row r="1322" spans="1:10">
      <c r="A1322" t="s">
        <v>1049</v>
      </c>
      <c r="B1322" s="9">
        <v>19.09</v>
      </c>
      <c r="C1322">
        <v>4</v>
      </c>
      <c r="D1322" t="s">
        <v>2378</v>
      </c>
      <c r="E1322" t="s">
        <v>2377</v>
      </c>
      <c r="F1322" t="s">
        <v>2377</v>
      </c>
      <c r="G1322">
        <v>1</v>
      </c>
      <c r="H1322" t="s">
        <v>2377</v>
      </c>
      <c r="I1322" t="str">
        <f t="shared" si="40"/>
        <v>Healthy Weight</v>
      </c>
      <c r="J1322" t="str">
        <f t="shared" si="41"/>
        <v>Normal</v>
      </c>
    </row>
    <row r="1323" spans="1:10">
      <c r="A1323" t="s">
        <v>1048</v>
      </c>
      <c r="B1323" s="9">
        <v>23.37</v>
      </c>
      <c r="C1323">
        <v>4.2300000000000004</v>
      </c>
      <c r="D1323" t="s">
        <v>2377</v>
      </c>
      <c r="E1323" t="s">
        <v>2377</v>
      </c>
      <c r="F1323" t="s">
        <v>2377</v>
      </c>
      <c r="G1323">
        <v>0</v>
      </c>
      <c r="H1323" t="s">
        <v>2377</v>
      </c>
      <c r="I1323" t="str">
        <f t="shared" si="40"/>
        <v>Healthy Weight</v>
      </c>
      <c r="J1323" t="str">
        <f t="shared" si="41"/>
        <v>Normal</v>
      </c>
    </row>
    <row r="1324" spans="1:10">
      <c r="A1324" t="s">
        <v>1047</v>
      </c>
      <c r="B1324" s="9">
        <v>33.44</v>
      </c>
      <c r="C1324">
        <v>4.72</v>
      </c>
      <c r="D1324" t="s">
        <v>2378</v>
      </c>
      <c r="E1324" t="s">
        <v>2377</v>
      </c>
      <c r="F1324" t="s">
        <v>2377</v>
      </c>
      <c r="G1324">
        <v>0</v>
      </c>
      <c r="H1324" t="s">
        <v>2377</v>
      </c>
      <c r="I1324" t="str">
        <f t="shared" si="40"/>
        <v>Obesity</v>
      </c>
      <c r="J1324" t="str">
        <f t="shared" si="41"/>
        <v>Normal</v>
      </c>
    </row>
    <row r="1325" spans="1:10">
      <c r="A1325" t="s">
        <v>1046</v>
      </c>
      <c r="B1325" s="9">
        <v>28.05</v>
      </c>
      <c r="C1325">
        <v>5.63</v>
      </c>
      <c r="D1325" t="s">
        <v>2378</v>
      </c>
      <c r="E1325" t="s">
        <v>2377</v>
      </c>
      <c r="F1325" t="s">
        <v>2377</v>
      </c>
      <c r="G1325">
        <v>0</v>
      </c>
      <c r="H1325" t="s">
        <v>2377</v>
      </c>
      <c r="I1325" t="str">
        <f t="shared" si="40"/>
        <v>Over Weight</v>
      </c>
      <c r="J1325" t="str">
        <f t="shared" si="41"/>
        <v>Normal</v>
      </c>
    </row>
    <row r="1326" spans="1:10">
      <c r="A1326" t="s">
        <v>1045</v>
      </c>
      <c r="B1326" s="9">
        <v>27.72</v>
      </c>
      <c r="C1326">
        <v>5.83</v>
      </c>
      <c r="D1326" t="s">
        <v>2378</v>
      </c>
      <c r="E1326" t="s">
        <v>2377</v>
      </c>
      <c r="F1326" t="s">
        <v>2377</v>
      </c>
      <c r="G1326">
        <v>0</v>
      </c>
      <c r="H1326" t="s">
        <v>2377</v>
      </c>
      <c r="I1326" t="str">
        <f t="shared" si="40"/>
        <v>Over Weight</v>
      </c>
      <c r="J1326" t="str">
        <f t="shared" si="41"/>
        <v>Prediabetes</v>
      </c>
    </row>
    <row r="1327" spans="1:10">
      <c r="A1327" t="s">
        <v>1044</v>
      </c>
      <c r="B1327" s="9">
        <v>29.81</v>
      </c>
      <c r="C1327">
        <v>9.23</v>
      </c>
      <c r="D1327" t="s">
        <v>2377</v>
      </c>
      <c r="E1327" t="s">
        <v>2377</v>
      </c>
      <c r="F1327" t="s">
        <v>2377</v>
      </c>
      <c r="G1327">
        <v>0</v>
      </c>
      <c r="H1327" t="s">
        <v>2377</v>
      </c>
      <c r="I1327" t="str">
        <f t="shared" si="40"/>
        <v>Over Weight</v>
      </c>
      <c r="J1327" t="str">
        <f t="shared" si="41"/>
        <v>Diabetes</v>
      </c>
    </row>
    <row r="1328" spans="1:10">
      <c r="A1328" t="s">
        <v>1043</v>
      </c>
      <c r="B1328" s="9">
        <v>23.98</v>
      </c>
      <c r="C1328">
        <v>9.89</v>
      </c>
      <c r="D1328" t="s">
        <v>2377</v>
      </c>
      <c r="E1328" t="s">
        <v>2377</v>
      </c>
      <c r="F1328" t="s">
        <v>2377</v>
      </c>
      <c r="G1328">
        <v>0</v>
      </c>
      <c r="H1328" t="s">
        <v>2377</v>
      </c>
      <c r="I1328" t="str">
        <f t="shared" si="40"/>
        <v>Healthy Weight</v>
      </c>
      <c r="J1328" t="str">
        <f t="shared" si="41"/>
        <v>Diabetes</v>
      </c>
    </row>
    <row r="1329" spans="1:10">
      <c r="A1329" t="s">
        <v>1042</v>
      </c>
      <c r="B1329" s="9">
        <v>17.34</v>
      </c>
      <c r="C1329">
        <v>12</v>
      </c>
      <c r="D1329" t="s">
        <v>2377</v>
      </c>
      <c r="E1329" t="s">
        <v>2377</v>
      </c>
      <c r="F1329" t="s">
        <v>2377</v>
      </c>
      <c r="G1329">
        <v>0</v>
      </c>
      <c r="H1329" t="s">
        <v>2377</v>
      </c>
      <c r="I1329" t="str">
        <f t="shared" si="40"/>
        <v>Under Weight</v>
      </c>
      <c r="J1329" t="str">
        <f t="shared" si="41"/>
        <v>Diabetes</v>
      </c>
    </row>
    <row r="1330" spans="1:10">
      <c r="A1330" t="s">
        <v>1041</v>
      </c>
      <c r="B1330" s="9">
        <v>40.39</v>
      </c>
      <c r="C1330">
        <v>4.24</v>
      </c>
      <c r="D1330" t="s">
        <v>2378</v>
      </c>
      <c r="E1330" t="s">
        <v>2377</v>
      </c>
      <c r="F1330" t="s">
        <v>2379</v>
      </c>
      <c r="G1330">
        <v>1</v>
      </c>
      <c r="H1330" t="s">
        <v>2377</v>
      </c>
      <c r="I1330" t="str">
        <f t="shared" si="40"/>
        <v>Obesity</v>
      </c>
      <c r="J1330" t="str">
        <f t="shared" si="41"/>
        <v>Normal</v>
      </c>
    </row>
    <row r="1331" spans="1:10">
      <c r="A1331" t="s">
        <v>1040</v>
      </c>
      <c r="B1331" s="9">
        <v>25.96</v>
      </c>
      <c r="C1331">
        <v>4.68</v>
      </c>
      <c r="D1331" t="s">
        <v>2378</v>
      </c>
      <c r="E1331" t="s">
        <v>2377</v>
      </c>
      <c r="F1331" t="s">
        <v>2379</v>
      </c>
      <c r="G1331">
        <v>1</v>
      </c>
      <c r="H1331" t="s">
        <v>2377</v>
      </c>
      <c r="I1331" t="str">
        <f t="shared" si="40"/>
        <v>Over Weight</v>
      </c>
      <c r="J1331" t="str">
        <f t="shared" si="41"/>
        <v>Normal</v>
      </c>
    </row>
    <row r="1332" spans="1:10">
      <c r="A1332" t="s">
        <v>1039</v>
      </c>
      <c r="B1332" s="9">
        <v>17.68</v>
      </c>
      <c r="C1332">
        <v>8.57</v>
      </c>
      <c r="D1332" t="s">
        <v>2378</v>
      </c>
      <c r="E1332" t="s">
        <v>2377</v>
      </c>
      <c r="F1332" t="s">
        <v>2379</v>
      </c>
      <c r="G1332">
        <v>1</v>
      </c>
      <c r="H1332" t="s">
        <v>2377</v>
      </c>
      <c r="I1332" t="str">
        <f t="shared" si="40"/>
        <v>Under Weight</v>
      </c>
      <c r="J1332" t="str">
        <f t="shared" si="41"/>
        <v>Diabetes</v>
      </c>
    </row>
    <row r="1333" spans="1:10">
      <c r="A1333" t="s">
        <v>1038</v>
      </c>
      <c r="B1333" s="9">
        <v>30.875</v>
      </c>
      <c r="C1333">
        <v>4.0999999999999996</v>
      </c>
      <c r="D1333" t="s">
        <v>2377</v>
      </c>
      <c r="E1333" t="s">
        <v>2377</v>
      </c>
      <c r="F1333" t="s">
        <v>2377</v>
      </c>
      <c r="G1333">
        <v>0</v>
      </c>
      <c r="H1333" t="s">
        <v>2377</v>
      </c>
      <c r="I1333" t="str">
        <f t="shared" si="40"/>
        <v>Obesity</v>
      </c>
      <c r="J1333" t="str">
        <f t="shared" si="41"/>
        <v>Normal</v>
      </c>
    </row>
    <row r="1334" spans="1:10">
      <c r="A1334" t="s">
        <v>1037</v>
      </c>
      <c r="B1334" s="9">
        <v>30.81</v>
      </c>
      <c r="C1334">
        <v>4.49</v>
      </c>
      <c r="D1334" t="s">
        <v>2377</v>
      </c>
      <c r="E1334" t="s">
        <v>2377</v>
      </c>
      <c r="F1334" t="s">
        <v>2377</v>
      </c>
      <c r="G1334">
        <v>0</v>
      </c>
      <c r="H1334" t="s">
        <v>2377</v>
      </c>
      <c r="I1334" t="str">
        <f t="shared" si="40"/>
        <v>Obesity</v>
      </c>
      <c r="J1334" t="str">
        <f t="shared" si="41"/>
        <v>Normal</v>
      </c>
    </row>
    <row r="1335" spans="1:10">
      <c r="A1335" t="s">
        <v>1036</v>
      </c>
      <c r="B1335" s="9">
        <v>36.85</v>
      </c>
      <c r="C1335">
        <v>8.8000000000000007</v>
      </c>
      <c r="D1335" t="s">
        <v>2377</v>
      </c>
      <c r="E1335" t="s">
        <v>2377</v>
      </c>
      <c r="F1335" t="s">
        <v>2377</v>
      </c>
      <c r="G1335">
        <v>2</v>
      </c>
      <c r="H1335" t="s">
        <v>2377</v>
      </c>
      <c r="I1335" t="str">
        <f t="shared" si="40"/>
        <v>Obesity</v>
      </c>
      <c r="J1335" t="str">
        <f t="shared" si="41"/>
        <v>Diabetes</v>
      </c>
    </row>
    <row r="1336" spans="1:10">
      <c r="A1336" t="s">
        <v>1035</v>
      </c>
      <c r="B1336" s="9">
        <v>35.86</v>
      </c>
      <c r="C1336">
        <v>7.93</v>
      </c>
      <c r="D1336" t="s">
        <v>2377</v>
      </c>
      <c r="E1336" t="s">
        <v>2377</v>
      </c>
      <c r="F1336" t="s">
        <v>2377</v>
      </c>
      <c r="G1336">
        <v>2</v>
      </c>
      <c r="H1336" t="s">
        <v>2377</v>
      </c>
      <c r="I1336" t="str">
        <f t="shared" si="40"/>
        <v>Obesity</v>
      </c>
      <c r="J1336" t="str">
        <f t="shared" si="41"/>
        <v>Diabetes</v>
      </c>
    </row>
    <row r="1337" spans="1:10">
      <c r="A1337" t="s">
        <v>1034</v>
      </c>
      <c r="B1337" s="9">
        <v>30.3</v>
      </c>
      <c r="C1337">
        <v>9.4499999999999993</v>
      </c>
      <c r="D1337" t="s">
        <v>2377</v>
      </c>
      <c r="E1337" t="s">
        <v>2377</v>
      </c>
      <c r="F1337" t="s">
        <v>2377</v>
      </c>
      <c r="G1337">
        <v>2</v>
      </c>
      <c r="H1337" t="s">
        <v>2377</v>
      </c>
      <c r="I1337" t="str">
        <f t="shared" si="40"/>
        <v>Obesity</v>
      </c>
      <c r="J1337" t="str">
        <f t="shared" si="41"/>
        <v>Diabetes</v>
      </c>
    </row>
    <row r="1338" spans="1:10">
      <c r="A1338" t="s">
        <v>1033</v>
      </c>
      <c r="B1338" s="9">
        <v>32.015000000000001</v>
      </c>
      <c r="C1338">
        <v>7.67</v>
      </c>
      <c r="D1338" t="s">
        <v>2377</v>
      </c>
      <c r="E1338" t="s">
        <v>2377</v>
      </c>
      <c r="F1338" t="s">
        <v>2377</v>
      </c>
      <c r="G1338">
        <v>0</v>
      </c>
      <c r="H1338" t="s">
        <v>2377</v>
      </c>
      <c r="I1338" t="str">
        <f t="shared" si="40"/>
        <v>Obesity</v>
      </c>
      <c r="J1338" t="str">
        <f t="shared" si="41"/>
        <v>Diabetes</v>
      </c>
    </row>
    <row r="1339" spans="1:10">
      <c r="A1339" t="s">
        <v>1032</v>
      </c>
      <c r="B1339" s="9">
        <v>25.06</v>
      </c>
      <c r="C1339">
        <v>10.53</v>
      </c>
      <c r="D1339" t="s">
        <v>2377</v>
      </c>
      <c r="E1339" t="s">
        <v>2377</v>
      </c>
      <c r="F1339" t="s">
        <v>2377</v>
      </c>
      <c r="G1339">
        <v>2</v>
      </c>
      <c r="H1339" t="s">
        <v>2377</v>
      </c>
      <c r="I1339" t="str">
        <f t="shared" si="40"/>
        <v>Over Weight</v>
      </c>
      <c r="J1339" t="str">
        <f t="shared" si="41"/>
        <v>Diabetes</v>
      </c>
    </row>
    <row r="1340" spans="1:10">
      <c r="A1340" t="s">
        <v>1031</v>
      </c>
      <c r="B1340" s="9">
        <v>18.829999999999998</v>
      </c>
      <c r="C1340">
        <v>10.08</v>
      </c>
      <c r="D1340" t="s">
        <v>2378</v>
      </c>
      <c r="E1340" t="s">
        <v>2377</v>
      </c>
      <c r="F1340" t="s">
        <v>2377</v>
      </c>
      <c r="G1340">
        <v>0</v>
      </c>
      <c r="H1340" t="s">
        <v>2377</v>
      </c>
      <c r="I1340" t="str">
        <f t="shared" si="40"/>
        <v>Healthy Weight</v>
      </c>
      <c r="J1340" t="str">
        <f t="shared" si="41"/>
        <v>Diabetes</v>
      </c>
    </row>
    <row r="1341" spans="1:10">
      <c r="A1341" t="s">
        <v>1030</v>
      </c>
      <c r="B1341" s="9">
        <v>47.52</v>
      </c>
      <c r="C1341">
        <v>11.39</v>
      </c>
      <c r="D1341" t="s">
        <v>2378</v>
      </c>
      <c r="E1341" t="s">
        <v>2377</v>
      </c>
      <c r="F1341" t="s">
        <v>2377</v>
      </c>
      <c r="G1341">
        <v>1</v>
      </c>
      <c r="H1341" t="s">
        <v>2377</v>
      </c>
      <c r="I1341" t="str">
        <f t="shared" si="40"/>
        <v>Obesity</v>
      </c>
      <c r="J1341" t="str">
        <f t="shared" si="41"/>
        <v>Diabetes</v>
      </c>
    </row>
    <row r="1342" spans="1:10">
      <c r="A1342" t="s">
        <v>1029</v>
      </c>
      <c r="B1342" s="9">
        <v>37.82</v>
      </c>
      <c r="C1342">
        <v>6.36</v>
      </c>
      <c r="D1342" t="s">
        <v>2377</v>
      </c>
      <c r="E1342" t="s">
        <v>2377</v>
      </c>
      <c r="F1342" t="s">
        <v>2377</v>
      </c>
      <c r="G1342">
        <v>0</v>
      </c>
      <c r="H1342" t="s">
        <v>2377</v>
      </c>
      <c r="I1342" t="str">
        <f t="shared" si="40"/>
        <v>Obesity</v>
      </c>
      <c r="J1342" t="str">
        <f t="shared" si="41"/>
        <v>Prediabetes</v>
      </c>
    </row>
    <row r="1343" spans="1:10">
      <c r="A1343" t="s">
        <v>1028</v>
      </c>
      <c r="B1343" s="9">
        <v>44.16</v>
      </c>
      <c r="C1343">
        <v>5.31</v>
      </c>
      <c r="D1343" t="s">
        <v>2378</v>
      </c>
      <c r="E1343" t="s">
        <v>2377</v>
      </c>
      <c r="F1343" t="s">
        <v>2377</v>
      </c>
      <c r="G1343">
        <v>0</v>
      </c>
      <c r="H1343" t="s">
        <v>2377</v>
      </c>
      <c r="I1343" t="str">
        <f t="shared" si="40"/>
        <v>Obesity</v>
      </c>
      <c r="J1343" t="str">
        <f t="shared" si="41"/>
        <v>Normal</v>
      </c>
    </row>
    <row r="1344" spans="1:10">
      <c r="A1344" t="s">
        <v>1027</v>
      </c>
      <c r="B1344" s="9">
        <v>37.049999999999997</v>
      </c>
      <c r="C1344">
        <v>4.74</v>
      </c>
      <c r="D1344" t="s">
        <v>2377</v>
      </c>
      <c r="E1344" t="s">
        <v>2377</v>
      </c>
      <c r="F1344" t="s">
        <v>2379</v>
      </c>
      <c r="G1344">
        <v>1</v>
      </c>
      <c r="H1344" t="s">
        <v>2377</v>
      </c>
      <c r="I1344" t="str">
        <f t="shared" si="40"/>
        <v>Obesity</v>
      </c>
      <c r="J1344" t="str">
        <f t="shared" si="41"/>
        <v>Normal</v>
      </c>
    </row>
    <row r="1345" spans="1:10">
      <c r="A1345" t="s">
        <v>1026</v>
      </c>
      <c r="B1345" s="9">
        <v>18.66</v>
      </c>
      <c r="C1345">
        <v>11.35</v>
      </c>
      <c r="D1345" t="s">
        <v>2377</v>
      </c>
      <c r="E1345" t="s">
        <v>2377</v>
      </c>
      <c r="F1345" t="s">
        <v>2377</v>
      </c>
      <c r="G1345">
        <v>0</v>
      </c>
      <c r="H1345" t="s">
        <v>2377</v>
      </c>
      <c r="I1345" t="str">
        <f t="shared" si="40"/>
        <v>Healthy Weight</v>
      </c>
      <c r="J1345" t="str">
        <f t="shared" si="41"/>
        <v>Diabetes</v>
      </c>
    </row>
    <row r="1346" spans="1:10">
      <c r="A1346" t="s">
        <v>1025</v>
      </c>
      <c r="B1346" s="9">
        <v>36.200000000000003</v>
      </c>
      <c r="C1346">
        <v>6.81</v>
      </c>
      <c r="D1346" t="s">
        <v>2378</v>
      </c>
      <c r="E1346" t="s">
        <v>2377</v>
      </c>
      <c r="F1346" t="s">
        <v>2377</v>
      </c>
      <c r="G1346">
        <v>1</v>
      </c>
      <c r="H1346" t="s">
        <v>2377</v>
      </c>
      <c r="I1346" t="str">
        <f t="shared" si="40"/>
        <v>Obesity</v>
      </c>
      <c r="J1346" t="str">
        <f t="shared" si="41"/>
        <v>Diabetes</v>
      </c>
    </row>
    <row r="1347" spans="1:10">
      <c r="A1347" t="s">
        <v>1024</v>
      </c>
      <c r="B1347" s="9">
        <v>18.87</v>
      </c>
      <c r="C1347">
        <v>8.06</v>
      </c>
      <c r="D1347" t="s">
        <v>2377</v>
      </c>
      <c r="E1347" t="s">
        <v>2377</v>
      </c>
      <c r="F1347" t="s">
        <v>2377</v>
      </c>
      <c r="G1347">
        <v>0</v>
      </c>
      <c r="H1347" t="s">
        <v>2377</v>
      </c>
      <c r="I1347" t="str">
        <f t="shared" ref="I1347:I1410" si="42">IF(B1347&lt;18.5,"Under Weight",IF(B1347&lt;25,"Healthy Weight",IF(B1347&lt;30,"Over Weight","Obesity")))</f>
        <v>Healthy Weight</v>
      </c>
      <c r="J1347" t="str">
        <f t="shared" ref="J1347:J1410" si="43">IF(C1347&lt;5.7,"Normal",IF(C1347&lt;6.5,"Prediabetes","Diabetes"))</f>
        <v>Diabetes</v>
      </c>
    </row>
    <row r="1348" spans="1:10">
      <c r="A1348" t="s">
        <v>1023</v>
      </c>
      <c r="B1348" s="9">
        <v>32.299999999999997</v>
      </c>
      <c r="C1348">
        <v>6.74</v>
      </c>
      <c r="D1348" t="s">
        <v>2378</v>
      </c>
      <c r="E1348" t="s">
        <v>2377</v>
      </c>
      <c r="F1348" t="s">
        <v>2377</v>
      </c>
      <c r="G1348">
        <v>1</v>
      </c>
      <c r="H1348" t="s">
        <v>2377</v>
      </c>
      <c r="I1348" t="str">
        <f t="shared" si="42"/>
        <v>Obesity</v>
      </c>
      <c r="J1348" t="str">
        <f t="shared" si="43"/>
        <v>Diabetes</v>
      </c>
    </row>
    <row r="1349" spans="1:10">
      <c r="A1349" t="s">
        <v>1022</v>
      </c>
      <c r="B1349" s="9">
        <v>22.64</v>
      </c>
      <c r="C1349">
        <v>6.54</v>
      </c>
      <c r="D1349" t="s">
        <v>2378</v>
      </c>
      <c r="E1349" t="s">
        <v>2377</v>
      </c>
      <c r="F1349" t="s">
        <v>2377</v>
      </c>
      <c r="G1349">
        <v>2</v>
      </c>
      <c r="H1349" t="s">
        <v>2377</v>
      </c>
      <c r="I1349" t="str">
        <f t="shared" si="42"/>
        <v>Healthy Weight</v>
      </c>
      <c r="J1349" t="str">
        <f t="shared" si="43"/>
        <v>Diabetes</v>
      </c>
    </row>
    <row r="1350" spans="1:10">
      <c r="A1350" t="s">
        <v>1021</v>
      </c>
      <c r="B1350" s="9">
        <v>28.69</v>
      </c>
      <c r="C1350">
        <v>5.4</v>
      </c>
      <c r="D1350" t="s">
        <v>2377</v>
      </c>
      <c r="E1350" t="s">
        <v>2377</v>
      </c>
      <c r="F1350" t="s">
        <v>2377</v>
      </c>
      <c r="G1350">
        <v>0</v>
      </c>
      <c r="H1350" t="s">
        <v>2377</v>
      </c>
      <c r="I1350" t="str">
        <f t="shared" si="42"/>
        <v>Over Weight</v>
      </c>
      <c r="J1350" t="str">
        <f t="shared" si="43"/>
        <v>Normal</v>
      </c>
    </row>
    <row r="1351" spans="1:10">
      <c r="A1351" t="s">
        <v>1020</v>
      </c>
      <c r="B1351" s="9">
        <v>28.16</v>
      </c>
      <c r="C1351">
        <v>5.58</v>
      </c>
      <c r="D1351" t="s">
        <v>2378</v>
      </c>
      <c r="E1351" t="s">
        <v>2377</v>
      </c>
      <c r="F1351" t="s">
        <v>2377</v>
      </c>
      <c r="G1351">
        <v>0</v>
      </c>
      <c r="H1351" t="s">
        <v>2377</v>
      </c>
      <c r="I1351" t="str">
        <f t="shared" si="42"/>
        <v>Over Weight</v>
      </c>
      <c r="J1351" t="str">
        <f t="shared" si="43"/>
        <v>Normal</v>
      </c>
    </row>
    <row r="1352" spans="1:10">
      <c r="A1352" t="s">
        <v>1019</v>
      </c>
      <c r="B1352" s="9">
        <v>45.54</v>
      </c>
      <c r="C1352">
        <v>5.84</v>
      </c>
      <c r="D1352" t="s">
        <v>2377</v>
      </c>
      <c r="E1352" t="s">
        <v>2377</v>
      </c>
      <c r="F1352" t="s">
        <v>2379</v>
      </c>
      <c r="G1352">
        <v>1</v>
      </c>
      <c r="H1352" t="s">
        <v>2377</v>
      </c>
      <c r="I1352" t="str">
        <f t="shared" si="42"/>
        <v>Obesity</v>
      </c>
      <c r="J1352" t="str">
        <f t="shared" si="43"/>
        <v>Prediabetes</v>
      </c>
    </row>
    <row r="1353" spans="1:10">
      <c r="A1353" t="s">
        <v>1018</v>
      </c>
      <c r="B1353" s="9">
        <v>28.7</v>
      </c>
      <c r="C1353">
        <v>4.2</v>
      </c>
      <c r="D1353" t="s">
        <v>2377</v>
      </c>
      <c r="E1353" t="s">
        <v>2377</v>
      </c>
      <c r="F1353" t="s">
        <v>2377</v>
      </c>
      <c r="G1353">
        <v>0</v>
      </c>
      <c r="H1353" t="s">
        <v>2377</v>
      </c>
      <c r="I1353" t="str">
        <f t="shared" si="42"/>
        <v>Over Weight</v>
      </c>
      <c r="J1353" t="str">
        <f t="shared" si="43"/>
        <v>Normal</v>
      </c>
    </row>
    <row r="1354" spans="1:10">
      <c r="A1354" t="s">
        <v>1017</v>
      </c>
      <c r="B1354" s="9">
        <v>27.74</v>
      </c>
      <c r="C1354">
        <v>6.06</v>
      </c>
      <c r="D1354" t="s">
        <v>2378</v>
      </c>
      <c r="E1354" t="s">
        <v>2377</v>
      </c>
      <c r="F1354" t="s">
        <v>2377</v>
      </c>
      <c r="G1354">
        <v>0</v>
      </c>
      <c r="H1354" t="s">
        <v>2377</v>
      </c>
      <c r="I1354" t="str">
        <f t="shared" si="42"/>
        <v>Over Weight</v>
      </c>
      <c r="J1354" t="str">
        <f t="shared" si="43"/>
        <v>Prediabetes</v>
      </c>
    </row>
    <row r="1355" spans="1:10">
      <c r="A1355" t="s">
        <v>1016</v>
      </c>
      <c r="B1355" s="9">
        <v>36.954999999999998</v>
      </c>
      <c r="C1355">
        <v>7.57</v>
      </c>
      <c r="D1355" t="s">
        <v>2377</v>
      </c>
      <c r="E1355" t="s">
        <v>2377</v>
      </c>
      <c r="F1355" t="s">
        <v>2377</v>
      </c>
      <c r="G1355">
        <v>0</v>
      </c>
      <c r="H1355" t="s">
        <v>2377</v>
      </c>
      <c r="I1355" t="str">
        <f t="shared" si="42"/>
        <v>Obesity</v>
      </c>
      <c r="J1355" t="str">
        <f t="shared" si="43"/>
        <v>Diabetes</v>
      </c>
    </row>
    <row r="1356" spans="1:10">
      <c r="A1356" t="s">
        <v>1015</v>
      </c>
      <c r="B1356" s="9">
        <v>30.69</v>
      </c>
      <c r="C1356">
        <v>6.15</v>
      </c>
      <c r="D1356" t="s">
        <v>2377</v>
      </c>
      <c r="E1356" t="s">
        <v>2377</v>
      </c>
      <c r="F1356" t="s">
        <v>2377</v>
      </c>
      <c r="G1356">
        <v>0</v>
      </c>
      <c r="H1356" t="s">
        <v>2377</v>
      </c>
      <c r="I1356" t="str">
        <f t="shared" si="42"/>
        <v>Obesity</v>
      </c>
      <c r="J1356" t="str">
        <f t="shared" si="43"/>
        <v>Prediabetes</v>
      </c>
    </row>
    <row r="1357" spans="1:10">
      <c r="A1357" t="s">
        <v>1014</v>
      </c>
      <c r="B1357" s="9">
        <v>24.984999999999999</v>
      </c>
      <c r="C1357">
        <v>4.5599999999999996</v>
      </c>
      <c r="D1357" t="s">
        <v>2377</v>
      </c>
      <c r="E1357" t="s">
        <v>2377</v>
      </c>
      <c r="F1357" t="s">
        <v>2377</v>
      </c>
      <c r="G1357">
        <v>0</v>
      </c>
      <c r="H1357" t="s">
        <v>2377</v>
      </c>
      <c r="I1357" t="str">
        <f t="shared" si="42"/>
        <v>Healthy Weight</v>
      </c>
      <c r="J1357" t="str">
        <f t="shared" si="43"/>
        <v>Normal</v>
      </c>
    </row>
    <row r="1358" spans="1:10">
      <c r="A1358" t="s">
        <v>1013</v>
      </c>
      <c r="B1358" s="9">
        <v>39.42</v>
      </c>
      <c r="C1358">
        <v>4.72</v>
      </c>
      <c r="D1358" t="s">
        <v>2378</v>
      </c>
      <c r="E1358" t="s">
        <v>2377</v>
      </c>
      <c r="F1358" t="s">
        <v>2377</v>
      </c>
      <c r="G1358">
        <v>1</v>
      </c>
      <c r="H1358" t="s">
        <v>2377</v>
      </c>
      <c r="I1358" t="str">
        <f t="shared" si="42"/>
        <v>Obesity</v>
      </c>
      <c r="J1358" t="str">
        <f t="shared" si="43"/>
        <v>Normal</v>
      </c>
    </row>
    <row r="1359" spans="1:10">
      <c r="A1359" t="s">
        <v>1012</v>
      </c>
      <c r="B1359" s="9">
        <v>16.8</v>
      </c>
      <c r="C1359">
        <v>7.98</v>
      </c>
      <c r="D1359" t="s">
        <v>2377</v>
      </c>
      <c r="E1359" t="s">
        <v>2377</v>
      </c>
      <c r="F1359" t="s">
        <v>2377</v>
      </c>
      <c r="G1359">
        <v>0</v>
      </c>
      <c r="H1359" t="s">
        <v>2377</v>
      </c>
      <c r="I1359" t="str">
        <f t="shared" si="42"/>
        <v>Under Weight</v>
      </c>
      <c r="J1359" t="str">
        <f t="shared" si="43"/>
        <v>Diabetes</v>
      </c>
    </row>
    <row r="1360" spans="1:10">
      <c r="A1360" t="s">
        <v>1011</v>
      </c>
      <c r="B1360" s="9">
        <v>23.274999999999999</v>
      </c>
      <c r="C1360">
        <v>6.26</v>
      </c>
      <c r="D1360" t="s">
        <v>2378</v>
      </c>
      <c r="E1360" t="s">
        <v>2377</v>
      </c>
      <c r="F1360" t="s">
        <v>2379</v>
      </c>
      <c r="G1360">
        <v>1</v>
      </c>
      <c r="H1360" t="s">
        <v>2377</v>
      </c>
      <c r="I1360" t="str">
        <f t="shared" si="42"/>
        <v>Healthy Weight</v>
      </c>
      <c r="J1360" t="str">
        <f t="shared" si="43"/>
        <v>Prediabetes</v>
      </c>
    </row>
    <row r="1361" spans="1:10">
      <c r="A1361" t="s">
        <v>1010</v>
      </c>
      <c r="B1361" s="9">
        <v>22.8</v>
      </c>
      <c r="C1361">
        <v>4.29</v>
      </c>
      <c r="D1361" t="s">
        <v>2378</v>
      </c>
      <c r="E1361" t="s">
        <v>2377</v>
      </c>
      <c r="F1361" t="s">
        <v>2379</v>
      </c>
      <c r="G1361">
        <v>1</v>
      </c>
      <c r="H1361" t="s">
        <v>2377</v>
      </c>
      <c r="I1361" t="str">
        <f t="shared" si="42"/>
        <v>Healthy Weight</v>
      </c>
      <c r="J1361" t="str">
        <f t="shared" si="43"/>
        <v>Normal</v>
      </c>
    </row>
    <row r="1362" spans="1:10">
      <c r="A1362" t="s">
        <v>1009</v>
      </c>
      <c r="B1362" s="9">
        <v>24.3</v>
      </c>
      <c r="C1362">
        <v>5.43</v>
      </c>
      <c r="D1362" t="s">
        <v>2377</v>
      </c>
      <c r="E1362" t="s">
        <v>2377</v>
      </c>
      <c r="F1362" t="s">
        <v>2377</v>
      </c>
      <c r="G1362">
        <v>2</v>
      </c>
      <c r="H1362" t="s">
        <v>2377</v>
      </c>
      <c r="I1362" t="str">
        <f t="shared" si="42"/>
        <v>Healthy Weight</v>
      </c>
      <c r="J1362" t="str">
        <f t="shared" si="43"/>
        <v>Normal</v>
      </c>
    </row>
    <row r="1363" spans="1:10">
      <c r="A1363" t="s">
        <v>1008</v>
      </c>
      <c r="B1363" s="9">
        <v>25.13</v>
      </c>
      <c r="C1363">
        <v>8</v>
      </c>
      <c r="D1363" t="s">
        <v>2378</v>
      </c>
      <c r="E1363" t="s">
        <v>2377</v>
      </c>
      <c r="F1363" t="s">
        <v>2377</v>
      </c>
      <c r="G1363">
        <v>1</v>
      </c>
      <c r="H1363" t="s">
        <v>2377</v>
      </c>
      <c r="I1363" t="str">
        <f t="shared" si="42"/>
        <v>Over Weight</v>
      </c>
      <c r="J1363" t="str">
        <f t="shared" si="43"/>
        <v>Diabetes</v>
      </c>
    </row>
    <row r="1364" spans="1:10">
      <c r="A1364" t="s">
        <v>1007</v>
      </c>
      <c r="B1364" s="9">
        <v>22.72</v>
      </c>
      <c r="C1364">
        <v>9.9600000000000009</v>
      </c>
      <c r="D1364" t="s">
        <v>2378</v>
      </c>
      <c r="E1364" t="s">
        <v>2377</v>
      </c>
      <c r="F1364" t="s">
        <v>2377</v>
      </c>
      <c r="G1364">
        <v>2</v>
      </c>
      <c r="H1364" t="s">
        <v>2377</v>
      </c>
      <c r="I1364" t="str">
        <f t="shared" si="42"/>
        <v>Healthy Weight</v>
      </c>
      <c r="J1364" t="str">
        <f t="shared" si="43"/>
        <v>Diabetes</v>
      </c>
    </row>
    <row r="1365" spans="1:10">
      <c r="A1365" t="s">
        <v>1006</v>
      </c>
      <c r="B1365" s="9">
        <v>32.6</v>
      </c>
      <c r="C1365">
        <v>6.8</v>
      </c>
      <c r="D1365" t="s">
        <v>2378</v>
      </c>
      <c r="E1365" t="s">
        <v>2377</v>
      </c>
      <c r="F1365" t="s">
        <v>2377</v>
      </c>
      <c r="G1365">
        <v>0</v>
      </c>
      <c r="H1365" t="s">
        <v>2377</v>
      </c>
      <c r="I1365" t="str">
        <f t="shared" si="42"/>
        <v>Obesity</v>
      </c>
      <c r="J1365" t="str">
        <f t="shared" si="43"/>
        <v>Diabetes</v>
      </c>
    </row>
    <row r="1366" spans="1:10">
      <c r="A1366" t="s">
        <v>1005</v>
      </c>
      <c r="B1366" s="9">
        <v>17.28</v>
      </c>
      <c r="C1366">
        <v>6.22</v>
      </c>
      <c r="D1366" t="s">
        <v>2378</v>
      </c>
      <c r="E1366" t="s">
        <v>2377</v>
      </c>
      <c r="F1366" t="s">
        <v>2377</v>
      </c>
      <c r="G1366">
        <v>2</v>
      </c>
      <c r="H1366" t="s">
        <v>2377</v>
      </c>
      <c r="I1366" t="str">
        <f t="shared" si="42"/>
        <v>Under Weight</v>
      </c>
      <c r="J1366" t="str">
        <f t="shared" si="43"/>
        <v>Prediabetes</v>
      </c>
    </row>
    <row r="1367" spans="1:10">
      <c r="A1367" t="s">
        <v>1004</v>
      </c>
      <c r="B1367" s="9">
        <v>27.92</v>
      </c>
      <c r="C1367">
        <v>5.79</v>
      </c>
      <c r="D1367" t="s">
        <v>2377</v>
      </c>
      <c r="E1367" t="s">
        <v>2377</v>
      </c>
      <c r="F1367" t="s">
        <v>2377</v>
      </c>
      <c r="G1367">
        <v>1</v>
      </c>
      <c r="H1367" t="s">
        <v>2377</v>
      </c>
      <c r="I1367" t="str">
        <f t="shared" si="42"/>
        <v>Over Weight</v>
      </c>
      <c r="J1367" t="str">
        <f t="shared" si="43"/>
        <v>Prediabetes</v>
      </c>
    </row>
    <row r="1368" spans="1:10">
      <c r="A1368" t="s">
        <v>1003</v>
      </c>
      <c r="B1368" s="9">
        <v>38.284999999999997</v>
      </c>
      <c r="C1368">
        <v>5.41</v>
      </c>
      <c r="D1368" t="s">
        <v>2377</v>
      </c>
      <c r="E1368" t="s">
        <v>2377</v>
      </c>
      <c r="F1368" t="s">
        <v>2377</v>
      </c>
      <c r="G1368">
        <v>0</v>
      </c>
      <c r="H1368" t="s">
        <v>2377</v>
      </c>
      <c r="I1368" t="str">
        <f t="shared" si="42"/>
        <v>Obesity</v>
      </c>
      <c r="J1368" t="str">
        <f t="shared" si="43"/>
        <v>Normal</v>
      </c>
    </row>
    <row r="1369" spans="1:10">
      <c r="A1369" t="s">
        <v>1002</v>
      </c>
      <c r="B1369" s="9">
        <v>16.48</v>
      </c>
      <c r="C1369">
        <v>11.05</v>
      </c>
      <c r="D1369" t="s">
        <v>2377</v>
      </c>
      <c r="E1369" t="s">
        <v>2377</v>
      </c>
      <c r="F1369" t="s">
        <v>2377</v>
      </c>
      <c r="G1369">
        <v>0</v>
      </c>
      <c r="H1369" t="s">
        <v>2377</v>
      </c>
      <c r="I1369" t="str">
        <f t="shared" si="42"/>
        <v>Under Weight</v>
      </c>
      <c r="J1369" t="str">
        <f t="shared" si="43"/>
        <v>Diabetes</v>
      </c>
    </row>
    <row r="1370" spans="1:10">
      <c r="A1370" t="s">
        <v>1001</v>
      </c>
      <c r="B1370" s="9">
        <v>38.57</v>
      </c>
      <c r="C1370">
        <v>6.27</v>
      </c>
      <c r="D1370" t="s">
        <v>2377</v>
      </c>
      <c r="E1370" t="s">
        <v>2377</v>
      </c>
      <c r="F1370" t="s">
        <v>2377</v>
      </c>
      <c r="G1370">
        <v>0</v>
      </c>
      <c r="H1370" t="s">
        <v>2377</v>
      </c>
      <c r="I1370" t="str">
        <f t="shared" si="42"/>
        <v>Obesity</v>
      </c>
      <c r="J1370" t="str">
        <f t="shared" si="43"/>
        <v>Prediabetes</v>
      </c>
    </row>
    <row r="1371" spans="1:10">
      <c r="A1371" t="s">
        <v>1000</v>
      </c>
      <c r="B1371" s="9">
        <v>43.85</v>
      </c>
      <c r="C1371">
        <v>4.7699999999999996</v>
      </c>
      <c r="D1371" t="s">
        <v>2378</v>
      </c>
      <c r="E1371" t="s">
        <v>2377</v>
      </c>
      <c r="F1371" t="s">
        <v>2377</v>
      </c>
      <c r="G1371">
        <v>0</v>
      </c>
      <c r="H1371" t="s">
        <v>2377</v>
      </c>
      <c r="I1371" t="str">
        <f t="shared" si="42"/>
        <v>Obesity</v>
      </c>
      <c r="J1371" t="str">
        <f t="shared" si="43"/>
        <v>Normal</v>
      </c>
    </row>
    <row r="1372" spans="1:10">
      <c r="A1372" t="s">
        <v>999</v>
      </c>
      <c r="B1372" s="9">
        <v>30.11</v>
      </c>
      <c r="C1372">
        <v>4.08</v>
      </c>
      <c r="D1372" t="s">
        <v>2377</v>
      </c>
      <c r="E1372" t="s">
        <v>2377</v>
      </c>
      <c r="F1372" t="s">
        <v>2377</v>
      </c>
      <c r="G1372">
        <v>0</v>
      </c>
      <c r="H1372" t="s">
        <v>2377</v>
      </c>
      <c r="I1372" t="str">
        <f t="shared" si="42"/>
        <v>Obesity</v>
      </c>
      <c r="J1372" t="str">
        <f t="shared" si="43"/>
        <v>Normal</v>
      </c>
    </row>
    <row r="1373" spans="1:10">
      <c r="A1373" t="s">
        <v>998</v>
      </c>
      <c r="B1373" s="9">
        <v>31.59</v>
      </c>
      <c r="C1373">
        <v>6.01</v>
      </c>
      <c r="D1373" t="s">
        <v>2377</v>
      </c>
      <c r="E1373" t="s">
        <v>2377</v>
      </c>
      <c r="F1373" t="s">
        <v>2377</v>
      </c>
      <c r="G1373">
        <v>0</v>
      </c>
      <c r="H1373" t="s">
        <v>2377</v>
      </c>
      <c r="I1373" t="str">
        <f t="shared" si="42"/>
        <v>Obesity</v>
      </c>
      <c r="J1373" t="str">
        <f t="shared" si="43"/>
        <v>Prediabetes</v>
      </c>
    </row>
    <row r="1374" spans="1:10">
      <c r="A1374" t="s">
        <v>997</v>
      </c>
      <c r="B1374" s="9">
        <v>40.15</v>
      </c>
      <c r="C1374">
        <v>11.84</v>
      </c>
      <c r="D1374" t="s">
        <v>2377</v>
      </c>
      <c r="E1374" t="s">
        <v>2377</v>
      </c>
      <c r="F1374" t="s">
        <v>2377</v>
      </c>
      <c r="G1374">
        <v>0</v>
      </c>
      <c r="H1374" t="s">
        <v>2377</v>
      </c>
      <c r="I1374" t="str">
        <f t="shared" si="42"/>
        <v>Obesity</v>
      </c>
      <c r="J1374" t="str">
        <f t="shared" si="43"/>
        <v>Diabetes</v>
      </c>
    </row>
    <row r="1375" spans="1:10">
      <c r="A1375" t="s">
        <v>996</v>
      </c>
      <c r="B1375" s="9">
        <v>40.700000000000003</v>
      </c>
      <c r="C1375">
        <v>6.27</v>
      </c>
      <c r="D1375" t="s">
        <v>2378</v>
      </c>
      <c r="E1375" t="s">
        <v>2377</v>
      </c>
      <c r="F1375" t="s">
        <v>2379</v>
      </c>
      <c r="G1375">
        <v>1</v>
      </c>
      <c r="H1375" t="s">
        <v>2377</v>
      </c>
      <c r="I1375" t="str">
        <f t="shared" si="42"/>
        <v>Obesity</v>
      </c>
      <c r="J1375" t="str">
        <f t="shared" si="43"/>
        <v>Prediabetes</v>
      </c>
    </row>
    <row r="1376" spans="1:10">
      <c r="A1376" t="s">
        <v>995</v>
      </c>
      <c r="B1376" s="9">
        <v>40.76</v>
      </c>
      <c r="C1376">
        <v>5.28</v>
      </c>
      <c r="D1376" t="s">
        <v>2377</v>
      </c>
      <c r="E1376" t="s">
        <v>2377</v>
      </c>
      <c r="F1376" t="s">
        <v>2377</v>
      </c>
      <c r="G1376">
        <v>0</v>
      </c>
      <c r="H1376" t="s">
        <v>2377</v>
      </c>
      <c r="I1376" t="str">
        <f t="shared" si="42"/>
        <v>Obesity</v>
      </c>
      <c r="J1376" t="str">
        <f t="shared" si="43"/>
        <v>Normal</v>
      </c>
    </row>
    <row r="1377" spans="1:10">
      <c r="A1377" t="s">
        <v>994</v>
      </c>
      <c r="B1377" s="9">
        <v>29.7</v>
      </c>
      <c r="C1377">
        <v>7.03</v>
      </c>
      <c r="D1377" t="s">
        <v>2377</v>
      </c>
      <c r="E1377" t="s">
        <v>2377</v>
      </c>
      <c r="F1377" t="s">
        <v>2377</v>
      </c>
      <c r="G1377">
        <v>0</v>
      </c>
      <c r="H1377" t="s">
        <v>2377</v>
      </c>
      <c r="I1377" t="str">
        <f t="shared" si="42"/>
        <v>Over Weight</v>
      </c>
      <c r="J1377" t="str">
        <f t="shared" si="43"/>
        <v>Diabetes</v>
      </c>
    </row>
    <row r="1378" spans="1:10">
      <c r="A1378" t="s">
        <v>993</v>
      </c>
      <c r="B1378" s="9">
        <v>40.58</v>
      </c>
      <c r="C1378">
        <v>5.32</v>
      </c>
      <c r="D1378" t="s">
        <v>2378</v>
      </c>
      <c r="E1378" t="s">
        <v>2377</v>
      </c>
      <c r="F1378" t="s">
        <v>2379</v>
      </c>
      <c r="G1378">
        <v>1</v>
      </c>
      <c r="H1378" t="s">
        <v>2377</v>
      </c>
      <c r="I1378" t="str">
        <f t="shared" si="42"/>
        <v>Obesity</v>
      </c>
      <c r="J1378" t="str">
        <f t="shared" si="43"/>
        <v>Normal</v>
      </c>
    </row>
    <row r="1379" spans="1:10">
      <c r="A1379" t="s">
        <v>992</v>
      </c>
      <c r="B1379" s="9">
        <v>33.06</v>
      </c>
      <c r="C1379">
        <v>9.59</v>
      </c>
      <c r="D1379" t="s">
        <v>2378</v>
      </c>
      <c r="E1379" t="s">
        <v>2377</v>
      </c>
      <c r="F1379" t="s">
        <v>2377</v>
      </c>
      <c r="G1379">
        <v>0</v>
      </c>
      <c r="H1379" t="s">
        <v>2377</v>
      </c>
      <c r="I1379" t="str">
        <f t="shared" si="42"/>
        <v>Obesity</v>
      </c>
      <c r="J1379" t="str">
        <f t="shared" si="43"/>
        <v>Diabetes</v>
      </c>
    </row>
    <row r="1380" spans="1:10">
      <c r="A1380" t="s">
        <v>991</v>
      </c>
      <c r="B1380" s="9">
        <v>26.62</v>
      </c>
      <c r="C1380">
        <v>6.15</v>
      </c>
      <c r="D1380" t="s">
        <v>2378</v>
      </c>
      <c r="E1380" t="s">
        <v>2377</v>
      </c>
      <c r="F1380" t="s">
        <v>2377</v>
      </c>
      <c r="G1380">
        <v>0</v>
      </c>
      <c r="H1380" t="s">
        <v>2377</v>
      </c>
      <c r="I1380" t="str">
        <f t="shared" si="42"/>
        <v>Over Weight</v>
      </c>
      <c r="J1380" t="str">
        <f t="shared" si="43"/>
        <v>Prediabetes</v>
      </c>
    </row>
    <row r="1381" spans="1:10">
      <c r="A1381" t="s">
        <v>990</v>
      </c>
      <c r="B1381" s="9">
        <v>37.1</v>
      </c>
      <c r="C1381">
        <v>11.08</v>
      </c>
      <c r="D1381" t="s">
        <v>2377</v>
      </c>
      <c r="E1381" t="s">
        <v>2377</v>
      </c>
      <c r="F1381" t="s">
        <v>2377</v>
      </c>
      <c r="G1381">
        <v>0</v>
      </c>
      <c r="H1381" t="s">
        <v>2377</v>
      </c>
      <c r="I1381" t="str">
        <f t="shared" si="42"/>
        <v>Obesity</v>
      </c>
      <c r="J1381" t="str">
        <f t="shared" si="43"/>
        <v>Diabetes</v>
      </c>
    </row>
    <row r="1382" spans="1:10">
      <c r="A1382" t="s">
        <v>989</v>
      </c>
      <c r="B1382" s="9">
        <v>18.28</v>
      </c>
      <c r="C1382">
        <v>7.95</v>
      </c>
      <c r="D1382" t="s">
        <v>2377</v>
      </c>
      <c r="E1382" t="s">
        <v>2377</v>
      </c>
      <c r="F1382" t="s">
        <v>2377</v>
      </c>
      <c r="G1382">
        <v>0</v>
      </c>
      <c r="H1382" t="s">
        <v>2377</v>
      </c>
      <c r="I1382" t="str">
        <f t="shared" si="42"/>
        <v>Under Weight</v>
      </c>
      <c r="J1382" t="str">
        <f t="shared" si="43"/>
        <v>Diabetes</v>
      </c>
    </row>
    <row r="1383" spans="1:10">
      <c r="A1383" t="s">
        <v>988</v>
      </c>
      <c r="B1383" s="9">
        <v>35.814999999999998</v>
      </c>
      <c r="C1383">
        <v>6.23</v>
      </c>
      <c r="D1383" t="s">
        <v>2377</v>
      </c>
      <c r="E1383" t="s">
        <v>2377</v>
      </c>
      <c r="F1383" t="s">
        <v>2377</v>
      </c>
      <c r="G1383">
        <v>0</v>
      </c>
      <c r="H1383" t="s">
        <v>2377</v>
      </c>
      <c r="I1383" t="str">
        <f t="shared" si="42"/>
        <v>Obesity</v>
      </c>
      <c r="J1383" t="str">
        <f t="shared" si="43"/>
        <v>Prediabetes</v>
      </c>
    </row>
    <row r="1384" spans="1:10">
      <c r="A1384" t="s">
        <v>987</v>
      </c>
      <c r="B1384" s="9">
        <v>30.69</v>
      </c>
      <c r="C1384">
        <v>6.5</v>
      </c>
      <c r="D1384" t="s">
        <v>2377</v>
      </c>
      <c r="E1384" t="s">
        <v>2377</v>
      </c>
      <c r="F1384" t="s">
        <v>2377</v>
      </c>
      <c r="G1384">
        <v>0</v>
      </c>
      <c r="H1384" t="s">
        <v>2377</v>
      </c>
      <c r="I1384" t="str">
        <f t="shared" si="42"/>
        <v>Obesity</v>
      </c>
      <c r="J1384" t="str">
        <f t="shared" si="43"/>
        <v>Diabetes</v>
      </c>
    </row>
    <row r="1385" spans="1:10">
      <c r="A1385" t="s">
        <v>986</v>
      </c>
      <c r="B1385" s="9">
        <v>26.125</v>
      </c>
      <c r="C1385">
        <v>5.22</v>
      </c>
      <c r="D1385" t="s">
        <v>2377</v>
      </c>
      <c r="E1385" t="s">
        <v>2377</v>
      </c>
      <c r="F1385" t="s">
        <v>2377</v>
      </c>
      <c r="G1385">
        <v>0</v>
      </c>
      <c r="H1385" t="s">
        <v>2377</v>
      </c>
      <c r="I1385" t="str">
        <f t="shared" si="42"/>
        <v>Over Weight</v>
      </c>
      <c r="J1385" t="str">
        <f t="shared" si="43"/>
        <v>Normal</v>
      </c>
    </row>
    <row r="1386" spans="1:10">
      <c r="A1386" t="s">
        <v>985</v>
      </c>
      <c r="B1386" s="9">
        <v>34.58</v>
      </c>
      <c r="C1386">
        <v>6.3</v>
      </c>
      <c r="D1386" t="s">
        <v>2377</v>
      </c>
      <c r="E1386" t="s">
        <v>2377</v>
      </c>
      <c r="F1386" t="s">
        <v>2379</v>
      </c>
      <c r="G1386">
        <v>1</v>
      </c>
      <c r="H1386" t="s">
        <v>2377</v>
      </c>
      <c r="I1386" t="str">
        <f t="shared" si="42"/>
        <v>Obesity</v>
      </c>
      <c r="J1386" t="str">
        <f t="shared" si="43"/>
        <v>Prediabetes</v>
      </c>
    </row>
    <row r="1387" spans="1:10">
      <c r="A1387" t="s">
        <v>984</v>
      </c>
      <c r="B1387" s="9">
        <v>27.4</v>
      </c>
      <c r="C1387">
        <v>8.84</v>
      </c>
      <c r="D1387" t="s">
        <v>2377</v>
      </c>
      <c r="E1387" t="s">
        <v>2377</v>
      </c>
      <c r="F1387" t="s">
        <v>2377</v>
      </c>
      <c r="G1387">
        <v>0</v>
      </c>
      <c r="H1387" t="s">
        <v>2377</v>
      </c>
      <c r="I1387" t="str">
        <f t="shared" si="42"/>
        <v>Over Weight</v>
      </c>
      <c r="J1387" t="str">
        <f t="shared" si="43"/>
        <v>Diabetes</v>
      </c>
    </row>
    <row r="1388" spans="1:10">
      <c r="A1388" t="s">
        <v>983</v>
      </c>
      <c r="B1388" s="9">
        <v>27.53</v>
      </c>
      <c r="C1388">
        <v>4.1100000000000003</v>
      </c>
      <c r="D1388" t="s">
        <v>2377</v>
      </c>
      <c r="E1388" t="s">
        <v>2377</v>
      </c>
      <c r="F1388" t="s">
        <v>2377</v>
      </c>
      <c r="G1388">
        <v>1</v>
      </c>
      <c r="H1388" t="s">
        <v>2377</v>
      </c>
      <c r="I1388" t="str">
        <f t="shared" si="42"/>
        <v>Over Weight</v>
      </c>
      <c r="J1388" t="str">
        <f t="shared" si="43"/>
        <v>Normal</v>
      </c>
    </row>
    <row r="1389" spans="1:10">
      <c r="A1389" t="s">
        <v>982</v>
      </c>
      <c r="B1389" s="9">
        <v>33</v>
      </c>
      <c r="C1389">
        <v>4.57</v>
      </c>
      <c r="D1389" t="s">
        <v>2377</v>
      </c>
      <c r="E1389" t="s">
        <v>2377</v>
      </c>
      <c r="F1389" t="s">
        <v>2377</v>
      </c>
      <c r="G1389">
        <v>0</v>
      </c>
      <c r="H1389" t="s">
        <v>2377</v>
      </c>
      <c r="I1389" t="str">
        <f t="shared" si="42"/>
        <v>Obesity</v>
      </c>
      <c r="J1389" t="str">
        <f t="shared" si="43"/>
        <v>Normal</v>
      </c>
    </row>
    <row r="1390" spans="1:10">
      <c r="A1390" t="s">
        <v>981</v>
      </c>
      <c r="B1390" s="9">
        <v>25.78</v>
      </c>
      <c r="C1390">
        <v>11.06</v>
      </c>
      <c r="D1390" t="s">
        <v>2378</v>
      </c>
      <c r="E1390" t="s">
        <v>2377</v>
      </c>
      <c r="F1390" t="s">
        <v>2377</v>
      </c>
      <c r="G1390">
        <v>0</v>
      </c>
      <c r="H1390" t="s">
        <v>2377</v>
      </c>
      <c r="I1390" t="str">
        <f t="shared" si="42"/>
        <v>Over Weight</v>
      </c>
      <c r="J1390" t="str">
        <f t="shared" si="43"/>
        <v>Diabetes</v>
      </c>
    </row>
    <row r="1391" spans="1:10">
      <c r="A1391" t="s">
        <v>980</v>
      </c>
      <c r="B1391" s="9">
        <v>22.66</v>
      </c>
      <c r="C1391">
        <v>10.68</v>
      </c>
      <c r="D1391" t="s">
        <v>2377</v>
      </c>
      <c r="E1391" t="s">
        <v>2377</v>
      </c>
      <c r="F1391" t="s">
        <v>2377</v>
      </c>
      <c r="G1391">
        <v>0</v>
      </c>
      <c r="H1391" t="s">
        <v>2377</v>
      </c>
      <c r="I1391" t="str">
        <f t="shared" si="42"/>
        <v>Healthy Weight</v>
      </c>
      <c r="J1391" t="str">
        <f t="shared" si="43"/>
        <v>Diabetes</v>
      </c>
    </row>
    <row r="1392" spans="1:10">
      <c r="A1392" t="s">
        <v>979</v>
      </c>
      <c r="B1392" s="9">
        <v>38.81</v>
      </c>
      <c r="C1392">
        <v>6.14</v>
      </c>
      <c r="D1392" t="s">
        <v>2378</v>
      </c>
      <c r="E1392" t="s">
        <v>2377</v>
      </c>
      <c r="F1392" t="s">
        <v>2377</v>
      </c>
      <c r="G1392">
        <v>1</v>
      </c>
      <c r="H1392" t="s">
        <v>2377</v>
      </c>
      <c r="I1392" t="str">
        <f t="shared" si="42"/>
        <v>Obesity</v>
      </c>
      <c r="J1392" t="str">
        <f t="shared" si="43"/>
        <v>Prediabetes</v>
      </c>
    </row>
    <row r="1393" spans="1:10">
      <c r="A1393" t="s">
        <v>978</v>
      </c>
      <c r="B1393" s="9">
        <v>38.51</v>
      </c>
      <c r="C1393">
        <v>5.45</v>
      </c>
      <c r="D1393" t="s">
        <v>2378</v>
      </c>
      <c r="E1393" t="s">
        <v>2377</v>
      </c>
      <c r="F1393" t="s">
        <v>2377</v>
      </c>
      <c r="G1393">
        <v>0</v>
      </c>
      <c r="H1393" t="s">
        <v>2377</v>
      </c>
      <c r="I1393" t="str">
        <f t="shared" si="42"/>
        <v>Obesity</v>
      </c>
      <c r="J1393" t="str">
        <f t="shared" si="43"/>
        <v>Normal</v>
      </c>
    </row>
    <row r="1394" spans="1:10">
      <c r="A1394" t="s">
        <v>977</v>
      </c>
      <c r="B1394" s="9">
        <v>22.98</v>
      </c>
      <c r="C1394">
        <v>6.14</v>
      </c>
      <c r="D1394" t="s">
        <v>2378</v>
      </c>
      <c r="E1394" t="s">
        <v>2377</v>
      </c>
      <c r="F1394" t="s">
        <v>2377</v>
      </c>
      <c r="G1394">
        <v>0</v>
      </c>
      <c r="H1394" t="s">
        <v>2377</v>
      </c>
      <c r="I1394" t="str">
        <f t="shared" si="42"/>
        <v>Healthy Weight</v>
      </c>
      <c r="J1394" t="str">
        <f t="shared" si="43"/>
        <v>Prediabetes</v>
      </c>
    </row>
    <row r="1395" spans="1:10">
      <c r="A1395" t="s">
        <v>976</v>
      </c>
      <c r="B1395" s="9">
        <v>15.65</v>
      </c>
      <c r="C1395">
        <v>7.85</v>
      </c>
      <c r="D1395" t="s">
        <v>2377</v>
      </c>
      <c r="E1395" t="s">
        <v>2377</v>
      </c>
      <c r="F1395" t="s">
        <v>2377</v>
      </c>
      <c r="G1395">
        <v>0</v>
      </c>
      <c r="H1395" t="s">
        <v>2377</v>
      </c>
      <c r="I1395" t="str">
        <f t="shared" si="42"/>
        <v>Under Weight</v>
      </c>
      <c r="J1395" t="str">
        <f t="shared" si="43"/>
        <v>Diabetes</v>
      </c>
    </row>
    <row r="1396" spans="1:10">
      <c r="A1396" t="s">
        <v>975</v>
      </c>
      <c r="B1396" s="9">
        <v>39.97</v>
      </c>
      <c r="C1396">
        <v>4.09</v>
      </c>
      <c r="D1396" t="s">
        <v>2377</v>
      </c>
      <c r="E1396" t="s">
        <v>2377</v>
      </c>
      <c r="F1396" t="s">
        <v>2377</v>
      </c>
      <c r="G1396">
        <v>1</v>
      </c>
      <c r="H1396" t="s">
        <v>2377</v>
      </c>
      <c r="I1396" t="str">
        <f t="shared" si="42"/>
        <v>Obesity</v>
      </c>
      <c r="J1396" t="str">
        <f t="shared" si="43"/>
        <v>Normal</v>
      </c>
    </row>
    <row r="1397" spans="1:10">
      <c r="A1397" t="s">
        <v>974</v>
      </c>
      <c r="B1397" s="9">
        <v>37.22</v>
      </c>
      <c r="C1397">
        <v>4.62</v>
      </c>
      <c r="D1397" t="s">
        <v>2377</v>
      </c>
      <c r="E1397" t="s">
        <v>2377</v>
      </c>
      <c r="F1397" t="s">
        <v>2379</v>
      </c>
      <c r="G1397">
        <v>1</v>
      </c>
      <c r="H1397" t="s">
        <v>2377</v>
      </c>
      <c r="I1397" t="str">
        <f t="shared" si="42"/>
        <v>Obesity</v>
      </c>
      <c r="J1397" t="str">
        <f t="shared" si="43"/>
        <v>Normal</v>
      </c>
    </row>
    <row r="1398" spans="1:10">
      <c r="A1398" t="s">
        <v>973</v>
      </c>
      <c r="B1398" s="9">
        <v>41.325000000000003</v>
      </c>
      <c r="C1398">
        <v>5.77</v>
      </c>
      <c r="D1398" t="s">
        <v>2377</v>
      </c>
      <c r="E1398" t="s">
        <v>2377</v>
      </c>
      <c r="F1398" t="s">
        <v>2377</v>
      </c>
      <c r="G1398">
        <v>0</v>
      </c>
      <c r="H1398" t="s">
        <v>2377</v>
      </c>
      <c r="I1398" t="str">
        <f t="shared" si="42"/>
        <v>Obesity</v>
      </c>
      <c r="J1398" t="str">
        <f t="shared" si="43"/>
        <v>Prediabetes</v>
      </c>
    </row>
    <row r="1399" spans="1:10">
      <c r="A1399" t="s">
        <v>972</v>
      </c>
      <c r="B1399" s="9">
        <v>40.31</v>
      </c>
      <c r="C1399">
        <v>5.84</v>
      </c>
      <c r="D1399" t="s">
        <v>2377</v>
      </c>
      <c r="E1399" t="s">
        <v>2377</v>
      </c>
      <c r="F1399" t="s">
        <v>2377</v>
      </c>
      <c r="G1399">
        <v>0</v>
      </c>
      <c r="H1399" t="s">
        <v>2377</v>
      </c>
      <c r="I1399" t="str">
        <f t="shared" si="42"/>
        <v>Obesity</v>
      </c>
      <c r="J1399" t="str">
        <f t="shared" si="43"/>
        <v>Prediabetes</v>
      </c>
    </row>
    <row r="1400" spans="1:10">
      <c r="A1400" t="s">
        <v>971</v>
      </c>
      <c r="B1400" s="9">
        <v>29.48</v>
      </c>
      <c r="C1400">
        <v>4.91</v>
      </c>
      <c r="D1400" t="s">
        <v>2377</v>
      </c>
      <c r="E1400" t="s">
        <v>2377</v>
      </c>
      <c r="F1400" t="s">
        <v>2377</v>
      </c>
      <c r="G1400">
        <v>0</v>
      </c>
      <c r="H1400" t="s">
        <v>2377</v>
      </c>
      <c r="I1400" t="str">
        <f t="shared" si="42"/>
        <v>Over Weight</v>
      </c>
      <c r="J1400" t="str">
        <f t="shared" si="43"/>
        <v>Normal</v>
      </c>
    </row>
    <row r="1401" spans="1:10">
      <c r="A1401" t="s">
        <v>970</v>
      </c>
      <c r="B1401" s="9">
        <v>33.155000000000001</v>
      </c>
      <c r="C1401">
        <v>5.07</v>
      </c>
      <c r="D1401" t="s">
        <v>2377</v>
      </c>
      <c r="E1401" t="s">
        <v>2377</v>
      </c>
      <c r="F1401" t="s">
        <v>2377</v>
      </c>
      <c r="G1401">
        <v>0</v>
      </c>
      <c r="H1401" t="s">
        <v>2377</v>
      </c>
      <c r="I1401" t="str">
        <f t="shared" si="42"/>
        <v>Obesity</v>
      </c>
      <c r="J1401" t="str">
        <f t="shared" si="43"/>
        <v>Normal</v>
      </c>
    </row>
    <row r="1402" spans="1:10">
      <c r="A1402" t="s">
        <v>969</v>
      </c>
      <c r="B1402" s="9">
        <v>42.85</v>
      </c>
      <c r="C1402">
        <v>5.81</v>
      </c>
      <c r="D1402" t="s">
        <v>2378</v>
      </c>
      <c r="E1402" t="s">
        <v>2377</v>
      </c>
      <c r="F1402" t="s">
        <v>2377</v>
      </c>
      <c r="G1402">
        <v>0</v>
      </c>
      <c r="H1402" t="s">
        <v>2377</v>
      </c>
      <c r="I1402" t="str">
        <f t="shared" si="42"/>
        <v>Obesity</v>
      </c>
      <c r="J1402" t="str">
        <f t="shared" si="43"/>
        <v>Prediabetes</v>
      </c>
    </row>
    <row r="1403" spans="1:10">
      <c r="A1403" t="s">
        <v>968</v>
      </c>
      <c r="B1403" s="9">
        <v>32.340000000000003</v>
      </c>
      <c r="C1403">
        <v>11.2</v>
      </c>
      <c r="D1403" t="s">
        <v>2377</v>
      </c>
      <c r="E1403" t="s">
        <v>2377</v>
      </c>
      <c r="F1403" t="s">
        <v>2377</v>
      </c>
      <c r="G1403">
        <v>0</v>
      </c>
      <c r="H1403" t="s">
        <v>2377</v>
      </c>
      <c r="I1403" t="str">
        <f t="shared" si="42"/>
        <v>Obesity</v>
      </c>
      <c r="J1403" t="str">
        <f t="shared" si="43"/>
        <v>Diabetes</v>
      </c>
    </row>
    <row r="1404" spans="1:10">
      <c r="A1404" t="s">
        <v>967</v>
      </c>
      <c r="B1404" s="9">
        <v>27.5</v>
      </c>
      <c r="C1404">
        <v>10.75</v>
      </c>
      <c r="D1404" t="s">
        <v>2377</v>
      </c>
      <c r="E1404" t="s">
        <v>2377</v>
      </c>
      <c r="F1404" t="s">
        <v>2377</v>
      </c>
      <c r="G1404">
        <v>0</v>
      </c>
      <c r="H1404" t="s">
        <v>2377</v>
      </c>
      <c r="I1404" t="str">
        <f t="shared" si="42"/>
        <v>Over Weight</v>
      </c>
      <c r="J1404" t="str">
        <f t="shared" si="43"/>
        <v>Diabetes</v>
      </c>
    </row>
    <row r="1405" spans="1:10">
      <c r="A1405" t="s">
        <v>966</v>
      </c>
      <c r="B1405" s="9">
        <v>25.8</v>
      </c>
      <c r="C1405">
        <v>7.8</v>
      </c>
      <c r="D1405" t="s">
        <v>2377</v>
      </c>
      <c r="E1405" t="s">
        <v>2377</v>
      </c>
      <c r="F1405" t="s">
        <v>2377</v>
      </c>
      <c r="G1405">
        <v>0</v>
      </c>
      <c r="H1405" t="s">
        <v>2377</v>
      </c>
      <c r="I1405" t="str">
        <f t="shared" si="42"/>
        <v>Over Weight</v>
      </c>
      <c r="J1405" t="str">
        <f t="shared" si="43"/>
        <v>Diabetes</v>
      </c>
    </row>
    <row r="1406" spans="1:10">
      <c r="A1406" t="s">
        <v>965</v>
      </c>
      <c r="B1406" s="9">
        <v>25</v>
      </c>
      <c r="C1406">
        <v>7.04</v>
      </c>
      <c r="D1406" t="s">
        <v>2377</v>
      </c>
      <c r="E1406" t="s">
        <v>2377</v>
      </c>
      <c r="F1406" t="s">
        <v>2377</v>
      </c>
      <c r="G1406">
        <v>0</v>
      </c>
      <c r="H1406" t="s">
        <v>2377</v>
      </c>
      <c r="I1406" t="str">
        <f t="shared" si="42"/>
        <v>Over Weight</v>
      </c>
      <c r="J1406" t="str">
        <f t="shared" si="43"/>
        <v>Diabetes</v>
      </c>
    </row>
    <row r="1407" spans="1:10">
      <c r="A1407" t="s">
        <v>964</v>
      </c>
      <c r="B1407" s="9">
        <v>41.2</v>
      </c>
      <c r="C1407">
        <v>4.18</v>
      </c>
      <c r="D1407" t="s">
        <v>2378</v>
      </c>
      <c r="E1407" t="s">
        <v>2377</v>
      </c>
      <c r="F1407" t="s">
        <v>2377</v>
      </c>
      <c r="G1407">
        <v>0</v>
      </c>
      <c r="H1407" t="s">
        <v>2377</v>
      </c>
      <c r="I1407" t="str">
        <f t="shared" si="42"/>
        <v>Obesity</v>
      </c>
      <c r="J1407" t="str">
        <f t="shared" si="43"/>
        <v>Normal</v>
      </c>
    </row>
    <row r="1408" spans="1:10">
      <c r="A1408" t="s">
        <v>963</v>
      </c>
      <c r="B1408" s="9">
        <v>17.78</v>
      </c>
      <c r="C1408">
        <v>8.19</v>
      </c>
      <c r="D1408" t="s">
        <v>2377</v>
      </c>
      <c r="E1408" t="s">
        <v>2377</v>
      </c>
      <c r="F1408" t="s">
        <v>2377</v>
      </c>
      <c r="G1408">
        <v>0</v>
      </c>
      <c r="H1408" t="s">
        <v>2377</v>
      </c>
      <c r="I1408" t="str">
        <f t="shared" si="42"/>
        <v>Under Weight</v>
      </c>
      <c r="J1408" t="str">
        <f t="shared" si="43"/>
        <v>Diabetes</v>
      </c>
    </row>
    <row r="1409" spans="1:10">
      <c r="A1409" t="s">
        <v>962</v>
      </c>
      <c r="B1409" s="9">
        <v>40.119999999999997</v>
      </c>
      <c r="C1409">
        <v>6.22</v>
      </c>
      <c r="D1409" t="s">
        <v>2378</v>
      </c>
      <c r="E1409" t="s">
        <v>2377</v>
      </c>
      <c r="F1409" t="s">
        <v>2379</v>
      </c>
      <c r="G1409">
        <v>1</v>
      </c>
      <c r="H1409" t="s">
        <v>2377</v>
      </c>
      <c r="I1409" t="str">
        <f t="shared" si="42"/>
        <v>Obesity</v>
      </c>
      <c r="J1409" t="str">
        <f t="shared" si="43"/>
        <v>Prediabetes</v>
      </c>
    </row>
    <row r="1410" spans="1:10">
      <c r="A1410" t="s">
        <v>961</v>
      </c>
      <c r="B1410" s="9">
        <v>19.350000000000001</v>
      </c>
      <c r="C1410">
        <v>8.2200000000000006</v>
      </c>
      <c r="D1410" t="s">
        <v>2378</v>
      </c>
      <c r="E1410" t="s">
        <v>2377</v>
      </c>
      <c r="F1410" t="s">
        <v>2377</v>
      </c>
      <c r="G1410">
        <v>0</v>
      </c>
      <c r="H1410" t="s">
        <v>2377</v>
      </c>
      <c r="I1410" t="str">
        <f t="shared" si="42"/>
        <v>Healthy Weight</v>
      </c>
      <c r="J1410" t="str">
        <f t="shared" si="43"/>
        <v>Diabetes</v>
      </c>
    </row>
    <row r="1411" spans="1:10">
      <c r="A1411" t="s">
        <v>960</v>
      </c>
      <c r="B1411" s="9">
        <v>36.69</v>
      </c>
      <c r="C1411">
        <v>6.15</v>
      </c>
      <c r="D1411" t="s">
        <v>2377</v>
      </c>
      <c r="E1411" t="s">
        <v>2377</v>
      </c>
      <c r="F1411" t="s">
        <v>2377</v>
      </c>
      <c r="G1411">
        <v>0</v>
      </c>
      <c r="H1411" t="s">
        <v>2377</v>
      </c>
      <c r="I1411" t="str">
        <f t="shared" ref="I1411:I1474" si="44">IF(B1411&lt;18.5,"Under Weight",IF(B1411&lt;25,"Healthy Weight",IF(B1411&lt;30,"Over Weight","Obesity")))</f>
        <v>Obesity</v>
      </c>
      <c r="J1411" t="str">
        <f t="shared" ref="J1411:J1474" si="45">IF(C1411&lt;5.7,"Normal",IF(C1411&lt;6.5,"Prediabetes","Diabetes"))</f>
        <v>Prediabetes</v>
      </c>
    </row>
    <row r="1412" spans="1:10">
      <c r="A1412" t="s">
        <v>959</v>
      </c>
      <c r="B1412" s="9">
        <v>28.51</v>
      </c>
      <c r="C1412">
        <v>5.65</v>
      </c>
      <c r="D1412" t="s">
        <v>2378</v>
      </c>
      <c r="E1412" t="s">
        <v>2377</v>
      </c>
      <c r="F1412" t="s">
        <v>2377</v>
      </c>
      <c r="G1412">
        <v>1</v>
      </c>
      <c r="H1412" t="s">
        <v>2377</v>
      </c>
      <c r="I1412" t="str">
        <f t="shared" si="44"/>
        <v>Over Weight</v>
      </c>
      <c r="J1412" t="str">
        <f t="shared" si="45"/>
        <v>Normal</v>
      </c>
    </row>
    <row r="1413" spans="1:10">
      <c r="A1413" t="s">
        <v>958</v>
      </c>
      <c r="B1413" s="9">
        <v>30.21</v>
      </c>
      <c r="C1413">
        <v>5.5</v>
      </c>
      <c r="D1413" t="s">
        <v>2377</v>
      </c>
      <c r="E1413" t="s">
        <v>2377</v>
      </c>
      <c r="F1413" t="s">
        <v>2377</v>
      </c>
      <c r="G1413">
        <v>1</v>
      </c>
      <c r="H1413" t="s">
        <v>2377</v>
      </c>
      <c r="I1413" t="str">
        <f t="shared" si="44"/>
        <v>Obesity</v>
      </c>
      <c r="J1413" t="str">
        <f t="shared" si="45"/>
        <v>Normal</v>
      </c>
    </row>
    <row r="1414" spans="1:10">
      <c r="A1414" t="s">
        <v>957</v>
      </c>
      <c r="B1414" s="9">
        <v>24.33</v>
      </c>
      <c r="C1414">
        <v>8</v>
      </c>
      <c r="D1414" t="s">
        <v>2377</v>
      </c>
      <c r="E1414" t="s">
        <v>2377</v>
      </c>
      <c r="F1414" t="s">
        <v>2377</v>
      </c>
      <c r="G1414">
        <v>0</v>
      </c>
      <c r="H1414" t="s">
        <v>2377</v>
      </c>
      <c r="I1414" t="str">
        <f t="shared" si="44"/>
        <v>Healthy Weight</v>
      </c>
      <c r="J1414" t="str">
        <f t="shared" si="45"/>
        <v>Diabetes</v>
      </c>
    </row>
    <row r="1415" spans="1:10">
      <c r="A1415" t="s">
        <v>956</v>
      </c>
      <c r="B1415" s="9">
        <v>19.855</v>
      </c>
      <c r="C1415">
        <v>5.71</v>
      </c>
      <c r="D1415" t="s">
        <v>2378</v>
      </c>
      <c r="E1415" t="s">
        <v>2377</v>
      </c>
      <c r="F1415" t="s">
        <v>2377</v>
      </c>
      <c r="G1415">
        <v>0</v>
      </c>
      <c r="H1415" t="s">
        <v>2377</v>
      </c>
      <c r="I1415" t="str">
        <f t="shared" si="44"/>
        <v>Healthy Weight</v>
      </c>
      <c r="J1415" t="str">
        <f t="shared" si="45"/>
        <v>Prediabetes</v>
      </c>
    </row>
    <row r="1416" spans="1:10">
      <c r="A1416" t="s">
        <v>955</v>
      </c>
      <c r="B1416" s="9">
        <v>25.364999999999998</v>
      </c>
      <c r="C1416">
        <v>11.71</v>
      </c>
      <c r="D1416" t="s">
        <v>2377</v>
      </c>
      <c r="E1416" t="s">
        <v>2377</v>
      </c>
      <c r="F1416" t="s">
        <v>2377</v>
      </c>
      <c r="G1416">
        <v>0</v>
      </c>
      <c r="H1416" t="s">
        <v>2377</v>
      </c>
      <c r="I1416" t="str">
        <f t="shared" si="44"/>
        <v>Over Weight</v>
      </c>
      <c r="J1416" t="str">
        <f t="shared" si="45"/>
        <v>Diabetes</v>
      </c>
    </row>
    <row r="1417" spans="1:10">
      <c r="A1417" t="s">
        <v>954</v>
      </c>
      <c r="B1417" s="9">
        <v>29.6</v>
      </c>
      <c r="C1417">
        <v>6.17</v>
      </c>
      <c r="D1417" t="s">
        <v>2378</v>
      </c>
      <c r="E1417" t="s">
        <v>2377</v>
      </c>
      <c r="F1417" t="s">
        <v>2379</v>
      </c>
      <c r="G1417">
        <v>1</v>
      </c>
      <c r="H1417" t="s">
        <v>2377</v>
      </c>
      <c r="I1417" t="str">
        <f t="shared" si="44"/>
        <v>Over Weight</v>
      </c>
      <c r="J1417" t="str">
        <f t="shared" si="45"/>
        <v>Prediabetes</v>
      </c>
    </row>
    <row r="1418" spans="1:10">
      <c r="A1418" t="s">
        <v>953</v>
      </c>
      <c r="B1418" s="9">
        <v>39.43</v>
      </c>
      <c r="C1418">
        <v>6.1</v>
      </c>
      <c r="D1418" t="s">
        <v>2378</v>
      </c>
      <c r="E1418" t="s">
        <v>2377</v>
      </c>
      <c r="F1418" t="s">
        <v>2379</v>
      </c>
      <c r="G1418">
        <v>1</v>
      </c>
      <c r="H1418" t="s">
        <v>2377</v>
      </c>
      <c r="I1418" t="str">
        <f t="shared" si="44"/>
        <v>Obesity</v>
      </c>
      <c r="J1418" t="str">
        <f t="shared" si="45"/>
        <v>Prediabetes</v>
      </c>
    </row>
    <row r="1419" spans="1:10">
      <c r="A1419" t="s">
        <v>952</v>
      </c>
      <c r="B1419" s="9">
        <v>27.34</v>
      </c>
      <c r="C1419">
        <v>5.19</v>
      </c>
      <c r="D1419" t="s">
        <v>2378</v>
      </c>
      <c r="E1419" t="s">
        <v>2377</v>
      </c>
      <c r="F1419" t="s">
        <v>2377</v>
      </c>
      <c r="G1419">
        <v>1</v>
      </c>
      <c r="H1419" t="s">
        <v>2377</v>
      </c>
      <c r="I1419" t="str">
        <f t="shared" si="44"/>
        <v>Over Weight</v>
      </c>
      <c r="J1419" t="str">
        <f t="shared" si="45"/>
        <v>Normal</v>
      </c>
    </row>
    <row r="1420" spans="1:10">
      <c r="A1420" t="s">
        <v>951</v>
      </c>
      <c r="B1420" s="9">
        <v>39.01</v>
      </c>
      <c r="C1420">
        <v>5.37</v>
      </c>
      <c r="D1420" t="s">
        <v>2378</v>
      </c>
      <c r="E1420" t="s">
        <v>2377</v>
      </c>
      <c r="F1420" t="s">
        <v>2377</v>
      </c>
      <c r="G1420">
        <v>0</v>
      </c>
      <c r="H1420" t="s">
        <v>2377</v>
      </c>
      <c r="I1420" t="str">
        <f t="shared" si="44"/>
        <v>Obesity</v>
      </c>
      <c r="J1420" t="str">
        <f t="shared" si="45"/>
        <v>Normal</v>
      </c>
    </row>
    <row r="1421" spans="1:10">
      <c r="A1421" t="s">
        <v>950</v>
      </c>
      <c r="B1421" s="9">
        <v>18.989999999999998</v>
      </c>
      <c r="C1421">
        <v>10.82</v>
      </c>
      <c r="D1421" t="s">
        <v>2378</v>
      </c>
      <c r="E1421" t="s">
        <v>2377</v>
      </c>
      <c r="F1421" t="s">
        <v>2377</v>
      </c>
      <c r="G1421">
        <v>0</v>
      </c>
      <c r="H1421" t="s">
        <v>2377</v>
      </c>
      <c r="I1421" t="str">
        <f t="shared" si="44"/>
        <v>Healthy Weight</v>
      </c>
      <c r="J1421" t="str">
        <f t="shared" si="45"/>
        <v>Diabetes</v>
      </c>
    </row>
    <row r="1422" spans="1:10">
      <c r="A1422" t="s">
        <v>949</v>
      </c>
      <c r="B1422" s="9">
        <v>42.3</v>
      </c>
      <c r="C1422">
        <v>6.06</v>
      </c>
      <c r="D1422" t="s">
        <v>2378</v>
      </c>
      <c r="E1422" t="s">
        <v>2377</v>
      </c>
      <c r="F1422" t="s">
        <v>2377</v>
      </c>
      <c r="G1422">
        <v>0</v>
      </c>
      <c r="H1422" t="s">
        <v>2377</v>
      </c>
      <c r="I1422" t="str">
        <f t="shared" si="44"/>
        <v>Obesity</v>
      </c>
      <c r="J1422" t="str">
        <f t="shared" si="45"/>
        <v>Prediabetes</v>
      </c>
    </row>
    <row r="1423" spans="1:10">
      <c r="A1423" t="s">
        <v>948</v>
      </c>
      <c r="B1423" s="9">
        <v>39.805</v>
      </c>
      <c r="C1423">
        <v>5.91</v>
      </c>
      <c r="D1423" t="s">
        <v>2377</v>
      </c>
      <c r="E1423" t="s">
        <v>2377</v>
      </c>
      <c r="F1423" t="s">
        <v>2377</v>
      </c>
      <c r="G1423">
        <v>0</v>
      </c>
      <c r="H1423" t="s">
        <v>2377</v>
      </c>
      <c r="I1423" t="str">
        <f t="shared" si="44"/>
        <v>Obesity</v>
      </c>
      <c r="J1423" t="str">
        <f t="shared" si="45"/>
        <v>Prediabetes</v>
      </c>
    </row>
    <row r="1424" spans="1:10">
      <c r="A1424" t="s">
        <v>947</v>
      </c>
      <c r="B1424" s="9">
        <v>33.700000000000003</v>
      </c>
      <c r="C1424">
        <v>5.87</v>
      </c>
      <c r="D1424" t="s">
        <v>2377</v>
      </c>
      <c r="E1424" t="s">
        <v>2377</v>
      </c>
      <c r="F1424" t="s">
        <v>2377</v>
      </c>
      <c r="G1424">
        <v>0</v>
      </c>
      <c r="H1424" t="s">
        <v>2377</v>
      </c>
      <c r="I1424" t="str">
        <f t="shared" si="44"/>
        <v>Obesity</v>
      </c>
      <c r="J1424" t="str">
        <f t="shared" si="45"/>
        <v>Prediabetes</v>
      </c>
    </row>
    <row r="1425" spans="1:10">
      <c r="A1425" t="s">
        <v>946</v>
      </c>
      <c r="B1425" s="9">
        <v>36.195</v>
      </c>
      <c r="C1425">
        <v>6.22</v>
      </c>
      <c r="D1425" t="s">
        <v>2377</v>
      </c>
      <c r="E1425" t="s">
        <v>2377</v>
      </c>
      <c r="F1425" t="s">
        <v>2377</v>
      </c>
      <c r="G1425">
        <v>0</v>
      </c>
      <c r="H1425" t="s">
        <v>2377</v>
      </c>
      <c r="I1425" t="str">
        <f t="shared" si="44"/>
        <v>Obesity</v>
      </c>
      <c r="J1425" t="str">
        <f t="shared" si="45"/>
        <v>Prediabetes</v>
      </c>
    </row>
    <row r="1426" spans="1:10">
      <c r="A1426" t="s">
        <v>945</v>
      </c>
      <c r="B1426" s="9">
        <v>32.6</v>
      </c>
      <c r="C1426">
        <v>5.73</v>
      </c>
      <c r="D1426" t="s">
        <v>2377</v>
      </c>
      <c r="E1426" t="s">
        <v>2377</v>
      </c>
      <c r="F1426" t="s">
        <v>2379</v>
      </c>
      <c r="G1426">
        <v>1</v>
      </c>
      <c r="H1426" t="s">
        <v>2377</v>
      </c>
      <c r="I1426" t="str">
        <f t="shared" si="44"/>
        <v>Obesity</v>
      </c>
      <c r="J1426" t="str">
        <f t="shared" si="45"/>
        <v>Prediabetes</v>
      </c>
    </row>
    <row r="1427" spans="1:10">
      <c r="A1427" t="s">
        <v>944</v>
      </c>
      <c r="B1427" s="9">
        <v>30.2</v>
      </c>
      <c r="C1427">
        <v>5.7</v>
      </c>
      <c r="D1427" t="s">
        <v>2377</v>
      </c>
      <c r="E1427" t="s">
        <v>2377</v>
      </c>
      <c r="F1427" t="s">
        <v>2377</v>
      </c>
      <c r="G1427">
        <v>0</v>
      </c>
      <c r="H1427" t="s">
        <v>2377</v>
      </c>
      <c r="I1427" t="str">
        <f t="shared" si="44"/>
        <v>Obesity</v>
      </c>
      <c r="J1427" t="str">
        <f t="shared" si="45"/>
        <v>Prediabetes</v>
      </c>
    </row>
    <row r="1428" spans="1:10">
      <c r="A1428" t="s">
        <v>943</v>
      </c>
      <c r="B1428" s="9">
        <v>27.645</v>
      </c>
      <c r="C1428">
        <v>9.91</v>
      </c>
      <c r="D1428" t="s">
        <v>2377</v>
      </c>
      <c r="E1428" t="s">
        <v>2377</v>
      </c>
      <c r="F1428" t="s">
        <v>2377</v>
      </c>
      <c r="G1428">
        <v>0</v>
      </c>
      <c r="H1428" t="s">
        <v>2377</v>
      </c>
      <c r="I1428" t="str">
        <f t="shared" si="44"/>
        <v>Over Weight</v>
      </c>
      <c r="J1428" t="str">
        <f t="shared" si="45"/>
        <v>Diabetes</v>
      </c>
    </row>
    <row r="1429" spans="1:10">
      <c r="A1429" t="s">
        <v>942</v>
      </c>
      <c r="B1429" s="9">
        <v>26.41</v>
      </c>
      <c r="C1429">
        <v>11.4</v>
      </c>
      <c r="D1429" t="s">
        <v>2377</v>
      </c>
      <c r="E1429" t="s">
        <v>2377</v>
      </c>
      <c r="F1429" t="s">
        <v>2377</v>
      </c>
      <c r="G1429">
        <v>0</v>
      </c>
      <c r="H1429" t="s">
        <v>2377</v>
      </c>
      <c r="I1429" t="str">
        <f t="shared" si="44"/>
        <v>Over Weight</v>
      </c>
      <c r="J1429" t="str">
        <f t="shared" si="45"/>
        <v>Diabetes</v>
      </c>
    </row>
    <row r="1430" spans="1:10">
      <c r="A1430" t="s">
        <v>941</v>
      </c>
      <c r="B1430" s="9">
        <v>34.1</v>
      </c>
      <c r="C1430">
        <v>6.29</v>
      </c>
      <c r="D1430" t="s">
        <v>2378</v>
      </c>
      <c r="E1430" t="s">
        <v>2377</v>
      </c>
      <c r="F1430" t="s">
        <v>2379</v>
      </c>
      <c r="G1430">
        <v>1</v>
      </c>
      <c r="H1430" t="s">
        <v>2377</v>
      </c>
      <c r="I1430" t="str">
        <f t="shared" si="44"/>
        <v>Obesity</v>
      </c>
      <c r="J1430" t="str">
        <f t="shared" si="45"/>
        <v>Prediabetes</v>
      </c>
    </row>
    <row r="1431" spans="1:10">
      <c r="A1431" t="s">
        <v>940</v>
      </c>
      <c r="B1431" s="9">
        <v>17.3</v>
      </c>
      <c r="C1431">
        <v>9.2799999999999994</v>
      </c>
      <c r="D1431" t="s">
        <v>2377</v>
      </c>
      <c r="E1431" t="s">
        <v>2377</v>
      </c>
      <c r="F1431" t="s">
        <v>2377</v>
      </c>
      <c r="G1431">
        <v>0</v>
      </c>
      <c r="H1431" t="s">
        <v>2377</v>
      </c>
      <c r="I1431" t="str">
        <f t="shared" si="44"/>
        <v>Under Weight</v>
      </c>
      <c r="J1431" t="str">
        <f t="shared" si="45"/>
        <v>Diabetes</v>
      </c>
    </row>
    <row r="1432" spans="1:10">
      <c r="A1432" t="s">
        <v>939</v>
      </c>
      <c r="B1432" s="9">
        <v>35.020000000000003</v>
      </c>
      <c r="C1432">
        <v>4.78</v>
      </c>
      <c r="D1432" t="s">
        <v>2377</v>
      </c>
      <c r="E1432" t="s">
        <v>2377</v>
      </c>
      <c r="F1432" t="s">
        <v>2379</v>
      </c>
      <c r="G1432">
        <v>1</v>
      </c>
      <c r="H1432" t="s">
        <v>2377</v>
      </c>
      <c r="I1432" t="str">
        <f t="shared" si="44"/>
        <v>Obesity</v>
      </c>
      <c r="J1432" t="str">
        <f t="shared" si="45"/>
        <v>Normal</v>
      </c>
    </row>
    <row r="1433" spans="1:10">
      <c r="A1433" t="s">
        <v>938</v>
      </c>
      <c r="B1433" s="9">
        <v>37.1</v>
      </c>
      <c r="C1433">
        <v>8.8699999999999992</v>
      </c>
      <c r="D1433" t="s">
        <v>2378</v>
      </c>
      <c r="E1433" t="s">
        <v>2377</v>
      </c>
      <c r="F1433" t="s">
        <v>2377</v>
      </c>
      <c r="G1433">
        <v>0</v>
      </c>
      <c r="H1433" t="s">
        <v>2377</v>
      </c>
      <c r="I1433" t="str">
        <f t="shared" si="44"/>
        <v>Obesity</v>
      </c>
      <c r="J1433" t="str">
        <f t="shared" si="45"/>
        <v>Diabetes</v>
      </c>
    </row>
    <row r="1434" spans="1:10">
      <c r="A1434" t="s">
        <v>937</v>
      </c>
      <c r="B1434" s="9">
        <v>16.79</v>
      </c>
      <c r="C1434">
        <v>11.4</v>
      </c>
      <c r="D1434" t="s">
        <v>2377</v>
      </c>
      <c r="E1434" t="s">
        <v>2377</v>
      </c>
      <c r="F1434" t="s">
        <v>2377</v>
      </c>
      <c r="G1434">
        <v>0</v>
      </c>
      <c r="H1434" t="s">
        <v>2377</v>
      </c>
      <c r="I1434" t="str">
        <f t="shared" si="44"/>
        <v>Under Weight</v>
      </c>
      <c r="J1434" t="str">
        <f t="shared" si="45"/>
        <v>Diabetes</v>
      </c>
    </row>
    <row r="1435" spans="1:10">
      <c r="A1435" t="s">
        <v>936</v>
      </c>
      <c r="B1435" s="9">
        <v>31.635000000000002</v>
      </c>
      <c r="C1435">
        <v>9.1300000000000008</v>
      </c>
      <c r="D1435" t="s">
        <v>2378</v>
      </c>
      <c r="E1435" t="s">
        <v>2377</v>
      </c>
      <c r="F1435" t="s">
        <v>2377</v>
      </c>
      <c r="G1435">
        <v>0</v>
      </c>
      <c r="H1435" t="s">
        <v>2377</v>
      </c>
      <c r="I1435" t="str">
        <f t="shared" si="44"/>
        <v>Obesity</v>
      </c>
      <c r="J1435" t="str">
        <f t="shared" si="45"/>
        <v>Diabetes</v>
      </c>
    </row>
    <row r="1436" spans="1:10">
      <c r="A1436" t="s">
        <v>935</v>
      </c>
      <c r="B1436" s="9">
        <v>24.19</v>
      </c>
      <c r="C1436">
        <v>6.22</v>
      </c>
      <c r="D1436" t="s">
        <v>2378</v>
      </c>
      <c r="E1436" t="s">
        <v>2377</v>
      </c>
      <c r="F1436" t="s">
        <v>2379</v>
      </c>
      <c r="G1436">
        <v>1</v>
      </c>
      <c r="H1436" t="s">
        <v>2377</v>
      </c>
      <c r="I1436" t="str">
        <f t="shared" si="44"/>
        <v>Healthy Weight</v>
      </c>
      <c r="J1436" t="str">
        <f t="shared" si="45"/>
        <v>Prediabetes</v>
      </c>
    </row>
    <row r="1437" spans="1:10">
      <c r="A1437" t="s">
        <v>934</v>
      </c>
      <c r="B1437" s="9">
        <v>35.29</v>
      </c>
      <c r="C1437">
        <v>5.9</v>
      </c>
      <c r="D1437" t="s">
        <v>2377</v>
      </c>
      <c r="E1437" t="s">
        <v>2377</v>
      </c>
      <c r="F1437" t="s">
        <v>2379</v>
      </c>
      <c r="G1437">
        <v>1</v>
      </c>
      <c r="H1437" t="s">
        <v>2377</v>
      </c>
      <c r="I1437" t="str">
        <f t="shared" si="44"/>
        <v>Obesity</v>
      </c>
      <c r="J1437" t="str">
        <f t="shared" si="45"/>
        <v>Prediabetes</v>
      </c>
    </row>
    <row r="1438" spans="1:10">
      <c r="A1438" t="s">
        <v>933</v>
      </c>
      <c r="B1438" s="9">
        <v>35.299999999999997</v>
      </c>
      <c r="C1438">
        <v>4.45</v>
      </c>
      <c r="D1438" t="s">
        <v>2377</v>
      </c>
      <c r="E1438" t="s">
        <v>2377</v>
      </c>
      <c r="F1438" t="s">
        <v>2377</v>
      </c>
      <c r="G1438">
        <v>0</v>
      </c>
      <c r="H1438" t="s">
        <v>2377</v>
      </c>
      <c r="I1438" t="str">
        <f t="shared" si="44"/>
        <v>Obesity</v>
      </c>
      <c r="J1438" t="str">
        <f t="shared" si="45"/>
        <v>Normal</v>
      </c>
    </row>
    <row r="1439" spans="1:10">
      <c r="A1439" t="s">
        <v>932</v>
      </c>
      <c r="B1439" s="9">
        <v>35.64</v>
      </c>
      <c r="C1439">
        <v>6.17</v>
      </c>
      <c r="D1439" t="s">
        <v>2377</v>
      </c>
      <c r="E1439" t="s">
        <v>2377</v>
      </c>
      <c r="F1439" t="s">
        <v>2379</v>
      </c>
      <c r="G1439">
        <v>1</v>
      </c>
      <c r="H1439" t="s">
        <v>2377</v>
      </c>
      <c r="I1439" t="str">
        <f t="shared" si="44"/>
        <v>Obesity</v>
      </c>
      <c r="J1439" t="str">
        <f t="shared" si="45"/>
        <v>Prediabetes</v>
      </c>
    </row>
    <row r="1440" spans="1:10">
      <c r="A1440" t="s">
        <v>931</v>
      </c>
      <c r="B1440" s="9">
        <v>33.1</v>
      </c>
      <c r="C1440">
        <v>4.93</v>
      </c>
      <c r="D1440" t="s">
        <v>2377</v>
      </c>
      <c r="E1440" t="s">
        <v>2377</v>
      </c>
      <c r="F1440" t="s">
        <v>2377</v>
      </c>
      <c r="G1440">
        <v>0</v>
      </c>
      <c r="H1440" t="s">
        <v>2377</v>
      </c>
      <c r="I1440" t="str">
        <f t="shared" si="44"/>
        <v>Obesity</v>
      </c>
      <c r="J1440" t="str">
        <f t="shared" si="45"/>
        <v>Normal</v>
      </c>
    </row>
    <row r="1441" spans="1:10">
      <c r="A1441" t="s">
        <v>930</v>
      </c>
      <c r="B1441" s="9">
        <v>26.41</v>
      </c>
      <c r="C1441">
        <v>7.32</v>
      </c>
      <c r="D1441" t="s">
        <v>2378</v>
      </c>
      <c r="E1441" t="s">
        <v>2377</v>
      </c>
      <c r="F1441" t="s">
        <v>2377</v>
      </c>
      <c r="G1441">
        <v>1</v>
      </c>
      <c r="H1441" t="s">
        <v>2377</v>
      </c>
      <c r="I1441" t="str">
        <f t="shared" si="44"/>
        <v>Over Weight</v>
      </c>
      <c r="J1441" t="str">
        <f t="shared" si="45"/>
        <v>Diabetes</v>
      </c>
    </row>
    <row r="1442" spans="1:10">
      <c r="A1442" t="s">
        <v>929</v>
      </c>
      <c r="B1442" s="9">
        <v>29.9</v>
      </c>
      <c r="C1442">
        <v>5.27</v>
      </c>
      <c r="D1442" t="s">
        <v>2377</v>
      </c>
      <c r="E1442" t="s">
        <v>2377</v>
      </c>
      <c r="F1442" t="s">
        <v>2379</v>
      </c>
      <c r="G1442">
        <v>1</v>
      </c>
      <c r="H1442" t="s">
        <v>2377</v>
      </c>
      <c r="I1442" t="str">
        <f t="shared" si="44"/>
        <v>Over Weight</v>
      </c>
      <c r="J1442" t="str">
        <f t="shared" si="45"/>
        <v>Normal</v>
      </c>
    </row>
    <row r="1443" spans="1:10">
      <c r="A1443" t="s">
        <v>928</v>
      </c>
      <c r="B1443" s="9">
        <v>25.24</v>
      </c>
      <c r="C1443">
        <v>5.82</v>
      </c>
      <c r="D1443" t="s">
        <v>2377</v>
      </c>
      <c r="E1443" t="s">
        <v>2377</v>
      </c>
      <c r="F1443" t="s">
        <v>2377</v>
      </c>
      <c r="G1443">
        <v>1</v>
      </c>
      <c r="H1443" t="s">
        <v>2377</v>
      </c>
      <c r="I1443" t="str">
        <f t="shared" si="44"/>
        <v>Over Weight</v>
      </c>
      <c r="J1443" t="str">
        <f t="shared" si="45"/>
        <v>Prediabetes</v>
      </c>
    </row>
    <row r="1444" spans="1:10">
      <c r="A1444" t="s">
        <v>927</v>
      </c>
      <c r="B1444" s="9">
        <v>25.08</v>
      </c>
      <c r="C1444">
        <v>5.8</v>
      </c>
      <c r="D1444" t="s">
        <v>2377</v>
      </c>
      <c r="E1444" t="s">
        <v>2377</v>
      </c>
      <c r="F1444" t="s">
        <v>2379</v>
      </c>
      <c r="G1444">
        <v>1</v>
      </c>
      <c r="H1444" t="s">
        <v>2377</v>
      </c>
      <c r="I1444" t="str">
        <f t="shared" si="44"/>
        <v>Over Weight</v>
      </c>
      <c r="J1444" t="str">
        <f t="shared" si="45"/>
        <v>Prediabetes</v>
      </c>
    </row>
    <row r="1445" spans="1:10">
      <c r="A1445" t="s">
        <v>926</v>
      </c>
      <c r="B1445" s="9">
        <v>29.164999999999999</v>
      </c>
      <c r="C1445">
        <v>4.87</v>
      </c>
      <c r="D1445" t="s">
        <v>2377</v>
      </c>
      <c r="E1445" t="s">
        <v>2379</v>
      </c>
      <c r="F1445" t="s">
        <v>2377</v>
      </c>
      <c r="G1445">
        <v>1</v>
      </c>
      <c r="H1445" t="s">
        <v>2377</v>
      </c>
      <c r="I1445" t="str">
        <f t="shared" si="44"/>
        <v>Over Weight</v>
      </c>
      <c r="J1445" t="str">
        <f t="shared" si="45"/>
        <v>Normal</v>
      </c>
    </row>
    <row r="1446" spans="1:10">
      <c r="A1446" t="s">
        <v>925</v>
      </c>
      <c r="B1446" s="9">
        <v>15.05</v>
      </c>
      <c r="C1446">
        <v>8.1199999999999992</v>
      </c>
      <c r="D1446" t="s">
        <v>2377</v>
      </c>
      <c r="E1446" t="s">
        <v>2377</v>
      </c>
      <c r="F1446" t="s">
        <v>2377</v>
      </c>
      <c r="G1446">
        <v>0</v>
      </c>
      <c r="H1446" t="s">
        <v>2377</v>
      </c>
      <c r="I1446" t="str">
        <f t="shared" si="44"/>
        <v>Under Weight</v>
      </c>
      <c r="J1446" t="str">
        <f t="shared" si="45"/>
        <v>Diabetes</v>
      </c>
    </row>
    <row r="1447" spans="1:10">
      <c r="A1447" t="s">
        <v>924</v>
      </c>
      <c r="B1447" s="9">
        <v>19.95</v>
      </c>
      <c r="C1447">
        <v>4.3600000000000003</v>
      </c>
      <c r="D1447" t="s">
        <v>2377</v>
      </c>
      <c r="E1447" t="s">
        <v>2377</v>
      </c>
      <c r="F1447" t="s">
        <v>2377</v>
      </c>
      <c r="G1447">
        <v>2</v>
      </c>
      <c r="H1447" t="s">
        <v>2377</v>
      </c>
      <c r="I1447" t="str">
        <f t="shared" si="44"/>
        <v>Healthy Weight</v>
      </c>
      <c r="J1447" t="str">
        <f t="shared" si="45"/>
        <v>Normal</v>
      </c>
    </row>
    <row r="1448" spans="1:10">
      <c r="A1448" t="s">
        <v>923</v>
      </c>
      <c r="B1448" s="9">
        <v>16.66</v>
      </c>
      <c r="C1448">
        <v>9.16</v>
      </c>
      <c r="D1448" t="s">
        <v>2377</v>
      </c>
      <c r="E1448" t="s">
        <v>2377</v>
      </c>
      <c r="F1448" t="s">
        <v>2377</v>
      </c>
      <c r="G1448">
        <v>0</v>
      </c>
      <c r="H1448" t="s">
        <v>2377</v>
      </c>
      <c r="I1448" t="str">
        <f t="shared" si="44"/>
        <v>Under Weight</v>
      </c>
      <c r="J1448" t="str">
        <f t="shared" si="45"/>
        <v>Diabetes</v>
      </c>
    </row>
    <row r="1449" spans="1:10">
      <c r="A1449" t="s">
        <v>922</v>
      </c>
      <c r="B1449" s="9">
        <v>16.62</v>
      </c>
      <c r="C1449">
        <v>9.14</v>
      </c>
      <c r="D1449" t="s">
        <v>2377</v>
      </c>
      <c r="E1449" t="s">
        <v>2377</v>
      </c>
      <c r="F1449" t="s">
        <v>2377</v>
      </c>
      <c r="G1449">
        <v>0</v>
      </c>
      <c r="H1449" t="s">
        <v>2377</v>
      </c>
      <c r="I1449" t="str">
        <f t="shared" si="44"/>
        <v>Under Weight</v>
      </c>
      <c r="J1449" t="str">
        <f t="shared" si="45"/>
        <v>Diabetes</v>
      </c>
    </row>
    <row r="1450" spans="1:10">
      <c r="A1450" t="s">
        <v>921</v>
      </c>
      <c r="B1450" s="9">
        <v>15.36</v>
      </c>
      <c r="C1450">
        <v>5.49</v>
      </c>
      <c r="D1450" t="s">
        <v>2378</v>
      </c>
      <c r="E1450" t="s">
        <v>2377</v>
      </c>
      <c r="F1450" t="s">
        <v>2377</v>
      </c>
      <c r="G1450">
        <v>2</v>
      </c>
      <c r="H1450" t="s">
        <v>2377</v>
      </c>
      <c r="I1450" t="str">
        <f t="shared" si="44"/>
        <v>Under Weight</v>
      </c>
      <c r="J1450" t="str">
        <f t="shared" si="45"/>
        <v>Normal</v>
      </c>
    </row>
    <row r="1451" spans="1:10">
      <c r="A1451" t="s">
        <v>920</v>
      </c>
      <c r="B1451" s="9">
        <v>27.74</v>
      </c>
      <c r="C1451">
        <v>5.96</v>
      </c>
      <c r="D1451" t="s">
        <v>2378</v>
      </c>
      <c r="E1451" t="s">
        <v>2377</v>
      </c>
      <c r="F1451" t="s">
        <v>2377</v>
      </c>
      <c r="G1451">
        <v>0</v>
      </c>
      <c r="H1451" t="s">
        <v>2377</v>
      </c>
      <c r="I1451" t="str">
        <f t="shared" si="44"/>
        <v>Over Weight</v>
      </c>
      <c r="J1451" t="str">
        <f t="shared" si="45"/>
        <v>Prediabetes</v>
      </c>
    </row>
    <row r="1452" spans="1:10">
      <c r="A1452" t="s">
        <v>919</v>
      </c>
      <c r="B1452" s="9">
        <v>22.44</v>
      </c>
      <c r="C1452">
        <v>4.62</v>
      </c>
      <c r="D1452" t="s">
        <v>2378</v>
      </c>
      <c r="E1452" t="s">
        <v>2377</v>
      </c>
      <c r="F1452" t="s">
        <v>2377</v>
      </c>
      <c r="G1452">
        <v>0</v>
      </c>
      <c r="H1452" t="s">
        <v>2377</v>
      </c>
      <c r="I1452" t="str">
        <f t="shared" si="44"/>
        <v>Healthy Weight</v>
      </c>
      <c r="J1452" t="str">
        <f t="shared" si="45"/>
        <v>Normal</v>
      </c>
    </row>
    <row r="1453" spans="1:10">
      <c r="A1453" t="s">
        <v>918</v>
      </c>
      <c r="B1453" s="9">
        <v>37.049999999999997</v>
      </c>
      <c r="C1453">
        <v>9.9600000000000009</v>
      </c>
      <c r="D1453" t="s">
        <v>2378</v>
      </c>
      <c r="E1453" t="s">
        <v>2377</v>
      </c>
      <c r="F1453" t="s">
        <v>2377</v>
      </c>
      <c r="G1453">
        <v>0</v>
      </c>
      <c r="H1453" t="s">
        <v>2377</v>
      </c>
      <c r="I1453" t="str">
        <f t="shared" si="44"/>
        <v>Obesity</v>
      </c>
      <c r="J1453" t="str">
        <f t="shared" si="45"/>
        <v>Diabetes</v>
      </c>
    </row>
    <row r="1454" spans="1:10">
      <c r="A1454" t="s">
        <v>917</v>
      </c>
      <c r="B1454" s="9">
        <v>22.95</v>
      </c>
      <c r="C1454">
        <v>10.53</v>
      </c>
      <c r="D1454" t="s">
        <v>2377</v>
      </c>
      <c r="E1454" t="s">
        <v>2377</v>
      </c>
      <c r="F1454" t="s">
        <v>2377</v>
      </c>
      <c r="G1454">
        <v>2</v>
      </c>
      <c r="H1454" t="s">
        <v>2377</v>
      </c>
      <c r="I1454" t="str">
        <f t="shared" si="44"/>
        <v>Healthy Weight</v>
      </c>
      <c r="J1454" t="str">
        <f t="shared" si="45"/>
        <v>Diabetes</v>
      </c>
    </row>
    <row r="1455" spans="1:10">
      <c r="A1455" t="s">
        <v>916</v>
      </c>
      <c r="B1455" s="9">
        <v>34.200000000000003</v>
      </c>
      <c r="C1455">
        <v>6.69</v>
      </c>
      <c r="D1455" t="s">
        <v>2378</v>
      </c>
      <c r="E1455" t="s">
        <v>2377</v>
      </c>
      <c r="F1455" t="s">
        <v>2377</v>
      </c>
      <c r="G1455">
        <v>0</v>
      </c>
      <c r="H1455" t="s">
        <v>2377</v>
      </c>
      <c r="I1455" t="str">
        <f t="shared" si="44"/>
        <v>Obesity</v>
      </c>
      <c r="J1455" t="str">
        <f t="shared" si="45"/>
        <v>Diabetes</v>
      </c>
    </row>
    <row r="1456" spans="1:10">
      <c r="A1456" t="s">
        <v>915</v>
      </c>
      <c r="B1456" s="9">
        <v>30.59</v>
      </c>
      <c r="C1456">
        <v>9.5500000000000007</v>
      </c>
      <c r="D1456" t="s">
        <v>2378</v>
      </c>
      <c r="E1456" t="s">
        <v>2377</v>
      </c>
      <c r="F1456" t="s">
        <v>2377</v>
      </c>
      <c r="G1456">
        <v>0</v>
      </c>
      <c r="H1456" t="s">
        <v>2377</v>
      </c>
      <c r="I1456" t="str">
        <f t="shared" si="44"/>
        <v>Obesity</v>
      </c>
      <c r="J1456" t="str">
        <f t="shared" si="45"/>
        <v>Diabetes</v>
      </c>
    </row>
    <row r="1457" spans="1:10">
      <c r="A1457" t="s">
        <v>914</v>
      </c>
      <c r="B1457" s="9">
        <v>25.51</v>
      </c>
      <c r="C1457">
        <v>6.05</v>
      </c>
      <c r="D1457" t="s">
        <v>2377</v>
      </c>
      <c r="E1457" t="s">
        <v>2377</v>
      </c>
      <c r="F1457" t="s">
        <v>2377</v>
      </c>
      <c r="G1457">
        <v>0</v>
      </c>
      <c r="H1457" t="s">
        <v>2377</v>
      </c>
      <c r="I1457" t="str">
        <f t="shared" si="44"/>
        <v>Over Weight</v>
      </c>
      <c r="J1457" t="str">
        <f t="shared" si="45"/>
        <v>Prediabetes</v>
      </c>
    </row>
    <row r="1458" spans="1:10">
      <c r="A1458" t="s">
        <v>913</v>
      </c>
      <c r="B1458" s="9">
        <v>29.04</v>
      </c>
      <c r="C1458">
        <v>10.56</v>
      </c>
      <c r="D1458" t="s">
        <v>2378</v>
      </c>
      <c r="E1458" t="s">
        <v>2377</v>
      </c>
      <c r="F1458" t="s">
        <v>2377</v>
      </c>
      <c r="G1458">
        <v>1</v>
      </c>
      <c r="H1458" t="s">
        <v>2377</v>
      </c>
      <c r="I1458" t="str">
        <f t="shared" si="44"/>
        <v>Over Weight</v>
      </c>
      <c r="J1458" t="str">
        <f t="shared" si="45"/>
        <v>Diabetes</v>
      </c>
    </row>
    <row r="1459" spans="1:10">
      <c r="A1459" t="s">
        <v>912</v>
      </c>
      <c r="B1459" s="9">
        <v>22.135000000000002</v>
      </c>
      <c r="C1459">
        <v>10.81</v>
      </c>
      <c r="D1459" t="s">
        <v>2378</v>
      </c>
      <c r="E1459" t="s">
        <v>2377</v>
      </c>
      <c r="F1459" t="s">
        <v>2377</v>
      </c>
      <c r="G1459">
        <v>1</v>
      </c>
      <c r="H1459" t="s">
        <v>2377</v>
      </c>
      <c r="I1459" t="str">
        <f t="shared" si="44"/>
        <v>Healthy Weight</v>
      </c>
      <c r="J1459" t="str">
        <f t="shared" si="45"/>
        <v>Diabetes</v>
      </c>
    </row>
    <row r="1460" spans="1:10">
      <c r="A1460" t="s">
        <v>911</v>
      </c>
      <c r="B1460" s="9">
        <v>21.375</v>
      </c>
      <c r="C1460">
        <v>4.32</v>
      </c>
      <c r="D1460" t="s">
        <v>2377</v>
      </c>
      <c r="E1460" t="s">
        <v>2377</v>
      </c>
      <c r="F1460" t="s">
        <v>2377</v>
      </c>
      <c r="G1460">
        <v>0</v>
      </c>
      <c r="H1460" t="s">
        <v>2377</v>
      </c>
      <c r="I1460" t="str">
        <f t="shared" si="44"/>
        <v>Healthy Weight</v>
      </c>
      <c r="J1460" t="str">
        <f t="shared" si="45"/>
        <v>Normal</v>
      </c>
    </row>
    <row r="1461" spans="1:10">
      <c r="A1461" t="s">
        <v>910</v>
      </c>
      <c r="B1461" s="9">
        <v>29.19</v>
      </c>
      <c r="C1461">
        <v>4.37</v>
      </c>
      <c r="D1461" t="s">
        <v>2377</v>
      </c>
      <c r="E1461" t="s">
        <v>2377</v>
      </c>
      <c r="F1461" t="s">
        <v>2377</v>
      </c>
      <c r="G1461">
        <v>0</v>
      </c>
      <c r="H1461" t="s">
        <v>2377</v>
      </c>
      <c r="I1461" t="str">
        <f t="shared" si="44"/>
        <v>Over Weight</v>
      </c>
      <c r="J1461" t="str">
        <f t="shared" si="45"/>
        <v>Normal</v>
      </c>
    </row>
    <row r="1462" spans="1:10">
      <c r="A1462" t="s">
        <v>909</v>
      </c>
      <c r="B1462" s="9">
        <v>31.92</v>
      </c>
      <c r="C1462">
        <v>4.8099999999999996</v>
      </c>
      <c r="D1462" t="s">
        <v>2378</v>
      </c>
      <c r="E1462" t="s">
        <v>2377</v>
      </c>
      <c r="F1462" t="s">
        <v>2379</v>
      </c>
      <c r="G1462">
        <v>1</v>
      </c>
      <c r="H1462" t="s">
        <v>2377</v>
      </c>
      <c r="I1462" t="str">
        <f t="shared" si="44"/>
        <v>Obesity</v>
      </c>
      <c r="J1462" t="str">
        <f t="shared" si="45"/>
        <v>Normal</v>
      </c>
    </row>
    <row r="1463" spans="1:10">
      <c r="A1463" t="s">
        <v>908</v>
      </c>
      <c r="B1463" s="9">
        <v>26.315000000000001</v>
      </c>
      <c r="C1463">
        <v>4.5599999999999996</v>
      </c>
      <c r="D1463" t="s">
        <v>2378</v>
      </c>
      <c r="E1463" t="s">
        <v>2377</v>
      </c>
      <c r="F1463" t="s">
        <v>2379</v>
      </c>
      <c r="G1463">
        <v>1</v>
      </c>
      <c r="H1463" t="s">
        <v>2377</v>
      </c>
      <c r="I1463" t="str">
        <f t="shared" si="44"/>
        <v>Over Weight</v>
      </c>
      <c r="J1463" t="str">
        <f t="shared" si="45"/>
        <v>Normal</v>
      </c>
    </row>
    <row r="1464" spans="1:10">
      <c r="A1464" t="s">
        <v>907</v>
      </c>
      <c r="B1464" s="9">
        <v>35.299999999999997</v>
      </c>
      <c r="C1464">
        <v>4.3899999999999997</v>
      </c>
      <c r="D1464" t="s">
        <v>2377</v>
      </c>
      <c r="E1464" t="s">
        <v>2377</v>
      </c>
      <c r="F1464" t="s">
        <v>2377</v>
      </c>
      <c r="G1464">
        <v>0</v>
      </c>
      <c r="H1464" t="s">
        <v>2377</v>
      </c>
      <c r="I1464" t="str">
        <f t="shared" si="44"/>
        <v>Obesity</v>
      </c>
      <c r="J1464" t="str">
        <f t="shared" si="45"/>
        <v>Normal</v>
      </c>
    </row>
    <row r="1465" spans="1:10">
      <c r="A1465" t="s">
        <v>906</v>
      </c>
      <c r="B1465" s="9">
        <v>18.91</v>
      </c>
      <c r="C1465">
        <v>11.44</v>
      </c>
      <c r="D1465" t="s">
        <v>2377</v>
      </c>
      <c r="E1465" t="s">
        <v>2377</v>
      </c>
      <c r="F1465" t="s">
        <v>2377</v>
      </c>
      <c r="G1465">
        <v>0</v>
      </c>
      <c r="H1465" t="s">
        <v>2377</v>
      </c>
      <c r="I1465" t="str">
        <f t="shared" si="44"/>
        <v>Healthy Weight</v>
      </c>
      <c r="J1465" t="str">
        <f t="shared" si="45"/>
        <v>Diabetes</v>
      </c>
    </row>
    <row r="1466" spans="1:10">
      <c r="A1466" t="s">
        <v>905</v>
      </c>
      <c r="B1466" s="9">
        <v>22.41</v>
      </c>
      <c r="C1466">
        <v>11.37</v>
      </c>
      <c r="D1466" t="s">
        <v>2378</v>
      </c>
      <c r="E1466" t="s">
        <v>2377</v>
      </c>
      <c r="F1466" t="s">
        <v>2377</v>
      </c>
      <c r="G1466">
        <v>1</v>
      </c>
      <c r="H1466" t="s">
        <v>2377</v>
      </c>
      <c r="I1466" t="str">
        <f t="shared" si="44"/>
        <v>Healthy Weight</v>
      </c>
      <c r="J1466" t="str">
        <f t="shared" si="45"/>
        <v>Diabetes</v>
      </c>
    </row>
    <row r="1467" spans="1:10">
      <c r="A1467" t="s">
        <v>904</v>
      </c>
      <c r="B1467" s="9">
        <v>22.704999999999998</v>
      </c>
      <c r="C1467">
        <v>6.14</v>
      </c>
      <c r="D1467" t="s">
        <v>2377</v>
      </c>
      <c r="E1467" t="s">
        <v>2377</v>
      </c>
      <c r="F1467" t="s">
        <v>2377</v>
      </c>
      <c r="G1467">
        <v>0</v>
      </c>
      <c r="H1467" t="s">
        <v>2377</v>
      </c>
      <c r="I1467" t="str">
        <f t="shared" si="44"/>
        <v>Healthy Weight</v>
      </c>
      <c r="J1467" t="str">
        <f t="shared" si="45"/>
        <v>Prediabetes</v>
      </c>
    </row>
    <row r="1468" spans="1:10">
      <c r="A1468" t="s">
        <v>903</v>
      </c>
      <c r="B1468" s="9">
        <v>37.18</v>
      </c>
      <c r="C1468">
        <v>4.8899999999999997</v>
      </c>
      <c r="D1468" t="s">
        <v>2377</v>
      </c>
      <c r="E1468" t="s">
        <v>2377</v>
      </c>
      <c r="F1468" t="s">
        <v>2377</v>
      </c>
      <c r="G1468">
        <v>0</v>
      </c>
      <c r="H1468" t="s">
        <v>2377</v>
      </c>
      <c r="I1468" t="str">
        <f t="shared" si="44"/>
        <v>Obesity</v>
      </c>
      <c r="J1468" t="str">
        <f t="shared" si="45"/>
        <v>Normal</v>
      </c>
    </row>
    <row r="1469" spans="1:10">
      <c r="A1469" t="s">
        <v>902</v>
      </c>
      <c r="B1469" s="9">
        <v>35.97</v>
      </c>
      <c r="C1469">
        <v>4.5999999999999996</v>
      </c>
      <c r="D1469" t="s">
        <v>2377</v>
      </c>
      <c r="E1469" t="s">
        <v>2377</v>
      </c>
      <c r="F1469" t="s">
        <v>2377</v>
      </c>
      <c r="G1469">
        <v>0</v>
      </c>
      <c r="H1469" t="s">
        <v>2377</v>
      </c>
      <c r="I1469" t="str">
        <f t="shared" si="44"/>
        <v>Obesity</v>
      </c>
      <c r="J1469" t="str">
        <f t="shared" si="45"/>
        <v>Normal</v>
      </c>
    </row>
    <row r="1470" spans="1:10">
      <c r="A1470" t="s">
        <v>901</v>
      </c>
      <c r="B1470" s="9">
        <v>35.799999999999997</v>
      </c>
      <c r="C1470">
        <v>4.42</v>
      </c>
      <c r="D1470" t="s">
        <v>2377</v>
      </c>
      <c r="E1470" t="s">
        <v>2377</v>
      </c>
      <c r="F1470" t="s">
        <v>2377</v>
      </c>
      <c r="G1470">
        <v>0</v>
      </c>
      <c r="H1470" t="s">
        <v>2377</v>
      </c>
      <c r="I1470" t="str">
        <f t="shared" si="44"/>
        <v>Obesity</v>
      </c>
      <c r="J1470" t="str">
        <f t="shared" si="45"/>
        <v>Normal</v>
      </c>
    </row>
    <row r="1471" spans="1:10">
      <c r="A1471" t="s">
        <v>900</v>
      </c>
      <c r="B1471" s="9">
        <v>28.31</v>
      </c>
      <c r="C1471">
        <v>7.48</v>
      </c>
      <c r="D1471" t="s">
        <v>2378</v>
      </c>
      <c r="E1471" t="s">
        <v>2377</v>
      </c>
      <c r="F1471" t="s">
        <v>2377</v>
      </c>
      <c r="G1471">
        <v>0</v>
      </c>
      <c r="H1471" t="s">
        <v>2377</v>
      </c>
      <c r="I1471" t="str">
        <f t="shared" si="44"/>
        <v>Over Weight</v>
      </c>
      <c r="J1471" t="str">
        <f t="shared" si="45"/>
        <v>Diabetes</v>
      </c>
    </row>
    <row r="1472" spans="1:10">
      <c r="A1472" t="s">
        <v>899</v>
      </c>
      <c r="B1472" s="9">
        <v>38.06</v>
      </c>
      <c r="C1472">
        <v>10.74</v>
      </c>
      <c r="D1472" t="s">
        <v>2377</v>
      </c>
      <c r="E1472" t="s">
        <v>2377</v>
      </c>
      <c r="F1472" t="s">
        <v>2377</v>
      </c>
      <c r="G1472">
        <v>0</v>
      </c>
      <c r="H1472" t="s">
        <v>2377</v>
      </c>
      <c r="I1472" t="str">
        <f t="shared" si="44"/>
        <v>Obesity</v>
      </c>
      <c r="J1472" t="str">
        <f t="shared" si="45"/>
        <v>Diabetes</v>
      </c>
    </row>
    <row r="1473" spans="1:10">
      <c r="A1473" t="s">
        <v>898</v>
      </c>
      <c r="B1473" s="9">
        <v>28</v>
      </c>
      <c r="C1473">
        <v>5.19</v>
      </c>
      <c r="D1473" t="s">
        <v>2377</v>
      </c>
      <c r="E1473" t="s">
        <v>2377</v>
      </c>
      <c r="F1473" t="s">
        <v>2377</v>
      </c>
      <c r="G1473">
        <v>1</v>
      </c>
      <c r="H1473" t="s">
        <v>2377</v>
      </c>
      <c r="I1473" t="str">
        <f t="shared" si="44"/>
        <v>Over Weight</v>
      </c>
      <c r="J1473" t="str">
        <f t="shared" si="45"/>
        <v>Normal</v>
      </c>
    </row>
    <row r="1474" spans="1:10">
      <c r="A1474" t="s">
        <v>897</v>
      </c>
      <c r="B1474" s="9">
        <v>34.32</v>
      </c>
      <c r="C1474">
        <v>9.17</v>
      </c>
      <c r="D1474" t="s">
        <v>2377</v>
      </c>
      <c r="E1474" t="s">
        <v>2377</v>
      </c>
      <c r="F1474" t="s">
        <v>2377</v>
      </c>
      <c r="G1474">
        <v>0</v>
      </c>
      <c r="H1474" t="s">
        <v>2377</v>
      </c>
      <c r="I1474" t="str">
        <f t="shared" si="44"/>
        <v>Obesity</v>
      </c>
      <c r="J1474" t="str">
        <f t="shared" si="45"/>
        <v>Diabetes</v>
      </c>
    </row>
    <row r="1475" spans="1:10">
      <c r="A1475" t="s">
        <v>896</v>
      </c>
      <c r="B1475" s="9">
        <v>22.3</v>
      </c>
      <c r="C1475">
        <v>4.95</v>
      </c>
      <c r="D1475" t="s">
        <v>2378</v>
      </c>
      <c r="E1475" t="s">
        <v>2377</v>
      </c>
      <c r="F1475" t="s">
        <v>2377</v>
      </c>
      <c r="G1475">
        <v>0</v>
      </c>
      <c r="H1475" t="s">
        <v>2377</v>
      </c>
      <c r="I1475" t="str">
        <f t="shared" ref="I1475:I1538" si="46">IF(B1475&lt;18.5,"Under Weight",IF(B1475&lt;25,"Healthy Weight",IF(B1475&lt;30,"Over Weight","Obesity")))</f>
        <v>Healthy Weight</v>
      </c>
      <c r="J1475" t="str">
        <f t="shared" ref="J1475:J1538" si="47">IF(C1475&lt;5.7,"Normal",IF(C1475&lt;6.5,"Prediabetes","Diabetes"))</f>
        <v>Normal</v>
      </c>
    </row>
    <row r="1476" spans="1:10">
      <c r="A1476" t="s">
        <v>895</v>
      </c>
      <c r="B1476" s="9">
        <v>27.835000000000001</v>
      </c>
      <c r="C1476">
        <v>6.03</v>
      </c>
      <c r="D1476" t="s">
        <v>2377</v>
      </c>
      <c r="E1476" t="s">
        <v>2377</v>
      </c>
      <c r="F1476" t="s">
        <v>2377</v>
      </c>
      <c r="G1476">
        <v>1</v>
      </c>
      <c r="H1476" t="s">
        <v>2377</v>
      </c>
      <c r="I1476" t="str">
        <f t="shared" si="46"/>
        <v>Over Weight</v>
      </c>
      <c r="J1476" t="str">
        <f t="shared" si="47"/>
        <v>Prediabetes</v>
      </c>
    </row>
    <row r="1477" spans="1:10">
      <c r="A1477" t="s">
        <v>894</v>
      </c>
      <c r="B1477" s="9">
        <v>39.229999999999997</v>
      </c>
      <c r="C1477">
        <v>5.36</v>
      </c>
      <c r="D1477" t="s">
        <v>2377</v>
      </c>
      <c r="E1477" t="s">
        <v>2377</v>
      </c>
      <c r="F1477" t="s">
        <v>2377</v>
      </c>
      <c r="G1477">
        <v>0</v>
      </c>
      <c r="H1477" t="s">
        <v>2377</v>
      </c>
      <c r="I1477" t="str">
        <f t="shared" si="46"/>
        <v>Obesity</v>
      </c>
      <c r="J1477" t="str">
        <f t="shared" si="47"/>
        <v>Normal</v>
      </c>
    </row>
    <row r="1478" spans="1:10">
      <c r="A1478" t="s">
        <v>893</v>
      </c>
      <c r="B1478" s="9">
        <v>19.95</v>
      </c>
      <c r="C1478">
        <v>6.11</v>
      </c>
      <c r="D1478" t="s">
        <v>2377</v>
      </c>
      <c r="E1478" t="s">
        <v>2377</v>
      </c>
      <c r="F1478" t="s">
        <v>2377</v>
      </c>
      <c r="G1478">
        <v>1</v>
      </c>
      <c r="H1478" t="s">
        <v>2377</v>
      </c>
      <c r="I1478" t="str">
        <f t="shared" si="46"/>
        <v>Healthy Weight</v>
      </c>
      <c r="J1478" t="str">
        <f t="shared" si="47"/>
        <v>Prediabetes</v>
      </c>
    </row>
    <row r="1479" spans="1:10">
      <c r="A1479" t="s">
        <v>892</v>
      </c>
      <c r="B1479" s="9">
        <v>34.64</v>
      </c>
      <c r="C1479">
        <v>4.88</v>
      </c>
      <c r="D1479" t="s">
        <v>2377</v>
      </c>
      <c r="E1479" t="s">
        <v>2377</v>
      </c>
      <c r="F1479" t="s">
        <v>2379</v>
      </c>
      <c r="G1479">
        <v>1</v>
      </c>
      <c r="H1479" t="s">
        <v>2377</v>
      </c>
      <c r="I1479" t="str">
        <f t="shared" si="46"/>
        <v>Obesity</v>
      </c>
      <c r="J1479" t="str">
        <f t="shared" si="47"/>
        <v>Normal</v>
      </c>
    </row>
    <row r="1480" spans="1:10">
      <c r="A1480" t="s">
        <v>891</v>
      </c>
      <c r="B1480" s="9">
        <v>18.75</v>
      </c>
      <c r="C1480">
        <v>6.72</v>
      </c>
      <c r="D1480" t="s">
        <v>2377</v>
      </c>
      <c r="E1480" t="s">
        <v>2377</v>
      </c>
      <c r="F1480" t="s">
        <v>2377</v>
      </c>
      <c r="G1480">
        <v>0</v>
      </c>
      <c r="H1480" t="s">
        <v>2377</v>
      </c>
      <c r="I1480" t="str">
        <f t="shared" si="46"/>
        <v>Healthy Weight</v>
      </c>
      <c r="J1480" t="str">
        <f t="shared" si="47"/>
        <v>Diabetes</v>
      </c>
    </row>
    <row r="1481" spans="1:10">
      <c r="A1481" t="s">
        <v>890</v>
      </c>
      <c r="B1481" s="9">
        <v>26.48</v>
      </c>
      <c r="C1481">
        <v>4.2</v>
      </c>
      <c r="D1481" t="s">
        <v>2377</v>
      </c>
      <c r="E1481" t="s">
        <v>2377</v>
      </c>
      <c r="F1481" t="s">
        <v>2377</v>
      </c>
      <c r="G1481">
        <v>1</v>
      </c>
      <c r="H1481" t="s">
        <v>2377</v>
      </c>
      <c r="I1481" t="str">
        <f t="shared" si="46"/>
        <v>Over Weight</v>
      </c>
      <c r="J1481" t="str">
        <f t="shared" si="47"/>
        <v>Normal</v>
      </c>
    </row>
    <row r="1482" spans="1:10">
      <c r="A1482" t="s">
        <v>889</v>
      </c>
      <c r="B1482" s="9">
        <v>34.83</v>
      </c>
      <c r="C1482">
        <v>5.79</v>
      </c>
      <c r="D1482" t="s">
        <v>2377</v>
      </c>
      <c r="E1482" t="s">
        <v>2377</v>
      </c>
      <c r="F1482" t="s">
        <v>2377</v>
      </c>
      <c r="G1482">
        <v>1</v>
      </c>
      <c r="H1482" t="s">
        <v>2377</v>
      </c>
      <c r="I1482" t="str">
        <f t="shared" si="46"/>
        <v>Obesity</v>
      </c>
      <c r="J1482" t="str">
        <f t="shared" si="47"/>
        <v>Prediabetes</v>
      </c>
    </row>
    <row r="1483" spans="1:10">
      <c r="A1483" t="s">
        <v>888</v>
      </c>
      <c r="B1483" s="9">
        <v>25.46</v>
      </c>
      <c r="C1483">
        <v>4.29</v>
      </c>
      <c r="D1483" t="s">
        <v>2377</v>
      </c>
      <c r="E1483" t="s">
        <v>2377</v>
      </c>
      <c r="F1483" t="s">
        <v>2377</v>
      </c>
      <c r="G1483">
        <v>0</v>
      </c>
      <c r="H1483" t="s">
        <v>2377</v>
      </c>
      <c r="I1483" t="str">
        <f t="shared" si="46"/>
        <v>Over Weight</v>
      </c>
      <c r="J1483" t="str">
        <f t="shared" si="47"/>
        <v>Normal</v>
      </c>
    </row>
    <row r="1484" spans="1:10">
      <c r="A1484" t="s">
        <v>887</v>
      </c>
      <c r="B1484" s="9">
        <v>23.31</v>
      </c>
      <c r="C1484">
        <v>8.27</v>
      </c>
      <c r="D1484" t="s">
        <v>2377</v>
      </c>
      <c r="E1484" t="s">
        <v>2377</v>
      </c>
      <c r="F1484" t="s">
        <v>2377</v>
      </c>
      <c r="G1484">
        <v>0</v>
      </c>
      <c r="H1484" t="s">
        <v>2377</v>
      </c>
      <c r="I1484" t="str">
        <f t="shared" si="46"/>
        <v>Healthy Weight</v>
      </c>
      <c r="J1484" t="str">
        <f t="shared" si="47"/>
        <v>Diabetes</v>
      </c>
    </row>
    <row r="1485" spans="1:10">
      <c r="A1485" t="s">
        <v>886</v>
      </c>
      <c r="B1485" s="9">
        <v>29</v>
      </c>
      <c r="C1485">
        <v>4.5599999999999996</v>
      </c>
      <c r="D1485" t="s">
        <v>2377</v>
      </c>
      <c r="E1485" t="s">
        <v>2377</v>
      </c>
      <c r="F1485" t="s">
        <v>2377</v>
      </c>
      <c r="G1485">
        <v>0</v>
      </c>
      <c r="H1485" t="s">
        <v>2377</v>
      </c>
      <c r="I1485" t="str">
        <f t="shared" si="46"/>
        <v>Over Weight</v>
      </c>
      <c r="J1485" t="str">
        <f t="shared" si="47"/>
        <v>Normal</v>
      </c>
    </row>
    <row r="1486" spans="1:10">
      <c r="A1486" t="s">
        <v>885</v>
      </c>
      <c r="B1486" s="9">
        <v>32.869999999999997</v>
      </c>
      <c r="C1486">
        <v>5.33</v>
      </c>
      <c r="D1486" t="s">
        <v>2377</v>
      </c>
      <c r="E1486" t="s">
        <v>2377</v>
      </c>
      <c r="F1486" t="s">
        <v>2377</v>
      </c>
      <c r="G1486">
        <v>0</v>
      </c>
      <c r="H1486" t="s">
        <v>2377</v>
      </c>
      <c r="I1486" t="str">
        <f t="shared" si="46"/>
        <v>Obesity</v>
      </c>
      <c r="J1486" t="str">
        <f t="shared" si="47"/>
        <v>Normal</v>
      </c>
    </row>
    <row r="1487" spans="1:10">
      <c r="A1487" t="s">
        <v>884</v>
      </c>
      <c r="B1487" s="9">
        <v>26.18</v>
      </c>
      <c r="C1487">
        <v>5.63</v>
      </c>
      <c r="D1487" t="s">
        <v>2377</v>
      </c>
      <c r="E1487" t="s">
        <v>2377</v>
      </c>
      <c r="F1487" t="s">
        <v>2377</v>
      </c>
      <c r="G1487">
        <v>0</v>
      </c>
      <c r="H1487" t="s">
        <v>2377</v>
      </c>
      <c r="I1487" t="str">
        <f t="shared" si="46"/>
        <v>Over Weight</v>
      </c>
      <c r="J1487" t="str">
        <f t="shared" si="47"/>
        <v>Normal</v>
      </c>
    </row>
    <row r="1488" spans="1:10">
      <c r="A1488" t="s">
        <v>883</v>
      </c>
      <c r="B1488" s="9">
        <v>25.3</v>
      </c>
      <c r="C1488">
        <v>5.12</v>
      </c>
      <c r="D1488" t="s">
        <v>2377</v>
      </c>
      <c r="E1488" t="s">
        <v>2377</v>
      </c>
      <c r="F1488" t="s">
        <v>2377</v>
      </c>
      <c r="G1488">
        <v>0</v>
      </c>
      <c r="H1488" t="s">
        <v>2377</v>
      </c>
      <c r="I1488" t="str">
        <f t="shared" si="46"/>
        <v>Over Weight</v>
      </c>
      <c r="J1488" t="str">
        <f t="shared" si="47"/>
        <v>Normal</v>
      </c>
    </row>
    <row r="1489" spans="1:10">
      <c r="A1489" t="s">
        <v>882</v>
      </c>
      <c r="B1489" s="9">
        <v>36.94</v>
      </c>
      <c r="C1489">
        <v>5.15</v>
      </c>
      <c r="D1489" t="s">
        <v>2378</v>
      </c>
      <c r="E1489" t="s">
        <v>2377</v>
      </c>
      <c r="F1489" t="s">
        <v>2377</v>
      </c>
      <c r="G1489">
        <v>1</v>
      </c>
      <c r="H1489" t="s">
        <v>2377</v>
      </c>
      <c r="I1489" t="str">
        <f t="shared" si="46"/>
        <v>Obesity</v>
      </c>
      <c r="J1489" t="str">
        <f t="shared" si="47"/>
        <v>Normal</v>
      </c>
    </row>
    <row r="1490" spans="1:10">
      <c r="A1490" t="s">
        <v>881</v>
      </c>
      <c r="B1490" s="9">
        <v>22.86</v>
      </c>
      <c r="C1490">
        <v>7.5</v>
      </c>
      <c r="D1490" t="s">
        <v>2377</v>
      </c>
      <c r="E1490" t="s">
        <v>2377</v>
      </c>
      <c r="F1490" t="s">
        <v>2377</v>
      </c>
      <c r="G1490">
        <v>0</v>
      </c>
      <c r="H1490" t="s">
        <v>2377</v>
      </c>
      <c r="I1490" t="str">
        <f t="shared" si="46"/>
        <v>Healthy Weight</v>
      </c>
      <c r="J1490" t="str">
        <f t="shared" si="47"/>
        <v>Diabetes</v>
      </c>
    </row>
    <row r="1491" spans="1:10">
      <c r="A1491" t="s">
        <v>880</v>
      </c>
      <c r="B1491" s="9">
        <v>18.760000000000002</v>
      </c>
      <c r="C1491">
        <v>4.88</v>
      </c>
      <c r="D1491" t="s">
        <v>2378</v>
      </c>
      <c r="E1491" t="s">
        <v>2377</v>
      </c>
      <c r="F1491" t="s">
        <v>2379</v>
      </c>
      <c r="G1491">
        <v>1</v>
      </c>
      <c r="H1491" t="s">
        <v>2377</v>
      </c>
      <c r="I1491" t="str">
        <f t="shared" si="46"/>
        <v>Healthy Weight</v>
      </c>
      <c r="J1491" t="str">
        <f t="shared" si="47"/>
        <v>Normal</v>
      </c>
    </row>
    <row r="1492" spans="1:10">
      <c r="A1492" t="s">
        <v>879</v>
      </c>
      <c r="B1492" s="9">
        <v>24.36</v>
      </c>
      <c r="C1492">
        <v>5.57</v>
      </c>
      <c r="D1492" t="s">
        <v>2377</v>
      </c>
      <c r="E1492" t="s">
        <v>2377</v>
      </c>
      <c r="F1492" t="s">
        <v>2377</v>
      </c>
      <c r="G1492">
        <v>0</v>
      </c>
      <c r="H1492" t="s">
        <v>2377</v>
      </c>
      <c r="I1492" t="str">
        <f t="shared" si="46"/>
        <v>Healthy Weight</v>
      </c>
      <c r="J1492" t="str">
        <f t="shared" si="47"/>
        <v>Normal</v>
      </c>
    </row>
    <row r="1493" spans="1:10">
      <c r="A1493" t="s">
        <v>878</v>
      </c>
      <c r="B1493" s="9">
        <v>32.299999999999997</v>
      </c>
      <c r="C1493">
        <v>5.31</v>
      </c>
      <c r="D1493" t="s">
        <v>2377</v>
      </c>
      <c r="E1493" t="s">
        <v>2377</v>
      </c>
      <c r="F1493" t="s">
        <v>2377</v>
      </c>
      <c r="G1493">
        <v>0</v>
      </c>
      <c r="H1493" t="s">
        <v>2377</v>
      </c>
      <c r="I1493" t="str">
        <f t="shared" si="46"/>
        <v>Obesity</v>
      </c>
      <c r="J1493" t="str">
        <f t="shared" si="47"/>
        <v>Normal</v>
      </c>
    </row>
    <row r="1494" spans="1:10">
      <c r="A1494" t="s">
        <v>877</v>
      </c>
      <c r="B1494" s="9">
        <v>22.704999999999998</v>
      </c>
      <c r="C1494">
        <v>4.57</v>
      </c>
      <c r="D1494" t="s">
        <v>2378</v>
      </c>
      <c r="E1494" t="s">
        <v>2377</v>
      </c>
      <c r="F1494" t="s">
        <v>2377</v>
      </c>
      <c r="G1494">
        <v>0</v>
      </c>
      <c r="H1494" t="s">
        <v>2377</v>
      </c>
      <c r="I1494" t="str">
        <f t="shared" si="46"/>
        <v>Healthy Weight</v>
      </c>
      <c r="J1494" t="str">
        <f t="shared" si="47"/>
        <v>Normal</v>
      </c>
    </row>
    <row r="1495" spans="1:10">
      <c r="A1495" t="s">
        <v>876</v>
      </c>
      <c r="B1495" s="9">
        <v>21.79</v>
      </c>
      <c r="C1495">
        <v>8.6999999999999993</v>
      </c>
      <c r="D1495" t="s">
        <v>2378</v>
      </c>
      <c r="E1495" t="s">
        <v>2377</v>
      </c>
      <c r="F1495" t="s">
        <v>2377</v>
      </c>
      <c r="G1495">
        <v>1</v>
      </c>
      <c r="H1495" t="s">
        <v>2377</v>
      </c>
      <c r="I1495" t="str">
        <f t="shared" si="46"/>
        <v>Healthy Weight</v>
      </c>
      <c r="J1495" t="str">
        <f t="shared" si="47"/>
        <v>Diabetes</v>
      </c>
    </row>
    <row r="1496" spans="1:10">
      <c r="A1496" t="s">
        <v>875</v>
      </c>
      <c r="B1496" s="9">
        <v>24.52</v>
      </c>
      <c r="C1496">
        <v>4.76</v>
      </c>
      <c r="D1496" t="s">
        <v>2377</v>
      </c>
      <c r="E1496" t="s">
        <v>2377</v>
      </c>
      <c r="F1496" t="s">
        <v>2377</v>
      </c>
      <c r="G1496">
        <v>0</v>
      </c>
      <c r="H1496" t="s">
        <v>2377</v>
      </c>
      <c r="I1496" t="str">
        <f t="shared" si="46"/>
        <v>Healthy Weight</v>
      </c>
      <c r="J1496" t="str">
        <f t="shared" si="47"/>
        <v>Normal</v>
      </c>
    </row>
    <row r="1497" spans="1:10">
      <c r="A1497" t="s">
        <v>874</v>
      </c>
      <c r="B1497" s="9">
        <v>39.520000000000003</v>
      </c>
      <c r="C1497">
        <v>11.81</v>
      </c>
      <c r="D1497" t="s">
        <v>2377</v>
      </c>
      <c r="E1497" t="s">
        <v>2377</v>
      </c>
      <c r="F1497" t="s">
        <v>2377</v>
      </c>
      <c r="G1497">
        <v>0</v>
      </c>
      <c r="H1497" t="s">
        <v>2377</v>
      </c>
      <c r="I1497" t="str">
        <f t="shared" si="46"/>
        <v>Obesity</v>
      </c>
      <c r="J1497" t="str">
        <f t="shared" si="47"/>
        <v>Diabetes</v>
      </c>
    </row>
    <row r="1498" spans="1:10">
      <c r="A1498" t="s">
        <v>873</v>
      </c>
      <c r="B1498" s="9">
        <v>24.49</v>
      </c>
      <c r="C1498">
        <v>4.67</v>
      </c>
      <c r="D1498" t="s">
        <v>2377</v>
      </c>
      <c r="E1498" t="s">
        <v>2377</v>
      </c>
      <c r="F1498" t="s">
        <v>2377</v>
      </c>
      <c r="G1498">
        <v>0</v>
      </c>
      <c r="H1498" t="s">
        <v>2377</v>
      </c>
      <c r="I1498" t="str">
        <f t="shared" si="46"/>
        <v>Healthy Weight</v>
      </c>
      <c r="J1498" t="str">
        <f t="shared" si="47"/>
        <v>Normal</v>
      </c>
    </row>
    <row r="1499" spans="1:10">
      <c r="A1499" t="s">
        <v>872</v>
      </c>
      <c r="B1499" s="9">
        <v>26.315000000000001</v>
      </c>
      <c r="C1499">
        <v>6.02</v>
      </c>
      <c r="D1499" t="s">
        <v>2377</v>
      </c>
      <c r="E1499" t="s">
        <v>2377</v>
      </c>
      <c r="F1499" t="s">
        <v>2377</v>
      </c>
      <c r="G1499">
        <v>0</v>
      </c>
      <c r="H1499" t="s">
        <v>2377</v>
      </c>
      <c r="I1499" t="str">
        <f t="shared" si="46"/>
        <v>Over Weight</v>
      </c>
      <c r="J1499" t="str">
        <f t="shared" si="47"/>
        <v>Prediabetes</v>
      </c>
    </row>
    <row r="1500" spans="1:10">
      <c r="A1500" t="s">
        <v>871</v>
      </c>
      <c r="B1500" s="9">
        <v>22.58</v>
      </c>
      <c r="C1500">
        <v>7.46</v>
      </c>
      <c r="D1500" t="s">
        <v>2377</v>
      </c>
      <c r="E1500" t="s">
        <v>2377</v>
      </c>
      <c r="F1500" t="s">
        <v>2377</v>
      </c>
      <c r="G1500">
        <v>0</v>
      </c>
      <c r="H1500" t="s">
        <v>2377</v>
      </c>
      <c r="I1500" t="str">
        <f t="shared" si="46"/>
        <v>Healthy Weight</v>
      </c>
      <c r="J1500" t="str">
        <f t="shared" si="47"/>
        <v>Diabetes</v>
      </c>
    </row>
    <row r="1501" spans="1:10">
      <c r="A1501" t="s">
        <v>870</v>
      </c>
      <c r="B1501" s="9">
        <v>19.475000000000001</v>
      </c>
      <c r="C1501">
        <v>4.74</v>
      </c>
      <c r="D1501" t="s">
        <v>2377</v>
      </c>
      <c r="E1501" t="s">
        <v>2377</v>
      </c>
      <c r="F1501" t="s">
        <v>2377</v>
      </c>
      <c r="G1501">
        <v>1</v>
      </c>
      <c r="H1501" t="s">
        <v>2377</v>
      </c>
      <c r="I1501" t="str">
        <f t="shared" si="46"/>
        <v>Healthy Weight</v>
      </c>
      <c r="J1501" t="str">
        <f t="shared" si="47"/>
        <v>Normal</v>
      </c>
    </row>
    <row r="1502" spans="1:10">
      <c r="A1502" t="s">
        <v>869</v>
      </c>
      <c r="B1502" s="9">
        <v>26.33</v>
      </c>
      <c r="C1502">
        <v>4.79</v>
      </c>
      <c r="D1502" t="s">
        <v>2377</v>
      </c>
      <c r="E1502" t="s">
        <v>2377</v>
      </c>
      <c r="F1502" t="s">
        <v>2377</v>
      </c>
      <c r="G1502">
        <v>0</v>
      </c>
      <c r="H1502" t="s">
        <v>2377</v>
      </c>
      <c r="I1502" t="str">
        <f t="shared" si="46"/>
        <v>Over Weight</v>
      </c>
      <c r="J1502" t="str">
        <f t="shared" si="47"/>
        <v>Normal</v>
      </c>
    </row>
    <row r="1503" spans="1:10">
      <c r="A1503" t="s">
        <v>868</v>
      </c>
      <c r="B1503" s="9">
        <v>17.29</v>
      </c>
      <c r="C1503">
        <v>5.35</v>
      </c>
      <c r="D1503" t="s">
        <v>2378</v>
      </c>
      <c r="E1503" t="s">
        <v>2377</v>
      </c>
      <c r="F1503" t="s">
        <v>2377</v>
      </c>
      <c r="G1503">
        <v>0</v>
      </c>
      <c r="H1503" t="s">
        <v>2377</v>
      </c>
      <c r="I1503" t="str">
        <f t="shared" si="46"/>
        <v>Under Weight</v>
      </c>
      <c r="J1503" t="str">
        <f t="shared" si="47"/>
        <v>Normal</v>
      </c>
    </row>
    <row r="1504" spans="1:10">
      <c r="A1504" t="s">
        <v>867</v>
      </c>
      <c r="B1504" s="9">
        <v>42.88</v>
      </c>
      <c r="C1504">
        <v>4.87</v>
      </c>
      <c r="D1504" t="s">
        <v>2377</v>
      </c>
      <c r="E1504" t="s">
        <v>2379</v>
      </c>
      <c r="F1504" t="s">
        <v>2377</v>
      </c>
      <c r="G1504">
        <v>1</v>
      </c>
      <c r="H1504" t="s">
        <v>2377</v>
      </c>
      <c r="I1504" t="str">
        <f t="shared" si="46"/>
        <v>Obesity</v>
      </c>
      <c r="J1504" t="str">
        <f t="shared" si="47"/>
        <v>Normal</v>
      </c>
    </row>
    <row r="1505" spans="1:10">
      <c r="A1505" t="s">
        <v>866</v>
      </c>
      <c r="B1505" s="9">
        <v>32.200000000000003</v>
      </c>
      <c r="C1505">
        <v>10.09</v>
      </c>
      <c r="D1505" t="s">
        <v>2378</v>
      </c>
      <c r="E1505" t="s">
        <v>2377</v>
      </c>
      <c r="F1505" t="s">
        <v>2377</v>
      </c>
      <c r="G1505">
        <v>0</v>
      </c>
      <c r="H1505" t="s">
        <v>2377</v>
      </c>
      <c r="I1505" t="str">
        <f t="shared" si="46"/>
        <v>Obesity</v>
      </c>
      <c r="J1505" t="str">
        <f t="shared" si="47"/>
        <v>Diabetes</v>
      </c>
    </row>
    <row r="1506" spans="1:10">
      <c r="A1506" t="s">
        <v>865</v>
      </c>
      <c r="B1506" s="9">
        <v>18.75</v>
      </c>
      <c r="C1506">
        <v>5.47</v>
      </c>
      <c r="D1506" t="s">
        <v>2378</v>
      </c>
      <c r="E1506" t="s">
        <v>2377</v>
      </c>
      <c r="F1506" t="s">
        <v>2379</v>
      </c>
      <c r="G1506">
        <v>1</v>
      </c>
      <c r="H1506" t="s">
        <v>2377</v>
      </c>
      <c r="I1506" t="str">
        <f t="shared" si="46"/>
        <v>Healthy Weight</v>
      </c>
      <c r="J1506" t="str">
        <f t="shared" si="47"/>
        <v>Normal</v>
      </c>
    </row>
    <row r="1507" spans="1:10">
      <c r="A1507" t="s">
        <v>864</v>
      </c>
      <c r="B1507" s="9">
        <v>22.36</v>
      </c>
      <c r="C1507">
        <v>8.6</v>
      </c>
      <c r="D1507" t="s">
        <v>2377</v>
      </c>
      <c r="E1507" t="s">
        <v>2377</v>
      </c>
      <c r="F1507" t="s">
        <v>2377</v>
      </c>
      <c r="G1507">
        <v>0</v>
      </c>
      <c r="H1507" t="s">
        <v>2377</v>
      </c>
      <c r="I1507" t="str">
        <f t="shared" si="46"/>
        <v>Healthy Weight</v>
      </c>
      <c r="J1507" t="str">
        <f t="shared" si="47"/>
        <v>Diabetes</v>
      </c>
    </row>
    <row r="1508" spans="1:10">
      <c r="A1508" t="s">
        <v>863</v>
      </c>
      <c r="B1508" s="9">
        <v>23.94</v>
      </c>
      <c r="C1508">
        <v>10.74</v>
      </c>
      <c r="D1508" t="s">
        <v>2378</v>
      </c>
      <c r="E1508" t="s">
        <v>2377</v>
      </c>
      <c r="F1508" t="s">
        <v>2377</v>
      </c>
      <c r="G1508">
        <v>0</v>
      </c>
      <c r="H1508" t="s">
        <v>2377</v>
      </c>
      <c r="I1508" t="str">
        <f t="shared" si="46"/>
        <v>Healthy Weight</v>
      </c>
      <c r="J1508" t="str">
        <f t="shared" si="47"/>
        <v>Diabetes</v>
      </c>
    </row>
    <row r="1509" spans="1:10">
      <c r="A1509" t="s">
        <v>862</v>
      </c>
      <c r="B1509" s="9">
        <v>30.1</v>
      </c>
      <c r="C1509">
        <v>4.3899999999999997</v>
      </c>
      <c r="D1509" t="s">
        <v>2377</v>
      </c>
      <c r="E1509" t="s">
        <v>2377</v>
      </c>
      <c r="F1509" t="s">
        <v>2379</v>
      </c>
      <c r="G1509">
        <v>1</v>
      </c>
      <c r="H1509" t="s">
        <v>2377</v>
      </c>
      <c r="I1509" t="str">
        <f t="shared" si="46"/>
        <v>Obesity</v>
      </c>
      <c r="J1509" t="str">
        <f t="shared" si="47"/>
        <v>Normal</v>
      </c>
    </row>
    <row r="1510" spans="1:10">
      <c r="A1510" t="s">
        <v>861</v>
      </c>
      <c r="B1510" s="9">
        <v>21.93</v>
      </c>
      <c r="C1510">
        <v>6.3</v>
      </c>
      <c r="D1510" t="s">
        <v>2377</v>
      </c>
      <c r="E1510" t="s">
        <v>2377</v>
      </c>
      <c r="F1510" t="s">
        <v>2377</v>
      </c>
      <c r="G1510">
        <v>0</v>
      </c>
      <c r="H1510" t="s">
        <v>2377</v>
      </c>
      <c r="I1510" t="str">
        <f t="shared" si="46"/>
        <v>Healthy Weight</v>
      </c>
      <c r="J1510" t="str">
        <f t="shared" si="47"/>
        <v>Prediabetes</v>
      </c>
    </row>
    <row r="1511" spans="1:10">
      <c r="A1511" t="s">
        <v>860</v>
      </c>
      <c r="B1511" s="9">
        <v>39.75</v>
      </c>
      <c r="C1511">
        <v>5.41</v>
      </c>
      <c r="D1511" t="s">
        <v>2377</v>
      </c>
      <c r="E1511" t="s">
        <v>2379</v>
      </c>
      <c r="F1511" t="s">
        <v>2377</v>
      </c>
      <c r="G1511">
        <v>1</v>
      </c>
      <c r="H1511" t="s">
        <v>2377</v>
      </c>
      <c r="I1511" t="str">
        <f t="shared" si="46"/>
        <v>Obesity</v>
      </c>
      <c r="J1511" t="str">
        <f t="shared" si="47"/>
        <v>Normal</v>
      </c>
    </row>
    <row r="1512" spans="1:10">
      <c r="A1512" t="s">
        <v>859</v>
      </c>
      <c r="B1512" s="9">
        <v>26.03</v>
      </c>
      <c r="C1512">
        <v>4.47</v>
      </c>
      <c r="D1512" t="s">
        <v>2377</v>
      </c>
      <c r="E1512" t="s">
        <v>2377</v>
      </c>
      <c r="F1512" t="s">
        <v>2379</v>
      </c>
      <c r="G1512">
        <v>1</v>
      </c>
      <c r="H1512" t="s">
        <v>2377</v>
      </c>
      <c r="I1512" t="str">
        <f t="shared" si="46"/>
        <v>Over Weight</v>
      </c>
      <c r="J1512" t="str">
        <f t="shared" si="47"/>
        <v>Normal</v>
      </c>
    </row>
    <row r="1513" spans="1:10">
      <c r="A1513" t="s">
        <v>858</v>
      </c>
      <c r="B1513" s="9">
        <v>34.51</v>
      </c>
      <c r="C1513">
        <v>6.26</v>
      </c>
      <c r="D1513" t="s">
        <v>2377</v>
      </c>
      <c r="E1513" t="s">
        <v>2377</v>
      </c>
      <c r="F1513" t="s">
        <v>2377</v>
      </c>
      <c r="G1513">
        <v>0</v>
      </c>
      <c r="H1513" t="s">
        <v>2377</v>
      </c>
      <c r="I1513" t="str">
        <f t="shared" si="46"/>
        <v>Obesity</v>
      </c>
      <c r="J1513" t="str">
        <f t="shared" si="47"/>
        <v>Prediabetes</v>
      </c>
    </row>
    <row r="1514" spans="1:10">
      <c r="A1514" t="s">
        <v>857</v>
      </c>
      <c r="B1514" s="9">
        <v>19.32</v>
      </c>
      <c r="C1514">
        <v>11.58</v>
      </c>
      <c r="D1514" t="s">
        <v>2378</v>
      </c>
      <c r="E1514" t="s">
        <v>2377</v>
      </c>
      <c r="F1514" t="s">
        <v>2377</v>
      </c>
      <c r="G1514">
        <v>1</v>
      </c>
      <c r="H1514" t="s">
        <v>2377</v>
      </c>
      <c r="I1514" t="str">
        <f t="shared" si="46"/>
        <v>Healthy Weight</v>
      </c>
      <c r="J1514" t="str">
        <f t="shared" si="47"/>
        <v>Diabetes</v>
      </c>
    </row>
    <row r="1515" spans="1:10">
      <c r="A1515" t="s">
        <v>856</v>
      </c>
      <c r="B1515" s="9">
        <v>28.5</v>
      </c>
      <c r="C1515">
        <v>4.3600000000000003</v>
      </c>
      <c r="D1515" t="s">
        <v>2377</v>
      </c>
      <c r="E1515" t="s">
        <v>2377</v>
      </c>
      <c r="F1515" t="s">
        <v>2377</v>
      </c>
      <c r="G1515">
        <v>0</v>
      </c>
      <c r="H1515" t="s">
        <v>2377</v>
      </c>
      <c r="I1515" t="str">
        <f t="shared" si="46"/>
        <v>Over Weight</v>
      </c>
      <c r="J1515" t="str">
        <f t="shared" si="47"/>
        <v>Normal</v>
      </c>
    </row>
    <row r="1516" spans="1:10">
      <c r="A1516" t="s">
        <v>855</v>
      </c>
      <c r="B1516" s="9">
        <v>30.875</v>
      </c>
      <c r="C1516">
        <v>4.1399999999999997</v>
      </c>
      <c r="D1516" t="s">
        <v>2378</v>
      </c>
      <c r="E1516" t="s">
        <v>2377</v>
      </c>
      <c r="F1516" t="s">
        <v>2377</v>
      </c>
      <c r="G1516">
        <v>0</v>
      </c>
      <c r="H1516" t="s">
        <v>2377</v>
      </c>
      <c r="I1516" t="str">
        <f t="shared" si="46"/>
        <v>Obesity</v>
      </c>
      <c r="J1516" t="str">
        <f t="shared" si="47"/>
        <v>Normal</v>
      </c>
    </row>
    <row r="1517" spans="1:10">
      <c r="A1517" t="s">
        <v>854</v>
      </c>
      <c r="B1517" s="9">
        <v>24.02</v>
      </c>
      <c r="C1517">
        <v>4.38</v>
      </c>
      <c r="D1517" t="s">
        <v>2377</v>
      </c>
      <c r="E1517" t="s">
        <v>2377</v>
      </c>
      <c r="F1517" t="s">
        <v>2377</v>
      </c>
      <c r="G1517">
        <v>0</v>
      </c>
      <c r="H1517" t="s">
        <v>2377</v>
      </c>
      <c r="I1517" t="str">
        <f t="shared" si="46"/>
        <v>Healthy Weight</v>
      </c>
      <c r="J1517" t="str">
        <f t="shared" si="47"/>
        <v>Normal</v>
      </c>
    </row>
    <row r="1518" spans="1:10">
      <c r="A1518" t="s">
        <v>853</v>
      </c>
      <c r="B1518" s="9">
        <v>36.08</v>
      </c>
      <c r="C1518">
        <v>11.61</v>
      </c>
      <c r="D1518" t="s">
        <v>2378</v>
      </c>
      <c r="E1518" t="s">
        <v>2377</v>
      </c>
      <c r="F1518" t="s">
        <v>2377</v>
      </c>
      <c r="G1518">
        <v>0</v>
      </c>
      <c r="H1518" t="s">
        <v>2377</v>
      </c>
      <c r="I1518" t="str">
        <f t="shared" si="46"/>
        <v>Obesity</v>
      </c>
      <c r="J1518" t="str">
        <f t="shared" si="47"/>
        <v>Diabetes</v>
      </c>
    </row>
    <row r="1519" spans="1:10">
      <c r="A1519" t="s">
        <v>852</v>
      </c>
      <c r="B1519" s="9">
        <v>32.200000000000003</v>
      </c>
      <c r="C1519">
        <v>10.59</v>
      </c>
      <c r="D1519" t="s">
        <v>2378</v>
      </c>
      <c r="E1519" t="s">
        <v>2377</v>
      </c>
      <c r="F1519" t="s">
        <v>2377</v>
      </c>
      <c r="G1519">
        <v>0</v>
      </c>
      <c r="H1519" t="s">
        <v>2377</v>
      </c>
      <c r="I1519" t="str">
        <f t="shared" si="46"/>
        <v>Obesity</v>
      </c>
      <c r="J1519" t="str">
        <f t="shared" si="47"/>
        <v>Diabetes</v>
      </c>
    </row>
    <row r="1520" spans="1:10">
      <c r="A1520" t="s">
        <v>851</v>
      </c>
      <c r="B1520" s="9">
        <v>28.05</v>
      </c>
      <c r="C1520">
        <v>11.85</v>
      </c>
      <c r="D1520" t="s">
        <v>2378</v>
      </c>
      <c r="E1520" t="s">
        <v>2377</v>
      </c>
      <c r="F1520" t="s">
        <v>2377</v>
      </c>
      <c r="G1520">
        <v>0</v>
      </c>
      <c r="H1520" t="s">
        <v>2377</v>
      </c>
      <c r="I1520" t="str">
        <f t="shared" si="46"/>
        <v>Over Weight</v>
      </c>
      <c r="J1520" t="str">
        <f t="shared" si="47"/>
        <v>Diabetes</v>
      </c>
    </row>
    <row r="1521" spans="1:10">
      <c r="A1521" t="s">
        <v>850</v>
      </c>
      <c r="B1521" s="9">
        <v>19</v>
      </c>
      <c r="C1521">
        <v>5.46</v>
      </c>
      <c r="D1521" t="s">
        <v>2378</v>
      </c>
      <c r="E1521" t="s">
        <v>2377</v>
      </c>
      <c r="F1521" t="s">
        <v>2377</v>
      </c>
      <c r="G1521">
        <v>1</v>
      </c>
      <c r="H1521" t="s">
        <v>2377</v>
      </c>
      <c r="I1521" t="str">
        <f t="shared" si="46"/>
        <v>Healthy Weight</v>
      </c>
      <c r="J1521" t="str">
        <f t="shared" si="47"/>
        <v>Normal</v>
      </c>
    </row>
    <row r="1522" spans="1:10">
      <c r="A1522" t="s">
        <v>849</v>
      </c>
      <c r="B1522" s="9">
        <v>16.13</v>
      </c>
      <c r="C1522">
        <v>4.54</v>
      </c>
      <c r="D1522" t="s">
        <v>2378</v>
      </c>
      <c r="E1522" t="s">
        <v>2377</v>
      </c>
      <c r="F1522" t="s">
        <v>2377</v>
      </c>
      <c r="G1522">
        <v>2</v>
      </c>
      <c r="H1522" t="s">
        <v>2377</v>
      </c>
      <c r="I1522" t="str">
        <f t="shared" si="46"/>
        <v>Under Weight</v>
      </c>
      <c r="J1522" t="str">
        <f t="shared" si="47"/>
        <v>Normal</v>
      </c>
    </row>
    <row r="1523" spans="1:10">
      <c r="A1523" t="s">
        <v>848</v>
      </c>
      <c r="B1523" s="9">
        <v>18.77</v>
      </c>
      <c r="C1523">
        <v>11.98</v>
      </c>
      <c r="D1523" t="s">
        <v>2378</v>
      </c>
      <c r="E1523" t="s">
        <v>2377</v>
      </c>
      <c r="F1523" t="s">
        <v>2377</v>
      </c>
      <c r="G1523">
        <v>2</v>
      </c>
      <c r="H1523" t="s">
        <v>2377</v>
      </c>
      <c r="I1523" t="str">
        <f t="shared" si="46"/>
        <v>Healthy Weight</v>
      </c>
      <c r="J1523" t="str">
        <f t="shared" si="47"/>
        <v>Diabetes</v>
      </c>
    </row>
    <row r="1524" spans="1:10">
      <c r="A1524" t="s">
        <v>847</v>
      </c>
      <c r="B1524" s="9">
        <v>28.88</v>
      </c>
      <c r="C1524">
        <v>6.59</v>
      </c>
      <c r="D1524" t="s">
        <v>2378</v>
      </c>
      <c r="E1524" t="s">
        <v>2377</v>
      </c>
      <c r="F1524" t="s">
        <v>2377</v>
      </c>
      <c r="G1524">
        <v>1</v>
      </c>
      <c r="H1524" t="s">
        <v>2377</v>
      </c>
      <c r="I1524" t="str">
        <f t="shared" si="46"/>
        <v>Over Weight</v>
      </c>
      <c r="J1524" t="str">
        <f t="shared" si="47"/>
        <v>Diabetes</v>
      </c>
    </row>
    <row r="1525" spans="1:10">
      <c r="A1525" t="s">
        <v>846</v>
      </c>
      <c r="B1525" s="9">
        <v>27.55</v>
      </c>
      <c r="C1525">
        <v>10.83</v>
      </c>
      <c r="D1525" t="s">
        <v>2378</v>
      </c>
      <c r="E1525" t="s">
        <v>2377</v>
      </c>
      <c r="F1525" t="s">
        <v>2377</v>
      </c>
      <c r="G1525">
        <v>1</v>
      </c>
      <c r="H1525" t="s">
        <v>2377</v>
      </c>
      <c r="I1525" t="str">
        <f t="shared" si="46"/>
        <v>Over Weight</v>
      </c>
      <c r="J1525" t="str">
        <f t="shared" si="47"/>
        <v>Diabetes</v>
      </c>
    </row>
    <row r="1526" spans="1:10">
      <c r="A1526" t="s">
        <v>845</v>
      </c>
      <c r="B1526" s="9">
        <v>15.6</v>
      </c>
      <c r="C1526">
        <v>8.6</v>
      </c>
      <c r="D1526" t="s">
        <v>2377</v>
      </c>
      <c r="E1526" t="s">
        <v>2377</v>
      </c>
      <c r="F1526" t="s">
        <v>2377</v>
      </c>
      <c r="G1526">
        <v>0</v>
      </c>
      <c r="H1526" t="s">
        <v>2377</v>
      </c>
      <c r="I1526" t="str">
        <f t="shared" si="46"/>
        <v>Under Weight</v>
      </c>
      <c r="J1526" t="str">
        <f t="shared" si="47"/>
        <v>Diabetes</v>
      </c>
    </row>
    <row r="1527" spans="1:10">
      <c r="A1527" t="s">
        <v>844</v>
      </c>
      <c r="B1527" s="9">
        <v>21.99</v>
      </c>
      <c r="C1527">
        <v>11.17</v>
      </c>
      <c r="D1527" t="s">
        <v>2377</v>
      </c>
      <c r="E1527" t="s">
        <v>2377</v>
      </c>
      <c r="F1527" t="s">
        <v>2377</v>
      </c>
      <c r="G1527">
        <v>0</v>
      </c>
      <c r="H1527" t="s">
        <v>2377</v>
      </c>
      <c r="I1527" t="str">
        <f t="shared" si="46"/>
        <v>Healthy Weight</v>
      </c>
      <c r="J1527" t="str">
        <f t="shared" si="47"/>
        <v>Diabetes</v>
      </c>
    </row>
    <row r="1528" spans="1:10">
      <c r="A1528" t="s">
        <v>843</v>
      </c>
      <c r="B1528" s="9">
        <v>34.85</v>
      </c>
      <c r="C1528">
        <v>5.75</v>
      </c>
      <c r="D1528" t="s">
        <v>2377</v>
      </c>
      <c r="E1528" t="s">
        <v>2377</v>
      </c>
      <c r="F1528" t="s">
        <v>2377</v>
      </c>
      <c r="G1528">
        <v>0</v>
      </c>
      <c r="H1528" t="s">
        <v>2377</v>
      </c>
      <c r="I1528" t="str">
        <f t="shared" si="46"/>
        <v>Obesity</v>
      </c>
      <c r="J1528" t="str">
        <f t="shared" si="47"/>
        <v>Prediabetes</v>
      </c>
    </row>
    <row r="1529" spans="1:10">
      <c r="A1529" t="s">
        <v>842</v>
      </c>
      <c r="B1529" s="9">
        <v>24.51</v>
      </c>
      <c r="C1529">
        <v>4.83</v>
      </c>
      <c r="D1529" t="s">
        <v>2378</v>
      </c>
      <c r="E1529" t="s">
        <v>2377</v>
      </c>
      <c r="F1529" t="s">
        <v>2379</v>
      </c>
      <c r="G1529">
        <v>1</v>
      </c>
      <c r="H1529" t="s">
        <v>2377</v>
      </c>
      <c r="I1529" t="str">
        <f t="shared" si="46"/>
        <v>Healthy Weight</v>
      </c>
      <c r="J1529" t="str">
        <f t="shared" si="47"/>
        <v>Normal</v>
      </c>
    </row>
    <row r="1530" spans="1:10">
      <c r="A1530" t="s">
        <v>841</v>
      </c>
      <c r="B1530" s="9">
        <v>19.399999999999999</v>
      </c>
      <c r="C1530">
        <v>11.93</v>
      </c>
      <c r="D1530" t="s">
        <v>2377</v>
      </c>
      <c r="E1530" t="s">
        <v>2377</v>
      </c>
      <c r="F1530" t="s">
        <v>2377</v>
      </c>
      <c r="G1530">
        <v>0</v>
      </c>
      <c r="H1530" t="s">
        <v>2377</v>
      </c>
      <c r="I1530" t="str">
        <f t="shared" si="46"/>
        <v>Healthy Weight</v>
      </c>
      <c r="J1530" t="str">
        <f t="shared" si="47"/>
        <v>Diabetes</v>
      </c>
    </row>
    <row r="1531" spans="1:10">
      <c r="A1531" t="s">
        <v>840</v>
      </c>
      <c r="B1531" s="9">
        <v>15.1</v>
      </c>
      <c r="C1531">
        <v>8.41</v>
      </c>
      <c r="D1531" t="s">
        <v>2377</v>
      </c>
      <c r="E1531" t="s">
        <v>2377</v>
      </c>
      <c r="F1531" t="s">
        <v>2377</v>
      </c>
      <c r="G1531">
        <v>0</v>
      </c>
      <c r="H1531" t="s">
        <v>2377</v>
      </c>
      <c r="I1531" t="str">
        <f t="shared" si="46"/>
        <v>Under Weight</v>
      </c>
      <c r="J1531" t="str">
        <f t="shared" si="47"/>
        <v>Diabetes</v>
      </c>
    </row>
    <row r="1532" spans="1:10">
      <c r="A1532" t="s">
        <v>839</v>
      </c>
      <c r="B1532" s="9">
        <v>23.37</v>
      </c>
      <c r="C1532">
        <v>5.59</v>
      </c>
      <c r="D1532" t="s">
        <v>2378</v>
      </c>
      <c r="E1532" t="s">
        <v>2377</v>
      </c>
      <c r="F1532" t="s">
        <v>2377</v>
      </c>
      <c r="G1532">
        <v>0</v>
      </c>
      <c r="H1532" t="s">
        <v>2377</v>
      </c>
      <c r="I1532" t="str">
        <f t="shared" si="46"/>
        <v>Healthy Weight</v>
      </c>
      <c r="J1532" t="str">
        <f t="shared" si="47"/>
        <v>Normal</v>
      </c>
    </row>
    <row r="1533" spans="1:10">
      <c r="A1533" t="s">
        <v>838</v>
      </c>
      <c r="B1533" s="9">
        <v>42.4</v>
      </c>
      <c r="C1533">
        <v>4.0599999999999996</v>
      </c>
      <c r="D1533" t="s">
        <v>2377</v>
      </c>
      <c r="E1533" t="s">
        <v>2377</v>
      </c>
      <c r="F1533" t="s">
        <v>2377</v>
      </c>
      <c r="G1533">
        <v>0</v>
      </c>
      <c r="H1533" t="s">
        <v>2377</v>
      </c>
      <c r="I1533" t="str">
        <f t="shared" si="46"/>
        <v>Obesity</v>
      </c>
      <c r="J1533" t="str">
        <f t="shared" si="47"/>
        <v>Normal</v>
      </c>
    </row>
    <row r="1534" spans="1:10">
      <c r="A1534" t="s">
        <v>837</v>
      </c>
      <c r="B1534" s="9">
        <v>28.405000000000001</v>
      </c>
      <c r="C1534">
        <v>7.02</v>
      </c>
      <c r="D1534" t="s">
        <v>2378</v>
      </c>
      <c r="E1534" t="s">
        <v>2377</v>
      </c>
      <c r="F1534" t="s">
        <v>2377</v>
      </c>
      <c r="G1534">
        <v>0</v>
      </c>
      <c r="H1534" t="s">
        <v>2377</v>
      </c>
      <c r="I1534" t="str">
        <f t="shared" si="46"/>
        <v>Over Weight</v>
      </c>
      <c r="J1534" t="str">
        <f t="shared" si="47"/>
        <v>Diabetes</v>
      </c>
    </row>
    <row r="1535" spans="1:10">
      <c r="A1535" t="s">
        <v>836</v>
      </c>
      <c r="B1535" s="9">
        <v>23.4</v>
      </c>
      <c r="C1535">
        <v>4.47</v>
      </c>
      <c r="D1535" t="s">
        <v>2377</v>
      </c>
      <c r="E1535" t="s">
        <v>2377</v>
      </c>
      <c r="F1535" t="s">
        <v>2377</v>
      </c>
      <c r="G1535">
        <v>0</v>
      </c>
      <c r="H1535" t="s">
        <v>2377</v>
      </c>
      <c r="I1535" t="str">
        <f t="shared" si="46"/>
        <v>Healthy Weight</v>
      </c>
      <c r="J1535" t="str">
        <f t="shared" si="47"/>
        <v>Normal</v>
      </c>
    </row>
    <row r="1536" spans="1:10">
      <c r="A1536" t="s">
        <v>835</v>
      </c>
      <c r="B1536" s="9">
        <v>33.44</v>
      </c>
      <c r="C1536">
        <v>4.54</v>
      </c>
      <c r="D1536" t="s">
        <v>2377</v>
      </c>
      <c r="E1536" t="s">
        <v>2377</v>
      </c>
      <c r="F1536" t="s">
        <v>2377</v>
      </c>
      <c r="G1536">
        <v>0</v>
      </c>
      <c r="H1536" t="s">
        <v>2377</v>
      </c>
      <c r="I1536" t="str">
        <f t="shared" si="46"/>
        <v>Obesity</v>
      </c>
      <c r="J1536" t="str">
        <f t="shared" si="47"/>
        <v>Normal</v>
      </c>
    </row>
    <row r="1537" spans="1:10">
      <c r="A1537" t="s">
        <v>834</v>
      </c>
      <c r="B1537" s="9">
        <v>21.12</v>
      </c>
      <c r="C1537">
        <v>4.99</v>
      </c>
      <c r="D1537" t="s">
        <v>2377</v>
      </c>
      <c r="E1537" t="s">
        <v>2377</v>
      </c>
      <c r="F1537" t="s">
        <v>2377</v>
      </c>
      <c r="G1537">
        <v>1</v>
      </c>
      <c r="H1537" t="s">
        <v>2377</v>
      </c>
      <c r="I1537" t="str">
        <f t="shared" si="46"/>
        <v>Healthy Weight</v>
      </c>
      <c r="J1537" t="str">
        <f t="shared" si="47"/>
        <v>Normal</v>
      </c>
    </row>
    <row r="1538" spans="1:10">
      <c r="A1538" t="s">
        <v>833</v>
      </c>
      <c r="B1538" s="9">
        <v>18.48</v>
      </c>
      <c r="C1538">
        <v>10.84</v>
      </c>
      <c r="D1538" t="s">
        <v>2378</v>
      </c>
      <c r="E1538" t="s">
        <v>2377</v>
      </c>
      <c r="F1538" t="s">
        <v>2377</v>
      </c>
      <c r="G1538">
        <v>2</v>
      </c>
      <c r="H1538" t="s">
        <v>2377</v>
      </c>
      <c r="I1538" t="str">
        <f t="shared" si="46"/>
        <v>Under Weight</v>
      </c>
      <c r="J1538" t="str">
        <f t="shared" si="47"/>
        <v>Diabetes</v>
      </c>
    </row>
    <row r="1539" spans="1:10">
      <c r="A1539" t="s">
        <v>832</v>
      </c>
      <c r="B1539" s="9">
        <v>16.815000000000001</v>
      </c>
      <c r="C1539">
        <v>5.63</v>
      </c>
      <c r="D1539" t="s">
        <v>2377</v>
      </c>
      <c r="E1539" t="s">
        <v>2377</v>
      </c>
      <c r="F1539" t="s">
        <v>2377</v>
      </c>
      <c r="G1539">
        <v>1</v>
      </c>
      <c r="H1539" t="s">
        <v>2377</v>
      </c>
      <c r="I1539" t="str">
        <f t="shared" ref="I1539:I1602" si="48">IF(B1539&lt;18.5,"Under Weight",IF(B1539&lt;25,"Healthy Weight",IF(B1539&lt;30,"Over Weight","Obesity")))</f>
        <v>Under Weight</v>
      </c>
      <c r="J1539" t="str">
        <f t="shared" ref="J1539:J1602" si="49">IF(C1539&lt;5.7,"Normal",IF(C1539&lt;6.5,"Prediabetes","Diabetes"))</f>
        <v>Normal</v>
      </c>
    </row>
    <row r="1540" spans="1:10">
      <c r="A1540" t="s">
        <v>831</v>
      </c>
      <c r="B1540" s="9">
        <v>26.72</v>
      </c>
      <c r="C1540">
        <v>4.1399999999999997</v>
      </c>
      <c r="D1540" t="s">
        <v>2377</v>
      </c>
      <c r="E1540" t="s">
        <v>2377</v>
      </c>
      <c r="F1540" t="s">
        <v>2377</v>
      </c>
      <c r="G1540">
        <v>0</v>
      </c>
      <c r="H1540" t="s">
        <v>2377</v>
      </c>
      <c r="I1540" t="str">
        <f t="shared" si="48"/>
        <v>Over Weight</v>
      </c>
      <c r="J1540" t="str">
        <f t="shared" si="49"/>
        <v>Normal</v>
      </c>
    </row>
    <row r="1541" spans="1:10">
      <c r="A1541" t="s">
        <v>830</v>
      </c>
      <c r="B1541" s="9">
        <v>41.42</v>
      </c>
      <c r="C1541">
        <v>5.17</v>
      </c>
      <c r="D1541" t="s">
        <v>2377</v>
      </c>
      <c r="E1541" t="s">
        <v>2377</v>
      </c>
      <c r="F1541" t="s">
        <v>2379</v>
      </c>
      <c r="G1541">
        <v>1</v>
      </c>
      <c r="H1541" t="s">
        <v>2377</v>
      </c>
      <c r="I1541" t="str">
        <f t="shared" si="48"/>
        <v>Obesity</v>
      </c>
      <c r="J1541" t="str">
        <f t="shared" si="49"/>
        <v>Normal</v>
      </c>
    </row>
    <row r="1542" spans="1:10">
      <c r="A1542" t="s">
        <v>829</v>
      </c>
      <c r="B1542" s="9">
        <v>20.69</v>
      </c>
      <c r="C1542">
        <v>6.93</v>
      </c>
      <c r="D1542" t="s">
        <v>2377</v>
      </c>
      <c r="E1542" t="s">
        <v>2377</v>
      </c>
      <c r="F1542" t="s">
        <v>2377</v>
      </c>
      <c r="G1542">
        <v>2</v>
      </c>
      <c r="H1542" t="s">
        <v>2377</v>
      </c>
      <c r="I1542" t="str">
        <f t="shared" si="48"/>
        <v>Healthy Weight</v>
      </c>
      <c r="J1542" t="str">
        <f t="shared" si="49"/>
        <v>Diabetes</v>
      </c>
    </row>
    <row r="1543" spans="1:10">
      <c r="A1543" t="s">
        <v>828</v>
      </c>
      <c r="B1543" s="9">
        <v>41.23</v>
      </c>
      <c r="C1543">
        <v>4.24</v>
      </c>
      <c r="D1543" t="s">
        <v>2377</v>
      </c>
      <c r="E1543" t="s">
        <v>2377</v>
      </c>
      <c r="F1543" t="s">
        <v>2377</v>
      </c>
      <c r="G1543">
        <v>0</v>
      </c>
      <c r="H1543" t="s">
        <v>2377</v>
      </c>
      <c r="I1543" t="str">
        <f t="shared" si="48"/>
        <v>Obesity</v>
      </c>
      <c r="J1543" t="str">
        <f t="shared" si="49"/>
        <v>Normal</v>
      </c>
    </row>
    <row r="1544" spans="1:10">
      <c r="A1544" t="s">
        <v>827</v>
      </c>
      <c r="B1544" s="9">
        <v>29.9</v>
      </c>
      <c r="C1544">
        <v>5.91</v>
      </c>
      <c r="D1544" t="s">
        <v>2377</v>
      </c>
      <c r="E1544" t="s">
        <v>2377</v>
      </c>
      <c r="F1544" t="s">
        <v>2377</v>
      </c>
      <c r="G1544">
        <v>0</v>
      </c>
      <c r="H1544" t="s">
        <v>2377</v>
      </c>
      <c r="I1544" t="str">
        <f t="shared" si="48"/>
        <v>Over Weight</v>
      </c>
      <c r="J1544" t="str">
        <f t="shared" si="49"/>
        <v>Prediabetes</v>
      </c>
    </row>
    <row r="1545" spans="1:10">
      <c r="A1545" t="s">
        <v>826</v>
      </c>
      <c r="B1545" s="9">
        <v>34.104999999999997</v>
      </c>
      <c r="C1545">
        <v>5.93</v>
      </c>
      <c r="D1545" t="s">
        <v>2377</v>
      </c>
      <c r="E1545" t="s">
        <v>2377</v>
      </c>
      <c r="F1545" t="s">
        <v>2377</v>
      </c>
      <c r="G1545">
        <v>0</v>
      </c>
      <c r="H1545" t="s">
        <v>2377</v>
      </c>
      <c r="I1545" t="str">
        <f t="shared" si="48"/>
        <v>Obesity</v>
      </c>
      <c r="J1545" t="str">
        <f t="shared" si="49"/>
        <v>Prediabetes</v>
      </c>
    </row>
    <row r="1546" spans="1:10">
      <c r="A1546" t="s">
        <v>825</v>
      </c>
      <c r="B1546" s="9">
        <v>24.97</v>
      </c>
      <c r="C1546">
        <v>5.66</v>
      </c>
      <c r="D1546" t="s">
        <v>2377</v>
      </c>
      <c r="E1546" t="s">
        <v>2377</v>
      </c>
      <c r="F1546" t="s">
        <v>2377</v>
      </c>
      <c r="G1546">
        <v>0</v>
      </c>
      <c r="H1546" t="s">
        <v>2377</v>
      </c>
      <c r="I1546" t="str">
        <f t="shared" si="48"/>
        <v>Healthy Weight</v>
      </c>
      <c r="J1546" t="str">
        <f t="shared" si="49"/>
        <v>Normal</v>
      </c>
    </row>
    <row r="1547" spans="1:10">
      <c r="A1547" t="s">
        <v>824</v>
      </c>
      <c r="B1547" s="9">
        <v>34.799999999999997</v>
      </c>
      <c r="C1547">
        <v>4.1900000000000004</v>
      </c>
      <c r="D1547" t="s">
        <v>2377</v>
      </c>
      <c r="E1547" t="s">
        <v>2377</v>
      </c>
      <c r="F1547" t="s">
        <v>2377</v>
      </c>
      <c r="G1547">
        <v>1</v>
      </c>
      <c r="H1547" t="s">
        <v>2377</v>
      </c>
      <c r="I1547" t="str">
        <f t="shared" si="48"/>
        <v>Obesity</v>
      </c>
      <c r="J1547" t="str">
        <f t="shared" si="49"/>
        <v>Normal</v>
      </c>
    </row>
    <row r="1548" spans="1:10">
      <c r="A1548" t="s">
        <v>823</v>
      </c>
      <c r="B1548" s="9">
        <v>32.965000000000003</v>
      </c>
      <c r="C1548">
        <v>9.2100000000000009</v>
      </c>
      <c r="D1548" t="s">
        <v>2378</v>
      </c>
      <c r="E1548" t="s">
        <v>2377</v>
      </c>
      <c r="F1548" t="s">
        <v>2377</v>
      </c>
      <c r="G1548">
        <v>0</v>
      </c>
      <c r="H1548" t="s">
        <v>2377</v>
      </c>
      <c r="I1548" t="str">
        <f t="shared" si="48"/>
        <v>Obesity</v>
      </c>
      <c r="J1548" t="str">
        <f t="shared" si="49"/>
        <v>Diabetes</v>
      </c>
    </row>
    <row r="1549" spans="1:10">
      <c r="A1549" t="s">
        <v>822</v>
      </c>
      <c r="B1549" s="9">
        <v>27.265000000000001</v>
      </c>
      <c r="C1549">
        <v>5.51</v>
      </c>
      <c r="D1549" t="s">
        <v>2377</v>
      </c>
      <c r="E1549" t="s">
        <v>2377</v>
      </c>
      <c r="F1549" t="s">
        <v>2377</v>
      </c>
      <c r="G1549">
        <v>1</v>
      </c>
      <c r="H1549" t="s">
        <v>2377</v>
      </c>
      <c r="I1549" t="str">
        <f t="shared" si="48"/>
        <v>Over Weight</v>
      </c>
      <c r="J1549" t="str">
        <f t="shared" si="49"/>
        <v>Normal</v>
      </c>
    </row>
    <row r="1550" spans="1:10">
      <c r="A1550" t="s">
        <v>821</v>
      </c>
      <c r="B1550" s="9">
        <v>17.059999999999999</v>
      </c>
      <c r="C1550">
        <v>8.5</v>
      </c>
      <c r="D1550" t="s">
        <v>2377</v>
      </c>
      <c r="E1550" t="s">
        <v>2377</v>
      </c>
      <c r="F1550" t="s">
        <v>2377</v>
      </c>
      <c r="G1550">
        <v>0</v>
      </c>
      <c r="H1550" t="s">
        <v>2377</v>
      </c>
      <c r="I1550" t="str">
        <f t="shared" si="48"/>
        <v>Under Weight</v>
      </c>
      <c r="J1550" t="str">
        <f t="shared" si="49"/>
        <v>Diabetes</v>
      </c>
    </row>
    <row r="1551" spans="1:10">
      <c r="A1551" t="s">
        <v>820</v>
      </c>
      <c r="B1551" s="9">
        <v>36.29</v>
      </c>
      <c r="C1551">
        <v>6.23</v>
      </c>
      <c r="D1551" t="s">
        <v>2377</v>
      </c>
      <c r="E1551" t="s">
        <v>2377</v>
      </c>
      <c r="F1551" t="s">
        <v>2377</v>
      </c>
      <c r="G1551">
        <v>0</v>
      </c>
      <c r="H1551" t="s">
        <v>2377</v>
      </c>
      <c r="I1551" t="str">
        <f t="shared" si="48"/>
        <v>Obesity</v>
      </c>
      <c r="J1551" t="str">
        <f t="shared" si="49"/>
        <v>Prediabetes</v>
      </c>
    </row>
    <row r="1552" spans="1:10">
      <c r="A1552" t="s">
        <v>819</v>
      </c>
      <c r="B1552" s="9">
        <v>28.594999999999999</v>
      </c>
      <c r="C1552">
        <v>8.5299999999999994</v>
      </c>
      <c r="D1552" t="s">
        <v>2378</v>
      </c>
      <c r="E1552" t="s">
        <v>2377</v>
      </c>
      <c r="F1552" t="s">
        <v>2377</v>
      </c>
      <c r="G1552">
        <v>1</v>
      </c>
      <c r="H1552" t="s">
        <v>2377</v>
      </c>
      <c r="I1552" t="str">
        <f t="shared" si="48"/>
        <v>Over Weight</v>
      </c>
      <c r="J1552" t="str">
        <f t="shared" si="49"/>
        <v>Diabetes</v>
      </c>
    </row>
    <row r="1553" spans="1:10">
      <c r="A1553" t="s">
        <v>818</v>
      </c>
      <c r="B1553" s="9">
        <v>17.8</v>
      </c>
      <c r="C1553">
        <v>5.75</v>
      </c>
      <c r="D1553" t="s">
        <v>2378</v>
      </c>
      <c r="E1553" t="s">
        <v>2377</v>
      </c>
      <c r="F1553" t="s">
        <v>2379</v>
      </c>
      <c r="G1553">
        <v>1</v>
      </c>
      <c r="H1553" t="s">
        <v>2377</v>
      </c>
      <c r="I1553" t="str">
        <f t="shared" si="48"/>
        <v>Under Weight</v>
      </c>
      <c r="J1553" t="str">
        <f t="shared" si="49"/>
        <v>Prediabetes</v>
      </c>
    </row>
    <row r="1554" spans="1:10">
      <c r="A1554" t="s">
        <v>817</v>
      </c>
      <c r="B1554" s="9">
        <v>21.4</v>
      </c>
      <c r="C1554">
        <v>5.6</v>
      </c>
      <c r="D1554" t="s">
        <v>2377</v>
      </c>
      <c r="E1554" t="s">
        <v>2377</v>
      </c>
      <c r="F1554" t="s">
        <v>2377</v>
      </c>
      <c r="G1554">
        <v>0</v>
      </c>
      <c r="H1554" t="s">
        <v>2377</v>
      </c>
      <c r="I1554" t="str">
        <f t="shared" si="48"/>
        <v>Healthy Weight</v>
      </c>
      <c r="J1554" t="str">
        <f t="shared" si="49"/>
        <v>Normal</v>
      </c>
    </row>
    <row r="1555" spans="1:10">
      <c r="A1555" t="s">
        <v>816</v>
      </c>
      <c r="B1555" s="9">
        <v>23.01</v>
      </c>
      <c r="C1555">
        <v>4.68</v>
      </c>
      <c r="D1555" t="s">
        <v>2377</v>
      </c>
      <c r="E1555" t="s">
        <v>2377</v>
      </c>
      <c r="F1555" t="s">
        <v>2377</v>
      </c>
      <c r="G1555">
        <v>0</v>
      </c>
      <c r="H1555" t="s">
        <v>2377</v>
      </c>
      <c r="I1555" t="str">
        <f t="shared" si="48"/>
        <v>Healthy Weight</v>
      </c>
      <c r="J1555" t="str">
        <f t="shared" si="49"/>
        <v>Normal</v>
      </c>
    </row>
    <row r="1556" spans="1:10">
      <c r="A1556" t="s">
        <v>815</v>
      </c>
      <c r="B1556" s="9">
        <v>19.86</v>
      </c>
      <c r="C1556">
        <v>5.62</v>
      </c>
      <c r="D1556" t="s">
        <v>2378</v>
      </c>
      <c r="E1556" t="s">
        <v>2377</v>
      </c>
      <c r="F1556" t="s">
        <v>2377</v>
      </c>
      <c r="G1556">
        <v>0</v>
      </c>
      <c r="H1556" t="s">
        <v>2377</v>
      </c>
      <c r="I1556" t="str">
        <f t="shared" si="48"/>
        <v>Healthy Weight</v>
      </c>
      <c r="J1556" t="str">
        <f t="shared" si="49"/>
        <v>Normal</v>
      </c>
    </row>
    <row r="1557" spans="1:10">
      <c r="A1557" t="s">
        <v>814</v>
      </c>
      <c r="B1557" s="9">
        <v>33.58</v>
      </c>
      <c r="C1557">
        <v>5.08</v>
      </c>
      <c r="D1557" t="s">
        <v>2377</v>
      </c>
      <c r="E1557" t="s">
        <v>2377</v>
      </c>
      <c r="F1557" t="s">
        <v>2377</v>
      </c>
      <c r="G1557">
        <v>0</v>
      </c>
      <c r="H1557" t="s">
        <v>2377</v>
      </c>
      <c r="I1557" t="str">
        <f t="shared" si="48"/>
        <v>Obesity</v>
      </c>
      <c r="J1557" t="str">
        <f t="shared" si="49"/>
        <v>Normal</v>
      </c>
    </row>
    <row r="1558" spans="1:10">
      <c r="A1558" t="s">
        <v>813</v>
      </c>
      <c r="B1558" s="9">
        <v>29.81</v>
      </c>
      <c r="C1558">
        <v>5.28</v>
      </c>
      <c r="D1558" t="s">
        <v>2377</v>
      </c>
      <c r="E1558" t="s">
        <v>2377</v>
      </c>
      <c r="F1558" t="s">
        <v>2377</v>
      </c>
      <c r="G1558">
        <v>0</v>
      </c>
      <c r="H1558" t="s">
        <v>2377</v>
      </c>
      <c r="I1558" t="str">
        <f t="shared" si="48"/>
        <v>Over Weight</v>
      </c>
      <c r="J1558" t="str">
        <f t="shared" si="49"/>
        <v>Normal</v>
      </c>
    </row>
    <row r="1559" spans="1:10">
      <c r="A1559" t="s">
        <v>812</v>
      </c>
      <c r="B1559" s="9">
        <v>27.4</v>
      </c>
      <c r="C1559">
        <v>4.6100000000000003</v>
      </c>
      <c r="D1559" t="s">
        <v>2377</v>
      </c>
      <c r="E1559" t="s">
        <v>2377</v>
      </c>
      <c r="F1559" t="s">
        <v>2377</v>
      </c>
      <c r="G1559">
        <v>0</v>
      </c>
      <c r="H1559" t="s">
        <v>2377</v>
      </c>
      <c r="I1559" t="str">
        <f t="shared" si="48"/>
        <v>Over Weight</v>
      </c>
      <c r="J1559" t="str">
        <f t="shared" si="49"/>
        <v>Normal</v>
      </c>
    </row>
    <row r="1560" spans="1:10">
      <c r="A1560" t="s">
        <v>811</v>
      </c>
      <c r="B1560" s="9">
        <v>17.98</v>
      </c>
      <c r="C1560">
        <v>6.57</v>
      </c>
      <c r="D1560" t="s">
        <v>2378</v>
      </c>
      <c r="E1560" t="s">
        <v>2377</v>
      </c>
      <c r="F1560" t="s">
        <v>2377</v>
      </c>
      <c r="G1560">
        <v>2</v>
      </c>
      <c r="H1560" t="s">
        <v>2377</v>
      </c>
      <c r="I1560" t="str">
        <f t="shared" si="48"/>
        <v>Under Weight</v>
      </c>
      <c r="J1560" t="str">
        <f t="shared" si="49"/>
        <v>Diabetes</v>
      </c>
    </row>
    <row r="1561" spans="1:10">
      <c r="A1561" t="s">
        <v>810</v>
      </c>
      <c r="B1561" s="9">
        <v>37.9</v>
      </c>
      <c r="C1561">
        <v>5.83</v>
      </c>
      <c r="D1561" t="s">
        <v>2377</v>
      </c>
      <c r="E1561" t="s">
        <v>2377</v>
      </c>
      <c r="F1561" t="s">
        <v>2377</v>
      </c>
      <c r="G1561">
        <v>0</v>
      </c>
      <c r="H1561" t="s">
        <v>2377</v>
      </c>
      <c r="I1561" t="str">
        <f t="shared" si="48"/>
        <v>Obesity</v>
      </c>
      <c r="J1561" t="str">
        <f t="shared" si="49"/>
        <v>Prediabetes</v>
      </c>
    </row>
    <row r="1562" spans="1:10">
      <c r="A1562" t="s">
        <v>809</v>
      </c>
      <c r="B1562" s="9">
        <v>25.27</v>
      </c>
      <c r="C1562">
        <v>6.98</v>
      </c>
      <c r="D1562" t="s">
        <v>2378</v>
      </c>
      <c r="E1562" t="s">
        <v>2377</v>
      </c>
      <c r="F1562" t="s">
        <v>2377</v>
      </c>
      <c r="G1562">
        <v>0</v>
      </c>
      <c r="H1562" t="s">
        <v>2377</v>
      </c>
      <c r="I1562" t="str">
        <f t="shared" si="48"/>
        <v>Over Weight</v>
      </c>
      <c r="J1562" t="str">
        <f t="shared" si="49"/>
        <v>Diabetes</v>
      </c>
    </row>
    <row r="1563" spans="1:10">
      <c r="A1563" t="s">
        <v>808</v>
      </c>
      <c r="B1563" s="9">
        <v>29.26</v>
      </c>
      <c r="C1563">
        <v>4.03</v>
      </c>
      <c r="D1563" t="s">
        <v>2377</v>
      </c>
      <c r="E1563" t="s">
        <v>2377</v>
      </c>
      <c r="F1563" t="s">
        <v>2377</v>
      </c>
      <c r="G1563">
        <v>1</v>
      </c>
      <c r="H1563" t="s">
        <v>2377</v>
      </c>
      <c r="I1563" t="str">
        <f t="shared" si="48"/>
        <v>Over Weight</v>
      </c>
      <c r="J1563" t="str">
        <f t="shared" si="49"/>
        <v>Normal</v>
      </c>
    </row>
    <row r="1564" spans="1:10">
      <c r="A1564" t="s">
        <v>807</v>
      </c>
      <c r="B1564" s="9">
        <v>27.835000000000001</v>
      </c>
      <c r="C1564">
        <v>4.5599999999999996</v>
      </c>
      <c r="D1564" t="s">
        <v>2377</v>
      </c>
      <c r="E1564" t="s">
        <v>2377</v>
      </c>
      <c r="F1564" t="s">
        <v>2377</v>
      </c>
      <c r="G1564">
        <v>1</v>
      </c>
      <c r="H1564" t="s">
        <v>2377</v>
      </c>
      <c r="I1564" t="str">
        <f t="shared" si="48"/>
        <v>Over Weight</v>
      </c>
      <c r="J1564" t="str">
        <f t="shared" si="49"/>
        <v>Normal</v>
      </c>
    </row>
    <row r="1565" spans="1:10">
      <c r="A1565" t="s">
        <v>806</v>
      </c>
      <c r="B1565" s="9">
        <v>46.53</v>
      </c>
      <c r="C1565">
        <v>5.38</v>
      </c>
      <c r="D1565" t="s">
        <v>2378</v>
      </c>
      <c r="E1565" t="s">
        <v>2377</v>
      </c>
      <c r="F1565" t="s">
        <v>2377</v>
      </c>
      <c r="G1565">
        <v>0</v>
      </c>
      <c r="H1565" t="s">
        <v>2377</v>
      </c>
      <c r="I1565" t="str">
        <f t="shared" si="48"/>
        <v>Obesity</v>
      </c>
      <c r="J1565" t="str">
        <f t="shared" si="49"/>
        <v>Normal</v>
      </c>
    </row>
    <row r="1566" spans="1:10">
      <c r="A1566" t="s">
        <v>805</v>
      </c>
      <c r="B1566" s="9">
        <v>20.58</v>
      </c>
      <c r="C1566">
        <v>11.04</v>
      </c>
      <c r="D1566" t="s">
        <v>2378</v>
      </c>
      <c r="E1566" t="s">
        <v>2377</v>
      </c>
      <c r="F1566" t="s">
        <v>2377</v>
      </c>
      <c r="G1566">
        <v>1</v>
      </c>
      <c r="H1566" t="s">
        <v>2377</v>
      </c>
      <c r="I1566" t="str">
        <f t="shared" si="48"/>
        <v>Healthy Weight</v>
      </c>
      <c r="J1566" t="str">
        <f t="shared" si="49"/>
        <v>Diabetes</v>
      </c>
    </row>
    <row r="1567" spans="1:10">
      <c r="A1567" t="s">
        <v>804</v>
      </c>
      <c r="B1567" s="9">
        <v>19.53</v>
      </c>
      <c r="C1567">
        <v>6.09</v>
      </c>
      <c r="D1567" t="s">
        <v>2378</v>
      </c>
      <c r="E1567" t="s">
        <v>2377</v>
      </c>
      <c r="F1567" t="s">
        <v>2377</v>
      </c>
      <c r="G1567">
        <v>0</v>
      </c>
      <c r="H1567" t="s">
        <v>2377</v>
      </c>
      <c r="I1567" t="str">
        <f t="shared" si="48"/>
        <v>Healthy Weight</v>
      </c>
      <c r="J1567" t="str">
        <f t="shared" si="49"/>
        <v>Prediabetes</v>
      </c>
    </row>
    <row r="1568" spans="1:10">
      <c r="A1568" t="s">
        <v>803</v>
      </c>
      <c r="B1568" s="9">
        <v>27.7</v>
      </c>
      <c r="C1568">
        <v>4.71</v>
      </c>
      <c r="D1568" t="s">
        <v>2377</v>
      </c>
      <c r="E1568" t="s">
        <v>2377</v>
      </c>
      <c r="F1568" t="s">
        <v>2377</v>
      </c>
      <c r="G1568">
        <v>1</v>
      </c>
      <c r="H1568" t="s">
        <v>2377</v>
      </c>
      <c r="I1568" t="str">
        <f t="shared" si="48"/>
        <v>Over Weight</v>
      </c>
      <c r="J1568" t="str">
        <f t="shared" si="49"/>
        <v>Normal</v>
      </c>
    </row>
    <row r="1569" spans="1:10">
      <c r="A1569" t="s">
        <v>802</v>
      </c>
      <c r="B1569" s="9">
        <v>18.920000000000002</v>
      </c>
      <c r="C1569">
        <v>8.18</v>
      </c>
      <c r="D1569" t="s">
        <v>2377</v>
      </c>
      <c r="E1569" t="s">
        <v>2377</v>
      </c>
      <c r="F1569" t="s">
        <v>2377</v>
      </c>
      <c r="G1569">
        <v>0</v>
      </c>
      <c r="H1569" t="s">
        <v>2377</v>
      </c>
      <c r="I1569" t="str">
        <f t="shared" si="48"/>
        <v>Healthy Weight</v>
      </c>
      <c r="J1569" t="str">
        <f t="shared" si="49"/>
        <v>Diabetes</v>
      </c>
    </row>
    <row r="1570" spans="1:10">
      <c r="A1570" t="s">
        <v>801</v>
      </c>
      <c r="B1570" s="9">
        <v>17.760000000000002</v>
      </c>
      <c r="C1570">
        <v>11.18</v>
      </c>
      <c r="D1570" t="s">
        <v>2378</v>
      </c>
      <c r="E1570" t="s">
        <v>2377</v>
      </c>
      <c r="F1570" t="s">
        <v>2377</v>
      </c>
      <c r="G1570">
        <v>2</v>
      </c>
      <c r="H1570" t="s">
        <v>2377</v>
      </c>
      <c r="I1570" t="str">
        <f t="shared" si="48"/>
        <v>Under Weight</v>
      </c>
      <c r="J1570" t="str">
        <f t="shared" si="49"/>
        <v>Diabetes</v>
      </c>
    </row>
    <row r="1571" spans="1:10">
      <c r="A1571" t="s">
        <v>800</v>
      </c>
      <c r="B1571" s="9">
        <v>29.83</v>
      </c>
      <c r="C1571">
        <v>5.03</v>
      </c>
      <c r="D1571" t="s">
        <v>2378</v>
      </c>
      <c r="E1571" t="s">
        <v>2377</v>
      </c>
      <c r="F1571" t="s">
        <v>2377</v>
      </c>
      <c r="G1571">
        <v>0</v>
      </c>
      <c r="H1571" t="s">
        <v>2377</v>
      </c>
      <c r="I1571" t="str">
        <f t="shared" si="48"/>
        <v>Over Weight</v>
      </c>
      <c r="J1571" t="str">
        <f t="shared" si="49"/>
        <v>Normal</v>
      </c>
    </row>
    <row r="1572" spans="1:10">
      <c r="A1572" t="s">
        <v>799</v>
      </c>
      <c r="B1572" s="9">
        <v>23.465</v>
      </c>
      <c r="C1572">
        <v>5.56</v>
      </c>
      <c r="D1572" t="s">
        <v>2377</v>
      </c>
      <c r="E1572" t="s">
        <v>2377</v>
      </c>
      <c r="F1572" t="s">
        <v>2377</v>
      </c>
      <c r="G1572">
        <v>1</v>
      </c>
      <c r="H1572" t="s">
        <v>2377</v>
      </c>
      <c r="I1572" t="str">
        <f t="shared" si="48"/>
        <v>Healthy Weight</v>
      </c>
      <c r="J1572" t="str">
        <f t="shared" si="49"/>
        <v>Normal</v>
      </c>
    </row>
    <row r="1573" spans="1:10">
      <c r="A1573" t="s">
        <v>798</v>
      </c>
      <c r="B1573" s="9">
        <v>29.355</v>
      </c>
      <c r="C1573">
        <v>4.33</v>
      </c>
      <c r="D1573" t="s">
        <v>2377</v>
      </c>
      <c r="E1573" t="s">
        <v>2377</v>
      </c>
      <c r="F1573" t="s">
        <v>2377</v>
      </c>
      <c r="G1573">
        <v>0</v>
      </c>
      <c r="H1573" t="s">
        <v>2377</v>
      </c>
      <c r="I1573" t="str">
        <f t="shared" si="48"/>
        <v>Over Weight</v>
      </c>
      <c r="J1573" t="str">
        <f t="shared" si="49"/>
        <v>Normal</v>
      </c>
    </row>
    <row r="1574" spans="1:10">
      <c r="A1574" t="s">
        <v>797</v>
      </c>
      <c r="B1574" s="9">
        <v>35.49</v>
      </c>
      <c r="C1574">
        <v>5.21</v>
      </c>
      <c r="D1574" t="s">
        <v>2378</v>
      </c>
      <c r="E1574" t="s">
        <v>2377</v>
      </c>
      <c r="F1574" t="s">
        <v>2379</v>
      </c>
      <c r="G1574">
        <v>1</v>
      </c>
      <c r="H1574" t="s">
        <v>2377</v>
      </c>
      <c r="I1574" t="str">
        <f t="shared" si="48"/>
        <v>Obesity</v>
      </c>
      <c r="J1574" t="str">
        <f t="shared" si="49"/>
        <v>Normal</v>
      </c>
    </row>
    <row r="1575" spans="1:10">
      <c r="A1575" t="s">
        <v>796</v>
      </c>
      <c r="B1575" s="9">
        <v>26.315000000000001</v>
      </c>
      <c r="C1575">
        <v>5.89</v>
      </c>
      <c r="D1575" t="s">
        <v>2377</v>
      </c>
      <c r="E1575" t="s">
        <v>2377</v>
      </c>
      <c r="F1575" t="s">
        <v>2377</v>
      </c>
      <c r="G1575">
        <v>0</v>
      </c>
      <c r="H1575" t="s">
        <v>2377</v>
      </c>
      <c r="I1575" t="str">
        <f t="shared" si="48"/>
        <v>Over Weight</v>
      </c>
      <c r="J1575" t="str">
        <f t="shared" si="49"/>
        <v>Prediabetes</v>
      </c>
    </row>
    <row r="1576" spans="1:10">
      <c r="A1576" t="s">
        <v>795</v>
      </c>
      <c r="B1576" s="9">
        <v>19.79</v>
      </c>
      <c r="C1576">
        <v>4.8099999999999996</v>
      </c>
      <c r="D1576" t="s">
        <v>2378</v>
      </c>
      <c r="E1576" t="s">
        <v>2377</v>
      </c>
      <c r="F1576" t="s">
        <v>2377</v>
      </c>
      <c r="G1576">
        <v>0</v>
      </c>
      <c r="H1576" t="s">
        <v>2377</v>
      </c>
      <c r="I1576" t="str">
        <f t="shared" si="48"/>
        <v>Healthy Weight</v>
      </c>
      <c r="J1576" t="str">
        <f t="shared" si="49"/>
        <v>Normal</v>
      </c>
    </row>
    <row r="1577" spans="1:10">
      <c r="A1577" t="s">
        <v>794</v>
      </c>
      <c r="B1577" s="9">
        <v>40.564999999999998</v>
      </c>
      <c r="C1577">
        <v>5.66</v>
      </c>
      <c r="D1577" t="s">
        <v>2377</v>
      </c>
      <c r="E1577" t="s">
        <v>2377</v>
      </c>
      <c r="F1577" t="s">
        <v>2377</v>
      </c>
      <c r="G1577">
        <v>1</v>
      </c>
      <c r="H1577" t="s">
        <v>2377</v>
      </c>
      <c r="I1577" t="str">
        <f t="shared" si="48"/>
        <v>Obesity</v>
      </c>
      <c r="J1577" t="str">
        <f t="shared" si="49"/>
        <v>Normal</v>
      </c>
    </row>
    <row r="1578" spans="1:10">
      <c r="A1578" t="s">
        <v>793</v>
      </c>
      <c r="B1578" s="9">
        <v>18.03</v>
      </c>
      <c r="C1578">
        <v>10.66</v>
      </c>
      <c r="D1578" t="s">
        <v>2378</v>
      </c>
      <c r="E1578" t="s">
        <v>2377</v>
      </c>
      <c r="F1578" t="s">
        <v>2377</v>
      </c>
      <c r="G1578">
        <v>2</v>
      </c>
      <c r="H1578" t="s">
        <v>2377</v>
      </c>
      <c r="I1578" t="str">
        <f t="shared" si="48"/>
        <v>Under Weight</v>
      </c>
      <c r="J1578" t="str">
        <f t="shared" si="49"/>
        <v>Diabetes</v>
      </c>
    </row>
    <row r="1579" spans="1:10">
      <c r="A1579" t="s">
        <v>792</v>
      </c>
      <c r="B1579" s="9">
        <v>34.65</v>
      </c>
      <c r="C1579">
        <v>5.98</v>
      </c>
      <c r="D1579" t="s">
        <v>2378</v>
      </c>
      <c r="E1579" t="s">
        <v>2377</v>
      </c>
      <c r="F1579" t="s">
        <v>2377</v>
      </c>
      <c r="G1579">
        <v>0</v>
      </c>
      <c r="H1579" t="s">
        <v>2377</v>
      </c>
      <c r="I1579" t="str">
        <f t="shared" si="48"/>
        <v>Obesity</v>
      </c>
      <c r="J1579" t="str">
        <f t="shared" si="49"/>
        <v>Prediabetes</v>
      </c>
    </row>
    <row r="1580" spans="1:10">
      <c r="A1580" t="s">
        <v>791</v>
      </c>
      <c r="B1580" s="9">
        <v>42.94</v>
      </c>
      <c r="C1580">
        <v>4.34</v>
      </c>
      <c r="D1580" t="s">
        <v>2377</v>
      </c>
      <c r="E1580" t="s">
        <v>2377</v>
      </c>
      <c r="F1580" t="s">
        <v>2377</v>
      </c>
      <c r="G1580">
        <v>0</v>
      </c>
      <c r="H1580" t="s">
        <v>2377</v>
      </c>
      <c r="I1580" t="str">
        <f t="shared" si="48"/>
        <v>Obesity</v>
      </c>
      <c r="J1580" t="str">
        <f t="shared" si="49"/>
        <v>Normal</v>
      </c>
    </row>
    <row r="1581" spans="1:10">
      <c r="A1581" t="s">
        <v>790</v>
      </c>
      <c r="B1581" s="9">
        <v>31.254999999999999</v>
      </c>
      <c r="C1581">
        <v>5.17</v>
      </c>
      <c r="D1581" t="s">
        <v>2377</v>
      </c>
      <c r="E1581" t="s">
        <v>2377</v>
      </c>
      <c r="F1581" t="s">
        <v>2377</v>
      </c>
      <c r="G1581">
        <v>0</v>
      </c>
      <c r="H1581" t="s">
        <v>2377</v>
      </c>
      <c r="I1581" t="str">
        <f t="shared" si="48"/>
        <v>Obesity</v>
      </c>
      <c r="J1581" t="str">
        <f t="shared" si="49"/>
        <v>Normal</v>
      </c>
    </row>
    <row r="1582" spans="1:10">
      <c r="A1582" t="s">
        <v>789</v>
      </c>
      <c r="B1582" s="9">
        <v>45.43</v>
      </c>
      <c r="C1582">
        <v>4.2300000000000004</v>
      </c>
      <c r="D1582" t="s">
        <v>2378</v>
      </c>
      <c r="E1582" t="s">
        <v>2377</v>
      </c>
      <c r="F1582" t="s">
        <v>2379</v>
      </c>
      <c r="G1582">
        <v>1</v>
      </c>
      <c r="H1582" t="s">
        <v>2377</v>
      </c>
      <c r="I1582" t="str">
        <f t="shared" si="48"/>
        <v>Obesity</v>
      </c>
      <c r="J1582" t="str">
        <f t="shared" si="49"/>
        <v>Normal</v>
      </c>
    </row>
    <row r="1583" spans="1:10">
      <c r="A1583" t="s">
        <v>788</v>
      </c>
      <c r="B1583" s="9">
        <v>32.340000000000003</v>
      </c>
      <c r="C1583">
        <v>4.88</v>
      </c>
      <c r="D1583" t="s">
        <v>2378</v>
      </c>
      <c r="E1583" t="s">
        <v>2377</v>
      </c>
      <c r="F1583" t="s">
        <v>2379</v>
      </c>
      <c r="G1583">
        <v>1</v>
      </c>
      <c r="H1583" t="s">
        <v>2377</v>
      </c>
      <c r="I1583" t="str">
        <f t="shared" si="48"/>
        <v>Obesity</v>
      </c>
      <c r="J1583" t="str">
        <f t="shared" si="49"/>
        <v>Normal</v>
      </c>
    </row>
    <row r="1584" spans="1:10">
      <c r="A1584" t="s">
        <v>787</v>
      </c>
      <c r="B1584" s="9">
        <v>25.46</v>
      </c>
      <c r="C1584">
        <v>9.7100000000000009</v>
      </c>
      <c r="D1584" t="s">
        <v>2378</v>
      </c>
      <c r="E1584" t="s">
        <v>2377</v>
      </c>
      <c r="F1584" t="s">
        <v>2377</v>
      </c>
      <c r="G1584">
        <v>1</v>
      </c>
      <c r="H1584" t="s">
        <v>2377</v>
      </c>
      <c r="I1584" t="str">
        <f t="shared" si="48"/>
        <v>Over Weight</v>
      </c>
      <c r="J1584" t="str">
        <f t="shared" si="49"/>
        <v>Diabetes</v>
      </c>
    </row>
    <row r="1585" spans="1:10">
      <c r="A1585" t="s">
        <v>786</v>
      </c>
      <c r="B1585" s="9">
        <v>37.145000000000003</v>
      </c>
      <c r="C1585">
        <v>5.32</v>
      </c>
      <c r="D1585" t="s">
        <v>2377</v>
      </c>
      <c r="E1585" t="s">
        <v>2377</v>
      </c>
      <c r="F1585" t="s">
        <v>2377</v>
      </c>
      <c r="G1585">
        <v>0</v>
      </c>
      <c r="H1585" t="s">
        <v>2377</v>
      </c>
      <c r="I1585" t="str">
        <f t="shared" si="48"/>
        <v>Obesity</v>
      </c>
      <c r="J1585" t="str">
        <f t="shared" si="49"/>
        <v>Normal</v>
      </c>
    </row>
    <row r="1586" spans="1:10">
      <c r="A1586" t="s">
        <v>785</v>
      </c>
      <c r="B1586" s="9">
        <v>30.8</v>
      </c>
      <c r="C1586">
        <v>5.83</v>
      </c>
      <c r="D1586" t="s">
        <v>2378</v>
      </c>
      <c r="E1586" t="s">
        <v>2377</v>
      </c>
      <c r="F1586" t="s">
        <v>2377</v>
      </c>
      <c r="G1586">
        <v>0</v>
      </c>
      <c r="H1586" t="s">
        <v>2377</v>
      </c>
      <c r="I1586" t="str">
        <f t="shared" si="48"/>
        <v>Obesity</v>
      </c>
      <c r="J1586" t="str">
        <f t="shared" si="49"/>
        <v>Prediabetes</v>
      </c>
    </row>
    <row r="1587" spans="1:10">
      <c r="A1587" t="s">
        <v>784</v>
      </c>
      <c r="B1587" s="9">
        <v>29.5</v>
      </c>
      <c r="C1587">
        <v>5.54</v>
      </c>
      <c r="D1587" t="s">
        <v>2378</v>
      </c>
      <c r="E1587" t="s">
        <v>2377</v>
      </c>
      <c r="F1587" t="s">
        <v>2377</v>
      </c>
      <c r="G1587">
        <v>0</v>
      </c>
      <c r="H1587" t="s">
        <v>2377</v>
      </c>
      <c r="I1587" t="str">
        <f t="shared" si="48"/>
        <v>Over Weight</v>
      </c>
      <c r="J1587" t="str">
        <f t="shared" si="49"/>
        <v>Normal</v>
      </c>
    </row>
    <row r="1588" spans="1:10">
      <c r="A1588" t="s">
        <v>783</v>
      </c>
      <c r="B1588" s="9">
        <v>43.39</v>
      </c>
      <c r="C1588">
        <v>5.85</v>
      </c>
      <c r="D1588" t="s">
        <v>2377</v>
      </c>
      <c r="E1588" t="s">
        <v>2379</v>
      </c>
      <c r="F1588" t="s">
        <v>2377</v>
      </c>
      <c r="G1588">
        <v>1</v>
      </c>
      <c r="H1588" t="s">
        <v>2377</v>
      </c>
      <c r="I1588" t="str">
        <f t="shared" si="48"/>
        <v>Obesity</v>
      </c>
      <c r="J1588" t="str">
        <f t="shared" si="49"/>
        <v>Prediabetes</v>
      </c>
    </row>
    <row r="1589" spans="1:10">
      <c r="A1589" t="s">
        <v>782</v>
      </c>
      <c r="B1589" s="9">
        <v>15.08</v>
      </c>
      <c r="C1589">
        <v>4.8499999999999996</v>
      </c>
      <c r="D1589" t="s">
        <v>2378</v>
      </c>
      <c r="E1589" t="s">
        <v>2377</v>
      </c>
      <c r="F1589" t="s">
        <v>2379</v>
      </c>
      <c r="G1589">
        <v>1</v>
      </c>
      <c r="H1589" t="s">
        <v>2377</v>
      </c>
      <c r="I1589" t="str">
        <f t="shared" si="48"/>
        <v>Under Weight</v>
      </c>
      <c r="J1589" t="str">
        <f t="shared" si="49"/>
        <v>Normal</v>
      </c>
    </row>
    <row r="1590" spans="1:10">
      <c r="A1590" t="s">
        <v>781</v>
      </c>
      <c r="B1590" s="9">
        <v>20.48</v>
      </c>
      <c r="C1590">
        <v>11.09</v>
      </c>
      <c r="D1590" t="s">
        <v>2377</v>
      </c>
      <c r="E1590" t="s">
        <v>2377</v>
      </c>
      <c r="F1590" t="s">
        <v>2377</v>
      </c>
      <c r="G1590">
        <v>0</v>
      </c>
      <c r="H1590" t="s">
        <v>2377</v>
      </c>
      <c r="I1590" t="str">
        <f t="shared" si="48"/>
        <v>Healthy Weight</v>
      </c>
      <c r="J1590" t="str">
        <f t="shared" si="49"/>
        <v>Diabetes</v>
      </c>
    </row>
    <row r="1591" spans="1:10">
      <c r="A1591" t="s">
        <v>780</v>
      </c>
      <c r="B1591" s="9">
        <v>34.450000000000003</v>
      </c>
      <c r="C1591">
        <v>5.58</v>
      </c>
      <c r="D1591" t="s">
        <v>2378</v>
      </c>
      <c r="E1591" t="s">
        <v>2377</v>
      </c>
      <c r="F1591" t="s">
        <v>2377</v>
      </c>
      <c r="G1591">
        <v>0</v>
      </c>
      <c r="H1591" t="s">
        <v>2377</v>
      </c>
      <c r="I1591" t="str">
        <f t="shared" si="48"/>
        <v>Obesity</v>
      </c>
      <c r="J1591" t="str">
        <f t="shared" si="49"/>
        <v>Normal</v>
      </c>
    </row>
    <row r="1592" spans="1:10">
      <c r="A1592" t="s">
        <v>779</v>
      </c>
      <c r="B1592" s="9">
        <v>34.21</v>
      </c>
      <c r="C1592">
        <v>9.7200000000000006</v>
      </c>
      <c r="D1592" t="s">
        <v>2378</v>
      </c>
      <c r="E1592" t="s">
        <v>2377</v>
      </c>
      <c r="F1592" t="s">
        <v>2377</v>
      </c>
      <c r="G1592">
        <v>0</v>
      </c>
      <c r="H1592" t="s">
        <v>2377</v>
      </c>
      <c r="I1592" t="str">
        <f t="shared" si="48"/>
        <v>Obesity</v>
      </c>
      <c r="J1592" t="str">
        <f t="shared" si="49"/>
        <v>Diabetes</v>
      </c>
    </row>
    <row r="1593" spans="1:10">
      <c r="A1593" t="s">
        <v>778</v>
      </c>
      <c r="B1593" s="9">
        <v>28.8</v>
      </c>
      <c r="C1593">
        <v>11.41</v>
      </c>
      <c r="D1593" t="s">
        <v>2378</v>
      </c>
      <c r="E1593" t="s">
        <v>2377</v>
      </c>
      <c r="F1593" t="s">
        <v>2377</v>
      </c>
      <c r="G1593">
        <v>0</v>
      </c>
      <c r="H1593" t="s">
        <v>2377</v>
      </c>
      <c r="I1593" t="str">
        <f t="shared" si="48"/>
        <v>Over Weight</v>
      </c>
      <c r="J1593" t="str">
        <f t="shared" si="49"/>
        <v>Diabetes</v>
      </c>
    </row>
    <row r="1594" spans="1:10">
      <c r="A1594" t="s">
        <v>777</v>
      </c>
      <c r="B1594" s="9">
        <v>31.74</v>
      </c>
      <c r="C1594">
        <v>4.46</v>
      </c>
      <c r="D1594" t="s">
        <v>2377</v>
      </c>
      <c r="E1594" t="s">
        <v>2377</v>
      </c>
      <c r="F1594" t="s">
        <v>2379</v>
      </c>
      <c r="G1594">
        <v>1</v>
      </c>
      <c r="H1594" t="s">
        <v>2377</v>
      </c>
      <c r="I1594" t="str">
        <f t="shared" si="48"/>
        <v>Obesity</v>
      </c>
      <c r="J1594" t="str">
        <f t="shared" si="49"/>
        <v>Normal</v>
      </c>
    </row>
    <row r="1595" spans="1:10">
      <c r="A1595" t="s">
        <v>776</v>
      </c>
      <c r="B1595" s="9">
        <v>21.78</v>
      </c>
      <c r="C1595">
        <v>9.31</v>
      </c>
      <c r="D1595" t="s">
        <v>2378</v>
      </c>
      <c r="E1595" t="s">
        <v>2377</v>
      </c>
      <c r="F1595" t="s">
        <v>2377</v>
      </c>
      <c r="G1595">
        <v>0</v>
      </c>
      <c r="H1595" t="s">
        <v>2377</v>
      </c>
      <c r="I1595" t="str">
        <f t="shared" si="48"/>
        <v>Healthy Weight</v>
      </c>
      <c r="J1595" t="str">
        <f t="shared" si="49"/>
        <v>Diabetes</v>
      </c>
    </row>
    <row r="1596" spans="1:10">
      <c r="A1596" t="s">
        <v>775</v>
      </c>
      <c r="B1596" s="9">
        <v>23.75</v>
      </c>
      <c r="C1596">
        <v>5.03</v>
      </c>
      <c r="D1596" t="s">
        <v>2377</v>
      </c>
      <c r="E1596" t="s">
        <v>2377</v>
      </c>
      <c r="F1596" t="s">
        <v>2377</v>
      </c>
      <c r="G1596">
        <v>1</v>
      </c>
      <c r="H1596" t="s">
        <v>2377</v>
      </c>
      <c r="I1596" t="str">
        <f t="shared" si="48"/>
        <v>Healthy Weight</v>
      </c>
      <c r="J1596" t="str">
        <f t="shared" si="49"/>
        <v>Normal</v>
      </c>
    </row>
    <row r="1597" spans="1:10">
      <c r="A1597" t="s">
        <v>774</v>
      </c>
      <c r="B1597" s="9">
        <v>33.21</v>
      </c>
      <c r="C1597">
        <v>5.07</v>
      </c>
      <c r="D1597" t="s">
        <v>2378</v>
      </c>
      <c r="E1597" t="s">
        <v>2377</v>
      </c>
      <c r="F1597" t="s">
        <v>2377</v>
      </c>
      <c r="G1597">
        <v>1</v>
      </c>
      <c r="H1597" t="s">
        <v>2377</v>
      </c>
      <c r="I1597" t="str">
        <f t="shared" si="48"/>
        <v>Obesity</v>
      </c>
      <c r="J1597" t="str">
        <f t="shared" si="49"/>
        <v>Normal</v>
      </c>
    </row>
    <row r="1598" spans="1:10">
      <c r="A1598" t="s">
        <v>773</v>
      </c>
      <c r="B1598" s="9">
        <v>17.7</v>
      </c>
      <c r="C1598">
        <v>10.42</v>
      </c>
      <c r="D1598" t="s">
        <v>2378</v>
      </c>
      <c r="E1598" t="s">
        <v>2377</v>
      </c>
      <c r="F1598" t="s">
        <v>2377</v>
      </c>
      <c r="G1598">
        <v>2</v>
      </c>
      <c r="H1598" t="s">
        <v>2377</v>
      </c>
      <c r="I1598" t="str">
        <f t="shared" si="48"/>
        <v>Under Weight</v>
      </c>
      <c r="J1598" t="str">
        <f t="shared" si="49"/>
        <v>Diabetes</v>
      </c>
    </row>
    <row r="1599" spans="1:10">
      <c r="A1599" t="s">
        <v>772</v>
      </c>
      <c r="B1599" s="9">
        <v>17.2</v>
      </c>
      <c r="C1599">
        <v>6.45</v>
      </c>
      <c r="D1599" t="s">
        <v>2377</v>
      </c>
      <c r="E1599" t="s">
        <v>2377</v>
      </c>
      <c r="F1599" t="s">
        <v>2377</v>
      </c>
      <c r="G1599">
        <v>2</v>
      </c>
      <c r="H1599" t="s">
        <v>2377</v>
      </c>
      <c r="I1599" t="str">
        <f t="shared" si="48"/>
        <v>Under Weight</v>
      </c>
      <c r="J1599" t="str">
        <f t="shared" si="49"/>
        <v>Prediabetes</v>
      </c>
    </row>
    <row r="1600" spans="1:10">
      <c r="A1600" t="s">
        <v>771</v>
      </c>
      <c r="B1600" s="9">
        <v>19.21</v>
      </c>
      <c r="C1600">
        <v>5.52</v>
      </c>
      <c r="D1600" t="s">
        <v>2377</v>
      </c>
      <c r="E1600" t="s">
        <v>2377</v>
      </c>
      <c r="F1600" t="s">
        <v>2377</v>
      </c>
      <c r="G1600">
        <v>2</v>
      </c>
      <c r="H1600" t="s">
        <v>2377</v>
      </c>
      <c r="I1600" t="str">
        <f t="shared" si="48"/>
        <v>Healthy Weight</v>
      </c>
      <c r="J1600" t="str">
        <f t="shared" si="49"/>
        <v>Normal</v>
      </c>
    </row>
    <row r="1601" spans="1:10">
      <c r="A1601" t="s">
        <v>770</v>
      </c>
      <c r="B1601" s="9">
        <v>23.2</v>
      </c>
      <c r="C1601">
        <v>4.41</v>
      </c>
      <c r="D1601" t="s">
        <v>2377</v>
      </c>
      <c r="E1601" t="s">
        <v>2377</v>
      </c>
      <c r="F1601" t="s">
        <v>2379</v>
      </c>
      <c r="G1601">
        <v>1</v>
      </c>
      <c r="H1601" t="s">
        <v>2377</v>
      </c>
      <c r="I1601" t="str">
        <f t="shared" si="48"/>
        <v>Healthy Weight</v>
      </c>
      <c r="J1601" t="str">
        <f t="shared" si="49"/>
        <v>Normal</v>
      </c>
    </row>
    <row r="1602" spans="1:10">
      <c r="A1602" t="s">
        <v>769</v>
      </c>
      <c r="B1602" s="9">
        <v>32.5</v>
      </c>
      <c r="C1602">
        <v>4.6900000000000004</v>
      </c>
      <c r="D1602" t="s">
        <v>2378</v>
      </c>
      <c r="E1602" t="s">
        <v>2377</v>
      </c>
      <c r="F1602" t="s">
        <v>2379</v>
      </c>
      <c r="G1602">
        <v>1</v>
      </c>
      <c r="H1602" t="s">
        <v>2377</v>
      </c>
      <c r="I1602" t="str">
        <f t="shared" si="48"/>
        <v>Obesity</v>
      </c>
      <c r="J1602" t="str">
        <f t="shared" si="49"/>
        <v>Normal</v>
      </c>
    </row>
    <row r="1603" spans="1:10">
      <c r="A1603" t="s">
        <v>768</v>
      </c>
      <c r="B1603" s="9">
        <v>20.9</v>
      </c>
      <c r="C1603">
        <v>6.94</v>
      </c>
      <c r="D1603" t="s">
        <v>2377</v>
      </c>
      <c r="E1603" t="s">
        <v>2377</v>
      </c>
      <c r="F1603" t="s">
        <v>2377</v>
      </c>
      <c r="G1603">
        <v>0</v>
      </c>
      <c r="H1603" t="s">
        <v>2377</v>
      </c>
      <c r="I1603" t="str">
        <f t="shared" ref="I1603:I1666" si="50">IF(B1603&lt;18.5,"Under Weight",IF(B1603&lt;25,"Healthy Weight",IF(B1603&lt;30,"Over Weight","Obesity")))</f>
        <v>Healthy Weight</v>
      </c>
      <c r="J1603" t="str">
        <f t="shared" ref="J1603:J1666" si="51">IF(C1603&lt;5.7,"Normal",IF(C1603&lt;6.5,"Prediabetes","Diabetes"))</f>
        <v>Diabetes</v>
      </c>
    </row>
    <row r="1604" spans="1:10">
      <c r="A1604" t="s">
        <v>767</v>
      </c>
      <c r="B1604" s="9">
        <v>19.11</v>
      </c>
      <c r="C1604">
        <v>4.3499999999999996</v>
      </c>
      <c r="D1604" t="s">
        <v>2377</v>
      </c>
      <c r="E1604" t="s">
        <v>2377</v>
      </c>
      <c r="F1604" t="s">
        <v>2377</v>
      </c>
      <c r="G1604">
        <v>2</v>
      </c>
      <c r="H1604" t="s">
        <v>2377</v>
      </c>
      <c r="I1604" t="str">
        <f t="shared" si="50"/>
        <v>Healthy Weight</v>
      </c>
      <c r="J1604" t="str">
        <f t="shared" si="51"/>
        <v>Normal</v>
      </c>
    </row>
    <row r="1605" spans="1:10">
      <c r="A1605" t="s">
        <v>766</v>
      </c>
      <c r="B1605" s="9">
        <v>31.17</v>
      </c>
      <c r="C1605">
        <v>5.28</v>
      </c>
      <c r="D1605" t="s">
        <v>2377</v>
      </c>
      <c r="E1605" t="s">
        <v>2377</v>
      </c>
      <c r="F1605" t="s">
        <v>2377</v>
      </c>
      <c r="G1605">
        <v>1</v>
      </c>
      <c r="H1605" t="s">
        <v>2377</v>
      </c>
      <c r="I1605" t="str">
        <f t="shared" si="50"/>
        <v>Obesity</v>
      </c>
      <c r="J1605" t="str">
        <f t="shared" si="51"/>
        <v>Normal</v>
      </c>
    </row>
    <row r="1606" spans="1:10">
      <c r="A1606" t="s">
        <v>765</v>
      </c>
      <c r="B1606" s="9">
        <v>36.08</v>
      </c>
      <c r="C1606">
        <v>4.29</v>
      </c>
      <c r="D1606" t="s">
        <v>2377</v>
      </c>
      <c r="E1606" t="s">
        <v>2377</v>
      </c>
      <c r="F1606" t="s">
        <v>2377</v>
      </c>
      <c r="G1606">
        <v>0</v>
      </c>
      <c r="H1606" t="s">
        <v>2377</v>
      </c>
      <c r="I1606" t="str">
        <f t="shared" si="50"/>
        <v>Obesity</v>
      </c>
      <c r="J1606" t="str">
        <f t="shared" si="51"/>
        <v>Normal</v>
      </c>
    </row>
    <row r="1607" spans="1:10">
      <c r="A1607" t="s">
        <v>764</v>
      </c>
      <c r="B1607" s="9">
        <v>28.024999999999999</v>
      </c>
      <c r="C1607">
        <v>5.69</v>
      </c>
      <c r="D1607" t="s">
        <v>2378</v>
      </c>
      <c r="E1607" t="s">
        <v>2377</v>
      </c>
      <c r="F1607" t="s">
        <v>2377</v>
      </c>
      <c r="G1607">
        <v>0</v>
      </c>
      <c r="H1607" t="s">
        <v>2377</v>
      </c>
      <c r="I1607" t="str">
        <f t="shared" si="50"/>
        <v>Over Weight</v>
      </c>
      <c r="J1607" t="str">
        <f t="shared" si="51"/>
        <v>Normal</v>
      </c>
    </row>
    <row r="1608" spans="1:10">
      <c r="A1608" t="s">
        <v>763</v>
      </c>
      <c r="B1608" s="9">
        <v>24.32</v>
      </c>
      <c r="C1608">
        <v>5.56</v>
      </c>
      <c r="D1608" t="s">
        <v>2378</v>
      </c>
      <c r="E1608" t="s">
        <v>2377</v>
      </c>
      <c r="F1608" t="s">
        <v>2377</v>
      </c>
      <c r="G1608">
        <v>0</v>
      </c>
      <c r="H1608" t="s">
        <v>2377</v>
      </c>
      <c r="I1608" t="str">
        <f t="shared" si="50"/>
        <v>Healthy Weight</v>
      </c>
      <c r="J1608" t="str">
        <f t="shared" si="51"/>
        <v>Normal</v>
      </c>
    </row>
    <row r="1609" spans="1:10">
      <c r="A1609" t="s">
        <v>762</v>
      </c>
      <c r="B1609" s="9">
        <v>38</v>
      </c>
      <c r="C1609">
        <v>5.41</v>
      </c>
      <c r="D1609" t="s">
        <v>2378</v>
      </c>
      <c r="E1609" t="s">
        <v>2377</v>
      </c>
      <c r="F1609" t="s">
        <v>2377</v>
      </c>
      <c r="G1609">
        <v>1</v>
      </c>
      <c r="H1609" t="s">
        <v>2377</v>
      </c>
      <c r="I1609" t="str">
        <f t="shared" si="50"/>
        <v>Obesity</v>
      </c>
      <c r="J1609" t="str">
        <f t="shared" si="51"/>
        <v>Normal</v>
      </c>
    </row>
    <row r="1610" spans="1:10">
      <c r="A1610" t="s">
        <v>761</v>
      </c>
      <c r="B1610" s="9">
        <v>31.6</v>
      </c>
      <c r="C1610">
        <v>10.85</v>
      </c>
      <c r="D1610" t="s">
        <v>2378</v>
      </c>
      <c r="E1610" t="s">
        <v>2377</v>
      </c>
      <c r="F1610" t="s">
        <v>2377</v>
      </c>
      <c r="G1610">
        <v>0</v>
      </c>
      <c r="H1610" t="s">
        <v>2377</v>
      </c>
      <c r="I1610" t="str">
        <f t="shared" si="50"/>
        <v>Obesity</v>
      </c>
      <c r="J1610" t="str">
        <f t="shared" si="51"/>
        <v>Diabetes</v>
      </c>
    </row>
    <row r="1611" spans="1:10">
      <c r="A1611" t="s">
        <v>760</v>
      </c>
      <c r="B1611" s="9">
        <v>31.02</v>
      </c>
      <c r="C1611">
        <v>11.63</v>
      </c>
      <c r="D1611" t="s">
        <v>2378</v>
      </c>
      <c r="E1611" t="s">
        <v>2377</v>
      </c>
      <c r="F1611" t="s">
        <v>2377</v>
      </c>
      <c r="G1611">
        <v>0</v>
      </c>
      <c r="H1611" t="s">
        <v>2377</v>
      </c>
      <c r="I1611" t="str">
        <f t="shared" si="50"/>
        <v>Obesity</v>
      </c>
      <c r="J1611" t="str">
        <f t="shared" si="51"/>
        <v>Diabetes</v>
      </c>
    </row>
    <row r="1612" spans="1:10">
      <c r="A1612" t="s">
        <v>759</v>
      </c>
      <c r="B1612" s="9">
        <v>29.26</v>
      </c>
      <c r="C1612">
        <v>5.68</v>
      </c>
      <c r="D1612" t="s">
        <v>2378</v>
      </c>
      <c r="E1612" t="s">
        <v>2377</v>
      </c>
      <c r="F1612" t="s">
        <v>2377</v>
      </c>
      <c r="G1612">
        <v>1</v>
      </c>
      <c r="H1612" t="s">
        <v>2377</v>
      </c>
      <c r="I1612" t="str">
        <f t="shared" si="50"/>
        <v>Over Weight</v>
      </c>
      <c r="J1612" t="str">
        <f t="shared" si="51"/>
        <v>Normal</v>
      </c>
    </row>
    <row r="1613" spans="1:10">
      <c r="A1613" t="s">
        <v>758</v>
      </c>
      <c r="B1613" s="9">
        <v>15.09</v>
      </c>
      <c r="C1613">
        <v>7.59</v>
      </c>
      <c r="D1613" t="s">
        <v>2378</v>
      </c>
      <c r="E1613" t="s">
        <v>2377</v>
      </c>
      <c r="F1613" t="s">
        <v>2377</v>
      </c>
      <c r="G1613">
        <v>2</v>
      </c>
      <c r="H1613" t="s">
        <v>2377</v>
      </c>
      <c r="I1613" t="str">
        <f t="shared" si="50"/>
        <v>Under Weight</v>
      </c>
      <c r="J1613" t="str">
        <f t="shared" si="51"/>
        <v>Diabetes</v>
      </c>
    </row>
    <row r="1614" spans="1:10">
      <c r="A1614" t="s">
        <v>757</v>
      </c>
      <c r="B1614" s="9">
        <v>22.63</v>
      </c>
      <c r="C1614">
        <v>5.09</v>
      </c>
      <c r="D1614" t="s">
        <v>2378</v>
      </c>
      <c r="E1614" t="s">
        <v>2377</v>
      </c>
      <c r="F1614" t="s">
        <v>2377</v>
      </c>
      <c r="G1614">
        <v>0</v>
      </c>
      <c r="H1614" t="s">
        <v>2377</v>
      </c>
      <c r="I1614" t="str">
        <f t="shared" si="50"/>
        <v>Healthy Weight</v>
      </c>
      <c r="J1614" t="str">
        <f t="shared" si="51"/>
        <v>Normal</v>
      </c>
    </row>
    <row r="1615" spans="1:10">
      <c r="A1615" t="s">
        <v>756</v>
      </c>
      <c r="B1615" s="9">
        <v>23.46</v>
      </c>
      <c r="C1615">
        <v>4.21</v>
      </c>
      <c r="D1615" t="s">
        <v>2377</v>
      </c>
      <c r="E1615" t="s">
        <v>2377</v>
      </c>
      <c r="F1615" t="s">
        <v>2377</v>
      </c>
      <c r="G1615">
        <v>1</v>
      </c>
      <c r="H1615" t="s">
        <v>2377</v>
      </c>
      <c r="I1615" t="str">
        <f t="shared" si="50"/>
        <v>Healthy Weight</v>
      </c>
      <c r="J1615" t="str">
        <f t="shared" si="51"/>
        <v>Normal</v>
      </c>
    </row>
    <row r="1616" spans="1:10">
      <c r="A1616" t="s">
        <v>755</v>
      </c>
      <c r="B1616" s="9">
        <v>22.56</v>
      </c>
      <c r="C1616">
        <v>4.34</v>
      </c>
      <c r="D1616" t="s">
        <v>2378</v>
      </c>
      <c r="E1616" t="s">
        <v>2377</v>
      </c>
      <c r="F1616" t="s">
        <v>2377</v>
      </c>
      <c r="G1616">
        <v>0</v>
      </c>
      <c r="H1616" t="s">
        <v>2377</v>
      </c>
      <c r="I1616" t="str">
        <f t="shared" si="50"/>
        <v>Healthy Weight</v>
      </c>
      <c r="J1616" t="str">
        <f t="shared" si="51"/>
        <v>Normal</v>
      </c>
    </row>
    <row r="1617" spans="1:10">
      <c r="A1617" t="s">
        <v>754</v>
      </c>
      <c r="B1617" s="9">
        <v>19.28</v>
      </c>
      <c r="C1617">
        <v>11.85</v>
      </c>
      <c r="D1617" t="s">
        <v>2377</v>
      </c>
      <c r="E1617" t="s">
        <v>2377</v>
      </c>
      <c r="F1617" t="s">
        <v>2377</v>
      </c>
      <c r="G1617">
        <v>2</v>
      </c>
      <c r="H1617" t="s">
        <v>2377</v>
      </c>
      <c r="I1617" t="str">
        <f t="shared" si="50"/>
        <v>Healthy Weight</v>
      </c>
      <c r="J1617" t="str">
        <f t="shared" si="51"/>
        <v>Diabetes</v>
      </c>
    </row>
    <row r="1618" spans="1:10">
      <c r="A1618" t="s">
        <v>753</v>
      </c>
      <c r="B1618" s="9">
        <v>15.37</v>
      </c>
      <c r="C1618">
        <v>9.61</v>
      </c>
      <c r="D1618" t="s">
        <v>2378</v>
      </c>
      <c r="E1618" t="s">
        <v>2377</v>
      </c>
      <c r="F1618" t="s">
        <v>2377</v>
      </c>
      <c r="G1618">
        <v>2</v>
      </c>
      <c r="H1618" t="s">
        <v>2377</v>
      </c>
      <c r="I1618" t="str">
        <f t="shared" si="50"/>
        <v>Under Weight</v>
      </c>
      <c r="J1618" t="str">
        <f t="shared" si="51"/>
        <v>Diabetes</v>
      </c>
    </row>
    <row r="1619" spans="1:10">
      <c r="A1619" t="s">
        <v>752</v>
      </c>
      <c r="B1619" s="9">
        <v>18.71</v>
      </c>
      <c r="C1619">
        <v>5.29</v>
      </c>
      <c r="D1619" t="s">
        <v>2378</v>
      </c>
      <c r="E1619" t="s">
        <v>2377</v>
      </c>
      <c r="F1619" t="s">
        <v>2377</v>
      </c>
      <c r="G1619">
        <v>0</v>
      </c>
      <c r="H1619" t="s">
        <v>2377</v>
      </c>
      <c r="I1619" t="str">
        <f t="shared" si="50"/>
        <v>Healthy Weight</v>
      </c>
      <c r="J1619" t="str">
        <f t="shared" si="51"/>
        <v>Normal</v>
      </c>
    </row>
    <row r="1620" spans="1:10">
      <c r="A1620" t="s">
        <v>751</v>
      </c>
      <c r="B1620" s="9">
        <v>20.61</v>
      </c>
      <c r="C1620">
        <v>6.89</v>
      </c>
      <c r="D1620" t="s">
        <v>2377</v>
      </c>
      <c r="E1620" t="s">
        <v>2377</v>
      </c>
      <c r="F1620" t="s">
        <v>2377</v>
      </c>
      <c r="G1620">
        <v>0</v>
      </c>
      <c r="H1620" t="s">
        <v>2377</v>
      </c>
      <c r="I1620" t="str">
        <f t="shared" si="50"/>
        <v>Healthy Weight</v>
      </c>
      <c r="J1620" t="str">
        <f t="shared" si="51"/>
        <v>Diabetes</v>
      </c>
    </row>
    <row r="1621" spans="1:10">
      <c r="A1621" t="s">
        <v>750</v>
      </c>
      <c r="B1621" s="9">
        <v>15.99</v>
      </c>
      <c r="C1621">
        <v>4.57</v>
      </c>
      <c r="D1621" t="s">
        <v>2378</v>
      </c>
      <c r="E1621" t="s">
        <v>2377</v>
      </c>
      <c r="F1621" t="s">
        <v>2379</v>
      </c>
      <c r="G1621">
        <v>1</v>
      </c>
      <c r="H1621" t="s">
        <v>2377</v>
      </c>
      <c r="I1621" t="str">
        <f t="shared" si="50"/>
        <v>Under Weight</v>
      </c>
      <c r="J1621" t="str">
        <f t="shared" si="51"/>
        <v>Normal</v>
      </c>
    </row>
    <row r="1622" spans="1:10">
      <c r="A1622" t="s">
        <v>749</v>
      </c>
      <c r="B1622" s="9">
        <v>33.155000000000001</v>
      </c>
      <c r="C1622">
        <v>4.32</v>
      </c>
      <c r="D1622" t="s">
        <v>2377</v>
      </c>
      <c r="E1622" t="s">
        <v>2377</v>
      </c>
      <c r="F1622" t="s">
        <v>2377</v>
      </c>
      <c r="G1622">
        <v>0</v>
      </c>
      <c r="H1622" t="s">
        <v>2377</v>
      </c>
      <c r="I1622" t="str">
        <f t="shared" si="50"/>
        <v>Obesity</v>
      </c>
      <c r="J1622" t="str">
        <f t="shared" si="51"/>
        <v>Normal</v>
      </c>
    </row>
    <row r="1623" spans="1:10">
      <c r="A1623" t="s">
        <v>748</v>
      </c>
      <c r="B1623" s="9">
        <v>26.22</v>
      </c>
      <c r="C1623">
        <v>5.57</v>
      </c>
      <c r="D1623" t="s">
        <v>2378</v>
      </c>
      <c r="E1623" t="s">
        <v>2377</v>
      </c>
      <c r="F1623" t="s">
        <v>2379</v>
      </c>
      <c r="G1623">
        <v>1</v>
      </c>
      <c r="H1623" t="s">
        <v>2377</v>
      </c>
      <c r="I1623" t="str">
        <f t="shared" si="50"/>
        <v>Over Weight</v>
      </c>
      <c r="J1623" t="str">
        <f t="shared" si="51"/>
        <v>Normal</v>
      </c>
    </row>
    <row r="1624" spans="1:10">
      <c r="A1624" t="s">
        <v>747</v>
      </c>
      <c r="B1624" s="9">
        <v>21.85</v>
      </c>
      <c r="C1624">
        <v>5.26</v>
      </c>
      <c r="D1624" t="s">
        <v>2378</v>
      </c>
      <c r="E1624" t="s">
        <v>2377</v>
      </c>
      <c r="F1624" t="s">
        <v>2379</v>
      </c>
      <c r="G1624">
        <v>1</v>
      </c>
      <c r="H1624" t="s">
        <v>2377</v>
      </c>
      <c r="I1624" t="str">
        <f t="shared" si="50"/>
        <v>Healthy Weight</v>
      </c>
      <c r="J1624" t="str">
        <f t="shared" si="51"/>
        <v>Normal</v>
      </c>
    </row>
    <row r="1625" spans="1:10">
      <c r="A1625" t="s">
        <v>746</v>
      </c>
      <c r="B1625" s="9">
        <v>30.495000000000001</v>
      </c>
      <c r="C1625">
        <v>6.25</v>
      </c>
      <c r="D1625" t="s">
        <v>2377</v>
      </c>
      <c r="E1625" t="s">
        <v>2377</v>
      </c>
      <c r="F1625" t="s">
        <v>2377</v>
      </c>
      <c r="G1625">
        <v>0</v>
      </c>
      <c r="H1625" t="s">
        <v>2377</v>
      </c>
      <c r="I1625" t="str">
        <f t="shared" si="50"/>
        <v>Obesity</v>
      </c>
      <c r="J1625" t="str">
        <f t="shared" si="51"/>
        <v>Prediabetes</v>
      </c>
    </row>
    <row r="1626" spans="1:10">
      <c r="A1626" t="s">
        <v>745</v>
      </c>
      <c r="B1626" s="9">
        <v>34.104999999999997</v>
      </c>
      <c r="C1626">
        <v>5.67</v>
      </c>
      <c r="D1626" t="s">
        <v>2378</v>
      </c>
      <c r="E1626" t="s">
        <v>2377</v>
      </c>
      <c r="F1626" t="s">
        <v>2377</v>
      </c>
      <c r="G1626">
        <v>0</v>
      </c>
      <c r="H1626" t="s">
        <v>2377</v>
      </c>
      <c r="I1626" t="str">
        <f t="shared" si="50"/>
        <v>Obesity</v>
      </c>
      <c r="J1626" t="str">
        <f t="shared" si="51"/>
        <v>Normal</v>
      </c>
    </row>
    <row r="1627" spans="1:10">
      <c r="A1627" t="s">
        <v>744</v>
      </c>
      <c r="B1627" s="9">
        <v>32.770000000000003</v>
      </c>
      <c r="C1627">
        <v>4.42</v>
      </c>
      <c r="D1627" t="s">
        <v>2378</v>
      </c>
      <c r="E1627" t="s">
        <v>2377</v>
      </c>
      <c r="F1627" t="s">
        <v>2377</v>
      </c>
      <c r="G1627">
        <v>1</v>
      </c>
      <c r="H1627" t="s">
        <v>2377</v>
      </c>
      <c r="I1627" t="str">
        <f t="shared" si="50"/>
        <v>Obesity</v>
      </c>
      <c r="J1627" t="str">
        <f t="shared" si="51"/>
        <v>Normal</v>
      </c>
    </row>
    <row r="1628" spans="1:10">
      <c r="A1628" t="s">
        <v>743</v>
      </c>
      <c r="B1628" s="9">
        <v>16.850000000000001</v>
      </c>
      <c r="C1628">
        <v>11.75</v>
      </c>
      <c r="D1628" t="s">
        <v>2378</v>
      </c>
      <c r="E1628" t="s">
        <v>2377</v>
      </c>
      <c r="F1628" t="s">
        <v>2377</v>
      </c>
      <c r="G1628">
        <v>2</v>
      </c>
      <c r="H1628" t="s">
        <v>2377</v>
      </c>
      <c r="I1628" t="str">
        <f t="shared" si="50"/>
        <v>Under Weight</v>
      </c>
      <c r="J1628" t="str">
        <f t="shared" si="51"/>
        <v>Diabetes</v>
      </c>
    </row>
    <row r="1629" spans="1:10">
      <c r="A1629" t="s">
        <v>742</v>
      </c>
      <c r="B1629" s="9">
        <v>34.700000000000003</v>
      </c>
      <c r="C1629">
        <v>6.06</v>
      </c>
      <c r="D1629" t="s">
        <v>2377</v>
      </c>
      <c r="E1629" t="s">
        <v>2377</v>
      </c>
      <c r="F1629" t="s">
        <v>2377</v>
      </c>
      <c r="G1629">
        <v>1</v>
      </c>
      <c r="H1629" t="s">
        <v>2377</v>
      </c>
      <c r="I1629" t="str">
        <f t="shared" si="50"/>
        <v>Obesity</v>
      </c>
      <c r="J1629" t="str">
        <f t="shared" si="51"/>
        <v>Prediabetes</v>
      </c>
    </row>
    <row r="1630" spans="1:10">
      <c r="A1630" t="s">
        <v>741</v>
      </c>
      <c r="B1630" s="9">
        <v>37.049999999999997</v>
      </c>
      <c r="C1630">
        <v>5.48</v>
      </c>
      <c r="D1630" t="s">
        <v>2377</v>
      </c>
      <c r="E1630" t="s">
        <v>2377</v>
      </c>
      <c r="F1630" t="s">
        <v>2377</v>
      </c>
      <c r="G1630">
        <v>1</v>
      </c>
      <c r="H1630" t="s">
        <v>2377</v>
      </c>
      <c r="I1630" t="str">
        <f t="shared" si="50"/>
        <v>Obesity</v>
      </c>
      <c r="J1630" t="str">
        <f t="shared" si="51"/>
        <v>Normal</v>
      </c>
    </row>
    <row r="1631" spans="1:10">
      <c r="A1631" t="s">
        <v>740</v>
      </c>
      <c r="B1631" s="9">
        <v>18.78</v>
      </c>
      <c r="C1631">
        <v>4.45</v>
      </c>
      <c r="D1631" t="s">
        <v>2377</v>
      </c>
      <c r="E1631" t="s">
        <v>2377</v>
      </c>
      <c r="F1631" t="s">
        <v>2379</v>
      </c>
      <c r="G1631">
        <v>1</v>
      </c>
      <c r="H1631" t="s">
        <v>2377</v>
      </c>
      <c r="I1631" t="str">
        <f t="shared" si="50"/>
        <v>Healthy Weight</v>
      </c>
      <c r="J1631" t="str">
        <f t="shared" si="51"/>
        <v>Normal</v>
      </c>
    </row>
    <row r="1632" spans="1:10">
      <c r="A1632" t="s">
        <v>739</v>
      </c>
      <c r="B1632" s="9">
        <v>28.024999999999999</v>
      </c>
      <c r="C1632">
        <v>5</v>
      </c>
      <c r="D1632" t="s">
        <v>2377</v>
      </c>
      <c r="E1632" t="s">
        <v>2377</v>
      </c>
      <c r="F1632" t="s">
        <v>2377</v>
      </c>
      <c r="G1632">
        <v>1</v>
      </c>
      <c r="H1632" t="s">
        <v>2377</v>
      </c>
      <c r="I1632" t="str">
        <f t="shared" si="50"/>
        <v>Over Weight</v>
      </c>
      <c r="J1632" t="str">
        <f t="shared" si="51"/>
        <v>Normal</v>
      </c>
    </row>
    <row r="1633" spans="1:10">
      <c r="A1633" t="s">
        <v>738</v>
      </c>
      <c r="B1633" s="9">
        <v>35.090000000000003</v>
      </c>
      <c r="C1633">
        <v>5.84</v>
      </c>
      <c r="D1633" t="s">
        <v>2377</v>
      </c>
      <c r="E1633" t="s">
        <v>2377</v>
      </c>
      <c r="F1633" t="s">
        <v>2377</v>
      </c>
      <c r="G1633">
        <v>0</v>
      </c>
      <c r="H1633" t="s">
        <v>2377</v>
      </c>
      <c r="I1633" t="str">
        <f t="shared" si="50"/>
        <v>Obesity</v>
      </c>
      <c r="J1633" t="str">
        <f t="shared" si="51"/>
        <v>Prediabetes</v>
      </c>
    </row>
    <row r="1634" spans="1:10">
      <c r="A1634" t="s">
        <v>737</v>
      </c>
      <c r="B1634" s="9">
        <v>34.42</v>
      </c>
      <c r="C1634">
        <v>5.21</v>
      </c>
      <c r="D1634" t="s">
        <v>2378</v>
      </c>
      <c r="E1634" t="s">
        <v>2377</v>
      </c>
      <c r="F1634" t="s">
        <v>2377</v>
      </c>
      <c r="G1634">
        <v>0</v>
      </c>
      <c r="H1634" t="s">
        <v>2377</v>
      </c>
      <c r="I1634" t="str">
        <f t="shared" si="50"/>
        <v>Obesity</v>
      </c>
      <c r="J1634" t="str">
        <f t="shared" si="51"/>
        <v>Normal</v>
      </c>
    </row>
    <row r="1635" spans="1:10">
      <c r="A1635" t="s">
        <v>736</v>
      </c>
      <c r="B1635" s="9">
        <v>29.4</v>
      </c>
      <c r="C1635">
        <v>4.26</v>
      </c>
      <c r="D1635" t="s">
        <v>2377</v>
      </c>
      <c r="E1635" t="s">
        <v>2377</v>
      </c>
      <c r="F1635" t="s">
        <v>2377</v>
      </c>
      <c r="G1635">
        <v>0</v>
      </c>
      <c r="H1635" t="s">
        <v>2377</v>
      </c>
      <c r="I1635" t="str">
        <f t="shared" si="50"/>
        <v>Over Weight</v>
      </c>
      <c r="J1635" t="str">
        <f t="shared" si="51"/>
        <v>Normal</v>
      </c>
    </row>
    <row r="1636" spans="1:10">
      <c r="A1636" t="s">
        <v>735</v>
      </c>
      <c r="B1636" s="9">
        <v>21.31</v>
      </c>
      <c r="C1636">
        <v>4.17</v>
      </c>
      <c r="D1636" t="s">
        <v>2377</v>
      </c>
      <c r="E1636" t="s">
        <v>2377</v>
      </c>
      <c r="F1636" t="s">
        <v>2377</v>
      </c>
      <c r="G1636">
        <v>0</v>
      </c>
      <c r="H1636" t="s">
        <v>2377</v>
      </c>
      <c r="I1636" t="str">
        <f t="shared" si="50"/>
        <v>Healthy Weight</v>
      </c>
      <c r="J1636" t="str">
        <f t="shared" si="51"/>
        <v>Normal</v>
      </c>
    </row>
    <row r="1637" spans="1:10">
      <c r="A1637" t="s">
        <v>734</v>
      </c>
      <c r="B1637" s="9">
        <v>19.559999999999999</v>
      </c>
      <c r="C1637">
        <v>11.96</v>
      </c>
      <c r="D1637" t="s">
        <v>2377</v>
      </c>
      <c r="E1637" t="s">
        <v>2377</v>
      </c>
      <c r="F1637" t="s">
        <v>2377</v>
      </c>
      <c r="G1637">
        <v>0</v>
      </c>
      <c r="H1637" t="s">
        <v>2377</v>
      </c>
      <c r="I1637" t="str">
        <f t="shared" si="50"/>
        <v>Healthy Weight</v>
      </c>
      <c r="J1637" t="str">
        <f t="shared" si="51"/>
        <v>Diabetes</v>
      </c>
    </row>
    <row r="1638" spans="1:10">
      <c r="A1638" t="s">
        <v>733</v>
      </c>
      <c r="B1638" s="9">
        <v>37.335000000000001</v>
      </c>
      <c r="C1638">
        <v>6.26</v>
      </c>
      <c r="D1638" t="s">
        <v>2378</v>
      </c>
      <c r="E1638" t="s">
        <v>2377</v>
      </c>
      <c r="F1638" t="s">
        <v>2377</v>
      </c>
      <c r="G1638">
        <v>1</v>
      </c>
      <c r="H1638" t="s">
        <v>2377</v>
      </c>
      <c r="I1638" t="str">
        <f t="shared" si="50"/>
        <v>Obesity</v>
      </c>
      <c r="J1638" t="str">
        <f t="shared" si="51"/>
        <v>Prediabetes</v>
      </c>
    </row>
    <row r="1639" spans="1:10">
      <c r="A1639" t="s">
        <v>732</v>
      </c>
      <c r="B1639" s="9">
        <v>19.53</v>
      </c>
      <c r="C1639">
        <v>11.68</v>
      </c>
      <c r="D1639" t="s">
        <v>2377</v>
      </c>
      <c r="E1639" t="s">
        <v>2377</v>
      </c>
      <c r="F1639" t="s">
        <v>2377</v>
      </c>
      <c r="G1639">
        <v>0</v>
      </c>
      <c r="H1639" t="s">
        <v>2377</v>
      </c>
      <c r="I1639" t="str">
        <f t="shared" si="50"/>
        <v>Healthy Weight</v>
      </c>
      <c r="J1639" t="str">
        <f t="shared" si="51"/>
        <v>Diabetes</v>
      </c>
    </row>
    <row r="1640" spans="1:10">
      <c r="A1640" t="s">
        <v>731</v>
      </c>
      <c r="B1640" s="9">
        <v>34.1</v>
      </c>
      <c r="C1640">
        <v>5.16</v>
      </c>
      <c r="D1640" t="s">
        <v>2377</v>
      </c>
      <c r="E1640" t="s">
        <v>2377</v>
      </c>
      <c r="F1640" t="s">
        <v>2377</v>
      </c>
      <c r="G1640">
        <v>0</v>
      </c>
      <c r="H1640" t="s">
        <v>2377</v>
      </c>
      <c r="I1640" t="str">
        <f t="shared" si="50"/>
        <v>Obesity</v>
      </c>
      <c r="J1640" t="str">
        <f t="shared" si="51"/>
        <v>Normal</v>
      </c>
    </row>
    <row r="1641" spans="1:10">
      <c r="A1641" t="s">
        <v>730</v>
      </c>
      <c r="B1641" s="9">
        <v>16.5</v>
      </c>
      <c r="C1641">
        <v>6.9</v>
      </c>
      <c r="D1641" t="s">
        <v>2378</v>
      </c>
      <c r="E1641" t="s">
        <v>2377</v>
      </c>
      <c r="F1641" t="s">
        <v>2377</v>
      </c>
      <c r="G1641">
        <v>2</v>
      </c>
      <c r="H1641" t="s">
        <v>2377</v>
      </c>
      <c r="I1641" t="str">
        <f t="shared" si="50"/>
        <v>Under Weight</v>
      </c>
      <c r="J1641" t="str">
        <f t="shared" si="51"/>
        <v>Diabetes</v>
      </c>
    </row>
    <row r="1642" spans="1:10">
      <c r="A1642" t="s">
        <v>729</v>
      </c>
      <c r="B1642" s="9">
        <v>30.69</v>
      </c>
      <c r="C1642">
        <v>4.83</v>
      </c>
      <c r="D1642" t="s">
        <v>2377</v>
      </c>
      <c r="E1642" t="s">
        <v>2377</v>
      </c>
      <c r="F1642" t="s">
        <v>2377</v>
      </c>
      <c r="G1642">
        <v>1</v>
      </c>
      <c r="H1642" t="s">
        <v>2377</v>
      </c>
      <c r="I1642" t="str">
        <f t="shared" si="50"/>
        <v>Obesity</v>
      </c>
      <c r="J1642" t="str">
        <f t="shared" si="51"/>
        <v>Normal</v>
      </c>
    </row>
    <row r="1643" spans="1:10">
      <c r="A1643" t="s">
        <v>728</v>
      </c>
      <c r="B1643" s="9">
        <v>28.93</v>
      </c>
      <c r="C1643">
        <v>4.87</v>
      </c>
      <c r="D1643" t="s">
        <v>2377</v>
      </c>
      <c r="E1643" t="s">
        <v>2377</v>
      </c>
      <c r="F1643" t="s">
        <v>2377</v>
      </c>
      <c r="G1643">
        <v>1</v>
      </c>
      <c r="H1643" t="s">
        <v>2377</v>
      </c>
      <c r="I1643" t="str">
        <f t="shared" si="50"/>
        <v>Over Weight</v>
      </c>
      <c r="J1643" t="str">
        <f t="shared" si="51"/>
        <v>Normal</v>
      </c>
    </row>
    <row r="1644" spans="1:10">
      <c r="A1644" t="s">
        <v>727</v>
      </c>
      <c r="B1644" s="9">
        <v>38.9</v>
      </c>
      <c r="C1644">
        <v>4.28</v>
      </c>
      <c r="D1644" t="s">
        <v>2377</v>
      </c>
      <c r="E1644" t="s">
        <v>2377</v>
      </c>
      <c r="F1644" t="s">
        <v>2377</v>
      </c>
      <c r="G1644">
        <v>0</v>
      </c>
      <c r="H1644" t="s">
        <v>2377</v>
      </c>
      <c r="I1644" t="str">
        <f t="shared" si="50"/>
        <v>Obesity</v>
      </c>
      <c r="J1644" t="str">
        <f t="shared" si="51"/>
        <v>Normal</v>
      </c>
    </row>
    <row r="1645" spans="1:10">
      <c r="A1645" t="s">
        <v>726</v>
      </c>
      <c r="B1645" s="9">
        <v>26.9</v>
      </c>
      <c r="C1645">
        <v>4.07</v>
      </c>
      <c r="D1645" t="s">
        <v>2377</v>
      </c>
      <c r="E1645" t="s">
        <v>2377</v>
      </c>
      <c r="F1645" t="s">
        <v>2377</v>
      </c>
      <c r="G1645">
        <v>0</v>
      </c>
      <c r="H1645" t="s">
        <v>2377</v>
      </c>
      <c r="I1645" t="str">
        <f t="shared" si="50"/>
        <v>Over Weight</v>
      </c>
      <c r="J1645" t="str">
        <f t="shared" si="51"/>
        <v>Normal</v>
      </c>
    </row>
    <row r="1646" spans="1:10">
      <c r="A1646" t="s">
        <v>725</v>
      </c>
      <c r="B1646" s="9">
        <v>24.86</v>
      </c>
      <c r="C1646">
        <v>6.23</v>
      </c>
      <c r="D1646" t="s">
        <v>2377</v>
      </c>
      <c r="E1646" t="s">
        <v>2377</v>
      </c>
      <c r="F1646" t="s">
        <v>2377</v>
      </c>
      <c r="G1646">
        <v>0</v>
      </c>
      <c r="H1646" t="s">
        <v>2377</v>
      </c>
      <c r="I1646" t="str">
        <f t="shared" si="50"/>
        <v>Healthy Weight</v>
      </c>
      <c r="J1646" t="str">
        <f t="shared" si="51"/>
        <v>Prediabetes</v>
      </c>
    </row>
    <row r="1647" spans="1:10">
      <c r="A1647" t="s">
        <v>724</v>
      </c>
      <c r="B1647" s="9">
        <v>39.14</v>
      </c>
      <c r="C1647">
        <v>6.24</v>
      </c>
      <c r="D1647" t="s">
        <v>2377</v>
      </c>
      <c r="E1647" t="s">
        <v>2379</v>
      </c>
      <c r="F1647" t="s">
        <v>2377</v>
      </c>
      <c r="G1647">
        <v>1</v>
      </c>
      <c r="H1647" t="s">
        <v>2377</v>
      </c>
      <c r="I1647" t="str">
        <f t="shared" si="50"/>
        <v>Obesity</v>
      </c>
      <c r="J1647" t="str">
        <f t="shared" si="51"/>
        <v>Prediabetes</v>
      </c>
    </row>
    <row r="1648" spans="1:10">
      <c r="A1648" t="s">
        <v>723</v>
      </c>
      <c r="B1648" s="9">
        <v>39.799999999999997</v>
      </c>
      <c r="C1648">
        <v>6.17</v>
      </c>
      <c r="D1648" t="s">
        <v>2377</v>
      </c>
      <c r="E1648" t="s">
        <v>2377</v>
      </c>
      <c r="F1648" t="s">
        <v>2379</v>
      </c>
      <c r="G1648">
        <v>1</v>
      </c>
      <c r="H1648" t="s">
        <v>2377</v>
      </c>
      <c r="I1648" t="str">
        <f t="shared" si="50"/>
        <v>Obesity</v>
      </c>
      <c r="J1648" t="str">
        <f t="shared" si="51"/>
        <v>Prediabetes</v>
      </c>
    </row>
    <row r="1649" spans="1:10">
      <c r="A1649" t="s">
        <v>722</v>
      </c>
      <c r="B1649" s="9">
        <v>34.32</v>
      </c>
      <c r="C1649">
        <v>5.16</v>
      </c>
      <c r="D1649" t="s">
        <v>2377</v>
      </c>
      <c r="E1649" t="s">
        <v>2377</v>
      </c>
      <c r="F1649" t="s">
        <v>2377</v>
      </c>
      <c r="G1649">
        <v>1</v>
      </c>
      <c r="H1649" t="s">
        <v>2377</v>
      </c>
      <c r="I1649" t="str">
        <f t="shared" si="50"/>
        <v>Obesity</v>
      </c>
      <c r="J1649" t="str">
        <f t="shared" si="51"/>
        <v>Normal</v>
      </c>
    </row>
    <row r="1650" spans="1:10">
      <c r="A1650" t="s">
        <v>721</v>
      </c>
      <c r="B1650" s="9">
        <v>32.51</v>
      </c>
      <c r="C1650">
        <v>4.3</v>
      </c>
      <c r="D1650" t="s">
        <v>2377</v>
      </c>
      <c r="E1650" t="s">
        <v>2377</v>
      </c>
      <c r="F1650" t="s">
        <v>2377</v>
      </c>
      <c r="G1650">
        <v>0</v>
      </c>
      <c r="H1650" t="s">
        <v>2377</v>
      </c>
      <c r="I1650" t="str">
        <f t="shared" si="50"/>
        <v>Obesity</v>
      </c>
      <c r="J1650" t="str">
        <f t="shared" si="51"/>
        <v>Normal</v>
      </c>
    </row>
    <row r="1651" spans="1:10">
      <c r="A1651" t="s">
        <v>720</v>
      </c>
      <c r="B1651" s="9">
        <v>30.71</v>
      </c>
      <c r="C1651">
        <v>6.14</v>
      </c>
      <c r="D1651" t="s">
        <v>2377</v>
      </c>
      <c r="E1651" t="s">
        <v>2377</v>
      </c>
      <c r="F1651" t="s">
        <v>2379</v>
      </c>
      <c r="G1651">
        <v>1</v>
      </c>
      <c r="H1651" t="s">
        <v>2377</v>
      </c>
      <c r="I1651" t="str">
        <f t="shared" si="50"/>
        <v>Obesity</v>
      </c>
      <c r="J1651" t="str">
        <f t="shared" si="51"/>
        <v>Prediabetes</v>
      </c>
    </row>
    <row r="1652" spans="1:10">
      <c r="A1652" t="s">
        <v>719</v>
      </c>
      <c r="B1652" s="9">
        <v>28.9</v>
      </c>
      <c r="C1652">
        <v>5.36</v>
      </c>
      <c r="D1652" t="s">
        <v>2377</v>
      </c>
      <c r="E1652" t="s">
        <v>2377</v>
      </c>
      <c r="F1652" t="s">
        <v>2377</v>
      </c>
      <c r="G1652">
        <v>1</v>
      </c>
      <c r="H1652" t="s">
        <v>2377</v>
      </c>
      <c r="I1652" t="str">
        <f t="shared" si="50"/>
        <v>Over Weight</v>
      </c>
      <c r="J1652" t="str">
        <f t="shared" si="51"/>
        <v>Normal</v>
      </c>
    </row>
    <row r="1653" spans="1:10">
      <c r="A1653" t="s">
        <v>718</v>
      </c>
      <c r="B1653" s="9">
        <v>36.19</v>
      </c>
      <c r="C1653">
        <v>4.3</v>
      </c>
      <c r="D1653" t="s">
        <v>2377</v>
      </c>
      <c r="E1653" t="s">
        <v>2377</v>
      </c>
      <c r="F1653" t="s">
        <v>2377</v>
      </c>
      <c r="G1653">
        <v>0</v>
      </c>
      <c r="H1653" t="s">
        <v>2377</v>
      </c>
      <c r="I1653" t="str">
        <f t="shared" si="50"/>
        <v>Obesity</v>
      </c>
      <c r="J1653" t="str">
        <f t="shared" si="51"/>
        <v>Normal</v>
      </c>
    </row>
    <row r="1654" spans="1:10">
      <c r="A1654" t="s">
        <v>717</v>
      </c>
      <c r="B1654" s="9">
        <v>29.6</v>
      </c>
      <c r="C1654">
        <v>4.09</v>
      </c>
      <c r="D1654" t="s">
        <v>2377</v>
      </c>
      <c r="E1654" t="s">
        <v>2377</v>
      </c>
      <c r="F1654" t="s">
        <v>2377</v>
      </c>
      <c r="G1654">
        <v>0</v>
      </c>
      <c r="H1654" t="s">
        <v>2377</v>
      </c>
      <c r="I1654" t="str">
        <f t="shared" si="50"/>
        <v>Over Weight</v>
      </c>
      <c r="J1654" t="str">
        <f t="shared" si="51"/>
        <v>Normal</v>
      </c>
    </row>
    <row r="1655" spans="1:10">
      <c r="A1655" t="s">
        <v>716</v>
      </c>
      <c r="B1655" s="9">
        <v>30.95</v>
      </c>
      <c r="C1655">
        <v>6.27</v>
      </c>
      <c r="D1655" t="s">
        <v>2377</v>
      </c>
      <c r="E1655" t="s">
        <v>2377</v>
      </c>
      <c r="F1655" t="s">
        <v>2379</v>
      </c>
      <c r="G1655">
        <v>1</v>
      </c>
      <c r="H1655" t="s">
        <v>2377</v>
      </c>
      <c r="I1655" t="str">
        <f t="shared" si="50"/>
        <v>Obesity</v>
      </c>
      <c r="J1655" t="str">
        <f t="shared" si="51"/>
        <v>Prediabetes</v>
      </c>
    </row>
    <row r="1656" spans="1:10">
      <c r="A1656" t="s">
        <v>715</v>
      </c>
      <c r="B1656" s="9">
        <v>19.95</v>
      </c>
      <c r="C1656">
        <v>5.39</v>
      </c>
      <c r="D1656" t="s">
        <v>2377</v>
      </c>
      <c r="E1656" t="s">
        <v>2377</v>
      </c>
      <c r="F1656" t="s">
        <v>2377</v>
      </c>
      <c r="G1656">
        <v>1</v>
      </c>
      <c r="H1656" t="s">
        <v>2377</v>
      </c>
      <c r="I1656" t="str">
        <f t="shared" si="50"/>
        <v>Healthy Weight</v>
      </c>
      <c r="J1656" t="str">
        <f t="shared" si="51"/>
        <v>Normal</v>
      </c>
    </row>
    <row r="1657" spans="1:10">
      <c r="A1657" t="s">
        <v>714</v>
      </c>
      <c r="B1657" s="9">
        <v>23.65</v>
      </c>
      <c r="C1657">
        <v>5.75</v>
      </c>
      <c r="D1657" t="s">
        <v>2378</v>
      </c>
      <c r="E1657" t="s">
        <v>2377</v>
      </c>
      <c r="F1657" t="s">
        <v>2377</v>
      </c>
      <c r="G1657">
        <v>0</v>
      </c>
      <c r="H1657" t="s">
        <v>2377</v>
      </c>
      <c r="I1657" t="str">
        <f t="shared" si="50"/>
        <v>Healthy Weight</v>
      </c>
      <c r="J1657" t="str">
        <f t="shared" si="51"/>
        <v>Prediabetes</v>
      </c>
    </row>
    <row r="1658" spans="1:10">
      <c r="A1658" t="s">
        <v>713</v>
      </c>
      <c r="B1658" s="9">
        <v>43.34</v>
      </c>
      <c r="C1658">
        <v>4.91</v>
      </c>
      <c r="D1658" t="s">
        <v>2377</v>
      </c>
      <c r="E1658" t="s">
        <v>2377</v>
      </c>
      <c r="F1658" t="s">
        <v>2377</v>
      </c>
      <c r="G1658">
        <v>1</v>
      </c>
      <c r="H1658" t="s">
        <v>2377</v>
      </c>
      <c r="I1658" t="str">
        <f t="shared" si="50"/>
        <v>Obesity</v>
      </c>
      <c r="J1658" t="str">
        <f t="shared" si="51"/>
        <v>Normal</v>
      </c>
    </row>
    <row r="1659" spans="1:10">
      <c r="A1659" t="s">
        <v>712</v>
      </c>
      <c r="B1659" s="9">
        <v>31.98</v>
      </c>
      <c r="C1659">
        <v>4.46</v>
      </c>
      <c r="D1659" t="s">
        <v>2378</v>
      </c>
      <c r="E1659" t="s">
        <v>2377</v>
      </c>
      <c r="F1659" t="s">
        <v>2377</v>
      </c>
      <c r="G1659">
        <v>1</v>
      </c>
      <c r="H1659" t="s">
        <v>2377</v>
      </c>
      <c r="I1659" t="str">
        <f t="shared" si="50"/>
        <v>Obesity</v>
      </c>
      <c r="J1659" t="str">
        <f t="shared" si="51"/>
        <v>Normal</v>
      </c>
    </row>
    <row r="1660" spans="1:10">
      <c r="A1660" t="s">
        <v>711</v>
      </c>
      <c r="B1660" s="9">
        <v>35.86</v>
      </c>
      <c r="C1660">
        <v>6.22</v>
      </c>
      <c r="D1660" t="s">
        <v>2377</v>
      </c>
      <c r="E1660" t="s">
        <v>2377</v>
      </c>
      <c r="F1660" t="s">
        <v>2377</v>
      </c>
      <c r="G1660">
        <v>1</v>
      </c>
      <c r="H1660" t="s">
        <v>2377</v>
      </c>
      <c r="I1660" t="str">
        <f t="shared" si="50"/>
        <v>Obesity</v>
      </c>
      <c r="J1660" t="str">
        <f t="shared" si="51"/>
        <v>Prediabetes</v>
      </c>
    </row>
    <row r="1661" spans="1:10">
      <c r="A1661" t="s">
        <v>710</v>
      </c>
      <c r="B1661" s="9">
        <v>15.2</v>
      </c>
      <c r="C1661">
        <v>8.82</v>
      </c>
      <c r="D1661" t="s">
        <v>2377</v>
      </c>
      <c r="E1661" t="s">
        <v>2377</v>
      </c>
      <c r="F1661" t="s">
        <v>2377</v>
      </c>
      <c r="G1661">
        <v>0</v>
      </c>
      <c r="H1661" t="s">
        <v>2377</v>
      </c>
      <c r="I1661" t="str">
        <f t="shared" si="50"/>
        <v>Under Weight</v>
      </c>
      <c r="J1661" t="str">
        <f t="shared" si="51"/>
        <v>Diabetes</v>
      </c>
    </row>
    <row r="1662" spans="1:10">
      <c r="A1662" t="s">
        <v>709</v>
      </c>
      <c r="B1662" s="9">
        <v>37.200000000000003</v>
      </c>
      <c r="C1662">
        <v>10.14</v>
      </c>
      <c r="D1662" t="s">
        <v>2377</v>
      </c>
      <c r="E1662" t="s">
        <v>2377</v>
      </c>
      <c r="F1662" t="s">
        <v>2377</v>
      </c>
      <c r="G1662">
        <v>0</v>
      </c>
      <c r="H1662" t="s">
        <v>2377</v>
      </c>
      <c r="I1662" t="str">
        <f t="shared" si="50"/>
        <v>Obesity</v>
      </c>
      <c r="J1662" t="str">
        <f t="shared" si="51"/>
        <v>Diabetes</v>
      </c>
    </row>
    <row r="1663" spans="1:10">
      <c r="A1663" t="s">
        <v>708</v>
      </c>
      <c r="B1663" s="9">
        <v>17.91</v>
      </c>
      <c r="C1663">
        <v>4.66</v>
      </c>
      <c r="D1663" t="s">
        <v>2377</v>
      </c>
      <c r="E1663" t="s">
        <v>2377</v>
      </c>
      <c r="F1663" t="s">
        <v>2377</v>
      </c>
      <c r="G1663">
        <v>2</v>
      </c>
      <c r="H1663" t="s">
        <v>2377</v>
      </c>
      <c r="I1663" t="str">
        <f t="shared" si="50"/>
        <v>Under Weight</v>
      </c>
      <c r="J1663" t="str">
        <f t="shared" si="51"/>
        <v>Normal</v>
      </c>
    </row>
    <row r="1664" spans="1:10">
      <c r="A1664" t="s">
        <v>707</v>
      </c>
      <c r="B1664" s="9">
        <v>20.76</v>
      </c>
      <c r="C1664">
        <v>6.26</v>
      </c>
      <c r="D1664" t="s">
        <v>2377</v>
      </c>
      <c r="E1664" t="s">
        <v>2377</v>
      </c>
      <c r="F1664" t="s">
        <v>2377</v>
      </c>
      <c r="G1664">
        <v>0</v>
      </c>
      <c r="H1664" t="s">
        <v>2377</v>
      </c>
      <c r="I1664" t="str">
        <f t="shared" si="50"/>
        <v>Healthy Weight</v>
      </c>
      <c r="J1664" t="str">
        <f t="shared" si="51"/>
        <v>Prediabetes</v>
      </c>
    </row>
    <row r="1665" spans="1:10">
      <c r="A1665" t="s">
        <v>706</v>
      </c>
      <c r="B1665" s="9">
        <v>38.99</v>
      </c>
      <c r="C1665">
        <v>5.21</v>
      </c>
      <c r="D1665" t="s">
        <v>2377</v>
      </c>
      <c r="E1665" t="s">
        <v>2379</v>
      </c>
      <c r="F1665" t="s">
        <v>2377</v>
      </c>
      <c r="G1665">
        <v>1</v>
      </c>
      <c r="H1665" t="s">
        <v>2377</v>
      </c>
      <c r="I1665" t="str">
        <f t="shared" si="50"/>
        <v>Obesity</v>
      </c>
      <c r="J1665" t="str">
        <f t="shared" si="51"/>
        <v>Normal</v>
      </c>
    </row>
    <row r="1666" spans="1:10">
      <c r="A1666" t="s">
        <v>705</v>
      </c>
      <c r="B1666" s="9">
        <v>42.655000000000001</v>
      </c>
      <c r="C1666">
        <v>5.94</v>
      </c>
      <c r="D1666" t="s">
        <v>2378</v>
      </c>
      <c r="E1666" t="s">
        <v>2377</v>
      </c>
      <c r="F1666" t="s">
        <v>2379</v>
      </c>
      <c r="G1666">
        <v>1</v>
      </c>
      <c r="H1666" t="s">
        <v>2377</v>
      </c>
      <c r="I1666" t="str">
        <f t="shared" si="50"/>
        <v>Obesity</v>
      </c>
      <c r="J1666" t="str">
        <f t="shared" si="51"/>
        <v>Prediabetes</v>
      </c>
    </row>
    <row r="1667" spans="1:10">
      <c r="A1667" t="s">
        <v>704</v>
      </c>
      <c r="B1667" s="9">
        <v>30.57</v>
      </c>
      <c r="C1667">
        <v>5.34</v>
      </c>
      <c r="D1667" t="s">
        <v>2377</v>
      </c>
      <c r="E1667" t="s">
        <v>2377</v>
      </c>
      <c r="F1667" t="s">
        <v>2379</v>
      </c>
      <c r="G1667">
        <v>1</v>
      </c>
      <c r="H1667" t="s">
        <v>2377</v>
      </c>
      <c r="I1667" t="str">
        <f t="shared" ref="I1667:I1730" si="52">IF(B1667&lt;18.5,"Under Weight",IF(B1667&lt;25,"Healthy Weight",IF(B1667&lt;30,"Over Weight","Obesity")))</f>
        <v>Obesity</v>
      </c>
      <c r="J1667" t="str">
        <f t="shared" ref="J1667:J1730" si="53">IF(C1667&lt;5.7,"Normal",IF(C1667&lt;6.5,"Prediabetes","Diabetes"))</f>
        <v>Normal</v>
      </c>
    </row>
    <row r="1668" spans="1:10">
      <c r="A1668" t="s">
        <v>703</v>
      </c>
      <c r="B1668" s="9">
        <v>17.7</v>
      </c>
      <c r="C1668">
        <v>6.38</v>
      </c>
      <c r="D1668" t="s">
        <v>2377</v>
      </c>
      <c r="E1668" t="s">
        <v>2377</v>
      </c>
      <c r="F1668" t="s">
        <v>2377</v>
      </c>
      <c r="G1668">
        <v>2</v>
      </c>
      <c r="H1668" t="s">
        <v>2377</v>
      </c>
      <c r="I1668" t="str">
        <f t="shared" si="52"/>
        <v>Under Weight</v>
      </c>
      <c r="J1668" t="str">
        <f t="shared" si="53"/>
        <v>Prediabetes</v>
      </c>
    </row>
    <row r="1669" spans="1:10">
      <c r="A1669" t="s">
        <v>702</v>
      </c>
      <c r="B1669" s="9">
        <v>34.770000000000003</v>
      </c>
      <c r="C1669">
        <v>4.47</v>
      </c>
      <c r="D1669" t="s">
        <v>2377</v>
      </c>
      <c r="E1669" t="s">
        <v>2377</v>
      </c>
      <c r="F1669" t="s">
        <v>2377</v>
      </c>
      <c r="G1669">
        <v>1</v>
      </c>
      <c r="H1669" t="s">
        <v>2377</v>
      </c>
      <c r="I1669" t="str">
        <f t="shared" si="52"/>
        <v>Obesity</v>
      </c>
      <c r="J1669" t="str">
        <f t="shared" si="53"/>
        <v>Normal</v>
      </c>
    </row>
    <row r="1670" spans="1:10">
      <c r="A1670" t="s">
        <v>701</v>
      </c>
      <c r="B1670" s="9">
        <v>16.88</v>
      </c>
      <c r="C1670">
        <v>9.9600000000000009</v>
      </c>
      <c r="D1670" t="s">
        <v>2377</v>
      </c>
      <c r="E1670" t="s">
        <v>2377</v>
      </c>
      <c r="F1670" t="s">
        <v>2377</v>
      </c>
      <c r="G1670">
        <v>0</v>
      </c>
      <c r="H1670" t="s">
        <v>2377</v>
      </c>
      <c r="I1670" t="str">
        <f t="shared" si="52"/>
        <v>Under Weight</v>
      </c>
      <c r="J1670" t="str">
        <f t="shared" si="53"/>
        <v>Diabetes</v>
      </c>
    </row>
    <row r="1671" spans="1:10">
      <c r="A1671" t="s">
        <v>700</v>
      </c>
      <c r="B1671" s="9">
        <v>40.26</v>
      </c>
      <c r="C1671">
        <v>9.92</v>
      </c>
      <c r="D1671" t="s">
        <v>2378</v>
      </c>
      <c r="E1671" t="s">
        <v>2377</v>
      </c>
      <c r="F1671" t="s">
        <v>2377</v>
      </c>
      <c r="G1671">
        <v>0</v>
      </c>
      <c r="H1671" t="s">
        <v>2377</v>
      </c>
      <c r="I1671" t="str">
        <f t="shared" si="52"/>
        <v>Obesity</v>
      </c>
      <c r="J1671" t="str">
        <f t="shared" si="53"/>
        <v>Diabetes</v>
      </c>
    </row>
    <row r="1672" spans="1:10">
      <c r="A1672" t="s">
        <v>699</v>
      </c>
      <c r="B1672" s="9">
        <v>25.6</v>
      </c>
      <c r="C1672">
        <v>6.03</v>
      </c>
      <c r="D1672" t="s">
        <v>2377</v>
      </c>
      <c r="E1672" t="s">
        <v>2377</v>
      </c>
      <c r="F1672" t="s">
        <v>2379</v>
      </c>
      <c r="G1672">
        <v>1</v>
      </c>
      <c r="H1672" t="s">
        <v>2377</v>
      </c>
      <c r="I1672" t="str">
        <f t="shared" si="52"/>
        <v>Over Weight</v>
      </c>
      <c r="J1672" t="str">
        <f t="shared" si="53"/>
        <v>Prediabetes</v>
      </c>
    </row>
    <row r="1673" spans="1:10">
      <c r="A1673" t="s">
        <v>698</v>
      </c>
      <c r="B1673" s="9">
        <v>33.549999999999997</v>
      </c>
      <c r="C1673">
        <v>10.9</v>
      </c>
      <c r="D1673" t="s">
        <v>2378</v>
      </c>
      <c r="E1673" t="s">
        <v>2377</v>
      </c>
      <c r="F1673" t="s">
        <v>2377</v>
      </c>
      <c r="G1673">
        <v>0</v>
      </c>
      <c r="H1673" t="s">
        <v>2377</v>
      </c>
      <c r="I1673" t="str">
        <f t="shared" si="52"/>
        <v>Obesity</v>
      </c>
      <c r="J1673" t="str">
        <f t="shared" si="53"/>
        <v>Diabetes</v>
      </c>
    </row>
    <row r="1674" spans="1:10">
      <c r="A1674" t="s">
        <v>697</v>
      </c>
      <c r="B1674" s="9">
        <v>16.690000000000001</v>
      </c>
      <c r="C1674">
        <v>10.66</v>
      </c>
      <c r="D1674" t="s">
        <v>2377</v>
      </c>
      <c r="E1674" t="s">
        <v>2377</v>
      </c>
      <c r="F1674" t="s">
        <v>2377</v>
      </c>
      <c r="G1674">
        <v>0</v>
      </c>
      <c r="H1674" t="s">
        <v>2377</v>
      </c>
      <c r="I1674" t="str">
        <f t="shared" si="52"/>
        <v>Under Weight</v>
      </c>
      <c r="J1674" t="str">
        <f t="shared" si="53"/>
        <v>Diabetes</v>
      </c>
    </row>
    <row r="1675" spans="1:10">
      <c r="A1675" t="s">
        <v>696</v>
      </c>
      <c r="B1675" s="9">
        <v>19.95</v>
      </c>
      <c r="C1675">
        <v>4.05</v>
      </c>
      <c r="D1675" t="s">
        <v>2377</v>
      </c>
      <c r="E1675" t="s">
        <v>2377</v>
      </c>
      <c r="F1675" t="s">
        <v>2377</v>
      </c>
      <c r="G1675">
        <v>1</v>
      </c>
      <c r="H1675" t="s">
        <v>2377</v>
      </c>
      <c r="I1675" t="str">
        <f t="shared" si="52"/>
        <v>Healthy Weight</v>
      </c>
      <c r="J1675" t="str">
        <f t="shared" si="53"/>
        <v>Normal</v>
      </c>
    </row>
    <row r="1676" spans="1:10">
      <c r="A1676" t="s">
        <v>695</v>
      </c>
      <c r="B1676" s="9">
        <v>17.55</v>
      </c>
      <c r="C1676">
        <v>4.2300000000000004</v>
      </c>
      <c r="D1676" t="s">
        <v>2377</v>
      </c>
      <c r="E1676" t="s">
        <v>2377</v>
      </c>
      <c r="F1676" t="s">
        <v>2377</v>
      </c>
      <c r="G1676">
        <v>2</v>
      </c>
      <c r="H1676" t="s">
        <v>2377</v>
      </c>
      <c r="I1676" t="str">
        <f t="shared" si="52"/>
        <v>Under Weight</v>
      </c>
      <c r="J1676" t="str">
        <f t="shared" si="53"/>
        <v>Normal</v>
      </c>
    </row>
    <row r="1677" spans="1:10">
      <c r="A1677" t="s">
        <v>694</v>
      </c>
      <c r="B1677" s="9">
        <v>22.01</v>
      </c>
      <c r="C1677">
        <v>5.01</v>
      </c>
      <c r="D1677" t="s">
        <v>2377</v>
      </c>
      <c r="E1677" t="s">
        <v>2377</v>
      </c>
      <c r="F1677" t="s">
        <v>2377</v>
      </c>
      <c r="G1677">
        <v>1</v>
      </c>
      <c r="H1677" t="s">
        <v>2377</v>
      </c>
      <c r="I1677" t="str">
        <f t="shared" si="52"/>
        <v>Healthy Weight</v>
      </c>
      <c r="J1677" t="str">
        <f t="shared" si="53"/>
        <v>Normal</v>
      </c>
    </row>
    <row r="1678" spans="1:10">
      <c r="A1678" t="s">
        <v>693</v>
      </c>
      <c r="B1678" s="9">
        <v>41.8</v>
      </c>
      <c r="C1678">
        <v>5.82</v>
      </c>
      <c r="D1678" t="s">
        <v>2378</v>
      </c>
      <c r="E1678" t="s">
        <v>2377</v>
      </c>
      <c r="F1678" t="s">
        <v>2379</v>
      </c>
      <c r="G1678">
        <v>1</v>
      </c>
      <c r="H1678" t="s">
        <v>2377</v>
      </c>
      <c r="I1678" t="str">
        <f t="shared" si="52"/>
        <v>Obesity</v>
      </c>
      <c r="J1678" t="str">
        <f t="shared" si="53"/>
        <v>Prediabetes</v>
      </c>
    </row>
    <row r="1679" spans="1:10">
      <c r="A1679" t="s">
        <v>692</v>
      </c>
      <c r="B1679" s="9">
        <v>19.170000000000002</v>
      </c>
      <c r="C1679">
        <v>7.94</v>
      </c>
      <c r="D1679" t="s">
        <v>2377</v>
      </c>
      <c r="E1679" t="s">
        <v>2377</v>
      </c>
      <c r="F1679" t="s">
        <v>2377</v>
      </c>
      <c r="G1679">
        <v>0</v>
      </c>
      <c r="H1679" t="s">
        <v>2377</v>
      </c>
      <c r="I1679" t="str">
        <f t="shared" si="52"/>
        <v>Healthy Weight</v>
      </c>
      <c r="J1679" t="str">
        <f t="shared" si="53"/>
        <v>Diabetes</v>
      </c>
    </row>
    <row r="1680" spans="1:10">
      <c r="A1680" t="s">
        <v>691</v>
      </c>
      <c r="B1680" s="9">
        <v>32.799999999999997</v>
      </c>
      <c r="C1680">
        <v>6.16</v>
      </c>
      <c r="D1680" t="s">
        <v>2378</v>
      </c>
      <c r="E1680" t="s">
        <v>2377</v>
      </c>
      <c r="F1680" t="s">
        <v>2379</v>
      </c>
      <c r="G1680">
        <v>1</v>
      </c>
      <c r="H1680" t="s">
        <v>2377</v>
      </c>
      <c r="I1680" t="str">
        <f t="shared" si="52"/>
        <v>Obesity</v>
      </c>
      <c r="J1680" t="str">
        <f t="shared" si="53"/>
        <v>Prediabetes</v>
      </c>
    </row>
    <row r="1681" spans="1:10">
      <c r="A1681" t="s">
        <v>690</v>
      </c>
      <c r="B1681" s="9">
        <v>35.814999999999998</v>
      </c>
      <c r="C1681">
        <v>4.1500000000000004</v>
      </c>
      <c r="D1681" t="s">
        <v>2377</v>
      </c>
      <c r="E1681" t="s">
        <v>2377</v>
      </c>
      <c r="F1681" t="s">
        <v>2377</v>
      </c>
      <c r="G1681">
        <v>1</v>
      </c>
      <c r="H1681" t="s">
        <v>2377</v>
      </c>
      <c r="I1681" t="str">
        <f t="shared" si="52"/>
        <v>Obesity</v>
      </c>
      <c r="J1681" t="str">
        <f t="shared" si="53"/>
        <v>Normal</v>
      </c>
    </row>
    <row r="1682" spans="1:10">
      <c r="A1682" t="s">
        <v>689</v>
      </c>
      <c r="B1682" s="9">
        <v>24.3</v>
      </c>
      <c r="C1682">
        <v>6.23</v>
      </c>
      <c r="D1682" t="s">
        <v>2377</v>
      </c>
      <c r="E1682" t="s">
        <v>2377</v>
      </c>
      <c r="F1682" t="s">
        <v>2377</v>
      </c>
      <c r="G1682">
        <v>0</v>
      </c>
      <c r="H1682" t="s">
        <v>2377</v>
      </c>
      <c r="I1682" t="str">
        <f t="shared" si="52"/>
        <v>Healthy Weight</v>
      </c>
      <c r="J1682" t="str">
        <f t="shared" si="53"/>
        <v>Prediabetes</v>
      </c>
    </row>
    <row r="1683" spans="1:10">
      <c r="A1683" t="s">
        <v>688</v>
      </c>
      <c r="B1683" s="9">
        <v>19.059999999999999</v>
      </c>
      <c r="C1683">
        <v>7.41</v>
      </c>
      <c r="D1683" t="s">
        <v>2377</v>
      </c>
      <c r="E1683" t="s">
        <v>2377</v>
      </c>
      <c r="F1683" t="s">
        <v>2377</v>
      </c>
      <c r="G1683">
        <v>0</v>
      </c>
      <c r="H1683" t="s">
        <v>2377</v>
      </c>
      <c r="I1683" t="str">
        <f t="shared" si="52"/>
        <v>Healthy Weight</v>
      </c>
      <c r="J1683" t="str">
        <f t="shared" si="53"/>
        <v>Diabetes</v>
      </c>
    </row>
    <row r="1684" spans="1:10">
      <c r="A1684" t="s">
        <v>687</v>
      </c>
      <c r="B1684" s="9">
        <v>33.25</v>
      </c>
      <c r="C1684">
        <v>5.62</v>
      </c>
      <c r="D1684" t="s">
        <v>2378</v>
      </c>
      <c r="E1684" t="s">
        <v>2377</v>
      </c>
      <c r="F1684" t="s">
        <v>2377</v>
      </c>
      <c r="G1684">
        <v>1</v>
      </c>
      <c r="H1684" t="s">
        <v>2377</v>
      </c>
      <c r="I1684" t="str">
        <f t="shared" si="52"/>
        <v>Obesity</v>
      </c>
      <c r="J1684" t="str">
        <f t="shared" si="53"/>
        <v>Normal</v>
      </c>
    </row>
    <row r="1685" spans="1:10">
      <c r="A1685" t="s">
        <v>686</v>
      </c>
      <c r="B1685" s="9">
        <v>21.37</v>
      </c>
      <c r="C1685">
        <v>4.54</v>
      </c>
      <c r="D1685" t="s">
        <v>2378</v>
      </c>
      <c r="E1685" t="s">
        <v>2377</v>
      </c>
      <c r="F1685" t="s">
        <v>2379</v>
      </c>
      <c r="G1685">
        <v>1</v>
      </c>
      <c r="H1685" t="s">
        <v>2377</v>
      </c>
      <c r="I1685" t="str">
        <f t="shared" si="52"/>
        <v>Healthy Weight</v>
      </c>
      <c r="J1685" t="str">
        <f t="shared" si="53"/>
        <v>Normal</v>
      </c>
    </row>
    <row r="1686" spans="1:10">
      <c r="A1686" t="s">
        <v>685</v>
      </c>
      <c r="B1686" s="9">
        <v>34.43</v>
      </c>
      <c r="C1686">
        <v>8.6199999999999992</v>
      </c>
      <c r="D1686" t="s">
        <v>2378</v>
      </c>
      <c r="E1686" t="s">
        <v>2377</v>
      </c>
      <c r="F1686" t="s">
        <v>2377</v>
      </c>
      <c r="G1686">
        <v>1</v>
      </c>
      <c r="H1686" t="s">
        <v>2377</v>
      </c>
      <c r="I1686" t="str">
        <f t="shared" si="52"/>
        <v>Obesity</v>
      </c>
      <c r="J1686" t="str">
        <f t="shared" si="53"/>
        <v>Diabetes</v>
      </c>
    </row>
    <row r="1687" spans="1:10">
      <c r="A1687" t="s">
        <v>684</v>
      </c>
      <c r="B1687" s="9">
        <v>20.86</v>
      </c>
      <c r="C1687">
        <v>4.3600000000000003</v>
      </c>
      <c r="D1687" t="s">
        <v>2378</v>
      </c>
      <c r="E1687" t="s">
        <v>2377</v>
      </c>
      <c r="F1687" t="s">
        <v>2377</v>
      </c>
      <c r="G1687">
        <v>0</v>
      </c>
      <c r="H1687" t="s">
        <v>2377</v>
      </c>
      <c r="I1687" t="str">
        <f t="shared" si="52"/>
        <v>Healthy Weight</v>
      </c>
      <c r="J1687" t="str">
        <f t="shared" si="53"/>
        <v>Normal</v>
      </c>
    </row>
    <row r="1688" spans="1:10">
      <c r="A1688" t="s">
        <v>683</v>
      </c>
      <c r="B1688" s="9">
        <v>18.34</v>
      </c>
      <c r="C1688">
        <v>10.01</v>
      </c>
      <c r="D1688" t="s">
        <v>2377</v>
      </c>
      <c r="E1688" t="s">
        <v>2377</v>
      </c>
      <c r="F1688" t="s">
        <v>2377</v>
      </c>
      <c r="G1688">
        <v>0</v>
      </c>
      <c r="H1688" t="s">
        <v>2377</v>
      </c>
      <c r="I1688" t="str">
        <f t="shared" si="52"/>
        <v>Under Weight</v>
      </c>
      <c r="J1688" t="str">
        <f t="shared" si="53"/>
        <v>Diabetes</v>
      </c>
    </row>
    <row r="1689" spans="1:10">
      <c r="A1689" t="s">
        <v>682</v>
      </c>
      <c r="B1689" s="9">
        <v>34.15</v>
      </c>
      <c r="C1689">
        <v>5.42</v>
      </c>
      <c r="D1689" t="s">
        <v>2377</v>
      </c>
      <c r="E1689" t="s">
        <v>2377</v>
      </c>
      <c r="F1689" t="s">
        <v>2377</v>
      </c>
      <c r="G1689">
        <v>0</v>
      </c>
      <c r="H1689" t="s">
        <v>2377</v>
      </c>
      <c r="I1689" t="str">
        <f t="shared" si="52"/>
        <v>Obesity</v>
      </c>
      <c r="J1689" t="str">
        <f t="shared" si="53"/>
        <v>Normal</v>
      </c>
    </row>
    <row r="1690" spans="1:10">
      <c r="A1690" t="s">
        <v>681</v>
      </c>
      <c r="B1690" s="9">
        <v>18.350000000000001</v>
      </c>
      <c r="C1690">
        <v>5.12</v>
      </c>
      <c r="D1690" t="s">
        <v>2377</v>
      </c>
      <c r="E1690" t="s">
        <v>2377</v>
      </c>
      <c r="F1690" t="s">
        <v>2377</v>
      </c>
      <c r="G1690">
        <v>0</v>
      </c>
      <c r="H1690" t="s">
        <v>2377</v>
      </c>
      <c r="I1690" t="str">
        <f t="shared" si="52"/>
        <v>Under Weight</v>
      </c>
      <c r="J1690" t="str">
        <f t="shared" si="53"/>
        <v>Normal</v>
      </c>
    </row>
    <row r="1691" spans="1:10">
      <c r="A1691" t="s">
        <v>680</v>
      </c>
      <c r="B1691" s="9">
        <v>22.13</v>
      </c>
      <c r="C1691">
        <v>9.1999999999999993</v>
      </c>
      <c r="D1691" t="s">
        <v>2378</v>
      </c>
      <c r="E1691" t="s">
        <v>2377</v>
      </c>
      <c r="F1691" t="s">
        <v>2377</v>
      </c>
      <c r="G1691">
        <v>0</v>
      </c>
      <c r="H1691" t="s">
        <v>2377</v>
      </c>
      <c r="I1691" t="str">
        <f t="shared" si="52"/>
        <v>Healthy Weight</v>
      </c>
      <c r="J1691" t="str">
        <f t="shared" si="53"/>
        <v>Diabetes</v>
      </c>
    </row>
    <row r="1692" spans="1:10">
      <c r="A1692" t="s">
        <v>679</v>
      </c>
      <c r="B1692" s="9">
        <v>22.51</v>
      </c>
      <c r="C1692">
        <v>6.08</v>
      </c>
      <c r="D1692" t="s">
        <v>2378</v>
      </c>
      <c r="E1692" t="s">
        <v>2377</v>
      </c>
      <c r="F1692" t="s">
        <v>2377</v>
      </c>
      <c r="G1692">
        <v>1</v>
      </c>
      <c r="H1692" t="s">
        <v>2377</v>
      </c>
      <c r="I1692" t="str">
        <f t="shared" si="52"/>
        <v>Healthy Weight</v>
      </c>
      <c r="J1692" t="str">
        <f t="shared" si="53"/>
        <v>Prediabetes</v>
      </c>
    </row>
    <row r="1693" spans="1:10">
      <c r="A1693" t="s">
        <v>678</v>
      </c>
      <c r="B1693" s="9">
        <v>31</v>
      </c>
      <c r="C1693">
        <v>4.7699999999999996</v>
      </c>
      <c r="D1693" t="s">
        <v>2377</v>
      </c>
      <c r="E1693" t="s">
        <v>2377</v>
      </c>
      <c r="F1693" t="s">
        <v>2377</v>
      </c>
      <c r="G1693">
        <v>1</v>
      </c>
      <c r="H1693" t="s">
        <v>2377</v>
      </c>
      <c r="I1693" t="str">
        <f t="shared" si="52"/>
        <v>Obesity</v>
      </c>
      <c r="J1693" t="str">
        <f t="shared" si="53"/>
        <v>Normal</v>
      </c>
    </row>
    <row r="1694" spans="1:10">
      <c r="A1694" t="s">
        <v>677</v>
      </c>
      <c r="B1694" s="9">
        <v>28.27</v>
      </c>
      <c r="C1694">
        <v>4.62</v>
      </c>
      <c r="D1694" t="s">
        <v>2377</v>
      </c>
      <c r="E1694" t="s">
        <v>2377</v>
      </c>
      <c r="F1694" t="s">
        <v>2377</v>
      </c>
      <c r="G1694">
        <v>1</v>
      </c>
      <c r="H1694" t="s">
        <v>2377</v>
      </c>
      <c r="I1694" t="str">
        <f t="shared" si="52"/>
        <v>Over Weight</v>
      </c>
      <c r="J1694" t="str">
        <f t="shared" si="53"/>
        <v>Normal</v>
      </c>
    </row>
    <row r="1695" spans="1:10">
      <c r="A1695" t="s">
        <v>676</v>
      </c>
      <c r="B1695" s="9">
        <v>29.92</v>
      </c>
      <c r="C1695">
        <v>9.07</v>
      </c>
      <c r="D1695" t="s">
        <v>2378</v>
      </c>
      <c r="E1695" t="s">
        <v>2377</v>
      </c>
      <c r="F1695" t="s">
        <v>2377</v>
      </c>
      <c r="G1695">
        <v>1</v>
      </c>
      <c r="H1695" t="s">
        <v>2377</v>
      </c>
      <c r="I1695" t="str">
        <f t="shared" si="52"/>
        <v>Over Weight</v>
      </c>
      <c r="J1695" t="str">
        <f t="shared" si="53"/>
        <v>Diabetes</v>
      </c>
    </row>
    <row r="1696" spans="1:10">
      <c r="A1696" t="s">
        <v>675</v>
      </c>
      <c r="B1696" s="9">
        <v>25.9</v>
      </c>
      <c r="C1696">
        <v>9.1199999999999992</v>
      </c>
      <c r="D1696" t="s">
        <v>2378</v>
      </c>
      <c r="E1696" t="s">
        <v>2377</v>
      </c>
      <c r="F1696" t="s">
        <v>2377</v>
      </c>
      <c r="G1696">
        <v>1</v>
      </c>
      <c r="H1696" t="s">
        <v>2377</v>
      </c>
      <c r="I1696" t="str">
        <f t="shared" si="52"/>
        <v>Over Weight</v>
      </c>
      <c r="J1696" t="str">
        <f t="shared" si="53"/>
        <v>Diabetes</v>
      </c>
    </row>
    <row r="1697" spans="1:10">
      <c r="A1697" t="s">
        <v>674</v>
      </c>
      <c r="B1697" s="9">
        <v>27.74</v>
      </c>
      <c r="C1697">
        <v>7.32</v>
      </c>
      <c r="D1697" t="s">
        <v>2378</v>
      </c>
      <c r="E1697" t="s">
        <v>2377</v>
      </c>
      <c r="F1697" t="s">
        <v>2377</v>
      </c>
      <c r="G1697">
        <v>1</v>
      </c>
      <c r="H1697" t="s">
        <v>2377</v>
      </c>
      <c r="I1697" t="str">
        <f t="shared" si="52"/>
        <v>Over Weight</v>
      </c>
      <c r="J1697" t="str">
        <f t="shared" si="53"/>
        <v>Diabetes</v>
      </c>
    </row>
    <row r="1698" spans="1:10">
      <c r="A1698" t="s">
        <v>673</v>
      </c>
      <c r="B1698" s="9">
        <v>17.260000000000002</v>
      </c>
      <c r="C1698">
        <v>11.73</v>
      </c>
      <c r="D1698" t="s">
        <v>2377</v>
      </c>
      <c r="E1698" t="s">
        <v>2377</v>
      </c>
      <c r="F1698" t="s">
        <v>2377</v>
      </c>
      <c r="G1698">
        <v>2</v>
      </c>
      <c r="H1698" t="s">
        <v>2377</v>
      </c>
      <c r="I1698" t="str">
        <f t="shared" si="52"/>
        <v>Under Weight</v>
      </c>
      <c r="J1698" t="str">
        <f t="shared" si="53"/>
        <v>Diabetes</v>
      </c>
    </row>
    <row r="1699" spans="1:10">
      <c r="A1699" t="s">
        <v>672</v>
      </c>
      <c r="B1699" s="9">
        <v>19.855</v>
      </c>
      <c r="C1699">
        <v>6.64</v>
      </c>
      <c r="D1699" t="s">
        <v>2378</v>
      </c>
      <c r="E1699" t="s">
        <v>2377</v>
      </c>
      <c r="F1699" t="s">
        <v>2377</v>
      </c>
      <c r="G1699">
        <v>1</v>
      </c>
      <c r="H1699" t="s">
        <v>2377</v>
      </c>
      <c r="I1699" t="str">
        <f t="shared" si="52"/>
        <v>Healthy Weight</v>
      </c>
      <c r="J1699" t="str">
        <f t="shared" si="53"/>
        <v>Diabetes</v>
      </c>
    </row>
    <row r="1700" spans="1:10">
      <c r="A1700" t="s">
        <v>671</v>
      </c>
      <c r="B1700" s="9">
        <v>41.69</v>
      </c>
      <c r="C1700">
        <v>5.78</v>
      </c>
      <c r="D1700" t="s">
        <v>2377</v>
      </c>
      <c r="E1700" t="s">
        <v>2377</v>
      </c>
      <c r="F1700" t="s">
        <v>2377</v>
      </c>
      <c r="G1700">
        <v>0</v>
      </c>
      <c r="H1700" t="s">
        <v>2377</v>
      </c>
      <c r="I1700" t="str">
        <f t="shared" si="52"/>
        <v>Obesity</v>
      </c>
      <c r="J1700" t="str">
        <f t="shared" si="53"/>
        <v>Prediabetes</v>
      </c>
    </row>
    <row r="1701" spans="1:10">
      <c r="A1701" t="s">
        <v>670</v>
      </c>
      <c r="B1701" s="9">
        <v>16.12</v>
      </c>
      <c r="C1701">
        <v>10.45</v>
      </c>
      <c r="D1701" t="s">
        <v>2377</v>
      </c>
      <c r="E1701" t="s">
        <v>2377</v>
      </c>
      <c r="F1701" t="s">
        <v>2377</v>
      </c>
      <c r="G1701">
        <v>0</v>
      </c>
      <c r="H1701" t="s">
        <v>2377</v>
      </c>
      <c r="I1701" t="str">
        <f t="shared" si="52"/>
        <v>Under Weight</v>
      </c>
      <c r="J1701" t="str">
        <f t="shared" si="53"/>
        <v>Diabetes</v>
      </c>
    </row>
    <row r="1702" spans="1:10">
      <c r="A1702" t="s">
        <v>669</v>
      </c>
      <c r="B1702" s="9">
        <v>37.43</v>
      </c>
      <c r="C1702">
        <v>4.5199999999999996</v>
      </c>
      <c r="D1702" t="s">
        <v>2377</v>
      </c>
      <c r="E1702" t="s">
        <v>2377</v>
      </c>
      <c r="F1702" t="s">
        <v>2377</v>
      </c>
      <c r="G1702">
        <v>1</v>
      </c>
      <c r="H1702" t="s">
        <v>2377</v>
      </c>
      <c r="I1702" t="str">
        <f t="shared" si="52"/>
        <v>Obesity</v>
      </c>
      <c r="J1702" t="str">
        <f t="shared" si="53"/>
        <v>Normal</v>
      </c>
    </row>
    <row r="1703" spans="1:10">
      <c r="A1703" t="s">
        <v>668</v>
      </c>
      <c r="B1703" s="9">
        <v>31.065000000000001</v>
      </c>
      <c r="C1703">
        <v>5.71</v>
      </c>
      <c r="D1703" t="s">
        <v>2377</v>
      </c>
      <c r="E1703" t="s">
        <v>2377</v>
      </c>
      <c r="F1703" t="s">
        <v>2377</v>
      </c>
      <c r="G1703">
        <v>0</v>
      </c>
      <c r="H1703" t="s">
        <v>2377</v>
      </c>
      <c r="I1703" t="str">
        <f t="shared" si="52"/>
        <v>Obesity</v>
      </c>
      <c r="J1703" t="str">
        <f t="shared" si="53"/>
        <v>Prediabetes</v>
      </c>
    </row>
    <row r="1704" spans="1:10">
      <c r="A1704" t="s">
        <v>667</v>
      </c>
      <c r="B1704" s="9">
        <v>25.08</v>
      </c>
      <c r="C1704">
        <v>4.7699999999999996</v>
      </c>
      <c r="D1704" t="s">
        <v>2377</v>
      </c>
      <c r="E1704" t="s">
        <v>2377</v>
      </c>
      <c r="F1704" t="s">
        <v>2377</v>
      </c>
      <c r="G1704">
        <v>0</v>
      </c>
      <c r="H1704" t="s">
        <v>2377</v>
      </c>
      <c r="I1704" t="str">
        <f t="shared" si="52"/>
        <v>Over Weight</v>
      </c>
      <c r="J1704" t="str">
        <f t="shared" si="53"/>
        <v>Normal</v>
      </c>
    </row>
    <row r="1705" spans="1:10">
      <c r="A1705" t="s">
        <v>666</v>
      </c>
      <c r="B1705" s="9">
        <v>15.2</v>
      </c>
      <c r="C1705">
        <v>7.81</v>
      </c>
      <c r="D1705" t="s">
        <v>2378</v>
      </c>
      <c r="E1705" t="s">
        <v>2377</v>
      </c>
      <c r="F1705" t="s">
        <v>2377</v>
      </c>
      <c r="G1705">
        <v>1</v>
      </c>
      <c r="H1705" t="s">
        <v>2377</v>
      </c>
      <c r="I1705" t="str">
        <f t="shared" si="52"/>
        <v>Under Weight</v>
      </c>
      <c r="J1705" t="str">
        <f t="shared" si="53"/>
        <v>Diabetes</v>
      </c>
    </row>
    <row r="1706" spans="1:10">
      <c r="A1706" t="s">
        <v>665</v>
      </c>
      <c r="B1706" s="9">
        <v>22.34</v>
      </c>
      <c r="C1706">
        <v>5.19</v>
      </c>
      <c r="D1706" t="s">
        <v>2378</v>
      </c>
      <c r="E1706" t="s">
        <v>2377</v>
      </c>
      <c r="F1706" t="s">
        <v>2377</v>
      </c>
      <c r="G1706">
        <v>0</v>
      </c>
      <c r="H1706" t="s">
        <v>2377</v>
      </c>
      <c r="I1706" t="str">
        <f t="shared" si="52"/>
        <v>Healthy Weight</v>
      </c>
      <c r="J1706" t="str">
        <f t="shared" si="53"/>
        <v>Normal</v>
      </c>
    </row>
    <row r="1707" spans="1:10">
      <c r="A1707" t="s">
        <v>664</v>
      </c>
      <c r="B1707" s="9">
        <v>40.15</v>
      </c>
      <c r="C1707">
        <v>5.93</v>
      </c>
      <c r="D1707" t="s">
        <v>2377</v>
      </c>
      <c r="E1707" t="s">
        <v>2377</v>
      </c>
      <c r="F1707" t="s">
        <v>2377</v>
      </c>
      <c r="G1707">
        <v>1</v>
      </c>
      <c r="H1707" t="s">
        <v>2377</v>
      </c>
      <c r="I1707" t="str">
        <f t="shared" si="52"/>
        <v>Obesity</v>
      </c>
      <c r="J1707" t="str">
        <f t="shared" si="53"/>
        <v>Prediabetes</v>
      </c>
    </row>
    <row r="1708" spans="1:10">
      <c r="A1708" t="s">
        <v>663</v>
      </c>
      <c r="B1708" s="9">
        <v>37.729999999999997</v>
      </c>
      <c r="C1708">
        <v>6.29</v>
      </c>
      <c r="D1708" t="s">
        <v>2377</v>
      </c>
      <c r="E1708" t="s">
        <v>2377</v>
      </c>
      <c r="F1708" t="s">
        <v>2377</v>
      </c>
      <c r="G1708">
        <v>1</v>
      </c>
      <c r="H1708" t="s">
        <v>2377</v>
      </c>
      <c r="I1708" t="str">
        <f t="shared" si="52"/>
        <v>Obesity</v>
      </c>
      <c r="J1708" t="str">
        <f t="shared" si="53"/>
        <v>Prediabetes</v>
      </c>
    </row>
    <row r="1709" spans="1:10">
      <c r="A1709" t="s">
        <v>662</v>
      </c>
      <c r="B1709" s="9">
        <v>25.35</v>
      </c>
      <c r="C1709">
        <v>4.9000000000000004</v>
      </c>
      <c r="D1709" t="s">
        <v>2377</v>
      </c>
      <c r="E1709" t="s">
        <v>2377</v>
      </c>
      <c r="F1709" t="s">
        <v>2377</v>
      </c>
      <c r="G1709">
        <v>0</v>
      </c>
      <c r="H1709" t="s">
        <v>2377</v>
      </c>
      <c r="I1709" t="str">
        <f t="shared" si="52"/>
        <v>Over Weight</v>
      </c>
      <c r="J1709" t="str">
        <f t="shared" si="53"/>
        <v>Normal</v>
      </c>
    </row>
    <row r="1710" spans="1:10">
      <c r="A1710" t="s">
        <v>661</v>
      </c>
      <c r="B1710" s="9">
        <v>26.41</v>
      </c>
      <c r="C1710">
        <v>5.07</v>
      </c>
      <c r="D1710" t="s">
        <v>2378</v>
      </c>
      <c r="E1710" t="s">
        <v>2377</v>
      </c>
      <c r="F1710" t="s">
        <v>2377</v>
      </c>
      <c r="G1710">
        <v>1</v>
      </c>
      <c r="H1710" t="s">
        <v>2377</v>
      </c>
      <c r="I1710" t="str">
        <f t="shared" si="52"/>
        <v>Over Weight</v>
      </c>
      <c r="J1710" t="str">
        <f t="shared" si="53"/>
        <v>Normal</v>
      </c>
    </row>
    <row r="1711" spans="1:10">
      <c r="A1711" t="s">
        <v>660</v>
      </c>
      <c r="B1711" s="9">
        <v>27.6</v>
      </c>
      <c r="C1711">
        <v>5.33</v>
      </c>
      <c r="D1711" t="s">
        <v>2377</v>
      </c>
      <c r="E1711" t="s">
        <v>2377</v>
      </c>
      <c r="F1711" t="s">
        <v>2377</v>
      </c>
      <c r="G1711">
        <v>1</v>
      </c>
      <c r="H1711" t="s">
        <v>2377</v>
      </c>
      <c r="I1711" t="str">
        <f t="shared" si="52"/>
        <v>Over Weight</v>
      </c>
      <c r="J1711" t="str">
        <f t="shared" si="53"/>
        <v>Normal</v>
      </c>
    </row>
    <row r="1712" spans="1:10">
      <c r="A1712" t="s">
        <v>659</v>
      </c>
      <c r="B1712" s="9">
        <v>33.82</v>
      </c>
      <c r="C1712">
        <v>8.93</v>
      </c>
      <c r="D1712" t="s">
        <v>2378</v>
      </c>
      <c r="E1712" t="s">
        <v>2377</v>
      </c>
      <c r="F1712" t="s">
        <v>2377</v>
      </c>
      <c r="G1712">
        <v>1</v>
      </c>
      <c r="H1712" t="s">
        <v>2377</v>
      </c>
      <c r="I1712" t="str">
        <f t="shared" si="52"/>
        <v>Obesity</v>
      </c>
      <c r="J1712" t="str">
        <f t="shared" si="53"/>
        <v>Diabetes</v>
      </c>
    </row>
    <row r="1713" spans="1:10">
      <c r="A1713" t="s">
        <v>658</v>
      </c>
      <c r="B1713" s="9">
        <v>32.9</v>
      </c>
      <c r="C1713">
        <v>4.3499999999999996</v>
      </c>
      <c r="D1713" t="s">
        <v>2377</v>
      </c>
      <c r="E1713" t="s">
        <v>2377</v>
      </c>
      <c r="F1713" t="s">
        <v>2377</v>
      </c>
      <c r="G1713">
        <v>0</v>
      </c>
      <c r="H1713" t="s">
        <v>2377</v>
      </c>
      <c r="I1713" t="str">
        <f t="shared" si="52"/>
        <v>Obesity</v>
      </c>
      <c r="J1713" t="str">
        <f t="shared" si="53"/>
        <v>Normal</v>
      </c>
    </row>
    <row r="1714" spans="1:10">
      <c r="A1714" t="s">
        <v>657</v>
      </c>
      <c r="B1714" s="9">
        <v>30.875</v>
      </c>
      <c r="C1714">
        <v>9.5399999999999991</v>
      </c>
      <c r="D1714" t="s">
        <v>2378</v>
      </c>
      <c r="E1714" t="s">
        <v>2377</v>
      </c>
      <c r="F1714" t="s">
        <v>2377</v>
      </c>
      <c r="G1714">
        <v>1</v>
      </c>
      <c r="H1714" t="s">
        <v>2377</v>
      </c>
      <c r="I1714" t="str">
        <f t="shared" si="52"/>
        <v>Obesity</v>
      </c>
      <c r="J1714" t="str">
        <f t="shared" si="53"/>
        <v>Diabetes</v>
      </c>
    </row>
    <row r="1715" spans="1:10">
      <c r="A1715" t="s">
        <v>656</v>
      </c>
      <c r="B1715" s="9">
        <v>32.64</v>
      </c>
      <c r="C1715">
        <v>5.91</v>
      </c>
      <c r="D1715" t="s">
        <v>2377</v>
      </c>
      <c r="E1715" t="s">
        <v>2377</v>
      </c>
      <c r="F1715" t="s">
        <v>2377</v>
      </c>
      <c r="G1715">
        <v>0</v>
      </c>
      <c r="H1715" t="s">
        <v>2377</v>
      </c>
      <c r="I1715" t="str">
        <f t="shared" si="52"/>
        <v>Obesity</v>
      </c>
      <c r="J1715" t="str">
        <f t="shared" si="53"/>
        <v>Prediabetes</v>
      </c>
    </row>
    <row r="1716" spans="1:10">
      <c r="A1716" t="s">
        <v>655</v>
      </c>
      <c r="B1716" s="9">
        <v>22.135000000000002</v>
      </c>
      <c r="C1716">
        <v>5.0999999999999996</v>
      </c>
      <c r="D1716" t="s">
        <v>2377</v>
      </c>
      <c r="E1716" t="s">
        <v>2377</v>
      </c>
      <c r="F1716" t="s">
        <v>2377</v>
      </c>
      <c r="G1716">
        <v>0</v>
      </c>
      <c r="H1716" t="s">
        <v>2377</v>
      </c>
      <c r="I1716" t="str">
        <f t="shared" si="52"/>
        <v>Healthy Weight</v>
      </c>
      <c r="J1716" t="str">
        <f t="shared" si="53"/>
        <v>Normal</v>
      </c>
    </row>
    <row r="1717" spans="1:10">
      <c r="A1717" t="s">
        <v>654</v>
      </c>
      <c r="B1717" s="9">
        <v>16.53</v>
      </c>
      <c r="C1717">
        <v>5.08</v>
      </c>
      <c r="D1717" t="s">
        <v>2377</v>
      </c>
      <c r="E1717" t="s">
        <v>2377</v>
      </c>
      <c r="F1717" t="s">
        <v>2377</v>
      </c>
      <c r="G1717">
        <v>2</v>
      </c>
      <c r="H1717" t="s">
        <v>2377</v>
      </c>
      <c r="I1717" t="str">
        <f t="shared" si="52"/>
        <v>Under Weight</v>
      </c>
      <c r="J1717" t="str">
        <f t="shared" si="53"/>
        <v>Normal</v>
      </c>
    </row>
    <row r="1718" spans="1:10">
      <c r="A1718" t="s">
        <v>653</v>
      </c>
      <c r="B1718" s="9">
        <v>32.774999999999999</v>
      </c>
      <c r="C1718">
        <v>4.75</v>
      </c>
      <c r="D1718" t="s">
        <v>2377</v>
      </c>
      <c r="E1718" t="s">
        <v>2377</v>
      </c>
      <c r="F1718" t="s">
        <v>2377</v>
      </c>
      <c r="G1718">
        <v>0</v>
      </c>
      <c r="H1718" t="s">
        <v>2377</v>
      </c>
      <c r="I1718" t="str">
        <f t="shared" si="52"/>
        <v>Obesity</v>
      </c>
      <c r="J1718" t="str">
        <f t="shared" si="53"/>
        <v>Normal</v>
      </c>
    </row>
    <row r="1719" spans="1:10">
      <c r="A1719" t="s">
        <v>652</v>
      </c>
      <c r="B1719" s="9">
        <v>30.9</v>
      </c>
      <c r="C1719">
        <v>6.05</v>
      </c>
      <c r="D1719" t="s">
        <v>2377</v>
      </c>
      <c r="E1719" t="s">
        <v>2377</v>
      </c>
      <c r="F1719" t="s">
        <v>2377</v>
      </c>
      <c r="G1719">
        <v>1</v>
      </c>
      <c r="H1719" t="s">
        <v>2377</v>
      </c>
      <c r="I1719" t="str">
        <f t="shared" si="52"/>
        <v>Obesity</v>
      </c>
      <c r="J1719" t="str">
        <f t="shared" si="53"/>
        <v>Prediabetes</v>
      </c>
    </row>
    <row r="1720" spans="1:10">
      <c r="A1720" t="s">
        <v>651</v>
      </c>
      <c r="B1720" s="9">
        <v>15.58</v>
      </c>
      <c r="C1720">
        <v>11.56</v>
      </c>
      <c r="D1720" t="s">
        <v>2377</v>
      </c>
      <c r="E1720" t="s">
        <v>2377</v>
      </c>
      <c r="F1720" t="s">
        <v>2377</v>
      </c>
      <c r="G1720">
        <v>0</v>
      </c>
      <c r="H1720" t="s">
        <v>2377</v>
      </c>
      <c r="I1720" t="str">
        <f t="shared" si="52"/>
        <v>Under Weight</v>
      </c>
      <c r="J1720" t="str">
        <f t="shared" si="53"/>
        <v>Diabetes</v>
      </c>
    </row>
    <row r="1721" spans="1:10">
      <c r="A1721" t="s">
        <v>650</v>
      </c>
      <c r="B1721" s="9">
        <v>26.315000000000001</v>
      </c>
      <c r="C1721">
        <v>5.76</v>
      </c>
      <c r="D1721" t="s">
        <v>2377</v>
      </c>
      <c r="E1721" t="s">
        <v>2377</v>
      </c>
      <c r="F1721" t="s">
        <v>2377</v>
      </c>
      <c r="G1721">
        <v>0</v>
      </c>
      <c r="H1721" t="s">
        <v>2377</v>
      </c>
      <c r="I1721" t="str">
        <f t="shared" si="52"/>
        <v>Over Weight</v>
      </c>
      <c r="J1721" t="str">
        <f t="shared" si="53"/>
        <v>Prediabetes</v>
      </c>
    </row>
    <row r="1722" spans="1:10">
      <c r="A1722" t="s">
        <v>649</v>
      </c>
      <c r="B1722" s="9">
        <v>35.61</v>
      </c>
      <c r="C1722">
        <v>5.65</v>
      </c>
      <c r="D1722" t="s">
        <v>2377</v>
      </c>
      <c r="E1722" t="s">
        <v>2379</v>
      </c>
      <c r="F1722" t="s">
        <v>2377</v>
      </c>
      <c r="G1722">
        <v>1</v>
      </c>
      <c r="H1722" t="s">
        <v>2377</v>
      </c>
      <c r="I1722" t="str">
        <f t="shared" si="52"/>
        <v>Obesity</v>
      </c>
      <c r="J1722" t="str">
        <f t="shared" si="53"/>
        <v>Normal</v>
      </c>
    </row>
    <row r="1723" spans="1:10">
      <c r="A1723" t="s">
        <v>648</v>
      </c>
      <c r="B1723" s="9">
        <v>37.56</v>
      </c>
      <c r="C1723">
        <v>5.88</v>
      </c>
      <c r="D1723" t="s">
        <v>2377</v>
      </c>
      <c r="E1723" t="s">
        <v>2379</v>
      </c>
      <c r="F1723" t="s">
        <v>2377</v>
      </c>
      <c r="G1723">
        <v>1</v>
      </c>
      <c r="H1723" t="s">
        <v>2377</v>
      </c>
      <c r="I1723" t="str">
        <f t="shared" si="52"/>
        <v>Obesity</v>
      </c>
      <c r="J1723" t="str">
        <f t="shared" si="53"/>
        <v>Prediabetes</v>
      </c>
    </row>
    <row r="1724" spans="1:10">
      <c r="A1724" t="s">
        <v>647</v>
      </c>
      <c r="B1724" s="9">
        <v>15.49</v>
      </c>
      <c r="C1724">
        <v>9.6</v>
      </c>
      <c r="D1724" t="s">
        <v>2377</v>
      </c>
      <c r="E1724" t="s">
        <v>2377</v>
      </c>
      <c r="F1724" t="s">
        <v>2377</v>
      </c>
      <c r="G1724">
        <v>0</v>
      </c>
      <c r="H1724" t="s">
        <v>2377</v>
      </c>
      <c r="I1724" t="str">
        <f t="shared" si="52"/>
        <v>Under Weight</v>
      </c>
      <c r="J1724" t="str">
        <f t="shared" si="53"/>
        <v>Diabetes</v>
      </c>
    </row>
    <row r="1725" spans="1:10">
      <c r="A1725" t="s">
        <v>646</v>
      </c>
      <c r="B1725" s="9">
        <v>23.48</v>
      </c>
      <c r="C1725">
        <v>6.24</v>
      </c>
      <c r="D1725" t="s">
        <v>2377</v>
      </c>
      <c r="E1725" t="s">
        <v>2377</v>
      </c>
      <c r="F1725" t="s">
        <v>2377</v>
      </c>
      <c r="G1725">
        <v>1</v>
      </c>
      <c r="H1725" t="s">
        <v>2377</v>
      </c>
      <c r="I1725" t="str">
        <f t="shared" si="52"/>
        <v>Healthy Weight</v>
      </c>
      <c r="J1725" t="str">
        <f t="shared" si="53"/>
        <v>Prediabetes</v>
      </c>
    </row>
    <row r="1726" spans="1:10">
      <c r="A1726" t="s">
        <v>645</v>
      </c>
      <c r="B1726" s="9">
        <v>30.02</v>
      </c>
      <c r="C1726">
        <v>7.63</v>
      </c>
      <c r="D1726" t="s">
        <v>2378</v>
      </c>
      <c r="E1726" t="s">
        <v>2377</v>
      </c>
      <c r="F1726" t="s">
        <v>2377</v>
      </c>
      <c r="G1726">
        <v>1</v>
      </c>
      <c r="H1726" t="s">
        <v>2377</v>
      </c>
      <c r="I1726" t="str">
        <f t="shared" si="52"/>
        <v>Obesity</v>
      </c>
      <c r="J1726" t="str">
        <f t="shared" si="53"/>
        <v>Diabetes</v>
      </c>
    </row>
    <row r="1727" spans="1:10">
      <c r="A1727" t="s">
        <v>644</v>
      </c>
      <c r="B1727" s="9">
        <v>26.885000000000002</v>
      </c>
      <c r="C1727">
        <v>8.66</v>
      </c>
      <c r="D1727" t="s">
        <v>2378</v>
      </c>
      <c r="E1727" t="s">
        <v>2377</v>
      </c>
      <c r="F1727" t="s">
        <v>2377</v>
      </c>
      <c r="G1727">
        <v>1</v>
      </c>
      <c r="H1727" t="s">
        <v>2377</v>
      </c>
      <c r="I1727" t="str">
        <f t="shared" si="52"/>
        <v>Over Weight</v>
      </c>
      <c r="J1727" t="str">
        <f t="shared" si="53"/>
        <v>Diabetes</v>
      </c>
    </row>
    <row r="1728" spans="1:10">
      <c r="A1728" t="s">
        <v>643</v>
      </c>
      <c r="B1728" s="9">
        <v>25.84</v>
      </c>
      <c r="C1728">
        <v>8.5500000000000007</v>
      </c>
      <c r="D1728" t="s">
        <v>2378</v>
      </c>
      <c r="E1728" t="s">
        <v>2377</v>
      </c>
      <c r="F1728" t="s">
        <v>2377</v>
      </c>
      <c r="G1728">
        <v>1</v>
      </c>
      <c r="H1728" t="s">
        <v>2377</v>
      </c>
      <c r="I1728" t="str">
        <f t="shared" si="52"/>
        <v>Over Weight</v>
      </c>
      <c r="J1728" t="str">
        <f t="shared" si="53"/>
        <v>Diabetes</v>
      </c>
    </row>
    <row r="1729" spans="1:10">
      <c r="A1729" t="s">
        <v>642</v>
      </c>
      <c r="B1729" s="9">
        <v>27.454999999999998</v>
      </c>
      <c r="C1729">
        <v>4.54</v>
      </c>
      <c r="D1729" t="s">
        <v>2377</v>
      </c>
      <c r="E1729" t="s">
        <v>2377</v>
      </c>
      <c r="F1729" t="s">
        <v>2377</v>
      </c>
      <c r="G1729">
        <v>0</v>
      </c>
      <c r="H1729" t="s">
        <v>2377</v>
      </c>
      <c r="I1729" t="str">
        <f t="shared" si="52"/>
        <v>Over Weight</v>
      </c>
      <c r="J1729" t="str">
        <f t="shared" si="53"/>
        <v>Normal</v>
      </c>
    </row>
    <row r="1730" spans="1:10">
      <c r="A1730" t="s">
        <v>641</v>
      </c>
      <c r="B1730" s="9">
        <v>24.605</v>
      </c>
      <c r="C1730">
        <v>5.7</v>
      </c>
      <c r="D1730" t="s">
        <v>2377</v>
      </c>
      <c r="E1730" t="s">
        <v>2377</v>
      </c>
      <c r="F1730" t="s">
        <v>2377</v>
      </c>
      <c r="G1730">
        <v>0</v>
      </c>
      <c r="H1730" t="s">
        <v>2377</v>
      </c>
      <c r="I1730" t="str">
        <f t="shared" si="52"/>
        <v>Healthy Weight</v>
      </c>
      <c r="J1730" t="str">
        <f t="shared" si="53"/>
        <v>Prediabetes</v>
      </c>
    </row>
    <row r="1731" spans="1:10">
      <c r="A1731" t="s">
        <v>640</v>
      </c>
      <c r="B1731" s="9">
        <v>30.8</v>
      </c>
      <c r="C1731">
        <v>5.07</v>
      </c>
      <c r="D1731" t="s">
        <v>2377</v>
      </c>
      <c r="E1731" t="s">
        <v>2377</v>
      </c>
      <c r="F1731" t="s">
        <v>2377</v>
      </c>
      <c r="G1731">
        <v>0</v>
      </c>
      <c r="H1731" t="s">
        <v>2377</v>
      </c>
      <c r="I1731" t="str">
        <f t="shared" ref="I1731:I1794" si="54">IF(B1731&lt;18.5,"Under Weight",IF(B1731&lt;25,"Healthy Weight",IF(B1731&lt;30,"Over Weight","Obesity")))</f>
        <v>Obesity</v>
      </c>
      <c r="J1731" t="str">
        <f t="shared" ref="J1731:J1794" si="55">IF(C1731&lt;5.7,"Normal",IF(C1731&lt;6.5,"Prediabetes","Diabetes"))</f>
        <v>Normal</v>
      </c>
    </row>
    <row r="1732" spans="1:10">
      <c r="A1732" t="s">
        <v>639</v>
      </c>
      <c r="B1732" s="9">
        <v>34.799999999999997</v>
      </c>
      <c r="C1732">
        <v>4.38</v>
      </c>
      <c r="D1732" t="s">
        <v>2377</v>
      </c>
      <c r="E1732" t="s">
        <v>2377</v>
      </c>
      <c r="F1732" t="s">
        <v>2377</v>
      </c>
      <c r="G1732">
        <v>1</v>
      </c>
      <c r="H1732" t="s">
        <v>2377</v>
      </c>
      <c r="I1732" t="str">
        <f t="shared" si="54"/>
        <v>Obesity</v>
      </c>
      <c r="J1732" t="str">
        <f t="shared" si="55"/>
        <v>Normal</v>
      </c>
    </row>
    <row r="1733" spans="1:10">
      <c r="A1733" t="s">
        <v>638</v>
      </c>
      <c r="B1733" s="9">
        <v>34.21</v>
      </c>
      <c r="C1733">
        <v>4.54</v>
      </c>
      <c r="D1733" t="s">
        <v>2377</v>
      </c>
      <c r="E1733" t="s">
        <v>2377</v>
      </c>
      <c r="F1733" t="s">
        <v>2377</v>
      </c>
      <c r="G1733">
        <v>1</v>
      </c>
      <c r="H1733" t="s">
        <v>2377</v>
      </c>
      <c r="I1733" t="str">
        <f t="shared" si="54"/>
        <v>Obesity</v>
      </c>
      <c r="J1733" t="str">
        <f t="shared" si="55"/>
        <v>Normal</v>
      </c>
    </row>
    <row r="1734" spans="1:10">
      <c r="A1734" t="s">
        <v>637</v>
      </c>
      <c r="B1734" s="9">
        <v>31</v>
      </c>
      <c r="C1734">
        <v>5.38</v>
      </c>
      <c r="D1734" t="s">
        <v>2377</v>
      </c>
      <c r="E1734" t="s">
        <v>2377</v>
      </c>
      <c r="F1734" t="s">
        <v>2377</v>
      </c>
      <c r="G1734">
        <v>1</v>
      </c>
      <c r="H1734" t="s">
        <v>2377</v>
      </c>
      <c r="I1734" t="str">
        <f t="shared" si="54"/>
        <v>Obesity</v>
      </c>
      <c r="J1734" t="str">
        <f t="shared" si="55"/>
        <v>Normal</v>
      </c>
    </row>
    <row r="1735" spans="1:10">
      <c r="A1735" t="s">
        <v>636</v>
      </c>
      <c r="B1735" s="9">
        <v>26.125</v>
      </c>
      <c r="C1735">
        <v>5.55</v>
      </c>
      <c r="D1735" t="s">
        <v>2377</v>
      </c>
      <c r="E1735" t="s">
        <v>2377</v>
      </c>
      <c r="F1735" t="s">
        <v>2377</v>
      </c>
      <c r="G1735">
        <v>1</v>
      </c>
      <c r="H1735" t="s">
        <v>2377</v>
      </c>
      <c r="I1735" t="str">
        <f t="shared" si="54"/>
        <v>Over Weight</v>
      </c>
      <c r="J1735" t="str">
        <f t="shared" si="55"/>
        <v>Normal</v>
      </c>
    </row>
    <row r="1736" spans="1:10">
      <c r="A1736" t="s">
        <v>635</v>
      </c>
      <c r="B1736" s="9">
        <v>30.13</v>
      </c>
      <c r="C1736">
        <v>4.03</v>
      </c>
      <c r="D1736" t="s">
        <v>2378</v>
      </c>
      <c r="E1736" t="s">
        <v>2377</v>
      </c>
      <c r="F1736" t="s">
        <v>2377</v>
      </c>
      <c r="G1736">
        <v>1</v>
      </c>
      <c r="H1736" t="s">
        <v>2377</v>
      </c>
      <c r="I1736" t="str">
        <f t="shared" si="54"/>
        <v>Obesity</v>
      </c>
      <c r="J1736" t="str">
        <f t="shared" si="55"/>
        <v>Normal</v>
      </c>
    </row>
    <row r="1737" spans="1:10">
      <c r="A1737" t="s">
        <v>634</v>
      </c>
      <c r="B1737" s="9">
        <v>34.19</v>
      </c>
      <c r="C1737">
        <v>4.1900000000000004</v>
      </c>
      <c r="D1737" t="s">
        <v>2377</v>
      </c>
      <c r="E1737" t="s">
        <v>2377</v>
      </c>
      <c r="F1737" t="s">
        <v>2377</v>
      </c>
      <c r="G1737">
        <v>0</v>
      </c>
      <c r="H1737" t="s">
        <v>2377</v>
      </c>
      <c r="I1737" t="str">
        <f t="shared" si="54"/>
        <v>Obesity</v>
      </c>
      <c r="J1737" t="str">
        <f t="shared" si="55"/>
        <v>Normal</v>
      </c>
    </row>
    <row r="1738" spans="1:10">
      <c r="A1738" t="s">
        <v>633</v>
      </c>
      <c r="B1738" s="9">
        <v>22.515000000000001</v>
      </c>
      <c r="C1738">
        <v>4.37</v>
      </c>
      <c r="D1738" t="s">
        <v>2377</v>
      </c>
      <c r="E1738" t="s">
        <v>2377</v>
      </c>
      <c r="F1738" t="s">
        <v>2379</v>
      </c>
      <c r="G1738">
        <v>1</v>
      </c>
      <c r="H1738" t="s">
        <v>2377</v>
      </c>
      <c r="I1738" t="str">
        <f t="shared" si="54"/>
        <v>Healthy Weight</v>
      </c>
      <c r="J1738" t="str">
        <f t="shared" si="55"/>
        <v>Normal</v>
      </c>
    </row>
    <row r="1739" spans="1:10">
      <c r="A1739" t="s">
        <v>632</v>
      </c>
      <c r="B1739" s="9">
        <v>18.239999999999998</v>
      </c>
      <c r="C1739">
        <v>5.31</v>
      </c>
      <c r="D1739" t="s">
        <v>2378</v>
      </c>
      <c r="E1739" t="s">
        <v>2377</v>
      </c>
      <c r="F1739" t="s">
        <v>2379</v>
      </c>
      <c r="G1739">
        <v>1</v>
      </c>
      <c r="H1739" t="s">
        <v>2377</v>
      </c>
      <c r="I1739" t="str">
        <f t="shared" si="54"/>
        <v>Under Weight</v>
      </c>
      <c r="J1739" t="str">
        <f t="shared" si="55"/>
        <v>Normal</v>
      </c>
    </row>
    <row r="1740" spans="1:10">
      <c r="A1740" t="s">
        <v>630</v>
      </c>
      <c r="B1740" s="9">
        <v>37.28</v>
      </c>
      <c r="C1740">
        <v>4.66</v>
      </c>
      <c r="D1740" t="s">
        <v>2377</v>
      </c>
      <c r="E1740" t="s">
        <v>2379</v>
      </c>
      <c r="F1740" t="s">
        <v>2377</v>
      </c>
      <c r="G1740">
        <v>1</v>
      </c>
      <c r="H1740" t="s">
        <v>2377</v>
      </c>
      <c r="I1740" t="str">
        <f t="shared" si="54"/>
        <v>Obesity</v>
      </c>
      <c r="J1740" t="str">
        <f t="shared" si="55"/>
        <v>Normal</v>
      </c>
    </row>
    <row r="1741" spans="1:10">
      <c r="A1741" t="s">
        <v>629</v>
      </c>
      <c r="B1741" s="9">
        <v>18.2</v>
      </c>
      <c r="C1741">
        <v>6.19</v>
      </c>
      <c r="D1741" t="s">
        <v>2377</v>
      </c>
      <c r="E1741" t="s">
        <v>2377</v>
      </c>
      <c r="F1741" t="s">
        <v>2379</v>
      </c>
      <c r="G1741">
        <v>1</v>
      </c>
      <c r="H1741" t="s">
        <v>2377</v>
      </c>
      <c r="I1741" t="str">
        <f t="shared" si="54"/>
        <v>Under Weight</v>
      </c>
      <c r="J1741" t="str">
        <f t="shared" si="55"/>
        <v>Prediabetes</v>
      </c>
    </row>
    <row r="1742" spans="1:10">
      <c r="A1742" t="s">
        <v>628</v>
      </c>
      <c r="B1742" s="9">
        <v>20.53</v>
      </c>
      <c r="C1742">
        <v>4.8600000000000003</v>
      </c>
      <c r="D1742" t="s">
        <v>2377</v>
      </c>
      <c r="E1742" t="s">
        <v>2377</v>
      </c>
      <c r="F1742" t="s">
        <v>2377</v>
      </c>
      <c r="G1742">
        <v>1</v>
      </c>
      <c r="H1742" t="s">
        <v>2377</v>
      </c>
      <c r="I1742" t="str">
        <f t="shared" si="54"/>
        <v>Healthy Weight</v>
      </c>
      <c r="J1742" t="str">
        <f t="shared" si="55"/>
        <v>Normal</v>
      </c>
    </row>
    <row r="1743" spans="1:10">
      <c r="A1743" t="s">
        <v>627</v>
      </c>
      <c r="B1743" s="9">
        <v>23.79</v>
      </c>
      <c r="C1743">
        <v>4.74</v>
      </c>
      <c r="D1743" t="s">
        <v>2377</v>
      </c>
      <c r="E1743" t="s">
        <v>2377</v>
      </c>
      <c r="F1743" t="s">
        <v>2377</v>
      </c>
      <c r="G1743">
        <v>0</v>
      </c>
      <c r="H1743" t="s">
        <v>2377</v>
      </c>
      <c r="I1743" t="str">
        <f t="shared" si="54"/>
        <v>Healthy Weight</v>
      </c>
      <c r="J1743" t="str">
        <f t="shared" si="55"/>
        <v>Normal</v>
      </c>
    </row>
    <row r="1744" spans="1:10">
      <c r="A1744" t="s">
        <v>626</v>
      </c>
      <c r="B1744" s="9">
        <v>29.8</v>
      </c>
      <c r="C1744">
        <v>6.03</v>
      </c>
      <c r="D1744" t="s">
        <v>2377</v>
      </c>
      <c r="E1744" t="s">
        <v>2377</v>
      </c>
      <c r="F1744" t="s">
        <v>2377</v>
      </c>
      <c r="G1744">
        <v>0</v>
      </c>
      <c r="H1744" t="s">
        <v>2377</v>
      </c>
      <c r="I1744" t="str">
        <f t="shared" si="54"/>
        <v>Over Weight</v>
      </c>
      <c r="J1744" t="str">
        <f t="shared" si="55"/>
        <v>Prediabetes</v>
      </c>
    </row>
    <row r="1745" spans="1:10">
      <c r="A1745" t="s">
        <v>625</v>
      </c>
      <c r="B1745" s="9">
        <v>31.54</v>
      </c>
      <c r="C1745">
        <v>4.71</v>
      </c>
      <c r="D1745" t="s">
        <v>2377</v>
      </c>
      <c r="E1745" t="s">
        <v>2377</v>
      </c>
      <c r="F1745" t="s">
        <v>2377</v>
      </c>
      <c r="G1745">
        <v>0</v>
      </c>
      <c r="H1745" t="s">
        <v>2377</v>
      </c>
      <c r="I1745" t="str">
        <f t="shared" si="54"/>
        <v>Obesity</v>
      </c>
      <c r="J1745" t="str">
        <f t="shared" si="55"/>
        <v>Normal</v>
      </c>
    </row>
    <row r="1746" spans="1:10">
      <c r="A1746" t="s">
        <v>624</v>
      </c>
      <c r="B1746" s="9">
        <v>20.82</v>
      </c>
      <c r="C1746">
        <v>5.55</v>
      </c>
      <c r="D1746" t="s">
        <v>2377</v>
      </c>
      <c r="E1746" t="s">
        <v>2377</v>
      </c>
      <c r="F1746" t="s">
        <v>2377</v>
      </c>
      <c r="G1746">
        <v>1</v>
      </c>
      <c r="H1746" t="s">
        <v>2377</v>
      </c>
      <c r="I1746" t="str">
        <f t="shared" si="54"/>
        <v>Healthy Weight</v>
      </c>
      <c r="J1746" t="str">
        <f t="shared" si="55"/>
        <v>Normal</v>
      </c>
    </row>
    <row r="1747" spans="1:10">
      <c r="A1747" t="s">
        <v>623</v>
      </c>
      <c r="B1747" s="9">
        <v>38.83</v>
      </c>
      <c r="C1747">
        <v>4.78</v>
      </c>
      <c r="D1747" t="s">
        <v>2377</v>
      </c>
      <c r="E1747" t="s">
        <v>2377</v>
      </c>
      <c r="F1747" t="s">
        <v>2379</v>
      </c>
      <c r="G1747">
        <v>1</v>
      </c>
      <c r="H1747" t="s">
        <v>2377</v>
      </c>
      <c r="I1747" t="str">
        <f t="shared" si="54"/>
        <v>Obesity</v>
      </c>
      <c r="J1747" t="str">
        <f t="shared" si="55"/>
        <v>Normal</v>
      </c>
    </row>
    <row r="1748" spans="1:10">
      <c r="A1748" t="s">
        <v>622</v>
      </c>
      <c r="B1748" s="9">
        <v>23.44</v>
      </c>
      <c r="C1748">
        <v>4.6500000000000004</v>
      </c>
      <c r="D1748" t="s">
        <v>2378</v>
      </c>
      <c r="E1748" t="s">
        <v>2377</v>
      </c>
      <c r="F1748" t="s">
        <v>2377</v>
      </c>
      <c r="G1748">
        <v>1</v>
      </c>
      <c r="H1748" t="s">
        <v>2377</v>
      </c>
      <c r="I1748" t="str">
        <f t="shared" si="54"/>
        <v>Healthy Weight</v>
      </c>
      <c r="J1748" t="str">
        <f t="shared" si="55"/>
        <v>Normal</v>
      </c>
    </row>
    <row r="1749" spans="1:10">
      <c r="A1749" t="s">
        <v>621</v>
      </c>
      <c r="B1749" s="9">
        <v>24.13</v>
      </c>
      <c r="C1749">
        <v>5.2</v>
      </c>
      <c r="D1749" t="s">
        <v>2377</v>
      </c>
      <c r="E1749" t="s">
        <v>2377</v>
      </c>
      <c r="F1749" t="s">
        <v>2377</v>
      </c>
      <c r="G1749">
        <v>1</v>
      </c>
      <c r="H1749" t="s">
        <v>2377</v>
      </c>
      <c r="I1749" t="str">
        <f t="shared" si="54"/>
        <v>Healthy Weight</v>
      </c>
      <c r="J1749" t="str">
        <f t="shared" si="55"/>
        <v>Normal</v>
      </c>
    </row>
    <row r="1750" spans="1:10">
      <c r="A1750" t="s">
        <v>620</v>
      </c>
      <c r="B1750" s="9">
        <v>42.13</v>
      </c>
      <c r="C1750">
        <v>4.54</v>
      </c>
      <c r="D1750" t="s">
        <v>2378</v>
      </c>
      <c r="E1750" t="s">
        <v>2377</v>
      </c>
      <c r="F1750" t="s">
        <v>2377</v>
      </c>
      <c r="G1750">
        <v>1</v>
      </c>
      <c r="H1750" t="s">
        <v>2377</v>
      </c>
      <c r="I1750" t="str">
        <f t="shared" si="54"/>
        <v>Obesity</v>
      </c>
      <c r="J1750" t="str">
        <f t="shared" si="55"/>
        <v>Normal</v>
      </c>
    </row>
    <row r="1751" spans="1:10">
      <c r="A1751" t="s">
        <v>619</v>
      </c>
      <c r="B1751" s="9">
        <v>17.86</v>
      </c>
      <c r="C1751">
        <v>4.1100000000000003</v>
      </c>
      <c r="D1751" t="s">
        <v>2377</v>
      </c>
      <c r="E1751" t="s">
        <v>2377</v>
      </c>
      <c r="F1751" t="s">
        <v>2377</v>
      </c>
      <c r="G1751">
        <v>1</v>
      </c>
      <c r="H1751" t="s">
        <v>2377</v>
      </c>
      <c r="I1751" t="str">
        <f t="shared" si="54"/>
        <v>Under Weight</v>
      </c>
      <c r="J1751" t="str">
        <f t="shared" si="55"/>
        <v>Normal</v>
      </c>
    </row>
    <row r="1752" spans="1:10">
      <c r="A1752" t="s">
        <v>618</v>
      </c>
      <c r="B1752" s="9">
        <v>32.78</v>
      </c>
      <c r="C1752">
        <v>4.63</v>
      </c>
      <c r="D1752" t="s">
        <v>2377</v>
      </c>
      <c r="E1752" t="s">
        <v>2377</v>
      </c>
      <c r="F1752" t="s">
        <v>2377</v>
      </c>
      <c r="G1752">
        <v>0</v>
      </c>
      <c r="H1752" t="s">
        <v>2377</v>
      </c>
      <c r="I1752" t="str">
        <f t="shared" si="54"/>
        <v>Obesity</v>
      </c>
      <c r="J1752" t="str">
        <f t="shared" si="55"/>
        <v>Normal</v>
      </c>
    </row>
    <row r="1753" spans="1:10">
      <c r="A1753" t="s">
        <v>617</v>
      </c>
      <c r="B1753" s="9">
        <v>23.9</v>
      </c>
      <c r="C1753">
        <v>6.06</v>
      </c>
      <c r="D1753" t="s">
        <v>2378</v>
      </c>
      <c r="E1753" t="s">
        <v>2377</v>
      </c>
      <c r="F1753" t="s">
        <v>2379</v>
      </c>
      <c r="G1753">
        <v>1</v>
      </c>
      <c r="H1753" t="s">
        <v>2377</v>
      </c>
      <c r="I1753" t="str">
        <f t="shared" si="54"/>
        <v>Healthy Weight</v>
      </c>
      <c r="J1753" t="str">
        <f t="shared" si="55"/>
        <v>Prediabetes</v>
      </c>
    </row>
    <row r="1754" spans="1:10">
      <c r="A1754" t="s">
        <v>616</v>
      </c>
      <c r="B1754" s="9">
        <v>15.47</v>
      </c>
      <c r="C1754">
        <v>8.43</v>
      </c>
      <c r="D1754" t="s">
        <v>2377</v>
      </c>
      <c r="E1754" t="s">
        <v>2377</v>
      </c>
      <c r="F1754" t="s">
        <v>2377</v>
      </c>
      <c r="G1754">
        <v>0</v>
      </c>
      <c r="H1754" t="s">
        <v>2377</v>
      </c>
      <c r="I1754" t="str">
        <f t="shared" si="54"/>
        <v>Under Weight</v>
      </c>
      <c r="J1754" t="str">
        <f t="shared" si="55"/>
        <v>Diabetes</v>
      </c>
    </row>
    <row r="1755" spans="1:10">
      <c r="A1755" t="s">
        <v>615</v>
      </c>
      <c r="B1755" s="9">
        <v>28.54</v>
      </c>
      <c r="C1755">
        <v>5.51</v>
      </c>
      <c r="D1755" t="s">
        <v>2377</v>
      </c>
      <c r="E1755" t="s">
        <v>2377</v>
      </c>
      <c r="F1755" t="s">
        <v>2379</v>
      </c>
      <c r="G1755">
        <v>1</v>
      </c>
      <c r="H1755" t="s">
        <v>2377</v>
      </c>
      <c r="I1755" t="str">
        <f t="shared" si="54"/>
        <v>Over Weight</v>
      </c>
      <c r="J1755" t="str">
        <f t="shared" si="55"/>
        <v>Normal</v>
      </c>
    </row>
    <row r="1756" spans="1:10">
      <c r="A1756" t="s">
        <v>614</v>
      </c>
      <c r="B1756" s="9">
        <v>18.54</v>
      </c>
      <c r="C1756">
        <v>4.95</v>
      </c>
      <c r="D1756" t="s">
        <v>2377</v>
      </c>
      <c r="E1756" t="s">
        <v>2377</v>
      </c>
      <c r="F1756" t="s">
        <v>2377</v>
      </c>
      <c r="G1756">
        <v>0</v>
      </c>
      <c r="H1756" t="s">
        <v>2377</v>
      </c>
      <c r="I1756" t="str">
        <f t="shared" si="54"/>
        <v>Healthy Weight</v>
      </c>
      <c r="J1756" t="str">
        <f t="shared" si="55"/>
        <v>Normal</v>
      </c>
    </row>
    <row r="1757" spans="1:10">
      <c r="A1757" t="s">
        <v>613</v>
      </c>
      <c r="B1757" s="9">
        <v>32.18</v>
      </c>
      <c r="C1757">
        <v>6.44</v>
      </c>
      <c r="D1757" t="s">
        <v>2378</v>
      </c>
      <c r="E1757" t="s">
        <v>2377</v>
      </c>
      <c r="F1757" t="s">
        <v>2379</v>
      </c>
      <c r="G1757">
        <v>1</v>
      </c>
      <c r="H1757" t="s">
        <v>2377</v>
      </c>
      <c r="I1757" t="str">
        <f t="shared" si="54"/>
        <v>Obesity</v>
      </c>
      <c r="J1757" t="str">
        <f t="shared" si="55"/>
        <v>Prediabetes</v>
      </c>
    </row>
    <row r="1758" spans="1:10">
      <c r="A1758" t="s">
        <v>612</v>
      </c>
      <c r="B1758" s="9">
        <v>37.380000000000003</v>
      </c>
      <c r="C1758">
        <v>6.05</v>
      </c>
      <c r="D1758" t="s">
        <v>2378</v>
      </c>
      <c r="E1758" t="s">
        <v>2377</v>
      </c>
      <c r="F1758" t="s">
        <v>2377</v>
      </c>
      <c r="G1758">
        <v>0</v>
      </c>
      <c r="H1758" t="s">
        <v>2377</v>
      </c>
      <c r="I1758" t="str">
        <f t="shared" si="54"/>
        <v>Obesity</v>
      </c>
      <c r="J1758" t="str">
        <f t="shared" si="55"/>
        <v>Prediabetes</v>
      </c>
    </row>
    <row r="1759" spans="1:10">
      <c r="A1759" t="s">
        <v>611</v>
      </c>
      <c r="B1759" s="9">
        <v>31.12</v>
      </c>
      <c r="C1759">
        <v>4.76</v>
      </c>
      <c r="D1759" t="s">
        <v>2378</v>
      </c>
      <c r="E1759" t="s">
        <v>2377</v>
      </c>
      <c r="F1759" t="s">
        <v>2379</v>
      </c>
      <c r="G1759">
        <v>1</v>
      </c>
      <c r="H1759" t="s">
        <v>2377</v>
      </c>
      <c r="I1759" t="str">
        <f t="shared" si="54"/>
        <v>Obesity</v>
      </c>
      <c r="J1759" t="str">
        <f t="shared" si="55"/>
        <v>Normal</v>
      </c>
    </row>
    <row r="1760" spans="1:10">
      <c r="A1760" t="s">
        <v>610</v>
      </c>
      <c r="B1760" s="9">
        <v>22.01</v>
      </c>
      <c r="C1760">
        <v>6.72</v>
      </c>
      <c r="D1760" t="s">
        <v>2378</v>
      </c>
      <c r="E1760" t="s">
        <v>2377</v>
      </c>
      <c r="F1760" t="s">
        <v>2377</v>
      </c>
      <c r="G1760">
        <v>1</v>
      </c>
      <c r="H1760" t="s">
        <v>2377</v>
      </c>
      <c r="I1760" t="str">
        <f t="shared" si="54"/>
        <v>Healthy Weight</v>
      </c>
      <c r="J1760" t="str">
        <f t="shared" si="55"/>
        <v>Diabetes</v>
      </c>
    </row>
    <row r="1761" spans="1:10">
      <c r="A1761" t="s">
        <v>609</v>
      </c>
      <c r="B1761" s="9">
        <v>27.645</v>
      </c>
      <c r="C1761">
        <v>5.7</v>
      </c>
      <c r="D1761" t="s">
        <v>2377</v>
      </c>
      <c r="E1761" t="s">
        <v>2377</v>
      </c>
      <c r="F1761" t="s">
        <v>2377</v>
      </c>
      <c r="G1761">
        <v>0</v>
      </c>
      <c r="H1761" t="s">
        <v>2377</v>
      </c>
      <c r="I1761" t="str">
        <f t="shared" si="54"/>
        <v>Over Weight</v>
      </c>
      <c r="J1761" t="str">
        <f t="shared" si="55"/>
        <v>Prediabetes</v>
      </c>
    </row>
    <row r="1762" spans="1:10">
      <c r="A1762" t="s">
        <v>608</v>
      </c>
      <c r="B1762" s="9">
        <v>29.64</v>
      </c>
      <c r="C1762">
        <v>5.31</v>
      </c>
      <c r="D1762" t="s">
        <v>2378</v>
      </c>
      <c r="E1762" t="s">
        <v>2377</v>
      </c>
      <c r="F1762" t="s">
        <v>2377</v>
      </c>
      <c r="G1762">
        <v>0</v>
      </c>
      <c r="H1762" t="s">
        <v>2377</v>
      </c>
      <c r="I1762" t="str">
        <f t="shared" si="54"/>
        <v>Over Weight</v>
      </c>
      <c r="J1762" t="str">
        <f t="shared" si="55"/>
        <v>Normal</v>
      </c>
    </row>
    <row r="1763" spans="1:10">
      <c r="A1763" t="s">
        <v>607</v>
      </c>
      <c r="B1763" s="9">
        <v>33.700000000000003</v>
      </c>
      <c r="C1763">
        <v>4.32</v>
      </c>
      <c r="D1763" t="s">
        <v>2378</v>
      </c>
      <c r="E1763" t="s">
        <v>2377</v>
      </c>
      <c r="F1763" t="s">
        <v>2377</v>
      </c>
      <c r="G1763">
        <v>1</v>
      </c>
      <c r="H1763" t="s">
        <v>2377</v>
      </c>
      <c r="I1763" t="str">
        <f t="shared" si="54"/>
        <v>Obesity</v>
      </c>
      <c r="J1763" t="str">
        <f t="shared" si="55"/>
        <v>Normal</v>
      </c>
    </row>
    <row r="1764" spans="1:10">
      <c r="A1764" t="s">
        <v>606</v>
      </c>
      <c r="B1764" s="9">
        <v>27.5</v>
      </c>
      <c r="C1764">
        <v>4.2300000000000004</v>
      </c>
      <c r="D1764" t="s">
        <v>2378</v>
      </c>
      <c r="E1764" t="s">
        <v>2377</v>
      </c>
      <c r="F1764" t="s">
        <v>2377</v>
      </c>
      <c r="G1764">
        <v>1</v>
      </c>
      <c r="H1764" t="s">
        <v>2377</v>
      </c>
      <c r="I1764" t="str">
        <f t="shared" si="54"/>
        <v>Over Weight</v>
      </c>
      <c r="J1764" t="str">
        <f t="shared" si="55"/>
        <v>Normal</v>
      </c>
    </row>
    <row r="1765" spans="1:10">
      <c r="A1765" t="s">
        <v>605</v>
      </c>
      <c r="B1765" s="9">
        <v>16.12</v>
      </c>
      <c r="C1765">
        <v>6.09</v>
      </c>
      <c r="D1765" t="s">
        <v>2377</v>
      </c>
      <c r="E1765" t="s">
        <v>2377</v>
      </c>
      <c r="F1765" t="s">
        <v>2377</v>
      </c>
      <c r="G1765">
        <v>0</v>
      </c>
      <c r="H1765" t="s">
        <v>2377</v>
      </c>
      <c r="I1765" t="str">
        <f t="shared" si="54"/>
        <v>Under Weight</v>
      </c>
      <c r="J1765" t="str">
        <f t="shared" si="55"/>
        <v>Prediabetes</v>
      </c>
    </row>
    <row r="1766" spans="1:10">
      <c r="A1766" t="s">
        <v>604</v>
      </c>
      <c r="B1766" s="9">
        <v>26.73</v>
      </c>
      <c r="C1766">
        <v>4.74</v>
      </c>
      <c r="D1766" t="s">
        <v>2378</v>
      </c>
      <c r="E1766" t="s">
        <v>2377</v>
      </c>
      <c r="F1766" t="s">
        <v>2377</v>
      </c>
      <c r="G1766">
        <v>1</v>
      </c>
      <c r="H1766" t="s">
        <v>2377</v>
      </c>
      <c r="I1766" t="str">
        <f t="shared" si="54"/>
        <v>Over Weight</v>
      </c>
      <c r="J1766" t="str">
        <f t="shared" si="55"/>
        <v>Normal</v>
      </c>
    </row>
    <row r="1767" spans="1:10">
      <c r="A1767" t="s">
        <v>603</v>
      </c>
      <c r="B1767" s="9">
        <v>37.25</v>
      </c>
      <c r="C1767">
        <v>6.23</v>
      </c>
      <c r="D1767" t="s">
        <v>2378</v>
      </c>
      <c r="E1767" t="s">
        <v>2377</v>
      </c>
      <c r="F1767" t="s">
        <v>2377</v>
      </c>
      <c r="G1767">
        <v>0</v>
      </c>
      <c r="H1767" t="s">
        <v>2377</v>
      </c>
      <c r="I1767" t="str">
        <f t="shared" si="54"/>
        <v>Obesity</v>
      </c>
      <c r="J1767" t="str">
        <f t="shared" si="55"/>
        <v>Prediabetes</v>
      </c>
    </row>
    <row r="1768" spans="1:10">
      <c r="A1768" t="s">
        <v>602</v>
      </c>
      <c r="B1768" s="9">
        <v>23.56</v>
      </c>
      <c r="C1768">
        <v>5.45</v>
      </c>
      <c r="D1768" t="s">
        <v>2378</v>
      </c>
      <c r="E1768" t="s">
        <v>2377</v>
      </c>
      <c r="F1768" t="s">
        <v>2377</v>
      </c>
      <c r="G1768">
        <v>1</v>
      </c>
      <c r="H1768" t="s">
        <v>2377</v>
      </c>
      <c r="I1768" t="str">
        <f t="shared" si="54"/>
        <v>Healthy Weight</v>
      </c>
      <c r="J1768" t="str">
        <f t="shared" si="55"/>
        <v>Normal</v>
      </c>
    </row>
    <row r="1769" spans="1:10">
      <c r="A1769" t="s">
        <v>601</v>
      </c>
      <c r="B1769" s="9">
        <v>15.84</v>
      </c>
      <c r="C1769">
        <v>10.34</v>
      </c>
      <c r="D1769" t="s">
        <v>2377</v>
      </c>
      <c r="E1769" t="s">
        <v>2377</v>
      </c>
      <c r="F1769" t="s">
        <v>2377</v>
      </c>
      <c r="G1769">
        <v>2</v>
      </c>
      <c r="H1769" t="s">
        <v>2377</v>
      </c>
      <c r="I1769" t="str">
        <f t="shared" si="54"/>
        <v>Under Weight</v>
      </c>
      <c r="J1769" t="str">
        <f t="shared" si="55"/>
        <v>Diabetes</v>
      </c>
    </row>
    <row r="1770" spans="1:10">
      <c r="A1770" t="s">
        <v>600</v>
      </c>
      <c r="B1770" s="9">
        <v>36.630000000000003</v>
      </c>
      <c r="C1770">
        <v>5.15</v>
      </c>
      <c r="D1770" t="s">
        <v>2377</v>
      </c>
      <c r="E1770" t="s">
        <v>2377</v>
      </c>
      <c r="F1770" t="s">
        <v>2377</v>
      </c>
      <c r="G1770">
        <v>0</v>
      </c>
      <c r="H1770" t="s">
        <v>2377</v>
      </c>
      <c r="I1770" t="str">
        <f t="shared" si="54"/>
        <v>Obesity</v>
      </c>
      <c r="J1770" t="str">
        <f t="shared" si="55"/>
        <v>Normal</v>
      </c>
    </row>
    <row r="1771" spans="1:10">
      <c r="A1771" t="s">
        <v>599</v>
      </c>
      <c r="B1771" s="9">
        <v>16.47</v>
      </c>
      <c r="C1771">
        <v>11.72</v>
      </c>
      <c r="D1771" t="s">
        <v>2377</v>
      </c>
      <c r="E1771" t="s">
        <v>2377</v>
      </c>
      <c r="F1771" t="s">
        <v>2377</v>
      </c>
      <c r="G1771">
        <v>0</v>
      </c>
      <c r="H1771" t="s">
        <v>2377</v>
      </c>
      <c r="I1771" t="str">
        <f t="shared" si="54"/>
        <v>Under Weight</v>
      </c>
      <c r="J1771" t="str">
        <f t="shared" si="55"/>
        <v>Diabetes</v>
      </c>
    </row>
    <row r="1772" spans="1:10">
      <c r="A1772" t="s">
        <v>598</v>
      </c>
      <c r="B1772" s="9">
        <v>25.8</v>
      </c>
      <c r="C1772">
        <v>5.29</v>
      </c>
      <c r="D1772" t="s">
        <v>2377</v>
      </c>
      <c r="E1772" t="s">
        <v>2377</v>
      </c>
      <c r="F1772" t="s">
        <v>2377</v>
      </c>
      <c r="G1772">
        <v>0</v>
      </c>
      <c r="H1772" t="s">
        <v>2377</v>
      </c>
      <c r="I1772" t="str">
        <f t="shared" si="54"/>
        <v>Over Weight</v>
      </c>
      <c r="J1772" t="str">
        <f t="shared" si="55"/>
        <v>Normal</v>
      </c>
    </row>
    <row r="1773" spans="1:10">
      <c r="A1773" t="s">
        <v>597</v>
      </c>
      <c r="B1773" s="9">
        <v>23.6</v>
      </c>
      <c r="C1773">
        <v>4.33</v>
      </c>
      <c r="D1773" t="s">
        <v>2377</v>
      </c>
      <c r="E1773" t="s">
        <v>2377</v>
      </c>
      <c r="F1773" t="s">
        <v>2377</v>
      </c>
      <c r="G1773">
        <v>0</v>
      </c>
      <c r="H1773" t="s">
        <v>2377</v>
      </c>
      <c r="I1773" t="str">
        <f t="shared" si="54"/>
        <v>Healthy Weight</v>
      </c>
      <c r="J1773" t="str">
        <f t="shared" si="55"/>
        <v>Normal</v>
      </c>
    </row>
    <row r="1774" spans="1:10">
      <c r="A1774" t="s">
        <v>596</v>
      </c>
      <c r="B1774" s="9">
        <v>32.11</v>
      </c>
      <c r="C1774">
        <v>6.24</v>
      </c>
      <c r="D1774" t="s">
        <v>2377</v>
      </c>
      <c r="E1774" t="s">
        <v>2377</v>
      </c>
      <c r="F1774" t="s">
        <v>2379</v>
      </c>
      <c r="G1774">
        <v>1</v>
      </c>
      <c r="H1774" t="s">
        <v>2377</v>
      </c>
      <c r="I1774" t="str">
        <f t="shared" si="54"/>
        <v>Obesity</v>
      </c>
      <c r="J1774" t="str">
        <f t="shared" si="55"/>
        <v>Prediabetes</v>
      </c>
    </row>
    <row r="1775" spans="1:10">
      <c r="A1775" t="s">
        <v>595</v>
      </c>
      <c r="B1775" s="9">
        <v>30.114999999999998</v>
      </c>
      <c r="C1775">
        <v>11.61</v>
      </c>
      <c r="D1775" t="s">
        <v>2377</v>
      </c>
      <c r="E1775" t="s">
        <v>2377</v>
      </c>
      <c r="F1775" t="s">
        <v>2377</v>
      </c>
      <c r="G1775">
        <v>0</v>
      </c>
      <c r="H1775" t="s">
        <v>2377</v>
      </c>
      <c r="I1775" t="str">
        <f t="shared" si="54"/>
        <v>Obesity</v>
      </c>
      <c r="J1775" t="str">
        <f t="shared" si="55"/>
        <v>Diabetes</v>
      </c>
    </row>
    <row r="1776" spans="1:10">
      <c r="A1776" t="s">
        <v>594</v>
      </c>
      <c r="B1776" s="9">
        <v>20.28</v>
      </c>
      <c r="C1776">
        <v>11.07</v>
      </c>
      <c r="D1776" t="s">
        <v>2378</v>
      </c>
      <c r="E1776" t="s">
        <v>2377</v>
      </c>
      <c r="F1776" t="s">
        <v>2377</v>
      </c>
      <c r="G1776">
        <v>0</v>
      </c>
      <c r="H1776" t="s">
        <v>2377</v>
      </c>
      <c r="I1776" t="str">
        <f t="shared" si="54"/>
        <v>Healthy Weight</v>
      </c>
      <c r="J1776" t="str">
        <f t="shared" si="55"/>
        <v>Diabetes</v>
      </c>
    </row>
    <row r="1777" spans="1:10">
      <c r="A1777" t="s">
        <v>593</v>
      </c>
      <c r="B1777" s="9">
        <v>20.234999999999999</v>
      </c>
      <c r="C1777">
        <v>5.19</v>
      </c>
      <c r="D1777" t="s">
        <v>2377</v>
      </c>
      <c r="E1777" t="s">
        <v>2377</v>
      </c>
      <c r="F1777" t="s">
        <v>2379</v>
      </c>
      <c r="G1777">
        <v>1</v>
      </c>
      <c r="H1777" t="s">
        <v>2377</v>
      </c>
      <c r="I1777" t="str">
        <f t="shared" si="54"/>
        <v>Healthy Weight</v>
      </c>
      <c r="J1777" t="str">
        <f t="shared" si="55"/>
        <v>Normal</v>
      </c>
    </row>
    <row r="1778" spans="1:10">
      <c r="A1778" t="s">
        <v>592</v>
      </c>
      <c r="B1778" s="9">
        <v>25.27</v>
      </c>
      <c r="C1778">
        <v>5.7</v>
      </c>
      <c r="D1778" t="s">
        <v>2378</v>
      </c>
      <c r="E1778" t="s">
        <v>2377</v>
      </c>
      <c r="F1778" t="s">
        <v>2377</v>
      </c>
      <c r="G1778">
        <v>1</v>
      </c>
      <c r="H1778" t="s">
        <v>2377</v>
      </c>
      <c r="I1778" t="str">
        <f t="shared" si="54"/>
        <v>Over Weight</v>
      </c>
      <c r="J1778" t="str">
        <f t="shared" si="55"/>
        <v>Prediabetes</v>
      </c>
    </row>
    <row r="1779" spans="1:10">
      <c r="A1779" t="s">
        <v>591</v>
      </c>
      <c r="B1779" s="9">
        <v>24.24</v>
      </c>
      <c r="C1779">
        <v>6.15</v>
      </c>
      <c r="D1779" t="s">
        <v>2377</v>
      </c>
      <c r="E1779" t="s">
        <v>2377</v>
      </c>
      <c r="F1779" t="s">
        <v>2377</v>
      </c>
      <c r="G1779">
        <v>0</v>
      </c>
      <c r="H1779" t="s">
        <v>2377</v>
      </c>
      <c r="I1779" t="str">
        <f t="shared" si="54"/>
        <v>Healthy Weight</v>
      </c>
      <c r="J1779" t="str">
        <f t="shared" si="55"/>
        <v>Prediabetes</v>
      </c>
    </row>
    <row r="1780" spans="1:10">
      <c r="A1780" t="s">
        <v>590</v>
      </c>
      <c r="B1780" s="9">
        <v>35.75</v>
      </c>
      <c r="C1780">
        <v>5.07</v>
      </c>
      <c r="D1780" t="s">
        <v>2377</v>
      </c>
      <c r="E1780" t="s">
        <v>2377</v>
      </c>
      <c r="F1780" t="s">
        <v>2377</v>
      </c>
      <c r="G1780">
        <v>0</v>
      </c>
      <c r="H1780" t="s">
        <v>2377</v>
      </c>
      <c r="I1780" t="str">
        <f t="shared" si="54"/>
        <v>Obesity</v>
      </c>
      <c r="J1780" t="str">
        <f t="shared" si="55"/>
        <v>Normal</v>
      </c>
    </row>
    <row r="1781" spans="1:10">
      <c r="A1781" t="s">
        <v>589</v>
      </c>
      <c r="B1781" s="9">
        <v>29.92</v>
      </c>
      <c r="C1781">
        <v>10.97</v>
      </c>
      <c r="D1781" t="s">
        <v>2378</v>
      </c>
      <c r="E1781" t="s">
        <v>2377</v>
      </c>
      <c r="F1781" t="s">
        <v>2377</v>
      </c>
      <c r="G1781">
        <v>1</v>
      </c>
      <c r="H1781" t="s">
        <v>2377</v>
      </c>
      <c r="I1781" t="str">
        <f t="shared" si="54"/>
        <v>Over Weight</v>
      </c>
      <c r="J1781" t="str">
        <f t="shared" si="55"/>
        <v>Diabetes</v>
      </c>
    </row>
    <row r="1782" spans="1:10">
      <c r="A1782" t="s">
        <v>588</v>
      </c>
      <c r="B1782" s="9">
        <v>26.2</v>
      </c>
      <c r="C1782">
        <v>10.93</v>
      </c>
      <c r="D1782" t="s">
        <v>2378</v>
      </c>
      <c r="E1782" t="s">
        <v>2377</v>
      </c>
      <c r="F1782" t="s">
        <v>2377</v>
      </c>
      <c r="G1782">
        <v>1</v>
      </c>
      <c r="H1782" t="s">
        <v>2377</v>
      </c>
      <c r="I1782" t="str">
        <f t="shared" si="54"/>
        <v>Over Weight</v>
      </c>
      <c r="J1782" t="str">
        <f t="shared" si="55"/>
        <v>Diabetes</v>
      </c>
    </row>
    <row r="1783" spans="1:10">
      <c r="A1783" t="s">
        <v>587</v>
      </c>
      <c r="B1783" s="9">
        <v>26.695</v>
      </c>
      <c r="C1783">
        <v>4.21</v>
      </c>
      <c r="D1783" t="s">
        <v>2378</v>
      </c>
      <c r="E1783" t="s">
        <v>2377</v>
      </c>
      <c r="F1783" t="s">
        <v>2379</v>
      </c>
      <c r="G1783">
        <v>1</v>
      </c>
      <c r="H1783" t="s">
        <v>2377</v>
      </c>
      <c r="I1783" t="str">
        <f t="shared" si="54"/>
        <v>Over Weight</v>
      </c>
      <c r="J1783" t="str">
        <f t="shared" si="55"/>
        <v>Normal</v>
      </c>
    </row>
    <row r="1784" spans="1:10">
      <c r="A1784" t="s">
        <v>586</v>
      </c>
      <c r="B1784" s="9">
        <v>23.16</v>
      </c>
      <c r="C1784">
        <v>5.5</v>
      </c>
      <c r="D1784" t="s">
        <v>2377</v>
      </c>
      <c r="E1784" t="s">
        <v>2377</v>
      </c>
      <c r="F1784" t="s">
        <v>2377</v>
      </c>
      <c r="G1784">
        <v>0</v>
      </c>
      <c r="H1784" t="s">
        <v>2377</v>
      </c>
      <c r="I1784" t="str">
        <f t="shared" si="54"/>
        <v>Healthy Weight</v>
      </c>
      <c r="J1784" t="str">
        <f t="shared" si="55"/>
        <v>Normal</v>
      </c>
    </row>
    <row r="1785" spans="1:10">
      <c r="A1785" t="s">
        <v>585</v>
      </c>
      <c r="B1785" s="9">
        <v>32.585000000000001</v>
      </c>
      <c r="C1785">
        <v>4.93</v>
      </c>
      <c r="D1785" t="s">
        <v>2378</v>
      </c>
      <c r="E1785" t="s">
        <v>2377</v>
      </c>
      <c r="F1785" t="s">
        <v>2377</v>
      </c>
      <c r="G1785">
        <v>1</v>
      </c>
      <c r="H1785" t="s">
        <v>2377</v>
      </c>
      <c r="I1785" t="str">
        <f t="shared" si="54"/>
        <v>Obesity</v>
      </c>
      <c r="J1785" t="str">
        <f t="shared" si="55"/>
        <v>Normal</v>
      </c>
    </row>
    <row r="1786" spans="1:10">
      <c r="A1786" t="s">
        <v>584</v>
      </c>
      <c r="B1786" s="9">
        <v>33.97</v>
      </c>
      <c r="C1786">
        <v>5.6</v>
      </c>
      <c r="D1786" t="s">
        <v>2378</v>
      </c>
      <c r="E1786" t="s">
        <v>2377</v>
      </c>
      <c r="F1786" t="s">
        <v>2377</v>
      </c>
      <c r="G1786">
        <v>0</v>
      </c>
      <c r="H1786" t="s">
        <v>2377</v>
      </c>
      <c r="I1786" t="str">
        <f t="shared" si="54"/>
        <v>Obesity</v>
      </c>
      <c r="J1786" t="str">
        <f t="shared" si="55"/>
        <v>Normal</v>
      </c>
    </row>
    <row r="1787" spans="1:10">
      <c r="A1787" t="s">
        <v>583</v>
      </c>
      <c r="B1787" s="9">
        <v>16.57</v>
      </c>
      <c r="C1787">
        <v>9.99</v>
      </c>
      <c r="D1787" t="s">
        <v>2377</v>
      </c>
      <c r="E1787" t="s">
        <v>2377</v>
      </c>
      <c r="F1787" t="s">
        <v>2377</v>
      </c>
      <c r="G1787">
        <v>0</v>
      </c>
      <c r="H1787" t="s">
        <v>2377</v>
      </c>
      <c r="I1787" t="str">
        <f t="shared" si="54"/>
        <v>Under Weight</v>
      </c>
      <c r="J1787" t="str">
        <f t="shared" si="55"/>
        <v>Diabetes</v>
      </c>
    </row>
    <row r="1788" spans="1:10">
      <c r="A1788" t="s">
        <v>582</v>
      </c>
      <c r="B1788" s="9">
        <v>17.55</v>
      </c>
      <c r="C1788">
        <v>5.93</v>
      </c>
      <c r="D1788" t="s">
        <v>2377</v>
      </c>
      <c r="E1788" t="s">
        <v>2377</v>
      </c>
      <c r="F1788" t="s">
        <v>2379</v>
      </c>
      <c r="G1788">
        <v>1</v>
      </c>
      <c r="H1788" t="s">
        <v>2377</v>
      </c>
      <c r="I1788" t="str">
        <f t="shared" si="54"/>
        <v>Under Weight</v>
      </c>
      <c r="J1788" t="str">
        <f t="shared" si="55"/>
        <v>Prediabetes</v>
      </c>
    </row>
    <row r="1789" spans="1:10">
      <c r="A1789" t="s">
        <v>581</v>
      </c>
      <c r="B1789" s="9">
        <v>29.41</v>
      </c>
      <c r="C1789">
        <v>6.29</v>
      </c>
      <c r="D1789" t="s">
        <v>2378</v>
      </c>
      <c r="E1789" t="s">
        <v>2377</v>
      </c>
      <c r="F1789" t="s">
        <v>2377</v>
      </c>
      <c r="G1789">
        <v>1</v>
      </c>
      <c r="H1789" t="s">
        <v>2377</v>
      </c>
      <c r="I1789" t="str">
        <f t="shared" si="54"/>
        <v>Over Weight</v>
      </c>
      <c r="J1789" t="str">
        <f t="shared" si="55"/>
        <v>Prediabetes</v>
      </c>
    </row>
    <row r="1790" spans="1:10">
      <c r="A1790" t="s">
        <v>580</v>
      </c>
      <c r="B1790" s="9">
        <v>17.91</v>
      </c>
      <c r="C1790">
        <v>5.65</v>
      </c>
      <c r="D1790" t="s">
        <v>2377</v>
      </c>
      <c r="E1790" t="s">
        <v>2377</v>
      </c>
      <c r="F1790" t="s">
        <v>2377</v>
      </c>
      <c r="G1790">
        <v>1</v>
      </c>
      <c r="H1790" t="s">
        <v>2377</v>
      </c>
      <c r="I1790" t="str">
        <f t="shared" si="54"/>
        <v>Under Weight</v>
      </c>
      <c r="J1790" t="str">
        <f t="shared" si="55"/>
        <v>Normal</v>
      </c>
    </row>
    <row r="1791" spans="1:10">
      <c r="A1791" t="s">
        <v>579</v>
      </c>
      <c r="B1791" s="9">
        <v>31.57</v>
      </c>
      <c r="C1791">
        <v>6.15</v>
      </c>
      <c r="D1791" t="s">
        <v>2377</v>
      </c>
      <c r="E1791" t="s">
        <v>2377</v>
      </c>
      <c r="F1791" t="s">
        <v>2377</v>
      </c>
      <c r="G1791">
        <v>1</v>
      </c>
      <c r="H1791" t="s">
        <v>2377</v>
      </c>
      <c r="I1791" t="str">
        <f t="shared" si="54"/>
        <v>Obesity</v>
      </c>
      <c r="J1791" t="str">
        <f t="shared" si="55"/>
        <v>Prediabetes</v>
      </c>
    </row>
    <row r="1792" spans="1:10">
      <c r="A1792" t="s">
        <v>578</v>
      </c>
      <c r="B1792" s="9">
        <v>33.18</v>
      </c>
      <c r="C1792">
        <v>5.22</v>
      </c>
      <c r="D1792" t="s">
        <v>2377</v>
      </c>
      <c r="E1792" t="s">
        <v>2379</v>
      </c>
      <c r="F1792" t="s">
        <v>2377</v>
      </c>
      <c r="G1792">
        <v>1</v>
      </c>
      <c r="H1792" t="s">
        <v>2377</v>
      </c>
      <c r="I1792" t="str">
        <f t="shared" si="54"/>
        <v>Obesity</v>
      </c>
      <c r="J1792" t="str">
        <f t="shared" si="55"/>
        <v>Normal</v>
      </c>
    </row>
    <row r="1793" spans="1:10">
      <c r="A1793" t="s">
        <v>577</v>
      </c>
      <c r="B1793" s="9">
        <v>37</v>
      </c>
      <c r="C1793">
        <v>11.66</v>
      </c>
      <c r="D1793" t="s">
        <v>2377</v>
      </c>
      <c r="E1793" t="s">
        <v>2377</v>
      </c>
      <c r="F1793" t="s">
        <v>2377</v>
      </c>
      <c r="G1793">
        <v>0</v>
      </c>
      <c r="H1793" t="s">
        <v>2377</v>
      </c>
      <c r="I1793" t="str">
        <f t="shared" si="54"/>
        <v>Obesity</v>
      </c>
      <c r="J1793" t="str">
        <f t="shared" si="55"/>
        <v>Diabetes</v>
      </c>
    </row>
    <row r="1794" spans="1:10">
      <c r="A1794" t="s">
        <v>576</v>
      </c>
      <c r="B1794" s="9">
        <v>18.905000000000001</v>
      </c>
      <c r="C1794">
        <v>4.91</v>
      </c>
      <c r="D1794" t="s">
        <v>2378</v>
      </c>
      <c r="E1794" t="s">
        <v>2377</v>
      </c>
      <c r="F1794" t="s">
        <v>2377</v>
      </c>
      <c r="G1794">
        <v>1</v>
      </c>
      <c r="H1794" t="s">
        <v>2377</v>
      </c>
      <c r="I1794" t="str">
        <f t="shared" si="54"/>
        <v>Healthy Weight</v>
      </c>
      <c r="J1794" t="str">
        <f t="shared" si="55"/>
        <v>Normal</v>
      </c>
    </row>
    <row r="1795" spans="1:10">
      <c r="A1795" t="s">
        <v>575</v>
      </c>
      <c r="B1795" s="9">
        <v>20.03</v>
      </c>
      <c r="C1795">
        <v>9.25</v>
      </c>
      <c r="D1795" t="s">
        <v>2378</v>
      </c>
      <c r="E1795" t="s">
        <v>2377</v>
      </c>
      <c r="F1795" t="s">
        <v>2377</v>
      </c>
      <c r="G1795">
        <v>0</v>
      </c>
      <c r="H1795" t="s">
        <v>2377</v>
      </c>
      <c r="I1795" t="str">
        <f t="shared" ref="I1795:I1858" si="56">IF(B1795&lt;18.5,"Under Weight",IF(B1795&lt;25,"Healthy Weight",IF(B1795&lt;30,"Over Weight","Obesity")))</f>
        <v>Healthy Weight</v>
      </c>
      <c r="J1795" t="str">
        <f t="shared" ref="J1795:J1858" si="57">IF(C1795&lt;5.7,"Normal",IF(C1795&lt;6.5,"Prediabetes","Diabetes"))</f>
        <v>Diabetes</v>
      </c>
    </row>
    <row r="1796" spans="1:10">
      <c r="A1796" t="s">
        <v>574</v>
      </c>
      <c r="B1796" s="9">
        <v>16.7</v>
      </c>
      <c r="C1796">
        <v>11.48</v>
      </c>
      <c r="D1796" t="s">
        <v>2377</v>
      </c>
      <c r="E1796" t="s">
        <v>2377</v>
      </c>
      <c r="F1796" t="s">
        <v>2377</v>
      </c>
      <c r="G1796">
        <v>0</v>
      </c>
      <c r="H1796" t="s">
        <v>2377</v>
      </c>
      <c r="I1796" t="str">
        <f t="shared" si="56"/>
        <v>Under Weight</v>
      </c>
      <c r="J1796" t="str">
        <f t="shared" si="57"/>
        <v>Diabetes</v>
      </c>
    </row>
    <row r="1797" spans="1:10">
      <c r="A1797" t="s">
        <v>573</v>
      </c>
      <c r="B1797" s="9">
        <v>39.82</v>
      </c>
      <c r="C1797">
        <v>6.06</v>
      </c>
      <c r="D1797" t="s">
        <v>2377</v>
      </c>
      <c r="E1797" t="s">
        <v>2377</v>
      </c>
      <c r="F1797" t="s">
        <v>2377</v>
      </c>
      <c r="G1797">
        <v>0</v>
      </c>
      <c r="H1797" t="s">
        <v>2377</v>
      </c>
      <c r="I1797" t="str">
        <f t="shared" si="56"/>
        <v>Obesity</v>
      </c>
      <c r="J1797" t="str">
        <f t="shared" si="57"/>
        <v>Prediabetes</v>
      </c>
    </row>
    <row r="1798" spans="1:10">
      <c r="A1798" t="s">
        <v>572</v>
      </c>
      <c r="B1798" s="9">
        <v>22.04</v>
      </c>
      <c r="C1798">
        <v>5.86</v>
      </c>
      <c r="D1798" t="s">
        <v>2377</v>
      </c>
      <c r="E1798" t="s">
        <v>2377</v>
      </c>
      <c r="F1798" t="s">
        <v>2377</v>
      </c>
      <c r="G1798">
        <v>1</v>
      </c>
      <c r="H1798" t="s">
        <v>2377</v>
      </c>
      <c r="I1798" t="str">
        <f t="shared" si="56"/>
        <v>Healthy Weight</v>
      </c>
      <c r="J1798" t="str">
        <f t="shared" si="57"/>
        <v>Prediabetes</v>
      </c>
    </row>
    <row r="1799" spans="1:10">
      <c r="A1799" t="s">
        <v>571</v>
      </c>
      <c r="B1799" s="9">
        <v>28.27</v>
      </c>
      <c r="C1799">
        <v>5.33</v>
      </c>
      <c r="D1799" t="s">
        <v>2377</v>
      </c>
      <c r="E1799" t="s">
        <v>2377</v>
      </c>
      <c r="F1799" t="s">
        <v>2377</v>
      </c>
      <c r="G1799">
        <v>0</v>
      </c>
      <c r="H1799" t="s">
        <v>2377</v>
      </c>
      <c r="I1799" t="str">
        <f t="shared" si="56"/>
        <v>Over Weight</v>
      </c>
      <c r="J1799" t="str">
        <f t="shared" si="57"/>
        <v>Normal</v>
      </c>
    </row>
    <row r="1800" spans="1:10">
      <c r="A1800" t="s">
        <v>570</v>
      </c>
      <c r="B1800" s="9">
        <v>18.5</v>
      </c>
      <c r="C1800">
        <v>5.33</v>
      </c>
      <c r="D1800" t="s">
        <v>2377</v>
      </c>
      <c r="E1800" t="s">
        <v>2377</v>
      </c>
      <c r="F1800" t="s">
        <v>2377</v>
      </c>
      <c r="G1800">
        <v>0</v>
      </c>
      <c r="H1800" t="s">
        <v>2377</v>
      </c>
      <c r="I1800" t="str">
        <f t="shared" si="56"/>
        <v>Healthy Weight</v>
      </c>
      <c r="J1800" t="str">
        <f t="shared" si="57"/>
        <v>Normal</v>
      </c>
    </row>
    <row r="1801" spans="1:10">
      <c r="A1801" t="s">
        <v>569</v>
      </c>
      <c r="B1801" s="9">
        <v>38.6</v>
      </c>
      <c r="C1801">
        <v>6.02</v>
      </c>
      <c r="D1801" t="s">
        <v>2377</v>
      </c>
      <c r="E1801" t="s">
        <v>2377</v>
      </c>
      <c r="F1801" t="s">
        <v>2377</v>
      </c>
      <c r="G1801">
        <v>1</v>
      </c>
      <c r="H1801" t="s">
        <v>2377</v>
      </c>
      <c r="I1801" t="str">
        <f t="shared" si="56"/>
        <v>Obesity</v>
      </c>
      <c r="J1801" t="str">
        <f t="shared" si="57"/>
        <v>Prediabetes</v>
      </c>
    </row>
    <row r="1802" spans="1:10">
      <c r="A1802" t="s">
        <v>568</v>
      </c>
      <c r="B1802" s="9">
        <v>43.12</v>
      </c>
      <c r="C1802">
        <v>6.25</v>
      </c>
      <c r="D1802" t="s">
        <v>2377</v>
      </c>
      <c r="E1802" t="s">
        <v>2377</v>
      </c>
      <c r="F1802" t="s">
        <v>2377</v>
      </c>
      <c r="G1802">
        <v>1</v>
      </c>
      <c r="H1802" t="s">
        <v>2377</v>
      </c>
      <c r="I1802" t="str">
        <f t="shared" si="56"/>
        <v>Obesity</v>
      </c>
      <c r="J1802" t="str">
        <f t="shared" si="57"/>
        <v>Prediabetes</v>
      </c>
    </row>
    <row r="1803" spans="1:10">
      <c r="A1803" t="s">
        <v>567</v>
      </c>
      <c r="B1803" s="9">
        <v>30.5</v>
      </c>
      <c r="C1803">
        <v>4.8099999999999996</v>
      </c>
      <c r="D1803" t="s">
        <v>2377</v>
      </c>
      <c r="E1803" t="s">
        <v>2377</v>
      </c>
      <c r="F1803" t="s">
        <v>2377</v>
      </c>
      <c r="G1803">
        <v>1</v>
      </c>
      <c r="H1803" t="s">
        <v>2377</v>
      </c>
      <c r="I1803" t="str">
        <f t="shared" si="56"/>
        <v>Obesity</v>
      </c>
      <c r="J1803" t="str">
        <f t="shared" si="57"/>
        <v>Normal</v>
      </c>
    </row>
    <row r="1804" spans="1:10">
      <c r="A1804" t="s">
        <v>566</v>
      </c>
      <c r="B1804" s="9">
        <v>27.61</v>
      </c>
      <c r="C1804">
        <v>4.5999999999999996</v>
      </c>
      <c r="D1804" t="s">
        <v>2377</v>
      </c>
      <c r="E1804" t="s">
        <v>2377</v>
      </c>
      <c r="F1804" t="s">
        <v>2377</v>
      </c>
      <c r="G1804">
        <v>1</v>
      </c>
      <c r="H1804" t="s">
        <v>2377</v>
      </c>
      <c r="I1804" t="str">
        <f t="shared" si="56"/>
        <v>Over Weight</v>
      </c>
      <c r="J1804" t="str">
        <f t="shared" si="57"/>
        <v>Normal</v>
      </c>
    </row>
    <row r="1805" spans="1:10">
      <c r="A1805" t="s">
        <v>565</v>
      </c>
      <c r="B1805" s="9">
        <v>27.1</v>
      </c>
      <c r="C1805">
        <v>5.08</v>
      </c>
      <c r="D1805" t="s">
        <v>2377</v>
      </c>
      <c r="E1805" t="s">
        <v>2377</v>
      </c>
      <c r="F1805" t="s">
        <v>2377</v>
      </c>
      <c r="G1805">
        <v>1</v>
      </c>
      <c r="H1805" t="s">
        <v>2377</v>
      </c>
      <c r="I1805" t="str">
        <f t="shared" si="56"/>
        <v>Over Weight</v>
      </c>
      <c r="J1805" t="str">
        <f t="shared" si="57"/>
        <v>Normal</v>
      </c>
    </row>
    <row r="1806" spans="1:10">
      <c r="A1806" t="s">
        <v>564</v>
      </c>
      <c r="B1806" s="9">
        <v>35.93</v>
      </c>
      <c r="C1806">
        <v>5.43</v>
      </c>
      <c r="D1806" t="s">
        <v>2377</v>
      </c>
      <c r="E1806" t="s">
        <v>2379</v>
      </c>
      <c r="F1806" t="s">
        <v>2377</v>
      </c>
      <c r="G1806">
        <v>1</v>
      </c>
      <c r="H1806" t="s">
        <v>2377</v>
      </c>
      <c r="I1806" t="str">
        <f t="shared" si="56"/>
        <v>Obesity</v>
      </c>
      <c r="J1806" t="str">
        <f t="shared" si="57"/>
        <v>Normal</v>
      </c>
    </row>
    <row r="1807" spans="1:10">
      <c r="A1807" t="s">
        <v>563</v>
      </c>
      <c r="B1807" s="9">
        <v>32.68</v>
      </c>
      <c r="C1807">
        <v>5.44</v>
      </c>
      <c r="D1807" t="s">
        <v>2377</v>
      </c>
      <c r="E1807" t="s">
        <v>2377</v>
      </c>
      <c r="F1807" t="s">
        <v>2377</v>
      </c>
      <c r="G1807">
        <v>0</v>
      </c>
      <c r="H1807" t="s">
        <v>2377</v>
      </c>
      <c r="I1807" t="str">
        <f t="shared" si="56"/>
        <v>Obesity</v>
      </c>
      <c r="J1807" t="str">
        <f t="shared" si="57"/>
        <v>Normal</v>
      </c>
    </row>
    <row r="1808" spans="1:10">
      <c r="A1808" t="s">
        <v>562</v>
      </c>
      <c r="B1808" s="9">
        <v>20.74</v>
      </c>
      <c r="C1808">
        <v>11.69</v>
      </c>
      <c r="D1808" t="s">
        <v>2378</v>
      </c>
      <c r="E1808" t="s">
        <v>2377</v>
      </c>
      <c r="F1808" t="s">
        <v>2377</v>
      </c>
      <c r="G1808">
        <v>1</v>
      </c>
      <c r="H1808" t="s">
        <v>2377</v>
      </c>
      <c r="I1808" t="str">
        <f t="shared" si="56"/>
        <v>Healthy Weight</v>
      </c>
      <c r="J1808" t="str">
        <f t="shared" si="57"/>
        <v>Diabetes</v>
      </c>
    </row>
    <row r="1809" spans="1:10">
      <c r="A1809" t="s">
        <v>561</v>
      </c>
      <c r="B1809" s="9">
        <v>15.57</v>
      </c>
      <c r="C1809">
        <v>6.07</v>
      </c>
      <c r="D1809" t="s">
        <v>2377</v>
      </c>
      <c r="E1809" t="s">
        <v>2377</v>
      </c>
      <c r="F1809" t="s">
        <v>2377</v>
      </c>
      <c r="G1809">
        <v>0</v>
      </c>
      <c r="H1809" t="s">
        <v>2377</v>
      </c>
      <c r="I1809" t="str">
        <f t="shared" si="56"/>
        <v>Under Weight</v>
      </c>
      <c r="J1809" t="str">
        <f t="shared" si="57"/>
        <v>Prediabetes</v>
      </c>
    </row>
    <row r="1810" spans="1:10">
      <c r="A1810" t="s">
        <v>560</v>
      </c>
      <c r="B1810" s="9">
        <v>23.844999999999999</v>
      </c>
      <c r="C1810">
        <v>4.3600000000000003</v>
      </c>
      <c r="D1810" t="s">
        <v>2377</v>
      </c>
      <c r="E1810" t="s">
        <v>2377</v>
      </c>
      <c r="F1810" t="s">
        <v>2377</v>
      </c>
      <c r="G1810">
        <v>0</v>
      </c>
      <c r="H1810" t="s">
        <v>2377</v>
      </c>
      <c r="I1810" t="str">
        <f t="shared" si="56"/>
        <v>Healthy Weight</v>
      </c>
      <c r="J1810" t="str">
        <f t="shared" si="57"/>
        <v>Normal</v>
      </c>
    </row>
    <row r="1811" spans="1:10">
      <c r="A1811" t="s">
        <v>559</v>
      </c>
      <c r="B1811" s="9">
        <v>22.895</v>
      </c>
      <c r="C1811">
        <v>5.24</v>
      </c>
      <c r="D1811" t="s">
        <v>2377</v>
      </c>
      <c r="E1811" t="s">
        <v>2377</v>
      </c>
      <c r="F1811" t="s">
        <v>2377</v>
      </c>
      <c r="G1811">
        <v>1</v>
      </c>
      <c r="H1811" t="s">
        <v>2377</v>
      </c>
      <c r="I1811" t="str">
        <f t="shared" si="56"/>
        <v>Healthy Weight</v>
      </c>
      <c r="J1811" t="str">
        <f t="shared" si="57"/>
        <v>Normal</v>
      </c>
    </row>
    <row r="1812" spans="1:10">
      <c r="A1812" t="s">
        <v>558</v>
      </c>
      <c r="B1812" s="9">
        <v>21.945</v>
      </c>
      <c r="C1812">
        <v>5.37</v>
      </c>
      <c r="D1812" t="s">
        <v>2377</v>
      </c>
      <c r="E1812" t="s">
        <v>2377</v>
      </c>
      <c r="F1812" t="s">
        <v>2377</v>
      </c>
      <c r="G1812">
        <v>1</v>
      </c>
      <c r="H1812" t="s">
        <v>2377</v>
      </c>
      <c r="I1812" t="str">
        <f t="shared" si="56"/>
        <v>Healthy Weight</v>
      </c>
      <c r="J1812" t="str">
        <f t="shared" si="57"/>
        <v>Normal</v>
      </c>
    </row>
    <row r="1813" spans="1:10">
      <c r="A1813" t="s">
        <v>557</v>
      </c>
      <c r="B1813" s="9">
        <v>19.47</v>
      </c>
      <c r="C1813">
        <v>6.6</v>
      </c>
      <c r="D1813" t="s">
        <v>2378</v>
      </c>
      <c r="E1813" t="s">
        <v>2377</v>
      </c>
      <c r="F1813" t="s">
        <v>2377</v>
      </c>
      <c r="G1813">
        <v>0</v>
      </c>
      <c r="H1813" t="s">
        <v>2377</v>
      </c>
      <c r="I1813" t="str">
        <f t="shared" si="56"/>
        <v>Healthy Weight</v>
      </c>
      <c r="J1813" t="str">
        <f t="shared" si="57"/>
        <v>Diabetes</v>
      </c>
    </row>
    <row r="1814" spans="1:10">
      <c r="A1814" t="s">
        <v>556</v>
      </c>
      <c r="B1814" s="9">
        <v>15.61</v>
      </c>
      <c r="C1814">
        <v>5.77</v>
      </c>
      <c r="D1814" t="s">
        <v>2377</v>
      </c>
      <c r="E1814" t="s">
        <v>2377</v>
      </c>
      <c r="F1814" t="s">
        <v>2377</v>
      </c>
      <c r="G1814">
        <v>0</v>
      </c>
      <c r="H1814" t="s">
        <v>2377</v>
      </c>
      <c r="I1814" t="str">
        <f t="shared" si="56"/>
        <v>Under Weight</v>
      </c>
      <c r="J1814" t="str">
        <f t="shared" si="57"/>
        <v>Prediabetes</v>
      </c>
    </row>
    <row r="1815" spans="1:10">
      <c r="A1815" t="s">
        <v>555</v>
      </c>
      <c r="B1815" s="9">
        <v>28.6</v>
      </c>
      <c r="C1815">
        <v>6.08</v>
      </c>
      <c r="D1815" t="s">
        <v>2377</v>
      </c>
      <c r="E1815" t="s">
        <v>2377</v>
      </c>
      <c r="F1815" t="s">
        <v>2379</v>
      </c>
      <c r="G1815">
        <v>1</v>
      </c>
      <c r="H1815" t="s">
        <v>2377</v>
      </c>
      <c r="I1815" t="str">
        <f t="shared" si="56"/>
        <v>Over Weight</v>
      </c>
      <c r="J1815" t="str">
        <f t="shared" si="57"/>
        <v>Prediabetes</v>
      </c>
    </row>
    <row r="1816" spans="1:10">
      <c r="A1816" t="s">
        <v>554</v>
      </c>
      <c r="B1816" s="9">
        <v>46.53</v>
      </c>
      <c r="C1816">
        <v>4.16</v>
      </c>
      <c r="D1816" t="s">
        <v>2377</v>
      </c>
      <c r="E1816" t="s">
        <v>2377</v>
      </c>
      <c r="F1816" t="s">
        <v>2377</v>
      </c>
      <c r="G1816">
        <v>0</v>
      </c>
      <c r="H1816" t="s">
        <v>2377</v>
      </c>
      <c r="I1816" t="str">
        <f t="shared" si="56"/>
        <v>Obesity</v>
      </c>
      <c r="J1816" t="str">
        <f t="shared" si="57"/>
        <v>Normal</v>
      </c>
    </row>
    <row r="1817" spans="1:10">
      <c r="A1817" t="s">
        <v>553</v>
      </c>
      <c r="B1817" s="9">
        <v>34.99</v>
      </c>
      <c r="C1817">
        <v>5.0999999999999996</v>
      </c>
      <c r="D1817" t="s">
        <v>2377</v>
      </c>
      <c r="E1817" t="s">
        <v>2377</v>
      </c>
      <c r="F1817" t="s">
        <v>2379</v>
      </c>
      <c r="G1817">
        <v>1</v>
      </c>
      <c r="H1817" t="s">
        <v>2377</v>
      </c>
      <c r="I1817" t="str">
        <f t="shared" si="56"/>
        <v>Obesity</v>
      </c>
      <c r="J1817" t="str">
        <f t="shared" si="57"/>
        <v>Normal</v>
      </c>
    </row>
    <row r="1818" spans="1:10">
      <c r="A1818" t="s">
        <v>552</v>
      </c>
      <c r="B1818" s="9">
        <v>17.05</v>
      </c>
      <c r="C1818">
        <v>5.3</v>
      </c>
      <c r="D1818" t="s">
        <v>2377</v>
      </c>
      <c r="E1818" t="s">
        <v>2377</v>
      </c>
      <c r="F1818" t="s">
        <v>2379</v>
      </c>
      <c r="G1818">
        <v>1</v>
      </c>
      <c r="H1818" t="s">
        <v>2377</v>
      </c>
      <c r="I1818" t="str">
        <f t="shared" si="56"/>
        <v>Under Weight</v>
      </c>
      <c r="J1818" t="str">
        <f t="shared" si="57"/>
        <v>Normal</v>
      </c>
    </row>
    <row r="1819" spans="1:10">
      <c r="A1819" t="s">
        <v>551</v>
      </c>
      <c r="B1819" s="9">
        <v>37.18</v>
      </c>
      <c r="C1819">
        <v>4.9000000000000004</v>
      </c>
      <c r="D1819" t="s">
        <v>2377</v>
      </c>
      <c r="E1819" t="s">
        <v>2377</v>
      </c>
      <c r="F1819" t="s">
        <v>2377</v>
      </c>
      <c r="G1819">
        <v>0</v>
      </c>
      <c r="H1819" t="s">
        <v>2377</v>
      </c>
      <c r="I1819" t="str">
        <f t="shared" si="56"/>
        <v>Obesity</v>
      </c>
      <c r="J1819" t="str">
        <f t="shared" si="57"/>
        <v>Normal</v>
      </c>
    </row>
    <row r="1820" spans="1:10">
      <c r="A1820" t="s">
        <v>550</v>
      </c>
      <c r="B1820" s="9">
        <v>35.200000000000003</v>
      </c>
      <c r="C1820">
        <v>5.55</v>
      </c>
      <c r="D1820" t="s">
        <v>2377</v>
      </c>
      <c r="E1820" t="s">
        <v>2377</v>
      </c>
      <c r="F1820" t="s">
        <v>2377</v>
      </c>
      <c r="G1820">
        <v>0</v>
      </c>
      <c r="H1820" t="s">
        <v>2377</v>
      </c>
      <c r="I1820" t="str">
        <f t="shared" si="56"/>
        <v>Obesity</v>
      </c>
      <c r="J1820" t="str">
        <f t="shared" si="57"/>
        <v>Normal</v>
      </c>
    </row>
    <row r="1821" spans="1:10">
      <c r="A1821" t="s">
        <v>549</v>
      </c>
      <c r="B1821" s="9">
        <v>37.335000000000001</v>
      </c>
      <c r="C1821">
        <v>4.95</v>
      </c>
      <c r="D1821" t="s">
        <v>2377</v>
      </c>
      <c r="E1821" t="s">
        <v>2377</v>
      </c>
      <c r="F1821" t="s">
        <v>2377</v>
      </c>
      <c r="G1821">
        <v>0</v>
      </c>
      <c r="H1821" t="s">
        <v>2377</v>
      </c>
      <c r="I1821" t="str">
        <f t="shared" si="56"/>
        <v>Obesity</v>
      </c>
      <c r="J1821" t="str">
        <f t="shared" si="57"/>
        <v>Normal</v>
      </c>
    </row>
    <row r="1822" spans="1:10">
      <c r="A1822" t="s">
        <v>548</v>
      </c>
      <c r="B1822" s="9">
        <v>27.265000000000001</v>
      </c>
      <c r="C1822">
        <v>6.46</v>
      </c>
      <c r="D1822" t="s">
        <v>2378</v>
      </c>
      <c r="E1822" t="s">
        <v>2377</v>
      </c>
      <c r="F1822" t="s">
        <v>2377</v>
      </c>
      <c r="G1822">
        <v>0</v>
      </c>
      <c r="H1822" t="s">
        <v>2377</v>
      </c>
      <c r="I1822" t="str">
        <f t="shared" si="56"/>
        <v>Over Weight</v>
      </c>
      <c r="J1822" t="str">
        <f t="shared" si="57"/>
        <v>Prediabetes</v>
      </c>
    </row>
    <row r="1823" spans="1:10">
      <c r="A1823" t="s">
        <v>547</v>
      </c>
      <c r="B1823" s="9">
        <v>30.8</v>
      </c>
      <c r="C1823">
        <v>4.9000000000000004</v>
      </c>
      <c r="D1823" t="s">
        <v>2378</v>
      </c>
      <c r="E1823" t="s">
        <v>2377</v>
      </c>
      <c r="F1823" t="s">
        <v>2377</v>
      </c>
      <c r="G1823">
        <v>0</v>
      </c>
      <c r="H1823" t="s">
        <v>2377</v>
      </c>
      <c r="I1823" t="str">
        <f t="shared" si="56"/>
        <v>Obesity</v>
      </c>
      <c r="J1823" t="str">
        <f t="shared" si="57"/>
        <v>Normal</v>
      </c>
    </row>
    <row r="1824" spans="1:10">
      <c r="A1824" t="s">
        <v>546</v>
      </c>
      <c r="B1824" s="9">
        <v>30.21</v>
      </c>
      <c r="C1824">
        <v>5.21</v>
      </c>
      <c r="D1824" t="s">
        <v>2377</v>
      </c>
      <c r="E1824" t="s">
        <v>2377</v>
      </c>
      <c r="F1824" t="s">
        <v>2377</v>
      </c>
      <c r="G1824">
        <v>1</v>
      </c>
      <c r="H1824" t="s">
        <v>2377</v>
      </c>
      <c r="I1824" t="str">
        <f t="shared" si="56"/>
        <v>Obesity</v>
      </c>
      <c r="J1824" t="str">
        <f t="shared" si="57"/>
        <v>Normal</v>
      </c>
    </row>
    <row r="1825" spans="1:10">
      <c r="A1825" t="s">
        <v>545</v>
      </c>
      <c r="B1825" s="9">
        <v>35.340000000000003</v>
      </c>
      <c r="C1825">
        <v>4.13</v>
      </c>
      <c r="D1825" t="s">
        <v>2377</v>
      </c>
      <c r="E1825" t="s">
        <v>2379</v>
      </c>
      <c r="F1825" t="s">
        <v>2377</v>
      </c>
      <c r="G1825">
        <v>1</v>
      </c>
      <c r="H1825" t="s">
        <v>2377</v>
      </c>
      <c r="I1825" t="str">
        <f t="shared" si="56"/>
        <v>Obesity</v>
      </c>
      <c r="J1825" t="str">
        <f t="shared" si="57"/>
        <v>Normal</v>
      </c>
    </row>
    <row r="1826" spans="1:10">
      <c r="A1826" t="s">
        <v>544</v>
      </c>
      <c r="B1826" s="9">
        <v>26.695</v>
      </c>
      <c r="C1826">
        <v>5.28</v>
      </c>
      <c r="D1826" t="s">
        <v>2377</v>
      </c>
      <c r="E1826" t="s">
        <v>2377</v>
      </c>
      <c r="F1826" t="s">
        <v>2377</v>
      </c>
      <c r="G1826">
        <v>0</v>
      </c>
      <c r="H1826" t="s">
        <v>2377</v>
      </c>
      <c r="I1826" t="str">
        <f t="shared" si="56"/>
        <v>Over Weight</v>
      </c>
      <c r="J1826" t="str">
        <f t="shared" si="57"/>
        <v>Normal</v>
      </c>
    </row>
    <row r="1827" spans="1:10">
      <c r="A1827" t="s">
        <v>543</v>
      </c>
      <c r="B1827" s="9">
        <v>29.355</v>
      </c>
      <c r="C1827">
        <v>4.68</v>
      </c>
      <c r="D1827" t="s">
        <v>2378</v>
      </c>
      <c r="E1827" t="s">
        <v>2377</v>
      </c>
      <c r="F1827" t="s">
        <v>2377</v>
      </c>
      <c r="G1827">
        <v>0</v>
      </c>
      <c r="H1827" t="s">
        <v>2377</v>
      </c>
      <c r="I1827" t="str">
        <f t="shared" si="56"/>
        <v>Over Weight</v>
      </c>
      <c r="J1827" t="str">
        <f t="shared" si="57"/>
        <v>Normal</v>
      </c>
    </row>
    <row r="1828" spans="1:10">
      <c r="A1828" t="s">
        <v>542</v>
      </c>
      <c r="B1828" s="9">
        <v>29.59</v>
      </c>
      <c r="C1828">
        <v>4.0599999999999996</v>
      </c>
      <c r="D1828" t="s">
        <v>2377</v>
      </c>
      <c r="E1828" t="s">
        <v>2377</v>
      </c>
      <c r="F1828" t="s">
        <v>2377</v>
      </c>
      <c r="G1828">
        <v>0</v>
      </c>
      <c r="H1828" t="s">
        <v>2377</v>
      </c>
      <c r="I1828" t="str">
        <f t="shared" si="56"/>
        <v>Over Weight</v>
      </c>
      <c r="J1828" t="str">
        <f t="shared" si="57"/>
        <v>Normal</v>
      </c>
    </row>
    <row r="1829" spans="1:10">
      <c r="A1829" t="s">
        <v>541</v>
      </c>
      <c r="B1829" s="9">
        <v>31.35</v>
      </c>
      <c r="C1829">
        <v>4.2</v>
      </c>
      <c r="D1829" t="s">
        <v>2377</v>
      </c>
      <c r="E1829" t="s">
        <v>2379</v>
      </c>
      <c r="F1829" t="s">
        <v>2377</v>
      </c>
      <c r="G1829">
        <v>1</v>
      </c>
      <c r="H1829" t="s">
        <v>2377</v>
      </c>
      <c r="I1829" t="str">
        <f t="shared" si="56"/>
        <v>Obesity</v>
      </c>
      <c r="J1829" t="str">
        <f t="shared" si="57"/>
        <v>Normal</v>
      </c>
    </row>
    <row r="1830" spans="1:10">
      <c r="A1830" t="s">
        <v>540</v>
      </c>
      <c r="B1830" s="9">
        <v>20.52</v>
      </c>
      <c r="C1830">
        <v>4.83</v>
      </c>
      <c r="D1830" t="s">
        <v>2377</v>
      </c>
      <c r="E1830" t="s">
        <v>2377</v>
      </c>
      <c r="F1830" t="s">
        <v>2377</v>
      </c>
      <c r="G1830">
        <v>0</v>
      </c>
      <c r="H1830" t="s">
        <v>2377</v>
      </c>
      <c r="I1830" t="str">
        <f t="shared" si="56"/>
        <v>Healthy Weight</v>
      </c>
      <c r="J1830" t="str">
        <f t="shared" si="57"/>
        <v>Normal</v>
      </c>
    </row>
    <row r="1831" spans="1:10">
      <c r="A1831" t="s">
        <v>539</v>
      </c>
      <c r="B1831" s="9">
        <v>42.9</v>
      </c>
      <c r="C1831">
        <v>4.87</v>
      </c>
      <c r="D1831" t="s">
        <v>2378</v>
      </c>
      <c r="E1831" t="s">
        <v>2377</v>
      </c>
      <c r="F1831" t="s">
        <v>2377</v>
      </c>
      <c r="G1831">
        <v>1</v>
      </c>
      <c r="H1831" t="s">
        <v>2377</v>
      </c>
      <c r="I1831" t="str">
        <f t="shared" si="56"/>
        <v>Obesity</v>
      </c>
      <c r="J1831" t="str">
        <f t="shared" si="57"/>
        <v>Normal</v>
      </c>
    </row>
    <row r="1832" spans="1:10">
      <c r="A1832" t="s">
        <v>538</v>
      </c>
      <c r="B1832" s="9">
        <v>24.6</v>
      </c>
      <c r="C1832">
        <v>5.86</v>
      </c>
      <c r="D1832" t="s">
        <v>2377</v>
      </c>
      <c r="E1832" t="s">
        <v>2377</v>
      </c>
      <c r="F1832" t="s">
        <v>2379</v>
      </c>
      <c r="G1832">
        <v>1</v>
      </c>
      <c r="H1832" t="s">
        <v>2377</v>
      </c>
      <c r="I1832" t="str">
        <f t="shared" si="56"/>
        <v>Healthy Weight</v>
      </c>
      <c r="J1832" t="str">
        <f t="shared" si="57"/>
        <v>Prediabetes</v>
      </c>
    </row>
    <row r="1833" spans="1:10">
      <c r="A1833" t="s">
        <v>537</v>
      </c>
      <c r="B1833" s="9">
        <v>28.405000000000001</v>
      </c>
      <c r="C1833">
        <v>4.12</v>
      </c>
      <c r="D1833" t="s">
        <v>2377</v>
      </c>
      <c r="E1833" t="s">
        <v>2377</v>
      </c>
      <c r="F1833" t="s">
        <v>2377</v>
      </c>
      <c r="G1833">
        <v>1</v>
      </c>
      <c r="H1833" t="s">
        <v>2377</v>
      </c>
      <c r="I1833" t="str">
        <f t="shared" si="56"/>
        <v>Over Weight</v>
      </c>
      <c r="J1833" t="str">
        <f t="shared" si="57"/>
        <v>Normal</v>
      </c>
    </row>
    <row r="1834" spans="1:10">
      <c r="A1834" t="s">
        <v>536</v>
      </c>
      <c r="B1834" s="9">
        <v>34.674999999999997</v>
      </c>
      <c r="C1834">
        <v>5.71</v>
      </c>
      <c r="D1834" t="s">
        <v>2378</v>
      </c>
      <c r="E1834" t="s">
        <v>2377</v>
      </c>
      <c r="F1834" t="s">
        <v>2377</v>
      </c>
      <c r="G1834">
        <v>1</v>
      </c>
      <c r="H1834" t="s">
        <v>2377</v>
      </c>
      <c r="I1834" t="str">
        <f t="shared" si="56"/>
        <v>Obesity</v>
      </c>
      <c r="J1834" t="str">
        <f t="shared" si="57"/>
        <v>Prediabetes</v>
      </c>
    </row>
    <row r="1835" spans="1:10">
      <c r="A1835" t="s">
        <v>535</v>
      </c>
      <c r="B1835" s="9">
        <v>18.850000000000001</v>
      </c>
      <c r="C1835">
        <v>6.03</v>
      </c>
      <c r="D1835" t="s">
        <v>2377</v>
      </c>
      <c r="E1835" t="s">
        <v>2377</v>
      </c>
      <c r="F1835" t="s">
        <v>2377</v>
      </c>
      <c r="G1835">
        <v>1</v>
      </c>
      <c r="H1835" t="s">
        <v>2377</v>
      </c>
      <c r="I1835" t="str">
        <f t="shared" si="56"/>
        <v>Healthy Weight</v>
      </c>
      <c r="J1835" t="str">
        <f t="shared" si="57"/>
        <v>Prediabetes</v>
      </c>
    </row>
    <row r="1836" spans="1:10">
      <c r="A1836" t="s">
        <v>533</v>
      </c>
      <c r="B1836" s="9">
        <v>34.130000000000003</v>
      </c>
      <c r="C1836">
        <v>5.65</v>
      </c>
      <c r="D1836" t="s">
        <v>2377</v>
      </c>
      <c r="E1836" t="s">
        <v>2377</v>
      </c>
      <c r="F1836" t="s">
        <v>2379</v>
      </c>
      <c r="G1836">
        <v>1</v>
      </c>
      <c r="H1836" t="s">
        <v>2377</v>
      </c>
      <c r="I1836" t="str">
        <f t="shared" si="56"/>
        <v>Obesity</v>
      </c>
      <c r="J1836" t="str">
        <f t="shared" si="57"/>
        <v>Normal</v>
      </c>
    </row>
    <row r="1837" spans="1:10">
      <c r="A1837" t="s">
        <v>532</v>
      </c>
      <c r="B1837" s="9">
        <v>17.34</v>
      </c>
      <c r="C1837">
        <v>5.05</v>
      </c>
      <c r="D1837" t="s">
        <v>2377</v>
      </c>
      <c r="E1837" t="s">
        <v>2377</v>
      </c>
      <c r="F1837" t="s">
        <v>2377</v>
      </c>
      <c r="G1837">
        <v>0</v>
      </c>
      <c r="H1837" t="s">
        <v>2377</v>
      </c>
      <c r="I1837" t="str">
        <f t="shared" si="56"/>
        <v>Under Weight</v>
      </c>
      <c r="J1837" t="str">
        <f t="shared" si="57"/>
        <v>Normal</v>
      </c>
    </row>
    <row r="1838" spans="1:10">
      <c r="A1838" t="s">
        <v>531</v>
      </c>
      <c r="B1838" s="9">
        <v>17.440000000000001</v>
      </c>
      <c r="C1838">
        <v>6.26</v>
      </c>
      <c r="D1838" t="s">
        <v>2377</v>
      </c>
      <c r="E1838" t="s">
        <v>2377</v>
      </c>
      <c r="F1838" t="s">
        <v>2377</v>
      </c>
      <c r="G1838">
        <v>0</v>
      </c>
      <c r="H1838" t="s">
        <v>2377</v>
      </c>
      <c r="I1838" t="str">
        <f t="shared" si="56"/>
        <v>Under Weight</v>
      </c>
      <c r="J1838" t="str">
        <f t="shared" si="57"/>
        <v>Prediabetes</v>
      </c>
    </row>
    <row r="1839" spans="1:10">
      <c r="A1839" t="s">
        <v>530</v>
      </c>
      <c r="B1839" s="9">
        <v>33.659999999999997</v>
      </c>
      <c r="C1839">
        <v>4.08</v>
      </c>
      <c r="D1839" t="s">
        <v>2378</v>
      </c>
      <c r="E1839" t="s">
        <v>2377</v>
      </c>
      <c r="F1839" t="s">
        <v>2379</v>
      </c>
      <c r="G1839">
        <v>1</v>
      </c>
      <c r="H1839" t="s">
        <v>2377</v>
      </c>
      <c r="I1839" t="str">
        <f t="shared" si="56"/>
        <v>Obesity</v>
      </c>
      <c r="J1839" t="str">
        <f t="shared" si="57"/>
        <v>Normal</v>
      </c>
    </row>
    <row r="1840" spans="1:10">
      <c r="A1840" t="s">
        <v>529</v>
      </c>
      <c r="B1840" s="9">
        <v>21.375</v>
      </c>
      <c r="C1840">
        <v>6.19</v>
      </c>
      <c r="D1840" t="s">
        <v>2378</v>
      </c>
      <c r="E1840" t="s">
        <v>2377</v>
      </c>
      <c r="F1840" t="s">
        <v>2377</v>
      </c>
      <c r="G1840">
        <v>1</v>
      </c>
      <c r="H1840" t="s">
        <v>2377</v>
      </c>
      <c r="I1840" t="str">
        <f t="shared" si="56"/>
        <v>Healthy Weight</v>
      </c>
      <c r="J1840" t="str">
        <f t="shared" si="57"/>
        <v>Prediabetes</v>
      </c>
    </row>
    <row r="1841" spans="1:10">
      <c r="A1841" t="s">
        <v>528</v>
      </c>
      <c r="B1841" s="9">
        <v>27.14</v>
      </c>
      <c r="C1841">
        <v>6.01</v>
      </c>
      <c r="D1841" t="s">
        <v>2377</v>
      </c>
      <c r="E1841" t="s">
        <v>2377</v>
      </c>
      <c r="F1841" t="s">
        <v>2377</v>
      </c>
      <c r="G1841">
        <v>1</v>
      </c>
      <c r="H1841" t="s">
        <v>2377</v>
      </c>
      <c r="I1841" t="str">
        <f t="shared" si="56"/>
        <v>Over Weight</v>
      </c>
      <c r="J1841" t="str">
        <f t="shared" si="57"/>
        <v>Prediabetes</v>
      </c>
    </row>
    <row r="1842" spans="1:10">
      <c r="A1842" t="s">
        <v>527</v>
      </c>
      <c r="B1842" s="9">
        <v>35.78</v>
      </c>
      <c r="C1842">
        <v>6.07</v>
      </c>
      <c r="D1842" t="s">
        <v>2377</v>
      </c>
      <c r="E1842" t="s">
        <v>2379</v>
      </c>
      <c r="F1842" t="s">
        <v>2377</v>
      </c>
      <c r="G1842">
        <v>1</v>
      </c>
      <c r="H1842" t="s">
        <v>2377</v>
      </c>
      <c r="I1842" t="str">
        <f t="shared" si="56"/>
        <v>Obesity</v>
      </c>
      <c r="J1842" t="str">
        <f t="shared" si="57"/>
        <v>Prediabetes</v>
      </c>
    </row>
    <row r="1843" spans="1:10">
      <c r="A1843" t="s">
        <v>526</v>
      </c>
      <c r="B1843" s="9">
        <v>34.96</v>
      </c>
      <c r="C1843">
        <v>5.63</v>
      </c>
      <c r="D1843" t="s">
        <v>2377</v>
      </c>
      <c r="E1843" t="s">
        <v>2377</v>
      </c>
      <c r="F1843" t="s">
        <v>2377</v>
      </c>
      <c r="G1843">
        <v>0</v>
      </c>
      <c r="H1843" t="s">
        <v>2377</v>
      </c>
      <c r="I1843" t="str">
        <f t="shared" si="56"/>
        <v>Obesity</v>
      </c>
      <c r="J1843" t="str">
        <f t="shared" si="57"/>
        <v>Normal</v>
      </c>
    </row>
    <row r="1844" spans="1:10">
      <c r="A1844" t="s">
        <v>525</v>
      </c>
      <c r="B1844" s="9">
        <v>38.39</v>
      </c>
      <c r="C1844">
        <v>6.05</v>
      </c>
      <c r="D1844" t="s">
        <v>2377</v>
      </c>
      <c r="E1844" t="s">
        <v>2377</v>
      </c>
      <c r="F1844" t="s">
        <v>2377</v>
      </c>
      <c r="G1844">
        <v>0</v>
      </c>
      <c r="H1844" t="s">
        <v>2377</v>
      </c>
      <c r="I1844" t="str">
        <f t="shared" si="56"/>
        <v>Obesity</v>
      </c>
      <c r="J1844" t="str">
        <f t="shared" si="57"/>
        <v>Prediabetes</v>
      </c>
    </row>
    <row r="1845" spans="1:10">
      <c r="A1845" t="s">
        <v>524</v>
      </c>
      <c r="B1845" s="9">
        <v>33.82</v>
      </c>
      <c r="C1845">
        <v>4.6500000000000004</v>
      </c>
      <c r="D1845" t="s">
        <v>2377</v>
      </c>
      <c r="E1845" t="s">
        <v>2377</v>
      </c>
      <c r="F1845" t="s">
        <v>2377</v>
      </c>
      <c r="G1845">
        <v>0</v>
      </c>
      <c r="H1845" t="s">
        <v>2377</v>
      </c>
      <c r="I1845" t="str">
        <f t="shared" si="56"/>
        <v>Obesity</v>
      </c>
      <c r="J1845" t="str">
        <f t="shared" si="57"/>
        <v>Normal</v>
      </c>
    </row>
    <row r="1846" spans="1:10">
      <c r="A1846" t="s">
        <v>523</v>
      </c>
      <c r="B1846" s="9">
        <v>27.835000000000001</v>
      </c>
      <c r="C1846">
        <v>5.37</v>
      </c>
      <c r="D1846" t="s">
        <v>2377</v>
      </c>
      <c r="E1846" t="s">
        <v>2377</v>
      </c>
      <c r="F1846" t="s">
        <v>2377</v>
      </c>
      <c r="G1846">
        <v>0</v>
      </c>
      <c r="H1846" t="s">
        <v>2377</v>
      </c>
      <c r="I1846" t="str">
        <f t="shared" si="56"/>
        <v>Over Weight</v>
      </c>
      <c r="J1846" t="str">
        <f t="shared" si="57"/>
        <v>Normal</v>
      </c>
    </row>
    <row r="1847" spans="1:10">
      <c r="A1847" t="s">
        <v>522</v>
      </c>
      <c r="B1847" s="9">
        <v>33</v>
      </c>
      <c r="C1847">
        <v>5.39</v>
      </c>
      <c r="D1847" t="s">
        <v>2377</v>
      </c>
      <c r="E1847" t="s">
        <v>2377</v>
      </c>
      <c r="F1847" t="s">
        <v>2377</v>
      </c>
      <c r="G1847">
        <v>0</v>
      </c>
      <c r="H1847" t="s">
        <v>2377</v>
      </c>
      <c r="I1847" t="str">
        <f t="shared" si="56"/>
        <v>Obesity</v>
      </c>
      <c r="J1847" t="str">
        <f t="shared" si="57"/>
        <v>Normal</v>
      </c>
    </row>
    <row r="1848" spans="1:10">
      <c r="A1848" t="s">
        <v>521</v>
      </c>
      <c r="B1848" s="9">
        <v>26.885000000000002</v>
      </c>
      <c r="C1848">
        <v>5.86</v>
      </c>
      <c r="D1848" t="s">
        <v>2377</v>
      </c>
      <c r="E1848" t="s">
        <v>2377</v>
      </c>
      <c r="F1848" t="s">
        <v>2377</v>
      </c>
      <c r="G1848">
        <v>0</v>
      </c>
      <c r="H1848" t="s">
        <v>2377</v>
      </c>
      <c r="I1848" t="str">
        <f t="shared" si="56"/>
        <v>Over Weight</v>
      </c>
      <c r="J1848" t="str">
        <f t="shared" si="57"/>
        <v>Prediabetes</v>
      </c>
    </row>
    <row r="1849" spans="1:10">
      <c r="A1849" t="s">
        <v>520</v>
      </c>
      <c r="B1849" s="9">
        <v>29.26</v>
      </c>
      <c r="C1849">
        <v>4.4400000000000004</v>
      </c>
      <c r="D1849" t="s">
        <v>2377</v>
      </c>
      <c r="E1849" t="s">
        <v>2377</v>
      </c>
      <c r="F1849" t="s">
        <v>2377</v>
      </c>
      <c r="G1849">
        <v>0</v>
      </c>
      <c r="H1849" t="s">
        <v>2377</v>
      </c>
      <c r="I1849" t="str">
        <f t="shared" si="56"/>
        <v>Over Weight</v>
      </c>
      <c r="J1849" t="str">
        <f t="shared" si="57"/>
        <v>Normal</v>
      </c>
    </row>
    <row r="1850" spans="1:10">
      <c r="A1850" t="s">
        <v>519</v>
      </c>
      <c r="B1850" s="9">
        <v>26.98</v>
      </c>
      <c r="C1850">
        <v>4.41</v>
      </c>
      <c r="D1850" t="s">
        <v>2377</v>
      </c>
      <c r="E1850" t="s">
        <v>2377</v>
      </c>
      <c r="F1850" t="s">
        <v>2377</v>
      </c>
      <c r="G1850">
        <v>0</v>
      </c>
      <c r="H1850" t="s">
        <v>2377</v>
      </c>
      <c r="I1850" t="str">
        <f t="shared" si="56"/>
        <v>Over Weight</v>
      </c>
      <c r="J1850" t="str">
        <f t="shared" si="57"/>
        <v>Normal</v>
      </c>
    </row>
    <row r="1851" spans="1:10">
      <c r="A1851" t="s">
        <v>518</v>
      </c>
      <c r="B1851" s="9">
        <v>32.11</v>
      </c>
      <c r="C1851">
        <v>5.19</v>
      </c>
      <c r="D1851" t="s">
        <v>2377</v>
      </c>
      <c r="E1851" t="s">
        <v>2377</v>
      </c>
      <c r="F1851" t="s">
        <v>2379</v>
      </c>
      <c r="G1851">
        <v>1</v>
      </c>
      <c r="H1851" t="s">
        <v>2377</v>
      </c>
      <c r="I1851" t="str">
        <f t="shared" si="56"/>
        <v>Obesity</v>
      </c>
      <c r="J1851" t="str">
        <f t="shared" si="57"/>
        <v>Normal</v>
      </c>
    </row>
    <row r="1852" spans="1:10">
      <c r="A1852" t="s">
        <v>517</v>
      </c>
      <c r="B1852" s="9">
        <v>31.73</v>
      </c>
      <c r="C1852">
        <v>5.16</v>
      </c>
      <c r="D1852" t="s">
        <v>2377</v>
      </c>
      <c r="E1852" t="s">
        <v>2377</v>
      </c>
      <c r="F1852" t="s">
        <v>2379</v>
      </c>
      <c r="G1852">
        <v>1</v>
      </c>
      <c r="H1852" t="s">
        <v>2377</v>
      </c>
      <c r="I1852" t="str">
        <f t="shared" si="56"/>
        <v>Obesity</v>
      </c>
      <c r="J1852" t="str">
        <f t="shared" si="57"/>
        <v>Normal</v>
      </c>
    </row>
    <row r="1853" spans="1:10">
      <c r="A1853" t="s">
        <v>516</v>
      </c>
      <c r="B1853" s="9">
        <v>22.515000000000001</v>
      </c>
      <c r="C1853">
        <v>4.24</v>
      </c>
      <c r="D1853" t="s">
        <v>2377</v>
      </c>
      <c r="E1853" t="s">
        <v>2377</v>
      </c>
      <c r="F1853" t="s">
        <v>2377</v>
      </c>
      <c r="G1853">
        <v>0</v>
      </c>
      <c r="H1853" t="s">
        <v>2377</v>
      </c>
      <c r="I1853" t="str">
        <f t="shared" si="56"/>
        <v>Healthy Weight</v>
      </c>
      <c r="J1853" t="str">
        <f t="shared" si="57"/>
        <v>Normal</v>
      </c>
    </row>
    <row r="1854" spans="1:10">
      <c r="A1854" t="s">
        <v>514</v>
      </c>
      <c r="B1854" s="9">
        <v>25.9</v>
      </c>
      <c r="C1854">
        <v>5.45</v>
      </c>
      <c r="D1854" t="s">
        <v>2377</v>
      </c>
      <c r="E1854" t="s">
        <v>2377</v>
      </c>
      <c r="F1854" t="s">
        <v>2377</v>
      </c>
      <c r="G1854">
        <v>1</v>
      </c>
      <c r="H1854" t="s">
        <v>2377</v>
      </c>
      <c r="I1854" t="str">
        <f t="shared" si="56"/>
        <v>Over Weight</v>
      </c>
      <c r="J1854" t="str">
        <f t="shared" si="57"/>
        <v>Normal</v>
      </c>
    </row>
    <row r="1855" spans="1:10">
      <c r="A1855" t="s">
        <v>513</v>
      </c>
      <c r="B1855" s="9">
        <v>27.72</v>
      </c>
      <c r="C1855">
        <v>5.03</v>
      </c>
      <c r="D1855" t="s">
        <v>2378</v>
      </c>
      <c r="E1855" t="s">
        <v>2377</v>
      </c>
      <c r="F1855" t="s">
        <v>2377</v>
      </c>
      <c r="G1855">
        <v>1</v>
      </c>
      <c r="H1855" t="s">
        <v>2377</v>
      </c>
      <c r="I1855" t="str">
        <f t="shared" si="56"/>
        <v>Over Weight</v>
      </c>
      <c r="J1855" t="str">
        <f t="shared" si="57"/>
        <v>Normal</v>
      </c>
    </row>
    <row r="1856" spans="1:10">
      <c r="A1856" t="s">
        <v>512</v>
      </c>
      <c r="B1856" s="9">
        <v>31.5</v>
      </c>
      <c r="C1856">
        <v>9.6199999999999992</v>
      </c>
      <c r="D1856" t="s">
        <v>2378</v>
      </c>
      <c r="E1856" t="s">
        <v>2377</v>
      </c>
      <c r="F1856" t="s">
        <v>2377</v>
      </c>
      <c r="G1856">
        <v>1</v>
      </c>
      <c r="H1856" t="s">
        <v>2377</v>
      </c>
      <c r="I1856" t="str">
        <f t="shared" si="56"/>
        <v>Obesity</v>
      </c>
      <c r="J1856" t="str">
        <f t="shared" si="57"/>
        <v>Diabetes</v>
      </c>
    </row>
    <row r="1857" spans="1:10">
      <c r="A1857" t="s">
        <v>511</v>
      </c>
      <c r="B1857" s="9">
        <v>29.7</v>
      </c>
      <c r="C1857">
        <v>6.77</v>
      </c>
      <c r="D1857" t="s">
        <v>2378</v>
      </c>
      <c r="E1857" t="s">
        <v>2377</v>
      </c>
      <c r="F1857" t="s">
        <v>2377</v>
      </c>
      <c r="G1857">
        <v>1</v>
      </c>
      <c r="H1857" t="s">
        <v>2377</v>
      </c>
      <c r="I1857" t="str">
        <f t="shared" si="56"/>
        <v>Over Weight</v>
      </c>
      <c r="J1857" t="str">
        <f t="shared" si="57"/>
        <v>Diabetes</v>
      </c>
    </row>
    <row r="1858" spans="1:10">
      <c r="A1858" t="s">
        <v>510</v>
      </c>
      <c r="B1858" s="9">
        <v>21.26</v>
      </c>
      <c r="C1858">
        <v>5.36</v>
      </c>
      <c r="D1858" t="s">
        <v>2378</v>
      </c>
      <c r="E1858" t="s">
        <v>2377</v>
      </c>
      <c r="F1858" t="s">
        <v>2377</v>
      </c>
      <c r="G1858">
        <v>1</v>
      </c>
      <c r="H1858" t="s">
        <v>2377</v>
      </c>
      <c r="I1858" t="str">
        <f t="shared" si="56"/>
        <v>Healthy Weight</v>
      </c>
      <c r="J1858" t="str">
        <f t="shared" si="57"/>
        <v>Normal</v>
      </c>
    </row>
    <row r="1859" spans="1:10">
      <c r="A1859" t="s">
        <v>509</v>
      </c>
      <c r="B1859" s="9">
        <v>17.09</v>
      </c>
      <c r="C1859">
        <v>5.69</v>
      </c>
      <c r="D1859" t="s">
        <v>2377</v>
      </c>
      <c r="E1859" t="s">
        <v>2377</v>
      </c>
      <c r="F1859" t="s">
        <v>2377</v>
      </c>
      <c r="G1859">
        <v>0</v>
      </c>
      <c r="H1859" t="s">
        <v>2377</v>
      </c>
      <c r="I1859" t="str">
        <f t="shared" ref="I1859:I1922" si="58">IF(B1859&lt;18.5,"Under Weight",IF(B1859&lt;25,"Healthy Weight",IF(B1859&lt;30,"Over Weight","Obesity")))</f>
        <v>Under Weight</v>
      </c>
      <c r="J1859" t="str">
        <f t="shared" ref="J1859:J1922" si="59">IF(C1859&lt;5.7,"Normal",IF(C1859&lt;6.5,"Prediabetes","Diabetes"))</f>
        <v>Normal</v>
      </c>
    </row>
    <row r="1860" spans="1:10">
      <c r="A1860" t="s">
        <v>508</v>
      </c>
      <c r="B1860" s="9">
        <v>24.3</v>
      </c>
      <c r="C1860">
        <v>4.9000000000000004</v>
      </c>
      <c r="D1860" t="s">
        <v>2378</v>
      </c>
      <c r="E1860" t="s">
        <v>2377</v>
      </c>
      <c r="F1860" t="s">
        <v>2379</v>
      </c>
      <c r="G1860">
        <v>1</v>
      </c>
      <c r="H1860" t="s">
        <v>2377</v>
      </c>
      <c r="I1860" t="str">
        <f t="shared" si="58"/>
        <v>Healthy Weight</v>
      </c>
      <c r="J1860" t="str">
        <f t="shared" si="59"/>
        <v>Normal</v>
      </c>
    </row>
    <row r="1861" spans="1:10">
      <c r="A1861" t="s">
        <v>507</v>
      </c>
      <c r="B1861" s="9">
        <v>29.734999999999999</v>
      </c>
      <c r="C1861">
        <v>5.78</v>
      </c>
      <c r="D1861" t="s">
        <v>2377</v>
      </c>
      <c r="E1861" t="s">
        <v>2377</v>
      </c>
      <c r="F1861" t="s">
        <v>2377</v>
      </c>
      <c r="G1861">
        <v>0</v>
      </c>
      <c r="H1861" t="s">
        <v>2377</v>
      </c>
      <c r="I1861" t="str">
        <f t="shared" si="58"/>
        <v>Over Weight</v>
      </c>
      <c r="J1861" t="str">
        <f t="shared" si="59"/>
        <v>Prediabetes</v>
      </c>
    </row>
    <row r="1862" spans="1:10">
      <c r="A1862" t="s">
        <v>506</v>
      </c>
      <c r="B1862" s="9">
        <v>29.26</v>
      </c>
      <c r="C1862">
        <v>4.7</v>
      </c>
      <c r="D1862" t="s">
        <v>2377</v>
      </c>
      <c r="E1862" t="s">
        <v>2377</v>
      </c>
      <c r="F1862" t="s">
        <v>2377</v>
      </c>
      <c r="G1862">
        <v>0</v>
      </c>
      <c r="H1862" t="s">
        <v>2377</v>
      </c>
      <c r="I1862" t="str">
        <f t="shared" si="58"/>
        <v>Over Weight</v>
      </c>
      <c r="J1862" t="str">
        <f t="shared" si="59"/>
        <v>Normal</v>
      </c>
    </row>
    <row r="1863" spans="1:10">
      <c r="A1863" t="s">
        <v>505</v>
      </c>
      <c r="B1863" s="9">
        <v>33</v>
      </c>
      <c r="C1863">
        <v>6.28</v>
      </c>
      <c r="D1863" t="s">
        <v>2377</v>
      </c>
      <c r="E1863" t="s">
        <v>2377</v>
      </c>
      <c r="F1863" t="s">
        <v>2377</v>
      </c>
      <c r="G1863">
        <v>0</v>
      </c>
      <c r="H1863" t="s">
        <v>2377</v>
      </c>
      <c r="I1863" t="str">
        <f t="shared" si="58"/>
        <v>Obesity</v>
      </c>
      <c r="J1863" t="str">
        <f t="shared" si="59"/>
        <v>Prediabetes</v>
      </c>
    </row>
    <row r="1864" spans="1:10">
      <c r="A1864" t="s">
        <v>504</v>
      </c>
      <c r="B1864" s="9">
        <v>31.065000000000001</v>
      </c>
      <c r="C1864">
        <v>4.2300000000000004</v>
      </c>
      <c r="D1864" t="s">
        <v>2377</v>
      </c>
      <c r="E1864" t="s">
        <v>2377</v>
      </c>
      <c r="F1864" t="s">
        <v>2377</v>
      </c>
      <c r="G1864">
        <v>0</v>
      </c>
      <c r="H1864" t="s">
        <v>2377</v>
      </c>
      <c r="I1864" t="str">
        <f t="shared" si="58"/>
        <v>Obesity</v>
      </c>
      <c r="J1864" t="str">
        <f t="shared" si="59"/>
        <v>Normal</v>
      </c>
    </row>
    <row r="1865" spans="1:10">
      <c r="A1865" t="s">
        <v>503</v>
      </c>
      <c r="B1865" s="9">
        <v>26.51</v>
      </c>
      <c r="C1865">
        <v>6.17</v>
      </c>
      <c r="D1865" t="s">
        <v>2377</v>
      </c>
      <c r="E1865" t="s">
        <v>2377</v>
      </c>
      <c r="F1865" t="s">
        <v>2377</v>
      </c>
      <c r="G1865">
        <v>0</v>
      </c>
      <c r="H1865" t="s">
        <v>2377</v>
      </c>
      <c r="I1865" t="str">
        <f t="shared" si="58"/>
        <v>Over Weight</v>
      </c>
      <c r="J1865" t="str">
        <f t="shared" si="59"/>
        <v>Prediabetes</v>
      </c>
    </row>
    <row r="1866" spans="1:10">
      <c r="A1866" t="s">
        <v>502</v>
      </c>
      <c r="B1866" s="9">
        <v>28.88</v>
      </c>
      <c r="C1866">
        <v>4.96</v>
      </c>
      <c r="D1866" t="s">
        <v>2377</v>
      </c>
      <c r="E1866" t="s">
        <v>2377</v>
      </c>
      <c r="F1866" t="s">
        <v>2377</v>
      </c>
      <c r="G1866">
        <v>0</v>
      </c>
      <c r="H1866" t="s">
        <v>2377</v>
      </c>
      <c r="I1866" t="str">
        <f t="shared" si="58"/>
        <v>Over Weight</v>
      </c>
      <c r="J1866" t="str">
        <f t="shared" si="59"/>
        <v>Normal</v>
      </c>
    </row>
    <row r="1867" spans="1:10">
      <c r="A1867" t="s">
        <v>501</v>
      </c>
      <c r="B1867" s="9">
        <v>35.814999999999998</v>
      </c>
      <c r="C1867">
        <v>5.1100000000000003</v>
      </c>
      <c r="D1867" t="s">
        <v>2378</v>
      </c>
      <c r="E1867" t="s">
        <v>2377</v>
      </c>
      <c r="F1867" t="s">
        <v>2377</v>
      </c>
      <c r="G1867">
        <v>1</v>
      </c>
      <c r="H1867" t="s">
        <v>2377</v>
      </c>
      <c r="I1867" t="str">
        <f t="shared" si="58"/>
        <v>Obesity</v>
      </c>
      <c r="J1867" t="str">
        <f t="shared" si="59"/>
        <v>Normal</v>
      </c>
    </row>
    <row r="1868" spans="1:10">
      <c r="A1868" t="s">
        <v>500</v>
      </c>
      <c r="B1868" s="9">
        <v>21.28</v>
      </c>
      <c r="C1868">
        <v>4.05</v>
      </c>
      <c r="D1868" t="s">
        <v>2377</v>
      </c>
      <c r="E1868" t="s">
        <v>2379</v>
      </c>
      <c r="F1868" t="s">
        <v>2377</v>
      </c>
      <c r="G1868">
        <v>1</v>
      </c>
      <c r="H1868" t="s">
        <v>2377</v>
      </c>
      <c r="I1868" t="str">
        <f t="shared" si="58"/>
        <v>Healthy Weight</v>
      </c>
      <c r="J1868" t="str">
        <f t="shared" si="59"/>
        <v>Normal</v>
      </c>
    </row>
    <row r="1869" spans="1:10">
      <c r="A1869" t="s">
        <v>499</v>
      </c>
      <c r="B1869" s="9">
        <v>33.81</v>
      </c>
      <c r="C1869">
        <v>6.49</v>
      </c>
      <c r="D1869" t="s">
        <v>2377</v>
      </c>
      <c r="E1869" t="s">
        <v>2377</v>
      </c>
      <c r="F1869" t="s">
        <v>2379</v>
      </c>
      <c r="G1869">
        <v>1</v>
      </c>
      <c r="H1869" t="s">
        <v>2377</v>
      </c>
      <c r="I1869" t="str">
        <f t="shared" si="58"/>
        <v>Obesity</v>
      </c>
      <c r="J1869" t="str">
        <f t="shared" si="59"/>
        <v>Prediabetes</v>
      </c>
    </row>
    <row r="1870" spans="1:10">
      <c r="A1870" t="s">
        <v>498</v>
      </c>
      <c r="B1870" s="9">
        <v>44.22</v>
      </c>
      <c r="C1870">
        <v>4.1900000000000004</v>
      </c>
      <c r="D1870" t="s">
        <v>2377</v>
      </c>
      <c r="E1870" t="s">
        <v>2377</v>
      </c>
      <c r="F1870" t="s">
        <v>2377</v>
      </c>
      <c r="G1870">
        <v>1</v>
      </c>
      <c r="H1870" t="s">
        <v>2377</v>
      </c>
      <c r="I1870" t="str">
        <f t="shared" si="58"/>
        <v>Obesity</v>
      </c>
      <c r="J1870" t="str">
        <f t="shared" si="59"/>
        <v>Normal</v>
      </c>
    </row>
    <row r="1871" spans="1:10">
      <c r="A1871" t="s">
        <v>497</v>
      </c>
      <c r="B1871" s="9">
        <v>15.46</v>
      </c>
      <c r="C1871">
        <v>4.99</v>
      </c>
      <c r="D1871" t="s">
        <v>2378</v>
      </c>
      <c r="E1871" t="s">
        <v>2377</v>
      </c>
      <c r="F1871" t="s">
        <v>2379</v>
      </c>
      <c r="G1871">
        <v>1</v>
      </c>
      <c r="H1871" t="s">
        <v>2377</v>
      </c>
      <c r="I1871" t="str">
        <f t="shared" si="58"/>
        <v>Under Weight</v>
      </c>
      <c r="J1871" t="str">
        <f t="shared" si="59"/>
        <v>Normal</v>
      </c>
    </row>
    <row r="1872" spans="1:10">
      <c r="A1872" t="s">
        <v>496</v>
      </c>
      <c r="B1872" s="9">
        <v>30.3</v>
      </c>
      <c r="C1872">
        <v>4.7699999999999996</v>
      </c>
      <c r="D1872" t="s">
        <v>2378</v>
      </c>
      <c r="E1872" t="s">
        <v>2377</v>
      </c>
      <c r="F1872" t="s">
        <v>2377</v>
      </c>
      <c r="G1872">
        <v>1</v>
      </c>
      <c r="H1872" t="s">
        <v>2377</v>
      </c>
      <c r="I1872" t="str">
        <f t="shared" si="58"/>
        <v>Obesity</v>
      </c>
      <c r="J1872" t="str">
        <f t="shared" si="59"/>
        <v>Normal</v>
      </c>
    </row>
    <row r="1873" spans="1:10">
      <c r="A1873" t="s">
        <v>495</v>
      </c>
      <c r="B1873" s="9">
        <v>16.670000000000002</v>
      </c>
      <c r="C1873">
        <v>5.46</v>
      </c>
      <c r="D1873" t="s">
        <v>2377</v>
      </c>
      <c r="E1873" t="s">
        <v>2377</v>
      </c>
      <c r="F1873" t="s">
        <v>2377</v>
      </c>
      <c r="G1873">
        <v>0</v>
      </c>
      <c r="H1873" t="s">
        <v>2377</v>
      </c>
      <c r="I1873" t="str">
        <f t="shared" si="58"/>
        <v>Under Weight</v>
      </c>
      <c r="J1873" t="str">
        <f t="shared" si="59"/>
        <v>Normal</v>
      </c>
    </row>
    <row r="1874" spans="1:10">
      <c r="A1874" t="s">
        <v>494</v>
      </c>
      <c r="B1874" s="9">
        <v>28.594999999999999</v>
      </c>
      <c r="C1874">
        <v>5.43</v>
      </c>
      <c r="D1874" t="s">
        <v>2377</v>
      </c>
      <c r="E1874" t="s">
        <v>2377</v>
      </c>
      <c r="F1874" t="s">
        <v>2377</v>
      </c>
      <c r="G1874">
        <v>0</v>
      </c>
      <c r="H1874" t="s">
        <v>2377</v>
      </c>
      <c r="I1874" t="str">
        <f t="shared" si="58"/>
        <v>Over Weight</v>
      </c>
      <c r="J1874" t="str">
        <f t="shared" si="59"/>
        <v>Normal</v>
      </c>
    </row>
    <row r="1875" spans="1:10">
      <c r="A1875" t="s">
        <v>493</v>
      </c>
      <c r="B1875" s="9">
        <v>25.934999999999999</v>
      </c>
      <c r="C1875">
        <v>4.29</v>
      </c>
      <c r="D1875" t="s">
        <v>2377</v>
      </c>
      <c r="E1875" t="s">
        <v>2377</v>
      </c>
      <c r="F1875" t="s">
        <v>2377</v>
      </c>
      <c r="G1875">
        <v>0</v>
      </c>
      <c r="H1875" t="s">
        <v>2377</v>
      </c>
      <c r="I1875" t="str">
        <f t="shared" si="58"/>
        <v>Over Weight</v>
      </c>
      <c r="J1875" t="str">
        <f t="shared" si="59"/>
        <v>Normal</v>
      </c>
    </row>
    <row r="1876" spans="1:10">
      <c r="A1876" t="s">
        <v>492</v>
      </c>
      <c r="B1876" s="9">
        <v>27.645</v>
      </c>
      <c r="C1876">
        <v>5.25</v>
      </c>
      <c r="D1876" t="s">
        <v>2377</v>
      </c>
      <c r="E1876" t="s">
        <v>2377</v>
      </c>
      <c r="F1876" t="s">
        <v>2377</v>
      </c>
      <c r="G1876">
        <v>1</v>
      </c>
      <c r="H1876" t="s">
        <v>2377</v>
      </c>
      <c r="I1876" t="str">
        <f t="shared" si="58"/>
        <v>Over Weight</v>
      </c>
      <c r="J1876" t="str">
        <f t="shared" si="59"/>
        <v>Normal</v>
      </c>
    </row>
    <row r="1877" spans="1:10">
      <c r="A1877" t="s">
        <v>491</v>
      </c>
      <c r="B1877" s="9">
        <v>30.1</v>
      </c>
      <c r="C1877">
        <v>4.04</v>
      </c>
      <c r="D1877" t="s">
        <v>2377</v>
      </c>
      <c r="E1877" t="s">
        <v>2377</v>
      </c>
      <c r="F1877" t="s">
        <v>2377</v>
      </c>
      <c r="G1877">
        <v>1</v>
      </c>
      <c r="H1877" t="s">
        <v>2377</v>
      </c>
      <c r="I1877" t="str">
        <f t="shared" si="58"/>
        <v>Obesity</v>
      </c>
      <c r="J1877" t="str">
        <f t="shared" si="59"/>
        <v>Normal</v>
      </c>
    </row>
    <row r="1878" spans="1:10">
      <c r="A1878" t="s">
        <v>490</v>
      </c>
      <c r="B1878" s="9">
        <v>26.79</v>
      </c>
      <c r="C1878">
        <v>5</v>
      </c>
      <c r="D1878" t="s">
        <v>2378</v>
      </c>
      <c r="E1878" t="s">
        <v>2377</v>
      </c>
      <c r="F1878" t="s">
        <v>2379</v>
      </c>
      <c r="G1878">
        <v>1</v>
      </c>
      <c r="H1878" t="s">
        <v>2377</v>
      </c>
      <c r="I1878" t="str">
        <f t="shared" si="58"/>
        <v>Over Weight</v>
      </c>
      <c r="J1878" t="str">
        <f t="shared" si="59"/>
        <v>Normal</v>
      </c>
    </row>
    <row r="1879" spans="1:10">
      <c r="A1879" t="s">
        <v>489</v>
      </c>
      <c r="B1879" s="9">
        <v>27.1</v>
      </c>
      <c r="C1879">
        <v>4.01</v>
      </c>
      <c r="D1879" t="s">
        <v>2378</v>
      </c>
      <c r="E1879" t="s">
        <v>2377</v>
      </c>
      <c r="F1879" t="s">
        <v>2377</v>
      </c>
      <c r="G1879">
        <v>1</v>
      </c>
      <c r="H1879" t="s">
        <v>2377</v>
      </c>
      <c r="I1879" t="str">
        <f t="shared" si="58"/>
        <v>Over Weight</v>
      </c>
      <c r="J1879" t="str">
        <f t="shared" si="59"/>
        <v>Normal</v>
      </c>
    </row>
    <row r="1880" spans="1:10">
      <c r="A1880" t="s">
        <v>488</v>
      </c>
      <c r="B1880" s="9">
        <v>24.31</v>
      </c>
      <c r="C1880">
        <v>5.4</v>
      </c>
      <c r="D1880" t="s">
        <v>2377</v>
      </c>
      <c r="E1880" t="s">
        <v>2377</v>
      </c>
      <c r="F1880" t="s">
        <v>2377</v>
      </c>
      <c r="G1880">
        <v>0</v>
      </c>
      <c r="H1880" t="s">
        <v>2377</v>
      </c>
      <c r="I1880" t="str">
        <f t="shared" si="58"/>
        <v>Healthy Weight</v>
      </c>
      <c r="J1880" t="str">
        <f t="shared" si="59"/>
        <v>Normal</v>
      </c>
    </row>
    <row r="1881" spans="1:10">
      <c r="A1881" t="s">
        <v>487</v>
      </c>
      <c r="B1881" s="9">
        <v>15.53</v>
      </c>
      <c r="C1881">
        <v>5.81</v>
      </c>
      <c r="D1881" t="s">
        <v>2377</v>
      </c>
      <c r="E1881" t="s">
        <v>2377</v>
      </c>
      <c r="F1881" t="s">
        <v>2377</v>
      </c>
      <c r="G1881">
        <v>1</v>
      </c>
      <c r="H1881" t="s">
        <v>2377</v>
      </c>
      <c r="I1881" t="str">
        <f t="shared" si="58"/>
        <v>Under Weight</v>
      </c>
      <c r="J1881" t="str">
        <f t="shared" si="59"/>
        <v>Prediabetes</v>
      </c>
    </row>
    <row r="1882" spans="1:10">
      <c r="A1882" t="s">
        <v>486</v>
      </c>
      <c r="B1882" s="9">
        <v>30.7</v>
      </c>
      <c r="C1882">
        <v>5.82</v>
      </c>
      <c r="D1882" t="s">
        <v>2377</v>
      </c>
      <c r="E1882" t="s">
        <v>2377</v>
      </c>
      <c r="F1882" t="s">
        <v>2377</v>
      </c>
      <c r="G1882">
        <v>1</v>
      </c>
      <c r="H1882" t="s">
        <v>2377</v>
      </c>
      <c r="I1882" t="str">
        <f t="shared" si="58"/>
        <v>Obesity</v>
      </c>
      <c r="J1882" t="str">
        <f t="shared" si="59"/>
        <v>Prediabetes</v>
      </c>
    </row>
    <row r="1883" spans="1:10">
      <c r="A1883" t="s">
        <v>485</v>
      </c>
      <c r="B1883" s="9">
        <v>33.33</v>
      </c>
      <c r="C1883">
        <v>4.82</v>
      </c>
      <c r="D1883" t="s">
        <v>2377</v>
      </c>
      <c r="E1883" t="s">
        <v>2377</v>
      </c>
      <c r="F1883" t="s">
        <v>2377</v>
      </c>
      <c r="G1883">
        <v>1</v>
      </c>
      <c r="H1883" t="s">
        <v>2377</v>
      </c>
      <c r="I1883" t="str">
        <f t="shared" si="58"/>
        <v>Obesity</v>
      </c>
      <c r="J1883" t="str">
        <f t="shared" si="59"/>
        <v>Normal</v>
      </c>
    </row>
    <row r="1884" spans="1:10">
      <c r="A1884" t="s">
        <v>484</v>
      </c>
      <c r="B1884" s="9">
        <v>32.4</v>
      </c>
      <c r="C1884">
        <v>5.08</v>
      </c>
      <c r="D1884" t="s">
        <v>2377</v>
      </c>
      <c r="E1884" t="s">
        <v>2377</v>
      </c>
      <c r="F1884" t="s">
        <v>2377</v>
      </c>
      <c r="G1884">
        <v>1</v>
      </c>
      <c r="H1884" t="s">
        <v>2377</v>
      </c>
      <c r="I1884" t="str">
        <f t="shared" si="58"/>
        <v>Obesity</v>
      </c>
      <c r="J1884" t="str">
        <f t="shared" si="59"/>
        <v>Normal</v>
      </c>
    </row>
    <row r="1885" spans="1:10">
      <c r="A1885" t="s">
        <v>483</v>
      </c>
      <c r="B1885" s="9">
        <v>27.93</v>
      </c>
      <c r="C1885">
        <v>5.59</v>
      </c>
      <c r="D1885" t="s">
        <v>2377</v>
      </c>
      <c r="E1885" t="s">
        <v>2377</v>
      </c>
      <c r="F1885" t="s">
        <v>2377</v>
      </c>
      <c r="G1885">
        <v>1</v>
      </c>
      <c r="H1885" t="s">
        <v>2377</v>
      </c>
      <c r="I1885" t="str">
        <f t="shared" si="58"/>
        <v>Over Weight</v>
      </c>
      <c r="J1885" t="str">
        <f t="shared" si="59"/>
        <v>Normal</v>
      </c>
    </row>
    <row r="1886" spans="1:10">
      <c r="A1886" t="s">
        <v>482</v>
      </c>
      <c r="B1886" s="9">
        <v>21.754999999999999</v>
      </c>
      <c r="C1886">
        <v>5.12</v>
      </c>
      <c r="D1886" t="s">
        <v>2377</v>
      </c>
      <c r="E1886" t="s">
        <v>2377</v>
      </c>
      <c r="F1886" t="s">
        <v>2377</v>
      </c>
      <c r="G1886">
        <v>0</v>
      </c>
      <c r="H1886" t="s">
        <v>2377</v>
      </c>
      <c r="I1886" t="str">
        <f t="shared" si="58"/>
        <v>Healthy Weight</v>
      </c>
      <c r="J1886" t="str">
        <f t="shared" si="59"/>
        <v>Normal</v>
      </c>
    </row>
    <row r="1887" spans="1:10">
      <c r="A1887" t="s">
        <v>481</v>
      </c>
      <c r="B1887" s="9">
        <v>25.934999999999999</v>
      </c>
      <c r="C1887">
        <v>4.95</v>
      </c>
      <c r="D1887" t="s">
        <v>2377</v>
      </c>
      <c r="E1887" t="s">
        <v>2377</v>
      </c>
      <c r="F1887" t="s">
        <v>2377</v>
      </c>
      <c r="G1887">
        <v>0</v>
      </c>
      <c r="H1887" t="s">
        <v>2377</v>
      </c>
      <c r="I1887" t="str">
        <f t="shared" si="58"/>
        <v>Over Weight</v>
      </c>
      <c r="J1887" t="str">
        <f t="shared" si="59"/>
        <v>Normal</v>
      </c>
    </row>
    <row r="1888" spans="1:10">
      <c r="A1888" t="s">
        <v>480</v>
      </c>
      <c r="B1888" s="9">
        <v>31.5</v>
      </c>
      <c r="C1888">
        <v>6.16</v>
      </c>
      <c r="D1888" t="s">
        <v>2377</v>
      </c>
      <c r="E1888" t="s">
        <v>2377</v>
      </c>
      <c r="F1888" t="s">
        <v>2377</v>
      </c>
      <c r="G1888">
        <v>0</v>
      </c>
      <c r="H1888" t="s">
        <v>2377</v>
      </c>
      <c r="I1888" t="str">
        <f t="shared" si="58"/>
        <v>Obesity</v>
      </c>
      <c r="J1888" t="str">
        <f t="shared" si="59"/>
        <v>Prediabetes</v>
      </c>
    </row>
    <row r="1889" spans="1:10">
      <c r="A1889" t="s">
        <v>479</v>
      </c>
      <c r="B1889" s="9">
        <v>30.03</v>
      </c>
      <c r="C1889">
        <v>6.41</v>
      </c>
      <c r="D1889" t="s">
        <v>2377</v>
      </c>
      <c r="E1889" t="s">
        <v>2377</v>
      </c>
      <c r="F1889" t="s">
        <v>2377</v>
      </c>
      <c r="G1889">
        <v>0</v>
      </c>
      <c r="H1889" t="s">
        <v>2377</v>
      </c>
      <c r="I1889" t="str">
        <f t="shared" si="58"/>
        <v>Obesity</v>
      </c>
      <c r="J1889" t="str">
        <f t="shared" si="59"/>
        <v>Prediabetes</v>
      </c>
    </row>
    <row r="1890" spans="1:10">
      <c r="A1890" t="s">
        <v>478</v>
      </c>
      <c r="B1890" s="9">
        <v>33.479999999999997</v>
      </c>
      <c r="C1890">
        <v>8.94</v>
      </c>
      <c r="D1890" t="s">
        <v>2377</v>
      </c>
      <c r="E1890" t="s">
        <v>2377</v>
      </c>
      <c r="F1890" t="s">
        <v>2377</v>
      </c>
      <c r="G1890">
        <v>0</v>
      </c>
      <c r="H1890" t="s">
        <v>2377</v>
      </c>
      <c r="I1890" t="str">
        <f t="shared" si="58"/>
        <v>Obesity</v>
      </c>
      <c r="J1890" t="str">
        <f t="shared" si="59"/>
        <v>Diabetes</v>
      </c>
    </row>
    <row r="1891" spans="1:10">
      <c r="A1891" t="s">
        <v>477</v>
      </c>
      <c r="B1891" s="9">
        <v>16.510000000000002</v>
      </c>
      <c r="C1891">
        <v>4.42</v>
      </c>
      <c r="D1891" t="s">
        <v>2378</v>
      </c>
      <c r="E1891" t="s">
        <v>2377</v>
      </c>
      <c r="F1891" t="s">
        <v>2379</v>
      </c>
      <c r="G1891">
        <v>1</v>
      </c>
      <c r="H1891" t="s">
        <v>2377</v>
      </c>
      <c r="I1891" t="str">
        <f t="shared" si="58"/>
        <v>Under Weight</v>
      </c>
      <c r="J1891" t="str">
        <f t="shared" si="59"/>
        <v>Normal</v>
      </c>
    </row>
    <row r="1892" spans="1:10">
      <c r="A1892" t="s">
        <v>476</v>
      </c>
      <c r="B1892" s="9">
        <v>33.155000000000001</v>
      </c>
      <c r="C1892">
        <v>5.3</v>
      </c>
      <c r="D1892" t="s">
        <v>2378</v>
      </c>
      <c r="E1892" t="s">
        <v>2377</v>
      </c>
      <c r="F1892" t="s">
        <v>2377</v>
      </c>
      <c r="G1892">
        <v>1</v>
      </c>
      <c r="H1892" t="s">
        <v>2377</v>
      </c>
      <c r="I1892" t="str">
        <f t="shared" si="58"/>
        <v>Obesity</v>
      </c>
      <c r="J1892" t="str">
        <f t="shared" si="59"/>
        <v>Normal</v>
      </c>
    </row>
    <row r="1893" spans="1:10">
      <c r="A1893" t="s">
        <v>475</v>
      </c>
      <c r="B1893" s="9">
        <v>37.29</v>
      </c>
      <c r="C1893">
        <v>4.6399999999999997</v>
      </c>
      <c r="D1893" t="s">
        <v>2377</v>
      </c>
      <c r="E1893" t="s">
        <v>2377</v>
      </c>
      <c r="F1893" t="s">
        <v>2379</v>
      </c>
      <c r="G1893">
        <v>1</v>
      </c>
      <c r="H1893" t="s">
        <v>2377</v>
      </c>
      <c r="I1893" t="str">
        <f t="shared" si="58"/>
        <v>Obesity</v>
      </c>
      <c r="J1893" t="str">
        <f t="shared" si="59"/>
        <v>Normal</v>
      </c>
    </row>
    <row r="1894" spans="1:10">
      <c r="A1894" t="s">
        <v>474</v>
      </c>
      <c r="B1894" s="9">
        <v>20.23</v>
      </c>
      <c r="C1894">
        <v>6.16</v>
      </c>
      <c r="D1894" t="s">
        <v>2378</v>
      </c>
      <c r="E1894" t="s">
        <v>2377</v>
      </c>
      <c r="F1894" t="s">
        <v>2377</v>
      </c>
      <c r="G1894">
        <v>1</v>
      </c>
      <c r="H1894" t="s">
        <v>2377</v>
      </c>
      <c r="I1894" t="str">
        <f t="shared" si="58"/>
        <v>Healthy Weight</v>
      </c>
      <c r="J1894" t="str">
        <f t="shared" si="59"/>
        <v>Prediabetes</v>
      </c>
    </row>
    <row r="1895" spans="1:10">
      <c r="A1895" t="s">
        <v>473</v>
      </c>
      <c r="B1895" s="9">
        <v>28.975000000000001</v>
      </c>
      <c r="C1895">
        <v>4.12</v>
      </c>
      <c r="D1895" t="s">
        <v>2377</v>
      </c>
      <c r="E1895" t="s">
        <v>2377</v>
      </c>
      <c r="F1895" t="s">
        <v>2379</v>
      </c>
      <c r="G1895">
        <v>1</v>
      </c>
      <c r="H1895" t="s">
        <v>2377</v>
      </c>
      <c r="I1895" t="str">
        <f t="shared" si="58"/>
        <v>Over Weight</v>
      </c>
      <c r="J1895" t="str">
        <f t="shared" si="59"/>
        <v>Normal</v>
      </c>
    </row>
    <row r="1896" spans="1:10">
      <c r="A1896" t="s">
        <v>472</v>
      </c>
      <c r="B1896" s="9">
        <v>16.420000000000002</v>
      </c>
      <c r="C1896">
        <v>5.77</v>
      </c>
      <c r="D1896" t="s">
        <v>2378</v>
      </c>
      <c r="E1896" t="s">
        <v>2377</v>
      </c>
      <c r="F1896" t="s">
        <v>2379</v>
      </c>
      <c r="G1896">
        <v>1</v>
      </c>
      <c r="H1896" t="s">
        <v>2377</v>
      </c>
      <c r="I1896" t="str">
        <f t="shared" si="58"/>
        <v>Under Weight</v>
      </c>
      <c r="J1896" t="str">
        <f t="shared" si="59"/>
        <v>Prediabetes</v>
      </c>
    </row>
    <row r="1897" spans="1:10">
      <c r="A1897" t="s">
        <v>471</v>
      </c>
      <c r="B1897" s="9">
        <v>17.559999999999999</v>
      </c>
      <c r="C1897">
        <v>6.2</v>
      </c>
      <c r="D1897" t="s">
        <v>2377</v>
      </c>
      <c r="E1897" t="s">
        <v>2377</v>
      </c>
      <c r="F1897" t="s">
        <v>2377</v>
      </c>
      <c r="G1897">
        <v>1</v>
      </c>
      <c r="H1897" t="s">
        <v>2377</v>
      </c>
      <c r="I1897" t="str">
        <f t="shared" si="58"/>
        <v>Under Weight</v>
      </c>
      <c r="J1897" t="str">
        <f t="shared" si="59"/>
        <v>Prediabetes</v>
      </c>
    </row>
    <row r="1898" spans="1:10">
      <c r="A1898" t="s">
        <v>470</v>
      </c>
      <c r="B1898" s="9">
        <v>24.13</v>
      </c>
      <c r="C1898">
        <v>4.3899999999999997</v>
      </c>
      <c r="D1898" t="s">
        <v>2377</v>
      </c>
      <c r="E1898" t="s">
        <v>2377</v>
      </c>
      <c r="F1898" t="s">
        <v>2377</v>
      </c>
      <c r="G1898">
        <v>1</v>
      </c>
      <c r="H1898" t="s">
        <v>2377</v>
      </c>
      <c r="I1898" t="str">
        <f t="shared" si="58"/>
        <v>Healthy Weight</v>
      </c>
      <c r="J1898" t="str">
        <f t="shared" si="59"/>
        <v>Normal</v>
      </c>
    </row>
    <row r="1899" spans="1:10">
      <c r="A1899" t="s">
        <v>469</v>
      </c>
      <c r="B1899" s="9">
        <v>19.95</v>
      </c>
      <c r="C1899">
        <v>5.13</v>
      </c>
      <c r="D1899" t="s">
        <v>2377</v>
      </c>
      <c r="E1899" t="s">
        <v>2379</v>
      </c>
      <c r="F1899" t="s">
        <v>2377</v>
      </c>
      <c r="G1899">
        <v>2</v>
      </c>
      <c r="H1899" t="s">
        <v>2377</v>
      </c>
      <c r="I1899" t="str">
        <f t="shared" si="58"/>
        <v>Healthy Weight</v>
      </c>
      <c r="J1899" t="str">
        <f t="shared" si="59"/>
        <v>Normal</v>
      </c>
    </row>
    <row r="1900" spans="1:10">
      <c r="A1900" t="s">
        <v>468</v>
      </c>
      <c r="B1900" s="9">
        <v>21.24</v>
      </c>
      <c r="C1900">
        <v>4.49</v>
      </c>
      <c r="D1900" t="s">
        <v>2377</v>
      </c>
      <c r="E1900" t="s">
        <v>2377</v>
      </c>
      <c r="F1900" t="s">
        <v>2377</v>
      </c>
      <c r="G1900">
        <v>0</v>
      </c>
      <c r="H1900" t="s">
        <v>2377</v>
      </c>
      <c r="I1900" t="str">
        <f t="shared" si="58"/>
        <v>Healthy Weight</v>
      </c>
      <c r="J1900" t="str">
        <f t="shared" si="59"/>
        <v>Normal</v>
      </c>
    </row>
    <row r="1901" spans="1:10">
      <c r="A1901" t="s">
        <v>467</v>
      </c>
      <c r="B1901" s="9">
        <v>44.22</v>
      </c>
      <c r="C1901">
        <v>6.35</v>
      </c>
      <c r="D1901" t="s">
        <v>2377</v>
      </c>
      <c r="E1901" t="s">
        <v>2377</v>
      </c>
      <c r="F1901" t="s">
        <v>2377</v>
      </c>
      <c r="G1901">
        <v>0</v>
      </c>
      <c r="H1901" t="s">
        <v>2377</v>
      </c>
      <c r="I1901" t="str">
        <f t="shared" si="58"/>
        <v>Obesity</v>
      </c>
      <c r="J1901" t="str">
        <f t="shared" si="59"/>
        <v>Prediabetes</v>
      </c>
    </row>
    <row r="1902" spans="1:10">
      <c r="A1902" t="s">
        <v>466</v>
      </c>
      <c r="B1902" s="9">
        <v>41.1</v>
      </c>
      <c r="C1902">
        <v>5.79</v>
      </c>
      <c r="D1902" t="s">
        <v>2377</v>
      </c>
      <c r="E1902" t="s">
        <v>2377</v>
      </c>
      <c r="F1902" t="s">
        <v>2377</v>
      </c>
      <c r="G1902">
        <v>0</v>
      </c>
      <c r="H1902" t="s">
        <v>2377</v>
      </c>
      <c r="I1902" t="str">
        <f t="shared" si="58"/>
        <v>Obesity</v>
      </c>
      <c r="J1902" t="str">
        <f t="shared" si="59"/>
        <v>Prediabetes</v>
      </c>
    </row>
    <row r="1903" spans="1:10">
      <c r="A1903" t="s">
        <v>465</v>
      </c>
      <c r="B1903" s="9">
        <v>34.200000000000003</v>
      </c>
      <c r="C1903">
        <v>4.78</v>
      </c>
      <c r="D1903" t="s">
        <v>2378</v>
      </c>
      <c r="E1903" t="s">
        <v>2377</v>
      </c>
      <c r="F1903" t="s">
        <v>2377</v>
      </c>
      <c r="G1903">
        <v>0</v>
      </c>
      <c r="H1903" t="s">
        <v>2377</v>
      </c>
      <c r="I1903" t="str">
        <f t="shared" si="58"/>
        <v>Obesity</v>
      </c>
      <c r="J1903" t="str">
        <f t="shared" si="59"/>
        <v>Normal</v>
      </c>
    </row>
    <row r="1904" spans="1:10">
      <c r="A1904" t="s">
        <v>464</v>
      </c>
      <c r="B1904" s="9">
        <v>29.92</v>
      </c>
      <c r="C1904">
        <v>6.02</v>
      </c>
      <c r="D1904" t="s">
        <v>2378</v>
      </c>
      <c r="E1904" t="s">
        <v>2377</v>
      </c>
      <c r="F1904" t="s">
        <v>2377</v>
      </c>
      <c r="G1904">
        <v>0</v>
      </c>
      <c r="H1904" t="s">
        <v>2377</v>
      </c>
      <c r="I1904" t="str">
        <f t="shared" si="58"/>
        <v>Over Weight</v>
      </c>
      <c r="J1904" t="str">
        <f t="shared" si="59"/>
        <v>Prediabetes</v>
      </c>
    </row>
    <row r="1905" spans="1:10">
      <c r="A1905" t="s">
        <v>463</v>
      </c>
      <c r="B1905" s="9">
        <v>28.93</v>
      </c>
      <c r="C1905">
        <v>4.4400000000000004</v>
      </c>
      <c r="D1905" t="s">
        <v>2377</v>
      </c>
      <c r="E1905" t="s">
        <v>2377</v>
      </c>
      <c r="F1905" t="s">
        <v>2377</v>
      </c>
      <c r="G1905">
        <v>0</v>
      </c>
      <c r="H1905" t="s">
        <v>2377</v>
      </c>
      <c r="I1905" t="str">
        <f t="shared" si="58"/>
        <v>Over Weight</v>
      </c>
      <c r="J1905" t="str">
        <f t="shared" si="59"/>
        <v>Normal</v>
      </c>
    </row>
    <row r="1906" spans="1:10">
      <c r="A1906" t="s">
        <v>462</v>
      </c>
      <c r="B1906" s="9">
        <v>31.254999999999999</v>
      </c>
      <c r="C1906">
        <v>5.84</v>
      </c>
      <c r="D1906" t="s">
        <v>2378</v>
      </c>
      <c r="E1906" t="s">
        <v>2377</v>
      </c>
      <c r="F1906" t="s">
        <v>2377</v>
      </c>
      <c r="G1906">
        <v>1</v>
      </c>
      <c r="H1906" t="s">
        <v>2377</v>
      </c>
      <c r="I1906" t="str">
        <f t="shared" si="58"/>
        <v>Obesity</v>
      </c>
      <c r="J1906" t="str">
        <f t="shared" si="59"/>
        <v>Prediabetes</v>
      </c>
    </row>
    <row r="1907" spans="1:10">
      <c r="A1907" t="s">
        <v>461</v>
      </c>
      <c r="B1907" s="9">
        <v>29.83</v>
      </c>
      <c r="C1907">
        <v>5.39</v>
      </c>
      <c r="D1907" t="s">
        <v>2377</v>
      </c>
      <c r="E1907" t="s">
        <v>2377</v>
      </c>
      <c r="F1907" t="s">
        <v>2377</v>
      </c>
      <c r="G1907">
        <v>0</v>
      </c>
      <c r="H1907" t="s">
        <v>2377</v>
      </c>
      <c r="I1907" t="str">
        <f t="shared" si="58"/>
        <v>Over Weight</v>
      </c>
      <c r="J1907" t="str">
        <f t="shared" si="59"/>
        <v>Normal</v>
      </c>
    </row>
    <row r="1908" spans="1:10">
      <c r="A1908" t="s">
        <v>460</v>
      </c>
      <c r="B1908" s="9">
        <v>29.59</v>
      </c>
      <c r="C1908">
        <v>6.16</v>
      </c>
      <c r="D1908" t="s">
        <v>2377</v>
      </c>
      <c r="E1908" t="s">
        <v>2377</v>
      </c>
      <c r="F1908" t="s">
        <v>2379</v>
      </c>
      <c r="G1908">
        <v>1</v>
      </c>
      <c r="H1908" t="s">
        <v>2377</v>
      </c>
      <c r="I1908" t="str">
        <f t="shared" si="58"/>
        <v>Over Weight</v>
      </c>
      <c r="J1908" t="str">
        <f t="shared" si="59"/>
        <v>Prediabetes</v>
      </c>
    </row>
    <row r="1909" spans="1:10">
      <c r="A1909" t="s">
        <v>459</v>
      </c>
      <c r="B1909" s="9">
        <v>31.16</v>
      </c>
      <c r="C1909">
        <v>4.49</v>
      </c>
      <c r="D1909" t="s">
        <v>2377</v>
      </c>
      <c r="E1909" t="s">
        <v>2377</v>
      </c>
      <c r="F1909" t="s">
        <v>2379</v>
      </c>
      <c r="G1909">
        <v>1</v>
      </c>
      <c r="H1909" t="s">
        <v>2377</v>
      </c>
      <c r="I1909" t="str">
        <f t="shared" si="58"/>
        <v>Obesity</v>
      </c>
      <c r="J1909" t="str">
        <f t="shared" si="59"/>
        <v>Normal</v>
      </c>
    </row>
    <row r="1910" spans="1:10">
      <c r="A1910" t="s">
        <v>458</v>
      </c>
      <c r="B1910" s="9">
        <v>34.21</v>
      </c>
      <c r="C1910">
        <v>4.4800000000000004</v>
      </c>
      <c r="D1910" t="s">
        <v>2378</v>
      </c>
      <c r="E1910" t="s">
        <v>2377</v>
      </c>
      <c r="F1910" t="s">
        <v>2377</v>
      </c>
      <c r="G1910">
        <v>1</v>
      </c>
      <c r="H1910" t="s">
        <v>2377</v>
      </c>
      <c r="I1910" t="str">
        <f t="shared" si="58"/>
        <v>Obesity</v>
      </c>
      <c r="J1910" t="str">
        <f t="shared" si="59"/>
        <v>Normal</v>
      </c>
    </row>
    <row r="1911" spans="1:10">
      <c r="A1911" t="s">
        <v>457</v>
      </c>
      <c r="B1911" s="9">
        <v>34.86</v>
      </c>
      <c r="C1911">
        <v>10.97</v>
      </c>
      <c r="D1911" t="s">
        <v>2377</v>
      </c>
      <c r="E1911" t="s">
        <v>2377</v>
      </c>
      <c r="F1911" t="s">
        <v>2377</v>
      </c>
      <c r="G1911">
        <v>0</v>
      </c>
      <c r="H1911" t="s">
        <v>2377</v>
      </c>
      <c r="I1911" t="str">
        <f t="shared" si="58"/>
        <v>Obesity</v>
      </c>
      <c r="J1911" t="str">
        <f t="shared" si="59"/>
        <v>Diabetes</v>
      </c>
    </row>
    <row r="1912" spans="1:10">
      <c r="A1912" t="s">
        <v>456</v>
      </c>
      <c r="B1912" s="9">
        <v>34.58</v>
      </c>
      <c r="C1912">
        <v>5.14</v>
      </c>
      <c r="D1912" t="s">
        <v>2377</v>
      </c>
      <c r="E1912" t="s">
        <v>2379</v>
      </c>
      <c r="F1912" t="s">
        <v>2377</v>
      </c>
      <c r="G1912">
        <v>2</v>
      </c>
      <c r="H1912" t="s">
        <v>2377</v>
      </c>
      <c r="I1912" t="str">
        <f t="shared" si="58"/>
        <v>Obesity</v>
      </c>
      <c r="J1912" t="str">
        <f t="shared" si="59"/>
        <v>Normal</v>
      </c>
    </row>
    <row r="1913" spans="1:10">
      <c r="A1913" t="s">
        <v>455</v>
      </c>
      <c r="B1913" s="9">
        <v>17.940000000000001</v>
      </c>
      <c r="C1913">
        <v>5.17</v>
      </c>
      <c r="D1913" t="s">
        <v>2378</v>
      </c>
      <c r="E1913" t="s">
        <v>2377</v>
      </c>
      <c r="F1913" t="s">
        <v>2377</v>
      </c>
      <c r="G1913">
        <v>0</v>
      </c>
      <c r="H1913" t="s">
        <v>2377</v>
      </c>
      <c r="I1913" t="str">
        <f t="shared" si="58"/>
        <v>Under Weight</v>
      </c>
      <c r="J1913" t="str">
        <f t="shared" si="59"/>
        <v>Normal</v>
      </c>
    </row>
    <row r="1914" spans="1:10">
      <c r="A1914" t="s">
        <v>454</v>
      </c>
      <c r="B1914" s="9">
        <v>26.8</v>
      </c>
      <c r="C1914">
        <v>6.18</v>
      </c>
      <c r="D1914" t="s">
        <v>2378</v>
      </c>
      <c r="E1914" t="s">
        <v>2377</v>
      </c>
      <c r="F1914" t="s">
        <v>2379</v>
      </c>
      <c r="G1914">
        <v>1</v>
      </c>
      <c r="H1914" t="s">
        <v>2377</v>
      </c>
      <c r="I1914" t="str">
        <f t="shared" si="58"/>
        <v>Over Weight</v>
      </c>
      <c r="J1914" t="str">
        <f t="shared" si="59"/>
        <v>Prediabetes</v>
      </c>
    </row>
    <row r="1915" spans="1:10">
      <c r="A1915" t="s">
        <v>453</v>
      </c>
      <c r="B1915" s="9">
        <v>17.690000000000001</v>
      </c>
      <c r="C1915">
        <v>9.07</v>
      </c>
      <c r="D1915" t="s">
        <v>2378</v>
      </c>
      <c r="E1915" t="s">
        <v>2377</v>
      </c>
      <c r="F1915" t="s">
        <v>2377</v>
      </c>
      <c r="G1915">
        <v>0</v>
      </c>
      <c r="H1915" t="s">
        <v>2377</v>
      </c>
      <c r="I1915" t="str">
        <f t="shared" si="58"/>
        <v>Under Weight</v>
      </c>
      <c r="J1915" t="str">
        <f t="shared" si="59"/>
        <v>Diabetes</v>
      </c>
    </row>
    <row r="1916" spans="1:10">
      <c r="A1916" t="s">
        <v>452</v>
      </c>
      <c r="B1916" s="9">
        <v>25.77</v>
      </c>
      <c r="C1916">
        <v>4.43</v>
      </c>
      <c r="D1916" t="s">
        <v>2377</v>
      </c>
      <c r="E1916" t="s">
        <v>2377</v>
      </c>
      <c r="F1916" t="s">
        <v>2379</v>
      </c>
      <c r="G1916">
        <v>1</v>
      </c>
      <c r="H1916" t="s">
        <v>2377</v>
      </c>
      <c r="I1916" t="str">
        <f t="shared" si="58"/>
        <v>Over Weight</v>
      </c>
      <c r="J1916" t="str">
        <f t="shared" si="59"/>
        <v>Normal</v>
      </c>
    </row>
    <row r="1917" spans="1:10">
      <c r="A1917" t="s">
        <v>451</v>
      </c>
      <c r="B1917" s="9">
        <v>34.46</v>
      </c>
      <c r="C1917">
        <v>4.17</v>
      </c>
      <c r="D1917" t="s">
        <v>2377</v>
      </c>
      <c r="E1917" t="s">
        <v>2379</v>
      </c>
      <c r="F1917" t="s">
        <v>2377</v>
      </c>
      <c r="G1917">
        <v>1</v>
      </c>
      <c r="H1917" t="s">
        <v>2377</v>
      </c>
      <c r="I1917" t="str">
        <f t="shared" si="58"/>
        <v>Obesity</v>
      </c>
      <c r="J1917" t="str">
        <f t="shared" si="59"/>
        <v>Normal</v>
      </c>
    </row>
    <row r="1918" spans="1:10">
      <c r="A1918" t="s">
        <v>450</v>
      </c>
      <c r="B1918" s="9">
        <v>30.875</v>
      </c>
      <c r="C1918">
        <v>4.95</v>
      </c>
      <c r="D1918" t="s">
        <v>2378</v>
      </c>
      <c r="E1918" t="s">
        <v>2377</v>
      </c>
      <c r="F1918" t="s">
        <v>2377</v>
      </c>
      <c r="G1918">
        <v>0</v>
      </c>
      <c r="H1918" t="s">
        <v>2377</v>
      </c>
      <c r="I1918" t="str">
        <f t="shared" si="58"/>
        <v>Obesity</v>
      </c>
      <c r="J1918" t="str">
        <f t="shared" si="59"/>
        <v>Normal</v>
      </c>
    </row>
    <row r="1919" spans="1:10">
      <c r="A1919" t="s">
        <v>449</v>
      </c>
      <c r="B1919" s="9">
        <v>39.49</v>
      </c>
      <c r="C1919">
        <v>5.13</v>
      </c>
      <c r="D1919" t="s">
        <v>2377</v>
      </c>
      <c r="E1919" t="s">
        <v>2377</v>
      </c>
      <c r="F1919" t="s">
        <v>2377</v>
      </c>
      <c r="G1919">
        <v>0</v>
      </c>
      <c r="H1919" t="s">
        <v>2377</v>
      </c>
      <c r="I1919" t="str">
        <f t="shared" si="58"/>
        <v>Obesity</v>
      </c>
      <c r="J1919" t="str">
        <f t="shared" si="59"/>
        <v>Normal</v>
      </c>
    </row>
    <row r="1920" spans="1:10">
      <c r="A1920" t="s">
        <v>448</v>
      </c>
      <c r="B1920" s="9">
        <v>28.88</v>
      </c>
      <c r="C1920">
        <v>4.0999999999999996</v>
      </c>
      <c r="D1920" t="s">
        <v>2377</v>
      </c>
      <c r="E1920" t="s">
        <v>2377</v>
      </c>
      <c r="F1920" t="s">
        <v>2377</v>
      </c>
      <c r="G1920">
        <v>0</v>
      </c>
      <c r="H1920" t="s">
        <v>2377</v>
      </c>
      <c r="I1920" t="str">
        <f t="shared" si="58"/>
        <v>Over Weight</v>
      </c>
      <c r="J1920" t="str">
        <f t="shared" si="59"/>
        <v>Normal</v>
      </c>
    </row>
    <row r="1921" spans="1:10">
      <c r="A1921" t="s">
        <v>447</v>
      </c>
      <c r="B1921" s="9">
        <v>20.234999999999999</v>
      </c>
      <c r="C1921">
        <v>5.01</v>
      </c>
      <c r="D1921" t="s">
        <v>2378</v>
      </c>
      <c r="E1921" t="s">
        <v>2377</v>
      </c>
      <c r="F1921" t="s">
        <v>2377</v>
      </c>
      <c r="G1921">
        <v>0</v>
      </c>
      <c r="H1921" t="s">
        <v>2377</v>
      </c>
      <c r="I1921" t="str">
        <f t="shared" si="58"/>
        <v>Healthy Weight</v>
      </c>
      <c r="J1921" t="str">
        <f t="shared" si="59"/>
        <v>Normal</v>
      </c>
    </row>
    <row r="1922" spans="1:10">
      <c r="A1922" t="s">
        <v>446</v>
      </c>
      <c r="B1922" s="9">
        <v>30.67</v>
      </c>
      <c r="C1922">
        <v>5.09</v>
      </c>
      <c r="D1922" t="s">
        <v>2378</v>
      </c>
      <c r="E1922" t="s">
        <v>2377</v>
      </c>
      <c r="F1922" t="s">
        <v>2377</v>
      </c>
      <c r="G1922">
        <v>0</v>
      </c>
      <c r="H1922" t="s">
        <v>2377</v>
      </c>
      <c r="I1922" t="str">
        <f t="shared" si="58"/>
        <v>Obesity</v>
      </c>
      <c r="J1922" t="str">
        <f t="shared" si="59"/>
        <v>Normal</v>
      </c>
    </row>
    <row r="1923" spans="1:10">
      <c r="A1923" t="s">
        <v>445</v>
      </c>
      <c r="B1923" s="9">
        <v>30.875</v>
      </c>
      <c r="C1923">
        <v>6.49</v>
      </c>
      <c r="D1923" t="s">
        <v>2377</v>
      </c>
      <c r="E1923" t="s">
        <v>2377</v>
      </c>
      <c r="F1923" t="s">
        <v>2377</v>
      </c>
      <c r="G1923">
        <v>0</v>
      </c>
      <c r="H1923" t="s">
        <v>2377</v>
      </c>
      <c r="I1923" t="str">
        <f t="shared" ref="I1923:I1986" si="60">IF(B1923&lt;18.5,"Under Weight",IF(B1923&lt;25,"Healthy Weight",IF(B1923&lt;30,"Over Weight","Obesity")))</f>
        <v>Obesity</v>
      </c>
      <c r="J1923" t="str">
        <f t="shared" ref="J1923:J1986" si="61">IF(C1923&lt;5.7,"Normal",IF(C1923&lt;6.5,"Prediabetes","Diabetes"))</f>
        <v>Prediabetes</v>
      </c>
    </row>
    <row r="1924" spans="1:10">
      <c r="A1924" t="s">
        <v>444</v>
      </c>
      <c r="B1924" s="9">
        <v>23.8</v>
      </c>
      <c r="C1924">
        <v>4.08</v>
      </c>
      <c r="D1924" t="s">
        <v>2377</v>
      </c>
      <c r="E1924" t="s">
        <v>2377</v>
      </c>
      <c r="F1924" t="s">
        <v>2377</v>
      </c>
      <c r="G1924">
        <v>0</v>
      </c>
      <c r="H1924" t="s">
        <v>2377</v>
      </c>
      <c r="I1924" t="str">
        <f t="shared" si="60"/>
        <v>Healthy Weight</v>
      </c>
      <c r="J1924" t="str">
        <f t="shared" si="61"/>
        <v>Normal</v>
      </c>
    </row>
    <row r="1925" spans="1:10">
      <c r="A1925" t="s">
        <v>443</v>
      </c>
      <c r="B1925" s="9">
        <v>15.37</v>
      </c>
      <c r="C1925">
        <v>8.6300000000000008</v>
      </c>
      <c r="D1925" t="s">
        <v>2378</v>
      </c>
      <c r="E1925" t="s">
        <v>2377</v>
      </c>
      <c r="F1925" t="s">
        <v>2377</v>
      </c>
      <c r="G1925">
        <v>0</v>
      </c>
      <c r="H1925" t="s">
        <v>2377</v>
      </c>
      <c r="I1925" t="str">
        <f t="shared" si="60"/>
        <v>Under Weight</v>
      </c>
      <c r="J1925" t="str">
        <f t="shared" si="61"/>
        <v>Diabetes</v>
      </c>
    </row>
    <row r="1926" spans="1:10">
      <c r="A1926" t="s">
        <v>442</v>
      </c>
      <c r="B1926" s="9">
        <v>30.4</v>
      </c>
      <c r="C1926">
        <v>5.28</v>
      </c>
      <c r="D1926" t="s">
        <v>2377</v>
      </c>
      <c r="E1926" t="s">
        <v>2377</v>
      </c>
      <c r="F1926" t="s">
        <v>2377</v>
      </c>
      <c r="G1926">
        <v>0</v>
      </c>
      <c r="H1926" t="s">
        <v>2377</v>
      </c>
      <c r="I1926" t="str">
        <f t="shared" si="60"/>
        <v>Obesity</v>
      </c>
      <c r="J1926" t="str">
        <f t="shared" si="61"/>
        <v>Normal</v>
      </c>
    </row>
    <row r="1927" spans="1:10">
      <c r="A1927" t="s">
        <v>441</v>
      </c>
      <c r="B1927" s="9">
        <v>19.48</v>
      </c>
      <c r="C1927">
        <v>5.63</v>
      </c>
      <c r="D1927" t="s">
        <v>2378</v>
      </c>
      <c r="E1927" t="s">
        <v>2377</v>
      </c>
      <c r="F1927" t="s">
        <v>2377</v>
      </c>
      <c r="G1927">
        <v>1</v>
      </c>
      <c r="H1927" t="s">
        <v>2377</v>
      </c>
      <c r="I1927" t="str">
        <f t="shared" si="60"/>
        <v>Healthy Weight</v>
      </c>
      <c r="J1927" t="str">
        <f t="shared" si="61"/>
        <v>Normal</v>
      </c>
    </row>
    <row r="1928" spans="1:10">
      <c r="A1928" t="s">
        <v>440</v>
      </c>
      <c r="B1928" s="9">
        <v>16.96</v>
      </c>
      <c r="C1928">
        <v>11.47</v>
      </c>
      <c r="D1928" t="s">
        <v>2378</v>
      </c>
      <c r="E1928" t="s">
        <v>2377</v>
      </c>
      <c r="F1928" t="s">
        <v>2377</v>
      </c>
      <c r="G1928">
        <v>0</v>
      </c>
      <c r="H1928" t="s">
        <v>2377</v>
      </c>
      <c r="I1928" t="str">
        <f t="shared" si="60"/>
        <v>Under Weight</v>
      </c>
      <c r="J1928" t="str">
        <f t="shared" si="61"/>
        <v>Diabetes</v>
      </c>
    </row>
    <row r="1929" spans="1:10">
      <c r="A1929" t="s">
        <v>439</v>
      </c>
      <c r="B1929" s="9">
        <v>19.05</v>
      </c>
      <c r="C1929">
        <v>4.92</v>
      </c>
      <c r="D1929" t="s">
        <v>2377</v>
      </c>
      <c r="E1929" t="s">
        <v>2377</v>
      </c>
      <c r="F1929" t="s">
        <v>2377</v>
      </c>
      <c r="G1929">
        <v>1</v>
      </c>
      <c r="H1929" t="s">
        <v>2377</v>
      </c>
      <c r="I1929" t="str">
        <f t="shared" si="60"/>
        <v>Healthy Weight</v>
      </c>
      <c r="J1929" t="str">
        <f t="shared" si="61"/>
        <v>Normal</v>
      </c>
    </row>
    <row r="1930" spans="1:10">
      <c r="A1930" t="s">
        <v>438</v>
      </c>
      <c r="B1930" s="9">
        <v>37.619999999999997</v>
      </c>
      <c r="C1930">
        <v>4.18</v>
      </c>
      <c r="D1930" t="s">
        <v>2377</v>
      </c>
      <c r="E1930" t="s">
        <v>2377</v>
      </c>
      <c r="F1930" t="s">
        <v>2377</v>
      </c>
      <c r="G1930">
        <v>0</v>
      </c>
      <c r="H1930" t="s">
        <v>2377</v>
      </c>
      <c r="I1930" t="str">
        <f t="shared" si="60"/>
        <v>Obesity</v>
      </c>
      <c r="J1930" t="str">
        <f t="shared" si="61"/>
        <v>Normal</v>
      </c>
    </row>
    <row r="1931" spans="1:10">
      <c r="A1931" t="s">
        <v>437</v>
      </c>
      <c r="B1931" s="9">
        <v>29.1</v>
      </c>
      <c r="C1931">
        <v>4.67</v>
      </c>
      <c r="D1931" t="s">
        <v>2377</v>
      </c>
      <c r="E1931" t="s">
        <v>2377</v>
      </c>
      <c r="F1931" t="s">
        <v>2377</v>
      </c>
      <c r="G1931">
        <v>0</v>
      </c>
      <c r="H1931" t="s">
        <v>2377</v>
      </c>
      <c r="I1931" t="str">
        <f t="shared" si="60"/>
        <v>Over Weight</v>
      </c>
      <c r="J1931" t="str">
        <f t="shared" si="61"/>
        <v>Normal</v>
      </c>
    </row>
    <row r="1932" spans="1:10">
      <c r="A1932" t="s">
        <v>436</v>
      </c>
      <c r="B1932" s="9">
        <v>26.62</v>
      </c>
      <c r="C1932">
        <v>6.24</v>
      </c>
      <c r="D1932" t="s">
        <v>2377</v>
      </c>
      <c r="E1932" t="s">
        <v>2377</v>
      </c>
      <c r="F1932" t="s">
        <v>2377</v>
      </c>
      <c r="G1932">
        <v>0</v>
      </c>
      <c r="H1932" t="s">
        <v>2377</v>
      </c>
      <c r="I1932" t="str">
        <f t="shared" si="60"/>
        <v>Over Weight</v>
      </c>
      <c r="J1932" t="str">
        <f t="shared" si="61"/>
        <v>Prediabetes</v>
      </c>
    </row>
    <row r="1933" spans="1:10">
      <c r="A1933" t="s">
        <v>435</v>
      </c>
      <c r="B1933" s="9">
        <v>25.74</v>
      </c>
      <c r="C1933">
        <v>5.99</v>
      </c>
      <c r="D1933" t="s">
        <v>2377</v>
      </c>
      <c r="E1933" t="s">
        <v>2377</v>
      </c>
      <c r="F1933" t="s">
        <v>2377</v>
      </c>
      <c r="G1933">
        <v>0</v>
      </c>
      <c r="H1933" t="s">
        <v>2377</v>
      </c>
      <c r="I1933" t="str">
        <f t="shared" si="60"/>
        <v>Over Weight</v>
      </c>
      <c r="J1933" t="str">
        <f t="shared" si="61"/>
        <v>Prediabetes</v>
      </c>
    </row>
    <row r="1934" spans="1:10">
      <c r="A1934" t="s">
        <v>434</v>
      </c>
      <c r="B1934" s="9">
        <v>18.22</v>
      </c>
      <c r="C1934">
        <v>10.27</v>
      </c>
      <c r="D1934" t="s">
        <v>2378</v>
      </c>
      <c r="E1934" t="s">
        <v>2377</v>
      </c>
      <c r="F1934" t="s">
        <v>2377</v>
      </c>
      <c r="G1934">
        <v>1</v>
      </c>
      <c r="H1934" t="s">
        <v>2377</v>
      </c>
      <c r="I1934" t="str">
        <f t="shared" si="60"/>
        <v>Under Weight</v>
      </c>
      <c r="J1934" t="str">
        <f t="shared" si="61"/>
        <v>Diabetes</v>
      </c>
    </row>
    <row r="1935" spans="1:10">
      <c r="A1935" t="s">
        <v>433</v>
      </c>
      <c r="B1935" s="9">
        <v>26.03</v>
      </c>
      <c r="C1935">
        <v>5.97</v>
      </c>
      <c r="D1935" t="s">
        <v>2377</v>
      </c>
      <c r="E1935" t="s">
        <v>2377</v>
      </c>
      <c r="F1935" t="s">
        <v>2379</v>
      </c>
      <c r="G1935">
        <v>1</v>
      </c>
      <c r="H1935" t="s">
        <v>2377</v>
      </c>
      <c r="I1935" t="str">
        <f t="shared" si="60"/>
        <v>Over Weight</v>
      </c>
      <c r="J1935" t="str">
        <f t="shared" si="61"/>
        <v>Prediabetes</v>
      </c>
    </row>
    <row r="1936" spans="1:10">
      <c r="A1936" t="s">
        <v>432</v>
      </c>
      <c r="B1936" s="9">
        <v>17.29</v>
      </c>
      <c r="C1936">
        <v>4.9800000000000004</v>
      </c>
      <c r="D1936" t="s">
        <v>2377</v>
      </c>
      <c r="E1936" t="s">
        <v>2377</v>
      </c>
      <c r="F1936" t="s">
        <v>2377</v>
      </c>
      <c r="G1936">
        <v>0</v>
      </c>
      <c r="H1936" t="s">
        <v>2377</v>
      </c>
      <c r="I1936" t="str">
        <f t="shared" si="60"/>
        <v>Under Weight</v>
      </c>
      <c r="J1936" t="str">
        <f t="shared" si="61"/>
        <v>Normal</v>
      </c>
    </row>
    <row r="1937" spans="1:10">
      <c r="A1937" t="s">
        <v>431</v>
      </c>
      <c r="B1937" s="9">
        <v>18.170000000000002</v>
      </c>
      <c r="C1937">
        <v>6.91</v>
      </c>
      <c r="D1937" t="s">
        <v>2378</v>
      </c>
      <c r="E1937" t="s">
        <v>2377</v>
      </c>
      <c r="F1937" t="s">
        <v>2377</v>
      </c>
      <c r="G1937">
        <v>1</v>
      </c>
      <c r="H1937" t="s">
        <v>2377</v>
      </c>
      <c r="I1937" t="str">
        <f t="shared" si="60"/>
        <v>Under Weight</v>
      </c>
      <c r="J1937" t="str">
        <f t="shared" si="61"/>
        <v>Diabetes</v>
      </c>
    </row>
    <row r="1938" spans="1:10">
      <c r="A1938" t="s">
        <v>430</v>
      </c>
      <c r="B1938" s="9">
        <v>32.54</v>
      </c>
      <c r="C1938">
        <v>6.38</v>
      </c>
      <c r="D1938" t="s">
        <v>2377</v>
      </c>
      <c r="E1938" t="s">
        <v>2379</v>
      </c>
      <c r="F1938" t="s">
        <v>2377</v>
      </c>
      <c r="G1938">
        <v>1</v>
      </c>
      <c r="H1938" t="s">
        <v>2377</v>
      </c>
      <c r="I1938" t="str">
        <f t="shared" si="60"/>
        <v>Obesity</v>
      </c>
      <c r="J1938" t="str">
        <f t="shared" si="61"/>
        <v>Prediabetes</v>
      </c>
    </row>
    <row r="1939" spans="1:10">
      <c r="A1939" t="s">
        <v>429</v>
      </c>
      <c r="B1939" s="9">
        <v>30.25</v>
      </c>
      <c r="C1939">
        <v>4.7699999999999996</v>
      </c>
      <c r="D1939" t="s">
        <v>2377</v>
      </c>
      <c r="E1939" t="s">
        <v>2377</v>
      </c>
      <c r="F1939" t="s">
        <v>2377</v>
      </c>
      <c r="G1939">
        <v>0</v>
      </c>
      <c r="H1939" t="s">
        <v>2377</v>
      </c>
      <c r="I1939" t="str">
        <f t="shared" si="60"/>
        <v>Obesity</v>
      </c>
      <c r="J1939" t="str">
        <f t="shared" si="61"/>
        <v>Normal</v>
      </c>
    </row>
    <row r="1940" spans="1:10">
      <c r="A1940" t="s">
        <v>428</v>
      </c>
      <c r="B1940" s="9">
        <v>19.59</v>
      </c>
      <c r="C1940">
        <v>6.04</v>
      </c>
      <c r="D1940" t="s">
        <v>2378</v>
      </c>
      <c r="E1940" t="s">
        <v>2377</v>
      </c>
      <c r="F1940" t="s">
        <v>2377</v>
      </c>
      <c r="G1940">
        <v>1</v>
      </c>
      <c r="H1940" t="s">
        <v>2377</v>
      </c>
      <c r="I1940" t="str">
        <f t="shared" si="60"/>
        <v>Healthy Weight</v>
      </c>
      <c r="J1940" t="str">
        <f t="shared" si="61"/>
        <v>Prediabetes</v>
      </c>
    </row>
    <row r="1941" spans="1:10">
      <c r="A1941" t="s">
        <v>427</v>
      </c>
      <c r="B1941" s="9">
        <v>45.9</v>
      </c>
      <c r="C1941">
        <v>4.3</v>
      </c>
      <c r="D1941" t="s">
        <v>2378</v>
      </c>
      <c r="E1941" t="s">
        <v>2377</v>
      </c>
      <c r="F1941" t="s">
        <v>2377</v>
      </c>
      <c r="G1941">
        <v>1</v>
      </c>
      <c r="H1941" t="s">
        <v>2377</v>
      </c>
      <c r="I1941" t="str">
        <f t="shared" si="60"/>
        <v>Obesity</v>
      </c>
      <c r="J1941" t="str">
        <f t="shared" si="61"/>
        <v>Normal</v>
      </c>
    </row>
    <row r="1942" spans="1:10">
      <c r="A1942" t="s">
        <v>426</v>
      </c>
      <c r="B1942" s="9">
        <v>17.059999999999999</v>
      </c>
      <c r="C1942">
        <v>8.75</v>
      </c>
      <c r="D1942" t="s">
        <v>2378</v>
      </c>
      <c r="E1942" t="s">
        <v>2377</v>
      </c>
      <c r="F1942" t="s">
        <v>2377</v>
      </c>
      <c r="G1942">
        <v>0</v>
      </c>
      <c r="H1942" t="s">
        <v>2377</v>
      </c>
      <c r="I1942" t="str">
        <f t="shared" si="60"/>
        <v>Under Weight</v>
      </c>
      <c r="J1942" t="str">
        <f t="shared" si="61"/>
        <v>Diabetes</v>
      </c>
    </row>
    <row r="1943" spans="1:10">
      <c r="A1943" t="s">
        <v>425</v>
      </c>
      <c r="B1943" s="9">
        <v>32.07</v>
      </c>
      <c r="C1943">
        <v>5.25</v>
      </c>
      <c r="D1943" t="s">
        <v>2377</v>
      </c>
      <c r="E1943" t="s">
        <v>2377</v>
      </c>
      <c r="F1943" t="s">
        <v>2379</v>
      </c>
      <c r="G1943">
        <v>1</v>
      </c>
      <c r="H1943" t="s">
        <v>2377</v>
      </c>
      <c r="I1943" t="str">
        <f t="shared" si="60"/>
        <v>Obesity</v>
      </c>
      <c r="J1943" t="str">
        <f t="shared" si="61"/>
        <v>Normal</v>
      </c>
    </row>
    <row r="1944" spans="1:10">
      <c r="A1944" t="s">
        <v>424</v>
      </c>
      <c r="B1944" s="9">
        <v>16.5</v>
      </c>
      <c r="C1944">
        <v>5.03</v>
      </c>
      <c r="D1944" t="s">
        <v>2377</v>
      </c>
      <c r="E1944" t="s">
        <v>2377</v>
      </c>
      <c r="F1944" t="s">
        <v>2377</v>
      </c>
      <c r="G1944">
        <v>1</v>
      </c>
      <c r="H1944" t="s">
        <v>2377</v>
      </c>
      <c r="I1944" t="str">
        <f t="shared" si="60"/>
        <v>Under Weight</v>
      </c>
      <c r="J1944" t="str">
        <f t="shared" si="61"/>
        <v>Normal</v>
      </c>
    </row>
    <row r="1945" spans="1:10">
      <c r="A1945" t="s">
        <v>423</v>
      </c>
      <c r="B1945" s="9">
        <v>31.4</v>
      </c>
      <c r="C1945">
        <v>5.88</v>
      </c>
      <c r="D1945" t="s">
        <v>2377</v>
      </c>
      <c r="E1945" t="s">
        <v>2377</v>
      </c>
      <c r="F1945" t="s">
        <v>2377</v>
      </c>
      <c r="G1945">
        <v>1</v>
      </c>
      <c r="H1945" t="s">
        <v>2377</v>
      </c>
      <c r="I1945" t="str">
        <f t="shared" si="60"/>
        <v>Obesity</v>
      </c>
      <c r="J1945" t="str">
        <f t="shared" si="61"/>
        <v>Prediabetes</v>
      </c>
    </row>
    <row r="1946" spans="1:10">
      <c r="A1946" t="s">
        <v>422</v>
      </c>
      <c r="B1946" s="9">
        <v>20.36</v>
      </c>
      <c r="C1946">
        <v>4.49</v>
      </c>
      <c r="D1946" t="s">
        <v>2377</v>
      </c>
      <c r="E1946" t="s">
        <v>2377</v>
      </c>
      <c r="F1946" t="s">
        <v>2377</v>
      </c>
      <c r="G1946">
        <v>0</v>
      </c>
      <c r="H1946" t="s">
        <v>2377</v>
      </c>
      <c r="I1946" t="str">
        <f t="shared" si="60"/>
        <v>Healthy Weight</v>
      </c>
      <c r="J1946" t="str">
        <f t="shared" si="61"/>
        <v>Normal</v>
      </c>
    </row>
    <row r="1947" spans="1:10">
      <c r="A1947" t="s">
        <v>421</v>
      </c>
      <c r="B1947" s="9">
        <v>25.46</v>
      </c>
      <c r="C1947">
        <v>4.1399999999999997</v>
      </c>
      <c r="D1947" t="s">
        <v>2377</v>
      </c>
      <c r="E1947" t="s">
        <v>2377</v>
      </c>
      <c r="F1947" t="s">
        <v>2377</v>
      </c>
      <c r="G1947">
        <v>1</v>
      </c>
      <c r="H1947" t="s">
        <v>2377</v>
      </c>
      <c r="I1947" t="str">
        <f t="shared" si="60"/>
        <v>Over Weight</v>
      </c>
      <c r="J1947" t="str">
        <f t="shared" si="61"/>
        <v>Normal</v>
      </c>
    </row>
    <row r="1948" spans="1:10">
      <c r="A1948" t="s">
        <v>420</v>
      </c>
      <c r="B1948" s="9">
        <v>17.09</v>
      </c>
      <c r="C1948">
        <v>5.8</v>
      </c>
      <c r="D1948" t="s">
        <v>2378</v>
      </c>
      <c r="E1948" t="s">
        <v>2377</v>
      </c>
      <c r="F1948" t="s">
        <v>2377</v>
      </c>
      <c r="G1948">
        <v>0</v>
      </c>
      <c r="H1948" t="s">
        <v>2377</v>
      </c>
      <c r="I1948" t="str">
        <f t="shared" si="60"/>
        <v>Under Weight</v>
      </c>
      <c r="J1948" t="str">
        <f t="shared" si="61"/>
        <v>Prediabetes</v>
      </c>
    </row>
    <row r="1949" spans="1:10">
      <c r="A1949" t="s">
        <v>419</v>
      </c>
      <c r="B1949" s="9">
        <v>20.83</v>
      </c>
      <c r="C1949">
        <v>5.12</v>
      </c>
      <c r="D1949" t="s">
        <v>2377</v>
      </c>
      <c r="E1949" t="s">
        <v>2377</v>
      </c>
      <c r="F1949" t="s">
        <v>2377</v>
      </c>
      <c r="G1949">
        <v>0</v>
      </c>
      <c r="H1949" t="s">
        <v>2377</v>
      </c>
      <c r="I1949" t="str">
        <f t="shared" si="60"/>
        <v>Healthy Weight</v>
      </c>
      <c r="J1949" t="str">
        <f t="shared" si="61"/>
        <v>Normal</v>
      </c>
    </row>
    <row r="1950" spans="1:10">
      <c r="A1950" t="s">
        <v>418</v>
      </c>
      <c r="B1950" s="9">
        <v>18.920000000000002</v>
      </c>
      <c r="C1950">
        <v>5.98</v>
      </c>
      <c r="D1950" t="s">
        <v>2378</v>
      </c>
      <c r="E1950" t="s">
        <v>2377</v>
      </c>
      <c r="F1950" t="s">
        <v>2377</v>
      </c>
      <c r="G1950">
        <v>1</v>
      </c>
      <c r="H1950" t="s">
        <v>2377</v>
      </c>
      <c r="I1950" t="str">
        <f t="shared" si="60"/>
        <v>Healthy Weight</v>
      </c>
      <c r="J1950" t="str">
        <f t="shared" si="61"/>
        <v>Prediabetes</v>
      </c>
    </row>
    <row r="1951" spans="1:10">
      <c r="A1951" t="s">
        <v>417</v>
      </c>
      <c r="B1951" s="9">
        <v>37.1</v>
      </c>
      <c r="C1951">
        <v>5.46</v>
      </c>
      <c r="D1951" t="s">
        <v>2377</v>
      </c>
      <c r="E1951" t="s">
        <v>2377</v>
      </c>
      <c r="F1951" t="s">
        <v>2377</v>
      </c>
      <c r="G1951">
        <v>0</v>
      </c>
      <c r="H1951" t="s">
        <v>2377</v>
      </c>
      <c r="I1951" t="str">
        <f t="shared" si="60"/>
        <v>Obesity</v>
      </c>
      <c r="J1951" t="str">
        <f t="shared" si="61"/>
        <v>Normal</v>
      </c>
    </row>
    <row r="1952" spans="1:10">
      <c r="A1952" t="s">
        <v>416</v>
      </c>
      <c r="B1952" s="9">
        <v>22.515000000000001</v>
      </c>
      <c r="C1952">
        <v>4.91</v>
      </c>
      <c r="D1952" t="s">
        <v>2378</v>
      </c>
      <c r="E1952" t="s">
        <v>2377</v>
      </c>
      <c r="F1952" t="s">
        <v>2379</v>
      </c>
      <c r="G1952">
        <v>1</v>
      </c>
      <c r="H1952" t="s">
        <v>2377</v>
      </c>
      <c r="I1952" t="str">
        <f t="shared" si="60"/>
        <v>Healthy Weight</v>
      </c>
      <c r="J1952" t="str">
        <f t="shared" si="61"/>
        <v>Normal</v>
      </c>
    </row>
    <row r="1953" spans="1:10">
      <c r="A1953" t="s">
        <v>415</v>
      </c>
      <c r="B1953" s="9">
        <v>32.700000000000003</v>
      </c>
      <c r="C1953">
        <v>4.66</v>
      </c>
      <c r="D1953" t="s">
        <v>2377</v>
      </c>
      <c r="E1953" t="s">
        <v>2377</v>
      </c>
      <c r="F1953" t="s">
        <v>2377</v>
      </c>
      <c r="G1953">
        <v>0</v>
      </c>
      <c r="H1953" t="s">
        <v>2377</v>
      </c>
      <c r="I1953" t="str">
        <f t="shared" si="60"/>
        <v>Obesity</v>
      </c>
      <c r="J1953" t="str">
        <f t="shared" si="61"/>
        <v>Normal</v>
      </c>
    </row>
    <row r="1954" spans="1:10">
      <c r="A1954" t="s">
        <v>414</v>
      </c>
      <c r="B1954" s="9">
        <v>17.75</v>
      </c>
      <c r="C1954">
        <v>6.8</v>
      </c>
      <c r="D1954" t="s">
        <v>2378</v>
      </c>
      <c r="E1954" t="s">
        <v>2377</v>
      </c>
      <c r="F1954" t="s">
        <v>2377</v>
      </c>
      <c r="G1954">
        <v>1</v>
      </c>
      <c r="H1954" t="s">
        <v>2377</v>
      </c>
      <c r="I1954" t="str">
        <f t="shared" si="60"/>
        <v>Under Weight</v>
      </c>
      <c r="J1954" t="str">
        <f t="shared" si="61"/>
        <v>Diabetes</v>
      </c>
    </row>
    <row r="1955" spans="1:10">
      <c r="A1955" t="s">
        <v>413</v>
      </c>
      <c r="B1955" s="9">
        <v>33.630000000000003</v>
      </c>
      <c r="C1955">
        <v>4.47</v>
      </c>
      <c r="D1955" t="s">
        <v>2378</v>
      </c>
      <c r="E1955" t="s">
        <v>2377</v>
      </c>
      <c r="F1955" t="s">
        <v>2377</v>
      </c>
      <c r="G1955">
        <v>0</v>
      </c>
      <c r="H1955" t="s">
        <v>2377</v>
      </c>
      <c r="I1955" t="str">
        <f t="shared" si="60"/>
        <v>Obesity</v>
      </c>
      <c r="J1955" t="str">
        <f t="shared" si="61"/>
        <v>Normal</v>
      </c>
    </row>
    <row r="1956" spans="1:10">
      <c r="A1956" t="s">
        <v>412</v>
      </c>
      <c r="B1956" s="9">
        <v>34.799999999999997</v>
      </c>
      <c r="C1956">
        <v>4.08</v>
      </c>
      <c r="D1956" t="s">
        <v>2378</v>
      </c>
      <c r="E1956" t="s">
        <v>2377</v>
      </c>
      <c r="F1956" t="s">
        <v>2377</v>
      </c>
      <c r="G1956">
        <v>1</v>
      </c>
      <c r="H1956" t="s">
        <v>2377</v>
      </c>
      <c r="I1956" t="str">
        <f t="shared" si="60"/>
        <v>Obesity</v>
      </c>
      <c r="J1956" t="str">
        <f t="shared" si="61"/>
        <v>Normal</v>
      </c>
    </row>
    <row r="1957" spans="1:10">
      <c r="A1957" t="s">
        <v>411</v>
      </c>
      <c r="B1957" s="9">
        <v>16.809999999999999</v>
      </c>
      <c r="C1957">
        <v>5.51</v>
      </c>
      <c r="D1957" t="s">
        <v>2378</v>
      </c>
      <c r="E1957" t="s">
        <v>2377</v>
      </c>
      <c r="F1957" t="s">
        <v>2377</v>
      </c>
      <c r="G1957">
        <v>1</v>
      </c>
      <c r="H1957" t="s">
        <v>2377</v>
      </c>
      <c r="I1957" t="str">
        <f t="shared" si="60"/>
        <v>Under Weight</v>
      </c>
      <c r="J1957" t="str">
        <f t="shared" si="61"/>
        <v>Normal</v>
      </c>
    </row>
    <row r="1958" spans="1:10">
      <c r="A1958" t="s">
        <v>410</v>
      </c>
      <c r="B1958" s="9">
        <v>16.690000000000001</v>
      </c>
      <c r="C1958">
        <v>8.4</v>
      </c>
      <c r="D1958" t="s">
        <v>2378</v>
      </c>
      <c r="E1958" t="s">
        <v>2377</v>
      </c>
      <c r="F1958" t="s">
        <v>2377</v>
      </c>
      <c r="G1958">
        <v>0</v>
      </c>
      <c r="H1958" t="s">
        <v>2377</v>
      </c>
      <c r="I1958" t="str">
        <f t="shared" si="60"/>
        <v>Under Weight</v>
      </c>
      <c r="J1958" t="str">
        <f t="shared" si="61"/>
        <v>Diabetes</v>
      </c>
    </row>
    <row r="1959" spans="1:10">
      <c r="A1959" t="s">
        <v>409</v>
      </c>
      <c r="B1959" s="9">
        <v>23.21</v>
      </c>
      <c r="C1959">
        <v>5.14</v>
      </c>
      <c r="D1959" t="s">
        <v>2378</v>
      </c>
      <c r="E1959" t="s">
        <v>2377</v>
      </c>
      <c r="F1959" t="s">
        <v>2377</v>
      </c>
      <c r="G1959">
        <v>1</v>
      </c>
      <c r="H1959" t="s">
        <v>2377</v>
      </c>
      <c r="I1959" t="str">
        <f t="shared" si="60"/>
        <v>Healthy Weight</v>
      </c>
      <c r="J1959" t="str">
        <f t="shared" si="61"/>
        <v>Normal</v>
      </c>
    </row>
    <row r="1960" spans="1:10">
      <c r="A1960" t="s">
        <v>408</v>
      </c>
      <c r="B1960" s="9">
        <v>25.175000000000001</v>
      </c>
      <c r="C1960">
        <v>5.21</v>
      </c>
      <c r="D1960" t="s">
        <v>2378</v>
      </c>
      <c r="E1960" t="s">
        <v>2377</v>
      </c>
      <c r="F1960" t="s">
        <v>2377</v>
      </c>
      <c r="G1960">
        <v>1</v>
      </c>
      <c r="H1960" t="s">
        <v>2377</v>
      </c>
      <c r="I1960" t="str">
        <f t="shared" si="60"/>
        <v>Over Weight</v>
      </c>
      <c r="J1960" t="str">
        <f t="shared" si="61"/>
        <v>Normal</v>
      </c>
    </row>
    <row r="1961" spans="1:10">
      <c r="A1961" t="s">
        <v>407</v>
      </c>
      <c r="B1961" s="9">
        <v>34.770000000000003</v>
      </c>
      <c r="C1961">
        <v>6.23</v>
      </c>
      <c r="D1961" t="s">
        <v>2377</v>
      </c>
      <c r="E1961" t="s">
        <v>2377</v>
      </c>
      <c r="F1961" t="s">
        <v>2377</v>
      </c>
      <c r="G1961">
        <v>0</v>
      </c>
      <c r="H1961" t="s">
        <v>2377</v>
      </c>
      <c r="I1961" t="str">
        <f t="shared" si="60"/>
        <v>Obesity</v>
      </c>
      <c r="J1961" t="str">
        <f t="shared" si="61"/>
        <v>Prediabetes</v>
      </c>
    </row>
    <row r="1962" spans="1:10">
      <c r="A1962" t="s">
        <v>406</v>
      </c>
      <c r="B1962" s="9">
        <v>27.7</v>
      </c>
      <c r="C1962">
        <v>5.6</v>
      </c>
      <c r="D1962" t="s">
        <v>2377</v>
      </c>
      <c r="E1962" t="s">
        <v>2377</v>
      </c>
      <c r="F1962" t="s">
        <v>2377</v>
      </c>
      <c r="G1962">
        <v>1</v>
      </c>
      <c r="H1962" t="s">
        <v>2377</v>
      </c>
      <c r="I1962" t="str">
        <f t="shared" si="60"/>
        <v>Over Weight</v>
      </c>
      <c r="J1962" t="str">
        <f t="shared" si="61"/>
        <v>Normal</v>
      </c>
    </row>
    <row r="1963" spans="1:10">
      <c r="A1963" t="s">
        <v>405</v>
      </c>
      <c r="B1963" s="9">
        <v>19.12</v>
      </c>
      <c r="C1963">
        <v>4.72</v>
      </c>
      <c r="D1963" t="s">
        <v>2378</v>
      </c>
      <c r="E1963" t="s">
        <v>2377</v>
      </c>
      <c r="F1963" t="s">
        <v>2377</v>
      </c>
      <c r="G1963">
        <v>1</v>
      </c>
      <c r="H1963" t="s">
        <v>2377</v>
      </c>
      <c r="I1963" t="str">
        <f t="shared" si="60"/>
        <v>Healthy Weight</v>
      </c>
      <c r="J1963" t="str">
        <f t="shared" si="61"/>
        <v>Normal</v>
      </c>
    </row>
    <row r="1964" spans="1:10">
      <c r="A1964" t="s">
        <v>404</v>
      </c>
      <c r="B1964" s="9">
        <v>32.67</v>
      </c>
      <c r="C1964">
        <v>4.67</v>
      </c>
      <c r="D1964" t="s">
        <v>2377</v>
      </c>
      <c r="E1964" t="s">
        <v>2377</v>
      </c>
      <c r="F1964" t="s">
        <v>2379</v>
      </c>
      <c r="G1964">
        <v>1</v>
      </c>
      <c r="H1964" t="s">
        <v>2377</v>
      </c>
      <c r="I1964" t="str">
        <f t="shared" si="60"/>
        <v>Obesity</v>
      </c>
      <c r="J1964" t="str">
        <f t="shared" si="61"/>
        <v>Normal</v>
      </c>
    </row>
    <row r="1965" spans="1:10">
      <c r="A1965" t="s">
        <v>403</v>
      </c>
      <c r="B1965" s="9">
        <v>28.5</v>
      </c>
      <c r="C1965">
        <v>6.11</v>
      </c>
      <c r="D1965" t="s">
        <v>2377</v>
      </c>
      <c r="E1965" t="s">
        <v>2377</v>
      </c>
      <c r="F1965" t="s">
        <v>2377</v>
      </c>
      <c r="G1965">
        <v>1</v>
      </c>
      <c r="H1965" t="s">
        <v>2377</v>
      </c>
      <c r="I1965" t="str">
        <f t="shared" si="60"/>
        <v>Over Weight</v>
      </c>
      <c r="J1965" t="str">
        <f t="shared" si="61"/>
        <v>Prediabetes</v>
      </c>
    </row>
    <row r="1966" spans="1:10">
      <c r="A1966" t="s">
        <v>402</v>
      </c>
      <c r="B1966" s="9">
        <v>39.270000000000003</v>
      </c>
      <c r="C1966">
        <v>6.25</v>
      </c>
      <c r="D1966" t="s">
        <v>2377</v>
      </c>
      <c r="E1966" t="s">
        <v>2377</v>
      </c>
      <c r="F1966" t="s">
        <v>2377</v>
      </c>
      <c r="G1966">
        <v>0</v>
      </c>
      <c r="H1966" t="s">
        <v>2377</v>
      </c>
      <c r="I1966" t="str">
        <f t="shared" si="60"/>
        <v>Obesity</v>
      </c>
      <c r="J1966" t="str">
        <f t="shared" si="61"/>
        <v>Prediabetes</v>
      </c>
    </row>
    <row r="1967" spans="1:10">
      <c r="A1967" t="s">
        <v>401</v>
      </c>
      <c r="B1967" s="9">
        <v>32.49</v>
      </c>
      <c r="C1967">
        <v>4</v>
      </c>
      <c r="D1967" t="s">
        <v>2378</v>
      </c>
      <c r="E1967" t="s">
        <v>2377</v>
      </c>
      <c r="F1967" t="s">
        <v>2377</v>
      </c>
      <c r="G1967">
        <v>0</v>
      </c>
      <c r="H1967" t="s">
        <v>2377</v>
      </c>
      <c r="I1967" t="str">
        <f t="shared" si="60"/>
        <v>Obesity</v>
      </c>
      <c r="J1967" t="str">
        <f t="shared" si="61"/>
        <v>Normal</v>
      </c>
    </row>
    <row r="1968" spans="1:10">
      <c r="A1968" t="s">
        <v>400</v>
      </c>
      <c r="B1968" s="9">
        <v>23.7</v>
      </c>
      <c r="C1968">
        <v>5.55</v>
      </c>
      <c r="D1968" t="s">
        <v>2378</v>
      </c>
      <c r="E1968" t="s">
        <v>2377</v>
      </c>
      <c r="F1968" t="s">
        <v>2377</v>
      </c>
      <c r="G1968">
        <v>0</v>
      </c>
      <c r="H1968" t="s">
        <v>2377</v>
      </c>
      <c r="I1968" t="str">
        <f t="shared" si="60"/>
        <v>Healthy Weight</v>
      </c>
      <c r="J1968" t="str">
        <f t="shared" si="61"/>
        <v>Normal</v>
      </c>
    </row>
    <row r="1969" spans="1:10">
      <c r="A1969" t="s">
        <v>399</v>
      </c>
      <c r="B1969" s="9">
        <v>30.4</v>
      </c>
      <c r="C1969">
        <v>5.95</v>
      </c>
      <c r="D1969" t="s">
        <v>2377</v>
      </c>
      <c r="E1969" t="s">
        <v>2379</v>
      </c>
      <c r="F1969" t="s">
        <v>2377</v>
      </c>
      <c r="G1969">
        <v>1</v>
      </c>
      <c r="H1969" t="s">
        <v>2377</v>
      </c>
      <c r="I1969" t="str">
        <f t="shared" si="60"/>
        <v>Obesity</v>
      </c>
      <c r="J1969" t="str">
        <f t="shared" si="61"/>
        <v>Prediabetes</v>
      </c>
    </row>
    <row r="1970" spans="1:10">
      <c r="A1970" t="s">
        <v>398</v>
      </c>
      <c r="B1970" s="9">
        <v>38.94</v>
      </c>
      <c r="C1970">
        <v>4.3600000000000003</v>
      </c>
      <c r="D1970" t="s">
        <v>2377</v>
      </c>
      <c r="E1970" t="s">
        <v>2377</v>
      </c>
      <c r="F1970" t="s">
        <v>2379</v>
      </c>
      <c r="G1970">
        <v>1</v>
      </c>
      <c r="H1970" t="s">
        <v>2377</v>
      </c>
      <c r="I1970" t="str">
        <f t="shared" si="60"/>
        <v>Obesity</v>
      </c>
      <c r="J1970" t="str">
        <f t="shared" si="61"/>
        <v>Normal</v>
      </c>
    </row>
    <row r="1971" spans="1:10">
      <c r="A1971" t="s">
        <v>397</v>
      </c>
      <c r="B1971" s="9">
        <v>31.02</v>
      </c>
      <c r="C1971">
        <v>4.84</v>
      </c>
      <c r="D1971" t="s">
        <v>2377</v>
      </c>
      <c r="E1971" t="s">
        <v>2377</v>
      </c>
      <c r="F1971" t="s">
        <v>2379</v>
      </c>
      <c r="G1971">
        <v>1</v>
      </c>
      <c r="H1971" t="s">
        <v>2377</v>
      </c>
      <c r="I1971" t="str">
        <f t="shared" si="60"/>
        <v>Obesity</v>
      </c>
      <c r="J1971" t="str">
        <f t="shared" si="61"/>
        <v>Normal</v>
      </c>
    </row>
    <row r="1972" spans="1:10">
      <c r="A1972" t="s">
        <v>396</v>
      </c>
      <c r="B1972" s="9">
        <v>17.5</v>
      </c>
      <c r="C1972">
        <v>4.5599999999999996</v>
      </c>
      <c r="D1972" t="s">
        <v>2377</v>
      </c>
      <c r="E1972" t="s">
        <v>2377</v>
      </c>
      <c r="F1972" t="s">
        <v>2377</v>
      </c>
      <c r="G1972">
        <v>1</v>
      </c>
      <c r="H1972" t="s">
        <v>2377</v>
      </c>
      <c r="I1972" t="str">
        <f t="shared" si="60"/>
        <v>Under Weight</v>
      </c>
      <c r="J1972" t="str">
        <f t="shared" si="61"/>
        <v>Normal</v>
      </c>
    </row>
    <row r="1973" spans="1:10">
      <c r="A1973" t="s">
        <v>395</v>
      </c>
      <c r="B1973" s="9">
        <v>34.799999999999997</v>
      </c>
      <c r="C1973">
        <v>4.42</v>
      </c>
      <c r="D1973" t="s">
        <v>2378</v>
      </c>
      <c r="E1973" t="s">
        <v>2379</v>
      </c>
      <c r="F1973" t="s">
        <v>2377</v>
      </c>
      <c r="G1973">
        <v>2</v>
      </c>
      <c r="H1973" t="s">
        <v>2377</v>
      </c>
      <c r="I1973" t="str">
        <f t="shared" si="60"/>
        <v>Obesity</v>
      </c>
      <c r="J1973" t="str">
        <f t="shared" si="61"/>
        <v>Normal</v>
      </c>
    </row>
    <row r="1974" spans="1:10">
      <c r="A1974" t="s">
        <v>394</v>
      </c>
      <c r="B1974" s="9">
        <v>17.3</v>
      </c>
      <c r="C1974">
        <v>7.66</v>
      </c>
      <c r="D1974" t="s">
        <v>2378</v>
      </c>
      <c r="E1974" t="s">
        <v>2377</v>
      </c>
      <c r="F1974" t="s">
        <v>2377</v>
      </c>
      <c r="G1974">
        <v>1</v>
      </c>
      <c r="H1974" t="s">
        <v>2377</v>
      </c>
      <c r="I1974" t="str">
        <f t="shared" si="60"/>
        <v>Under Weight</v>
      </c>
      <c r="J1974" t="str">
        <f t="shared" si="61"/>
        <v>Diabetes</v>
      </c>
    </row>
    <row r="1975" spans="1:10">
      <c r="A1975" t="s">
        <v>393</v>
      </c>
      <c r="B1975" s="9">
        <v>32.25</v>
      </c>
      <c r="C1975">
        <v>5.2</v>
      </c>
      <c r="D1975" t="s">
        <v>2378</v>
      </c>
      <c r="E1975" t="s">
        <v>2377</v>
      </c>
      <c r="F1975" t="s">
        <v>2377</v>
      </c>
      <c r="G1975">
        <v>0</v>
      </c>
      <c r="H1975" t="s">
        <v>2377</v>
      </c>
      <c r="I1975" t="str">
        <f t="shared" si="60"/>
        <v>Obesity</v>
      </c>
      <c r="J1975" t="str">
        <f t="shared" si="61"/>
        <v>Normal</v>
      </c>
    </row>
    <row r="1976" spans="1:10">
      <c r="A1976" t="s">
        <v>392</v>
      </c>
      <c r="B1976" s="9">
        <v>42.4</v>
      </c>
      <c r="C1976">
        <v>5.53</v>
      </c>
      <c r="D1976" t="s">
        <v>2378</v>
      </c>
      <c r="E1976" t="s">
        <v>2377</v>
      </c>
      <c r="F1976" t="s">
        <v>2377</v>
      </c>
      <c r="G1976">
        <v>0</v>
      </c>
      <c r="H1976" t="s">
        <v>2377</v>
      </c>
      <c r="I1976" t="str">
        <f t="shared" si="60"/>
        <v>Obesity</v>
      </c>
      <c r="J1976" t="str">
        <f t="shared" si="61"/>
        <v>Normal</v>
      </c>
    </row>
    <row r="1977" spans="1:10">
      <c r="A1977" t="s">
        <v>391</v>
      </c>
      <c r="B1977" s="9">
        <v>38.664999999999999</v>
      </c>
      <c r="C1977">
        <v>4.8600000000000003</v>
      </c>
      <c r="D1977" t="s">
        <v>2377</v>
      </c>
      <c r="E1977" t="s">
        <v>2379</v>
      </c>
      <c r="F1977" t="s">
        <v>2377</v>
      </c>
      <c r="G1977">
        <v>1</v>
      </c>
      <c r="H1977" t="s">
        <v>2377</v>
      </c>
      <c r="I1977" t="str">
        <f t="shared" si="60"/>
        <v>Obesity</v>
      </c>
      <c r="J1977" t="str">
        <f t="shared" si="61"/>
        <v>Normal</v>
      </c>
    </row>
    <row r="1978" spans="1:10">
      <c r="A1978" t="s">
        <v>390</v>
      </c>
      <c r="B1978" s="9">
        <v>29.92</v>
      </c>
      <c r="C1978">
        <v>5.49</v>
      </c>
      <c r="D1978" t="s">
        <v>2378</v>
      </c>
      <c r="E1978" t="s">
        <v>2377</v>
      </c>
      <c r="F1978" t="s">
        <v>2377</v>
      </c>
      <c r="G1978">
        <v>0</v>
      </c>
      <c r="H1978" t="s">
        <v>2377</v>
      </c>
      <c r="I1978" t="str">
        <f t="shared" si="60"/>
        <v>Over Weight</v>
      </c>
      <c r="J1978" t="str">
        <f t="shared" si="61"/>
        <v>Normal</v>
      </c>
    </row>
    <row r="1979" spans="1:10">
      <c r="A1979" t="s">
        <v>389</v>
      </c>
      <c r="B1979" s="9">
        <v>29.48</v>
      </c>
      <c r="C1979">
        <v>4.09</v>
      </c>
      <c r="D1979" t="s">
        <v>2378</v>
      </c>
      <c r="E1979" t="s">
        <v>2377</v>
      </c>
      <c r="F1979" t="s">
        <v>2377</v>
      </c>
      <c r="G1979">
        <v>0</v>
      </c>
      <c r="H1979" t="s">
        <v>2377</v>
      </c>
      <c r="I1979" t="str">
        <f t="shared" si="60"/>
        <v>Over Weight</v>
      </c>
      <c r="J1979" t="str">
        <f t="shared" si="61"/>
        <v>Normal</v>
      </c>
    </row>
    <row r="1980" spans="1:10">
      <c r="A1980" t="s">
        <v>388</v>
      </c>
      <c r="B1980" s="9">
        <v>28.785</v>
      </c>
      <c r="C1980">
        <v>4.3099999999999996</v>
      </c>
      <c r="D1980" t="s">
        <v>2378</v>
      </c>
      <c r="E1980" t="s">
        <v>2377</v>
      </c>
      <c r="F1980" t="s">
        <v>2377</v>
      </c>
      <c r="G1980">
        <v>0</v>
      </c>
      <c r="H1980" t="s">
        <v>2377</v>
      </c>
      <c r="I1980" t="str">
        <f t="shared" si="60"/>
        <v>Over Weight</v>
      </c>
      <c r="J1980" t="str">
        <f t="shared" si="61"/>
        <v>Normal</v>
      </c>
    </row>
    <row r="1981" spans="1:10">
      <c r="A1981" t="s">
        <v>387</v>
      </c>
      <c r="B1981" s="9">
        <v>19.8</v>
      </c>
      <c r="C1981">
        <v>4</v>
      </c>
      <c r="D1981" t="s">
        <v>2378</v>
      </c>
      <c r="E1981" t="s">
        <v>2377</v>
      </c>
      <c r="F1981" t="s">
        <v>2377</v>
      </c>
      <c r="G1981">
        <v>0</v>
      </c>
      <c r="H1981" t="s">
        <v>2377</v>
      </c>
      <c r="I1981" t="str">
        <f t="shared" si="60"/>
        <v>Healthy Weight</v>
      </c>
      <c r="J1981" t="str">
        <f t="shared" si="61"/>
        <v>Normal</v>
      </c>
    </row>
    <row r="1982" spans="1:10">
      <c r="A1982" t="s">
        <v>386</v>
      </c>
      <c r="B1982" s="9">
        <v>35.53</v>
      </c>
      <c r="C1982">
        <v>4.68</v>
      </c>
      <c r="D1982" t="s">
        <v>2377</v>
      </c>
      <c r="E1982" t="s">
        <v>2377</v>
      </c>
      <c r="F1982" t="s">
        <v>2379</v>
      </c>
      <c r="G1982">
        <v>1</v>
      </c>
      <c r="H1982" t="s">
        <v>2377</v>
      </c>
      <c r="I1982" t="str">
        <f t="shared" si="60"/>
        <v>Obesity</v>
      </c>
      <c r="J1982" t="str">
        <f t="shared" si="61"/>
        <v>Normal</v>
      </c>
    </row>
    <row r="1983" spans="1:10">
      <c r="A1983" t="s">
        <v>385</v>
      </c>
      <c r="B1983" s="9">
        <v>21.47</v>
      </c>
      <c r="C1983">
        <v>4.0199999999999996</v>
      </c>
      <c r="D1983" t="s">
        <v>2378</v>
      </c>
      <c r="E1983" t="s">
        <v>2377</v>
      </c>
      <c r="F1983" t="s">
        <v>2377</v>
      </c>
      <c r="G1983">
        <v>1</v>
      </c>
      <c r="H1983" t="s">
        <v>2377</v>
      </c>
      <c r="I1983" t="str">
        <f t="shared" si="60"/>
        <v>Healthy Weight</v>
      </c>
      <c r="J1983" t="str">
        <f t="shared" si="61"/>
        <v>Normal</v>
      </c>
    </row>
    <row r="1984" spans="1:10">
      <c r="A1984" t="s">
        <v>384</v>
      </c>
      <c r="B1984" s="9">
        <v>25.9</v>
      </c>
      <c r="C1984">
        <v>5.12</v>
      </c>
      <c r="D1984" t="s">
        <v>2377</v>
      </c>
      <c r="E1984" t="s">
        <v>2377</v>
      </c>
      <c r="F1984" t="s">
        <v>2379</v>
      </c>
      <c r="G1984">
        <v>1</v>
      </c>
      <c r="H1984" t="s">
        <v>2377</v>
      </c>
      <c r="I1984" t="str">
        <f t="shared" si="60"/>
        <v>Over Weight</v>
      </c>
      <c r="J1984" t="str">
        <f t="shared" si="61"/>
        <v>Normal</v>
      </c>
    </row>
    <row r="1985" spans="1:10">
      <c r="A1985" t="s">
        <v>383</v>
      </c>
      <c r="B1985" s="9">
        <v>20.81</v>
      </c>
      <c r="C1985">
        <v>5.52</v>
      </c>
      <c r="D1985" t="s">
        <v>2377</v>
      </c>
      <c r="E1985" t="s">
        <v>2377</v>
      </c>
      <c r="F1985" t="s">
        <v>2377</v>
      </c>
      <c r="G1985">
        <v>0</v>
      </c>
      <c r="H1985" t="s">
        <v>2377</v>
      </c>
      <c r="I1985" t="str">
        <f t="shared" si="60"/>
        <v>Healthy Weight</v>
      </c>
      <c r="J1985" t="str">
        <f t="shared" si="61"/>
        <v>Normal</v>
      </c>
    </row>
    <row r="1986" spans="1:10">
      <c r="A1986" t="s">
        <v>382</v>
      </c>
      <c r="B1986" s="9">
        <v>25.84</v>
      </c>
      <c r="C1986">
        <v>5.81</v>
      </c>
      <c r="D1986" t="s">
        <v>2378</v>
      </c>
      <c r="E1986" t="s">
        <v>2377</v>
      </c>
      <c r="F1986" t="s">
        <v>2379</v>
      </c>
      <c r="G1986">
        <v>1</v>
      </c>
      <c r="H1986" t="s">
        <v>2377</v>
      </c>
      <c r="I1986" t="str">
        <f t="shared" si="60"/>
        <v>Over Weight</v>
      </c>
      <c r="J1986" t="str">
        <f t="shared" si="61"/>
        <v>Prediabetes</v>
      </c>
    </row>
    <row r="1987" spans="1:10">
      <c r="A1987" t="s">
        <v>381</v>
      </c>
      <c r="B1987" s="9">
        <v>30.95</v>
      </c>
      <c r="C1987">
        <v>5.16</v>
      </c>
      <c r="D1987" t="s">
        <v>2377</v>
      </c>
      <c r="E1987" t="s">
        <v>2377</v>
      </c>
      <c r="F1987" t="s">
        <v>2379</v>
      </c>
      <c r="G1987">
        <v>1</v>
      </c>
      <c r="H1987" t="s">
        <v>2377</v>
      </c>
      <c r="I1987" t="str">
        <f t="shared" ref="I1987:I2050" si="62">IF(B1987&lt;18.5,"Under Weight",IF(B1987&lt;25,"Healthy Weight",IF(B1987&lt;30,"Over Weight","Obesity")))</f>
        <v>Obesity</v>
      </c>
      <c r="J1987" t="str">
        <f t="shared" ref="J1987:J2050" si="63">IF(C1987&lt;5.7,"Normal",IF(C1987&lt;6.5,"Prediabetes","Diabetes"))</f>
        <v>Normal</v>
      </c>
    </row>
    <row r="1988" spans="1:10">
      <c r="A1988" t="s">
        <v>380</v>
      </c>
      <c r="B1988" s="9">
        <v>30.54</v>
      </c>
      <c r="C1988">
        <v>5</v>
      </c>
      <c r="D1988" t="s">
        <v>2377</v>
      </c>
      <c r="E1988" t="s">
        <v>2377</v>
      </c>
      <c r="F1988" t="s">
        <v>2379</v>
      </c>
      <c r="G1988">
        <v>1</v>
      </c>
      <c r="H1988" t="s">
        <v>2377</v>
      </c>
      <c r="I1988" t="str">
        <f t="shared" si="62"/>
        <v>Obesity</v>
      </c>
      <c r="J1988" t="str">
        <f t="shared" si="63"/>
        <v>Normal</v>
      </c>
    </row>
    <row r="1989" spans="1:10">
      <c r="A1989" t="s">
        <v>379</v>
      </c>
      <c r="B1989" s="9">
        <v>33.914999999999999</v>
      </c>
      <c r="C1989">
        <v>5.84</v>
      </c>
      <c r="D1989" t="s">
        <v>2378</v>
      </c>
      <c r="E1989" t="s">
        <v>2377</v>
      </c>
      <c r="F1989" t="s">
        <v>2377</v>
      </c>
      <c r="G1989">
        <v>0</v>
      </c>
      <c r="H1989" t="s">
        <v>2377</v>
      </c>
      <c r="I1989" t="str">
        <f t="shared" si="62"/>
        <v>Obesity</v>
      </c>
      <c r="J1989" t="str">
        <f t="shared" si="63"/>
        <v>Prediabetes</v>
      </c>
    </row>
    <row r="1990" spans="1:10">
      <c r="A1990" t="s">
        <v>378</v>
      </c>
      <c r="B1990" s="9">
        <v>33.31</v>
      </c>
      <c r="C1990">
        <v>4.1900000000000004</v>
      </c>
      <c r="D1990" t="s">
        <v>2377</v>
      </c>
      <c r="E1990" t="s">
        <v>2377</v>
      </c>
      <c r="F1990" t="s">
        <v>2379</v>
      </c>
      <c r="G1990">
        <v>1</v>
      </c>
      <c r="H1990" t="s">
        <v>2377</v>
      </c>
      <c r="I1990" t="str">
        <f t="shared" si="62"/>
        <v>Obesity</v>
      </c>
      <c r="J1990" t="str">
        <f t="shared" si="63"/>
        <v>Normal</v>
      </c>
    </row>
    <row r="1991" spans="1:10">
      <c r="A1991" t="s">
        <v>377</v>
      </c>
      <c r="B1991" s="9">
        <v>25.745000000000001</v>
      </c>
      <c r="C1991">
        <v>4.62</v>
      </c>
      <c r="D1991" t="s">
        <v>2378</v>
      </c>
      <c r="E1991" t="s">
        <v>2377</v>
      </c>
      <c r="F1991" t="s">
        <v>2377</v>
      </c>
      <c r="G1991">
        <v>0</v>
      </c>
      <c r="H1991" t="s">
        <v>2377</v>
      </c>
      <c r="I1991" t="str">
        <f t="shared" si="62"/>
        <v>Over Weight</v>
      </c>
      <c r="J1991" t="str">
        <f t="shared" si="63"/>
        <v>Normal</v>
      </c>
    </row>
    <row r="1992" spans="1:10">
      <c r="A1992" t="s">
        <v>376</v>
      </c>
      <c r="B1992" s="9">
        <v>37.1</v>
      </c>
      <c r="C1992">
        <v>6.24</v>
      </c>
      <c r="D1992" t="s">
        <v>2377</v>
      </c>
      <c r="E1992" t="s">
        <v>2377</v>
      </c>
      <c r="F1992" t="s">
        <v>2377</v>
      </c>
      <c r="G1992">
        <v>0</v>
      </c>
      <c r="H1992" t="s">
        <v>2377</v>
      </c>
      <c r="I1992" t="str">
        <f t="shared" si="62"/>
        <v>Obesity</v>
      </c>
      <c r="J1992" t="str">
        <f t="shared" si="63"/>
        <v>Prediabetes</v>
      </c>
    </row>
    <row r="1993" spans="1:10">
      <c r="A1993" t="s">
        <v>375</v>
      </c>
      <c r="B1993" s="9">
        <v>35.435000000000002</v>
      </c>
      <c r="C1993">
        <v>5.81</v>
      </c>
      <c r="D1993" t="s">
        <v>2377</v>
      </c>
      <c r="E1993" t="s">
        <v>2377</v>
      </c>
      <c r="F1993" t="s">
        <v>2377</v>
      </c>
      <c r="G1993">
        <v>0</v>
      </c>
      <c r="H1993" t="s">
        <v>2377</v>
      </c>
      <c r="I1993" t="str">
        <f t="shared" si="62"/>
        <v>Obesity</v>
      </c>
      <c r="J1993" t="str">
        <f t="shared" si="63"/>
        <v>Prediabetes</v>
      </c>
    </row>
    <row r="1994" spans="1:10">
      <c r="A1994" t="s">
        <v>374</v>
      </c>
      <c r="B1994" s="9">
        <v>20.399999999999999</v>
      </c>
      <c r="C1994">
        <v>4.83</v>
      </c>
      <c r="D1994" t="s">
        <v>2377</v>
      </c>
      <c r="E1994" t="s">
        <v>2377</v>
      </c>
      <c r="F1994" t="s">
        <v>2377</v>
      </c>
      <c r="G1994">
        <v>0</v>
      </c>
      <c r="H1994" t="s">
        <v>2377</v>
      </c>
      <c r="I1994" t="str">
        <f t="shared" si="62"/>
        <v>Healthy Weight</v>
      </c>
      <c r="J1994" t="str">
        <f t="shared" si="63"/>
        <v>Normal</v>
      </c>
    </row>
    <row r="1995" spans="1:10">
      <c r="A1995" t="s">
        <v>373</v>
      </c>
      <c r="B1995" s="9">
        <v>42.13</v>
      </c>
      <c r="C1995">
        <v>5.72</v>
      </c>
      <c r="D1995" t="s">
        <v>2378</v>
      </c>
      <c r="E1995" t="s">
        <v>2377</v>
      </c>
      <c r="F1995" t="s">
        <v>2379</v>
      </c>
      <c r="G1995">
        <v>1</v>
      </c>
      <c r="H1995" t="s">
        <v>2377</v>
      </c>
      <c r="I1995" t="str">
        <f t="shared" si="62"/>
        <v>Obesity</v>
      </c>
      <c r="J1995" t="str">
        <f t="shared" si="63"/>
        <v>Prediabetes</v>
      </c>
    </row>
    <row r="1996" spans="1:10">
      <c r="A1996" t="s">
        <v>372</v>
      </c>
      <c r="B1996" s="9">
        <v>33.99</v>
      </c>
      <c r="C1996">
        <v>4.83</v>
      </c>
      <c r="D1996" t="s">
        <v>2378</v>
      </c>
      <c r="E1996" t="s">
        <v>2377</v>
      </c>
      <c r="F1996" t="s">
        <v>2379</v>
      </c>
      <c r="G1996">
        <v>1</v>
      </c>
      <c r="H1996" t="s">
        <v>2377</v>
      </c>
      <c r="I1996" t="str">
        <f t="shared" si="62"/>
        <v>Obesity</v>
      </c>
      <c r="J1996" t="str">
        <f t="shared" si="63"/>
        <v>Normal</v>
      </c>
    </row>
    <row r="1997" spans="1:10">
      <c r="A1997" t="s">
        <v>371</v>
      </c>
      <c r="B1997" s="9">
        <v>28.594999999999999</v>
      </c>
      <c r="C1997">
        <v>4.1399999999999997</v>
      </c>
      <c r="D1997" t="s">
        <v>2378</v>
      </c>
      <c r="E1997" t="s">
        <v>2377</v>
      </c>
      <c r="F1997" t="s">
        <v>2379</v>
      </c>
      <c r="G1997">
        <v>1</v>
      </c>
      <c r="H1997" t="s">
        <v>2377</v>
      </c>
      <c r="I1997" t="str">
        <f t="shared" si="62"/>
        <v>Over Weight</v>
      </c>
      <c r="J1997" t="str">
        <f t="shared" si="63"/>
        <v>Normal</v>
      </c>
    </row>
    <row r="1998" spans="1:10">
      <c r="A1998" t="s">
        <v>370</v>
      </c>
      <c r="B1998" s="9">
        <v>20.8</v>
      </c>
      <c r="C1998">
        <v>4.07</v>
      </c>
      <c r="D1998" t="s">
        <v>2378</v>
      </c>
      <c r="E1998" t="s">
        <v>2377</v>
      </c>
      <c r="F1998" t="s">
        <v>2379</v>
      </c>
      <c r="G1998">
        <v>1</v>
      </c>
      <c r="H1998" t="s">
        <v>2377</v>
      </c>
      <c r="I1998" t="str">
        <f t="shared" si="62"/>
        <v>Healthy Weight</v>
      </c>
      <c r="J1998" t="str">
        <f t="shared" si="63"/>
        <v>Normal</v>
      </c>
    </row>
    <row r="1999" spans="1:10">
      <c r="A1999" t="s">
        <v>369</v>
      </c>
      <c r="B1999" s="9">
        <v>23.465</v>
      </c>
      <c r="C1999">
        <v>6.26</v>
      </c>
      <c r="D1999" t="s">
        <v>2378</v>
      </c>
      <c r="E1999" t="s">
        <v>2377</v>
      </c>
      <c r="F1999" t="s">
        <v>2379</v>
      </c>
      <c r="G1999">
        <v>1</v>
      </c>
      <c r="H1999" t="s">
        <v>2377</v>
      </c>
      <c r="I1999" t="str">
        <f t="shared" si="62"/>
        <v>Healthy Weight</v>
      </c>
      <c r="J1999" t="str">
        <f t="shared" si="63"/>
        <v>Prediabetes</v>
      </c>
    </row>
    <row r="2000" spans="1:10">
      <c r="A2000" t="s">
        <v>368</v>
      </c>
      <c r="B2000" s="9">
        <v>40.185000000000002</v>
      </c>
      <c r="C2000">
        <v>5.88</v>
      </c>
      <c r="D2000" t="s">
        <v>2378</v>
      </c>
      <c r="E2000" t="s">
        <v>2377</v>
      </c>
      <c r="F2000" t="s">
        <v>2377</v>
      </c>
      <c r="G2000">
        <v>0</v>
      </c>
      <c r="H2000" t="s">
        <v>2377</v>
      </c>
      <c r="I2000" t="str">
        <f t="shared" si="62"/>
        <v>Obesity</v>
      </c>
      <c r="J2000" t="str">
        <f t="shared" si="63"/>
        <v>Prediabetes</v>
      </c>
    </row>
    <row r="2001" spans="1:10">
      <c r="A2001" t="s">
        <v>367</v>
      </c>
      <c r="B2001" s="9">
        <v>21.89</v>
      </c>
      <c r="C2001">
        <v>5.72</v>
      </c>
      <c r="D2001" t="s">
        <v>2378</v>
      </c>
      <c r="E2001" t="s">
        <v>2377</v>
      </c>
      <c r="F2001" t="s">
        <v>2377</v>
      </c>
      <c r="G2001">
        <v>0</v>
      </c>
      <c r="H2001" t="s">
        <v>2377</v>
      </c>
      <c r="I2001" t="str">
        <f t="shared" si="62"/>
        <v>Healthy Weight</v>
      </c>
      <c r="J2001" t="str">
        <f t="shared" si="63"/>
        <v>Prediabetes</v>
      </c>
    </row>
    <row r="2002" spans="1:10">
      <c r="A2002" t="s">
        <v>366</v>
      </c>
      <c r="B2002" s="9">
        <v>29.34</v>
      </c>
      <c r="C2002">
        <v>6.09</v>
      </c>
      <c r="D2002" t="s">
        <v>2378</v>
      </c>
      <c r="E2002" t="s">
        <v>2379</v>
      </c>
      <c r="F2002" t="s">
        <v>2377</v>
      </c>
      <c r="G2002">
        <v>2</v>
      </c>
      <c r="H2002" t="s">
        <v>2377</v>
      </c>
      <c r="I2002" t="str">
        <f t="shared" si="62"/>
        <v>Over Weight</v>
      </c>
      <c r="J2002" t="str">
        <f t="shared" si="63"/>
        <v>Prediabetes</v>
      </c>
    </row>
    <row r="2003" spans="1:10">
      <c r="A2003" t="s">
        <v>365</v>
      </c>
      <c r="B2003" s="9">
        <v>22.61</v>
      </c>
      <c r="C2003">
        <v>4.25</v>
      </c>
      <c r="D2003" t="s">
        <v>2378</v>
      </c>
      <c r="E2003" t="s">
        <v>2377</v>
      </c>
      <c r="F2003" t="s">
        <v>2377</v>
      </c>
      <c r="G2003">
        <v>0</v>
      </c>
      <c r="H2003" t="s">
        <v>2377</v>
      </c>
      <c r="I2003" t="str">
        <f t="shared" si="62"/>
        <v>Healthy Weight</v>
      </c>
      <c r="J2003" t="str">
        <f t="shared" si="63"/>
        <v>Normal</v>
      </c>
    </row>
    <row r="2004" spans="1:10">
      <c r="A2004" t="s">
        <v>364</v>
      </c>
      <c r="B2004" s="9">
        <v>22.23</v>
      </c>
      <c r="C2004">
        <v>6.09</v>
      </c>
      <c r="D2004" t="s">
        <v>2378</v>
      </c>
      <c r="E2004" t="s">
        <v>2377</v>
      </c>
      <c r="F2004" t="s">
        <v>2377</v>
      </c>
      <c r="G2004">
        <v>0</v>
      </c>
      <c r="H2004" t="s">
        <v>2377</v>
      </c>
      <c r="I2004" t="str">
        <f t="shared" si="62"/>
        <v>Healthy Weight</v>
      </c>
      <c r="J2004" t="str">
        <f t="shared" si="63"/>
        <v>Prediabetes</v>
      </c>
    </row>
    <row r="2005" spans="1:10">
      <c r="A2005" t="s">
        <v>363</v>
      </c>
      <c r="B2005" s="9">
        <v>33.4</v>
      </c>
      <c r="C2005">
        <v>5.51</v>
      </c>
      <c r="D2005" t="s">
        <v>2377</v>
      </c>
      <c r="E2005" t="s">
        <v>2377</v>
      </c>
      <c r="F2005" t="s">
        <v>2377</v>
      </c>
      <c r="G2005">
        <v>0</v>
      </c>
      <c r="H2005" t="s">
        <v>2377</v>
      </c>
      <c r="I2005" t="str">
        <f t="shared" si="62"/>
        <v>Obesity</v>
      </c>
      <c r="J2005" t="str">
        <f t="shared" si="63"/>
        <v>Normal</v>
      </c>
    </row>
    <row r="2006" spans="1:10">
      <c r="A2006" t="s">
        <v>362</v>
      </c>
      <c r="B2006" s="9">
        <v>33.11</v>
      </c>
      <c r="C2006">
        <v>5.63</v>
      </c>
      <c r="D2006" t="s">
        <v>2377</v>
      </c>
      <c r="E2006" t="s">
        <v>2377</v>
      </c>
      <c r="F2006" t="s">
        <v>2377</v>
      </c>
      <c r="G2006">
        <v>0</v>
      </c>
      <c r="H2006" t="s">
        <v>2377</v>
      </c>
      <c r="I2006" t="str">
        <f t="shared" si="62"/>
        <v>Obesity</v>
      </c>
      <c r="J2006" t="str">
        <f t="shared" si="63"/>
        <v>Normal</v>
      </c>
    </row>
    <row r="2007" spans="1:10">
      <c r="A2007" t="s">
        <v>361</v>
      </c>
      <c r="B2007" s="9">
        <v>16.815000000000001</v>
      </c>
      <c r="C2007">
        <v>5.29</v>
      </c>
      <c r="D2007" t="s">
        <v>2378</v>
      </c>
      <c r="E2007" t="s">
        <v>2377</v>
      </c>
      <c r="F2007" t="s">
        <v>2377</v>
      </c>
      <c r="G2007">
        <v>0</v>
      </c>
      <c r="H2007" t="s">
        <v>2377</v>
      </c>
      <c r="I2007" t="str">
        <f t="shared" si="62"/>
        <v>Under Weight</v>
      </c>
      <c r="J2007" t="str">
        <f t="shared" si="63"/>
        <v>Normal</v>
      </c>
    </row>
    <row r="2008" spans="1:10">
      <c r="A2008" t="s">
        <v>360</v>
      </c>
      <c r="B2008" s="9">
        <v>25.61</v>
      </c>
      <c r="C2008">
        <v>4</v>
      </c>
      <c r="D2008" t="s">
        <v>2377</v>
      </c>
      <c r="E2008" t="s">
        <v>2377</v>
      </c>
      <c r="F2008" t="s">
        <v>2379</v>
      </c>
      <c r="G2008">
        <v>1</v>
      </c>
      <c r="H2008" t="s">
        <v>2377</v>
      </c>
      <c r="I2008" t="str">
        <f t="shared" si="62"/>
        <v>Over Weight</v>
      </c>
      <c r="J2008" t="str">
        <f t="shared" si="63"/>
        <v>Normal</v>
      </c>
    </row>
    <row r="2009" spans="1:10">
      <c r="A2009" t="s">
        <v>359</v>
      </c>
      <c r="B2009" s="9">
        <v>25.8</v>
      </c>
      <c r="C2009">
        <v>5.49</v>
      </c>
      <c r="D2009" t="s">
        <v>2377</v>
      </c>
      <c r="E2009" t="s">
        <v>2377</v>
      </c>
      <c r="F2009" t="s">
        <v>2377</v>
      </c>
      <c r="G2009">
        <v>0</v>
      </c>
      <c r="H2009" t="s">
        <v>2377</v>
      </c>
      <c r="I2009" t="str">
        <f t="shared" si="62"/>
        <v>Over Weight</v>
      </c>
      <c r="J2009" t="str">
        <f t="shared" si="63"/>
        <v>Normal</v>
      </c>
    </row>
    <row r="2010" spans="1:10">
      <c r="A2010" t="s">
        <v>358</v>
      </c>
      <c r="B2010" s="9">
        <v>27.39</v>
      </c>
      <c r="C2010">
        <v>5.34</v>
      </c>
      <c r="D2010" t="s">
        <v>2377</v>
      </c>
      <c r="E2010" t="s">
        <v>2377</v>
      </c>
      <c r="F2010" t="s">
        <v>2377</v>
      </c>
      <c r="G2010">
        <v>0</v>
      </c>
      <c r="H2010" t="s">
        <v>2377</v>
      </c>
      <c r="I2010" t="str">
        <f t="shared" si="62"/>
        <v>Over Weight</v>
      </c>
      <c r="J2010" t="str">
        <f t="shared" si="63"/>
        <v>Normal</v>
      </c>
    </row>
    <row r="2011" spans="1:10">
      <c r="A2011" t="s">
        <v>357</v>
      </c>
      <c r="B2011" s="9">
        <v>17.03</v>
      </c>
      <c r="C2011">
        <v>4.12</v>
      </c>
      <c r="D2011" t="s">
        <v>2377</v>
      </c>
      <c r="E2011" t="s">
        <v>2377</v>
      </c>
      <c r="F2011" t="s">
        <v>2377</v>
      </c>
      <c r="G2011">
        <v>1</v>
      </c>
      <c r="H2011" t="s">
        <v>2377</v>
      </c>
      <c r="I2011" t="str">
        <f t="shared" si="62"/>
        <v>Under Weight</v>
      </c>
      <c r="J2011" t="str">
        <f t="shared" si="63"/>
        <v>Normal</v>
      </c>
    </row>
    <row r="2012" spans="1:10">
      <c r="A2012" t="s">
        <v>356</v>
      </c>
      <c r="B2012" s="9">
        <v>23.75</v>
      </c>
      <c r="C2012">
        <v>5.49</v>
      </c>
      <c r="D2012" t="s">
        <v>2378</v>
      </c>
      <c r="E2012" t="s">
        <v>2377</v>
      </c>
      <c r="F2012" t="s">
        <v>2377</v>
      </c>
      <c r="G2012">
        <v>0</v>
      </c>
      <c r="H2012" t="s">
        <v>2377</v>
      </c>
      <c r="I2012" t="str">
        <f t="shared" si="62"/>
        <v>Healthy Weight</v>
      </c>
      <c r="J2012" t="str">
        <f t="shared" si="63"/>
        <v>Normal</v>
      </c>
    </row>
    <row r="2013" spans="1:10">
      <c r="A2013" t="s">
        <v>354</v>
      </c>
      <c r="B2013" s="9">
        <v>26.03</v>
      </c>
      <c r="C2013">
        <v>5.1100000000000003</v>
      </c>
      <c r="D2013" t="s">
        <v>2378</v>
      </c>
      <c r="E2013" t="s">
        <v>2377</v>
      </c>
      <c r="F2013" t="s">
        <v>2377</v>
      </c>
      <c r="G2013">
        <v>1</v>
      </c>
      <c r="H2013" t="s">
        <v>2377</v>
      </c>
      <c r="I2013" t="str">
        <f t="shared" si="62"/>
        <v>Over Weight</v>
      </c>
      <c r="J2013" t="str">
        <f t="shared" si="63"/>
        <v>Normal</v>
      </c>
    </row>
    <row r="2014" spans="1:10">
      <c r="A2014" t="s">
        <v>353</v>
      </c>
      <c r="B2014" s="9">
        <v>16.079999999999998</v>
      </c>
      <c r="C2014">
        <v>5.94</v>
      </c>
      <c r="D2014" t="s">
        <v>2377</v>
      </c>
      <c r="E2014" t="s">
        <v>2377</v>
      </c>
      <c r="F2014" t="s">
        <v>2377</v>
      </c>
      <c r="G2014">
        <v>0</v>
      </c>
      <c r="H2014" t="s">
        <v>2377</v>
      </c>
      <c r="I2014" t="str">
        <f t="shared" si="62"/>
        <v>Under Weight</v>
      </c>
      <c r="J2014" t="str">
        <f t="shared" si="63"/>
        <v>Prediabetes</v>
      </c>
    </row>
    <row r="2015" spans="1:10">
      <c r="A2015" t="s">
        <v>352</v>
      </c>
      <c r="B2015" s="9">
        <v>30.875</v>
      </c>
      <c r="C2015">
        <v>5.54</v>
      </c>
      <c r="D2015" t="s">
        <v>2377</v>
      </c>
      <c r="E2015" t="s">
        <v>2377</v>
      </c>
      <c r="F2015" t="s">
        <v>2377</v>
      </c>
      <c r="G2015">
        <v>0</v>
      </c>
      <c r="H2015" t="s">
        <v>2377</v>
      </c>
      <c r="I2015" t="str">
        <f t="shared" si="62"/>
        <v>Obesity</v>
      </c>
      <c r="J2015" t="str">
        <f t="shared" si="63"/>
        <v>Normal</v>
      </c>
    </row>
    <row r="2016" spans="1:10">
      <c r="A2016" t="s">
        <v>351</v>
      </c>
      <c r="B2016" s="9">
        <v>31.79</v>
      </c>
      <c r="C2016">
        <v>7.09</v>
      </c>
      <c r="D2016" t="s">
        <v>2377</v>
      </c>
      <c r="E2016" t="s">
        <v>2377</v>
      </c>
      <c r="F2016" t="s">
        <v>2377</v>
      </c>
      <c r="G2016">
        <v>0</v>
      </c>
      <c r="H2016" t="s">
        <v>2377</v>
      </c>
      <c r="I2016" t="str">
        <f t="shared" si="62"/>
        <v>Obesity</v>
      </c>
      <c r="J2016" t="str">
        <f t="shared" si="63"/>
        <v>Diabetes</v>
      </c>
    </row>
    <row r="2017" spans="1:10">
      <c r="A2017" t="s">
        <v>350</v>
      </c>
      <c r="B2017" s="9">
        <v>28.48</v>
      </c>
      <c r="C2017">
        <v>6.22</v>
      </c>
      <c r="D2017" t="s">
        <v>2378</v>
      </c>
      <c r="E2017" t="s">
        <v>2377</v>
      </c>
      <c r="F2017" t="s">
        <v>2379</v>
      </c>
      <c r="G2017">
        <v>1</v>
      </c>
      <c r="H2017" t="s">
        <v>2377</v>
      </c>
      <c r="I2017" t="str">
        <f t="shared" si="62"/>
        <v>Over Weight</v>
      </c>
      <c r="J2017" t="str">
        <f t="shared" si="63"/>
        <v>Prediabetes</v>
      </c>
    </row>
    <row r="2018" spans="1:10">
      <c r="A2018" t="s">
        <v>349</v>
      </c>
      <c r="B2018" s="9">
        <v>26.6</v>
      </c>
      <c r="C2018">
        <v>4.33</v>
      </c>
      <c r="D2018" t="s">
        <v>2377</v>
      </c>
      <c r="E2018" t="s">
        <v>2377</v>
      </c>
      <c r="F2018" t="s">
        <v>2377</v>
      </c>
      <c r="G2018">
        <v>1</v>
      </c>
      <c r="H2018" t="s">
        <v>2377</v>
      </c>
      <c r="I2018" t="str">
        <f t="shared" si="62"/>
        <v>Over Weight</v>
      </c>
      <c r="J2018" t="str">
        <f t="shared" si="63"/>
        <v>Normal</v>
      </c>
    </row>
    <row r="2019" spans="1:10">
      <c r="A2019" t="s">
        <v>348</v>
      </c>
      <c r="B2019" s="9">
        <v>25.27</v>
      </c>
      <c r="C2019">
        <v>5.83</v>
      </c>
      <c r="D2019" t="s">
        <v>2377</v>
      </c>
      <c r="E2019" t="s">
        <v>2377</v>
      </c>
      <c r="F2019" t="s">
        <v>2377</v>
      </c>
      <c r="G2019">
        <v>1</v>
      </c>
      <c r="H2019" t="s">
        <v>2377</v>
      </c>
      <c r="I2019" t="str">
        <f t="shared" si="62"/>
        <v>Over Weight</v>
      </c>
      <c r="J2019" t="str">
        <f t="shared" si="63"/>
        <v>Prediabetes</v>
      </c>
    </row>
    <row r="2020" spans="1:10">
      <c r="A2020" t="s">
        <v>347</v>
      </c>
      <c r="B2020" s="9">
        <v>34.484999999999999</v>
      </c>
      <c r="C2020">
        <v>4.7</v>
      </c>
      <c r="D2020" t="s">
        <v>2378</v>
      </c>
      <c r="E2020" t="s">
        <v>2377</v>
      </c>
      <c r="F2020" t="s">
        <v>2379</v>
      </c>
      <c r="G2020">
        <v>1</v>
      </c>
      <c r="H2020" t="s">
        <v>2377</v>
      </c>
      <c r="I2020" t="str">
        <f t="shared" si="62"/>
        <v>Obesity</v>
      </c>
      <c r="J2020" t="str">
        <f t="shared" si="63"/>
        <v>Normal</v>
      </c>
    </row>
    <row r="2021" spans="1:10">
      <c r="A2021" t="s">
        <v>346</v>
      </c>
      <c r="B2021" s="9">
        <v>15.57</v>
      </c>
      <c r="C2021">
        <v>4.07</v>
      </c>
      <c r="D2021" t="s">
        <v>2378</v>
      </c>
      <c r="E2021" t="s">
        <v>2377</v>
      </c>
      <c r="F2021" t="s">
        <v>2377</v>
      </c>
      <c r="G2021">
        <v>1</v>
      </c>
      <c r="H2021" t="s">
        <v>2377</v>
      </c>
      <c r="I2021" t="str">
        <f t="shared" si="62"/>
        <v>Under Weight</v>
      </c>
      <c r="J2021" t="str">
        <f t="shared" si="63"/>
        <v>Normal</v>
      </c>
    </row>
    <row r="2022" spans="1:10">
      <c r="A2022" t="s">
        <v>345</v>
      </c>
      <c r="B2022" s="9">
        <v>30.36</v>
      </c>
      <c r="C2022">
        <v>9.39</v>
      </c>
      <c r="D2022" t="s">
        <v>2377</v>
      </c>
      <c r="E2022" t="s">
        <v>2377</v>
      </c>
      <c r="F2022" t="s">
        <v>2377</v>
      </c>
      <c r="G2022">
        <v>0</v>
      </c>
      <c r="H2022" t="s">
        <v>2377</v>
      </c>
      <c r="I2022" t="str">
        <f t="shared" si="62"/>
        <v>Obesity</v>
      </c>
      <c r="J2022" t="str">
        <f t="shared" si="63"/>
        <v>Diabetes</v>
      </c>
    </row>
    <row r="2023" spans="1:10">
      <c r="A2023" t="s">
        <v>344</v>
      </c>
      <c r="B2023" s="9">
        <v>19.37</v>
      </c>
      <c r="C2023">
        <v>4.18</v>
      </c>
      <c r="D2023" t="s">
        <v>2377</v>
      </c>
      <c r="E2023" t="s">
        <v>2377</v>
      </c>
      <c r="F2023" t="s">
        <v>2377</v>
      </c>
      <c r="G2023">
        <v>0</v>
      </c>
      <c r="H2023" t="s">
        <v>2377</v>
      </c>
      <c r="I2023" t="str">
        <f t="shared" si="62"/>
        <v>Healthy Weight</v>
      </c>
      <c r="J2023" t="str">
        <f t="shared" si="63"/>
        <v>Normal</v>
      </c>
    </row>
    <row r="2024" spans="1:10">
      <c r="A2024" t="s">
        <v>343</v>
      </c>
      <c r="B2024" s="9">
        <v>16.71</v>
      </c>
      <c r="C2024">
        <v>4.18</v>
      </c>
      <c r="D2024" t="s">
        <v>2377</v>
      </c>
      <c r="E2024" t="s">
        <v>2377</v>
      </c>
      <c r="F2024" t="s">
        <v>2377</v>
      </c>
      <c r="G2024">
        <v>1</v>
      </c>
      <c r="H2024" t="s">
        <v>2377</v>
      </c>
      <c r="I2024" t="str">
        <f t="shared" si="62"/>
        <v>Under Weight</v>
      </c>
      <c r="J2024" t="str">
        <f t="shared" si="63"/>
        <v>Normal</v>
      </c>
    </row>
    <row r="2025" spans="1:10">
      <c r="A2025" t="s">
        <v>342</v>
      </c>
      <c r="B2025" s="9">
        <v>24.1</v>
      </c>
      <c r="C2025">
        <v>4.4000000000000004</v>
      </c>
      <c r="D2025" t="s">
        <v>2378</v>
      </c>
      <c r="E2025" t="s">
        <v>2377</v>
      </c>
      <c r="F2025" t="s">
        <v>2377</v>
      </c>
      <c r="G2025">
        <v>1</v>
      </c>
      <c r="H2025" t="s">
        <v>2377</v>
      </c>
      <c r="I2025" t="str">
        <f t="shared" si="62"/>
        <v>Healthy Weight</v>
      </c>
      <c r="J2025" t="str">
        <f t="shared" si="63"/>
        <v>Normal</v>
      </c>
    </row>
    <row r="2026" spans="1:10">
      <c r="A2026" t="s">
        <v>341</v>
      </c>
      <c r="B2026" s="9">
        <v>29.77</v>
      </c>
      <c r="C2026">
        <v>9.9</v>
      </c>
      <c r="D2026" t="s">
        <v>2377</v>
      </c>
      <c r="E2026" t="s">
        <v>2377</v>
      </c>
      <c r="F2026" t="s">
        <v>2377</v>
      </c>
      <c r="G2026">
        <v>0</v>
      </c>
      <c r="H2026" t="s">
        <v>2377</v>
      </c>
      <c r="I2026" t="str">
        <f t="shared" si="62"/>
        <v>Over Weight</v>
      </c>
      <c r="J2026" t="str">
        <f t="shared" si="63"/>
        <v>Diabetes</v>
      </c>
    </row>
    <row r="2027" spans="1:10">
      <c r="A2027" t="s">
        <v>340</v>
      </c>
      <c r="B2027" s="9">
        <v>46.53</v>
      </c>
      <c r="C2027">
        <v>4.84</v>
      </c>
      <c r="D2027" t="s">
        <v>2378</v>
      </c>
      <c r="E2027" t="s">
        <v>2377</v>
      </c>
      <c r="F2027" t="s">
        <v>2377</v>
      </c>
      <c r="G2027">
        <v>0</v>
      </c>
      <c r="H2027" t="s">
        <v>2377</v>
      </c>
      <c r="I2027" t="str">
        <f t="shared" si="62"/>
        <v>Obesity</v>
      </c>
      <c r="J2027" t="str">
        <f t="shared" si="63"/>
        <v>Normal</v>
      </c>
    </row>
    <row r="2028" spans="1:10">
      <c r="A2028" t="s">
        <v>339</v>
      </c>
      <c r="B2028" s="9">
        <v>23.4</v>
      </c>
      <c r="C2028">
        <v>5.53</v>
      </c>
      <c r="D2028" t="s">
        <v>2377</v>
      </c>
      <c r="E2028" t="s">
        <v>2377</v>
      </c>
      <c r="F2028" t="s">
        <v>2379</v>
      </c>
      <c r="G2028">
        <v>1</v>
      </c>
      <c r="H2028" t="s">
        <v>2377</v>
      </c>
      <c r="I2028" t="str">
        <f t="shared" si="62"/>
        <v>Healthy Weight</v>
      </c>
      <c r="J2028" t="str">
        <f t="shared" si="63"/>
        <v>Normal</v>
      </c>
    </row>
    <row r="2029" spans="1:10">
      <c r="A2029" t="s">
        <v>338</v>
      </c>
      <c r="B2029" s="9">
        <v>30</v>
      </c>
      <c r="C2029">
        <v>4.33</v>
      </c>
      <c r="D2029" t="s">
        <v>2378</v>
      </c>
      <c r="E2029" t="s">
        <v>2377</v>
      </c>
      <c r="F2029" t="s">
        <v>2377</v>
      </c>
      <c r="G2029">
        <v>0</v>
      </c>
      <c r="H2029" t="s">
        <v>2377</v>
      </c>
      <c r="I2029" t="str">
        <f t="shared" si="62"/>
        <v>Obesity</v>
      </c>
      <c r="J2029" t="str">
        <f t="shared" si="63"/>
        <v>Normal</v>
      </c>
    </row>
    <row r="2030" spans="1:10">
      <c r="A2030" t="s">
        <v>337</v>
      </c>
      <c r="B2030" s="9">
        <v>29.15</v>
      </c>
      <c r="C2030">
        <v>4.91</v>
      </c>
      <c r="D2030" t="s">
        <v>2378</v>
      </c>
      <c r="E2030" t="s">
        <v>2377</v>
      </c>
      <c r="F2030" t="s">
        <v>2377</v>
      </c>
      <c r="G2030">
        <v>0</v>
      </c>
      <c r="H2030" t="s">
        <v>2377</v>
      </c>
      <c r="I2030" t="str">
        <f t="shared" si="62"/>
        <v>Over Weight</v>
      </c>
      <c r="J2030" t="str">
        <f t="shared" si="63"/>
        <v>Normal</v>
      </c>
    </row>
    <row r="2031" spans="1:10">
      <c r="A2031" t="s">
        <v>336</v>
      </c>
      <c r="B2031" s="9">
        <v>34.865000000000002</v>
      </c>
      <c r="C2031">
        <v>4.8</v>
      </c>
      <c r="D2031" t="s">
        <v>2377</v>
      </c>
      <c r="E2031" t="s">
        <v>2377</v>
      </c>
      <c r="F2031" t="s">
        <v>2377</v>
      </c>
      <c r="G2031">
        <v>0</v>
      </c>
      <c r="H2031" t="s">
        <v>2377</v>
      </c>
      <c r="I2031" t="str">
        <f t="shared" si="62"/>
        <v>Obesity</v>
      </c>
      <c r="J2031" t="str">
        <f t="shared" si="63"/>
        <v>Normal</v>
      </c>
    </row>
    <row r="2032" spans="1:10">
      <c r="A2032" t="s">
        <v>335</v>
      </c>
      <c r="B2032" s="9">
        <v>28.12</v>
      </c>
      <c r="C2032">
        <v>5.55</v>
      </c>
      <c r="D2032" t="s">
        <v>2378</v>
      </c>
      <c r="E2032" t="s">
        <v>2379</v>
      </c>
      <c r="F2032" t="s">
        <v>2377</v>
      </c>
      <c r="G2032">
        <v>2</v>
      </c>
      <c r="H2032" t="s">
        <v>2377</v>
      </c>
      <c r="I2032" t="str">
        <f t="shared" si="62"/>
        <v>Over Weight</v>
      </c>
      <c r="J2032" t="str">
        <f t="shared" si="63"/>
        <v>Normal</v>
      </c>
    </row>
    <row r="2033" spans="1:10">
      <c r="A2033" t="s">
        <v>334</v>
      </c>
      <c r="B2033" s="9">
        <v>29.45</v>
      </c>
      <c r="C2033">
        <v>5.24</v>
      </c>
      <c r="D2033" t="s">
        <v>2378</v>
      </c>
      <c r="E2033" t="s">
        <v>2377</v>
      </c>
      <c r="F2033" t="s">
        <v>2377</v>
      </c>
      <c r="G2033">
        <v>0</v>
      </c>
      <c r="H2033" t="s">
        <v>2377</v>
      </c>
      <c r="I2033" t="str">
        <f t="shared" si="62"/>
        <v>Over Weight</v>
      </c>
      <c r="J2033" t="str">
        <f t="shared" si="63"/>
        <v>Normal</v>
      </c>
    </row>
    <row r="2034" spans="1:10">
      <c r="A2034" t="s">
        <v>333</v>
      </c>
      <c r="B2034" s="9">
        <v>27.94</v>
      </c>
      <c r="C2034">
        <v>6.08</v>
      </c>
      <c r="D2034" t="s">
        <v>2377</v>
      </c>
      <c r="E2034" t="s">
        <v>2377</v>
      </c>
      <c r="F2034" t="s">
        <v>2379</v>
      </c>
      <c r="G2034">
        <v>1</v>
      </c>
      <c r="H2034" t="s">
        <v>2377</v>
      </c>
      <c r="I2034" t="str">
        <f t="shared" si="62"/>
        <v>Over Weight</v>
      </c>
      <c r="J2034" t="str">
        <f t="shared" si="63"/>
        <v>Prediabetes</v>
      </c>
    </row>
    <row r="2035" spans="1:10">
      <c r="A2035" t="s">
        <v>332</v>
      </c>
      <c r="B2035" s="9">
        <v>27.2</v>
      </c>
      <c r="C2035">
        <v>5.83</v>
      </c>
      <c r="D2035" t="s">
        <v>2377</v>
      </c>
      <c r="E2035" t="s">
        <v>2377</v>
      </c>
      <c r="F2035" t="s">
        <v>2379</v>
      </c>
      <c r="G2035">
        <v>1</v>
      </c>
      <c r="H2035" t="s">
        <v>2377</v>
      </c>
      <c r="I2035" t="str">
        <f t="shared" si="62"/>
        <v>Over Weight</v>
      </c>
      <c r="J2035" t="str">
        <f t="shared" si="63"/>
        <v>Prediabetes</v>
      </c>
    </row>
    <row r="2036" spans="1:10">
      <c r="A2036" t="s">
        <v>331</v>
      </c>
      <c r="B2036" s="9">
        <v>33.344999999999999</v>
      </c>
      <c r="C2036">
        <v>4.29</v>
      </c>
      <c r="D2036" t="s">
        <v>2377</v>
      </c>
      <c r="E2036" t="s">
        <v>2377</v>
      </c>
      <c r="F2036" t="s">
        <v>2377</v>
      </c>
      <c r="G2036">
        <v>1</v>
      </c>
      <c r="H2036" t="s">
        <v>2377</v>
      </c>
      <c r="I2036" t="str">
        <f t="shared" si="62"/>
        <v>Obesity</v>
      </c>
      <c r="J2036" t="str">
        <f t="shared" si="63"/>
        <v>Normal</v>
      </c>
    </row>
    <row r="2037" spans="1:10">
      <c r="A2037" t="s">
        <v>330</v>
      </c>
      <c r="B2037" s="9">
        <v>29.925000000000001</v>
      </c>
      <c r="C2037">
        <v>5.3</v>
      </c>
      <c r="D2037" t="s">
        <v>2377</v>
      </c>
      <c r="E2037" t="s">
        <v>2377</v>
      </c>
      <c r="F2037" t="s">
        <v>2377</v>
      </c>
      <c r="G2037">
        <v>1</v>
      </c>
      <c r="H2037" t="s">
        <v>2377</v>
      </c>
      <c r="I2037" t="str">
        <f t="shared" si="62"/>
        <v>Over Weight</v>
      </c>
      <c r="J2037" t="str">
        <f t="shared" si="63"/>
        <v>Normal</v>
      </c>
    </row>
    <row r="2038" spans="1:10">
      <c r="A2038" t="s">
        <v>329</v>
      </c>
      <c r="B2038" s="9">
        <v>24.225000000000001</v>
      </c>
      <c r="C2038">
        <v>4.42</v>
      </c>
      <c r="D2038" t="s">
        <v>2377</v>
      </c>
      <c r="E2038" t="s">
        <v>2377</v>
      </c>
      <c r="F2038" t="s">
        <v>2377</v>
      </c>
      <c r="G2038">
        <v>1</v>
      </c>
      <c r="H2038" t="s">
        <v>2377</v>
      </c>
      <c r="I2038" t="str">
        <f t="shared" si="62"/>
        <v>Healthy Weight</v>
      </c>
      <c r="J2038" t="str">
        <f t="shared" si="63"/>
        <v>Normal</v>
      </c>
    </row>
    <row r="2039" spans="1:10">
      <c r="A2039" t="s">
        <v>328</v>
      </c>
      <c r="B2039" s="9">
        <v>29.68</v>
      </c>
      <c r="C2039">
        <v>5.68</v>
      </c>
      <c r="D2039" t="s">
        <v>2377</v>
      </c>
      <c r="E2039" t="s">
        <v>2379</v>
      </c>
      <c r="F2039" t="s">
        <v>2377</v>
      </c>
      <c r="G2039">
        <v>1</v>
      </c>
      <c r="H2039" t="s">
        <v>2377</v>
      </c>
      <c r="I2039" t="str">
        <f t="shared" si="62"/>
        <v>Over Weight</v>
      </c>
      <c r="J2039" t="str">
        <f t="shared" si="63"/>
        <v>Normal</v>
      </c>
    </row>
    <row r="2040" spans="1:10">
      <c r="A2040" t="s">
        <v>327</v>
      </c>
      <c r="B2040" s="9">
        <v>20.614999999999998</v>
      </c>
      <c r="C2040">
        <v>6.05</v>
      </c>
      <c r="D2040" t="s">
        <v>2377</v>
      </c>
      <c r="E2040" t="s">
        <v>2377</v>
      </c>
      <c r="F2040" t="s">
        <v>2379</v>
      </c>
      <c r="G2040">
        <v>1</v>
      </c>
      <c r="H2040" t="s">
        <v>2377</v>
      </c>
      <c r="I2040" t="str">
        <f t="shared" si="62"/>
        <v>Healthy Weight</v>
      </c>
      <c r="J2040" t="str">
        <f t="shared" si="63"/>
        <v>Prediabetes</v>
      </c>
    </row>
    <row r="2041" spans="1:10">
      <c r="A2041" t="s">
        <v>326</v>
      </c>
      <c r="B2041" s="9">
        <v>32.119999999999997</v>
      </c>
      <c r="C2041">
        <v>5.33</v>
      </c>
      <c r="D2041" t="s">
        <v>2377</v>
      </c>
      <c r="E2041" t="s">
        <v>2379</v>
      </c>
      <c r="F2041" t="s">
        <v>2377</v>
      </c>
      <c r="G2041">
        <v>1</v>
      </c>
      <c r="H2041" t="s">
        <v>2377</v>
      </c>
      <c r="I2041" t="str">
        <f t="shared" si="62"/>
        <v>Obesity</v>
      </c>
      <c r="J2041" t="str">
        <f t="shared" si="63"/>
        <v>Normal</v>
      </c>
    </row>
    <row r="2042" spans="1:10">
      <c r="A2042" t="s">
        <v>325</v>
      </c>
      <c r="B2042" s="9">
        <v>27.36</v>
      </c>
      <c r="C2042">
        <v>6.22</v>
      </c>
      <c r="D2042" t="s">
        <v>2377</v>
      </c>
      <c r="E2042" t="s">
        <v>2377</v>
      </c>
      <c r="F2042" t="s">
        <v>2377</v>
      </c>
      <c r="G2042">
        <v>0</v>
      </c>
      <c r="H2042" t="s">
        <v>2377</v>
      </c>
      <c r="I2042" t="str">
        <f t="shared" si="62"/>
        <v>Over Weight</v>
      </c>
      <c r="J2042" t="str">
        <f t="shared" si="63"/>
        <v>Prediabetes</v>
      </c>
    </row>
    <row r="2043" spans="1:10">
      <c r="A2043" t="s">
        <v>324</v>
      </c>
      <c r="B2043" s="9">
        <v>17.385000000000002</v>
      </c>
      <c r="C2043">
        <v>5.84</v>
      </c>
      <c r="D2043" t="s">
        <v>2377</v>
      </c>
      <c r="E2043" t="s">
        <v>2377</v>
      </c>
      <c r="F2043" t="s">
        <v>2377</v>
      </c>
      <c r="G2043">
        <v>0</v>
      </c>
      <c r="H2043" t="s">
        <v>2377</v>
      </c>
      <c r="I2043" t="str">
        <f t="shared" si="62"/>
        <v>Under Weight</v>
      </c>
      <c r="J2043" t="str">
        <f t="shared" si="63"/>
        <v>Prediabetes</v>
      </c>
    </row>
    <row r="2044" spans="1:10">
      <c r="A2044" t="s">
        <v>323</v>
      </c>
      <c r="B2044" s="9">
        <v>30.13</v>
      </c>
      <c r="C2044">
        <v>5.71</v>
      </c>
      <c r="D2044" t="s">
        <v>2377</v>
      </c>
      <c r="E2044" t="s">
        <v>2379</v>
      </c>
      <c r="F2044" t="s">
        <v>2377</v>
      </c>
      <c r="G2044">
        <v>1</v>
      </c>
      <c r="H2044" t="s">
        <v>2377</v>
      </c>
      <c r="I2044" t="str">
        <f t="shared" si="62"/>
        <v>Obesity</v>
      </c>
      <c r="J2044" t="str">
        <f t="shared" si="63"/>
        <v>Prediabetes</v>
      </c>
    </row>
    <row r="2045" spans="1:10">
      <c r="A2045" t="s">
        <v>322</v>
      </c>
      <c r="B2045" s="9">
        <v>25.44</v>
      </c>
      <c r="C2045">
        <v>6.04</v>
      </c>
      <c r="D2045" t="s">
        <v>2378</v>
      </c>
      <c r="E2045" t="s">
        <v>2377</v>
      </c>
      <c r="F2045" t="s">
        <v>2379</v>
      </c>
      <c r="G2045">
        <v>1</v>
      </c>
      <c r="H2045" t="s">
        <v>2377</v>
      </c>
      <c r="I2045" t="str">
        <f t="shared" si="62"/>
        <v>Over Weight</v>
      </c>
      <c r="J2045" t="str">
        <f t="shared" si="63"/>
        <v>Prediabetes</v>
      </c>
    </row>
    <row r="2046" spans="1:10">
      <c r="A2046" t="s">
        <v>321</v>
      </c>
      <c r="B2046" s="9">
        <v>39.805</v>
      </c>
      <c r="C2046">
        <v>4.38</v>
      </c>
      <c r="D2046" t="s">
        <v>2377</v>
      </c>
      <c r="E2046" t="s">
        <v>2379</v>
      </c>
      <c r="F2046" t="s">
        <v>2377</v>
      </c>
      <c r="G2046">
        <v>1</v>
      </c>
      <c r="H2046" t="s">
        <v>2377</v>
      </c>
      <c r="I2046" t="str">
        <f t="shared" si="62"/>
        <v>Obesity</v>
      </c>
      <c r="J2046" t="str">
        <f t="shared" si="63"/>
        <v>Normal</v>
      </c>
    </row>
    <row r="2047" spans="1:10">
      <c r="A2047" t="s">
        <v>320</v>
      </c>
      <c r="B2047" s="9">
        <v>30.4</v>
      </c>
      <c r="C2047">
        <v>5.56</v>
      </c>
      <c r="D2047" t="s">
        <v>2378</v>
      </c>
      <c r="E2047" t="s">
        <v>2379</v>
      </c>
      <c r="F2047" t="s">
        <v>2377</v>
      </c>
      <c r="G2047">
        <v>1</v>
      </c>
      <c r="H2047" t="s">
        <v>2377</v>
      </c>
      <c r="I2047" t="str">
        <f t="shared" si="62"/>
        <v>Obesity</v>
      </c>
      <c r="J2047" t="str">
        <f t="shared" si="63"/>
        <v>Normal</v>
      </c>
    </row>
    <row r="2048" spans="1:10">
      <c r="A2048" t="s">
        <v>319</v>
      </c>
      <c r="B2048" s="9">
        <v>23.18</v>
      </c>
      <c r="C2048">
        <v>4.24</v>
      </c>
      <c r="D2048" t="s">
        <v>2377</v>
      </c>
      <c r="E2048" t="s">
        <v>2379</v>
      </c>
      <c r="F2048" t="s">
        <v>2377</v>
      </c>
      <c r="G2048">
        <v>1</v>
      </c>
      <c r="H2048" t="s">
        <v>2377</v>
      </c>
      <c r="I2048" t="str">
        <f t="shared" si="62"/>
        <v>Healthy Weight</v>
      </c>
      <c r="J2048" t="str">
        <f t="shared" si="63"/>
        <v>Normal</v>
      </c>
    </row>
    <row r="2049" spans="1:10">
      <c r="A2049" t="s">
        <v>318</v>
      </c>
      <c r="B2049" s="9">
        <v>39.615000000000002</v>
      </c>
      <c r="C2049">
        <v>6.32</v>
      </c>
      <c r="D2049" t="s">
        <v>2377</v>
      </c>
      <c r="E2049" t="s">
        <v>2377</v>
      </c>
      <c r="F2049" t="s">
        <v>2379</v>
      </c>
      <c r="G2049">
        <v>1</v>
      </c>
      <c r="H2049" t="s">
        <v>2377</v>
      </c>
      <c r="I2049" t="str">
        <f t="shared" si="62"/>
        <v>Obesity</v>
      </c>
      <c r="J2049" t="str">
        <f t="shared" si="63"/>
        <v>Prediabetes</v>
      </c>
    </row>
    <row r="2050" spans="1:10">
      <c r="A2050" t="s">
        <v>317</v>
      </c>
      <c r="B2050" s="9">
        <v>30.59</v>
      </c>
      <c r="C2050">
        <v>6.3</v>
      </c>
      <c r="D2050" t="s">
        <v>2378</v>
      </c>
      <c r="E2050" t="s">
        <v>2377</v>
      </c>
      <c r="F2050" t="s">
        <v>2379</v>
      </c>
      <c r="G2050">
        <v>1</v>
      </c>
      <c r="H2050" t="s">
        <v>2377</v>
      </c>
      <c r="I2050" t="str">
        <f t="shared" si="62"/>
        <v>Obesity</v>
      </c>
      <c r="J2050" t="str">
        <f t="shared" si="63"/>
        <v>Prediabetes</v>
      </c>
    </row>
    <row r="2051" spans="1:10">
      <c r="A2051" t="s">
        <v>316</v>
      </c>
      <c r="B2051" s="9">
        <v>16.72</v>
      </c>
      <c r="C2051">
        <v>4.38</v>
      </c>
      <c r="D2051" t="s">
        <v>2378</v>
      </c>
      <c r="E2051" t="s">
        <v>2377</v>
      </c>
      <c r="F2051" t="s">
        <v>2377</v>
      </c>
      <c r="G2051">
        <v>1</v>
      </c>
      <c r="H2051" t="s">
        <v>2377</v>
      </c>
      <c r="I2051" t="str">
        <f t="shared" ref="I2051:I2114" si="64">IF(B2051&lt;18.5,"Under Weight",IF(B2051&lt;25,"Healthy Weight",IF(B2051&lt;30,"Over Weight","Obesity")))</f>
        <v>Under Weight</v>
      </c>
      <c r="J2051" t="str">
        <f t="shared" ref="J2051:J2114" si="65">IF(C2051&lt;5.7,"Normal",IF(C2051&lt;6.5,"Prediabetes","Diabetes"))</f>
        <v>Normal</v>
      </c>
    </row>
    <row r="2052" spans="1:10">
      <c r="A2052" t="s">
        <v>315</v>
      </c>
      <c r="B2052" s="9">
        <v>26.22</v>
      </c>
      <c r="C2052">
        <v>4.6500000000000004</v>
      </c>
      <c r="D2052" t="s">
        <v>2378</v>
      </c>
      <c r="E2052" t="s">
        <v>2377</v>
      </c>
      <c r="F2052" t="s">
        <v>2379</v>
      </c>
      <c r="G2052">
        <v>1</v>
      </c>
      <c r="H2052" t="s">
        <v>2377</v>
      </c>
      <c r="I2052" t="str">
        <f t="shared" si="64"/>
        <v>Over Weight</v>
      </c>
      <c r="J2052" t="str">
        <f t="shared" si="65"/>
        <v>Normal</v>
      </c>
    </row>
    <row r="2053" spans="1:10">
      <c r="A2053" t="s">
        <v>314</v>
      </c>
      <c r="B2053" s="9">
        <v>31.824999999999999</v>
      </c>
      <c r="C2053">
        <v>4.7</v>
      </c>
      <c r="D2053" t="s">
        <v>2377</v>
      </c>
      <c r="E2053" t="s">
        <v>2377</v>
      </c>
      <c r="F2053" t="s">
        <v>2379</v>
      </c>
      <c r="G2053">
        <v>1</v>
      </c>
      <c r="H2053" t="s">
        <v>2377</v>
      </c>
      <c r="I2053" t="str">
        <f t="shared" si="64"/>
        <v>Obesity</v>
      </c>
      <c r="J2053" t="str">
        <f t="shared" si="65"/>
        <v>Normal</v>
      </c>
    </row>
    <row r="2054" spans="1:10">
      <c r="A2054" t="s">
        <v>313</v>
      </c>
      <c r="B2054" s="9">
        <v>25.745000000000001</v>
      </c>
      <c r="C2054">
        <v>4.34</v>
      </c>
      <c r="D2054" t="s">
        <v>2377</v>
      </c>
      <c r="E2054" t="s">
        <v>2377</v>
      </c>
      <c r="F2054" t="s">
        <v>2379</v>
      </c>
      <c r="G2054">
        <v>1</v>
      </c>
      <c r="H2054" t="s">
        <v>2377</v>
      </c>
      <c r="I2054" t="str">
        <f t="shared" si="64"/>
        <v>Over Weight</v>
      </c>
      <c r="J2054" t="str">
        <f t="shared" si="65"/>
        <v>Normal</v>
      </c>
    </row>
    <row r="2055" spans="1:10">
      <c r="A2055" t="s">
        <v>312</v>
      </c>
      <c r="B2055" s="9">
        <v>24.605</v>
      </c>
      <c r="C2055">
        <v>5.62</v>
      </c>
      <c r="D2055" t="s">
        <v>2377</v>
      </c>
      <c r="E2055" t="s">
        <v>2377</v>
      </c>
      <c r="F2055" t="s">
        <v>2379</v>
      </c>
      <c r="G2055">
        <v>1</v>
      </c>
      <c r="H2055" t="s">
        <v>2377</v>
      </c>
      <c r="I2055" t="str">
        <f t="shared" si="64"/>
        <v>Healthy Weight</v>
      </c>
      <c r="J2055" t="str">
        <f t="shared" si="65"/>
        <v>Normal</v>
      </c>
    </row>
    <row r="2056" spans="1:10">
      <c r="A2056" t="s">
        <v>311</v>
      </c>
      <c r="B2056" s="9">
        <v>24.51</v>
      </c>
      <c r="C2056">
        <v>4.24</v>
      </c>
      <c r="D2056" t="s">
        <v>2377</v>
      </c>
      <c r="E2056" t="s">
        <v>2377</v>
      </c>
      <c r="F2056" t="s">
        <v>2379</v>
      </c>
      <c r="G2056">
        <v>1</v>
      </c>
      <c r="H2056" t="s">
        <v>2377</v>
      </c>
      <c r="I2056" t="str">
        <f t="shared" si="64"/>
        <v>Healthy Weight</v>
      </c>
      <c r="J2056" t="str">
        <f t="shared" si="65"/>
        <v>Normal</v>
      </c>
    </row>
    <row r="2057" spans="1:10">
      <c r="A2057" t="s">
        <v>310</v>
      </c>
      <c r="B2057" s="9">
        <v>31.065000000000001</v>
      </c>
      <c r="C2057">
        <v>4.57</v>
      </c>
      <c r="D2057" t="s">
        <v>2378</v>
      </c>
      <c r="E2057" t="s">
        <v>2377</v>
      </c>
      <c r="F2057" t="s">
        <v>2377</v>
      </c>
      <c r="G2057">
        <v>0</v>
      </c>
      <c r="H2057" t="s">
        <v>2377</v>
      </c>
      <c r="I2057" t="str">
        <f t="shared" si="64"/>
        <v>Obesity</v>
      </c>
      <c r="J2057" t="str">
        <f t="shared" si="65"/>
        <v>Normal</v>
      </c>
    </row>
    <row r="2058" spans="1:10">
      <c r="A2058" t="s">
        <v>309</v>
      </c>
      <c r="B2058" s="9">
        <v>28.12</v>
      </c>
      <c r="C2058">
        <v>5.05</v>
      </c>
      <c r="D2058" t="s">
        <v>2377</v>
      </c>
      <c r="E2058" t="s">
        <v>2377</v>
      </c>
      <c r="F2058" t="s">
        <v>2377</v>
      </c>
      <c r="G2058">
        <v>0</v>
      </c>
      <c r="H2058" t="s">
        <v>2377</v>
      </c>
      <c r="I2058" t="str">
        <f t="shared" si="64"/>
        <v>Over Weight</v>
      </c>
      <c r="J2058" t="str">
        <f t="shared" si="65"/>
        <v>Normal</v>
      </c>
    </row>
    <row r="2059" spans="1:10">
      <c r="A2059" t="s">
        <v>308</v>
      </c>
      <c r="B2059" s="9">
        <v>38.06</v>
      </c>
      <c r="C2059">
        <v>6.16</v>
      </c>
      <c r="D2059" t="s">
        <v>2377</v>
      </c>
      <c r="E2059" t="s">
        <v>2377</v>
      </c>
      <c r="F2059" t="s">
        <v>2377</v>
      </c>
      <c r="G2059">
        <v>0</v>
      </c>
      <c r="H2059" t="s">
        <v>2377</v>
      </c>
      <c r="I2059" t="str">
        <f t="shared" si="64"/>
        <v>Obesity</v>
      </c>
      <c r="J2059" t="str">
        <f t="shared" si="65"/>
        <v>Prediabetes</v>
      </c>
    </row>
    <row r="2060" spans="1:10">
      <c r="A2060" t="s">
        <v>307</v>
      </c>
      <c r="B2060" s="9">
        <v>24.96</v>
      </c>
      <c r="C2060">
        <v>4.57</v>
      </c>
      <c r="D2060" t="s">
        <v>2377</v>
      </c>
      <c r="E2060" t="s">
        <v>2377</v>
      </c>
      <c r="F2060" t="s">
        <v>2377</v>
      </c>
      <c r="G2060">
        <v>0</v>
      </c>
      <c r="H2060" t="s">
        <v>2377</v>
      </c>
      <c r="I2060" t="str">
        <f t="shared" si="64"/>
        <v>Healthy Weight</v>
      </c>
      <c r="J2060" t="str">
        <f t="shared" si="65"/>
        <v>Normal</v>
      </c>
    </row>
    <row r="2061" spans="1:10">
      <c r="A2061" t="s">
        <v>306</v>
      </c>
      <c r="B2061" s="9">
        <v>17.670000000000002</v>
      </c>
      <c r="C2061">
        <v>5.53</v>
      </c>
      <c r="D2061" t="s">
        <v>2378</v>
      </c>
      <c r="E2061" t="s">
        <v>2377</v>
      </c>
      <c r="F2061" t="s">
        <v>2377</v>
      </c>
      <c r="G2061">
        <v>0</v>
      </c>
      <c r="H2061" t="s">
        <v>2377</v>
      </c>
      <c r="I2061" t="str">
        <f t="shared" si="64"/>
        <v>Under Weight</v>
      </c>
      <c r="J2061" t="str">
        <f t="shared" si="65"/>
        <v>Normal</v>
      </c>
    </row>
    <row r="2062" spans="1:10">
      <c r="A2062" t="s">
        <v>305</v>
      </c>
      <c r="B2062" s="9">
        <v>31.35</v>
      </c>
      <c r="C2062">
        <v>5.84</v>
      </c>
      <c r="D2062" t="s">
        <v>2377</v>
      </c>
      <c r="E2062" t="s">
        <v>2379</v>
      </c>
      <c r="F2062" t="s">
        <v>2377</v>
      </c>
      <c r="G2062">
        <v>1</v>
      </c>
      <c r="H2062" t="s">
        <v>2377</v>
      </c>
      <c r="I2062" t="str">
        <f t="shared" si="64"/>
        <v>Obesity</v>
      </c>
      <c r="J2062" t="str">
        <f t="shared" si="65"/>
        <v>Prediabetes</v>
      </c>
    </row>
    <row r="2063" spans="1:10">
      <c r="A2063" t="s">
        <v>304</v>
      </c>
      <c r="B2063" s="9">
        <v>28.31</v>
      </c>
      <c r="C2063">
        <v>6.41</v>
      </c>
      <c r="D2063" t="s">
        <v>2377</v>
      </c>
      <c r="E2063" t="s">
        <v>2379</v>
      </c>
      <c r="F2063" t="s">
        <v>2377</v>
      </c>
      <c r="G2063">
        <v>1</v>
      </c>
      <c r="H2063" t="s">
        <v>2377</v>
      </c>
      <c r="I2063" t="str">
        <f t="shared" si="64"/>
        <v>Over Weight</v>
      </c>
      <c r="J2063" t="str">
        <f t="shared" si="65"/>
        <v>Prediabetes</v>
      </c>
    </row>
    <row r="2064" spans="1:10">
      <c r="A2064" t="s">
        <v>303</v>
      </c>
      <c r="B2064" s="9">
        <v>30.3</v>
      </c>
      <c r="C2064">
        <v>4.7300000000000004</v>
      </c>
      <c r="D2064" t="s">
        <v>2378</v>
      </c>
      <c r="E2064" t="s">
        <v>2377</v>
      </c>
      <c r="F2064" t="s">
        <v>2379</v>
      </c>
      <c r="G2064">
        <v>1</v>
      </c>
      <c r="H2064" t="s">
        <v>2377</v>
      </c>
      <c r="I2064" t="str">
        <f t="shared" si="64"/>
        <v>Obesity</v>
      </c>
      <c r="J2064" t="str">
        <f t="shared" si="65"/>
        <v>Normal</v>
      </c>
    </row>
    <row r="2065" spans="1:10">
      <c r="A2065" t="s">
        <v>302</v>
      </c>
      <c r="B2065" s="9">
        <v>26.4</v>
      </c>
      <c r="C2065">
        <v>6.22</v>
      </c>
      <c r="D2065" t="s">
        <v>2378</v>
      </c>
      <c r="E2065" t="s">
        <v>2377</v>
      </c>
      <c r="F2065" t="s">
        <v>2377</v>
      </c>
      <c r="G2065">
        <v>0</v>
      </c>
      <c r="H2065" t="s">
        <v>2377</v>
      </c>
      <c r="I2065" t="str">
        <f t="shared" si="64"/>
        <v>Over Weight</v>
      </c>
      <c r="J2065" t="str">
        <f t="shared" si="65"/>
        <v>Prediabetes</v>
      </c>
    </row>
    <row r="2066" spans="1:10">
      <c r="A2066" t="s">
        <v>301</v>
      </c>
      <c r="B2066" s="9">
        <v>22.135000000000002</v>
      </c>
      <c r="C2066">
        <v>4.46</v>
      </c>
      <c r="D2066" t="s">
        <v>2378</v>
      </c>
      <c r="E2066" t="s">
        <v>2377</v>
      </c>
      <c r="F2066" t="s">
        <v>2377</v>
      </c>
      <c r="G2066">
        <v>0</v>
      </c>
      <c r="H2066" t="s">
        <v>2377</v>
      </c>
      <c r="I2066" t="str">
        <f t="shared" si="64"/>
        <v>Healthy Weight</v>
      </c>
      <c r="J2066" t="str">
        <f t="shared" si="65"/>
        <v>Normal</v>
      </c>
    </row>
    <row r="2067" spans="1:10">
      <c r="A2067" t="s">
        <v>300</v>
      </c>
      <c r="B2067" s="9">
        <v>17.399999999999999</v>
      </c>
      <c r="C2067">
        <v>4.5</v>
      </c>
      <c r="D2067" t="s">
        <v>2378</v>
      </c>
      <c r="E2067" t="s">
        <v>2377</v>
      </c>
      <c r="F2067" t="s">
        <v>2377</v>
      </c>
      <c r="G2067">
        <v>0</v>
      </c>
      <c r="H2067" t="s">
        <v>2377</v>
      </c>
      <c r="I2067" t="str">
        <f t="shared" si="64"/>
        <v>Under Weight</v>
      </c>
      <c r="J2067" t="str">
        <f t="shared" si="65"/>
        <v>Normal</v>
      </c>
    </row>
    <row r="2068" spans="1:10">
      <c r="A2068" t="s">
        <v>298</v>
      </c>
      <c r="B2068" s="9">
        <v>28.06</v>
      </c>
      <c r="C2068">
        <v>8.93</v>
      </c>
      <c r="D2068" t="s">
        <v>2377</v>
      </c>
      <c r="E2068" t="s">
        <v>2377</v>
      </c>
      <c r="F2068" t="s">
        <v>2377</v>
      </c>
      <c r="G2068">
        <v>0</v>
      </c>
      <c r="H2068" t="s">
        <v>2377</v>
      </c>
      <c r="I2068" t="str">
        <f t="shared" si="64"/>
        <v>Over Weight</v>
      </c>
      <c r="J2068" t="str">
        <f t="shared" si="65"/>
        <v>Diabetes</v>
      </c>
    </row>
    <row r="2069" spans="1:10">
      <c r="A2069" t="s">
        <v>297</v>
      </c>
      <c r="B2069" s="9">
        <v>31.13</v>
      </c>
      <c r="C2069">
        <v>11.02</v>
      </c>
      <c r="D2069" t="s">
        <v>2377</v>
      </c>
      <c r="E2069" t="s">
        <v>2377</v>
      </c>
      <c r="F2069" t="s">
        <v>2377</v>
      </c>
      <c r="G2069">
        <v>0</v>
      </c>
      <c r="H2069" t="s">
        <v>2377</v>
      </c>
      <c r="I2069" t="str">
        <f t="shared" si="64"/>
        <v>Obesity</v>
      </c>
      <c r="J2069" t="str">
        <f t="shared" si="65"/>
        <v>Diabetes</v>
      </c>
    </row>
    <row r="2070" spans="1:10">
      <c r="A2070" t="s">
        <v>296</v>
      </c>
      <c r="B2070" s="9">
        <v>18.46</v>
      </c>
      <c r="C2070">
        <v>5.25</v>
      </c>
      <c r="D2070" t="s">
        <v>2377</v>
      </c>
      <c r="E2070" t="s">
        <v>2377</v>
      </c>
      <c r="F2070" t="s">
        <v>2377</v>
      </c>
      <c r="G2070">
        <v>0</v>
      </c>
      <c r="H2070" t="s">
        <v>2377</v>
      </c>
      <c r="I2070" t="str">
        <f t="shared" si="64"/>
        <v>Under Weight</v>
      </c>
      <c r="J2070" t="str">
        <f t="shared" si="65"/>
        <v>Normal</v>
      </c>
    </row>
    <row r="2071" spans="1:10">
      <c r="A2071" t="s">
        <v>295</v>
      </c>
      <c r="B2071" s="9">
        <v>17.3</v>
      </c>
      <c r="C2071">
        <v>4.75</v>
      </c>
      <c r="D2071" t="s">
        <v>2377</v>
      </c>
      <c r="E2071" t="s">
        <v>2377</v>
      </c>
      <c r="F2071" t="s">
        <v>2377</v>
      </c>
      <c r="G2071">
        <v>0</v>
      </c>
      <c r="H2071" t="s">
        <v>2377</v>
      </c>
      <c r="I2071" t="str">
        <f t="shared" si="64"/>
        <v>Under Weight</v>
      </c>
      <c r="J2071" t="str">
        <f t="shared" si="65"/>
        <v>Normal</v>
      </c>
    </row>
    <row r="2072" spans="1:10">
      <c r="A2072" t="s">
        <v>294</v>
      </c>
      <c r="B2072" s="9">
        <v>35.625</v>
      </c>
      <c r="C2072">
        <v>4.68</v>
      </c>
      <c r="D2072" t="s">
        <v>2378</v>
      </c>
      <c r="E2072" t="s">
        <v>2377</v>
      </c>
      <c r="F2072" t="s">
        <v>2379</v>
      </c>
      <c r="G2072">
        <v>1</v>
      </c>
      <c r="H2072" t="s">
        <v>2377</v>
      </c>
      <c r="I2072" t="str">
        <f t="shared" si="64"/>
        <v>Obesity</v>
      </c>
      <c r="J2072" t="str">
        <f t="shared" si="65"/>
        <v>Normal</v>
      </c>
    </row>
    <row r="2073" spans="1:10">
      <c r="A2073" t="s">
        <v>293</v>
      </c>
      <c r="B2073" s="9">
        <v>20.234999999999999</v>
      </c>
      <c r="C2073">
        <v>6.17</v>
      </c>
      <c r="D2073" t="s">
        <v>2378</v>
      </c>
      <c r="E2073" t="s">
        <v>2379</v>
      </c>
      <c r="F2073" t="s">
        <v>2377</v>
      </c>
      <c r="G2073">
        <v>2</v>
      </c>
      <c r="H2073" t="s">
        <v>2377</v>
      </c>
      <c r="I2073" t="str">
        <f t="shared" si="64"/>
        <v>Healthy Weight</v>
      </c>
      <c r="J2073" t="str">
        <f t="shared" si="65"/>
        <v>Prediabetes</v>
      </c>
    </row>
    <row r="2074" spans="1:10">
      <c r="A2074" t="s">
        <v>292</v>
      </c>
      <c r="B2074" s="9">
        <v>27.55</v>
      </c>
      <c r="C2074">
        <v>4.5599999999999996</v>
      </c>
      <c r="D2074" t="s">
        <v>2378</v>
      </c>
      <c r="E2074" t="s">
        <v>2377</v>
      </c>
      <c r="F2074" t="s">
        <v>2379</v>
      </c>
      <c r="G2074">
        <v>1</v>
      </c>
      <c r="H2074" t="s">
        <v>2377</v>
      </c>
      <c r="I2074" t="str">
        <f t="shared" si="64"/>
        <v>Over Weight</v>
      </c>
      <c r="J2074" t="str">
        <f t="shared" si="65"/>
        <v>Normal</v>
      </c>
    </row>
    <row r="2075" spans="1:10">
      <c r="A2075" t="s">
        <v>291</v>
      </c>
      <c r="B2075" s="9">
        <v>17.97</v>
      </c>
      <c r="C2075">
        <v>6.3</v>
      </c>
      <c r="D2075" t="s">
        <v>2377</v>
      </c>
      <c r="E2075" t="s">
        <v>2377</v>
      </c>
      <c r="F2075" t="s">
        <v>2377</v>
      </c>
      <c r="G2075">
        <v>0</v>
      </c>
      <c r="H2075" t="s">
        <v>2377</v>
      </c>
      <c r="I2075" t="str">
        <f t="shared" si="64"/>
        <v>Under Weight</v>
      </c>
      <c r="J2075" t="str">
        <f t="shared" si="65"/>
        <v>Prediabetes</v>
      </c>
    </row>
    <row r="2076" spans="1:10">
      <c r="A2076" t="s">
        <v>290</v>
      </c>
      <c r="B2076" s="9">
        <v>29.98</v>
      </c>
      <c r="C2076">
        <v>6.03</v>
      </c>
      <c r="D2076" t="s">
        <v>2377</v>
      </c>
      <c r="E2076" t="s">
        <v>2379</v>
      </c>
      <c r="F2076" t="s">
        <v>2377</v>
      </c>
      <c r="G2076">
        <v>1</v>
      </c>
      <c r="H2076" t="s">
        <v>2377</v>
      </c>
      <c r="I2076" t="str">
        <f t="shared" si="64"/>
        <v>Over Weight</v>
      </c>
      <c r="J2076" t="str">
        <f t="shared" si="65"/>
        <v>Prediabetes</v>
      </c>
    </row>
    <row r="2077" spans="1:10">
      <c r="A2077" t="s">
        <v>289</v>
      </c>
      <c r="B2077" s="9">
        <v>33.659999999999997</v>
      </c>
      <c r="C2077">
        <v>4.2</v>
      </c>
      <c r="D2077" t="s">
        <v>2378</v>
      </c>
      <c r="E2077" t="s">
        <v>2377</v>
      </c>
      <c r="F2077" t="s">
        <v>2377</v>
      </c>
      <c r="G2077">
        <v>1</v>
      </c>
      <c r="H2077" t="s">
        <v>2377</v>
      </c>
      <c r="I2077" t="str">
        <f t="shared" si="64"/>
        <v>Obesity</v>
      </c>
      <c r="J2077" t="str">
        <f t="shared" si="65"/>
        <v>Normal</v>
      </c>
    </row>
    <row r="2078" spans="1:10">
      <c r="A2078" t="s">
        <v>288</v>
      </c>
      <c r="B2078" s="9">
        <v>32.67</v>
      </c>
      <c r="C2078">
        <v>5.61</v>
      </c>
      <c r="D2078" t="s">
        <v>2378</v>
      </c>
      <c r="E2078" t="s">
        <v>2377</v>
      </c>
      <c r="F2078" t="s">
        <v>2377</v>
      </c>
      <c r="G2078">
        <v>1</v>
      </c>
      <c r="H2078" t="s">
        <v>2377</v>
      </c>
      <c r="I2078" t="str">
        <f t="shared" si="64"/>
        <v>Obesity</v>
      </c>
      <c r="J2078" t="str">
        <f t="shared" si="65"/>
        <v>Normal</v>
      </c>
    </row>
    <row r="2079" spans="1:10">
      <c r="A2079" t="s">
        <v>287</v>
      </c>
      <c r="B2079" s="9">
        <v>30.5</v>
      </c>
      <c r="C2079">
        <v>5.88</v>
      </c>
      <c r="D2079" t="s">
        <v>2378</v>
      </c>
      <c r="E2079" t="s">
        <v>2377</v>
      </c>
      <c r="F2079" t="s">
        <v>2377</v>
      </c>
      <c r="G2079">
        <v>1</v>
      </c>
      <c r="H2079" t="s">
        <v>2377</v>
      </c>
      <c r="I2079" t="str">
        <f t="shared" si="64"/>
        <v>Obesity</v>
      </c>
      <c r="J2079" t="str">
        <f t="shared" si="65"/>
        <v>Prediabetes</v>
      </c>
    </row>
    <row r="2080" spans="1:10">
      <c r="A2080" t="s">
        <v>286</v>
      </c>
      <c r="B2080" s="9">
        <v>23.1</v>
      </c>
      <c r="C2080">
        <v>5.92</v>
      </c>
      <c r="D2080" t="s">
        <v>2378</v>
      </c>
      <c r="E2080" t="s">
        <v>2377</v>
      </c>
      <c r="F2080" t="s">
        <v>2377</v>
      </c>
      <c r="G2080">
        <v>1</v>
      </c>
      <c r="H2080" t="s">
        <v>2377</v>
      </c>
      <c r="I2080" t="str">
        <f t="shared" si="64"/>
        <v>Healthy Weight</v>
      </c>
      <c r="J2080" t="str">
        <f t="shared" si="65"/>
        <v>Prediabetes</v>
      </c>
    </row>
    <row r="2081" spans="1:10">
      <c r="A2081" t="s">
        <v>285</v>
      </c>
      <c r="B2081" s="9">
        <v>39.49</v>
      </c>
      <c r="C2081">
        <v>4.8099999999999996</v>
      </c>
      <c r="D2081" t="s">
        <v>2377</v>
      </c>
      <c r="E2081" t="s">
        <v>2377</v>
      </c>
      <c r="F2081" t="s">
        <v>2377</v>
      </c>
      <c r="G2081">
        <v>1</v>
      </c>
      <c r="H2081" t="s">
        <v>2377</v>
      </c>
      <c r="I2081" t="str">
        <f t="shared" si="64"/>
        <v>Obesity</v>
      </c>
      <c r="J2081" t="str">
        <f t="shared" si="65"/>
        <v>Normal</v>
      </c>
    </row>
    <row r="2082" spans="1:10">
      <c r="A2082" t="s">
        <v>284</v>
      </c>
      <c r="B2082" s="9">
        <v>33.99</v>
      </c>
      <c r="C2082">
        <v>4.55</v>
      </c>
      <c r="D2082" t="s">
        <v>2377</v>
      </c>
      <c r="E2082" t="s">
        <v>2377</v>
      </c>
      <c r="F2082" t="s">
        <v>2377</v>
      </c>
      <c r="G2082">
        <v>1</v>
      </c>
      <c r="H2082" t="s">
        <v>2377</v>
      </c>
      <c r="I2082" t="str">
        <f t="shared" si="64"/>
        <v>Obesity</v>
      </c>
      <c r="J2082" t="str">
        <f t="shared" si="65"/>
        <v>Normal</v>
      </c>
    </row>
    <row r="2083" spans="1:10">
      <c r="A2083" t="s">
        <v>283</v>
      </c>
      <c r="B2083" s="9">
        <v>27.72</v>
      </c>
      <c r="C2083">
        <v>6.43</v>
      </c>
      <c r="D2083" t="s">
        <v>2377</v>
      </c>
      <c r="E2083" t="s">
        <v>2377</v>
      </c>
      <c r="F2083" t="s">
        <v>2377</v>
      </c>
      <c r="G2083">
        <v>1</v>
      </c>
      <c r="H2083" t="s">
        <v>2377</v>
      </c>
      <c r="I2083" t="str">
        <f t="shared" si="64"/>
        <v>Over Weight</v>
      </c>
      <c r="J2083" t="str">
        <f t="shared" si="65"/>
        <v>Prediabetes</v>
      </c>
    </row>
    <row r="2084" spans="1:10">
      <c r="A2084" t="s">
        <v>282</v>
      </c>
      <c r="B2084" s="9">
        <v>30.59</v>
      </c>
      <c r="C2084">
        <v>11.62</v>
      </c>
      <c r="D2084" t="s">
        <v>2377</v>
      </c>
      <c r="E2084" t="s">
        <v>2377</v>
      </c>
      <c r="F2084" t="s">
        <v>2377</v>
      </c>
      <c r="G2084">
        <v>0</v>
      </c>
      <c r="H2084" t="s">
        <v>2377</v>
      </c>
      <c r="I2084" t="str">
        <f t="shared" si="64"/>
        <v>Obesity</v>
      </c>
      <c r="J2084" t="str">
        <f t="shared" si="65"/>
        <v>Diabetes</v>
      </c>
    </row>
    <row r="2085" spans="1:10">
      <c r="A2085" t="s">
        <v>281</v>
      </c>
      <c r="B2085" s="9">
        <v>22.6</v>
      </c>
      <c r="C2085">
        <v>6.04</v>
      </c>
      <c r="D2085" t="s">
        <v>2377</v>
      </c>
      <c r="E2085" t="s">
        <v>2377</v>
      </c>
      <c r="F2085" t="s">
        <v>2377</v>
      </c>
      <c r="G2085">
        <v>1</v>
      </c>
      <c r="H2085" t="s">
        <v>2377</v>
      </c>
      <c r="I2085" t="str">
        <f t="shared" si="64"/>
        <v>Healthy Weight</v>
      </c>
      <c r="J2085" t="str">
        <f t="shared" si="65"/>
        <v>Prediabetes</v>
      </c>
    </row>
    <row r="2086" spans="1:10">
      <c r="A2086" t="s">
        <v>280</v>
      </c>
      <c r="B2086" s="9">
        <v>28.785</v>
      </c>
      <c r="C2086">
        <v>8.82</v>
      </c>
      <c r="D2086" t="s">
        <v>2377</v>
      </c>
      <c r="E2086" t="s">
        <v>2377</v>
      </c>
      <c r="F2086" t="s">
        <v>2377</v>
      </c>
      <c r="G2086">
        <v>0</v>
      </c>
      <c r="H2086" t="s">
        <v>2377</v>
      </c>
      <c r="I2086" t="str">
        <f t="shared" si="64"/>
        <v>Over Weight</v>
      </c>
      <c r="J2086" t="str">
        <f t="shared" si="65"/>
        <v>Diabetes</v>
      </c>
    </row>
    <row r="2087" spans="1:10">
      <c r="A2087" t="s">
        <v>279</v>
      </c>
      <c r="B2087" s="9">
        <v>50.38</v>
      </c>
      <c r="C2087">
        <v>5.8</v>
      </c>
      <c r="D2087" t="s">
        <v>2377</v>
      </c>
      <c r="E2087" t="s">
        <v>2377</v>
      </c>
      <c r="F2087" t="s">
        <v>2377</v>
      </c>
      <c r="G2087">
        <v>0</v>
      </c>
      <c r="H2087" t="s">
        <v>2377</v>
      </c>
      <c r="I2087" t="str">
        <f t="shared" si="64"/>
        <v>Obesity</v>
      </c>
      <c r="J2087" t="str">
        <f t="shared" si="65"/>
        <v>Prediabetes</v>
      </c>
    </row>
    <row r="2088" spans="1:10">
      <c r="A2088" t="s">
        <v>278</v>
      </c>
      <c r="B2088" s="9">
        <v>35.200000000000003</v>
      </c>
      <c r="C2088">
        <v>4.28</v>
      </c>
      <c r="D2088" t="s">
        <v>2377</v>
      </c>
      <c r="E2088" t="s">
        <v>2377</v>
      </c>
      <c r="F2088" t="s">
        <v>2377</v>
      </c>
      <c r="G2088">
        <v>0</v>
      </c>
      <c r="H2088" t="s">
        <v>2377</v>
      </c>
      <c r="I2088" t="str">
        <f t="shared" si="64"/>
        <v>Obesity</v>
      </c>
      <c r="J2088" t="str">
        <f t="shared" si="65"/>
        <v>Normal</v>
      </c>
    </row>
    <row r="2089" spans="1:10">
      <c r="A2089" t="s">
        <v>277</v>
      </c>
      <c r="B2089" s="9">
        <v>35.72</v>
      </c>
      <c r="C2089">
        <v>5.5</v>
      </c>
      <c r="D2089" t="s">
        <v>2378</v>
      </c>
      <c r="E2089" t="s">
        <v>2377</v>
      </c>
      <c r="F2089" t="s">
        <v>2377</v>
      </c>
      <c r="G2089">
        <v>0</v>
      </c>
      <c r="H2089" t="s">
        <v>2377</v>
      </c>
      <c r="I2089" t="str">
        <f t="shared" si="64"/>
        <v>Obesity</v>
      </c>
      <c r="J2089" t="str">
        <f t="shared" si="65"/>
        <v>Normal</v>
      </c>
    </row>
    <row r="2090" spans="1:10">
      <c r="A2090" t="s">
        <v>276</v>
      </c>
      <c r="B2090" s="9">
        <v>24.51</v>
      </c>
      <c r="C2090">
        <v>4.6900000000000004</v>
      </c>
      <c r="D2090" t="s">
        <v>2377</v>
      </c>
      <c r="E2090" t="s">
        <v>2377</v>
      </c>
      <c r="F2090" t="s">
        <v>2377</v>
      </c>
      <c r="G2090">
        <v>0</v>
      </c>
      <c r="H2090" t="s">
        <v>2377</v>
      </c>
      <c r="I2090" t="str">
        <f t="shared" si="64"/>
        <v>Healthy Weight</v>
      </c>
      <c r="J2090" t="str">
        <f t="shared" si="65"/>
        <v>Normal</v>
      </c>
    </row>
    <row r="2091" spans="1:10">
      <c r="A2091" t="s">
        <v>274</v>
      </c>
      <c r="B2091" s="9">
        <v>23.844999999999999</v>
      </c>
      <c r="C2091">
        <v>4.43</v>
      </c>
      <c r="D2091" t="s">
        <v>2377</v>
      </c>
      <c r="E2091" t="s">
        <v>2377</v>
      </c>
      <c r="F2091" t="s">
        <v>2377</v>
      </c>
      <c r="G2091">
        <v>0</v>
      </c>
      <c r="H2091" t="s">
        <v>2377</v>
      </c>
      <c r="I2091" t="str">
        <f t="shared" si="64"/>
        <v>Healthy Weight</v>
      </c>
      <c r="J2091" t="str">
        <f t="shared" si="65"/>
        <v>Normal</v>
      </c>
    </row>
    <row r="2092" spans="1:10">
      <c r="A2092" t="s">
        <v>273</v>
      </c>
      <c r="B2092" s="9">
        <v>15.68</v>
      </c>
      <c r="C2092">
        <v>6.16</v>
      </c>
      <c r="D2092" t="s">
        <v>2378</v>
      </c>
      <c r="E2092" t="s">
        <v>2377</v>
      </c>
      <c r="F2092" t="s">
        <v>2377</v>
      </c>
      <c r="G2092">
        <v>1</v>
      </c>
      <c r="H2092" t="s">
        <v>2377</v>
      </c>
      <c r="I2092" t="str">
        <f t="shared" si="64"/>
        <v>Under Weight</v>
      </c>
      <c r="J2092" t="str">
        <f t="shared" si="65"/>
        <v>Prediabetes</v>
      </c>
    </row>
    <row r="2093" spans="1:10">
      <c r="A2093" t="s">
        <v>272</v>
      </c>
      <c r="B2093" s="9">
        <v>32.395000000000003</v>
      </c>
      <c r="C2093">
        <v>6.66</v>
      </c>
      <c r="D2093" t="s">
        <v>2377</v>
      </c>
      <c r="E2093" t="s">
        <v>2377</v>
      </c>
      <c r="F2093" t="s">
        <v>2377</v>
      </c>
      <c r="G2093">
        <v>0</v>
      </c>
      <c r="H2093" t="s">
        <v>2377</v>
      </c>
      <c r="I2093" t="str">
        <f t="shared" si="64"/>
        <v>Obesity</v>
      </c>
      <c r="J2093" t="str">
        <f t="shared" si="65"/>
        <v>Diabetes</v>
      </c>
    </row>
    <row r="2094" spans="1:10">
      <c r="A2094" t="s">
        <v>271</v>
      </c>
      <c r="B2094" s="9">
        <v>23.655000000000001</v>
      </c>
      <c r="C2094">
        <v>5.92</v>
      </c>
      <c r="D2094" t="s">
        <v>2377</v>
      </c>
      <c r="E2094" t="s">
        <v>2377</v>
      </c>
      <c r="F2094" t="s">
        <v>2377</v>
      </c>
      <c r="G2094">
        <v>1</v>
      </c>
      <c r="H2094" t="s">
        <v>2377</v>
      </c>
      <c r="I2094" t="str">
        <f t="shared" si="64"/>
        <v>Healthy Weight</v>
      </c>
      <c r="J2094" t="str">
        <f t="shared" si="65"/>
        <v>Prediabetes</v>
      </c>
    </row>
    <row r="2095" spans="1:10">
      <c r="A2095" t="s">
        <v>270</v>
      </c>
      <c r="B2095" s="9">
        <v>28.4</v>
      </c>
      <c r="C2095">
        <v>5.97</v>
      </c>
      <c r="D2095" t="s">
        <v>2377</v>
      </c>
      <c r="E2095" t="s">
        <v>2377</v>
      </c>
      <c r="F2095" t="s">
        <v>2379</v>
      </c>
      <c r="G2095">
        <v>1</v>
      </c>
      <c r="H2095" t="s">
        <v>2377</v>
      </c>
      <c r="I2095" t="str">
        <f t="shared" si="64"/>
        <v>Over Weight</v>
      </c>
      <c r="J2095" t="str">
        <f t="shared" si="65"/>
        <v>Prediabetes</v>
      </c>
    </row>
    <row r="2096" spans="1:10">
      <c r="A2096" t="s">
        <v>269</v>
      </c>
      <c r="B2096" s="9">
        <v>35.42</v>
      </c>
      <c r="C2096">
        <v>4.6399999999999997</v>
      </c>
      <c r="D2096" t="s">
        <v>2378</v>
      </c>
      <c r="E2096" t="s">
        <v>2377</v>
      </c>
      <c r="F2096" t="s">
        <v>2377</v>
      </c>
      <c r="G2096">
        <v>0</v>
      </c>
      <c r="H2096" t="s">
        <v>2377</v>
      </c>
      <c r="I2096" t="str">
        <f t="shared" si="64"/>
        <v>Obesity</v>
      </c>
      <c r="J2096" t="str">
        <f t="shared" si="65"/>
        <v>Normal</v>
      </c>
    </row>
    <row r="2097" spans="1:10">
      <c r="A2097" t="s">
        <v>268</v>
      </c>
      <c r="B2097" s="9">
        <v>26.18</v>
      </c>
      <c r="C2097">
        <v>6.12</v>
      </c>
      <c r="D2097" t="s">
        <v>2377</v>
      </c>
      <c r="E2097" t="s">
        <v>2379</v>
      </c>
      <c r="F2097" t="s">
        <v>2377</v>
      </c>
      <c r="G2097">
        <v>1</v>
      </c>
      <c r="H2097" t="s">
        <v>2377</v>
      </c>
      <c r="I2097" t="str">
        <f t="shared" si="64"/>
        <v>Over Weight</v>
      </c>
      <c r="J2097" t="str">
        <f t="shared" si="65"/>
        <v>Prediabetes</v>
      </c>
    </row>
    <row r="2098" spans="1:10">
      <c r="A2098" t="s">
        <v>267</v>
      </c>
      <c r="B2098" s="9">
        <v>20.8</v>
      </c>
      <c r="C2098">
        <v>4.87</v>
      </c>
      <c r="D2098" t="s">
        <v>2378</v>
      </c>
      <c r="E2098" t="s">
        <v>2377</v>
      </c>
      <c r="F2098" t="s">
        <v>2377</v>
      </c>
      <c r="G2098">
        <v>0</v>
      </c>
      <c r="H2098" t="s">
        <v>2377</v>
      </c>
      <c r="I2098" t="str">
        <f t="shared" si="64"/>
        <v>Healthy Weight</v>
      </c>
      <c r="J2098" t="str">
        <f t="shared" si="65"/>
        <v>Normal</v>
      </c>
    </row>
    <row r="2099" spans="1:10">
      <c r="A2099" t="s">
        <v>266</v>
      </c>
      <c r="B2099" s="9">
        <v>15.82</v>
      </c>
      <c r="C2099">
        <v>4.5999999999999996</v>
      </c>
      <c r="D2099" t="s">
        <v>2377</v>
      </c>
      <c r="E2099" t="s">
        <v>2377</v>
      </c>
      <c r="F2099" t="s">
        <v>2377</v>
      </c>
      <c r="G2099">
        <v>0</v>
      </c>
      <c r="H2099" t="s">
        <v>2377</v>
      </c>
      <c r="I2099" t="str">
        <f t="shared" si="64"/>
        <v>Under Weight</v>
      </c>
      <c r="J2099" t="str">
        <f t="shared" si="65"/>
        <v>Normal</v>
      </c>
    </row>
    <row r="2100" spans="1:10">
      <c r="A2100" t="s">
        <v>265</v>
      </c>
      <c r="B2100" s="9">
        <v>17.670000000000002</v>
      </c>
      <c r="C2100">
        <v>4.78</v>
      </c>
      <c r="D2100" t="s">
        <v>2377</v>
      </c>
      <c r="E2100" t="s">
        <v>2377</v>
      </c>
      <c r="F2100" t="s">
        <v>2377</v>
      </c>
      <c r="G2100">
        <v>0</v>
      </c>
      <c r="H2100" t="s">
        <v>2377</v>
      </c>
      <c r="I2100" t="str">
        <f t="shared" si="64"/>
        <v>Under Weight</v>
      </c>
      <c r="J2100" t="str">
        <f t="shared" si="65"/>
        <v>Normal</v>
      </c>
    </row>
    <row r="2101" spans="1:10">
      <c r="A2101" t="s">
        <v>264</v>
      </c>
      <c r="B2101" s="9">
        <v>31.92</v>
      </c>
      <c r="C2101">
        <v>11.05</v>
      </c>
      <c r="D2101" t="s">
        <v>2377</v>
      </c>
      <c r="E2101" t="s">
        <v>2377</v>
      </c>
      <c r="F2101" t="s">
        <v>2377</v>
      </c>
      <c r="G2101">
        <v>0</v>
      </c>
      <c r="H2101" t="s">
        <v>2377</v>
      </c>
      <c r="I2101" t="str">
        <f t="shared" si="64"/>
        <v>Obesity</v>
      </c>
      <c r="J2101" t="str">
        <f t="shared" si="65"/>
        <v>Diabetes</v>
      </c>
    </row>
    <row r="2102" spans="1:10">
      <c r="A2102" t="s">
        <v>263</v>
      </c>
      <c r="B2102" s="9">
        <v>28.975000000000001</v>
      </c>
      <c r="C2102">
        <v>7.62</v>
      </c>
      <c r="D2102" t="s">
        <v>2377</v>
      </c>
      <c r="E2102" t="s">
        <v>2377</v>
      </c>
      <c r="F2102" t="s">
        <v>2377</v>
      </c>
      <c r="G2102">
        <v>0</v>
      </c>
      <c r="H2102" t="s">
        <v>2377</v>
      </c>
      <c r="I2102" t="str">
        <f t="shared" si="64"/>
        <v>Over Weight</v>
      </c>
      <c r="J2102" t="str">
        <f t="shared" si="65"/>
        <v>Diabetes</v>
      </c>
    </row>
    <row r="2103" spans="1:10">
      <c r="A2103" t="s">
        <v>262</v>
      </c>
      <c r="B2103" s="9">
        <v>31.73</v>
      </c>
      <c r="C2103">
        <v>4.78</v>
      </c>
      <c r="D2103" t="s">
        <v>2378</v>
      </c>
      <c r="E2103" t="s">
        <v>2379</v>
      </c>
      <c r="F2103" t="s">
        <v>2377</v>
      </c>
      <c r="G2103">
        <v>2</v>
      </c>
      <c r="H2103" t="s">
        <v>2377</v>
      </c>
      <c r="I2103" t="str">
        <f t="shared" si="64"/>
        <v>Obesity</v>
      </c>
      <c r="J2103" t="str">
        <f t="shared" si="65"/>
        <v>Normal</v>
      </c>
    </row>
    <row r="2104" spans="1:10">
      <c r="A2104" t="s">
        <v>261</v>
      </c>
      <c r="B2104" s="9">
        <v>28.88</v>
      </c>
      <c r="C2104">
        <v>6.09</v>
      </c>
      <c r="D2104" t="s">
        <v>2378</v>
      </c>
      <c r="E2104" t="s">
        <v>2379</v>
      </c>
      <c r="F2104" t="s">
        <v>2377</v>
      </c>
      <c r="G2104">
        <v>2</v>
      </c>
      <c r="H2104" t="s">
        <v>2377</v>
      </c>
      <c r="I2104" t="str">
        <f t="shared" si="64"/>
        <v>Over Weight</v>
      </c>
      <c r="J2104" t="str">
        <f t="shared" si="65"/>
        <v>Prediabetes</v>
      </c>
    </row>
    <row r="2105" spans="1:10">
      <c r="A2105" t="s">
        <v>260</v>
      </c>
      <c r="B2105" s="9">
        <v>25.555</v>
      </c>
      <c r="C2105">
        <v>5.1100000000000003</v>
      </c>
      <c r="D2105" t="s">
        <v>2377</v>
      </c>
      <c r="E2105" t="s">
        <v>2377</v>
      </c>
      <c r="F2105" t="s">
        <v>2379</v>
      </c>
      <c r="G2105">
        <v>1</v>
      </c>
      <c r="H2105" t="s">
        <v>2377</v>
      </c>
      <c r="I2105" t="str">
        <f t="shared" si="64"/>
        <v>Over Weight</v>
      </c>
      <c r="J2105" t="str">
        <f t="shared" si="65"/>
        <v>Normal</v>
      </c>
    </row>
    <row r="2106" spans="1:10">
      <c r="A2106" t="s">
        <v>259</v>
      </c>
      <c r="B2106" s="9">
        <v>37.29</v>
      </c>
      <c r="C2106">
        <v>4.46</v>
      </c>
      <c r="D2106" t="s">
        <v>2377</v>
      </c>
      <c r="E2106" t="s">
        <v>2379</v>
      </c>
      <c r="F2106" t="s">
        <v>2377</v>
      </c>
      <c r="G2106">
        <v>1</v>
      </c>
      <c r="H2106" t="s">
        <v>2377</v>
      </c>
      <c r="I2106" t="str">
        <f t="shared" si="64"/>
        <v>Obesity</v>
      </c>
      <c r="J2106" t="str">
        <f t="shared" si="65"/>
        <v>Normal</v>
      </c>
    </row>
    <row r="2107" spans="1:10">
      <c r="A2107" t="s">
        <v>258</v>
      </c>
      <c r="B2107" s="9">
        <v>40.28</v>
      </c>
      <c r="C2107">
        <v>6.11</v>
      </c>
      <c r="D2107" t="s">
        <v>2377</v>
      </c>
      <c r="E2107" t="s">
        <v>2379</v>
      </c>
      <c r="F2107" t="s">
        <v>2377</v>
      </c>
      <c r="G2107">
        <v>1</v>
      </c>
      <c r="H2107" t="s">
        <v>2377</v>
      </c>
      <c r="I2107" t="str">
        <f t="shared" si="64"/>
        <v>Obesity</v>
      </c>
      <c r="J2107" t="str">
        <f t="shared" si="65"/>
        <v>Prediabetes</v>
      </c>
    </row>
    <row r="2108" spans="1:10">
      <c r="A2108" t="s">
        <v>257</v>
      </c>
      <c r="B2108" s="9">
        <v>40.185000000000002</v>
      </c>
      <c r="C2108">
        <v>4.66</v>
      </c>
      <c r="D2108" t="s">
        <v>2377</v>
      </c>
      <c r="E2108" t="s">
        <v>2379</v>
      </c>
      <c r="F2108" t="s">
        <v>2377</v>
      </c>
      <c r="G2108">
        <v>1</v>
      </c>
      <c r="H2108" t="s">
        <v>2377</v>
      </c>
      <c r="I2108" t="str">
        <f t="shared" si="64"/>
        <v>Obesity</v>
      </c>
      <c r="J2108" t="str">
        <f t="shared" si="65"/>
        <v>Normal</v>
      </c>
    </row>
    <row r="2109" spans="1:10">
      <c r="A2109" t="s">
        <v>256</v>
      </c>
      <c r="B2109" s="9">
        <v>23.57</v>
      </c>
      <c r="C2109">
        <v>6.14</v>
      </c>
      <c r="D2109" t="s">
        <v>2377</v>
      </c>
      <c r="E2109" t="s">
        <v>2377</v>
      </c>
      <c r="F2109" t="s">
        <v>2377</v>
      </c>
      <c r="G2109">
        <v>0</v>
      </c>
      <c r="H2109" t="s">
        <v>2377</v>
      </c>
      <c r="I2109" t="str">
        <f t="shared" si="64"/>
        <v>Healthy Weight</v>
      </c>
      <c r="J2109" t="str">
        <f t="shared" si="65"/>
        <v>Prediabetes</v>
      </c>
    </row>
    <row r="2110" spans="1:10">
      <c r="A2110" t="s">
        <v>255</v>
      </c>
      <c r="B2110" s="9">
        <v>35.625</v>
      </c>
      <c r="C2110">
        <v>6.21</v>
      </c>
      <c r="D2110" t="s">
        <v>2377</v>
      </c>
      <c r="E2110" t="s">
        <v>2379</v>
      </c>
      <c r="F2110" t="s">
        <v>2377</v>
      </c>
      <c r="G2110">
        <v>1</v>
      </c>
      <c r="H2110" t="s">
        <v>2377</v>
      </c>
      <c r="I2110" t="str">
        <f t="shared" si="64"/>
        <v>Obesity</v>
      </c>
      <c r="J2110" t="str">
        <f t="shared" si="65"/>
        <v>Prediabetes</v>
      </c>
    </row>
    <row r="2111" spans="1:10">
      <c r="A2111" t="s">
        <v>254</v>
      </c>
      <c r="B2111" s="9">
        <v>33.155000000000001</v>
      </c>
      <c r="C2111">
        <v>4.5999999999999996</v>
      </c>
      <c r="D2111" t="s">
        <v>2377</v>
      </c>
      <c r="E2111" t="s">
        <v>2379</v>
      </c>
      <c r="F2111" t="s">
        <v>2377</v>
      </c>
      <c r="G2111">
        <v>1</v>
      </c>
      <c r="H2111" t="s">
        <v>2377</v>
      </c>
      <c r="I2111" t="str">
        <f t="shared" si="64"/>
        <v>Obesity</v>
      </c>
      <c r="J2111" t="str">
        <f t="shared" si="65"/>
        <v>Normal</v>
      </c>
    </row>
    <row r="2112" spans="1:10">
      <c r="A2112" t="s">
        <v>253</v>
      </c>
      <c r="B2112" s="9">
        <v>31.92</v>
      </c>
      <c r="C2112">
        <v>5.04</v>
      </c>
      <c r="D2112" t="s">
        <v>2377</v>
      </c>
      <c r="E2112" t="s">
        <v>2379</v>
      </c>
      <c r="F2112" t="s">
        <v>2377</v>
      </c>
      <c r="G2112">
        <v>1</v>
      </c>
      <c r="H2112" t="s">
        <v>2377</v>
      </c>
      <c r="I2112" t="str">
        <f t="shared" si="64"/>
        <v>Obesity</v>
      </c>
      <c r="J2112" t="str">
        <f t="shared" si="65"/>
        <v>Normal</v>
      </c>
    </row>
    <row r="2113" spans="1:10">
      <c r="A2113" t="s">
        <v>252</v>
      </c>
      <c r="B2113" s="9">
        <v>30.305</v>
      </c>
      <c r="C2113">
        <v>5.08</v>
      </c>
      <c r="D2113" t="s">
        <v>2377</v>
      </c>
      <c r="E2113" t="s">
        <v>2379</v>
      </c>
      <c r="F2113" t="s">
        <v>2377</v>
      </c>
      <c r="G2113">
        <v>1</v>
      </c>
      <c r="H2113" t="s">
        <v>2377</v>
      </c>
      <c r="I2113" t="str">
        <f t="shared" si="64"/>
        <v>Obesity</v>
      </c>
      <c r="J2113" t="str">
        <f t="shared" si="65"/>
        <v>Normal</v>
      </c>
    </row>
    <row r="2114" spans="1:10">
      <c r="A2114" t="s">
        <v>251</v>
      </c>
      <c r="B2114" s="9">
        <v>30.114999999999998</v>
      </c>
      <c r="C2114">
        <v>4.38</v>
      </c>
      <c r="D2114" t="s">
        <v>2377</v>
      </c>
      <c r="E2114" t="s">
        <v>2379</v>
      </c>
      <c r="F2114" t="s">
        <v>2377</v>
      </c>
      <c r="G2114">
        <v>1</v>
      </c>
      <c r="H2114" t="s">
        <v>2377</v>
      </c>
      <c r="I2114" t="str">
        <f t="shared" si="64"/>
        <v>Obesity</v>
      </c>
      <c r="J2114" t="str">
        <f t="shared" si="65"/>
        <v>Normal</v>
      </c>
    </row>
    <row r="2115" spans="1:10">
      <c r="A2115" t="s">
        <v>250</v>
      </c>
      <c r="B2115" s="9">
        <v>24.09</v>
      </c>
      <c r="C2115">
        <v>4.79</v>
      </c>
      <c r="D2115" t="s">
        <v>2377</v>
      </c>
      <c r="E2115" t="s">
        <v>2379</v>
      </c>
      <c r="F2115" t="s">
        <v>2377</v>
      </c>
      <c r="G2115">
        <v>1</v>
      </c>
      <c r="H2115" t="s">
        <v>2377</v>
      </c>
      <c r="I2115" t="str">
        <f t="shared" ref="I2115:I2178" si="66">IF(B2115&lt;18.5,"Under Weight",IF(B2115&lt;25,"Healthy Weight",IF(B2115&lt;30,"Over Weight","Obesity")))</f>
        <v>Healthy Weight</v>
      </c>
      <c r="J2115" t="str">
        <f t="shared" ref="J2115:J2178" si="67">IF(C2115&lt;5.7,"Normal",IF(C2115&lt;6.5,"Prediabetes","Diabetes"))</f>
        <v>Normal</v>
      </c>
    </row>
    <row r="2116" spans="1:10">
      <c r="A2116" t="s">
        <v>249</v>
      </c>
      <c r="B2116" s="9">
        <v>28.215</v>
      </c>
      <c r="C2116">
        <v>4.21</v>
      </c>
      <c r="D2116" t="s">
        <v>2377</v>
      </c>
      <c r="E2116" t="s">
        <v>2379</v>
      </c>
      <c r="F2116" t="s">
        <v>2377</v>
      </c>
      <c r="G2116">
        <v>1</v>
      </c>
      <c r="H2116" t="s">
        <v>2377</v>
      </c>
      <c r="I2116" t="str">
        <f t="shared" si="66"/>
        <v>Over Weight</v>
      </c>
      <c r="J2116" t="str">
        <f t="shared" si="67"/>
        <v>Normal</v>
      </c>
    </row>
    <row r="2117" spans="1:10">
      <c r="A2117" t="s">
        <v>247</v>
      </c>
      <c r="B2117" s="9">
        <v>26.315000000000001</v>
      </c>
      <c r="C2117">
        <v>5.47</v>
      </c>
      <c r="D2117" t="s">
        <v>2377</v>
      </c>
      <c r="E2117" t="s">
        <v>2379</v>
      </c>
      <c r="F2117" t="s">
        <v>2377</v>
      </c>
      <c r="G2117">
        <v>1</v>
      </c>
      <c r="H2117" t="s">
        <v>2377</v>
      </c>
      <c r="I2117" t="str">
        <f t="shared" si="66"/>
        <v>Over Weight</v>
      </c>
      <c r="J2117" t="str">
        <f t="shared" si="67"/>
        <v>Normal</v>
      </c>
    </row>
    <row r="2118" spans="1:10">
      <c r="A2118" t="s">
        <v>245</v>
      </c>
      <c r="B2118" s="9">
        <v>25.08</v>
      </c>
      <c r="C2118">
        <v>5.09</v>
      </c>
      <c r="D2118" t="s">
        <v>2377</v>
      </c>
      <c r="E2118" t="s">
        <v>2379</v>
      </c>
      <c r="F2118" t="s">
        <v>2377</v>
      </c>
      <c r="G2118">
        <v>1</v>
      </c>
      <c r="H2118" t="s">
        <v>2377</v>
      </c>
      <c r="I2118" t="str">
        <f t="shared" si="66"/>
        <v>Over Weight</v>
      </c>
      <c r="J2118" t="str">
        <f t="shared" si="67"/>
        <v>Normal</v>
      </c>
    </row>
    <row r="2119" spans="1:10">
      <c r="A2119" t="s">
        <v>244</v>
      </c>
      <c r="B2119" s="9">
        <v>15.41</v>
      </c>
      <c r="C2119">
        <v>5.08</v>
      </c>
      <c r="D2119" t="s">
        <v>2377</v>
      </c>
      <c r="E2119" t="s">
        <v>2377</v>
      </c>
      <c r="F2119" t="s">
        <v>2377</v>
      </c>
      <c r="G2119">
        <v>0</v>
      </c>
      <c r="H2119" t="s">
        <v>2377</v>
      </c>
      <c r="I2119" t="str">
        <f t="shared" si="66"/>
        <v>Under Weight</v>
      </c>
      <c r="J2119" t="str">
        <f t="shared" si="67"/>
        <v>Normal</v>
      </c>
    </row>
    <row r="2120" spans="1:10">
      <c r="A2120" t="s">
        <v>243</v>
      </c>
      <c r="B2120" s="9">
        <v>23.83</v>
      </c>
      <c r="C2120">
        <v>5.68</v>
      </c>
      <c r="D2120" t="s">
        <v>2377</v>
      </c>
      <c r="E2120" t="s">
        <v>2377</v>
      </c>
      <c r="F2120" t="s">
        <v>2377</v>
      </c>
      <c r="G2120">
        <v>0</v>
      </c>
      <c r="H2120" t="s">
        <v>2377</v>
      </c>
      <c r="I2120" t="str">
        <f t="shared" si="66"/>
        <v>Healthy Weight</v>
      </c>
      <c r="J2120" t="str">
        <f t="shared" si="67"/>
        <v>Normal</v>
      </c>
    </row>
    <row r="2121" spans="1:10">
      <c r="A2121" t="s">
        <v>242</v>
      </c>
      <c r="B2121" s="9">
        <v>36</v>
      </c>
      <c r="C2121">
        <v>4.66</v>
      </c>
      <c r="D2121" t="s">
        <v>2377</v>
      </c>
      <c r="E2121" t="s">
        <v>2379</v>
      </c>
      <c r="F2121" t="s">
        <v>2377</v>
      </c>
      <c r="G2121">
        <v>1</v>
      </c>
      <c r="H2121" t="s">
        <v>2377</v>
      </c>
      <c r="I2121" t="str">
        <f t="shared" si="66"/>
        <v>Obesity</v>
      </c>
      <c r="J2121" t="str">
        <f t="shared" si="67"/>
        <v>Normal</v>
      </c>
    </row>
    <row r="2122" spans="1:10">
      <c r="A2122" t="s">
        <v>241</v>
      </c>
      <c r="B2122" s="9">
        <v>28.82</v>
      </c>
      <c r="C2122">
        <v>5.59</v>
      </c>
      <c r="D2122" t="s">
        <v>2377</v>
      </c>
      <c r="E2122" t="s">
        <v>2379</v>
      </c>
      <c r="F2122" t="s">
        <v>2377</v>
      </c>
      <c r="G2122">
        <v>1</v>
      </c>
      <c r="H2122" t="s">
        <v>2377</v>
      </c>
      <c r="I2122" t="str">
        <f t="shared" si="66"/>
        <v>Over Weight</v>
      </c>
      <c r="J2122" t="str">
        <f t="shared" si="67"/>
        <v>Normal</v>
      </c>
    </row>
    <row r="2123" spans="1:10">
      <c r="A2123" t="s">
        <v>240</v>
      </c>
      <c r="B2123" s="9">
        <v>28.05</v>
      </c>
      <c r="C2123">
        <v>6.2</v>
      </c>
      <c r="D2123" t="s">
        <v>2377</v>
      </c>
      <c r="E2123" t="s">
        <v>2379</v>
      </c>
      <c r="F2123" t="s">
        <v>2377</v>
      </c>
      <c r="G2123">
        <v>1</v>
      </c>
      <c r="H2123" t="s">
        <v>2377</v>
      </c>
      <c r="I2123" t="str">
        <f t="shared" si="66"/>
        <v>Over Weight</v>
      </c>
      <c r="J2123" t="str">
        <f t="shared" si="67"/>
        <v>Prediabetes</v>
      </c>
    </row>
    <row r="2124" spans="1:10">
      <c r="A2124" t="s">
        <v>239</v>
      </c>
      <c r="B2124" s="9">
        <v>27.1</v>
      </c>
      <c r="C2124">
        <v>4.45</v>
      </c>
      <c r="D2124" t="s">
        <v>2377</v>
      </c>
      <c r="E2124" t="s">
        <v>2379</v>
      </c>
      <c r="F2124" t="s">
        <v>2377</v>
      </c>
      <c r="G2124">
        <v>1</v>
      </c>
      <c r="H2124" t="s">
        <v>2377</v>
      </c>
      <c r="I2124" t="str">
        <f t="shared" si="66"/>
        <v>Over Weight</v>
      </c>
      <c r="J2124" t="str">
        <f t="shared" si="67"/>
        <v>Normal</v>
      </c>
    </row>
    <row r="2125" spans="1:10">
      <c r="A2125" t="s">
        <v>238</v>
      </c>
      <c r="B2125" s="9">
        <v>24.3</v>
      </c>
      <c r="C2125">
        <v>6.1</v>
      </c>
      <c r="D2125" t="s">
        <v>2378</v>
      </c>
      <c r="E2125" t="s">
        <v>2379</v>
      </c>
      <c r="F2125" t="s">
        <v>2377</v>
      </c>
      <c r="G2125">
        <v>1</v>
      </c>
      <c r="H2125" t="s">
        <v>2377</v>
      </c>
      <c r="I2125" t="str">
        <f t="shared" si="66"/>
        <v>Healthy Weight</v>
      </c>
      <c r="J2125" t="str">
        <f t="shared" si="67"/>
        <v>Prediabetes</v>
      </c>
    </row>
    <row r="2126" spans="1:10">
      <c r="A2126" t="s">
        <v>237</v>
      </c>
      <c r="B2126" s="9">
        <v>30.72</v>
      </c>
      <c r="C2126">
        <v>6.06</v>
      </c>
      <c r="D2126" t="s">
        <v>2377</v>
      </c>
      <c r="E2126" t="s">
        <v>2379</v>
      </c>
      <c r="F2126" t="s">
        <v>2377</v>
      </c>
      <c r="G2126">
        <v>1</v>
      </c>
      <c r="H2126" t="s">
        <v>2377</v>
      </c>
      <c r="I2126" t="str">
        <f t="shared" si="66"/>
        <v>Obesity</v>
      </c>
      <c r="J2126" t="str">
        <f t="shared" si="67"/>
        <v>Prediabetes</v>
      </c>
    </row>
    <row r="2127" spans="1:10">
      <c r="A2127" t="s">
        <v>236</v>
      </c>
      <c r="B2127" s="9">
        <v>37.43</v>
      </c>
      <c r="C2127">
        <v>4.5599999999999996</v>
      </c>
      <c r="D2127" t="s">
        <v>2377</v>
      </c>
      <c r="E2127" t="s">
        <v>2377</v>
      </c>
      <c r="F2127" t="s">
        <v>2379</v>
      </c>
      <c r="G2127">
        <v>1</v>
      </c>
      <c r="H2127" t="s">
        <v>2377</v>
      </c>
      <c r="I2127" t="str">
        <f t="shared" si="66"/>
        <v>Obesity</v>
      </c>
      <c r="J2127" t="str">
        <f t="shared" si="67"/>
        <v>Normal</v>
      </c>
    </row>
    <row r="2128" spans="1:10">
      <c r="A2128" t="s">
        <v>235</v>
      </c>
      <c r="B2128" s="9">
        <v>25.74</v>
      </c>
      <c r="C2128">
        <v>6.41</v>
      </c>
      <c r="D2128" t="s">
        <v>2378</v>
      </c>
      <c r="E2128" t="s">
        <v>2377</v>
      </c>
      <c r="F2128" t="s">
        <v>2379</v>
      </c>
      <c r="G2128">
        <v>1</v>
      </c>
      <c r="H2128" t="s">
        <v>2377</v>
      </c>
      <c r="I2128" t="str">
        <f t="shared" si="66"/>
        <v>Over Weight</v>
      </c>
      <c r="J2128" t="str">
        <f t="shared" si="67"/>
        <v>Prediabetes</v>
      </c>
    </row>
    <row r="2129" spans="1:10">
      <c r="A2129" t="s">
        <v>234</v>
      </c>
      <c r="B2129" s="9">
        <v>36.575000000000003</v>
      </c>
      <c r="C2129">
        <v>5.57</v>
      </c>
      <c r="D2129" t="s">
        <v>2377</v>
      </c>
      <c r="E2129" t="s">
        <v>2377</v>
      </c>
      <c r="F2129" t="s">
        <v>2379</v>
      </c>
      <c r="G2129">
        <v>1</v>
      </c>
      <c r="H2129" t="s">
        <v>2377</v>
      </c>
      <c r="I2129" t="str">
        <f t="shared" si="66"/>
        <v>Obesity</v>
      </c>
      <c r="J2129" t="str">
        <f t="shared" si="67"/>
        <v>Normal</v>
      </c>
    </row>
    <row r="2130" spans="1:10">
      <c r="A2130" t="s">
        <v>233</v>
      </c>
      <c r="B2130" s="9">
        <v>35.15</v>
      </c>
      <c r="C2130">
        <v>5.47</v>
      </c>
      <c r="D2130" t="s">
        <v>2377</v>
      </c>
      <c r="E2130" t="s">
        <v>2377</v>
      </c>
      <c r="F2130" t="s">
        <v>2379</v>
      </c>
      <c r="G2130">
        <v>1</v>
      </c>
      <c r="H2130" t="s">
        <v>2377</v>
      </c>
      <c r="I2130" t="str">
        <f t="shared" si="66"/>
        <v>Obesity</v>
      </c>
      <c r="J2130" t="str">
        <f t="shared" si="67"/>
        <v>Normal</v>
      </c>
    </row>
    <row r="2131" spans="1:10">
      <c r="A2131" t="s">
        <v>232</v>
      </c>
      <c r="B2131" s="9">
        <v>32.11</v>
      </c>
      <c r="C2131">
        <v>4.43</v>
      </c>
      <c r="D2131" t="s">
        <v>2377</v>
      </c>
      <c r="E2131" t="s">
        <v>2377</v>
      </c>
      <c r="F2131" t="s">
        <v>2379</v>
      </c>
      <c r="G2131">
        <v>1</v>
      </c>
      <c r="H2131" t="s">
        <v>2377</v>
      </c>
      <c r="I2131" t="str">
        <f t="shared" si="66"/>
        <v>Obesity</v>
      </c>
      <c r="J2131" t="str">
        <f t="shared" si="67"/>
        <v>Normal</v>
      </c>
    </row>
    <row r="2132" spans="1:10">
      <c r="A2132" t="s">
        <v>231</v>
      </c>
      <c r="B2132" s="9">
        <v>30.495000000000001</v>
      </c>
      <c r="C2132">
        <v>4.95</v>
      </c>
      <c r="D2132" t="s">
        <v>2377</v>
      </c>
      <c r="E2132" t="s">
        <v>2377</v>
      </c>
      <c r="F2132" t="s">
        <v>2379</v>
      </c>
      <c r="G2132">
        <v>1</v>
      </c>
      <c r="H2132" t="s">
        <v>2377</v>
      </c>
      <c r="I2132" t="str">
        <f t="shared" si="66"/>
        <v>Obesity</v>
      </c>
      <c r="J2132" t="str">
        <f t="shared" si="67"/>
        <v>Normal</v>
      </c>
    </row>
    <row r="2133" spans="1:10">
      <c r="A2133" t="s">
        <v>230</v>
      </c>
      <c r="B2133" s="9">
        <v>29.24</v>
      </c>
      <c r="C2133">
        <v>4.04</v>
      </c>
      <c r="D2133" t="s">
        <v>2377</v>
      </c>
      <c r="E2133" t="s">
        <v>2379</v>
      </c>
      <c r="F2133" t="s">
        <v>2377</v>
      </c>
      <c r="G2133">
        <v>1</v>
      </c>
      <c r="H2133" t="s">
        <v>2377</v>
      </c>
      <c r="I2133" t="str">
        <f t="shared" si="66"/>
        <v>Over Weight</v>
      </c>
      <c r="J2133" t="str">
        <f t="shared" si="67"/>
        <v>Normal</v>
      </c>
    </row>
    <row r="2134" spans="1:10">
      <c r="A2134" t="s">
        <v>229</v>
      </c>
      <c r="B2134" s="9">
        <v>22.515000000000001</v>
      </c>
      <c r="C2134">
        <v>5.93</v>
      </c>
      <c r="D2134" t="s">
        <v>2377</v>
      </c>
      <c r="E2134" t="s">
        <v>2377</v>
      </c>
      <c r="F2134" t="s">
        <v>2379</v>
      </c>
      <c r="G2134">
        <v>1</v>
      </c>
      <c r="H2134" t="s">
        <v>2377</v>
      </c>
      <c r="I2134" t="str">
        <f t="shared" si="66"/>
        <v>Healthy Weight</v>
      </c>
      <c r="J2134" t="str">
        <f t="shared" si="67"/>
        <v>Prediabetes</v>
      </c>
    </row>
    <row r="2135" spans="1:10">
      <c r="A2135" t="s">
        <v>228</v>
      </c>
      <c r="B2135" s="9">
        <v>15.65</v>
      </c>
      <c r="C2135">
        <v>4.2300000000000004</v>
      </c>
      <c r="D2135" t="s">
        <v>2377</v>
      </c>
      <c r="E2135" t="s">
        <v>2377</v>
      </c>
      <c r="F2135" t="s">
        <v>2377</v>
      </c>
      <c r="G2135">
        <v>0</v>
      </c>
      <c r="H2135" t="s">
        <v>2377</v>
      </c>
      <c r="I2135" t="str">
        <f t="shared" si="66"/>
        <v>Under Weight</v>
      </c>
      <c r="J2135" t="str">
        <f t="shared" si="67"/>
        <v>Normal</v>
      </c>
    </row>
    <row r="2136" spans="1:10">
      <c r="A2136" t="s">
        <v>227</v>
      </c>
      <c r="B2136" s="9">
        <v>27.36</v>
      </c>
      <c r="C2136">
        <v>5.59</v>
      </c>
      <c r="D2136" t="s">
        <v>2378</v>
      </c>
      <c r="E2136" t="s">
        <v>2377</v>
      </c>
      <c r="F2136" t="s">
        <v>2377</v>
      </c>
      <c r="G2136">
        <v>0</v>
      </c>
      <c r="H2136" t="s">
        <v>2377</v>
      </c>
      <c r="I2136" t="str">
        <f t="shared" si="66"/>
        <v>Over Weight</v>
      </c>
      <c r="J2136" t="str">
        <f t="shared" si="67"/>
        <v>Normal</v>
      </c>
    </row>
    <row r="2137" spans="1:10">
      <c r="A2137" t="s">
        <v>226</v>
      </c>
      <c r="B2137" s="9">
        <v>22.3</v>
      </c>
      <c r="C2137">
        <v>4.8899999999999997</v>
      </c>
      <c r="D2137" t="s">
        <v>2378</v>
      </c>
      <c r="E2137" t="s">
        <v>2377</v>
      </c>
      <c r="F2137" t="s">
        <v>2377</v>
      </c>
      <c r="G2137">
        <v>0</v>
      </c>
      <c r="H2137" t="s">
        <v>2377</v>
      </c>
      <c r="I2137" t="str">
        <f t="shared" si="66"/>
        <v>Healthy Weight</v>
      </c>
      <c r="J2137" t="str">
        <f t="shared" si="67"/>
        <v>Normal</v>
      </c>
    </row>
    <row r="2138" spans="1:10">
      <c r="A2138" t="s">
        <v>225</v>
      </c>
      <c r="B2138" s="9">
        <v>26.03</v>
      </c>
      <c r="C2138">
        <v>5.81</v>
      </c>
      <c r="D2138" t="s">
        <v>2378</v>
      </c>
      <c r="E2138" t="s">
        <v>2377</v>
      </c>
      <c r="F2138" t="s">
        <v>2377</v>
      </c>
      <c r="G2138">
        <v>0</v>
      </c>
      <c r="H2138" t="s">
        <v>2377</v>
      </c>
      <c r="I2138" t="str">
        <f t="shared" si="66"/>
        <v>Over Weight</v>
      </c>
      <c r="J2138" t="str">
        <f t="shared" si="67"/>
        <v>Prediabetes</v>
      </c>
    </row>
    <row r="2139" spans="1:10">
      <c r="A2139" t="s">
        <v>224</v>
      </c>
      <c r="B2139" s="9">
        <v>27.74</v>
      </c>
      <c r="C2139">
        <v>4.29</v>
      </c>
      <c r="D2139" t="s">
        <v>2377</v>
      </c>
      <c r="E2139" t="s">
        <v>2379</v>
      </c>
      <c r="F2139" t="s">
        <v>2377</v>
      </c>
      <c r="G2139">
        <v>1</v>
      </c>
      <c r="H2139" t="s">
        <v>2377</v>
      </c>
      <c r="I2139" t="str">
        <f t="shared" si="66"/>
        <v>Over Weight</v>
      </c>
      <c r="J2139" t="str">
        <f t="shared" si="67"/>
        <v>Normal</v>
      </c>
    </row>
    <row r="2140" spans="1:10">
      <c r="A2140" t="s">
        <v>223</v>
      </c>
      <c r="B2140" s="9">
        <v>32.11</v>
      </c>
      <c r="C2140">
        <v>4.03</v>
      </c>
      <c r="D2140" t="s">
        <v>2378</v>
      </c>
      <c r="E2140" t="s">
        <v>2379</v>
      </c>
      <c r="F2140" t="s">
        <v>2377</v>
      </c>
      <c r="G2140">
        <v>2</v>
      </c>
      <c r="H2140" t="s">
        <v>2377</v>
      </c>
      <c r="I2140" t="str">
        <f t="shared" si="66"/>
        <v>Obesity</v>
      </c>
      <c r="J2140" t="str">
        <f t="shared" si="67"/>
        <v>Normal</v>
      </c>
    </row>
    <row r="2141" spans="1:10">
      <c r="A2141" t="s">
        <v>222</v>
      </c>
      <c r="B2141" s="9">
        <v>25.175000000000001</v>
      </c>
      <c r="C2141">
        <v>6.29</v>
      </c>
      <c r="D2141" t="s">
        <v>2378</v>
      </c>
      <c r="E2141" t="s">
        <v>2379</v>
      </c>
      <c r="F2141" t="s">
        <v>2377</v>
      </c>
      <c r="G2141">
        <v>2</v>
      </c>
      <c r="H2141" t="s">
        <v>2377</v>
      </c>
      <c r="I2141" t="str">
        <f t="shared" si="66"/>
        <v>Over Weight</v>
      </c>
      <c r="J2141" t="str">
        <f t="shared" si="67"/>
        <v>Prediabetes</v>
      </c>
    </row>
    <row r="2142" spans="1:10">
      <c r="A2142" t="s">
        <v>221</v>
      </c>
      <c r="B2142" s="9">
        <v>39.49</v>
      </c>
      <c r="C2142">
        <v>4.4800000000000004</v>
      </c>
      <c r="D2142" t="s">
        <v>2378</v>
      </c>
      <c r="E2142" t="s">
        <v>2377</v>
      </c>
      <c r="F2142" t="s">
        <v>2377</v>
      </c>
      <c r="G2142">
        <v>0</v>
      </c>
      <c r="H2142" t="s">
        <v>2377</v>
      </c>
      <c r="I2142" t="str">
        <f t="shared" si="66"/>
        <v>Obesity</v>
      </c>
      <c r="J2142" t="str">
        <f t="shared" si="67"/>
        <v>Normal</v>
      </c>
    </row>
    <row r="2143" spans="1:10">
      <c r="A2143" t="s">
        <v>220</v>
      </c>
      <c r="B2143" s="9">
        <v>34.869999999999997</v>
      </c>
      <c r="C2143">
        <v>5.51</v>
      </c>
      <c r="D2143" t="s">
        <v>2378</v>
      </c>
      <c r="E2143" t="s">
        <v>2377</v>
      </c>
      <c r="F2143" t="s">
        <v>2377</v>
      </c>
      <c r="G2143">
        <v>0</v>
      </c>
      <c r="H2143" t="s">
        <v>2377</v>
      </c>
      <c r="I2143" t="str">
        <f t="shared" si="66"/>
        <v>Obesity</v>
      </c>
      <c r="J2143" t="str">
        <f t="shared" si="67"/>
        <v>Normal</v>
      </c>
    </row>
    <row r="2144" spans="1:10">
      <c r="A2144" t="s">
        <v>219</v>
      </c>
      <c r="B2144" s="9">
        <v>34.6</v>
      </c>
      <c r="C2144">
        <v>4.5</v>
      </c>
      <c r="D2144" t="s">
        <v>2378</v>
      </c>
      <c r="E2144" t="s">
        <v>2377</v>
      </c>
      <c r="F2144" t="s">
        <v>2377</v>
      </c>
      <c r="G2144">
        <v>0</v>
      </c>
      <c r="H2144" t="s">
        <v>2377</v>
      </c>
      <c r="I2144" t="str">
        <f t="shared" si="66"/>
        <v>Obesity</v>
      </c>
      <c r="J2144" t="str">
        <f t="shared" si="67"/>
        <v>Normal</v>
      </c>
    </row>
    <row r="2145" spans="1:10">
      <c r="A2145" t="s">
        <v>218</v>
      </c>
      <c r="B2145" s="9">
        <v>25.8</v>
      </c>
      <c r="C2145">
        <v>6.29</v>
      </c>
      <c r="D2145" t="s">
        <v>2378</v>
      </c>
      <c r="E2145" t="s">
        <v>2377</v>
      </c>
      <c r="F2145" t="s">
        <v>2377</v>
      </c>
      <c r="G2145">
        <v>0</v>
      </c>
      <c r="H2145" t="s">
        <v>2377</v>
      </c>
      <c r="I2145" t="str">
        <f t="shared" si="66"/>
        <v>Over Weight</v>
      </c>
      <c r="J2145" t="str">
        <f t="shared" si="67"/>
        <v>Prediabetes</v>
      </c>
    </row>
    <row r="2146" spans="1:10">
      <c r="A2146" t="s">
        <v>217</v>
      </c>
      <c r="B2146" s="9">
        <v>35.86</v>
      </c>
      <c r="C2146">
        <v>4.33</v>
      </c>
      <c r="D2146" t="s">
        <v>2377</v>
      </c>
      <c r="E2146" t="s">
        <v>2377</v>
      </c>
      <c r="F2146" t="s">
        <v>2377</v>
      </c>
      <c r="G2146">
        <v>1</v>
      </c>
      <c r="H2146" t="s">
        <v>2377</v>
      </c>
      <c r="I2146" t="str">
        <f t="shared" si="66"/>
        <v>Obesity</v>
      </c>
      <c r="J2146" t="str">
        <f t="shared" si="67"/>
        <v>Normal</v>
      </c>
    </row>
    <row r="2147" spans="1:10">
      <c r="A2147" t="s">
        <v>216</v>
      </c>
      <c r="B2147" s="9">
        <v>40.47</v>
      </c>
      <c r="C2147">
        <v>11.15</v>
      </c>
      <c r="D2147" t="s">
        <v>2377</v>
      </c>
      <c r="E2147" t="s">
        <v>2377</v>
      </c>
      <c r="F2147" t="s">
        <v>2377</v>
      </c>
      <c r="G2147">
        <v>0</v>
      </c>
      <c r="H2147" t="s">
        <v>2377</v>
      </c>
      <c r="I2147" t="str">
        <f t="shared" si="66"/>
        <v>Obesity</v>
      </c>
      <c r="J2147" t="str">
        <f t="shared" si="67"/>
        <v>Diabetes</v>
      </c>
    </row>
    <row r="2148" spans="1:10">
      <c r="A2148" t="s">
        <v>215</v>
      </c>
      <c r="B2148" s="9">
        <v>32.01</v>
      </c>
      <c r="C2148">
        <v>6.45</v>
      </c>
      <c r="D2148" t="s">
        <v>2377</v>
      </c>
      <c r="E2148" t="s">
        <v>2377</v>
      </c>
      <c r="F2148" t="s">
        <v>2377</v>
      </c>
      <c r="G2148">
        <v>1</v>
      </c>
      <c r="H2148" t="s">
        <v>2377</v>
      </c>
      <c r="I2148" t="str">
        <f t="shared" si="66"/>
        <v>Obesity</v>
      </c>
      <c r="J2148" t="str">
        <f t="shared" si="67"/>
        <v>Prediabetes</v>
      </c>
    </row>
    <row r="2149" spans="1:10">
      <c r="A2149" t="s">
        <v>214</v>
      </c>
      <c r="B2149" s="9">
        <v>33</v>
      </c>
      <c r="C2149">
        <v>9.27</v>
      </c>
      <c r="D2149" t="s">
        <v>2377</v>
      </c>
      <c r="E2149" t="s">
        <v>2377</v>
      </c>
      <c r="F2149" t="s">
        <v>2377</v>
      </c>
      <c r="G2149">
        <v>0</v>
      </c>
      <c r="H2149" t="s">
        <v>2377</v>
      </c>
      <c r="I2149" t="str">
        <f t="shared" si="66"/>
        <v>Obesity</v>
      </c>
      <c r="J2149" t="str">
        <f t="shared" si="67"/>
        <v>Diabetes</v>
      </c>
    </row>
    <row r="2150" spans="1:10">
      <c r="A2150" t="s">
        <v>213</v>
      </c>
      <c r="B2150" s="9">
        <v>29.3</v>
      </c>
      <c r="C2150">
        <v>6.15</v>
      </c>
      <c r="D2150" t="s">
        <v>2377</v>
      </c>
      <c r="E2150" t="s">
        <v>2377</v>
      </c>
      <c r="F2150" t="s">
        <v>2377</v>
      </c>
      <c r="G2150">
        <v>1</v>
      </c>
      <c r="H2150" t="s">
        <v>2377</v>
      </c>
      <c r="I2150" t="str">
        <f t="shared" si="66"/>
        <v>Over Weight</v>
      </c>
      <c r="J2150" t="str">
        <f t="shared" si="67"/>
        <v>Prediabetes</v>
      </c>
    </row>
    <row r="2151" spans="1:10">
      <c r="A2151" t="s">
        <v>212</v>
      </c>
      <c r="B2151" s="9">
        <v>25.8</v>
      </c>
      <c r="C2151">
        <v>4.13</v>
      </c>
      <c r="D2151" t="s">
        <v>2377</v>
      </c>
      <c r="E2151" t="s">
        <v>2377</v>
      </c>
      <c r="F2151" t="s">
        <v>2377</v>
      </c>
      <c r="G2151">
        <v>1</v>
      </c>
      <c r="H2151" t="s">
        <v>2377</v>
      </c>
      <c r="I2151" t="str">
        <f t="shared" si="66"/>
        <v>Over Weight</v>
      </c>
      <c r="J2151" t="str">
        <f t="shared" si="67"/>
        <v>Normal</v>
      </c>
    </row>
    <row r="2152" spans="1:10">
      <c r="A2152" t="s">
        <v>211</v>
      </c>
      <c r="B2152" s="9">
        <v>23.4</v>
      </c>
      <c r="C2152">
        <v>4.24</v>
      </c>
      <c r="D2152" t="s">
        <v>2377</v>
      </c>
      <c r="E2152" t="s">
        <v>2377</v>
      </c>
      <c r="F2152" t="s">
        <v>2377</v>
      </c>
      <c r="G2152">
        <v>1</v>
      </c>
      <c r="H2152" t="s">
        <v>2377</v>
      </c>
      <c r="I2152" t="str">
        <f t="shared" si="66"/>
        <v>Healthy Weight</v>
      </c>
      <c r="J2152" t="str">
        <f t="shared" si="67"/>
        <v>Normal</v>
      </c>
    </row>
    <row r="2153" spans="1:10">
      <c r="A2153" t="s">
        <v>210</v>
      </c>
      <c r="B2153" s="9">
        <v>27.93</v>
      </c>
      <c r="C2153">
        <v>9.8800000000000008</v>
      </c>
      <c r="D2153" t="s">
        <v>2377</v>
      </c>
      <c r="E2153" t="s">
        <v>2377</v>
      </c>
      <c r="F2153" t="s">
        <v>2377</v>
      </c>
      <c r="G2153">
        <v>0</v>
      </c>
      <c r="H2153" t="s">
        <v>2377</v>
      </c>
      <c r="I2153" t="str">
        <f t="shared" si="66"/>
        <v>Over Weight</v>
      </c>
      <c r="J2153" t="str">
        <f t="shared" si="67"/>
        <v>Diabetes</v>
      </c>
    </row>
    <row r="2154" spans="1:10">
      <c r="A2154" t="s">
        <v>209</v>
      </c>
      <c r="B2154" s="9">
        <v>22</v>
      </c>
      <c r="C2154">
        <v>9.5</v>
      </c>
      <c r="D2154" t="s">
        <v>2377</v>
      </c>
      <c r="E2154" t="s">
        <v>2377</v>
      </c>
      <c r="F2154" t="s">
        <v>2377</v>
      </c>
      <c r="G2154">
        <v>0</v>
      </c>
      <c r="H2154" t="s">
        <v>2377</v>
      </c>
      <c r="I2154" t="str">
        <f t="shared" si="66"/>
        <v>Healthy Weight</v>
      </c>
      <c r="J2154" t="str">
        <f t="shared" si="67"/>
        <v>Diabetes</v>
      </c>
    </row>
    <row r="2155" spans="1:10">
      <c r="A2155" t="s">
        <v>208</v>
      </c>
      <c r="B2155" s="9">
        <v>36.86</v>
      </c>
      <c r="C2155">
        <v>4.97</v>
      </c>
      <c r="D2155" t="s">
        <v>2378</v>
      </c>
      <c r="E2155" t="s">
        <v>2377</v>
      </c>
      <c r="F2155" t="s">
        <v>2377</v>
      </c>
      <c r="G2155">
        <v>0</v>
      </c>
      <c r="H2155" t="s">
        <v>2377</v>
      </c>
      <c r="I2155" t="str">
        <f t="shared" si="66"/>
        <v>Obesity</v>
      </c>
      <c r="J2155" t="str">
        <f t="shared" si="67"/>
        <v>Normal</v>
      </c>
    </row>
    <row r="2156" spans="1:10">
      <c r="A2156" t="s">
        <v>207</v>
      </c>
      <c r="B2156" s="9">
        <v>31.254999999999999</v>
      </c>
      <c r="C2156">
        <v>5.49</v>
      </c>
      <c r="D2156" t="s">
        <v>2378</v>
      </c>
      <c r="E2156" t="s">
        <v>2377</v>
      </c>
      <c r="F2156" t="s">
        <v>2377</v>
      </c>
      <c r="G2156">
        <v>0</v>
      </c>
      <c r="H2156" t="s">
        <v>2377</v>
      </c>
      <c r="I2156" t="str">
        <f t="shared" si="66"/>
        <v>Obesity</v>
      </c>
      <c r="J2156" t="str">
        <f t="shared" si="67"/>
        <v>Normal</v>
      </c>
    </row>
    <row r="2157" spans="1:10">
      <c r="A2157" t="s">
        <v>206</v>
      </c>
      <c r="B2157" s="9">
        <v>23.06</v>
      </c>
      <c r="C2157">
        <v>4.47</v>
      </c>
      <c r="D2157" t="s">
        <v>2377</v>
      </c>
      <c r="E2157" t="s">
        <v>2377</v>
      </c>
      <c r="F2157" t="s">
        <v>2377</v>
      </c>
      <c r="G2157">
        <v>0</v>
      </c>
      <c r="H2157" t="s">
        <v>2377</v>
      </c>
      <c r="I2157" t="str">
        <f t="shared" si="66"/>
        <v>Healthy Weight</v>
      </c>
      <c r="J2157" t="str">
        <f t="shared" si="67"/>
        <v>Normal</v>
      </c>
    </row>
    <row r="2158" spans="1:10">
      <c r="A2158" t="s">
        <v>205</v>
      </c>
      <c r="B2158" s="9">
        <v>28.975000000000001</v>
      </c>
      <c r="C2158">
        <v>4.34</v>
      </c>
      <c r="D2158" t="s">
        <v>2378</v>
      </c>
      <c r="E2158" t="s">
        <v>2377</v>
      </c>
      <c r="F2158" t="s">
        <v>2377</v>
      </c>
      <c r="G2158">
        <v>0</v>
      </c>
      <c r="H2158" t="s">
        <v>2377</v>
      </c>
      <c r="I2158" t="str">
        <f t="shared" si="66"/>
        <v>Over Weight</v>
      </c>
      <c r="J2158" t="str">
        <f t="shared" si="67"/>
        <v>Normal</v>
      </c>
    </row>
    <row r="2159" spans="1:10">
      <c r="A2159" t="s">
        <v>204</v>
      </c>
      <c r="B2159" s="9">
        <v>33.299999999999997</v>
      </c>
      <c r="C2159">
        <v>9.49</v>
      </c>
      <c r="D2159" t="s">
        <v>2377</v>
      </c>
      <c r="E2159" t="s">
        <v>2377</v>
      </c>
      <c r="F2159" t="s">
        <v>2377</v>
      </c>
      <c r="G2159">
        <v>0</v>
      </c>
      <c r="H2159" t="s">
        <v>2377</v>
      </c>
      <c r="I2159" t="str">
        <f t="shared" si="66"/>
        <v>Obesity</v>
      </c>
      <c r="J2159" t="str">
        <f t="shared" si="67"/>
        <v>Diabetes</v>
      </c>
    </row>
    <row r="2160" spans="1:10">
      <c r="A2160" t="s">
        <v>203</v>
      </c>
      <c r="B2160" s="9">
        <v>33</v>
      </c>
      <c r="C2160">
        <v>10.16</v>
      </c>
      <c r="D2160" t="s">
        <v>2377</v>
      </c>
      <c r="E2160" t="s">
        <v>2377</v>
      </c>
      <c r="F2160" t="s">
        <v>2377</v>
      </c>
      <c r="G2160">
        <v>0</v>
      </c>
      <c r="H2160" t="s">
        <v>2377</v>
      </c>
      <c r="I2160" t="str">
        <f t="shared" si="66"/>
        <v>Obesity</v>
      </c>
      <c r="J2160" t="str">
        <f t="shared" si="67"/>
        <v>Diabetes</v>
      </c>
    </row>
    <row r="2161" spans="1:10">
      <c r="A2161" t="s">
        <v>202</v>
      </c>
      <c r="B2161" s="9">
        <v>31.46</v>
      </c>
      <c r="C2161">
        <v>11.19</v>
      </c>
      <c r="D2161" t="s">
        <v>2377</v>
      </c>
      <c r="E2161" t="s">
        <v>2377</v>
      </c>
      <c r="F2161" t="s">
        <v>2377</v>
      </c>
      <c r="G2161">
        <v>0</v>
      </c>
      <c r="H2161" t="s">
        <v>2377</v>
      </c>
      <c r="I2161" t="str">
        <f t="shared" si="66"/>
        <v>Obesity</v>
      </c>
      <c r="J2161" t="str">
        <f t="shared" si="67"/>
        <v>Diabetes</v>
      </c>
    </row>
    <row r="2162" spans="1:10">
      <c r="A2162" t="s">
        <v>201</v>
      </c>
      <c r="B2162" s="9">
        <v>29.6</v>
      </c>
      <c r="C2162">
        <v>11.03</v>
      </c>
      <c r="D2162" t="s">
        <v>2377</v>
      </c>
      <c r="E2162" t="s">
        <v>2377</v>
      </c>
      <c r="F2162" t="s">
        <v>2377</v>
      </c>
      <c r="G2162">
        <v>0</v>
      </c>
      <c r="H2162" t="s">
        <v>2377</v>
      </c>
      <c r="I2162" t="str">
        <f t="shared" si="66"/>
        <v>Over Weight</v>
      </c>
      <c r="J2162" t="str">
        <f t="shared" si="67"/>
        <v>Diabetes</v>
      </c>
    </row>
    <row r="2163" spans="1:10">
      <c r="A2163" t="s">
        <v>200</v>
      </c>
      <c r="B2163" s="9">
        <v>22.05</v>
      </c>
      <c r="C2163">
        <v>4.43</v>
      </c>
      <c r="D2163" t="s">
        <v>2378</v>
      </c>
      <c r="E2163" t="s">
        <v>2377</v>
      </c>
      <c r="F2163" t="s">
        <v>2377</v>
      </c>
      <c r="G2163">
        <v>0</v>
      </c>
      <c r="H2163" t="s">
        <v>2377</v>
      </c>
      <c r="I2163" t="str">
        <f t="shared" si="66"/>
        <v>Healthy Weight</v>
      </c>
      <c r="J2163" t="str">
        <f t="shared" si="67"/>
        <v>Normal</v>
      </c>
    </row>
    <row r="2164" spans="1:10">
      <c r="A2164" t="s">
        <v>198</v>
      </c>
      <c r="B2164" s="9">
        <v>27.06</v>
      </c>
      <c r="C2164">
        <v>6.14</v>
      </c>
      <c r="D2164" t="s">
        <v>2377</v>
      </c>
      <c r="E2164" t="s">
        <v>2379</v>
      </c>
      <c r="F2164" t="s">
        <v>2377</v>
      </c>
      <c r="G2164">
        <v>1</v>
      </c>
      <c r="H2164" t="s">
        <v>2377</v>
      </c>
      <c r="I2164" t="str">
        <f t="shared" si="66"/>
        <v>Over Weight</v>
      </c>
      <c r="J2164" t="str">
        <f t="shared" si="67"/>
        <v>Prediabetes</v>
      </c>
    </row>
    <row r="2165" spans="1:10">
      <c r="A2165" t="s">
        <v>197</v>
      </c>
      <c r="B2165" s="9">
        <v>20.49</v>
      </c>
      <c r="C2165">
        <v>4.87</v>
      </c>
      <c r="D2165" t="s">
        <v>2377</v>
      </c>
      <c r="E2165" t="s">
        <v>2377</v>
      </c>
      <c r="F2165" t="s">
        <v>2377</v>
      </c>
      <c r="G2165">
        <v>0</v>
      </c>
      <c r="H2165" t="s">
        <v>2377</v>
      </c>
      <c r="I2165" t="str">
        <f t="shared" si="66"/>
        <v>Healthy Weight</v>
      </c>
      <c r="J2165" t="str">
        <f t="shared" si="67"/>
        <v>Normal</v>
      </c>
    </row>
    <row r="2166" spans="1:10">
      <c r="A2166" t="s">
        <v>196</v>
      </c>
      <c r="B2166" s="9">
        <v>28.4</v>
      </c>
      <c r="C2166">
        <v>4.3</v>
      </c>
      <c r="D2166" t="s">
        <v>2377</v>
      </c>
      <c r="E2166" t="s">
        <v>2377</v>
      </c>
      <c r="F2166" t="s">
        <v>2379</v>
      </c>
      <c r="G2166">
        <v>1</v>
      </c>
      <c r="H2166" t="s">
        <v>2377</v>
      </c>
      <c r="I2166" t="str">
        <f t="shared" si="66"/>
        <v>Over Weight</v>
      </c>
      <c r="J2166" t="str">
        <f t="shared" si="67"/>
        <v>Normal</v>
      </c>
    </row>
    <row r="2167" spans="1:10">
      <c r="A2167" t="s">
        <v>195</v>
      </c>
      <c r="B2167" s="9">
        <v>41.91</v>
      </c>
      <c r="C2167">
        <v>6.19</v>
      </c>
      <c r="D2167" t="s">
        <v>2377</v>
      </c>
      <c r="E2167" t="s">
        <v>2377</v>
      </c>
      <c r="F2167" t="s">
        <v>2377</v>
      </c>
      <c r="G2167">
        <v>0</v>
      </c>
      <c r="H2167" t="s">
        <v>2377</v>
      </c>
      <c r="I2167" t="str">
        <f t="shared" si="66"/>
        <v>Obesity</v>
      </c>
      <c r="J2167" t="str">
        <f t="shared" si="67"/>
        <v>Prediabetes</v>
      </c>
    </row>
    <row r="2168" spans="1:10">
      <c r="A2168" t="s">
        <v>194</v>
      </c>
      <c r="B2168" s="9">
        <v>24.6</v>
      </c>
      <c r="C2168">
        <v>6.19</v>
      </c>
      <c r="D2168" t="s">
        <v>2377</v>
      </c>
      <c r="E2168" t="s">
        <v>2377</v>
      </c>
      <c r="F2168" t="s">
        <v>2379</v>
      </c>
      <c r="G2168">
        <v>1</v>
      </c>
      <c r="H2168" t="s">
        <v>2377</v>
      </c>
      <c r="I2168" t="str">
        <f t="shared" si="66"/>
        <v>Healthy Weight</v>
      </c>
      <c r="J2168" t="str">
        <f t="shared" si="67"/>
        <v>Prediabetes</v>
      </c>
    </row>
    <row r="2169" spans="1:10">
      <c r="A2169" t="s">
        <v>193</v>
      </c>
      <c r="B2169" s="9">
        <v>20.9</v>
      </c>
      <c r="C2169">
        <v>5.12</v>
      </c>
      <c r="D2169" t="s">
        <v>2377</v>
      </c>
      <c r="E2169" t="s">
        <v>2377</v>
      </c>
      <c r="F2169" t="s">
        <v>2379</v>
      </c>
      <c r="G2169">
        <v>1</v>
      </c>
      <c r="H2169" t="s">
        <v>2377</v>
      </c>
      <c r="I2169" t="str">
        <f t="shared" si="66"/>
        <v>Healthy Weight</v>
      </c>
      <c r="J2169" t="str">
        <f t="shared" si="67"/>
        <v>Normal</v>
      </c>
    </row>
    <row r="2170" spans="1:10">
      <c r="A2170" t="s">
        <v>192</v>
      </c>
      <c r="B2170" s="9">
        <v>34.4</v>
      </c>
      <c r="C2170">
        <v>4.04</v>
      </c>
      <c r="D2170" t="s">
        <v>2377</v>
      </c>
      <c r="E2170" t="s">
        <v>2377</v>
      </c>
      <c r="F2170" t="s">
        <v>2377</v>
      </c>
      <c r="G2170">
        <v>0</v>
      </c>
      <c r="H2170" t="s">
        <v>2377</v>
      </c>
      <c r="I2170" t="str">
        <f t="shared" si="66"/>
        <v>Obesity</v>
      </c>
      <c r="J2170" t="str">
        <f t="shared" si="67"/>
        <v>Normal</v>
      </c>
    </row>
    <row r="2171" spans="1:10">
      <c r="A2171" t="s">
        <v>191</v>
      </c>
      <c r="B2171" s="9">
        <v>32.56</v>
      </c>
      <c r="C2171">
        <v>5.36</v>
      </c>
      <c r="D2171" t="s">
        <v>2377</v>
      </c>
      <c r="E2171" t="s">
        <v>2377</v>
      </c>
      <c r="F2171" t="s">
        <v>2377</v>
      </c>
      <c r="G2171">
        <v>0</v>
      </c>
      <c r="H2171" t="s">
        <v>2377</v>
      </c>
      <c r="I2171" t="str">
        <f t="shared" si="66"/>
        <v>Obesity</v>
      </c>
      <c r="J2171" t="str">
        <f t="shared" si="67"/>
        <v>Normal</v>
      </c>
    </row>
    <row r="2172" spans="1:10">
      <c r="A2172" t="s">
        <v>190</v>
      </c>
      <c r="B2172" s="9">
        <v>27.98</v>
      </c>
      <c r="C2172">
        <v>4.38</v>
      </c>
      <c r="D2172" t="s">
        <v>2377</v>
      </c>
      <c r="E2172" t="s">
        <v>2379</v>
      </c>
      <c r="F2172" t="s">
        <v>2377</v>
      </c>
      <c r="G2172">
        <v>1</v>
      </c>
      <c r="H2172" t="s">
        <v>2377</v>
      </c>
      <c r="I2172" t="str">
        <f t="shared" si="66"/>
        <v>Over Weight</v>
      </c>
      <c r="J2172" t="str">
        <f t="shared" si="67"/>
        <v>Normal</v>
      </c>
    </row>
    <row r="2173" spans="1:10">
      <c r="A2173" t="s">
        <v>189</v>
      </c>
      <c r="B2173" s="9">
        <v>26.51</v>
      </c>
      <c r="C2173">
        <v>4.58</v>
      </c>
      <c r="D2173" t="s">
        <v>2377</v>
      </c>
      <c r="E2173" t="s">
        <v>2377</v>
      </c>
      <c r="F2173" t="s">
        <v>2377</v>
      </c>
      <c r="G2173">
        <v>0</v>
      </c>
      <c r="H2173" t="s">
        <v>2377</v>
      </c>
      <c r="I2173" t="str">
        <f t="shared" si="66"/>
        <v>Over Weight</v>
      </c>
      <c r="J2173" t="str">
        <f t="shared" si="67"/>
        <v>Normal</v>
      </c>
    </row>
    <row r="2174" spans="1:10">
      <c r="A2174" t="s">
        <v>188</v>
      </c>
      <c r="B2174" s="9">
        <v>29.734999999999999</v>
      </c>
      <c r="C2174">
        <v>11.92</v>
      </c>
      <c r="D2174" t="s">
        <v>2377</v>
      </c>
      <c r="E2174" t="s">
        <v>2377</v>
      </c>
      <c r="F2174" t="s">
        <v>2377</v>
      </c>
      <c r="G2174">
        <v>0</v>
      </c>
      <c r="H2174" t="s">
        <v>2377</v>
      </c>
      <c r="I2174" t="str">
        <f t="shared" si="66"/>
        <v>Over Weight</v>
      </c>
      <c r="J2174" t="str">
        <f t="shared" si="67"/>
        <v>Diabetes</v>
      </c>
    </row>
    <row r="2175" spans="1:10">
      <c r="A2175" t="s">
        <v>187</v>
      </c>
      <c r="B2175" s="9">
        <v>40.5</v>
      </c>
      <c r="C2175">
        <v>5.4</v>
      </c>
      <c r="D2175" t="s">
        <v>2377</v>
      </c>
      <c r="E2175" t="s">
        <v>2377</v>
      </c>
      <c r="F2175" t="s">
        <v>2379</v>
      </c>
      <c r="G2175">
        <v>1</v>
      </c>
      <c r="H2175" t="s">
        <v>2377</v>
      </c>
      <c r="I2175" t="str">
        <f t="shared" si="66"/>
        <v>Obesity</v>
      </c>
      <c r="J2175" t="str">
        <f t="shared" si="67"/>
        <v>Normal</v>
      </c>
    </row>
    <row r="2176" spans="1:10">
      <c r="A2176" t="s">
        <v>186</v>
      </c>
      <c r="B2176" s="9">
        <v>25.64</v>
      </c>
      <c r="C2176">
        <v>4.76</v>
      </c>
      <c r="D2176" t="s">
        <v>2377</v>
      </c>
      <c r="E2176" t="s">
        <v>2377</v>
      </c>
      <c r="F2176" t="s">
        <v>2377</v>
      </c>
      <c r="G2176">
        <v>1</v>
      </c>
      <c r="H2176" t="s">
        <v>2377</v>
      </c>
      <c r="I2176" t="str">
        <f t="shared" si="66"/>
        <v>Over Weight</v>
      </c>
      <c r="J2176" t="str">
        <f t="shared" si="67"/>
        <v>Normal</v>
      </c>
    </row>
    <row r="2177" spans="1:10">
      <c r="A2177" t="s">
        <v>185</v>
      </c>
      <c r="B2177" s="9">
        <v>32.9</v>
      </c>
      <c r="C2177">
        <v>4.78</v>
      </c>
      <c r="D2177" t="s">
        <v>2377</v>
      </c>
      <c r="E2177" t="s">
        <v>2377</v>
      </c>
      <c r="F2177" t="s">
        <v>2379</v>
      </c>
      <c r="G2177">
        <v>1</v>
      </c>
      <c r="H2177" t="s">
        <v>2377</v>
      </c>
      <c r="I2177" t="str">
        <f t="shared" si="66"/>
        <v>Obesity</v>
      </c>
      <c r="J2177" t="str">
        <f t="shared" si="67"/>
        <v>Normal</v>
      </c>
    </row>
    <row r="2178" spans="1:10">
      <c r="A2178" t="s">
        <v>184</v>
      </c>
      <c r="B2178" s="9">
        <v>29.8</v>
      </c>
      <c r="C2178">
        <v>4.26</v>
      </c>
      <c r="D2178" t="s">
        <v>2377</v>
      </c>
      <c r="E2178" t="s">
        <v>2377</v>
      </c>
      <c r="F2178" t="s">
        <v>2379</v>
      </c>
      <c r="G2178">
        <v>1</v>
      </c>
      <c r="H2178" t="s">
        <v>2377</v>
      </c>
      <c r="I2178" t="str">
        <f t="shared" si="66"/>
        <v>Over Weight</v>
      </c>
      <c r="J2178" t="str">
        <f t="shared" si="67"/>
        <v>Normal</v>
      </c>
    </row>
    <row r="2179" spans="1:10">
      <c r="A2179" t="s">
        <v>183</v>
      </c>
      <c r="B2179" s="9">
        <v>28.9</v>
      </c>
      <c r="C2179">
        <v>5.85</v>
      </c>
      <c r="D2179" t="s">
        <v>2377</v>
      </c>
      <c r="E2179" t="s">
        <v>2377</v>
      </c>
      <c r="F2179" t="s">
        <v>2379</v>
      </c>
      <c r="G2179">
        <v>1</v>
      </c>
      <c r="H2179" t="s">
        <v>2377</v>
      </c>
      <c r="I2179" t="str">
        <f t="shared" ref="I2179:I2242" si="68">IF(B2179&lt;18.5,"Under Weight",IF(B2179&lt;25,"Healthy Weight",IF(B2179&lt;30,"Over Weight","Obesity")))</f>
        <v>Over Weight</v>
      </c>
      <c r="J2179" t="str">
        <f t="shared" ref="J2179:J2242" si="69">IF(C2179&lt;5.7,"Normal",IF(C2179&lt;6.5,"Prediabetes","Diabetes"))</f>
        <v>Prediabetes</v>
      </c>
    </row>
    <row r="2180" spans="1:10">
      <c r="A2180" t="s">
        <v>182</v>
      </c>
      <c r="B2180" s="9">
        <v>24.7</v>
      </c>
      <c r="C2180">
        <v>5.32</v>
      </c>
      <c r="D2180" t="s">
        <v>2377</v>
      </c>
      <c r="E2180" t="s">
        <v>2377</v>
      </c>
      <c r="F2180" t="s">
        <v>2379</v>
      </c>
      <c r="G2180">
        <v>1</v>
      </c>
      <c r="H2180" t="s">
        <v>2377</v>
      </c>
      <c r="I2180" t="str">
        <f t="shared" si="68"/>
        <v>Healthy Weight</v>
      </c>
      <c r="J2180" t="str">
        <f t="shared" si="69"/>
        <v>Normal</v>
      </c>
    </row>
    <row r="2181" spans="1:10">
      <c r="A2181" t="s">
        <v>181</v>
      </c>
      <c r="B2181" s="9">
        <v>20.6</v>
      </c>
      <c r="C2181">
        <v>5.14</v>
      </c>
      <c r="D2181" t="s">
        <v>2377</v>
      </c>
      <c r="E2181" t="s">
        <v>2377</v>
      </c>
      <c r="F2181" t="s">
        <v>2379</v>
      </c>
      <c r="G2181">
        <v>1</v>
      </c>
      <c r="H2181" t="s">
        <v>2377</v>
      </c>
      <c r="I2181" t="str">
        <f t="shared" si="68"/>
        <v>Healthy Weight</v>
      </c>
      <c r="J2181" t="str">
        <f t="shared" si="69"/>
        <v>Normal</v>
      </c>
    </row>
    <row r="2182" spans="1:10">
      <c r="A2182" t="s">
        <v>180</v>
      </c>
      <c r="B2182" s="9">
        <v>18.600000000000001</v>
      </c>
      <c r="C2182">
        <v>5</v>
      </c>
      <c r="D2182" t="s">
        <v>2377</v>
      </c>
      <c r="E2182" t="s">
        <v>2377</v>
      </c>
      <c r="F2182" t="s">
        <v>2379</v>
      </c>
      <c r="G2182">
        <v>1</v>
      </c>
      <c r="H2182" t="s">
        <v>2377</v>
      </c>
      <c r="I2182" t="str">
        <f t="shared" si="68"/>
        <v>Healthy Weight</v>
      </c>
      <c r="J2182" t="str">
        <f t="shared" si="69"/>
        <v>Normal</v>
      </c>
    </row>
    <row r="2183" spans="1:10">
      <c r="A2183" t="s">
        <v>179</v>
      </c>
      <c r="B2183" s="9">
        <v>17.8</v>
      </c>
      <c r="C2183">
        <v>4.55</v>
      </c>
      <c r="D2183" t="s">
        <v>2377</v>
      </c>
      <c r="E2183" t="s">
        <v>2377</v>
      </c>
      <c r="F2183" t="s">
        <v>2379</v>
      </c>
      <c r="G2183">
        <v>1</v>
      </c>
      <c r="H2183" t="s">
        <v>2377</v>
      </c>
      <c r="I2183" t="str">
        <f t="shared" si="68"/>
        <v>Under Weight</v>
      </c>
      <c r="J2183" t="str">
        <f t="shared" si="69"/>
        <v>Normal</v>
      </c>
    </row>
    <row r="2184" spans="1:10">
      <c r="A2184" t="s">
        <v>178</v>
      </c>
      <c r="B2184" s="9">
        <v>35.200000000000003</v>
      </c>
      <c r="C2184">
        <v>5.97</v>
      </c>
      <c r="D2184" t="s">
        <v>2377</v>
      </c>
      <c r="E2184" t="s">
        <v>2379</v>
      </c>
      <c r="F2184" t="s">
        <v>2377</v>
      </c>
      <c r="G2184">
        <v>1</v>
      </c>
      <c r="H2184" t="s">
        <v>2377</v>
      </c>
      <c r="I2184" t="str">
        <f t="shared" si="68"/>
        <v>Obesity</v>
      </c>
      <c r="J2184" t="str">
        <f t="shared" si="69"/>
        <v>Prediabetes</v>
      </c>
    </row>
    <row r="2185" spans="1:10">
      <c r="A2185" t="s">
        <v>177</v>
      </c>
      <c r="B2185" s="9">
        <v>33.770000000000003</v>
      </c>
      <c r="C2185">
        <v>4.0199999999999996</v>
      </c>
      <c r="D2185" t="s">
        <v>2377</v>
      </c>
      <c r="E2185" t="s">
        <v>2379</v>
      </c>
      <c r="F2185" t="s">
        <v>2377</v>
      </c>
      <c r="G2185">
        <v>1</v>
      </c>
      <c r="H2185" t="s">
        <v>2377</v>
      </c>
      <c r="I2185" t="str">
        <f t="shared" si="68"/>
        <v>Obesity</v>
      </c>
      <c r="J2185" t="str">
        <f t="shared" si="69"/>
        <v>Normal</v>
      </c>
    </row>
    <row r="2186" spans="1:10">
      <c r="A2186" t="s">
        <v>176</v>
      </c>
      <c r="B2186" s="9">
        <v>30.03</v>
      </c>
      <c r="C2186">
        <v>4.04</v>
      </c>
      <c r="D2186" t="s">
        <v>2377</v>
      </c>
      <c r="E2186" t="s">
        <v>2379</v>
      </c>
      <c r="F2186" t="s">
        <v>2377</v>
      </c>
      <c r="G2186">
        <v>1</v>
      </c>
      <c r="H2186" t="s">
        <v>2377</v>
      </c>
      <c r="I2186" t="str">
        <f t="shared" si="68"/>
        <v>Obesity</v>
      </c>
      <c r="J2186" t="str">
        <f t="shared" si="69"/>
        <v>Normal</v>
      </c>
    </row>
    <row r="2187" spans="1:10">
      <c r="A2187" t="s">
        <v>175</v>
      </c>
      <c r="B2187" s="9">
        <v>29.37</v>
      </c>
      <c r="C2187">
        <v>5.54</v>
      </c>
      <c r="D2187" t="s">
        <v>2377</v>
      </c>
      <c r="E2187" t="s">
        <v>2379</v>
      </c>
      <c r="F2187" t="s">
        <v>2377</v>
      </c>
      <c r="G2187">
        <v>1</v>
      </c>
      <c r="H2187" t="s">
        <v>2377</v>
      </c>
      <c r="I2187" t="str">
        <f t="shared" si="68"/>
        <v>Over Weight</v>
      </c>
      <c r="J2187" t="str">
        <f t="shared" si="69"/>
        <v>Normal</v>
      </c>
    </row>
    <row r="2188" spans="1:10">
      <c r="A2188" t="s">
        <v>174</v>
      </c>
      <c r="B2188" s="9">
        <v>28.5</v>
      </c>
      <c r="C2188">
        <v>4.03</v>
      </c>
      <c r="D2188" t="s">
        <v>2377</v>
      </c>
      <c r="E2188" t="s">
        <v>2379</v>
      </c>
      <c r="F2188" t="s">
        <v>2377</v>
      </c>
      <c r="G2188">
        <v>1</v>
      </c>
      <c r="H2188" t="s">
        <v>2377</v>
      </c>
      <c r="I2188" t="str">
        <f t="shared" si="68"/>
        <v>Over Weight</v>
      </c>
      <c r="J2188" t="str">
        <f t="shared" si="69"/>
        <v>Normal</v>
      </c>
    </row>
    <row r="2189" spans="1:10">
      <c r="A2189" t="s">
        <v>173</v>
      </c>
      <c r="B2189" s="9">
        <v>23.32</v>
      </c>
      <c r="C2189">
        <v>5.62</v>
      </c>
      <c r="D2189" t="s">
        <v>2377</v>
      </c>
      <c r="E2189" t="s">
        <v>2379</v>
      </c>
      <c r="F2189" t="s">
        <v>2377</v>
      </c>
      <c r="G2189">
        <v>1</v>
      </c>
      <c r="H2189" t="s">
        <v>2377</v>
      </c>
      <c r="I2189" t="str">
        <f t="shared" si="68"/>
        <v>Healthy Weight</v>
      </c>
      <c r="J2189" t="str">
        <f t="shared" si="69"/>
        <v>Normal</v>
      </c>
    </row>
    <row r="2190" spans="1:10">
      <c r="A2190" t="s">
        <v>172</v>
      </c>
      <c r="B2190" s="9">
        <v>26.125</v>
      </c>
      <c r="C2190">
        <v>5.27</v>
      </c>
      <c r="D2190" t="s">
        <v>2377</v>
      </c>
      <c r="E2190" t="s">
        <v>2379</v>
      </c>
      <c r="F2190" t="s">
        <v>2377</v>
      </c>
      <c r="G2190">
        <v>1</v>
      </c>
      <c r="H2190" t="s">
        <v>2377</v>
      </c>
      <c r="I2190" t="str">
        <f t="shared" si="68"/>
        <v>Over Weight</v>
      </c>
      <c r="J2190" t="str">
        <f t="shared" si="69"/>
        <v>Normal</v>
      </c>
    </row>
    <row r="2191" spans="1:10">
      <c r="A2191" t="s">
        <v>171</v>
      </c>
      <c r="B2191" s="9">
        <v>25.46</v>
      </c>
      <c r="C2191">
        <v>5.18</v>
      </c>
      <c r="D2191" t="s">
        <v>2377</v>
      </c>
      <c r="E2191" t="s">
        <v>2379</v>
      </c>
      <c r="F2191" t="s">
        <v>2377</v>
      </c>
      <c r="G2191">
        <v>1</v>
      </c>
      <c r="H2191" t="s">
        <v>2377</v>
      </c>
      <c r="I2191" t="str">
        <f t="shared" si="68"/>
        <v>Over Weight</v>
      </c>
      <c r="J2191" t="str">
        <f t="shared" si="69"/>
        <v>Normal</v>
      </c>
    </row>
    <row r="2192" spans="1:10">
      <c r="A2192" t="s">
        <v>170</v>
      </c>
      <c r="B2192" s="9">
        <v>23.75</v>
      </c>
      <c r="C2192">
        <v>5.27</v>
      </c>
      <c r="D2192" t="s">
        <v>2377</v>
      </c>
      <c r="E2192" t="s">
        <v>2379</v>
      </c>
      <c r="F2192" t="s">
        <v>2377</v>
      </c>
      <c r="G2192">
        <v>1</v>
      </c>
      <c r="H2192" t="s">
        <v>2377</v>
      </c>
      <c r="I2192" t="str">
        <f t="shared" si="68"/>
        <v>Healthy Weight</v>
      </c>
      <c r="J2192" t="str">
        <f t="shared" si="69"/>
        <v>Normal</v>
      </c>
    </row>
    <row r="2193" spans="1:10">
      <c r="A2193" t="s">
        <v>168</v>
      </c>
      <c r="B2193" s="9">
        <v>23.085000000000001</v>
      </c>
      <c r="C2193">
        <v>5.62</v>
      </c>
      <c r="D2193" t="s">
        <v>2377</v>
      </c>
      <c r="E2193" t="s">
        <v>2379</v>
      </c>
      <c r="F2193" t="s">
        <v>2377</v>
      </c>
      <c r="G2193">
        <v>1</v>
      </c>
      <c r="H2193" t="s">
        <v>2377</v>
      </c>
      <c r="I2193" t="str">
        <f t="shared" si="68"/>
        <v>Healthy Weight</v>
      </c>
      <c r="J2193" t="str">
        <f t="shared" si="69"/>
        <v>Normal</v>
      </c>
    </row>
    <row r="2194" spans="1:10">
      <c r="A2194" t="s">
        <v>166</v>
      </c>
      <c r="B2194" s="9">
        <v>22.99</v>
      </c>
      <c r="C2194">
        <v>5.0599999999999996</v>
      </c>
      <c r="D2194" t="s">
        <v>2377</v>
      </c>
      <c r="E2194" t="s">
        <v>2379</v>
      </c>
      <c r="F2194" t="s">
        <v>2377</v>
      </c>
      <c r="G2194">
        <v>1</v>
      </c>
      <c r="H2194" t="s">
        <v>2377</v>
      </c>
      <c r="I2194" t="str">
        <f t="shared" si="68"/>
        <v>Healthy Weight</v>
      </c>
      <c r="J2194" t="str">
        <f t="shared" si="69"/>
        <v>Normal</v>
      </c>
    </row>
    <row r="2195" spans="1:10">
      <c r="A2195" t="s">
        <v>164</v>
      </c>
      <c r="B2195" s="9">
        <v>21.47</v>
      </c>
      <c r="C2195">
        <v>4.6900000000000004</v>
      </c>
      <c r="D2195" t="s">
        <v>2377</v>
      </c>
      <c r="E2195" t="s">
        <v>2379</v>
      </c>
      <c r="F2195" t="s">
        <v>2377</v>
      </c>
      <c r="G2195">
        <v>1</v>
      </c>
      <c r="H2195" t="s">
        <v>2377</v>
      </c>
      <c r="I2195" t="str">
        <f t="shared" si="68"/>
        <v>Healthy Weight</v>
      </c>
      <c r="J2195" t="str">
        <f t="shared" si="69"/>
        <v>Normal</v>
      </c>
    </row>
    <row r="2196" spans="1:10">
      <c r="A2196" t="s">
        <v>162</v>
      </c>
      <c r="B2196" s="9">
        <v>15.96</v>
      </c>
      <c r="C2196">
        <v>5.44</v>
      </c>
      <c r="D2196" t="s">
        <v>2377</v>
      </c>
      <c r="E2196" t="s">
        <v>2379</v>
      </c>
      <c r="F2196" t="s">
        <v>2377</v>
      </c>
      <c r="G2196">
        <v>1</v>
      </c>
      <c r="H2196" t="s">
        <v>2377</v>
      </c>
      <c r="I2196" t="str">
        <f t="shared" si="68"/>
        <v>Under Weight</v>
      </c>
      <c r="J2196" t="str">
        <f t="shared" si="69"/>
        <v>Normal</v>
      </c>
    </row>
    <row r="2197" spans="1:10">
      <c r="A2197" t="s">
        <v>161</v>
      </c>
      <c r="B2197" s="9">
        <v>39.5</v>
      </c>
      <c r="C2197">
        <v>5.05</v>
      </c>
      <c r="D2197" t="s">
        <v>2377</v>
      </c>
      <c r="E2197" t="s">
        <v>2379</v>
      </c>
      <c r="F2197" t="s">
        <v>2377</v>
      </c>
      <c r="G2197">
        <v>1</v>
      </c>
      <c r="H2197" t="s">
        <v>2377</v>
      </c>
      <c r="I2197" t="str">
        <f t="shared" si="68"/>
        <v>Obesity</v>
      </c>
      <c r="J2197" t="str">
        <f t="shared" si="69"/>
        <v>Normal</v>
      </c>
    </row>
    <row r="2198" spans="1:10">
      <c r="A2198" t="s">
        <v>160</v>
      </c>
      <c r="B2198" s="9">
        <v>33.770000000000003</v>
      </c>
      <c r="C2198">
        <v>6</v>
      </c>
      <c r="D2198" t="s">
        <v>2377</v>
      </c>
      <c r="E2198" t="s">
        <v>2379</v>
      </c>
      <c r="F2198" t="s">
        <v>2377</v>
      </c>
      <c r="G2198">
        <v>1</v>
      </c>
      <c r="H2198" t="s">
        <v>2377</v>
      </c>
      <c r="I2198" t="str">
        <f t="shared" si="68"/>
        <v>Obesity</v>
      </c>
      <c r="J2198" t="str">
        <f t="shared" si="69"/>
        <v>Prediabetes</v>
      </c>
    </row>
    <row r="2199" spans="1:10">
      <c r="A2199" t="s">
        <v>159</v>
      </c>
      <c r="B2199" s="9">
        <v>26.84</v>
      </c>
      <c r="C2199">
        <v>5.99</v>
      </c>
      <c r="D2199" t="s">
        <v>2378</v>
      </c>
      <c r="E2199" t="s">
        <v>2379</v>
      </c>
      <c r="F2199" t="s">
        <v>2377</v>
      </c>
      <c r="G2199">
        <v>1</v>
      </c>
      <c r="H2199" t="s">
        <v>2377</v>
      </c>
      <c r="I2199" t="str">
        <f t="shared" si="68"/>
        <v>Over Weight</v>
      </c>
      <c r="J2199" t="str">
        <f t="shared" si="69"/>
        <v>Prediabetes</v>
      </c>
    </row>
    <row r="2200" spans="1:10">
      <c r="A2200" t="s">
        <v>158</v>
      </c>
      <c r="B2200" s="9">
        <v>35.53</v>
      </c>
      <c r="C2200">
        <v>4.3600000000000003</v>
      </c>
      <c r="D2200" t="s">
        <v>2377</v>
      </c>
      <c r="E2200" t="s">
        <v>2377</v>
      </c>
      <c r="F2200" t="s">
        <v>2379</v>
      </c>
      <c r="G2200">
        <v>1</v>
      </c>
      <c r="H2200" t="s">
        <v>2377</v>
      </c>
      <c r="I2200" t="str">
        <f t="shared" si="68"/>
        <v>Obesity</v>
      </c>
      <c r="J2200" t="str">
        <f t="shared" si="69"/>
        <v>Normal</v>
      </c>
    </row>
    <row r="2201" spans="1:10">
      <c r="A2201" t="s">
        <v>157</v>
      </c>
      <c r="B2201" s="9">
        <v>30.59</v>
      </c>
      <c r="C2201">
        <v>4.41</v>
      </c>
      <c r="D2201" t="s">
        <v>2377</v>
      </c>
      <c r="E2201" t="s">
        <v>2377</v>
      </c>
      <c r="F2201" t="s">
        <v>2379</v>
      </c>
      <c r="G2201">
        <v>1</v>
      </c>
      <c r="H2201" t="s">
        <v>2377</v>
      </c>
      <c r="I2201" t="str">
        <f t="shared" si="68"/>
        <v>Obesity</v>
      </c>
      <c r="J2201" t="str">
        <f t="shared" si="69"/>
        <v>Normal</v>
      </c>
    </row>
    <row r="2202" spans="1:10">
      <c r="A2202" t="s">
        <v>156</v>
      </c>
      <c r="B2202" s="9">
        <v>30.59</v>
      </c>
      <c r="C2202">
        <v>4.17</v>
      </c>
      <c r="D2202" t="s">
        <v>2377</v>
      </c>
      <c r="E2202" t="s">
        <v>2377</v>
      </c>
      <c r="F2202" t="s">
        <v>2379</v>
      </c>
      <c r="G2202">
        <v>1</v>
      </c>
      <c r="H2202" t="s">
        <v>2377</v>
      </c>
      <c r="I2202" t="str">
        <f t="shared" si="68"/>
        <v>Obesity</v>
      </c>
      <c r="J2202" t="str">
        <f t="shared" si="69"/>
        <v>Normal</v>
      </c>
    </row>
    <row r="2203" spans="1:10">
      <c r="A2203" t="s">
        <v>155</v>
      </c>
      <c r="B2203" s="9">
        <v>27.835000000000001</v>
      </c>
      <c r="C2203">
        <v>4.4400000000000004</v>
      </c>
      <c r="D2203" t="s">
        <v>2377</v>
      </c>
      <c r="E2203" t="s">
        <v>2377</v>
      </c>
      <c r="F2203" t="s">
        <v>2379</v>
      </c>
      <c r="G2203">
        <v>1</v>
      </c>
      <c r="H2203" t="s">
        <v>2377</v>
      </c>
      <c r="I2203" t="str">
        <f t="shared" si="68"/>
        <v>Over Weight</v>
      </c>
      <c r="J2203" t="str">
        <f t="shared" si="69"/>
        <v>Normal</v>
      </c>
    </row>
    <row r="2204" spans="1:10">
      <c r="A2204" t="s">
        <v>154</v>
      </c>
      <c r="B2204" s="9">
        <v>40.26</v>
      </c>
      <c r="C2204">
        <v>5.52</v>
      </c>
      <c r="D2204" t="s">
        <v>2377</v>
      </c>
      <c r="E2204" t="s">
        <v>2379</v>
      </c>
      <c r="F2204" t="s">
        <v>2377</v>
      </c>
      <c r="G2204">
        <v>1</v>
      </c>
      <c r="H2204" t="s">
        <v>2377</v>
      </c>
      <c r="I2204" t="str">
        <f t="shared" si="68"/>
        <v>Obesity</v>
      </c>
      <c r="J2204" t="str">
        <f t="shared" si="69"/>
        <v>Normal</v>
      </c>
    </row>
    <row r="2205" spans="1:10">
      <c r="A2205" t="s">
        <v>153</v>
      </c>
      <c r="B2205" s="9">
        <v>39.82</v>
      </c>
      <c r="C2205">
        <v>6.01</v>
      </c>
      <c r="D2205" t="s">
        <v>2377</v>
      </c>
      <c r="E2205" t="s">
        <v>2379</v>
      </c>
      <c r="F2205" t="s">
        <v>2377</v>
      </c>
      <c r="G2205">
        <v>1</v>
      </c>
      <c r="H2205" t="s">
        <v>2377</v>
      </c>
      <c r="I2205" t="str">
        <f t="shared" si="68"/>
        <v>Obesity</v>
      </c>
      <c r="J2205" t="str">
        <f t="shared" si="69"/>
        <v>Prediabetes</v>
      </c>
    </row>
    <row r="2206" spans="1:10">
      <c r="A2206" t="s">
        <v>152</v>
      </c>
      <c r="B2206" s="9">
        <v>39.159999999999997</v>
      </c>
      <c r="C2206">
        <v>5.81</v>
      </c>
      <c r="D2206" t="s">
        <v>2377</v>
      </c>
      <c r="E2206" t="s">
        <v>2379</v>
      </c>
      <c r="F2206" t="s">
        <v>2377</v>
      </c>
      <c r="G2206">
        <v>1</v>
      </c>
      <c r="H2206" t="s">
        <v>2377</v>
      </c>
      <c r="I2206" t="str">
        <f t="shared" si="68"/>
        <v>Obesity</v>
      </c>
      <c r="J2206" t="str">
        <f t="shared" si="69"/>
        <v>Prediabetes</v>
      </c>
    </row>
    <row r="2207" spans="1:10">
      <c r="A2207" t="s">
        <v>151</v>
      </c>
      <c r="B2207" s="9">
        <v>25.555</v>
      </c>
      <c r="C2207">
        <v>4.37</v>
      </c>
      <c r="D2207" t="s">
        <v>2377</v>
      </c>
      <c r="E2207" t="s">
        <v>2377</v>
      </c>
      <c r="F2207" t="s">
        <v>2379</v>
      </c>
      <c r="G2207">
        <v>1</v>
      </c>
      <c r="H2207" t="s">
        <v>2377</v>
      </c>
      <c r="I2207" t="str">
        <f t="shared" si="68"/>
        <v>Over Weight</v>
      </c>
      <c r="J2207" t="str">
        <f t="shared" si="69"/>
        <v>Normal</v>
      </c>
    </row>
    <row r="2208" spans="1:10">
      <c r="A2208" t="s">
        <v>150</v>
      </c>
      <c r="B2208" s="9">
        <v>25.175000000000001</v>
      </c>
      <c r="C2208">
        <v>5.74</v>
      </c>
      <c r="D2208" t="s">
        <v>2377</v>
      </c>
      <c r="E2208" t="s">
        <v>2377</v>
      </c>
      <c r="F2208" t="s">
        <v>2379</v>
      </c>
      <c r="G2208">
        <v>1</v>
      </c>
      <c r="H2208" t="s">
        <v>2377</v>
      </c>
      <c r="I2208" t="str">
        <f t="shared" si="68"/>
        <v>Over Weight</v>
      </c>
      <c r="J2208" t="str">
        <f t="shared" si="69"/>
        <v>Prediabetes</v>
      </c>
    </row>
    <row r="2209" spans="1:10">
      <c r="A2209" t="s">
        <v>149</v>
      </c>
      <c r="B2209" s="9">
        <v>38.28</v>
      </c>
      <c r="C2209">
        <v>5.39</v>
      </c>
      <c r="D2209" t="s">
        <v>2377</v>
      </c>
      <c r="E2209" t="s">
        <v>2379</v>
      </c>
      <c r="F2209" t="s">
        <v>2377</v>
      </c>
      <c r="G2209">
        <v>1</v>
      </c>
      <c r="H2209" t="s">
        <v>2377</v>
      </c>
      <c r="I2209" t="str">
        <f t="shared" si="68"/>
        <v>Obesity</v>
      </c>
      <c r="J2209" t="str">
        <f t="shared" si="69"/>
        <v>Normal</v>
      </c>
    </row>
    <row r="2210" spans="1:10">
      <c r="A2210" t="s">
        <v>148</v>
      </c>
      <c r="B2210" s="9">
        <v>38.17</v>
      </c>
      <c r="C2210">
        <v>4.07</v>
      </c>
      <c r="D2210" t="s">
        <v>2377</v>
      </c>
      <c r="E2210" t="s">
        <v>2379</v>
      </c>
      <c r="F2210" t="s">
        <v>2377</v>
      </c>
      <c r="G2210">
        <v>1</v>
      </c>
      <c r="H2210" t="s">
        <v>2377</v>
      </c>
      <c r="I2210" t="str">
        <f t="shared" si="68"/>
        <v>Obesity</v>
      </c>
      <c r="J2210" t="str">
        <f t="shared" si="69"/>
        <v>Normal</v>
      </c>
    </row>
    <row r="2211" spans="1:10">
      <c r="A2211" t="s">
        <v>147</v>
      </c>
      <c r="B2211" s="9">
        <v>36.85</v>
      </c>
      <c r="C2211">
        <v>5.49</v>
      </c>
      <c r="D2211" t="s">
        <v>2377</v>
      </c>
      <c r="E2211" t="s">
        <v>2379</v>
      </c>
      <c r="F2211" t="s">
        <v>2377</v>
      </c>
      <c r="G2211">
        <v>1</v>
      </c>
      <c r="H2211" t="s">
        <v>2377</v>
      </c>
      <c r="I2211" t="str">
        <f t="shared" si="68"/>
        <v>Obesity</v>
      </c>
      <c r="J2211" t="str">
        <f t="shared" si="69"/>
        <v>Normal</v>
      </c>
    </row>
    <row r="2212" spans="1:10">
      <c r="A2212" t="s">
        <v>146</v>
      </c>
      <c r="B2212" s="9">
        <v>22.61</v>
      </c>
      <c r="C2212">
        <v>5.68</v>
      </c>
      <c r="D2212" t="s">
        <v>2377</v>
      </c>
      <c r="E2212" t="s">
        <v>2377</v>
      </c>
      <c r="F2212" t="s">
        <v>2379</v>
      </c>
      <c r="G2212">
        <v>1</v>
      </c>
      <c r="H2212" t="s">
        <v>2377</v>
      </c>
      <c r="I2212" t="str">
        <f t="shared" si="68"/>
        <v>Healthy Weight</v>
      </c>
      <c r="J2212" t="str">
        <f t="shared" si="69"/>
        <v>Normal</v>
      </c>
    </row>
    <row r="2213" spans="1:10">
      <c r="A2213" t="s">
        <v>145</v>
      </c>
      <c r="B2213" s="9">
        <v>21.754999999999999</v>
      </c>
      <c r="C2213">
        <v>6.09</v>
      </c>
      <c r="D2213" t="s">
        <v>2377</v>
      </c>
      <c r="E2213" t="s">
        <v>2377</v>
      </c>
      <c r="F2213" t="s">
        <v>2379</v>
      </c>
      <c r="G2213">
        <v>1</v>
      </c>
      <c r="H2213" t="s">
        <v>2377</v>
      </c>
      <c r="I2213" t="str">
        <f t="shared" si="68"/>
        <v>Healthy Weight</v>
      </c>
      <c r="J2213" t="str">
        <f t="shared" si="69"/>
        <v>Prediabetes</v>
      </c>
    </row>
    <row r="2214" spans="1:10">
      <c r="A2214" t="s">
        <v>144</v>
      </c>
      <c r="B2214" s="9">
        <v>20.425000000000001</v>
      </c>
      <c r="C2214">
        <v>5.53</v>
      </c>
      <c r="D2214" t="s">
        <v>2377</v>
      </c>
      <c r="E2214" t="s">
        <v>2377</v>
      </c>
      <c r="F2214" t="s">
        <v>2379</v>
      </c>
      <c r="G2214">
        <v>1</v>
      </c>
      <c r="H2214" t="s">
        <v>2377</v>
      </c>
      <c r="I2214" t="str">
        <f t="shared" si="68"/>
        <v>Healthy Weight</v>
      </c>
      <c r="J2214" t="str">
        <f t="shared" si="69"/>
        <v>Normal</v>
      </c>
    </row>
    <row r="2215" spans="1:10">
      <c r="A2215" t="s">
        <v>143</v>
      </c>
      <c r="B2215" s="9">
        <v>31.35</v>
      </c>
      <c r="C2215">
        <v>4.28</v>
      </c>
      <c r="D2215" t="s">
        <v>2377</v>
      </c>
      <c r="E2215" t="s">
        <v>2379</v>
      </c>
      <c r="F2215" t="s">
        <v>2377</v>
      </c>
      <c r="G2215">
        <v>1</v>
      </c>
      <c r="H2215" t="s">
        <v>2377</v>
      </c>
      <c r="I2215" t="str">
        <f t="shared" si="68"/>
        <v>Obesity</v>
      </c>
      <c r="J2215" t="str">
        <f t="shared" si="69"/>
        <v>Normal</v>
      </c>
    </row>
    <row r="2216" spans="1:10">
      <c r="A2216" t="s">
        <v>142</v>
      </c>
      <c r="B2216" s="9">
        <v>31.13</v>
      </c>
      <c r="C2216">
        <v>6.01</v>
      </c>
      <c r="D2216" t="s">
        <v>2377</v>
      </c>
      <c r="E2216" t="s">
        <v>2379</v>
      </c>
      <c r="F2216" t="s">
        <v>2377</v>
      </c>
      <c r="G2216">
        <v>1</v>
      </c>
      <c r="H2216" t="s">
        <v>2377</v>
      </c>
      <c r="I2216" t="str">
        <f t="shared" si="68"/>
        <v>Obesity</v>
      </c>
      <c r="J2216" t="str">
        <f t="shared" si="69"/>
        <v>Prediabetes</v>
      </c>
    </row>
    <row r="2217" spans="1:10">
      <c r="A2217" t="s">
        <v>141</v>
      </c>
      <c r="B2217" s="9">
        <v>17.48</v>
      </c>
      <c r="C2217">
        <v>4.59</v>
      </c>
      <c r="D2217" t="s">
        <v>2377</v>
      </c>
      <c r="E2217" t="s">
        <v>2377</v>
      </c>
      <c r="F2217" t="s">
        <v>2379</v>
      </c>
      <c r="G2217">
        <v>1</v>
      </c>
      <c r="H2217" t="s">
        <v>2377</v>
      </c>
      <c r="I2217" t="str">
        <f t="shared" si="68"/>
        <v>Under Weight</v>
      </c>
      <c r="J2217" t="str">
        <f t="shared" si="69"/>
        <v>Normal</v>
      </c>
    </row>
    <row r="2218" spans="1:10">
      <c r="A2218" t="s">
        <v>140</v>
      </c>
      <c r="B2218" s="9">
        <v>22.57</v>
      </c>
      <c r="C2218">
        <v>5.8</v>
      </c>
      <c r="D2218" t="s">
        <v>2378</v>
      </c>
      <c r="E2218" t="s">
        <v>2377</v>
      </c>
      <c r="F2218" t="s">
        <v>2377</v>
      </c>
      <c r="G2218">
        <v>1</v>
      </c>
      <c r="H2218" t="s">
        <v>2377</v>
      </c>
      <c r="I2218" t="str">
        <f t="shared" si="68"/>
        <v>Healthy Weight</v>
      </c>
      <c r="J2218" t="str">
        <f t="shared" si="69"/>
        <v>Prediabetes</v>
      </c>
    </row>
    <row r="2219" spans="1:10">
      <c r="A2219" t="s">
        <v>139</v>
      </c>
      <c r="B2219" s="9">
        <v>26.73</v>
      </c>
      <c r="C2219">
        <v>5.08</v>
      </c>
      <c r="D2219" t="s">
        <v>2377</v>
      </c>
      <c r="E2219" t="s">
        <v>2379</v>
      </c>
      <c r="F2219" t="s">
        <v>2377</v>
      </c>
      <c r="G2219">
        <v>1</v>
      </c>
      <c r="H2219" t="s">
        <v>2377</v>
      </c>
      <c r="I2219" t="str">
        <f t="shared" si="68"/>
        <v>Over Weight</v>
      </c>
      <c r="J2219" t="str">
        <f t="shared" si="69"/>
        <v>Normal</v>
      </c>
    </row>
    <row r="2220" spans="1:10">
      <c r="A2220" t="s">
        <v>138</v>
      </c>
      <c r="B2220" s="9">
        <v>20.79</v>
      </c>
      <c r="C2220">
        <v>5.84</v>
      </c>
      <c r="D2220" t="s">
        <v>2377</v>
      </c>
      <c r="E2220" t="s">
        <v>2379</v>
      </c>
      <c r="F2220" t="s">
        <v>2377</v>
      </c>
      <c r="G2220">
        <v>1</v>
      </c>
      <c r="H2220" t="s">
        <v>2377</v>
      </c>
      <c r="I2220" t="str">
        <f t="shared" si="68"/>
        <v>Healthy Weight</v>
      </c>
      <c r="J2220" t="str">
        <f t="shared" si="69"/>
        <v>Prediabetes</v>
      </c>
    </row>
    <row r="2221" spans="1:10">
      <c r="A2221" t="s">
        <v>137</v>
      </c>
      <c r="B2221" s="9">
        <v>20.149999999999999</v>
      </c>
      <c r="C2221">
        <v>4.1500000000000004</v>
      </c>
      <c r="D2221" t="s">
        <v>2377</v>
      </c>
      <c r="E2221" t="s">
        <v>2377</v>
      </c>
      <c r="F2221" t="s">
        <v>2377</v>
      </c>
      <c r="G2221">
        <v>1</v>
      </c>
      <c r="H2221" t="s">
        <v>2377</v>
      </c>
      <c r="I2221" t="str">
        <f t="shared" si="68"/>
        <v>Healthy Weight</v>
      </c>
      <c r="J2221" t="str">
        <f t="shared" si="69"/>
        <v>Normal</v>
      </c>
    </row>
    <row r="2222" spans="1:10">
      <c r="A2222" t="s">
        <v>136</v>
      </c>
      <c r="B2222" s="9">
        <v>36.85</v>
      </c>
      <c r="C2222">
        <v>4.3600000000000003</v>
      </c>
      <c r="D2222" t="s">
        <v>2378</v>
      </c>
      <c r="E2222" t="s">
        <v>2377</v>
      </c>
      <c r="F2222" t="s">
        <v>2377</v>
      </c>
      <c r="G2222">
        <v>0</v>
      </c>
      <c r="H2222" t="s">
        <v>2377</v>
      </c>
      <c r="I2222" t="str">
        <f t="shared" si="68"/>
        <v>Obesity</v>
      </c>
      <c r="J2222" t="str">
        <f t="shared" si="69"/>
        <v>Normal</v>
      </c>
    </row>
    <row r="2223" spans="1:10">
      <c r="A2223" t="s">
        <v>135</v>
      </c>
      <c r="B2223" s="9">
        <v>35.53</v>
      </c>
      <c r="C2223">
        <v>4.55</v>
      </c>
      <c r="D2223" t="s">
        <v>2378</v>
      </c>
      <c r="E2223" t="s">
        <v>2377</v>
      </c>
      <c r="F2223" t="s">
        <v>2377</v>
      </c>
      <c r="G2223">
        <v>0</v>
      </c>
      <c r="H2223" t="s">
        <v>2377</v>
      </c>
      <c r="I2223" t="str">
        <f t="shared" si="68"/>
        <v>Obesity</v>
      </c>
      <c r="J2223" t="str">
        <f t="shared" si="69"/>
        <v>Normal</v>
      </c>
    </row>
    <row r="2224" spans="1:10">
      <c r="A2224" t="s">
        <v>134</v>
      </c>
      <c r="B2224" s="9">
        <v>31.1</v>
      </c>
      <c r="C2224">
        <v>4.37</v>
      </c>
      <c r="D2224" t="s">
        <v>2378</v>
      </c>
      <c r="E2224" t="s">
        <v>2377</v>
      </c>
      <c r="F2224" t="s">
        <v>2377</v>
      </c>
      <c r="G2224">
        <v>0</v>
      </c>
      <c r="H2224" t="s">
        <v>2377</v>
      </c>
      <c r="I2224" t="str">
        <f t="shared" si="68"/>
        <v>Obesity</v>
      </c>
      <c r="J2224" t="str">
        <f t="shared" si="69"/>
        <v>Normal</v>
      </c>
    </row>
    <row r="2225" spans="1:10">
      <c r="A2225" t="s">
        <v>133</v>
      </c>
      <c r="B2225" s="9">
        <v>23.21</v>
      </c>
      <c r="C2225">
        <v>5.24</v>
      </c>
      <c r="D2225" t="s">
        <v>2378</v>
      </c>
      <c r="E2225" t="s">
        <v>2377</v>
      </c>
      <c r="F2225" t="s">
        <v>2377</v>
      </c>
      <c r="G2225">
        <v>0</v>
      </c>
      <c r="H2225" t="s">
        <v>2377</v>
      </c>
      <c r="I2225" t="str">
        <f t="shared" si="68"/>
        <v>Healthy Weight</v>
      </c>
      <c r="J2225" t="str">
        <f t="shared" si="69"/>
        <v>Normal</v>
      </c>
    </row>
    <row r="2226" spans="1:10">
      <c r="A2226" t="s">
        <v>132</v>
      </c>
      <c r="B2226" s="9">
        <v>18.36</v>
      </c>
      <c r="C2226">
        <v>5.96</v>
      </c>
      <c r="D2226" t="s">
        <v>2377</v>
      </c>
      <c r="E2226" t="s">
        <v>2377</v>
      </c>
      <c r="F2226" t="s">
        <v>2377</v>
      </c>
      <c r="G2226">
        <v>1</v>
      </c>
      <c r="H2226" t="s">
        <v>2377</v>
      </c>
      <c r="I2226" t="str">
        <f t="shared" si="68"/>
        <v>Under Weight</v>
      </c>
      <c r="J2226" t="str">
        <f t="shared" si="69"/>
        <v>Prediabetes</v>
      </c>
    </row>
    <row r="2227" spans="1:10">
      <c r="A2227" t="s">
        <v>131</v>
      </c>
      <c r="B2227" s="9">
        <v>15.92</v>
      </c>
      <c r="C2227">
        <v>4.76</v>
      </c>
      <c r="D2227" t="s">
        <v>2378</v>
      </c>
      <c r="E2227" t="s">
        <v>2377</v>
      </c>
      <c r="F2227" t="s">
        <v>2377</v>
      </c>
      <c r="G2227">
        <v>1</v>
      </c>
      <c r="H2227" t="s">
        <v>2377</v>
      </c>
      <c r="I2227" t="str">
        <f t="shared" si="68"/>
        <v>Under Weight</v>
      </c>
      <c r="J2227" t="str">
        <f t="shared" si="69"/>
        <v>Normal</v>
      </c>
    </row>
    <row r="2228" spans="1:10">
      <c r="A2228" t="s">
        <v>130</v>
      </c>
      <c r="B2228" s="9">
        <v>15.17</v>
      </c>
      <c r="C2228">
        <v>4.3</v>
      </c>
      <c r="D2228" t="s">
        <v>2378</v>
      </c>
      <c r="E2228" t="s">
        <v>2377</v>
      </c>
      <c r="F2228" t="s">
        <v>2379</v>
      </c>
      <c r="G2228">
        <v>1</v>
      </c>
      <c r="H2228" t="s">
        <v>2377</v>
      </c>
      <c r="I2228" t="str">
        <f t="shared" si="68"/>
        <v>Under Weight</v>
      </c>
      <c r="J2228" t="str">
        <f t="shared" si="69"/>
        <v>Normal</v>
      </c>
    </row>
    <row r="2229" spans="1:10">
      <c r="A2229" t="s">
        <v>129</v>
      </c>
      <c r="B2229" s="9">
        <v>16.63</v>
      </c>
      <c r="C2229">
        <v>4.5</v>
      </c>
      <c r="D2229" t="s">
        <v>2377</v>
      </c>
      <c r="E2229" t="s">
        <v>2377</v>
      </c>
      <c r="F2229" t="s">
        <v>2377</v>
      </c>
      <c r="G2229">
        <v>1</v>
      </c>
      <c r="H2229" t="s">
        <v>2377</v>
      </c>
      <c r="I2229" t="str">
        <f t="shared" si="68"/>
        <v>Under Weight</v>
      </c>
      <c r="J2229" t="str">
        <f t="shared" si="69"/>
        <v>Normal</v>
      </c>
    </row>
    <row r="2230" spans="1:10">
      <c r="A2230" t="s">
        <v>128</v>
      </c>
      <c r="B2230" s="9">
        <v>19.39</v>
      </c>
      <c r="C2230">
        <v>5.59</v>
      </c>
      <c r="D2230" t="s">
        <v>2377</v>
      </c>
      <c r="E2230" t="s">
        <v>2377</v>
      </c>
      <c r="F2230" t="s">
        <v>2379</v>
      </c>
      <c r="G2230">
        <v>1</v>
      </c>
      <c r="H2230" t="s">
        <v>2377</v>
      </c>
      <c r="I2230" t="str">
        <f t="shared" si="68"/>
        <v>Healthy Weight</v>
      </c>
      <c r="J2230" t="str">
        <f t="shared" si="69"/>
        <v>Normal</v>
      </c>
    </row>
    <row r="2231" spans="1:10">
      <c r="A2231" t="s">
        <v>127</v>
      </c>
      <c r="B2231" s="9">
        <v>17.34</v>
      </c>
      <c r="C2231">
        <v>6.29</v>
      </c>
      <c r="D2231" t="s">
        <v>2378</v>
      </c>
      <c r="E2231" t="s">
        <v>2377</v>
      </c>
      <c r="F2231" t="s">
        <v>2379</v>
      </c>
      <c r="G2231">
        <v>1</v>
      </c>
      <c r="H2231" t="s">
        <v>2377</v>
      </c>
      <c r="I2231" t="str">
        <f t="shared" si="68"/>
        <v>Under Weight</v>
      </c>
      <c r="J2231" t="str">
        <f t="shared" si="69"/>
        <v>Prediabetes</v>
      </c>
    </row>
    <row r="2232" spans="1:10">
      <c r="A2232" t="s">
        <v>126</v>
      </c>
      <c r="B2232" s="9">
        <v>17.940000000000001</v>
      </c>
      <c r="C2232">
        <v>4.1900000000000004</v>
      </c>
      <c r="D2232" t="s">
        <v>2377</v>
      </c>
      <c r="E2232" t="s">
        <v>2379</v>
      </c>
      <c r="F2232" t="s">
        <v>2377</v>
      </c>
      <c r="G2232">
        <v>1</v>
      </c>
      <c r="H2232" t="s">
        <v>2377</v>
      </c>
      <c r="I2232" t="str">
        <f t="shared" si="68"/>
        <v>Under Weight</v>
      </c>
      <c r="J2232" t="str">
        <f t="shared" si="69"/>
        <v>Normal</v>
      </c>
    </row>
    <row r="2233" spans="1:10">
      <c r="A2233" t="s">
        <v>125</v>
      </c>
      <c r="B2233" s="9">
        <v>16.670000000000002</v>
      </c>
      <c r="C2233">
        <v>4.7</v>
      </c>
      <c r="D2233" t="s">
        <v>2378</v>
      </c>
      <c r="E2233" t="s">
        <v>2377</v>
      </c>
      <c r="F2233" t="s">
        <v>2379</v>
      </c>
      <c r="G2233">
        <v>1</v>
      </c>
      <c r="H2233" t="s">
        <v>2377</v>
      </c>
      <c r="I2233" t="str">
        <f t="shared" si="68"/>
        <v>Under Weight</v>
      </c>
      <c r="J2233" t="str">
        <f t="shared" si="69"/>
        <v>Normal</v>
      </c>
    </row>
    <row r="2234" spans="1:10">
      <c r="A2234" t="s">
        <v>124</v>
      </c>
      <c r="B2234" s="9">
        <v>20.58</v>
      </c>
      <c r="C2234">
        <v>5.64</v>
      </c>
      <c r="D2234" t="s">
        <v>2378</v>
      </c>
      <c r="E2234" t="s">
        <v>2377</v>
      </c>
      <c r="F2234" t="s">
        <v>2377</v>
      </c>
      <c r="G2234">
        <v>0</v>
      </c>
      <c r="H2234" t="s">
        <v>2377</v>
      </c>
      <c r="I2234" t="str">
        <f t="shared" si="68"/>
        <v>Healthy Weight</v>
      </c>
      <c r="J2234" t="str">
        <f t="shared" si="69"/>
        <v>Normal</v>
      </c>
    </row>
    <row r="2235" spans="1:10">
      <c r="A2235" t="s">
        <v>123</v>
      </c>
      <c r="B2235" s="9">
        <v>16.5</v>
      </c>
      <c r="C2235">
        <v>4.1100000000000003</v>
      </c>
      <c r="D2235" t="s">
        <v>2378</v>
      </c>
      <c r="E2235" t="s">
        <v>2377</v>
      </c>
      <c r="F2235" t="s">
        <v>2377</v>
      </c>
      <c r="G2235">
        <v>0</v>
      </c>
      <c r="H2235" t="s">
        <v>2377</v>
      </c>
      <c r="I2235" t="str">
        <f t="shared" si="68"/>
        <v>Under Weight</v>
      </c>
      <c r="J2235" t="str">
        <f t="shared" si="69"/>
        <v>Normal</v>
      </c>
    </row>
    <row r="2236" spans="1:10">
      <c r="A2236" t="s">
        <v>122</v>
      </c>
      <c r="B2236" s="9">
        <v>15.41</v>
      </c>
      <c r="C2236">
        <v>5.43</v>
      </c>
      <c r="D2236" t="s">
        <v>2378</v>
      </c>
      <c r="E2236" t="s">
        <v>2377</v>
      </c>
      <c r="F2236" t="s">
        <v>2379</v>
      </c>
      <c r="G2236">
        <v>1</v>
      </c>
      <c r="H2236" t="s">
        <v>2377</v>
      </c>
      <c r="I2236" t="str">
        <f t="shared" si="68"/>
        <v>Under Weight</v>
      </c>
      <c r="J2236" t="str">
        <f t="shared" si="69"/>
        <v>Normal</v>
      </c>
    </row>
    <row r="2237" spans="1:10">
      <c r="A2237" t="s">
        <v>121</v>
      </c>
      <c r="B2237" s="9">
        <v>24.59</v>
      </c>
      <c r="C2237">
        <v>4.38</v>
      </c>
      <c r="D2237" t="s">
        <v>2377</v>
      </c>
      <c r="E2237" t="s">
        <v>2377</v>
      </c>
      <c r="F2237" t="s">
        <v>2377</v>
      </c>
      <c r="G2237">
        <v>1</v>
      </c>
      <c r="H2237" t="s">
        <v>2377</v>
      </c>
      <c r="I2237" t="str">
        <f t="shared" si="68"/>
        <v>Healthy Weight</v>
      </c>
      <c r="J2237" t="str">
        <f t="shared" si="69"/>
        <v>Normal</v>
      </c>
    </row>
    <row r="2238" spans="1:10">
      <c r="A2238" t="s">
        <v>120</v>
      </c>
      <c r="B2238" s="9">
        <v>33.33</v>
      </c>
      <c r="C2238">
        <v>9.7899999999999991</v>
      </c>
      <c r="D2238" t="s">
        <v>2377</v>
      </c>
      <c r="E2238" t="s">
        <v>2377</v>
      </c>
      <c r="F2238" t="s">
        <v>2377</v>
      </c>
      <c r="G2238">
        <v>0</v>
      </c>
      <c r="H2238" t="s">
        <v>2377</v>
      </c>
      <c r="I2238" t="str">
        <f t="shared" si="68"/>
        <v>Obesity</v>
      </c>
      <c r="J2238" t="str">
        <f t="shared" si="69"/>
        <v>Diabetes</v>
      </c>
    </row>
    <row r="2239" spans="1:10">
      <c r="A2239" t="s">
        <v>119</v>
      </c>
      <c r="B2239" s="9">
        <v>18.5</v>
      </c>
      <c r="C2239">
        <v>11.84</v>
      </c>
      <c r="D2239" t="s">
        <v>2377</v>
      </c>
      <c r="E2239" t="s">
        <v>2377</v>
      </c>
      <c r="F2239" t="s">
        <v>2377</v>
      </c>
      <c r="G2239">
        <v>0</v>
      </c>
      <c r="H2239" t="s">
        <v>2377</v>
      </c>
      <c r="I2239" t="str">
        <f t="shared" si="68"/>
        <v>Healthy Weight</v>
      </c>
      <c r="J2239" t="str">
        <f t="shared" si="69"/>
        <v>Diabetes</v>
      </c>
    </row>
    <row r="2240" spans="1:10">
      <c r="A2240" t="s">
        <v>118</v>
      </c>
      <c r="B2240" s="9">
        <v>18.579999999999998</v>
      </c>
      <c r="C2240">
        <v>6.22</v>
      </c>
      <c r="D2240" t="s">
        <v>2377</v>
      </c>
      <c r="E2240" t="s">
        <v>2377</v>
      </c>
      <c r="F2240" t="s">
        <v>2377</v>
      </c>
      <c r="G2240">
        <v>0</v>
      </c>
      <c r="H2240" t="s">
        <v>2377</v>
      </c>
      <c r="I2240" t="str">
        <f t="shared" si="68"/>
        <v>Healthy Weight</v>
      </c>
      <c r="J2240" t="str">
        <f t="shared" si="69"/>
        <v>Prediabetes</v>
      </c>
    </row>
    <row r="2241" spans="1:10">
      <c r="A2241" t="s">
        <v>117</v>
      </c>
      <c r="B2241" s="9">
        <v>16.64</v>
      </c>
      <c r="C2241">
        <v>10.01</v>
      </c>
      <c r="D2241" t="s">
        <v>2377</v>
      </c>
      <c r="E2241" t="s">
        <v>2377</v>
      </c>
      <c r="F2241" t="s">
        <v>2377</v>
      </c>
      <c r="G2241">
        <v>0</v>
      </c>
      <c r="H2241" t="s">
        <v>2377</v>
      </c>
      <c r="I2241" t="str">
        <f t="shared" si="68"/>
        <v>Under Weight</v>
      </c>
      <c r="J2241" t="str">
        <f t="shared" si="69"/>
        <v>Diabetes</v>
      </c>
    </row>
    <row r="2242" spans="1:10">
      <c r="A2242" t="s">
        <v>116</v>
      </c>
      <c r="B2242" s="9">
        <v>19.329999999999998</v>
      </c>
      <c r="C2242">
        <v>4.32</v>
      </c>
      <c r="D2242" t="s">
        <v>2377</v>
      </c>
      <c r="E2242" t="s">
        <v>2377</v>
      </c>
      <c r="F2242" t="s">
        <v>2377</v>
      </c>
      <c r="G2242">
        <v>1</v>
      </c>
      <c r="H2242" t="s">
        <v>2377</v>
      </c>
      <c r="I2242" t="str">
        <f t="shared" si="68"/>
        <v>Healthy Weight</v>
      </c>
      <c r="J2242" t="str">
        <f t="shared" si="69"/>
        <v>Normal</v>
      </c>
    </row>
    <row r="2243" spans="1:10">
      <c r="A2243" t="s">
        <v>115</v>
      </c>
      <c r="B2243" s="9">
        <v>21.26</v>
      </c>
      <c r="C2243">
        <v>5.65</v>
      </c>
      <c r="D2243" t="s">
        <v>2378</v>
      </c>
      <c r="E2243" t="s">
        <v>2377</v>
      </c>
      <c r="F2243" t="s">
        <v>2379</v>
      </c>
      <c r="G2243">
        <v>1</v>
      </c>
      <c r="H2243" t="s">
        <v>2377</v>
      </c>
      <c r="I2243" t="str">
        <f t="shared" ref="I2243:I2306" si="70">IF(B2243&lt;18.5,"Under Weight",IF(B2243&lt;25,"Healthy Weight",IF(B2243&lt;30,"Over Weight","Obesity")))</f>
        <v>Healthy Weight</v>
      </c>
      <c r="J2243" t="str">
        <f t="shared" ref="J2243:J2306" si="71">IF(C2243&lt;5.7,"Normal",IF(C2243&lt;6.5,"Prediabetes","Diabetes"))</f>
        <v>Normal</v>
      </c>
    </row>
    <row r="2244" spans="1:10">
      <c r="A2244" t="s">
        <v>114</v>
      </c>
      <c r="B2244" s="9">
        <v>15.6</v>
      </c>
      <c r="C2244">
        <v>4.12</v>
      </c>
      <c r="D2244" t="s">
        <v>2378</v>
      </c>
      <c r="E2244" t="s">
        <v>2377</v>
      </c>
      <c r="F2244" t="s">
        <v>2377</v>
      </c>
      <c r="G2244">
        <v>1</v>
      </c>
      <c r="H2244" t="s">
        <v>2377</v>
      </c>
      <c r="I2244" t="str">
        <f t="shared" si="70"/>
        <v>Under Weight</v>
      </c>
      <c r="J2244" t="str">
        <f t="shared" si="71"/>
        <v>Normal</v>
      </c>
    </row>
    <row r="2245" spans="1:10">
      <c r="A2245" t="s">
        <v>113</v>
      </c>
      <c r="B2245" s="9">
        <v>24.39</v>
      </c>
      <c r="C2245">
        <v>6.24</v>
      </c>
      <c r="D2245" t="s">
        <v>2377</v>
      </c>
      <c r="E2245" t="s">
        <v>2377</v>
      </c>
      <c r="F2245" t="s">
        <v>2377</v>
      </c>
      <c r="G2245">
        <v>1</v>
      </c>
      <c r="H2245" t="s">
        <v>2377</v>
      </c>
      <c r="I2245" t="str">
        <f t="shared" si="70"/>
        <v>Healthy Weight</v>
      </c>
      <c r="J2245" t="str">
        <f t="shared" si="71"/>
        <v>Prediabetes</v>
      </c>
    </row>
    <row r="2246" spans="1:10">
      <c r="A2246" t="s">
        <v>112</v>
      </c>
      <c r="B2246" s="9">
        <v>24.75</v>
      </c>
      <c r="C2246">
        <v>4.83</v>
      </c>
      <c r="D2246" t="s">
        <v>2377</v>
      </c>
      <c r="E2246" t="s">
        <v>2377</v>
      </c>
      <c r="F2246" t="s">
        <v>2377</v>
      </c>
      <c r="G2246">
        <v>0</v>
      </c>
      <c r="H2246" t="s">
        <v>2377</v>
      </c>
      <c r="I2246" t="str">
        <f t="shared" si="70"/>
        <v>Healthy Weight</v>
      </c>
      <c r="J2246" t="str">
        <f t="shared" si="71"/>
        <v>Normal</v>
      </c>
    </row>
    <row r="2247" spans="1:10">
      <c r="A2247" t="s">
        <v>111</v>
      </c>
      <c r="B2247" s="9">
        <v>20.88</v>
      </c>
      <c r="C2247">
        <v>7.4</v>
      </c>
      <c r="D2247" t="s">
        <v>2377</v>
      </c>
      <c r="E2247" t="s">
        <v>2377</v>
      </c>
      <c r="F2247" t="s">
        <v>2377</v>
      </c>
      <c r="G2247">
        <v>0</v>
      </c>
      <c r="H2247" t="s">
        <v>2377</v>
      </c>
      <c r="I2247" t="str">
        <f t="shared" si="70"/>
        <v>Healthy Weight</v>
      </c>
      <c r="J2247" t="str">
        <f t="shared" si="71"/>
        <v>Diabetes</v>
      </c>
    </row>
    <row r="2248" spans="1:10">
      <c r="A2248" t="s">
        <v>110</v>
      </c>
      <c r="B2248" s="9">
        <v>20.43</v>
      </c>
      <c r="C2248">
        <v>4.54</v>
      </c>
      <c r="D2248" t="s">
        <v>2377</v>
      </c>
      <c r="E2248" t="s">
        <v>2377</v>
      </c>
      <c r="F2248" t="s">
        <v>2377</v>
      </c>
      <c r="G2248">
        <v>0</v>
      </c>
      <c r="H2248" t="s">
        <v>2377</v>
      </c>
      <c r="I2248" t="str">
        <f t="shared" si="70"/>
        <v>Healthy Weight</v>
      </c>
      <c r="J2248" t="str">
        <f t="shared" si="71"/>
        <v>Normal</v>
      </c>
    </row>
    <row r="2249" spans="1:10">
      <c r="A2249" t="s">
        <v>109</v>
      </c>
      <c r="B2249" s="9">
        <v>15.18</v>
      </c>
      <c r="C2249">
        <v>11.11</v>
      </c>
      <c r="D2249" t="s">
        <v>2377</v>
      </c>
      <c r="E2249" t="s">
        <v>2377</v>
      </c>
      <c r="F2249" t="s">
        <v>2377</v>
      </c>
      <c r="G2249">
        <v>0</v>
      </c>
      <c r="H2249" t="s">
        <v>2377</v>
      </c>
      <c r="I2249" t="str">
        <f t="shared" si="70"/>
        <v>Under Weight</v>
      </c>
      <c r="J2249" t="str">
        <f t="shared" si="71"/>
        <v>Diabetes</v>
      </c>
    </row>
    <row r="2250" spans="1:10">
      <c r="A2250" t="s">
        <v>108</v>
      </c>
      <c r="B2250" s="9">
        <v>15.12</v>
      </c>
      <c r="C2250">
        <v>4.03</v>
      </c>
      <c r="D2250" t="s">
        <v>2378</v>
      </c>
      <c r="E2250" t="s">
        <v>2377</v>
      </c>
      <c r="F2250" t="s">
        <v>2377</v>
      </c>
      <c r="G2250">
        <v>0</v>
      </c>
      <c r="H2250" t="s">
        <v>2377</v>
      </c>
      <c r="I2250" t="str">
        <f t="shared" si="70"/>
        <v>Under Weight</v>
      </c>
      <c r="J2250" t="str">
        <f t="shared" si="71"/>
        <v>Normal</v>
      </c>
    </row>
    <row r="2251" spans="1:10">
      <c r="A2251" t="s">
        <v>107</v>
      </c>
      <c r="B2251" s="9">
        <v>23.88</v>
      </c>
      <c r="C2251">
        <v>4.51</v>
      </c>
      <c r="D2251" t="s">
        <v>2377</v>
      </c>
      <c r="E2251" t="s">
        <v>2377</v>
      </c>
      <c r="F2251" t="s">
        <v>2377</v>
      </c>
      <c r="G2251">
        <v>1</v>
      </c>
      <c r="H2251" t="s">
        <v>2377</v>
      </c>
      <c r="I2251" t="str">
        <f t="shared" si="70"/>
        <v>Healthy Weight</v>
      </c>
      <c r="J2251" t="str">
        <f t="shared" si="71"/>
        <v>Normal</v>
      </c>
    </row>
    <row r="2252" spans="1:10">
      <c r="A2252" t="s">
        <v>106</v>
      </c>
      <c r="B2252" s="9">
        <v>16.13</v>
      </c>
      <c r="C2252">
        <v>5.56</v>
      </c>
      <c r="D2252" t="s">
        <v>2377</v>
      </c>
      <c r="E2252" t="s">
        <v>2379</v>
      </c>
      <c r="F2252" t="s">
        <v>2377</v>
      </c>
      <c r="G2252">
        <v>1</v>
      </c>
      <c r="H2252" t="s">
        <v>2377</v>
      </c>
      <c r="I2252" t="str">
        <f t="shared" si="70"/>
        <v>Under Weight</v>
      </c>
      <c r="J2252" t="str">
        <f t="shared" si="71"/>
        <v>Normal</v>
      </c>
    </row>
    <row r="2253" spans="1:10">
      <c r="A2253" t="s">
        <v>105</v>
      </c>
      <c r="B2253" s="9">
        <v>24.09</v>
      </c>
      <c r="C2253">
        <v>4.0999999999999996</v>
      </c>
      <c r="D2253" t="s">
        <v>2377</v>
      </c>
      <c r="E2253" t="s">
        <v>2379</v>
      </c>
      <c r="F2253" t="s">
        <v>2377</v>
      </c>
      <c r="G2253">
        <v>1</v>
      </c>
      <c r="H2253" t="s">
        <v>2377</v>
      </c>
      <c r="I2253" t="str">
        <f t="shared" si="70"/>
        <v>Healthy Weight</v>
      </c>
      <c r="J2253" t="str">
        <f t="shared" si="71"/>
        <v>Normal</v>
      </c>
    </row>
    <row r="2254" spans="1:10">
      <c r="A2254" t="s">
        <v>104</v>
      </c>
      <c r="B2254" s="9">
        <v>19.43</v>
      </c>
      <c r="C2254">
        <v>5.85</v>
      </c>
      <c r="D2254" t="s">
        <v>2377</v>
      </c>
      <c r="E2254" t="s">
        <v>2379</v>
      </c>
      <c r="F2254" t="s">
        <v>2377</v>
      </c>
      <c r="G2254">
        <v>1</v>
      </c>
      <c r="H2254" t="s">
        <v>2377</v>
      </c>
      <c r="I2254" t="str">
        <f t="shared" si="70"/>
        <v>Healthy Weight</v>
      </c>
      <c r="J2254" t="str">
        <f t="shared" si="71"/>
        <v>Prediabetes</v>
      </c>
    </row>
    <row r="2255" spans="1:10">
      <c r="A2255" t="s">
        <v>103</v>
      </c>
      <c r="B2255" s="9">
        <v>15.22</v>
      </c>
      <c r="C2255">
        <v>4.92</v>
      </c>
      <c r="D2255" t="s">
        <v>2378</v>
      </c>
      <c r="E2255" t="s">
        <v>2377</v>
      </c>
      <c r="F2255" t="s">
        <v>2379</v>
      </c>
      <c r="G2255">
        <v>1</v>
      </c>
      <c r="H2255" t="s">
        <v>2377</v>
      </c>
      <c r="I2255" t="str">
        <f t="shared" si="70"/>
        <v>Under Weight</v>
      </c>
      <c r="J2255" t="str">
        <f t="shared" si="71"/>
        <v>Normal</v>
      </c>
    </row>
    <row r="2256" spans="1:10">
      <c r="A2256" t="s">
        <v>102</v>
      </c>
      <c r="B2256" s="9">
        <v>20.72</v>
      </c>
      <c r="C2256">
        <v>9.4600000000000009</v>
      </c>
      <c r="D2256" t="s">
        <v>2377</v>
      </c>
      <c r="E2256" t="s">
        <v>2377</v>
      </c>
      <c r="F2256" t="s">
        <v>2377</v>
      </c>
      <c r="G2256">
        <v>0</v>
      </c>
      <c r="H2256" t="s">
        <v>2377</v>
      </c>
      <c r="I2256" t="str">
        <f t="shared" si="70"/>
        <v>Healthy Weight</v>
      </c>
      <c r="J2256" t="str">
        <f t="shared" si="71"/>
        <v>Diabetes</v>
      </c>
    </row>
    <row r="2257" spans="1:10">
      <c r="A2257" t="s">
        <v>101</v>
      </c>
      <c r="B2257" s="9">
        <v>35.4</v>
      </c>
      <c r="C2257">
        <v>5.94</v>
      </c>
      <c r="D2257" t="s">
        <v>2377</v>
      </c>
      <c r="E2257" t="s">
        <v>2377</v>
      </c>
      <c r="F2257" t="s">
        <v>2379</v>
      </c>
      <c r="G2257">
        <v>1</v>
      </c>
      <c r="H2257" t="s">
        <v>2377</v>
      </c>
      <c r="I2257" t="str">
        <f t="shared" si="70"/>
        <v>Obesity</v>
      </c>
      <c r="J2257" t="str">
        <f t="shared" si="71"/>
        <v>Prediabetes</v>
      </c>
    </row>
    <row r="2258" spans="1:10">
      <c r="A2258" t="s">
        <v>100</v>
      </c>
      <c r="B2258" s="9">
        <v>34.4</v>
      </c>
      <c r="C2258">
        <v>5.7</v>
      </c>
      <c r="D2258" t="s">
        <v>2377</v>
      </c>
      <c r="E2258" t="s">
        <v>2377</v>
      </c>
      <c r="F2258" t="s">
        <v>2379</v>
      </c>
      <c r="G2258">
        <v>1</v>
      </c>
      <c r="H2258" t="s">
        <v>2377</v>
      </c>
      <c r="I2258" t="str">
        <f t="shared" si="70"/>
        <v>Obesity</v>
      </c>
      <c r="J2258" t="str">
        <f t="shared" si="71"/>
        <v>Prediabetes</v>
      </c>
    </row>
    <row r="2259" spans="1:10">
      <c r="A2259" t="s">
        <v>99</v>
      </c>
      <c r="B2259" s="9">
        <v>34.1</v>
      </c>
      <c r="C2259">
        <v>4.13</v>
      </c>
      <c r="D2259" t="s">
        <v>2377</v>
      </c>
      <c r="E2259" t="s">
        <v>2377</v>
      </c>
      <c r="F2259" t="s">
        <v>2379</v>
      </c>
      <c r="G2259">
        <v>1</v>
      </c>
      <c r="H2259" t="s">
        <v>2377</v>
      </c>
      <c r="I2259" t="str">
        <f t="shared" si="70"/>
        <v>Obesity</v>
      </c>
      <c r="J2259" t="str">
        <f t="shared" si="71"/>
        <v>Normal</v>
      </c>
    </row>
    <row r="2260" spans="1:10">
      <c r="A2260" t="s">
        <v>98</v>
      </c>
      <c r="B2260" s="9">
        <v>30.4</v>
      </c>
      <c r="C2260">
        <v>4.7699999999999996</v>
      </c>
      <c r="D2260" t="s">
        <v>2377</v>
      </c>
      <c r="E2260" t="s">
        <v>2377</v>
      </c>
      <c r="F2260" t="s">
        <v>2379</v>
      </c>
      <c r="G2260">
        <v>1</v>
      </c>
      <c r="H2260" t="s">
        <v>2377</v>
      </c>
      <c r="I2260" t="str">
        <f t="shared" si="70"/>
        <v>Obesity</v>
      </c>
      <c r="J2260" t="str">
        <f t="shared" si="71"/>
        <v>Normal</v>
      </c>
    </row>
    <row r="2261" spans="1:10">
      <c r="A2261" t="s">
        <v>97</v>
      </c>
      <c r="B2261" s="9">
        <v>28.7</v>
      </c>
      <c r="C2261">
        <v>4.99</v>
      </c>
      <c r="D2261" t="s">
        <v>2377</v>
      </c>
      <c r="E2261" t="s">
        <v>2377</v>
      </c>
      <c r="F2261" t="s">
        <v>2379</v>
      </c>
      <c r="G2261">
        <v>1</v>
      </c>
      <c r="H2261" t="s">
        <v>2377</v>
      </c>
      <c r="I2261" t="str">
        <f t="shared" si="70"/>
        <v>Over Weight</v>
      </c>
      <c r="J2261" t="str">
        <f t="shared" si="71"/>
        <v>Normal</v>
      </c>
    </row>
    <row r="2262" spans="1:10">
      <c r="A2262" t="s">
        <v>96</v>
      </c>
      <c r="B2262" s="9">
        <v>17.440000000000001</v>
      </c>
      <c r="C2262">
        <v>4.42</v>
      </c>
      <c r="D2262" t="s">
        <v>2378</v>
      </c>
      <c r="E2262" t="s">
        <v>2377</v>
      </c>
      <c r="F2262" t="s">
        <v>2379</v>
      </c>
      <c r="G2262">
        <v>1</v>
      </c>
      <c r="H2262" t="s">
        <v>2377</v>
      </c>
      <c r="I2262" t="str">
        <f t="shared" si="70"/>
        <v>Under Weight</v>
      </c>
      <c r="J2262" t="str">
        <f t="shared" si="71"/>
        <v>Normal</v>
      </c>
    </row>
    <row r="2263" spans="1:10">
      <c r="A2263" t="s">
        <v>95</v>
      </c>
      <c r="B2263" s="9">
        <v>27.6</v>
      </c>
      <c r="C2263">
        <v>4.01</v>
      </c>
      <c r="D2263" t="s">
        <v>2377</v>
      </c>
      <c r="E2263" t="s">
        <v>2377</v>
      </c>
      <c r="F2263" t="s">
        <v>2379</v>
      </c>
      <c r="G2263">
        <v>1</v>
      </c>
      <c r="H2263" t="s">
        <v>2377</v>
      </c>
      <c r="I2263" t="str">
        <f t="shared" si="70"/>
        <v>Over Weight</v>
      </c>
      <c r="J2263" t="str">
        <f t="shared" si="71"/>
        <v>Normal</v>
      </c>
    </row>
    <row r="2264" spans="1:10">
      <c r="A2264" t="s">
        <v>94</v>
      </c>
      <c r="B2264" s="9">
        <v>20.7</v>
      </c>
      <c r="C2264">
        <v>4.49</v>
      </c>
      <c r="D2264" t="s">
        <v>2377</v>
      </c>
      <c r="E2264" t="s">
        <v>2377</v>
      </c>
      <c r="F2264" t="s">
        <v>2379</v>
      </c>
      <c r="G2264">
        <v>1</v>
      </c>
      <c r="H2264" t="s">
        <v>2377</v>
      </c>
      <c r="I2264" t="str">
        <f t="shared" si="70"/>
        <v>Healthy Weight</v>
      </c>
      <c r="J2264" t="str">
        <f t="shared" si="71"/>
        <v>Normal</v>
      </c>
    </row>
    <row r="2265" spans="1:10">
      <c r="A2265" t="s">
        <v>93</v>
      </c>
      <c r="B2265" s="9">
        <v>20.3</v>
      </c>
      <c r="C2265">
        <v>6.37</v>
      </c>
      <c r="D2265" t="s">
        <v>2377</v>
      </c>
      <c r="E2265" t="s">
        <v>2377</v>
      </c>
      <c r="F2265" t="s">
        <v>2379</v>
      </c>
      <c r="G2265">
        <v>1</v>
      </c>
      <c r="H2265" t="s">
        <v>2377</v>
      </c>
      <c r="I2265" t="str">
        <f t="shared" si="70"/>
        <v>Healthy Weight</v>
      </c>
      <c r="J2265" t="str">
        <f t="shared" si="71"/>
        <v>Prediabetes</v>
      </c>
    </row>
    <row r="2266" spans="1:10">
      <c r="A2266" t="s">
        <v>92</v>
      </c>
      <c r="B2266" s="9">
        <v>19.8</v>
      </c>
      <c r="C2266">
        <v>5.12</v>
      </c>
      <c r="D2266" t="s">
        <v>2377</v>
      </c>
      <c r="E2266" t="s">
        <v>2377</v>
      </c>
      <c r="F2266" t="s">
        <v>2379</v>
      </c>
      <c r="G2266">
        <v>1</v>
      </c>
      <c r="H2266" t="s">
        <v>2377</v>
      </c>
      <c r="I2266" t="str">
        <f t="shared" si="70"/>
        <v>Healthy Weight</v>
      </c>
      <c r="J2266" t="str">
        <f t="shared" si="71"/>
        <v>Normal</v>
      </c>
    </row>
    <row r="2267" spans="1:10">
      <c r="A2267" t="s">
        <v>91</v>
      </c>
      <c r="B2267" s="9">
        <v>21.87</v>
      </c>
      <c r="C2267">
        <v>8.59</v>
      </c>
      <c r="D2267" t="s">
        <v>2377</v>
      </c>
      <c r="E2267" t="s">
        <v>2377</v>
      </c>
      <c r="F2267" t="s">
        <v>2377</v>
      </c>
      <c r="G2267">
        <v>0</v>
      </c>
      <c r="H2267" t="s">
        <v>2377</v>
      </c>
      <c r="I2267" t="str">
        <f t="shared" si="70"/>
        <v>Healthy Weight</v>
      </c>
      <c r="J2267" t="str">
        <f t="shared" si="71"/>
        <v>Diabetes</v>
      </c>
    </row>
    <row r="2268" spans="1:10">
      <c r="A2268" t="s">
        <v>90</v>
      </c>
      <c r="B2268" s="9">
        <v>16.600000000000001</v>
      </c>
      <c r="C2268">
        <v>5.87</v>
      </c>
      <c r="D2268" t="s">
        <v>2377</v>
      </c>
      <c r="E2268" t="s">
        <v>2377</v>
      </c>
      <c r="F2268" t="s">
        <v>2377</v>
      </c>
      <c r="G2268">
        <v>1</v>
      </c>
      <c r="H2268" t="s">
        <v>2377</v>
      </c>
      <c r="I2268" t="str">
        <f t="shared" si="70"/>
        <v>Under Weight</v>
      </c>
      <c r="J2268" t="str">
        <f t="shared" si="71"/>
        <v>Prediabetes</v>
      </c>
    </row>
    <row r="2269" spans="1:10">
      <c r="A2269" t="s">
        <v>89</v>
      </c>
      <c r="B2269" s="9">
        <v>21.98</v>
      </c>
      <c r="C2269">
        <v>7.03</v>
      </c>
      <c r="D2269" t="s">
        <v>2377</v>
      </c>
      <c r="E2269" t="s">
        <v>2377</v>
      </c>
      <c r="F2269" t="s">
        <v>2377</v>
      </c>
      <c r="G2269">
        <v>0</v>
      </c>
      <c r="H2269" t="s">
        <v>2377</v>
      </c>
      <c r="I2269" t="str">
        <f t="shared" si="70"/>
        <v>Healthy Weight</v>
      </c>
      <c r="J2269" t="str">
        <f t="shared" si="71"/>
        <v>Diabetes</v>
      </c>
    </row>
    <row r="2270" spans="1:10">
      <c r="A2270" t="s">
        <v>88</v>
      </c>
      <c r="B2270" s="9">
        <v>19.7</v>
      </c>
      <c r="C2270">
        <v>5.51</v>
      </c>
      <c r="D2270" t="s">
        <v>2377</v>
      </c>
      <c r="E2270" t="s">
        <v>2377</v>
      </c>
      <c r="F2270" t="s">
        <v>2377</v>
      </c>
      <c r="G2270">
        <v>1</v>
      </c>
      <c r="H2270" t="s">
        <v>2377</v>
      </c>
      <c r="I2270" t="str">
        <f t="shared" si="70"/>
        <v>Healthy Weight</v>
      </c>
      <c r="J2270" t="str">
        <f t="shared" si="71"/>
        <v>Normal</v>
      </c>
    </row>
    <row r="2271" spans="1:10">
      <c r="A2271" t="s">
        <v>87</v>
      </c>
      <c r="B2271" s="9">
        <v>19.21</v>
      </c>
      <c r="C2271">
        <v>4.76</v>
      </c>
      <c r="D2271" t="s">
        <v>2377</v>
      </c>
      <c r="E2271" t="s">
        <v>2379</v>
      </c>
      <c r="F2271" t="s">
        <v>2377</v>
      </c>
      <c r="G2271">
        <v>1</v>
      </c>
      <c r="H2271" t="s">
        <v>2377</v>
      </c>
      <c r="I2271" t="str">
        <f t="shared" si="70"/>
        <v>Healthy Weight</v>
      </c>
      <c r="J2271" t="str">
        <f t="shared" si="71"/>
        <v>Normal</v>
      </c>
    </row>
    <row r="2272" spans="1:10">
      <c r="A2272" t="s">
        <v>86</v>
      </c>
      <c r="B2272" s="9">
        <v>19.3</v>
      </c>
      <c r="C2272">
        <v>4.7</v>
      </c>
      <c r="D2272" t="s">
        <v>2377</v>
      </c>
      <c r="E2272" t="s">
        <v>2379</v>
      </c>
      <c r="F2272" t="s">
        <v>2377</v>
      </c>
      <c r="G2272">
        <v>1</v>
      </c>
      <c r="H2272" t="s">
        <v>2377</v>
      </c>
      <c r="I2272" t="str">
        <f t="shared" si="70"/>
        <v>Healthy Weight</v>
      </c>
      <c r="J2272" t="str">
        <f t="shared" si="71"/>
        <v>Normal</v>
      </c>
    </row>
    <row r="2273" spans="1:10">
      <c r="A2273" t="s">
        <v>85</v>
      </c>
      <c r="B2273" s="9">
        <v>16.22</v>
      </c>
      <c r="C2273">
        <v>6.21</v>
      </c>
      <c r="D2273" t="s">
        <v>2378</v>
      </c>
      <c r="E2273" t="s">
        <v>2377</v>
      </c>
      <c r="F2273" t="s">
        <v>2377</v>
      </c>
      <c r="G2273">
        <v>0</v>
      </c>
      <c r="H2273" t="s">
        <v>2377</v>
      </c>
      <c r="I2273" t="str">
        <f t="shared" si="70"/>
        <v>Under Weight</v>
      </c>
      <c r="J2273" t="str">
        <f t="shared" si="71"/>
        <v>Prediabetes</v>
      </c>
    </row>
    <row r="2274" spans="1:10">
      <c r="A2274" t="s">
        <v>84</v>
      </c>
      <c r="B2274" s="9">
        <v>17.12</v>
      </c>
      <c r="C2274">
        <v>4.5199999999999996</v>
      </c>
      <c r="D2274" t="s">
        <v>2377</v>
      </c>
      <c r="E2274" t="s">
        <v>2379</v>
      </c>
      <c r="F2274" t="s">
        <v>2377</v>
      </c>
      <c r="G2274">
        <v>1</v>
      </c>
      <c r="H2274" t="s">
        <v>2377</v>
      </c>
      <c r="I2274" t="str">
        <f t="shared" si="70"/>
        <v>Under Weight</v>
      </c>
      <c r="J2274" t="str">
        <f t="shared" si="71"/>
        <v>Normal</v>
      </c>
    </row>
    <row r="2275" spans="1:10">
      <c r="A2275" t="s">
        <v>83</v>
      </c>
      <c r="B2275" s="9">
        <v>19.07</v>
      </c>
      <c r="C2275">
        <v>5.45</v>
      </c>
      <c r="D2275" t="s">
        <v>2377</v>
      </c>
      <c r="E2275" t="s">
        <v>2377</v>
      </c>
      <c r="F2275" t="s">
        <v>2377</v>
      </c>
      <c r="G2275">
        <v>1</v>
      </c>
      <c r="H2275" t="s">
        <v>2377</v>
      </c>
      <c r="I2275" t="str">
        <f t="shared" si="70"/>
        <v>Healthy Weight</v>
      </c>
      <c r="J2275" t="str">
        <f t="shared" si="71"/>
        <v>Normal</v>
      </c>
    </row>
    <row r="2276" spans="1:10">
      <c r="A2276" t="s">
        <v>82</v>
      </c>
      <c r="B2276" s="9">
        <v>15.56</v>
      </c>
      <c r="C2276">
        <v>4.42</v>
      </c>
      <c r="D2276" t="s">
        <v>2377</v>
      </c>
      <c r="E2276" t="s">
        <v>2377</v>
      </c>
      <c r="F2276" t="s">
        <v>2377</v>
      </c>
      <c r="G2276">
        <v>0</v>
      </c>
      <c r="H2276" t="s">
        <v>2377</v>
      </c>
      <c r="I2276" t="str">
        <f t="shared" si="70"/>
        <v>Under Weight</v>
      </c>
      <c r="J2276" t="str">
        <f t="shared" si="71"/>
        <v>Normal</v>
      </c>
    </row>
    <row r="2277" spans="1:10">
      <c r="A2277" t="s">
        <v>81</v>
      </c>
      <c r="B2277" s="9">
        <v>22.76</v>
      </c>
      <c r="C2277">
        <v>9.44</v>
      </c>
      <c r="D2277" t="s">
        <v>2377</v>
      </c>
      <c r="E2277" t="s">
        <v>2377</v>
      </c>
      <c r="F2277" t="s">
        <v>2377</v>
      </c>
      <c r="G2277">
        <v>0</v>
      </c>
      <c r="H2277" t="s">
        <v>2377</v>
      </c>
      <c r="I2277" t="str">
        <f t="shared" si="70"/>
        <v>Healthy Weight</v>
      </c>
      <c r="J2277" t="str">
        <f t="shared" si="71"/>
        <v>Diabetes</v>
      </c>
    </row>
    <row r="2278" spans="1:10">
      <c r="A2278" t="s">
        <v>80</v>
      </c>
      <c r="B2278" s="9">
        <v>22.79</v>
      </c>
      <c r="C2278">
        <v>6.15</v>
      </c>
      <c r="D2278" t="s">
        <v>2378</v>
      </c>
      <c r="E2278" t="s">
        <v>2377</v>
      </c>
      <c r="F2278" t="s">
        <v>2379</v>
      </c>
      <c r="G2278">
        <v>1</v>
      </c>
      <c r="H2278" t="s">
        <v>2377</v>
      </c>
      <c r="I2278" t="str">
        <f t="shared" si="70"/>
        <v>Healthy Weight</v>
      </c>
      <c r="J2278" t="str">
        <f t="shared" si="71"/>
        <v>Prediabetes</v>
      </c>
    </row>
    <row r="2279" spans="1:10">
      <c r="A2279" t="s">
        <v>79</v>
      </c>
      <c r="B2279" s="9">
        <v>17.41</v>
      </c>
      <c r="C2279">
        <v>5.13</v>
      </c>
      <c r="D2279" t="s">
        <v>2378</v>
      </c>
      <c r="E2279" t="s">
        <v>2377</v>
      </c>
      <c r="F2279" t="s">
        <v>2377</v>
      </c>
      <c r="G2279">
        <v>0</v>
      </c>
      <c r="H2279" t="s">
        <v>2377</v>
      </c>
      <c r="I2279" t="str">
        <f t="shared" si="70"/>
        <v>Under Weight</v>
      </c>
      <c r="J2279" t="str">
        <f t="shared" si="71"/>
        <v>Normal</v>
      </c>
    </row>
    <row r="2280" spans="1:10">
      <c r="A2280" t="s">
        <v>78</v>
      </c>
      <c r="B2280" s="9">
        <v>19.32</v>
      </c>
      <c r="C2280">
        <v>4.96</v>
      </c>
      <c r="D2280" t="s">
        <v>2378</v>
      </c>
      <c r="E2280" t="s">
        <v>2377</v>
      </c>
      <c r="F2280" t="s">
        <v>2377</v>
      </c>
      <c r="G2280">
        <v>0</v>
      </c>
      <c r="H2280" t="s">
        <v>2377</v>
      </c>
      <c r="I2280" t="str">
        <f t="shared" si="70"/>
        <v>Healthy Weight</v>
      </c>
      <c r="J2280" t="str">
        <f t="shared" si="71"/>
        <v>Normal</v>
      </c>
    </row>
    <row r="2281" spans="1:10">
      <c r="A2281" t="s">
        <v>77</v>
      </c>
      <c r="B2281" s="9">
        <v>18.25</v>
      </c>
      <c r="C2281">
        <v>10.95</v>
      </c>
      <c r="D2281" t="s">
        <v>2377</v>
      </c>
      <c r="E2281" t="s">
        <v>2377</v>
      </c>
      <c r="F2281" t="s">
        <v>2377</v>
      </c>
      <c r="G2281">
        <v>0</v>
      </c>
      <c r="H2281" t="s">
        <v>2377</v>
      </c>
      <c r="I2281" t="str">
        <f t="shared" si="70"/>
        <v>Under Weight</v>
      </c>
      <c r="J2281" t="str">
        <f t="shared" si="71"/>
        <v>Diabetes</v>
      </c>
    </row>
    <row r="2282" spans="1:10">
      <c r="A2282" t="s">
        <v>76</v>
      </c>
      <c r="B2282" s="9">
        <v>53.13</v>
      </c>
      <c r="C2282">
        <v>4.4400000000000004</v>
      </c>
      <c r="D2282" t="s">
        <v>2377</v>
      </c>
      <c r="E2282" t="s">
        <v>2379</v>
      </c>
      <c r="F2282" t="s">
        <v>2377</v>
      </c>
      <c r="G2282">
        <v>1</v>
      </c>
      <c r="H2282" t="s">
        <v>2377</v>
      </c>
      <c r="I2282" t="str">
        <f t="shared" si="70"/>
        <v>Obesity</v>
      </c>
      <c r="J2282" t="str">
        <f t="shared" si="71"/>
        <v>Normal</v>
      </c>
    </row>
    <row r="2283" spans="1:10">
      <c r="A2283" t="s">
        <v>75</v>
      </c>
      <c r="B2283" s="9">
        <v>20.46</v>
      </c>
      <c r="C2283">
        <v>4.0199999999999996</v>
      </c>
      <c r="D2283" t="s">
        <v>2377</v>
      </c>
      <c r="E2283" t="s">
        <v>2377</v>
      </c>
      <c r="F2283" t="s">
        <v>2377</v>
      </c>
      <c r="G2283">
        <v>0</v>
      </c>
      <c r="H2283" t="s">
        <v>2377</v>
      </c>
      <c r="I2283" t="str">
        <f t="shared" si="70"/>
        <v>Healthy Weight</v>
      </c>
      <c r="J2283" t="str">
        <f t="shared" si="71"/>
        <v>Normal</v>
      </c>
    </row>
    <row r="2284" spans="1:10">
      <c r="A2284" t="s">
        <v>74</v>
      </c>
      <c r="B2284" s="9">
        <v>43.01</v>
      </c>
      <c r="C2284">
        <v>5.44</v>
      </c>
      <c r="D2284" t="s">
        <v>2377</v>
      </c>
      <c r="E2284" t="s">
        <v>2379</v>
      </c>
      <c r="F2284" t="s">
        <v>2377</v>
      </c>
      <c r="G2284">
        <v>1</v>
      </c>
      <c r="H2284" t="s">
        <v>2377</v>
      </c>
      <c r="I2284" t="str">
        <f t="shared" si="70"/>
        <v>Obesity</v>
      </c>
      <c r="J2284" t="str">
        <f t="shared" si="71"/>
        <v>Normal</v>
      </c>
    </row>
    <row r="2285" spans="1:10">
      <c r="A2285" t="s">
        <v>73</v>
      </c>
      <c r="B2285" s="9">
        <v>15.01</v>
      </c>
      <c r="C2285">
        <v>4.1500000000000004</v>
      </c>
      <c r="D2285" t="s">
        <v>2377</v>
      </c>
      <c r="E2285" t="s">
        <v>2377</v>
      </c>
      <c r="F2285" t="s">
        <v>2379</v>
      </c>
      <c r="G2285">
        <v>1</v>
      </c>
      <c r="H2285" t="s">
        <v>2377</v>
      </c>
      <c r="I2285" t="str">
        <f t="shared" si="70"/>
        <v>Under Weight</v>
      </c>
      <c r="J2285" t="str">
        <f t="shared" si="71"/>
        <v>Normal</v>
      </c>
    </row>
    <row r="2286" spans="1:10">
      <c r="A2286" t="s">
        <v>72</v>
      </c>
      <c r="B2286" s="9">
        <v>41.14</v>
      </c>
      <c r="C2286">
        <v>6.02</v>
      </c>
      <c r="D2286" t="s">
        <v>2377</v>
      </c>
      <c r="E2286" t="s">
        <v>2379</v>
      </c>
      <c r="F2286" t="s">
        <v>2377</v>
      </c>
      <c r="G2286">
        <v>1</v>
      </c>
      <c r="H2286" t="s">
        <v>2377</v>
      </c>
      <c r="I2286" t="str">
        <f t="shared" si="70"/>
        <v>Obesity</v>
      </c>
      <c r="J2286" t="str">
        <f t="shared" si="71"/>
        <v>Prediabetes</v>
      </c>
    </row>
    <row r="2287" spans="1:10">
      <c r="A2287" t="s">
        <v>71</v>
      </c>
      <c r="B2287" s="9">
        <v>16.55</v>
      </c>
      <c r="C2287">
        <v>7.73</v>
      </c>
      <c r="D2287" t="s">
        <v>2377</v>
      </c>
      <c r="E2287" t="s">
        <v>2377</v>
      </c>
      <c r="F2287" t="s">
        <v>2377</v>
      </c>
      <c r="G2287">
        <v>0</v>
      </c>
      <c r="H2287" t="s">
        <v>2377</v>
      </c>
      <c r="I2287" t="str">
        <f t="shared" si="70"/>
        <v>Under Weight</v>
      </c>
      <c r="J2287" t="str">
        <f t="shared" si="71"/>
        <v>Diabetes</v>
      </c>
    </row>
    <row r="2288" spans="1:10">
      <c r="A2288" t="s">
        <v>70</v>
      </c>
      <c r="B2288" s="9">
        <v>37.29</v>
      </c>
      <c r="C2288">
        <v>5.03</v>
      </c>
      <c r="D2288" t="s">
        <v>2377</v>
      </c>
      <c r="E2288" t="s">
        <v>2379</v>
      </c>
      <c r="F2288" t="s">
        <v>2377</v>
      </c>
      <c r="G2288">
        <v>1</v>
      </c>
      <c r="H2288" t="s">
        <v>2377</v>
      </c>
      <c r="I2288" t="str">
        <f t="shared" si="70"/>
        <v>Obesity</v>
      </c>
      <c r="J2288" t="str">
        <f t="shared" si="71"/>
        <v>Normal</v>
      </c>
    </row>
    <row r="2289" spans="1:10">
      <c r="A2289" t="s">
        <v>69</v>
      </c>
      <c r="B2289" s="9">
        <v>16.739999999999998</v>
      </c>
      <c r="C2289">
        <v>4.08</v>
      </c>
      <c r="D2289" t="s">
        <v>2378</v>
      </c>
      <c r="E2289" t="s">
        <v>2377</v>
      </c>
      <c r="F2289" t="s">
        <v>2377</v>
      </c>
      <c r="G2289">
        <v>0</v>
      </c>
      <c r="H2289" t="s">
        <v>2377</v>
      </c>
      <c r="I2289" t="str">
        <f t="shared" si="70"/>
        <v>Under Weight</v>
      </c>
      <c r="J2289" t="str">
        <f t="shared" si="71"/>
        <v>Normal</v>
      </c>
    </row>
    <row r="2290" spans="1:10">
      <c r="A2290" t="s">
        <v>68</v>
      </c>
      <c r="B2290" s="9">
        <v>34.43</v>
      </c>
      <c r="C2290">
        <v>4.2699999999999996</v>
      </c>
      <c r="D2290" t="s">
        <v>2377</v>
      </c>
      <c r="E2290" t="s">
        <v>2379</v>
      </c>
      <c r="F2290" t="s">
        <v>2377</v>
      </c>
      <c r="G2290">
        <v>1</v>
      </c>
      <c r="H2290" t="s">
        <v>2377</v>
      </c>
      <c r="I2290" t="str">
        <f t="shared" si="70"/>
        <v>Obesity</v>
      </c>
      <c r="J2290" t="str">
        <f t="shared" si="71"/>
        <v>Normal</v>
      </c>
    </row>
    <row r="2291" spans="1:10">
      <c r="A2291" t="s">
        <v>67</v>
      </c>
      <c r="B2291" s="9">
        <v>34.1</v>
      </c>
      <c r="C2291">
        <v>4.07</v>
      </c>
      <c r="D2291" t="s">
        <v>2377</v>
      </c>
      <c r="E2291" t="s">
        <v>2379</v>
      </c>
      <c r="F2291" t="s">
        <v>2377</v>
      </c>
      <c r="G2291">
        <v>1</v>
      </c>
      <c r="H2291" t="s">
        <v>2377</v>
      </c>
      <c r="I2291" t="str">
        <f t="shared" si="70"/>
        <v>Obesity</v>
      </c>
      <c r="J2291" t="str">
        <f t="shared" si="71"/>
        <v>Normal</v>
      </c>
    </row>
    <row r="2292" spans="1:10">
      <c r="A2292" t="s">
        <v>66</v>
      </c>
      <c r="B2292" s="9">
        <v>19.3</v>
      </c>
      <c r="C2292">
        <v>10.36</v>
      </c>
      <c r="D2292" t="s">
        <v>2377</v>
      </c>
      <c r="E2292" t="s">
        <v>2377</v>
      </c>
      <c r="F2292" t="s">
        <v>2377</v>
      </c>
      <c r="G2292">
        <v>0</v>
      </c>
      <c r="H2292" t="s">
        <v>2377</v>
      </c>
      <c r="I2292" t="str">
        <f t="shared" si="70"/>
        <v>Healthy Weight</v>
      </c>
      <c r="J2292" t="str">
        <f t="shared" si="71"/>
        <v>Diabetes</v>
      </c>
    </row>
    <row r="2293" spans="1:10">
      <c r="A2293" t="s">
        <v>65</v>
      </c>
      <c r="B2293" s="9">
        <v>33.659999999999997</v>
      </c>
      <c r="C2293">
        <v>5.71</v>
      </c>
      <c r="D2293" t="s">
        <v>2377</v>
      </c>
      <c r="E2293" t="s">
        <v>2379</v>
      </c>
      <c r="F2293" t="s">
        <v>2377</v>
      </c>
      <c r="G2293">
        <v>1</v>
      </c>
      <c r="H2293" t="s">
        <v>2377</v>
      </c>
      <c r="I2293" t="str">
        <f t="shared" si="70"/>
        <v>Obesity</v>
      </c>
      <c r="J2293" t="str">
        <f t="shared" si="71"/>
        <v>Prediabetes</v>
      </c>
    </row>
    <row r="2294" spans="1:10">
      <c r="A2294" t="s">
        <v>64</v>
      </c>
      <c r="B2294" s="9">
        <v>33.33</v>
      </c>
      <c r="C2294">
        <v>6.08</v>
      </c>
      <c r="D2294" t="s">
        <v>2377</v>
      </c>
      <c r="E2294" t="s">
        <v>2379</v>
      </c>
      <c r="F2294" t="s">
        <v>2377</v>
      </c>
      <c r="G2294">
        <v>1</v>
      </c>
      <c r="H2294" t="s">
        <v>2377</v>
      </c>
      <c r="I2294" t="str">
        <f t="shared" si="70"/>
        <v>Obesity</v>
      </c>
      <c r="J2294" t="str">
        <f t="shared" si="71"/>
        <v>Prediabetes</v>
      </c>
    </row>
    <row r="2295" spans="1:10">
      <c r="A2295" t="s">
        <v>63</v>
      </c>
      <c r="B2295" s="9">
        <v>21.84</v>
      </c>
      <c r="C2295">
        <v>5.71</v>
      </c>
      <c r="D2295" t="s">
        <v>2377</v>
      </c>
      <c r="E2295" t="s">
        <v>2379</v>
      </c>
      <c r="F2295" t="s">
        <v>2377</v>
      </c>
      <c r="G2295">
        <v>1</v>
      </c>
      <c r="H2295" t="s">
        <v>2377</v>
      </c>
      <c r="I2295" t="str">
        <f t="shared" si="70"/>
        <v>Healthy Weight</v>
      </c>
      <c r="J2295" t="str">
        <f t="shared" si="71"/>
        <v>Prediabetes</v>
      </c>
    </row>
    <row r="2296" spans="1:10">
      <c r="A2296" t="s">
        <v>62</v>
      </c>
      <c r="B2296" s="9">
        <v>16.87</v>
      </c>
      <c r="C2296">
        <v>9.1300000000000008</v>
      </c>
      <c r="D2296" t="s">
        <v>2377</v>
      </c>
      <c r="E2296" t="s">
        <v>2377</v>
      </c>
      <c r="F2296" t="s">
        <v>2377</v>
      </c>
      <c r="G2296">
        <v>0</v>
      </c>
      <c r="H2296" t="s">
        <v>2377</v>
      </c>
      <c r="I2296" t="str">
        <f t="shared" si="70"/>
        <v>Under Weight</v>
      </c>
      <c r="J2296" t="str">
        <f t="shared" si="71"/>
        <v>Diabetes</v>
      </c>
    </row>
    <row r="2297" spans="1:10">
      <c r="A2297" t="s">
        <v>61</v>
      </c>
      <c r="B2297" s="9">
        <v>30.14</v>
      </c>
      <c r="C2297">
        <v>5.49</v>
      </c>
      <c r="D2297" t="s">
        <v>2377</v>
      </c>
      <c r="E2297" t="s">
        <v>2379</v>
      </c>
      <c r="F2297" t="s">
        <v>2377</v>
      </c>
      <c r="G2297">
        <v>1</v>
      </c>
      <c r="H2297" t="s">
        <v>2377</v>
      </c>
      <c r="I2297" t="str">
        <f t="shared" si="70"/>
        <v>Obesity</v>
      </c>
      <c r="J2297" t="str">
        <f t="shared" si="71"/>
        <v>Normal</v>
      </c>
    </row>
    <row r="2298" spans="1:10">
      <c r="A2298" t="s">
        <v>60</v>
      </c>
      <c r="B2298" s="9">
        <v>23.21</v>
      </c>
      <c r="C2298">
        <v>4.37</v>
      </c>
      <c r="D2298" t="s">
        <v>2377</v>
      </c>
      <c r="E2298" t="s">
        <v>2379</v>
      </c>
      <c r="F2298" t="s">
        <v>2377</v>
      </c>
      <c r="G2298">
        <v>1</v>
      </c>
      <c r="H2298" t="s">
        <v>2377</v>
      </c>
      <c r="I2298" t="str">
        <f t="shared" si="70"/>
        <v>Healthy Weight</v>
      </c>
      <c r="J2298" t="str">
        <f t="shared" si="71"/>
        <v>Normal</v>
      </c>
    </row>
    <row r="2299" spans="1:10">
      <c r="A2299" t="s">
        <v>59</v>
      </c>
      <c r="B2299" s="9">
        <v>17.170000000000002</v>
      </c>
      <c r="C2299">
        <v>8.4600000000000009</v>
      </c>
      <c r="D2299" t="s">
        <v>2377</v>
      </c>
      <c r="E2299" t="s">
        <v>2377</v>
      </c>
      <c r="F2299" t="s">
        <v>2377</v>
      </c>
      <c r="G2299">
        <v>0</v>
      </c>
      <c r="H2299" t="s">
        <v>2377</v>
      </c>
      <c r="I2299" t="str">
        <f t="shared" si="70"/>
        <v>Under Weight</v>
      </c>
      <c r="J2299" t="str">
        <f t="shared" si="71"/>
        <v>Diabetes</v>
      </c>
    </row>
    <row r="2300" spans="1:10">
      <c r="A2300" t="s">
        <v>58</v>
      </c>
      <c r="B2300" s="9">
        <v>15.61</v>
      </c>
      <c r="C2300">
        <v>5.28</v>
      </c>
      <c r="D2300" t="s">
        <v>2377</v>
      </c>
      <c r="E2300" t="s">
        <v>2377</v>
      </c>
      <c r="F2300" t="s">
        <v>2377</v>
      </c>
      <c r="G2300">
        <v>1</v>
      </c>
      <c r="H2300" t="s">
        <v>2377</v>
      </c>
      <c r="I2300" t="str">
        <f t="shared" si="70"/>
        <v>Under Weight</v>
      </c>
      <c r="J2300" t="str">
        <f t="shared" si="71"/>
        <v>Normal</v>
      </c>
    </row>
    <row r="2301" spans="1:10">
      <c r="A2301" t="s">
        <v>57</v>
      </c>
      <c r="B2301" s="9">
        <v>17.98</v>
      </c>
      <c r="C2301">
        <v>5.33</v>
      </c>
      <c r="D2301" t="s">
        <v>2378</v>
      </c>
      <c r="E2301" t="s">
        <v>2377</v>
      </c>
      <c r="F2301" t="s">
        <v>2379</v>
      </c>
      <c r="G2301">
        <v>1</v>
      </c>
      <c r="H2301" t="s">
        <v>2377</v>
      </c>
      <c r="I2301" t="str">
        <f t="shared" si="70"/>
        <v>Under Weight</v>
      </c>
      <c r="J2301" t="str">
        <f t="shared" si="71"/>
        <v>Normal</v>
      </c>
    </row>
    <row r="2302" spans="1:10">
      <c r="A2302" t="s">
        <v>56</v>
      </c>
      <c r="B2302" s="9">
        <v>21.64</v>
      </c>
      <c r="C2302">
        <v>5.5</v>
      </c>
      <c r="D2302" t="s">
        <v>2377</v>
      </c>
      <c r="E2302" t="s">
        <v>2379</v>
      </c>
      <c r="F2302" t="s">
        <v>2377</v>
      </c>
      <c r="G2302">
        <v>1</v>
      </c>
      <c r="H2302" t="s">
        <v>2377</v>
      </c>
      <c r="I2302" t="str">
        <f t="shared" si="70"/>
        <v>Healthy Weight</v>
      </c>
      <c r="J2302" t="str">
        <f t="shared" si="71"/>
        <v>Normal</v>
      </c>
    </row>
    <row r="2303" spans="1:10">
      <c r="A2303" t="s">
        <v>55</v>
      </c>
      <c r="B2303" s="9">
        <v>16.399999999999999</v>
      </c>
      <c r="C2303">
        <v>5.4</v>
      </c>
      <c r="D2303" t="s">
        <v>2377</v>
      </c>
      <c r="E2303" t="s">
        <v>2377</v>
      </c>
      <c r="F2303" t="s">
        <v>2379</v>
      </c>
      <c r="G2303">
        <v>1</v>
      </c>
      <c r="H2303" t="s">
        <v>2377</v>
      </c>
      <c r="I2303" t="str">
        <f t="shared" si="70"/>
        <v>Under Weight</v>
      </c>
      <c r="J2303" t="str">
        <f t="shared" si="71"/>
        <v>Normal</v>
      </c>
    </row>
    <row r="2304" spans="1:10">
      <c r="A2304" t="s">
        <v>54</v>
      </c>
      <c r="B2304" s="9">
        <v>15.77</v>
      </c>
      <c r="C2304">
        <v>6.05</v>
      </c>
      <c r="D2304" t="s">
        <v>2378</v>
      </c>
      <c r="E2304" t="s">
        <v>2377</v>
      </c>
      <c r="F2304" t="s">
        <v>2377</v>
      </c>
      <c r="G2304">
        <v>1</v>
      </c>
      <c r="H2304" t="s">
        <v>2377</v>
      </c>
      <c r="I2304" t="str">
        <f t="shared" si="70"/>
        <v>Under Weight</v>
      </c>
      <c r="J2304" t="str">
        <f t="shared" si="71"/>
        <v>Prediabetes</v>
      </c>
    </row>
    <row r="2305" spans="1:10">
      <c r="A2305" t="s">
        <v>53</v>
      </c>
      <c r="B2305" s="9">
        <v>18.27</v>
      </c>
      <c r="C2305">
        <v>11.46</v>
      </c>
      <c r="D2305" t="s">
        <v>2377</v>
      </c>
      <c r="E2305" t="s">
        <v>2377</v>
      </c>
      <c r="F2305" t="s">
        <v>2377</v>
      </c>
      <c r="G2305">
        <v>0</v>
      </c>
      <c r="H2305" t="s">
        <v>2377</v>
      </c>
      <c r="I2305" t="str">
        <f t="shared" si="70"/>
        <v>Under Weight</v>
      </c>
      <c r="J2305" t="str">
        <f t="shared" si="71"/>
        <v>Diabetes</v>
      </c>
    </row>
    <row r="2306" spans="1:10">
      <c r="A2306" t="s">
        <v>52</v>
      </c>
      <c r="B2306" s="9">
        <v>16.489999999999998</v>
      </c>
      <c r="C2306">
        <v>8.48</v>
      </c>
      <c r="D2306" t="s">
        <v>2377</v>
      </c>
      <c r="E2306" t="s">
        <v>2377</v>
      </c>
      <c r="F2306" t="s">
        <v>2377</v>
      </c>
      <c r="G2306">
        <v>0</v>
      </c>
      <c r="H2306" t="s">
        <v>2377</v>
      </c>
      <c r="I2306" t="str">
        <f t="shared" si="70"/>
        <v>Under Weight</v>
      </c>
      <c r="J2306" t="str">
        <f t="shared" si="71"/>
        <v>Diabetes</v>
      </c>
    </row>
    <row r="2307" spans="1:10">
      <c r="A2307" t="s">
        <v>51</v>
      </c>
      <c r="B2307" s="9">
        <v>16.14</v>
      </c>
      <c r="C2307">
        <v>4.8600000000000003</v>
      </c>
      <c r="D2307" t="s">
        <v>2377</v>
      </c>
      <c r="E2307" t="s">
        <v>2377</v>
      </c>
      <c r="F2307" t="s">
        <v>2377</v>
      </c>
      <c r="G2307">
        <v>0</v>
      </c>
      <c r="H2307" t="s">
        <v>2377</v>
      </c>
      <c r="I2307" t="str">
        <f t="shared" ref="I2307:I2336" si="72">IF(B2307&lt;18.5,"Under Weight",IF(B2307&lt;25,"Healthy Weight",IF(B2307&lt;30,"Over Weight","Obesity")))</f>
        <v>Under Weight</v>
      </c>
      <c r="J2307" t="str">
        <f t="shared" ref="J2307:J2336" si="73">IF(C2307&lt;5.7,"Normal",IF(C2307&lt;6.5,"Prediabetes","Diabetes"))</f>
        <v>Normal</v>
      </c>
    </row>
    <row r="2308" spans="1:10">
      <c r="A2308" t="s">
        <v>50</v>
      </c>
      <c r="B2308" s="9">
        <v>20.85</v>
      </c>
      <c r="C2308">
        <v>4.45</v>
      </c>
      <c r="D2308" t="s">
        <v>2378</v>
      </c>
      <c r="E2308" t="s">
        <v>2377</v>
      </c>
      <c r="F2308" t="s">
        <v>2377</v>
      </c>
      <c r="G2308">
        <v>1</v>
      </c>
      <c r="H2308" t="s">
        <v>2377</v>
      </c>
      <c r="I2308" t="str">
        <f t="shared" si="72"/>
        <v>Healthy Weight</v>
      </c>
      <c r="J2308" t="str">
        <f t="shared" si="73"/>
        <v>Normal</v>
      </c>
    </row>
    <row r="2309" spans="1:10">
      <c r="A2309" t="s">
        <v>49</v>
      </c>
      <c r="B2309" s="9">
        <v>15.88</v>
      </c>
      <c r="C2309">
        <v>4.3600000000000003</v>
      </c>
      <c r="D2309" t="s">
        <v>2377</v>
      </c>
      <c r="E2309" t="s">
        <v>2377</v>
      </c>
      <c r="F2309" t="s">
        <v>2377</v>
      </c>
      <c r="G2309">
        <v>0</v>
      </c>
      <c r="H2309" t="s">
        <v>2377</v>
      </c>
      <c r="I2309" t="str">
        <f t="shared" si="72"/>
        <v>Under Weight</v>
      </c>
      <c r="J2309" t="str">
        <f t="shared" si="73"/>
        <v>Normal</v>
      </c>
    </row>
    <row r="2310" spans="1:10">
      <c r="A2310" t="s">
        <v>48</v>
      </c>
      <c r="B2310" s="9">
        <v>20.66</v>
      </c>
      <c r="C2310">
        <v>5.8</v>
      </c>
      <c r="D2310" t="s">
        <v>2377</v>
      </c>
      <c r="E2310" t="s">
        <v>2379</v>
      </c>
      <c r="F2310" t="s">
        <v>2377</v>
      </c>
      <c r="G2310">
        <v>1</v>
      </c>
      <c r="H2310" t="s">
        <v>2377</v>
      </c>
      <c r="I2310" t="str">
        <f t="shared" si="72"/>
        <v>Healthy Weight</v>
      </c>
      <c r="J2310" t="str">
        <f t="shared" si="73"/>
        <v>Prediabetes</v>
      </c>
    </row>
    <row r="2311" spans="1:10">
      <c r="A2311" t="s">
        <v>47</v>
      </c>
      <c r="B2311" s="9">
        <v>20.399999999999999</v>
      </c>
      <c r="C2311">
        <v>5.27</v>
      </c>
      <c r="D2311" t="s">
        <v>2377</v>
      </c>
      <c r="E2311" t="s">
        <v>2377</v>
      </c>
      <c r="F2311" t="s">
        <v>2377</v>
      </c>
      <c r="G2311">
        <v>0</v>
      </c>
      <c r="H2311" t="s">
        <v>2377</v>
      </c>
      <c r="I2311" t="str">
        <f t="shared" si="72"/>
        <v>Healthy Weight</v>
      </c>
      <c r="J2311" t="str">
        <f t="shared" si="73"/>
        <v>Normal</v>
      </c>
    </row>
    <row r="2312" spans="1:10">
      <c r="A2312" t="s">
        <v>46</v>
      </c>
      <c r="B2312" s="9">
        <v>25.19</v>
      </c>
      <c r="C2312">
        <v>5.64</v>
      </c>
      <c r="D2312" t="s">
        <v>2378</v>
      </c>
      <c r="E2312" t="s">
        <v>2377</v>
      </c>
      <c r="F2312" t="s">
        <v>2377</v>
      </c>
      <c r="G2312">
        <v>0</v>
      </c>
      <c r="H2312" t="s">
        <v>2377</v>
      </c>
      <c r="I2312" t="str">
        <f t="shared" si="72"/>
        <v>Over Weight</v>
      </c>
      <c r="J2312" t="str">
        <f t="shared" si="73"/>
        <v>Normal</v>
      </c>
    </row>
    <row r="2313" spans="1:10">
      <c r="A2313" t="s">
        <v>45</v>
      </c>
      <c r="B2313" s="9">
        <v>20.54</v>
      </c>
      <c r="C2313">
        <v>4.2</v>
      </c>
      <c r="D2313" t="s">
        <v>2378</v>
      </c>
      <c r="E2313" t="s">
        <v>2377</v>
      </c>
      <c r="F2313" t="s">
        <v>2377</v>
      </c>
      <c r="G2313">
        <v>1</v>
      </c>
      <c r="H2313" t="s">
        <v>2377</v>
      </c>
      <c r="I2313" t="str">
        <f t="shared" si="72"/>
        <v>Healthy Weight</v>
      </c>
      <c r="J2313" t="str">
        <f t="shared" si="73"/>
        <v>Normal</v>
      </c>
    </row>
    <row r="2314" spans="1:10">
      <c r="A2314" t="s">
        <v>44</v>
      </c>
      <c r="B2314" s="9">
        <v>20.13</v>
      </c>
      <c r="C2314">
        <v>5.42</v>
      </c>
      <c r="D2314" t="s">
        <v>2377</v>
      </c>
      <c r="E2314" t="s">
        <v>2377</v>
      </c>
      <c r="F2314" t="s">
        <v>2377</v>
      </c>
      <c r="G2314">
        <v>0</v>
      </c>
      <c r="H2314" t="s">
        <v>2377</v>
      </c>
      <c r="I2314" t="str">
        <f t="shared" si="72"/>
        <v>Healthy Weight</v>
      </c>
      <c r="J2314" t="str">
        <f t="shared" si="73"/>
        <v>Normal</v>
      </c>
    </row>
    <row r="2315" spans="1:10">
      <c r="A2315" t="s">
        <v>43</v>
      </c>
      <c r="B2315" s="9">
        <v>18.93</v>
      </c>
      <c r="C2315">
        <v>6.11</v>
      </c>
      <c r="D2315" t="s">
        <v>2377</v>
      </c>
      <c r="E2315" t="s">
        <v>2377</v>
      </c>
      <c r="F2315" t="s">
        <v>2379</v>
      </c>
      <c r="G2315">
        <v>1</v>
      </c>
      <c r="H2315" t="s">
        <v>2377</v>
      </c>
      <c r="I2315" t="str">
        <f t="shared" si="72"/>
        <v>Healthy Weight</v>
      </c>
      <c r="J2315" t="str">
        <f t="shared" si="73"/>
        <v>Prediabetes</v>
      </c>
    </row>
    <row r="2316" spans="1:10">
      <c r="A2316" t="s">
        <v>42</v>
      </c>
      <c r="B2316" s="9">
        <v>24.14</v>
      </c>
      <c r="C2316">
        <v>5.29</v>
      </c>
      <c r="D2316" t="s">
        <v>2377</v>
      </c>
      <c r="E2316" t="s">
        <v>2379</v>
      </c>
      <c r="F2316" t="s">
        <v>2377</v>
      </c>
      <c r="G2316">
        <v>1</v>
      </c>
      <c r="H2316" t="s">
        <v>2377</v>
      </c>
      <c r="I2316" t="str">
        <f t="shared" si="72"/>
        <v>Healthy Weight</v>
      </c>
      <c r="J2316" t="str">
        <f t="shared" si="73"/>
        <v>Normal</v>
      </c>
    </row>
    <row r="2317" spans="1:10">
      <c r="A2317" t="s">
        <v>40</v>
      </c>
      <c r="B2317" s="9">
        <v>25.03</v>
      </c>
      <c r="C2317">
        <v>5.91</v>
      </c>
      <c r="D2317" t="s">
        <v>2377</v>
      </c>
      <c r="E2317" t="s">
        <v>2379</v>
      </c>
      <c r="F2317" t="s">
        <v>2377</v>
      </c>
      <c r="G2317">
        <v>1</v>
      </c>
      <c r="H2317" t="s">
        <v>2377</v>
      </c>
      <c r="I2317" t="str">
        <f t="shared" si="72"/>
        <v>Over Weight</v>
      </c>
      <c r="J2317" t="str">
        <f t="shared" si="73"/>
        <v>Prediabetes</v>
      </c>
    </row>
    <row r="2318" spans="1:10">
      <c r="A2318" t="s">
        <v>39</v>
      </c>
      <c r="B2318" s="9">
        <v>20.47</v>
      </c>
      <c r="C2318">
        <v>5.81</v>
      </c>
      <c r="D2318" t="s">
        <v>2378</v>
      </c>
      <c r="E2318" t="s">
        <v>2377</v>
      </c>
      <c r="F2318" t="s">
        <v>2377</v>
      </c>
      <c r="G2318">
        <v>1</v>
      </c>
      <c r="H2318" t="s">
        <v>2377</v>
      </c>
      <c r="I2318" t="str">
        <f t="shared" si="72"/>
        <v>Healthy Weight</v>
      </c>
      <c r="J2318" t="str">
        <f t="shared" si="73"/>
        <v>Prediabetes</v>
      </c>
    </row>
    <row r="2319" spans="1:10">
      <c r="A2319" t="s">
        <v>38</v>
      </c>
      <c r="B2319" s="9">
        <v>18.82</v>
      </c>
      <c r="C2319">
        <v>5.51</v>
      </c>
      <c r="D2319" t="s">
        <v>2378</v>
      </c>
      <c r="E2319" t="s">
        <v>2377</v>
      </c>
      <c r="F2319" t="s">
        <v>2377</v>
      </c>
      <c r="G2319">
        <v>0</v>
      </c>
      <c r="H2319" t="s">
        <v>2377</v>
      </c>
      <c r="I2319" t="str">
        <f t="shared" si="72"/>
        <v>Healthy Weight</v>
      </c>
      <c r="J2319" t="str">
        <f t="shared" si="73"/>
        <v>Normal</v>
      </c>
    </row>
    <row r="2320" spans="1:10">
      <c r="A2320" t="s">
        <v>37</v>
      </c>
      <c r="B2320" s="9">
        <v>17.079999999999998</v>
      </c>
      <c r="C2320">
        <v>5.73</v>
      </c>
      <c r="D2320" t="s">
        <v>2377</v>
      </c>
      <c r="E2320" t="s">
        <v>2377</v>
      </c>
      <c r="F2320" t="s">
        <v>2379</v>
      </c>
      <c r="G2320">
        <v>1</v>
      </c>
      <c r="H2320" t="s">
        <v>2377</v>
      </c>
      <c r="I2320" t="str">
        <f t="shared" si="72"/>
        <v>Under Weight</v>
      </c>
      <c r="J2320" t="str">
        <f t="shared" si="73"/>
        <v>Prediabetes</v>
      </c>
    </row>
    <row r="2321" spans="1:10">
      <c r="A2321" t="s">
        <v>35</v>
      </c>
      <c r="B2321" s="9">
        <v>19.21</v>
      </c>
      <c r="C2321">
        <v>5.53</v>
      </c>
      <c r="D2321" t="s">
        <v>2378</v>
      </c>
      <c r="E2321" t="s">
        <v>2377</v>
      </c>
      <c r="F2321" t="s">
        <v>2377</v>
      </c>
      <c r="G2321">
        <v>0</v>
      </c>
      <c r="H2321" t="s">
        <v>2377</v>
      </c>
      <c r="I2321" t="str">
        <f t="shared" si="72"/>
        <v>Healthy Weight</v>
      </c>
      <c r="J2321" t="str">
        <f t="shared" si="73"/>
        <v>Normal</v>
      </c>
    </row>
    <row r="2322" spans="1:10">
      <c r="A2322" t="s">
        <v>33</v>
      </c>
      <c r="B2322" s="9">
        <v>17.86</v>
      </c>
      <c r="C2322">
        <v>5.43</v>
      </c>
      <c r="D2322" t="s">
        <v>2377</v>
      </c>
      <c r="E2322" t="s">
        <v>2377</v>
      </c>
      <c r="F2322" t="s">
        <v>2379</v>
      </c>
      <c r="G2322">
        <v>1</v>
      </c>
      <c r="H2322" t="s">
        <v>2377</v>
      </c>
      <c r="I2322" t="str">
        <f t="shared" si="72"/>
        <v>Under Weight</v>
      </c>
      <c r="J2322" t="str">
        <f t="shared" si="73"/>
        <v>Normal</v>
      </c>
    </row>
    <row r="2323" spans="1:10">
      <c r="A2323" t="s">
        <v>32</v>
      </c>
      <c r="B2323" s="9">
        <v>21.38</v>
      </c>
      <c r="C2323">
        <v>8.01</v>
      </c>
      <c r="D2323" t="s">
        <v>2377</v>
      </c>
      <c r="E2323" t="s">
        <v>2377</v>
      </c>
      <c r="F2323" t="s">
        <v>2377</v>
      </c>
      <c r="G2323">
        <v>0</v>
      </c>
      <c r="H2323" t="s">
        <v>2377</v>
      </c>
      <c r="I2323" t="str">
        <f t="shared" si="72"/>
        <v>Healthy Weight</v>
      </c>
      <c r="J2323" t="str">
        <f t="shared" si="73"/>
        <v>Diabetes</v>
      </c>
    </row>
    <row r="2324" spans="1:10">
      <c r="A2324" t="s">
        <v>31</v>
      </c>
      <c r="B2324" s="9">
        <v>23.35</v>
      </c>
      <c r="C2324">
        <v>5.94</v>
      </c>
      <c r="D2324" t="s">
        <v>2377</v>
      </c>
      <c r="E2324" t="s">
        <v>2377</v>
      </c>
      <c r="F2324" t="s">
        <v>2377</v>
      </c>
      <c r="G2324">
        <v>0</v>
      </c>
      <c r="H2324" t="s">
        <v>2377</v>
      </c>
      <c r="I2324" t="str">
        <f t="shared" si="72"/>
        <v>Healthy Weight</v>
      </c>
      <c r="J2324" t="str">
        <f t="shared" si="73"/>
        <v>Prediabetes</v>
      </c>
    </row>
    <row r="2325" spans="1:10">
      <c r="A2325" t="s">
        <v>29</v>
      </c>
      <c r="B2325" s="9">
        <v>22.24</v>
      </c>
      <c r="C2325">
        <v>5.04</v>
      </c>
      <c r="D2325" t="s">
        <v>2377</v>
      </c>
      <c r="E2325" t="s">
        <v>2377</v>
      </c>
      <c r="F2325" t="s">
        <v>2377</v>
      </c>
      <c r="G2325">
        <v>0</v>
      </c>
      <c r="H2325" t="s">
        <v>2377</v>
      </c>
      <c r="I2325" t="str">
        <f t="shared" si="72"/>
        <v>Healthy Weight</v>
      </c>
      <c r="J2325" t="str">
        <f t="shared" si="73"/>
        <v>Normal</v>
      </c>
    </row>
    <row r="2326" spans="1:10">
      <c r="A2326" t="s">
        <v>28</v>
      </c>
      <c r="B2326" s="9">
        <v>24.76</v>
      </c>
      <c r="C2326">
        <v>4.54</v>
      </c>
      <c r="D2326" t="s">
        <v>2378</v>
      </c>
      <c r="E2326" t="s">
        <v>2377</v>
      </c>
      <c r="F2326" t="s">
        <v>2377</v>
      </c>
      <c r="G2326">
        <v>0</v>
      </c>
      <c r="H2326" t="s">
        <v>2377</v>
      </c>
      <c r="I2326" t="str">
        <f t="shared" si="72"/>
        <v>Healthy Weight</v>
      </c>
      <c r="J2326" t="str">
        <f t="shared" si="73"/>
        <v>Normal</v>
      </c>
    </row>
    <row r="2327" spans="1:10">
      <c r="A2327" t="s">
        <v>27</v>
      </c>
      <c r="B2327" s="9">
        <v>20.100000000000001</v>
      </c>
      <c r="C2327">
        <v>5.6</v>
      </c>
      <c r="D2327" t="s">
        <v>2378</v>
      </c>
      <c r="E2327" t="s">
        <v>2377</v>
      </c>
      <c r="F2327" t="s">
        <v>2379</v>
      </c>
      <c r="G2327">
        <v>1</v>
      </c>
      <c r="H2327" t="s">
        <v>2377</v>
      </c>
      <c r="I2327" t="str">
        <f t="shared" si="72"/>
        <v>Healthy Weight</v>
      </c>
      <c r="J2327" t="str">
        <f t="shared" si="73"/>
        <v>Normal</v>
      </c>
    </row>
    <row r="2328" spans="1:10">
      <c r="A2328" t="s">
        <v>26</v>
      </c>
      <c r="B2328" s="9">
        <v>21.77</v>
      </c>
      <c r="C2328">
        <v>10.67</v>
      </c>
      <c r="D2328" t="s">
        <v>2377</v>
      </c>
      <c r="E2328" t="s">
        <v>2377</v>
      </c>
      <c r="F2328" t="s">
        <v>2377</v>
      </c>
      <c r="G2328">
        <v>0</v>
      </c>
      <c r="H2328" t="s">
        <v>2377</v>
      </c>
      <c r="I2328" t="str">
        <f t="shared" si="72"/>
        <v>Healthy Weight</v>
      </c>
      <c r="J2328" t="str">
        <f t="shared" si="73"/>
        <v>Diabetes</v>
      </c>
    </row>
    <row r="2329" spans="1:10">
      <c r="A2329" t="s">
        <v>25</v>
      </c>
      <c r="B2329" s="9">
        <v>17.82</v>
      </c>
      <c r="C2329">
        <v>5.26</v>
      </c>
      <c r="D2329" t="s">
        <v>2378</v>
      </c>
      <c r="E2329" t="s">
        <v>2377</v>
      </c>
      <c r="F2329" t="s">
        <v>2377</v>
      </c>
      <c r="G2329">
        <v>1</v>
      </c>
      <c r="H2329" t="s">
        <v>2377</v>
      </c>
      <c r="I2329" t="str">
        <f t="shared" si="72"/>
        <v>Under Weight</v>
      </c>
      <c r="J2329" t="str">
        <f t="shared" si="73"/>
        <v>Normal</v>
      </c>
    </row>
    <row r="2330" spans="1:10">
      <c r="A2330" t="s">
        <v>24</v>
      </c>
      <c r="B2330" s="9">
        <v>17.07</v>
      </c>
      <c r="C2330">
        <v>5.22</v>
      </c>
      <c r="D2330" t="s">
        <v>2377</v>
      </c>
      <c r="E2330" t="s">
        <v>2377</v>
      </c>
      <c r="F2330" t="s">
        <v>2379</v>
      </c>
      <c r="G2330">
        <v>1</v>
      </c>
      <c r="H2330" t="s">
        <v>2377</v>
      </c>
      <c r="I2330" t="str">
        <f t="shared" si="72"/>
        <v>Under Weight</v>
      </c>
      <c r="J2330" t="str">
        <f t="shared" si="73"/>
        <v>Normal</v>
      </c>
    </row>
    <row r="2331" spans="1:10">
      <c r="A2331" t="s">
        <v>22</v>
      </c>
      <c r="B2331" s="9">
        <v>22.24</v>
      </c>
      <c r="C2331">
        <v>4.29</v>
      </c>
      <c r="D2331" t="s">
        <v>2378</v>
      </c>
      <c r="E2331" t="s">
        <v>2377</v>
      </c>
      <c r="F2331" t="s">
        <v>2377</v>
      </c>
      <c r="G2331">
        <v>0</v>
      </c>
      <c r="H2331" t="s">
        <v>2377</v>
      </c>
      <c r="I2331" t="str">
        <f t="shared" si="72"/>
        <v>Healthy Weight</v>
      </c>
      <c r="J2331" t="str">
        <f t="shared" si="73"/>
        <v>Normal</v>
      </c>
    </row>
    <row r="2332" spans="1:10">
      <c r="A2332" t="s">
        <v>21</v>
      </c>
      <c r="B2332" s="9">
        <v>22.34</v>
      </c>
      <c r="C2332">
        <v>5.57</v>
      </c>
      <c r="D2332" t="s">
        <v>2377</v>
      </c>
      <c r="E2332" t="s">
        <v>2377</v>
      </c>
      <c r="F2332" t="s">
        <v>2377</v>
      </c>
      <c r="G2332">
        <v>1</v>
      </c>
      <c r="H2332" t="s">
        <v>2377</v>
      </c>
      <c r="I2332" t="str">
        <f t="shared" si="72"/>
        <v>Healthy Weight</v>
      </c>
      <c r="J2332" t="str">
        <f t="shared" si="73"/>
        <v>Normal</v>
      </c>
    </row>
    <row r="2333" spans="1:10">
      <c r="A2333" t="s">
        <v>19</v>
      </c>
      <c r="B2333" s="9">
        <v>17.7</v>
      </c>
      <c r="C2333">
        <v>6.28</v>
      </c>
      <c r="D2333" t="s">
        <v>2377</v>
      </c>
      <c r="E2333" t="s">
        <v>2377</v>
      </c>
      <c r="F2333" t="s">
        <v>2377</v>
      </c>
      <c r="G2333">
        <v>1</v>
      </c>
      <c r="H2333" t="s">
        <v>2377</v>
      </c>
      <c r="I2333" t="str">
        <f t="shared" si="72"/>
        <v>Under Weight</v>
      </c>
      <c r="J2333" t="str">
        <f t="shared" si="73"/>
        <v>Prediabetes</v>
      </c>
    </row>
    <row r="2334" spans="1:10">
      <c r="A2334" t="s">
        <v>17</v>
      </c>
      <c r="B2334" s="9">
        <v>16.47</v>
      </c>
      <c r="C2334">
        <v>6.35</v>
      </c>
      <c r="D2334" t="s">
        <v>2377</v>
      </c>
      <c r="E2334" t="s">
        <v>2377</v>
      </c>
      <c r="F2334" t="s">
        <v>2379</v>
      </c>
      <c r="G2334">
        <v>1</v>
      </c>
      <c r="H2334" t="s">
        <v>2377</v>
      </c>
      <c r="I2334" t="str">
        <f t="shared" si="72"/>
        <v>Under Weight</v>
      </c>
      <c r="J2334" t="str">
        <f t="shared" si="73"/>
        <v>Prediabetes</v>
      </c>
    </row>
    <row r="2335" spans="1:10">
      <c r="A2335" t="s">
        <v>14</v>
      </c>
      <c r="B2335" s="9">
        <v>17.600000000000001</v>
      </c>
      <c r="C2335">
        <v>4.3899999999999997</v>
      </c>
      <c r="D2335" t="s">
        <v>2377</v>
      </c>
      <c r="E2335" t="s">
        <v>2377</v>
      </c>
      <c r="F2335" t="s">
        <v>2377</v>
      </c>
      <c r="G2335">
        <v>1</v>
      </c>
      <c r="H2335" t="s">
        <v>2377</v>
      </c>
      <c r="I2335" t="str">
        <f t="shared" si="72"/>
        <v>Under Weight</v>
      </c>
      <c r="J2335" t="str">
        <f t="shared" si="73"/>
        <v>Normal</v>
      </c>
    </row>
    <row r="2336" spans="1:10">
      <c r="A2336" t="s">
        <v>9</v>
      </c>
      <c r="B2336" s="9">
        <v>17.579999999999998</v>
      </c>
      <c r="C2336">
        <v>4.51</v>
      </c>
      <c r="D2336" t="s">
        <v>2377</v>
      </c>
      <c r="E2336" t="s">
        <v>2377</v>
      </c>
      <c r="F2336" t="s">
        <v>2377</v>
      </c>
      <c r="G2336">
        <v>1</v>
      </c>
      <c r="H2336" t="s">
        <v>2377</v>
      </c>
      <c r="I2336" t="str">
        <f t="shared" si="72"/>
        <v>Under Weight</v>
      </c>
      <c r="J2336" t="str">
        <f t="shared" si="73"/>
        <v>Normal</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K2336"/>
  <sheetViews>
    <sheetView workbookViewId="0">
      <selection activeCell="L2" sqref="L2"/>
    </sheetView>
  </sheetViews>
  <sheetFormatPr defaultRowHeight="14.4"/>
  <cols>
    <col min="1" max="1" width="19" style="9" customWidth="1"/>
    <col min="6" max="6" width="12.5546875" style="14" bestFit="1" customWidth="1"/>
    <col min="7" max="7" width="13.109375" bestFit="1" customWidth="1"/>
    <col min="10" max="10" width="13.5546875" style="12" customWidth="1"/>
    <col min="13" max="13" width="9.109375" customWidth="1"/>
  </cols>
  <sheetData>
    <row r="1" spans="1:11" s="2" customFormat="1" ht="18.899999999999999" customHeight="1">
      <c r="A1" s="8" t="s">
        <v>0</v>
      </c>
      <c r="B1" s="3" t="s">
        <v>1</v>
      </c>
      <c r="C1" s="3" t="s">
        <v>2</v>
      </c>
      <c r="D1" s="3" t="s">
        <v>3</v>
      </c>
      <c r="E1" s="3" t="s">
        <v>4</v>
      </c>
      <c r="F1" s="13" t="s">
        <v>5</v>
      </c>
      <c r="G1" s="3" t="s">
        <v>6</v>
      </c>
      <c r="H1" s="3" t="s">
        <v>7</v>
      </c>
      <c r="I1" s="3" t="s">
        <v>8</v>
      </c>
      <c r="J1" s="3" t="s">
        <v>5988</v>
      </c>
      <c r="K1" s="3" t="s">
        <v>5989</v>
      </c>
    </row>
    <row r="2" spans="1:11">
      <c r="A2" t="s">
        <v>2369</v>
      </c>
      <c r="B2">
        <v>1968</v>
      </c>
      <c r="C2" t="s">
        <v>36</v>
      </c>
      <c r="D2">
        <v>12</v>
      </c>
      <c r="E2">
        <v>0</v>
      </c>
      <c r="F2" s="14">
        <v>63770.43</v>
      </c>
      <c r="G2" t="s">
        <v>16</v>
      </c>
      <c r="H2" t="s">
        <v>12</v>
      </c>
      <c r="I2" t="s">
        <v>13</v>
      </c>
      <c r="J2" s="12" t="str">
        <f>CONCATENATE(D2,"-",C2,"-",B2)</f>
        <v>12-Oct-1968</v>
      </c>
      <c r="K2">
        <v>55</v>
      </c>
    </row>
    <row r="3" spans="1:11">
      <c r="A3" t="s">
        <v>2368</v>
      </c>
      <c r="B3">
        <v>1977</v>
      </c>
      <c r="C3" t="s">
        <v>18</v>
      </c>
      <c r="D3">
        <v>8</v>
      </c>
      <c r="E3">
        <v>0</v>
      </c>
      <c r="F3" s="14">
        <v>62592.87</v>
      </c>
      <c r="G3" t="s">
        <v>11</v>
      </c>
      <c r="H3" t="s">
        <v>12</v>
      </c>
      <c r="I3" t="s">
        <v>13</v>
      </c>
      <c r="J3" s="12" t="str">
        <f t="shared" ref="J3:J66" si="0">CONCATENATE(D3,"-",C3,"-",B3)</f>
        <v>8-Jun-1977</v>
      </c>
      <c r="K3">
        <v>47</v>
      </c>
    </row>
    <row r="4" spans="1:11">
      <c r="A4" t="s">
        <v>2367</v>
      </c>
      <c r="B4">
        <v>1970</v>
      </c>
      <c r="C4" t="s">
        <v>20</v>
      </c>
      <c r="D4">
        <v>11</v>
      </c>
      <c r="E4">
        <v>3</v>
      </c>
      <c r="F4" s="14">
        <v>60021.4</v>
      </c>
      <c r="G4" t="s">
        <v>16</v>
      </c>
      <c r="H4" t="s">
        <v>16</v>
      </c>
      <c r="I4" t="s">
        <v>23</v>
      </c>
      <c r="J4" s="12" t="str">
        <f t="shared" si="0"/>
        <v>11-Sep-1970</v>
      </c>
      <c r="K4">
        <v>53</v>
      </c>
    </row>
    <row r="5" spans="1:11">
      <c r="A5" t="s">
        <v>2366</v>
      </c>
      <c r="B5">
        <v>1991</v>
      </c>
      <c r="C5" t="s">
        <v>18</v>
      </c>
      <c r="D5">
        <v>6</v>
      </c>
      <c r="E5">
        <v>1</v>
      </c>
      <c r="F5" s="14">
        <v>58571.07</v>
      </c>
      <c r="G5" t="s">
        <v>16</v>
      </c>
      <c r="H5" t="s">
        <v>12</v>
      </c>
      <c r="I5" t="s">
        <v>246</v>
      </c>
      <c r="J5" s="12" t="str">
        <f t="shared" si="0"/>
        <v>6-Jun-1991</v>
      </c>
      <c r="K5">
        <v>33</v>
      </c>
    </row>
    <row r="6" spans="1:11">
      <c r="A6" t="s">
        <v>2365</v>
      </c>
      <c r="B6">
        <v>1989</v>
      </c>
      <c r="C6" t="s">
        <v>18</v>
      </c>
      <c r="D6">
        <v>19</v>
      </c>
      <c r="E6">
        <v>0</v>
      </c>
      <c r="F6" s="14">
        <v>55135.4</v>
      </c>
      <c r="G6" t="s">
        <v>16</v>
      </c>
      <c r="H6" t="s">
        <v>11</v>
      </c>
      <c r="I6" t="s">
        <v>23</v>
      </c>
      <c r="J6" s="12" t="str">
        <f t="shared" si="0"/>
        <v>19-Jun-1989</v>
      </c>
      <c r="K6">
        <v>35</v>
      </c>
    </row>
    <row r="7" spans="1:11">
      <c r="A7" t="s">
        <v>2364</v>
      </c>
      <c r="B7">
        <v>1962</v>
      </c>
      <c r="C7" t="s">
        <v>34</v>
      </c>
      <c r="D7">
        <v>4</v>
      </c>
      <c r="E7">
        <v>0</v>
      </c>
      <c r="F7" s="14">
        <v>52590.83</v>
      </c>
      <c r="G7" t="s">
        <v>16</v>
      </c>
      <c r="H7" t="s">
        <v>12</v>
      </c>
      <c r="I7" t="s">
        <v>41</v>
      </c>
      <c r="J7" s="12" t="str">
        <f t="shared" si="0"/>
        <v>4-Aug-1962</v>
      </c>
      <c r="K7">
        <v>62</v>
      </c>
    </row>
    <row r="8" spans="1:11">
      <c r="A8" t="s">
        <v>2363</v>
      </c>
      <c r="B8">
        <v>1994</v>
      </c>
      <c r="C8" t="s">
        <v>36</v>
      </c>
      <c r="D8">
        <v>27</v>
      </c>
      <c r="E8">
        <v>1</v>
      </c>
      <c r="F8" s="14">
        <v>51194.559999999998</v>
      </c>
      <c r="G8" t="s">
        <v>16</v>
      </c>
      <c r="H8" t="s">
        <v>12</v>
      </c>
      <c r="I8" t="s">
        <v>41</v>
      </c>
      <c r="J8" s="12" t="str">
        <f t="shared" si="0"/>
        <v>27-Oct-1994</v>
      </c>
      <c r="K8">
        <v>29</v>
      </c>
    </row>
    <row r="9" spans="1:11">
      <c r="A9" t="s">
        <v>2362</v>
      </c>
      <c r="B9">
        <v>1958</v>
      </c>
      <c r="C9" t="s">
        <v>18</v>
      </c>
      <c r="D9">
        <v>27</v>
      </c>
      <c r="E9">
        <v>2</v>
      </c>
      <c r="F9" s="14">
        <v>49577.66</v>
      </c>
      <c r="G9" t="s">
        <v>11</v>
      </c>
      <c r="H9" t="s">
        <v>11</v>
      </c>
      <c r="I9" t="s">
        <v>13</v>
      </c>
      <c r="J9" s="12" t="str">
        <f t="shared" si="0"/>
        <v>27-Jun-1958</v>
      </c>
      <c r="K9">
        <v>66</v>
      </c>
    </row>
    <row r="10" spans="1:11">
      <c r="A10" t="s">
        <v>2361</v>
      </c>
      <c r="B10">
        <v>1963</v>
      </c>
      <c r="C10" t="s">
        <v>20</v>
      </c>
      <c r="D10">
        <v>4</v>
      </c>
      <c r="E10">
        <v>1</v>
      </c>
      <c r="F10" s="14">
        <v>48970.25</v>
      </c>
      <c r="G10" t="s">
        <v>16</v>
      </c>
      <c r="H10" t="s">
        <v>11</v>
      </c>
      <c r="I10" t="s">
        <v>13</v>
      </c>
      <c r="J10" s="12" t="str">
        <f t="shared" si="0"/>
        <v>4-Sep-1963</v>
      </c>
      <c r="K10">
        <v>61</v>
      </c>
    </row>
    <row r="11" spans="1:11">
      <c r="A11" t="s">
        <v>2360</v>
      </c>
      <c r="B11">
        <v>1978</v>
      </c>
      <c r="C11" t="s">
        <v>30</v>
      </c>
      <c r="D11">
        <v>29</v>
      </c>
      <c r="E11">
        <v>0</v>
      </c>
      <c r="F11" s="14">
        <v>48885.14</v>
      </c>
      <c r="G11" t="s">
        <v>16</v>
      </c>
      <c r="H11" t="s">
        <v>11</v>
      </c>
      <c r="I11" t="s">
        <v>13</v>
      </c>
      <c r="J11" s="12" t="str">
        <f t="shared" si="0"/>
        <v>29-Dec-1978</v>
      </c>
      <c r="K11">
        <v>45</v>
      </c>
    </row>
    <row r="12" spans="1:11">
      <c r="A12" t="s">
        <v>2359</v>
      </c>
      <c r="B12">
        <v>1959</v>
      </c>
      <c r="C12" t="s">
        <v>10</v>
      </c>
      <c r="D12">
        <v>22</v>
      </c>
      <c r="E12">
        <v>0</v>
      </c>
      <c r="F12" s="14">
        <v>48824.45</v>
      </c>
      <c r="G12" t="s">
        <v>11</v>
      </c>
      <c r="H12" t="s">
        <v>16</v>
      </c>
      <c r="I12" t="s">
        <v>41</v>
      </c>
      <c r="J12" s="12" t="str">
        <f t="shared" si="0"/>
        <v>22-Jul-1959</v>
      </c>
      <c r="K12">
        <v>65</v>
      </c>
    </row>
    <row r="13" spans="1:11">
      <c r="A13" t="s">
        <v>2358</v>
      </c>
      <c r="B13">
        <v>1965</v>
      </c>
      <c r="C13" t="s">
        <v>36</v>
      </c>
      <c r="D13">
        <v>27</v>
      </c>
      <c r="E13">
        <v>1</v>
      </c>
      <c r="F13" s="14">
        <v>48675.519999999997</v>
      </c>
      <c r="G13" t="s">
        <v>16</v>
      </c>
      <c r="H13" t="s">
        <v>11</v>
      </c>
      <c r="I13" t="s">
        <v>13</v>
      </c>
      <c r="J13" s="12" t="str">
        <f t="shared" si="0"/>
        <v>27-Oct-1965</v>
      </c>
      <c r="K13">
        <v>58</v>
      </c>
    </row>
    <row r="14" spans="1:11">
      <c r="A14" t="s">
        <v>2357</v>
      </c>
      <c r="B14">
        <v>1962</v>
      </c>
      <c r="C14" t="s">
        <v>36</v>
      </c>
      <c r="D14">
        <v>11</v>
      </c>
      <c r="E14">
        <v>0</v>
      </c>
      <c r="F14" s="14">
        <v>48673.56</v>
      </c>
      <c r="G14" t="s">
        <v>16</v>
      </c>
      <c r="H14" t="s">
        <v>11</v>
      </c>
      <c r="I14" t="s">
        <v>13</v>
      </c>
      <c r="J14" s="12" t="str">
        <f t="shared" si="0"/>
        <v>11-Oct-1962</v>
      </c>
      <c r="K14">
        <v>61</v>
      </c>
    </row>
    <row r="15" spans="1:11">
      <c r="A15" t="s">
        <v>2356</v>
      </c>
      <c r="B15">
        <v>1968</v>
      </c>
      <c r="C15" t="s">
        <v>30</v>
      </c>
      <c r="D15">
        <v>1</v>
      </c>
      <c r="E15">
        <v>3</v>
      </c>
      <c r="F15" s="14">
        <v>48549.18</v>
      </c>
      <c r="G15" t="s">
        <v>16</v>
      </c>
      <c r="H15" t="s">
        <v>12</v>
      </c>
      <c r="I15" t="s">
        <v>167</v>
      </c>
      <c r="J15" s="12" t="str">
        <f t="shared" si="0"/>
        <v>1-Dec-1968</v>
      </c>
      <c r="K15">
        <v>55</v>
      </c>
    </row>
    <row r="16" spans="1:11">
      <c r="A16" t="s">
        <v>2355</v>
      </c>
      <c r="B16">
        <v>1961</v>
      </c>
      <c r="C16" t="s">
        <v>30</v>
      </c>
      <c r="D16">
        <v>21</v>
      </c>
      <c r="E16">
        <v>1</v>
      </c>
      <c r="F16" s="14">
        <v>48517.56</v>
      </c>
      <c r="G16" t="s">
        <v>16</v>
      </c>
      <c r="H16" t="s">
        <v>12</v>
      </c>
      <c r="I16" t="s">
        <v>246</v>
      </c>
      <c r="J16" s="12" t="str">
        <f t="shared" si="0"/>
        <v>21-Dec-1961</v>
      </c>
      <c r="K16">
        <v>62</v>
      </c>
    </row>
    <row r="17" spans="1:11">
      <c r="A17" t="s">
        <v>2354</v>
      </c>
      <c r="B17">
        <v>1962</v>
      </c>
      <c r="C17" t="s">
        <v>34</v>
      </c>
      <c r="D17">
        <v>27</v>
      </c>
      <c r="E17">
        <v>0</v>
      </c>
      <c r="F17" s="14">
        <v>48173.36</v>
      </c>
      <c r="G17" t="s">
        <v>16</v>
      </c>
      <c r="H17" t="s">
        <v>12</v>
      </c>
      <c r="I17" t="s">
        <v>41</v>
      </c>
      <c r="J17" s="12" t="str">
        <f t="shared" si="0"/>
        <v>27-Aug-1962</v>
      </c>
      <c r="K17">
        <v>62</v>
      </c>
    </row>
    <row r="18" spans="1:11">
      <c r="A18" t="s">
        <v>2353</v>
      </c>
      <c r="B18">
        <v>1958</v>
      </c>
      <c r="C18" t="s">
        <v>15</v>
      </c>
      <c r="D18">
        <v>16</v>
      </c>
      <c r="E18">
        <v>1</v>
      </c>
      <c r="F18" s="14">
        <v>47928.03</v>
      </c>
      <c r="G18" t="s">
        <v>11</v>
      </c>
      <c r="H18" t="s">
        <v>12</v>
      </c>
      <c r="I18" t="s">
        <v>41</v>
      </c>
      <c r="J18" s="12" t="str">
        <f t="shared" si="0"/>
        <v>16-Nov-1958</v>
      </c>
      <c r="K18">
        <v>65</v>
      </c>
    </row>
    <row r="19" spans="1:11">
      <c r="A19" t="s">
        <v>2352</v>
      </c>
      <c r="B19">
        <v>1963</v>
      </c>
      <c r="C19" t="s">
        <v>34</v>
      </c>
      <c r="D19">
        <v>5</v>
      </c>
      <c r="E19">
        <v>1</v>
      </c>
      <c r="F19" s="14">
        <v>47896.79</v>
      </c>
      <c r="G19" t="s">
        <v>16</v>
      </c>
      <c r="H19" t="s">
        <v>12</v>
      </c>
      <c r="I19" t="s">
        <v>246</v>
      </c>
      <c r="J19" s="12" t="str">
        <f t="shared" si="0"/>
        <v>5-Aug-1963</v>
      </c>
      <c r="K19">
        <v>61</v>
      </c>
    </row>
    <row r="20" spans="1:11">
      <c r="A20" t="s">
        <v>2351</v>
      </c>
      <c r="B20">
        <v>1964</v>
      </c>
      <c r="C20" t="s">
        <v>15</v>
      </c>
      <c r="D20">
        <v>7</v>
      </c>
      <c r="E20">
        <v>2</v>
      </c>
      <c r="F20" s="14">
        <v>47496.49</v>
      </c>
      <c r="G20" t="s">
        <v>16</v>
      </c>
      <c r="H20" t="s">
        <v>12</v>
      </c>
      <c r="I20" t="s">
        <v>23</v>
      </c>
      <c r="J20" s="12" t="str">
        <f t="shared" si="0"/>
        <v>7-Nov-1964</v>
      </c>
      <c r="K20">
        <v>59</v>
      </c>
    </row>
    <row r="21" spans="1:11">
      <c r="A21" t="s">
        <v>2350</v>
      </c>
      <c r="B21">
        <v>1971</v>
      </c>
      <c r="C21" t="s">
        <v>20</v>
      </c>
      <c r="D21">
        <v>27</v>
      </c>
      <c r="E21">
        <v>2</v>
      </c>
      <c r="F21" s="14">
        <v>47462.89</v>
      </c>
      <c r="G21" t="s">
        <v>16</v>
      </c>
      <c r="H21" t="s">
        <v>11</v>
      </c>
      <c r="I21" t="s">
        <v>13</v>
      </c>
      <c r="J21" s="12" t="str">
        <f t="shared" si="0"/>
        <v>27-Sep-1971</v>
      </c>
      <c r="K21">
        <v>52</v>
      </c>
    </row>
    <row r="22" spans="1:11">
      <c r="A22" t="s">
        <v>2349</v>
      </c>
      <c r="B22">
        <v>1961</v>
      </c>
      <c r="C22" t="s">
        <v>18</v>
      </c>
      <c r="D22">
        <v>13</v>
      </c>
      <c r="E22">
        <v>1</v>
      </c>
      <c r="F22" s="14">
        <v>47403.88</v>
      </c>
      <c r="G22" t="s">
        <v>16</v>
      </c>
      <c r="H22" t="s">
        <v>12</v>
      </c>
      <c r="I22" t="s">
        <v>41</v>
      </c>
      <c r="J22" s="12" t="str">
        <f t="shared" si="0"/>
        <v>13-Jun-1961</v>
      </c>
      <c r="K22">
        <v>63</v>
      </c>
    </row>
    <row r="23" spans="1:11">
      <c r="A23" t="s">
        <v>2348</v>
      </c>
      <c r="B23">
        <v>1959</v>
      </c>
      <c r="C23" t="s">
        <v>36</v>
      </c>
      <c r="D23">
        <v>4</v>
      </c>
      <c r="E23">
        <v>2</v>
      </c>
      <c r="F23" s="14">
        <v>47305.31</v>
      </c>
      <c r="G23" t="s">
        <v>11</v>
      </c>
      <c r="H23" t="s">
        <v>16</v>
      </c>
      <c r="I23" t="s">
        <v>41</v>
      </c>
      <c r="J23" s="12" t="str">
        <f t="shared" si="0"/>
        <v>4-Oct-1959</v>
      </c>
      <c r="K23">
        <v>64</v>
      </c>
    </row>
    <row r="24" spans="1:11">
      <c r="A24" t="s">
        <v>2347</v>
      </c>
      <c r="B24">
        <v>1958</v>
      </c>
      <c r="C24" t="s">
        <v>20</v>
      </c>
      <c r="D24">
        <v>3</v>
      </c>
      <c r="E24">
        <v>2</v>
      </c>
      <c r="F24" s="14">
        <v>47291.06</v>
      </c>
      <c r="G24" t="s">
        <v>11</v>
      </c>
      <c r="H24" t="s">
        <v>16</v>
      </c>
      <c r="I24" t="s">
        <v>41</v>
      </c>
      <c r="J24" s="12" t="str">
        <f t="shared" si="0"/>
        <v>3-Sep-1958</v>
      </c>
      <c r="K24">
        <v>66</v>
      </c>
    </row>
    <row r="25" spans="1:11">
      <c r="A25" t="s">
        <v>2346</v>
      </c>
      <c r="B25">
        <v>1970</v>
      </c>
      <c r="C25" t="s">
        <v>30</v>
      </c>
      <c r="D25">
        <v>28</v>
      </c>
      <c r="E25">
        <v>2</v>
      </c>
      <c r="F25" s="14">
        <v>47269.85</v>
      </c>
      <c r="G25" t="s">
        <v>16</v>
      </c>
      <c r="H25" t="s">
        <v>11</v>
      </c>
      <c r="I25" t="s">
        <v>13</v>
      </c>
      <c r="J25" s="12" t="str">
        <f t="shared" si="0"/>
        <v>28-Dec-1970</v>
      </c>
      <c r="K25">
        <v>53</v>
      </c>
    </row>
    <row r="26" spans="1:11">
      <c r="A26" t="s">
        <v>2345</v>
      </c>
      <c r="B26">
        <v>1959</v>
      </c>
      <c r="C26" t="s">
        <v>10</v>
      </c>
      <c r="D26">
        <v>14</v>
      </c>
      <c r="E26">
        <v>0</v>
      </c>
      <c r="F26" s="14">
        <v>47055.53</v>
      </c>
      <c r="G26" t="s">
        <v>11</v>
      </c>
      <c r="H26" t="s">
        <v>16</v>
      </c>
      <c r="I26" t="s">
        <v>13</v>
      </c>
      <c r="J26" s="12" t="str">
        <f t="shared" si="0"/>
        <v>14-Jul-1959</v>
      </c>
      <c r="K26">
        <v>65</v>
      </c>
    </row>
    <row r="27" spans="1:11">
      <c r="A27" t="s">
        <v>2344</v>
      </c>
      <c r="B27">
        <v>1958</v>
      </c>
      <c r="C27" t="s">
        <v>20</v>
      </c>
      <c r="D27">
        <v>15</v>
      </c>
      <c r="E27">
        <v>0</v>
      </c>
      <c r="F27" s="14">
        <v>46889.26</v>
      </c>
      <c r="G27" t="s">
        <v>11</v>
      </c>
      <c r="H27" t="s">
        <v>12</v>
      </c>
      <c r="I27" t="s">
        <v>13</v>
      </c>
      <c r="J27" s="12" t="str">
        <f t="shared" si="0"/>
        <v>15-Sep-1958</v>
      </c>
      <c r="K27">
        <v>65</v>
      </c>
    </row>
    <row r="28" spans="1:11">
      <c r="A28" t="s">
        <v>2343</v>
      </c>
      <c r="B28">
        <v>1960</v>
      </c>
      <c r="C28" t="s">
        <v>15</v>
      </c>
      <c r="D28">
        <v>17</v>
      </c>
      <c r="E28">
        <v>3</v>
      </c>
      <c r="F28" s="14">
        <v>46718.16</v>
      </c>
      <c r="G28" t="s">
        <v>16</v>
      </c>
      <c r="H28" t="s">
        <v>16</v>
      </c>
      <c r="I28" t="s">
        <v>23</v>
      </c>
      <c r="J28" s="12" t="str">
        <f t="shared" si="0"/>
        <v>17-Nov-1960</v>
      </c>
      <c r="K28">
        <v>63</v>
      </c>
    </row>
    <row r="29" spans="1:11">
      <c r="A29" t="s">
        <v>2342</v>
      </c>
      <c r="B29">
        <v>1969</v>
      </c>
      <c r="C29" t="s">
        <v>18</v>
      </c>
      <c r="D29">
        <v>23</v>
      </c>
      <c r="E29">
        <v>3</v>
      </c>
      <c r="F29" s="14">
        <v>46661.440000000002</v>
      </c>
      <c r="G29" t="s">
        <v>16</v>
      </c>
      <c r="H29" t="s">
        <v>12</v>
      </c>
      <c r="I29" t="s">
        <v>23</v>
      </c>
      <c r="J29" s="12" t="str">
        <f t="shared" si="0"/>
        <v>23-Jun-1969</v>
      </c>
      <c r="K29">
        <v>55</v>
      </c>
    </row>
    <row r="30" spans="1:11">
      <c r="A30" t="s">
        <v>2341</v>
      </c>
      <c r="B30">
        <v>1961</v>
      </c>
      <c r="C30" t="s">
        <v>34</v>
      </c>
      <c r="D30">
        <v>8</v>
      </c>
      <c r="E30">
        <v>0</v>
      </c>
      <c r="F30" s="14">
        <v>46599.11</v>
      </c>
      <c r="G30" t="s">
        <v>16</v>
      </c>
      <c r="H30" t="s">
        <v>16</v>
      </c>
      <c r="I30" t="s">
        <v>13</v>
      </c>
      <c r="J30" s="12" t="str">
        <f t="shared" si="0"/>
        <v>8-Aug-1961</v>
      </c>
      <c r="K30">
        <v>63</v>
      </c>
    </row>
    <row r="31" spans="1:11">
      <c r="A31" t="s">
        <v>2340</v>
      </c>
      <c r="B31">
        <v>1971</v>
      </c>
      <c r="C31" t="s">
        <v>30</v>
      </c>
      <c r="D31">
        <v>6</v>
      </c>
      <c r="E31">
        <v>3</v>
      </c>
      <c r="F31" s="14">
        <v>46255.11</v>
      </c>
      <c r="G31" t="s">
        <v>16</v>
      </c>
      <c r="H31" t="s">
        <v>12</v>
      </c>
      <c r="I31" t="s">
        <v>246</v>
      </c>
      <c r="J31" s="12" t="str">
        <f t="shared" si="0"/>
        <v>6-Dec-1971</v>
      </c>
      <c r="K31">
        <v>52</v>
      </c>
    </row>
    <row r="32" spans="1:11">
      <c r="A32" t="s">
        <v>2339</v>
      </c>
      <c r="B32">
        <v>1978</v>
      </c>
      <c r="C32" t="s">
        <v>34</v>
      </c>
      <c r="D32">
        <v>17</v>
      </c>
      <c r="E32">
        <v>2</v>
      </c>
      <c r="F32" s="14">
        <v>46200.99</v>
      </c>
      <c r="G32" t="s">
        <v>16</v>
      </c>
      <c r="H32" t="s">
        <v>16</v>
      </c>
      <c r="I32" t="s">
        <v>13</v>
      </c>
      <c r="J32" s="12" t="str">
        <f t="shared" si="0"/>
        <v>17-Aug-1978</v>
      </c>
      <c r="K32">
        <v>46</v>
      </c>
    </row>
    <row r="33" spans="1:11">
      <c r="A33" t="s">
        <v>2338</v>
      </c>
      <c r="B33">
        <v>1976</v>
      </c>
      <c r="C33" t="s">
        <v>30</v>
      </c>
      <c r="D33">
        <v>2</v>
      </c>
      <c r="E33">
        <v>3</v>
      </c>
      <c r="F33" s="14">
        <v>46151.12</v>
      </c>
      <c r="G33" t="s">
        <v>16</v>
      </c>
      <c r="H33" t="s">
        <v>12</v>
      </c>
      <c r="I33" t="s">
        <v>13</v>
      </c>
      <c r="J33" s="12" t="str">
        <f t="shared" si="0"/>
        <v>2-Dec-1976</v>
      </c>
      <c r="K33">
        <v>47</v>
      </c>
    </row>
    <row r="34" spans="1:11">
      <c r="A34" t="s">
        <v>2337</v>
      </c>
      <c r="B34">
        <v>1962</v>
      </c>
      <c r="C34" t="s">
        <v>30</v>
      </c>
      <c r="D34">
        <v>4</v>
      </c>
      <c r="E34">
        <v>3</v>
      </c>
      <c r="F34" s="14">
        <v>46130.53</v>
      </c>
      <c r="G34" t="s">
        <v>16</v>
      </c>
      <c r="H34" t="s">
        <v>16</v>
      </c>
      <c r="I34" t="s">
        <v>23</v>
      </c>
      <c r="J34" s="12" t="str">
        <f t="shared" si="0"/>
        <v>4-Dec-1962</v>
      </c>
      <c r="K34">
        <v>61</v>
      </c>
    </row>
    <row r="35" spans="1:11">
      <c r="A35" t="s">
        <v>2336</v>
      </c>
      <c r="B35">
        <v>1985</v>
      </c>
      <c r="C35" t="s">
        <v>20</v>
      </c>
      <c r="D35">
        <v>30</v>
      </c>
      <c r="E35">
        <v>2</v>
      </c>
      <c r="F35" s="14">
        <v>46113.51</v>
      </c>
      <c r="G35" t="s">
        <v>11</v>
      </c>
      <c r="H35" t="s">
        <v>12</v>
      </c>
      <c r="I35" t="s">
        <v>41</v>
      </c>
      <c r="J35" s="12" t="str">
        <f t="shared" si="0"/>
        <v>30-Sep-1985</v>
      </c>
      <c r="K35">
        <v>38</v>
      </c>
    </row>
    <row r="36" spans="1:11">
      <c r="A36" t="s">
        <v>2335</v>
      </c>
      <c r="B36">
        <v>1979</v>
      </c>
      <c r="C36" t="s">
        <v>34</v>
      </c>
      <c r="D36">
        <v>12</v>
      </c>
      <c r="E36">
        <v>0</v>
      </c>
      <c r="F36" s="14">
        <v>45863.21</v>
      </c>
      <c r="G36" t="s">
        <v>11</v>
      </c>
      <c r="H36" t="s">
        <v>16</v>
      </c>
      <c r="I36" t="s">
        <v>13</v>
      </c>
      <c r="J36" s="12" t="str">
        <f t="shared" si="0"/>
        <v>12-Aug-1979</v>
      </c>
      <c r="K36">
        <v>45</v>
      </c>
    </row>
    <row r="37" spans="1:11">
      <c r="A37" t="s">
        <v>2334</v>
      </c>
      <c r="B37">
        <v>1960</v>
      </c>
      <c r="C37" t="s">
        <v>30</v>
      </c>
      <c r="D37">
        <v>21</v>
      </c>
      <c r="E37">
        <v>0</v>
      </c>
      <c r="F37" s="14">
        <v>45710.21</v>
      </c>
      <c r="G37" t="s">
        <v>11</v>
      </c>
      <c r="H37" t="s">
        <v>11</v>
      </c>
      <c r="I37" t="s">
        <v>167</v>
      </c>
      <c r="J37" s="12" t="str">
        <f t="shared" si="0"/>
        <v>21-Dec-1960</v>
      </c>
      <c r="K37">
        <v>63</v>
      </c>
    </row>
    <row r="38" spans="1:11">
      <c r="A38" t="s">
        <v>2333</v>
      </c>
      <c r="B38">
        <v>1974</v>
      </c>
      <c r="C38" t="s">
        <v>34</v>
      </c>
      <c r="D38">
        <v>9</v>
      </c>
      <c r="E38">
        <v>2</v>
      </c>
      <c r="F38" s="14">
        <v>45702.02</v>
      </c>
      <c r="G38" t="s">
        <v>11</v>
      </c>
      <c r="H38" t="s">
        <v>11</v>
      </c>
      <c r="I38" t="s">
        <v>23</v>
      </c>
      <c r="J38" s="12" t="str">
        <f t="shared" si="0"/>
        <v>9-Aug-1974</v>
      </c>
      <c r="K38">
        <v>50</v>
      </c>
    </row>
    <row r="39" spans="1:11">
      <c r="A39" t="s">
        <v>2332</v>
      </c>
      <c r="B39">
        <v>1962</v>
      </c>
      <c r="C39" t="s">
        <v>30</v>
      </c>
      <c r="D39">
        <v>17</v>
      </c>
      <c r="E39">
        <v>0</v>
      </c>
      <c r="F39" s="14">
        <v>45008.959999999999</v>
      </c>
      <c r="G39" t="s">
        <v>11</v>
      </c>
      <c r="H39" t="s">
        <v>11</v>
      </c>
      <c r="I39" t="s">
        <v>13</v>
      </c>
      <c r="J39" s="12" t="str">
        <f t="shared" si="0"/>
        <v>17-Dec-1962</v>
      </c>
      <c r="K39">
        <v>61</v>
      </c>
    </row>
    <row r="40" spans="1:11">
      <c r="A40" t="s">
        <v>2331</v>
      </c>
      <c r="B40">
        <v>1971</v>
      </c>
      <c r="C40" t="s">
        <v>34</v>
      </c>
      <c r="D40">
        <v>13</v>
      </c>
      <c r="E40">
        <v>2</v>
      </c>
      <c r="F40" s="14">
        <v>44641.2</v>
      </c>
      <c r="G40" t="s">
        <v>11</v>
      </c>
      <c r="H40" t="s">
        <v>12</v>
      </c>
      <c r="I40" t="s">
        <v>246</v>
      </c>
      <c r="J40" s="12" t="str">
        <f t="shared" si="0"/>
        <v>13-Aug-1971</v>
      </c>
      <c r="K40">
        <v>53</v>
      </c>
    </row>
    <row r="41" spans="1:11">
      <c r="A41" t="s">
        <v>2330</v>
      </c>
      <c r="B41">
        <v>1993</v>
      </c>
      <c r="C41" t="s">
        <v>36</v>
      </c>
      <c r="D41">
        <v>11</v>
      </c>
      <c r="E41">
        <v>2</v>
      </c>
      <c r="F41" s="14">
        <v>44585.46</v>
      </c>
      <c r="G41" t="s">
        <v>11</v>
      </c>
      <c r="H41" t="s">
        <v>11</v>
      </c>
      <c r="I41" t="s">
        <v>41</v>
      </c>
      <c r="J41" s="12" t="str">
        <f t="shared" si="0"/>
        <v>11-Oct-1993</v>
      </c>
      <c r="K41">
        <v>30</v>
      </c>
    </row>
    <row r="42" spans="1:11">
      <c r="A42" t="s">
        <v>2329</v>
      </c>
      <c r="B42">
        <v>2000</v>
      </c>
      <c r="C42" t="s">
        <v>34</v>
      </c>
      <c r="D42">
        <v>2</v>
      </c>
      <c r="E42">
        <v>1</v>
      </c>
      <c r="F42" s="14">
        <v>44501.4</v>
      </c>
      <c r="G42" t="s">
        <v>11</v>
      </c>
      <c r="H42" t="s">
        <v>12</v>
      </c>
      <c r="I42" t="s">
        <v>13</v>
      </c>
      <c r="J42" s="12" t="str">
        <f t="shared" si="0"/>
        <v>2-Aug-2000</v>
      </c>
      <c r="K42">
        <v>24</v>
      </c>
    </row>
    <row r="43" spans="1:11">
      <c r="A43" t="s">
        <v>2328</v>
      </c>
      <c r="B43">
        <v>1967</v>
      </c>
      <c r="C43" t="s">
        <v>20</v>
      </c>
      <c r="D43">
        <v>14</v>
      </c>
      <c r="E43">
        <v>0</v>
      </c>
      <c r="F43" s="14">
        <v>44423.8</v>
      </c>
      <c r="G43" t="s">
        <v>11</v>
      </c>
      <c r="H43" t="s">
        <v>12</v>
      </c>
      <c r="I43" t="s">
        <v>13</v>
      </c>
      <c r="J43" s="12" t="str">
        <f t="shared" si="0"/>
        <v>14-Sep-1967</v>
      </c>
      <c r="K43">
        <v>56</v>
      </c>
    </row>
    <row r="44" spans="1:11">
      <c r="A44" t="s">
        <v>2327</v>
      </c>
      <c r="B44">
        <v>1971</v>
      </c>
      <c r="C44" t="s">
        <v>36</v>
      </c>
      <c r="D44">
        <v>29</v>
      </c>
      <c r="E44">
        <v>0</v>
      </c>
      <c r="F44" s="14">
        <v>44400.41</v>
      </c>
      <c r="G44" t="s">
        <v>11</v>
      </c>
      <c r="H44" t="s">
        <v>11</v>
      </c>
      <c r="I44" t="s">
        <v>13</v>
      </c>
      <c r="J44" s="12" t="str">
        <f t="shared" si="0"/>
        <v>29-Oct-1971</v>
      </c>
      <c r="K44">
        <v>52</v>
      </c>
    </row>
    <row r="45" spans="1:11">
      <c r="A45" t="s">
        <v>2326</v>
      </c>
      <c r="B45">
        <v>1968</v>
      </c>
      <c r="C45" t="s">
        <v>15</v>
      </c>
      <c r="D45">
        <v>24</v>
      </c>
      <c r="E45">
        <v>2</v>
      </c>
      <c r="F45" s="14">
        <v>44260.75</v>
      </c>
      <c r="G45" t="s">
        <v>11</v>
      </c>
      <c r="H45" t="s">
        <v>16</v>
      </c>
      <c r="I45" t="s">
        <v>13</v>
      </c>
      <c r="J45" s="12" t="str">
        <f t="shared" si="0"/>
        <v>24-Nov-1968</v>
      </c>
      <c r="K45">
        <v>55</v>
      </c>
    </row>
    <row r="46" spans="1:11">
      <c r="A46" t="s">
        <v>2325</v>
      </c>
      <c r="B46">
        <v>1975</v>
      </c>
      <c r="C46" t="s">
        <v>18</v>
      </c>
      <c r="D46">
        <v>1</v>
      </c>
      <c r="E46">
        <v>2</v>
      </c>
      <c r="F46" s="14">
        <v>44202.65</v>
      </c>
      <c r="G46" t="s">
        <v>11</v>
      </c>
      <c r="H46" t="s">
        <v>11</v>
      </c>
      <c r="I46" t="s">
        <v>13</v>
      </c>
      <c r="J46" s="12" t="str">
        <f t="shared" si="0"/>
        <v>1-Jun-1975</v>
      </c>
      <c r="K46">
        <v>49</v>
      </c>
    </row>
    <row r="47" spans="1:11">
      <c r="A47" t="s">
        <v>2324</v>
      </c>
      <c r="B47">
        <v>1988</v>
      </c>
      <c r="C47" t="s">
        <v>10</v>
      </c>
      <c r="D47">
        <v>16</v>
      </c>
      <c r="E47">
        <v>1</v>
      </c>
      <c r="F47" s="14">
        <v>43943.88</v>
      </c>
      <c r="G47" t="s">
        <v>11</v>
      </c>
      <c r="H47" t="s">
        <v>16</v>
      </c>
      <c r="I47" t="s">
        <v>23</v>
      </c>
      <c r="J47" s="12" t="str">
        <f t="shared" si="0"/>
        <v>16-Jul-1988</v>
      </c>
      <c r="K47">
        <v>36</v>
      </c>
    </row>
    <row r="48" spans="1:11">
      <c r="A48" t="s">
        <v>2323</v>
      </c>
      <c r="B48">
        <v>1966</v>
      </c>
      <c r="C48" t="s">
        <v>36</v>
      </c>
      <c r="D48">
        <v>5</v>
      </c>
      <c r="E48">
        <v>0</v>
      </c>
      <c r="F48" s="14">
        <v>43921.18</v>
      </c>
      <c r="G48" t="s">
        <v>11</v>
      </c>
      <c r="H48" t="s">
        <v>11</v>
      </c>
      <c r="I48" t="s">
        <v>23</v>
      </c>
      <c r="J48" s="12" t="str">
        <f t="shared" si="0"/>
        <v>5-Oct-1966</v>
      </c>
      <c r="K48">
        <v>57</v>
      </c>
    </row>
    <row r="49" spans="1:11">
      <c r="A49" t="s">
        <v>2322</v>
      </c>
      <c r="B49">
        <v>1980</v>
      </c>
      <c r="C49" t="s">
        <v>15</v>
      </c>
      <c r="D49">
        <v>10</v>
      </c>
      <c r="E49">
        <v>2</v>
      </c>
      <c r="F49" s="14">
        <v>43896.38</v>
      </c>
      <c r="G49" t="s">
        <v>11</v>
      </c>
      <c r="H49" t="s">
        <v>16</v>
      </c>
      <c r="I49" t="s">
        <v>13</v>
      </c>
      <c r="J49" s="12" t="str">
        <f t="shared" si="0"/>
        <v>10-Nov-1980</v>
      </c>
      <c r="K49">
        <v>43</v>
      </c>
    </row>
    <row r="50" spans="1:11">
      <c r="A50" t="s">
        <v>2321</v>
      </c>
      <c r="B50">
        <v>1966</v>
      </c>
      <c r="C50" t="s">
        <v>10</v>
      </c>
      <c r="D50">
        <v>2</v>
      </c>
      <c r="E50">
        <v>0</v>
      </c>
      <c r="F50" s="14">
        <v>43817.45</v>
      </c>
      <c r="G50" t="s">
        <v>11</v>
      </c>
      <c r="H50" t="s">
        <v>12</v>
      </c>
      <c r="I50" t="s">
        <v>23</v>
      </c>
      <c r="J50" s="12" t="str">
        <f t="shared" si="0"/>
        <v>2-Jul-1966</v>
      </c>
      <c r="K50">
        <v>58</v>
      </c>
    </row>
    <row r="51" spans="1:11">
      <c r="A51" t="s">
        <v>2320</v>
      </c>
      <c r="B51">
        <v>1966</v>
      </c>
      <c r="C51" t="s">
        <v>36</v>
      </c>
      <c r="D51">
        <v>25</v>
      </c>
      <c r="E51">
        <v>2</v>
      </c>
      <c r="F51" s="14">
        <v>43813.87</v>
      </c>
      <c r="G51" t="s">
        <v>11</v>
      </c>
      <c r="H51" t="s">
        <v>11</v>
      </c>
      <c r="I51" t="s">
        <v>13</v>
      </c>
      <c r="J51" s="12" t="str">
        <f t="shared" si="0"/>
        <v>25-Oct-1966</v>
      </c>
      <c r="K51">
        <v>57</v>
      </c>
    </row>
    <row r="52" spans="1:11">
      <c r="A52" t="s">
        <v>2319</v>
      </c>
      <c r="B52">
        <v>1986</v>
      </c>
      <c r="C52" t="s">
        <v>30</v>
      </c>
      <c r="D52">
        <v>29</v>
      </c>
      <c r="E52">
        <v>3</v>
      </c>
      <c r="F52" s="14">
        <v>43753.34</v>
      </c>
      <c r="G52" t="s">
        <v>11</v>
      </c>
      <c r="H52" t="s">
        <v>16</v>
      </c>
      <c r="I52" t="s">
        <v>163</v>
      </c>
      <c r="J52" s="12" t="str">
        <f t="shared" si="0"/>
        <v>29-Dec-1986</v>
      </c>
      <c r="K52">
        <v>37</v>
      </c>
    </row>
    <row r="53" spans="1:11">
      <c r="A53" t="s">
        <v>2318</v>
      </c>
      <c r="B53">
        <v>1965</v>
      </c>
      <c r="C53" t="s">
        <v>34</v>
      </c>
      <c r="D53">
        <v>22</v>
      </c>
      <c r="E53">
        <v>0</v>
      </c>
      <c r="F53" s="14">
        <v>43578.94</v>
      </c>
      <c r="G53" t="s">
        <v>11</v>
      </c>
      <c r="H53" t="s">
        <v>11</v>
      </c>
      <c r="I53" t="s">
        <v>23</v>
      </c>
      <c r="J53" s="12" t="str">
        <f t="shared" si="0"/>
        <v>22-Aug-1965</v>
      </c>
      <c r="K53">
        <v>59</v>
      </c>
    </row>
    <row r="54" spans="1:11">
      <c r="A54" t="s">
        <v>2317</v>
      </c>
      <c r="B54">
        <v>1969</v>
      </c>
      <c r="C54" t="s">
        <v>30</v>
      </c>
      <c r="D54">
        <v>3</v>
      </c>
      <c r="E54">
        <v>0</v>
      </c>
      <c r="F54" s="14">
        <v>43254.42</v>
      </c>
      <c r="G54" t="s">
        <v>11</v>
      </c>
      <c r="H54" t="s">
        <v>11</v>
      </c>
      <c r="I54" t="s">
        <v>167</v>
      </c>
      <c r="J54" s="12" t="str">
        <f t="shared" si="0"/>
        <v>3-Dec-1969</v>
      </c>
      <c r="K54">
        <v>54</v>
      </c>
    </row>
    <row r="55" spans="1:11">
      <c r="A55" t="s">
        <v>2316</v>
      </c>
      <c r="B55">
        <v>1965</v>
      </c>
      <c r="C55" t="s">
        <v>15</v>
      </c>
      <c r="D55">
        <v>29</v>
      </c>
      <c r="E55">
        <v>0</v>
      </c>
      <c r="F55" s="14">
        <v>43073.760000000002</v>
      </c>
      <c r="G55" t="s">
        <v>11</v>
      </c>
      <c r="H55" t="s">
        <v>11</v>
      </c>
      <c r="I55" t="s">
        <v>41</v>
      </c>
      <c r="J55" s="12" t="str">
        <f t="shared" si="0"/>
        <v>29-Nov-1965</v>
      </c>
      <c r="K55">
        <v>58</v>
      </c>
    </row>
    <row r="56" spans="1:11">
      <c r="A56" t="s">
        <v>2315</v>
      </c>
      <c r="B56">
        <v>1978</v>
      </c>
      <c r="C56" t="s">
        <v>15</v>
      </c>
      <c r="D56">
        <v>4</v>
      </c>
      <c r="E56">
        <v>0</v>
      </c>
      <c r="F56" s="14">
        <v>42983.46</v>
      </c>
      <c r="G56" t="s">
        <v>16</v>
      </c>
      <c r="H56" t="s">
        <v>11</v>
      </c>
      <c r="I56" t="s">
        <v>23</v>
      </c>
      <c r="J56" s="12" t="str">
        <f t="shared" si="0"/>
        <v>4-Nov-1978</v>
      </c>
      <c r="K56">
        <v>45</v>
      </c>
    </row>
    <row r="57" spans="1:11">
      <c r="A57" t="s">
        <v>2314</v>
      </c>
      <c r="B57">
        <v>1975</v>
      </c>
      <c r="C57" t="s">
        <v>36</v>
      </c>
      <c r="D57">
        <v>23</v>
      </c>
      <c r="E57">
        <v>1</v>
      </c>
      <c r="F57" s="14">
        <v>42969.85</v>
      </c>
      <c r="G57" t="s">
        <v>16</v>
      </c>
      <c r="H57" t="s">
        <v>12</v>
      </c>
      <c r="I57" t="s">
        <v>13</v>
      </c>
      <c r="J57" s="12" t="str">
        <f t="shared" si="0"/>
        <v>23-Oct-1975</v>
      </c>
      <c r="K57">
        <v>48</v>
      </c>
    </row>
    <row r="58" spans="1:11">
      <c r="A58" t="s">
        <v>2313</v>
      </c>
      <c r="B58">
        <v>1972</v>
      </c>
      <c r="C58" t="s">
        <v>20</v>
      </c>
      <c r="D58">
        <v>10</v>
      </c>
      <c r="E58">
        <v>2</v>
      </c>
      <c r="F58" s="14">
        <v>42856.84</v>
      </c>
      <c r="G58" t="s">
        <v>16</v>
      </c>
      <c r="H58" t="s">
        <v>16</v>
      </c>
      <c r="I58" t="s">
        <v>41</v>
      </c>
      <c r="J58" s="12" t="str">
        <f t="shared" si="0"/>
        <v>10-Sep-1972</v>
      </c>
      <c r="K58">
        <v>51</v>
      </c>
    </row>
    <row r="59" spans="1:11">
      <c r="A59" t="s">
        <v>2312</v>
      </c>
      <c r="B59">
        <v>1965</v>
      </c>
      <c r="C59" t="s">
        <v>36</v>
      </c>
      <c r="D59">
        <v>29</v>
      </c>
      <c r="E59">
        <v>0</v>
      </c>
      <c r="F59" s="14">
        <v>42764.12</v>
      </c>
      <c r="G59" t="s">
        <v>16</v>
      </c>
      <c r="H59" t="s">
        <v>11</v>
      </c>
      <c r="I59" t="s">
        <v>41</v>
      </c>
      <c r="J59" s="12" t="str">
        <f t="shared" si="0"/>
        <v>29-Oct-1965</v>
      </c>
      <c r="K59">
        <v>58</v>
      </c>
    </row>
    <row r="60" spans="1:11">
      <c r="A60" t="s">
        <v>2311</v>
      </c>
      <c r="B60">
        <v>1977</v>
      </c>
      <c r="C60" t="s">
        <v>36</v>
      </c>
      <c r="D60">
        <v>21</v>
      </c>
      <c r="E60">
        <v>2</v>
      </c>
      <c r="F60" s="14">
        <v>42760.5</v>
      </c>
      <c r="G60" t="s">
        <v>16</v>
      </c>
      <c r="H60" t="s">
        <v>11</v>
      </c>
      <c r="I60" t="s">
        <v>23</v>
      </c>
      <c r="J60" s="12" t="str">
        <f t="shared" si="0"/>
        <v>21-Oct-1977</v>
      </c>
      <c r="K60">
        <v>46</v>
      </c>
    </row>
    <row r="61" spans="1:11">
      <c r="A61" t="s">
        <v>2310</v>
      </c>
      <c r="B61">
        <v>1971</v>
      </c>
      <c r="C61" t="s">
        <v>15</v>
      </c>
      <c r="D61">
        <v>3</v>
      </c>
      <c r="E61">
        <v>0</v>
      </c>
      <c r="F61" s="14">
        <v>42644.2</v>
      </c>
      <c r="G61" t="s">
        <v>16</v>
      </c>
      <c r="H61" t="s">
        <v>12</v>
      </c>
      <c r="I61" t="s">
        <v>41</v>
      </c>
      <c r="J61" s="12" t="str">
        <f t="shared" si="0"/>
        <v>3-Nov-1971</v>
      </c>
      <c r="K61">
        <v>52</v>
      </c>
    </row>
    <row r="62" spans="1:11">
      <c r="A62" t="s">
        <v>2309</v>
      </c>
      <c r="B62">
        <v>1979</v>
      </c>
      <c r="C62" t="s">
        <v>30</v>
      </c>
      <c r="D62">
        <v>27</v>
      </c>
      <c r="E62">
        <v>2</v>
      </c>
      <c r="F62" s="14">
        <v>42560.43</v>
      </c>
      <c r="G62" t="s">
        <v>16</v>
      </c>
      <c r="H62" t="s">
        <v>12</v>
      </c>
      <c r="I62" t="s">
        <v>13</v>
      </c>
      <c r="J62" s="12" t="str">
        <f t="shared" si="0"/>
        <v>27-Dec-1979</v>
      </c>
      <c r="K62">
        <v>44</v>
      </c>
    </row>
    <row r="63" spans="1:11">
      <c r="A63" t="s">
        <v>2308</v>
      </c>
      <c r="B63">
        <v>1967</v>
      </c>
      <c r="C63" t="s">
        <v>18</v>
      </c>
      <c r="D63">
        <v>27</v>
      </c>
      <c r="E63">
        <v>0</v>
      </c>
      <c r="F63" s="14">
        <v>42538.720000000001</v>
      </c>
      <c r="G63" t="s">
        <v>16</v>
      </c>
      <c r="H63" t="s">
        <v>12</v>
      </c>
      <c r="I63" t="s">
        <v>41</v>
      </c>
      <c r="J63" s="12" t="str">
        <f t="shared" si="0"/>
        <v>27-Jun-1967</v>
      </c>
      <c r="K63">
        <v>57</v>
      </c>
    </row>
    <row r="64" spans="1:11">
      <c r="A64" t="s">
        <v>2307</v>
      </c>
      <c r="B64">
        <v>1968</v>
      </c>
      <c r="C64" t="s">
        <v>34</v>
      </c>
      <c r="D64">
        <v>3</v>
      </c>
      <c r="E64">
        <v>0</v>
      </c>
      <c r="F64" s="14">
        <v>42478.6</v>
      </c>
      <c r="G64" t="s">
        <v>16</v>
      </c>
      <c r="H64" t="s">
        <v>11</v>
      </c>
      <c r="I64" t="s">
        <v>41</v>
      </c>
      <c r="J64" s="12" t="str">
        <f t="shared" si="0"/>
        <v>3-Aug-1968</v>
      </c>
      <c r="K64">
        <v>56</v>
      </c>
    </row>
    <row r="65" spans="1:11">
      <c r="A65" t="s">
        <v>2306</v>
      </c>
      <c r="B65">
        <v>1967</v>
      </c>
      <c r="C65" t="s">
        <v>18</v>
      </c>
      <c r="D65">
        <v>28</v>
      </c>
      <c r="E65">
        <v>0</v>
      </c>
      <c r="F65" s="14">
        <v>42303.69</v>
      </c>
      <c r="G65" t="s">
        <v>16</v>
      </c>
      <c r="H65" t="s">
        <v>11</v>
      </c>
      <c r="I65" t="s">
        <v>167</v>
      </c>
      <c r="J65" s="12" t="str">
        <f t="shared" si="0"/>
        <v>28-Jun-1967</v>
      </c>
      <c r="K65">
        <v>57</v>
      </c>
    </row>
    <row r="66" spans="1:11">
      <c r="A66" t="s">
        <v>2305</v>
      </c>
      <c r="B66">
        <v>1975</v>
      </c>
      <c r="C66" t="s">
        <v>34</v>
      </c>
      <c r="D66">
        <v>15</v>
      </c>
      <c r="E66">
        <v>1</v>
      </c>
      <c r="F66" s="14">
        <v>42211.14</v>
      </c>
      <c r="G66" t="s">
        <v>16</v>
      </c>
      <c r="H66" t="s">
        <v>12</v>
      </c>
      <c r="I66" t="s">
        <v>13</v>
      </c>
      <c r="J66" s="12" t="str">
        <f t="shared" si="0"/>
        <v>15-Aug-1975</v>
      </c>
      <c r="K66">
        <v>49</v>
      </c>
    </row>
    <row r="67" spans="1:11">
      <c r="A67" t="s">
        <v>2304</v>
      </c>
      <c r="B67">
        <v>1973</v>
      </c>
      <c r="C67" t="s">
        <v>20</v>
      </c>
      <c r="D67">
        <v>18</v>
      </c>
      <c r="E67">
        <v>0</v>
      </c>
      <c r="F67" s="14">
        <v>42188.15</v>
      </c>
      <c r="G67" t="s">
        <v>16</v>
      </c>
      <c r="H67" t="s">
        <v>16</v>
      </c>
      <c r="I67" t="s">
        <v>41</v>
      </c>
      <c r="J67" s="12" t="str">
        <f t="shared" ref="J67:J130" si="1">CONCATENATE(D67,"-",C67,"-",B67)</f>
        <v>18-Sep-1973</v>
      </c>
      <c r="K67">
        <v>50</v>
      </c>
    </row>
    <row r="68" spans="1:11">
      <c r="A68" t="s">
        <v>2303</v>
      </c>
      <c r="B68">
        <v>1979</v>
      </c>
      <c r="C68" t="s">
        <v>10</v>
      </c>
      <c r="D68">
        <v>3</v>
      </c>
      <c r="E68">
        <v>3</v>
      </c>
      <c r="F68" s="14">
        <v>42124.52</v>
      </c>
      <c r="G68" t="s">
        <v>16</v>
      </c>
      <c r="H68" t="s">
        <v>16</v>
      </c>
      <c r="I68" t="s">
        <v>13</v>
      </c>
      <c r="J68" s="12" t="str">
        <f t="shared" si="1"/>
        <v>3-Jul-1979</v>
      </c>
      <c r="K68">
        <v>45</v>
      </c>
    </row>
    <row r="69" spans="1:11">
      <c r="A69" t="s">
        <v>2302</v>
      </c>
      <c r="B69">
        <v>1997</v>
      </c>
      <c r="C69" t="s">
        <v>30</v>
      </c>
      <c r="D69">
        <v>9</v>
      </c>
      <c r="E69">
        <v>2</v>
      </c>
      <c r="F69" s="14">
        <v>42112.24</v>
      </c>
      <c r="G69" t="s">
        <v>16</v>
      </c>
      <c r="H69" t="s">
        <v>12</v>
      </c>
      <c r="I69" t="s">
        <v>13</v>
      </c>
      <c r="J69" s="12" t="str">
        <f t="shared" si="1"/>
        <v>9-Dec-1997</v>
      </c>
      <c r="K69">
        <v>26</v>
      </c>
    </row>
    <row r="70" spans="1:11">
      <c r="A70" t="s">
        <v>2301</v>
      </c>
      <c r="B70">
        <v>1976</v>
      </c>
      <c r="C70" t="s">
        <v>15</v>
      </c>
      <c r="D70">
        <v>28</v>
      </c>
      <c r="E70">
        <v>0</v>
      </c>
      <c r="F70" s="14">
        <v>42111.66</v>
      </c>
      <c r="G70" t="s">
        <v>16</v>
      </c>
      <c r="H70" t="s">
        <v>16</v>
      </c>
      <c r="I70" t="s">
        <v>246</v>
      </c>
      <c r="J70" s="12" t="str">
        <f t="shared" si="1"/>
        <v>28-Nov-1976</v>
      </c>
      <c r="K70">
        <v>47</v>
      </c>
    </row>
    <row r="71" spans="1:11">
      <c r="A71" t="s">
        <v>2300</v>
      </c>
      <c r="B71">
        <v>1968</v>
      </c>
      <c r="C71" t="s">
        <v>30</v>
      </c>
      <c r="D71">
        <v>19</v>
      </c>
      <c r="E71">
        <v>1</v>
      </c>
      <c r="F71" s="14">
        <v>41999.519999999997</v>
      </c>
      <c r="G71" t="s">
        <v>16</v>
      </c>
      <c r="H71" t="s">
        <v>12</v>
      </c>
      <c r="I71" t="s">
        <v>13</v>
      </c>
      <c r="J71" s="12" t="str">
        <f t="shared" si="1"/>
        <v>19-Dec-1968</v>
      </c>
      <c r="K71">
        <v>55</v>
      </c>
    </row>
    <row r="72" spans="1:11">
      <c r="A72" t="s">
        <v>2299</v>
      </c>
      <c r="B72">
        <v>1984</v>
      </c>
      <c r="C72" t="s">
        <v>15</v>
      </c>
      <c r="D72">
        <v>10</v>
      </c>
      <c r="E72">
        <v>3</v>
      </c>
      <c r="F72" s="14">
        <v>41949.24</v>
      </c>
      <c r="G72" t="s">
        <v>16</v>
      </c>
      <c r="H72" t="s">
        <v>16</v>
      </c>
      <c r="I72" t="s">
        <v>13</v>
      </c>
      <c r="J72" s="12" t="str">
        <f t="shared" si="1"/>
        <v>10-Nov-1984</v>
      </c>
      <c r="K72">
        <v>39</v>
      </c>
    </row>
    <row r="73" spans="1:11">
      <c r="A73" t="s">
        <v>2298</v>
      </c>
      <c r="B73">
        <v>1972</v>
      </c>
      <c r="C73" t="s">
        <v>18</v>
      </c>
      <c r="D73">
        <v>8</v>
      </c>
      <c r="E73">
        <v>1</v>
      </c>
      <c r="F73" s="14">
        <v>41919.1</v>
      </c>
      <c r="G73" t="s">
        <v>16</v>
      </c>
      <c r="H73" t="s">
        <v>16</v>
      </c>
      <c r="I73" t="s">
        <v>167</v>
      </c>
      <c r="J73" s="12" t="str">
        <f t="shared" si="1"/>
        <v>8-Jun-1972</v>
      </c>
      <c r="K73">
        <v>52</v>
      </c>
    </row>
    <row r="74" spans="1:11">
      <c r="A74" t="s">
        <v>2297</v>
      </c>
      <c r="B74">
        <v>1966</v>
      </c>
      <c r="C74" t="s">
        <v>20</v>
      </c>
      <c r="D74">
        <v>21</v>
      </c>
      <c r="E74">
        <v>0</v>
      </c>
      <c r="F74" s="14">
        <v>41886.54</v>
      </c>
      <c r="G74" t="s">
        <v>16</v>
      </c>
      <c r="H74" t="s">
        <v>12</v>
      </c>
      <c r="I74" t="s">
        <v>41</v>
      </c>
      <c r="J74" s="12" t="str">
        <f t="shared" si="1"/>
        <v>21-Sep-1966</v>
      </c>
      <c r="K74">
        <v>57</v>
      </c>
    </row>
    <row r="75" spans="1:11">
      <c r="A75" t="s">
        <v>2296</v>
      </c>
      <c r="B75">
        <v>1962</v>
      </c>
      <c r="C75" t="s">
        <v>20</v>
      </c>
      <c r="D75">
        <v>22</v>
      </c>
      <c r="E75">
        <v>0</v>
      </c>
      <c r="F75" s="14">
        <v>41794.629999999997</v>
      </c>
      <c r="G75" t="s">
        <v>16</v>
      </c>
      <c r="H75" t="s">
        <v>12</v>
      </c>
      <c r="I75" t="s">
        <v>41</v>
      </c>
      <c r="J75" s="12" t="str">
        <f t="shared" si="1"/>
        <v>22-Sep-1962</v>
      </c>
      <c r="K75">
        <v>61</v>
      </c>
    </row>
    <row r="76" spans="1:11">
      <c r="A76" t="s">
        <v>2295</v>
      </c>
      <c r="B76">
        <v>1975</v>
      </c>
      <c r="C76" t="s">
        <v>20</v>
      </c>
      <c r="D76">
        <v>29</v>
      </c>
      <c r="E76">
        <v>1</v>
      </c>
      <c r="F76" s="14">
        <v>41681.86</v>
      </c>
      <c r="G76" t="s">
        <v>16</v>
      </c>
      <c r="H76" t="s">
        <v>16</v>
      </c>
      <c r="I76" t="s">
        <v>41</v>
      </c>
      <c r="J76" s="12" t="str">
        <f t="shared" si="1"/>
        <v>29-Sep-1975</v>
      </c>
      <c r="K76">
        <v>48</v>
      </c>
    </row>
    <row r="77" spans="1:11">
      <c r="A77" t="s">
        <v>2294</v>
      </c>
      <c r="B77">
        <v>1975</v>
      </c>
      <c r="C77" t="s">
        <v>15</v>
      </c>
      <c r="D77">
        <v>14</v>
      </c>
      <c r="E77">
        <v>0</v>
      </c>
      <c r="F77" s="14">
        <v>41676.080000000002</v>
      </c>
      <c r="G77" t="s">
        <v>16</v>
      </c>
      <c r="H77" t="s">
        <v>11</v>
      </c>
      <c r="I77" t="s">
        <v>13</v>
      </c>
      <c r="J77" s="12" t="str">
        <f t="shared" si="1"/>
        <v>14-Nov-1975</v>
      </c>
      <c r="K77">
        <v>48</v>
      </c>
    </row>
    <row r="78" spans="1:11">
      <c r="A78" t="s">
        <v>2293</v>
      </c>
      <c r="B78">
        <v>1976</v>
      </c>
      <c r="C78" t="s">
        <v>36</v>
      </c>
      <c r="D78">
        <v>29</v>
      </c>
      <c r="E78">
        <v>1</v>
      </c>
      <c r="F78" s="14">
        <v>41661.599999999999</v>
      </c>
      <c r="G78" t="s">
        <v>16</v>
      </c>
      <c r="H78" t="s">
        <v>12</v>
      </c>
      <c r="I78" t="s">
        <v>41</v>
      </c>
      <c r="J78" s="12" t="str">
        <f t="shared" si="1"/>
        <v>29-Oct-1976</v>
      </c>
      <c r="K78">
        <v>47</v>
      </c>
    </row>
    <row r="79" spans="1:11">
      <c r="A79" t="s">
        <v>2292</v>
      </c>
      <c r="B79">
        <v>1974</v>
      </c>
      <c r="C79" t="s">
        <v>15</v>
      </c>
      <c r="D79">
        <v>24</v>
      </c>
      <c r="E79">
        <v>0</v>
      </c>
      <c r="F79" s="14">
        <v>41636.199999999997</v>
      </c>
      <c r="G79" t="s">
        <v>16</v>
      </c>
      <c r="H79" t="s">
        <v>16</v>
      </c>
      <c r="I79" t="s">
        <v>41</v>
      </c>
      <c r="J79" s="12" t="str">
        <f t="shared" si="1"/>
        <v>24-Nov-1974</v>
      </c>
      <c r="K79">
        <v>49</v>
      </c>
    </row>
    <row r="80" spans="1:11">
      <c r="A80" t="s">
        <v>2291</v>
      </c>
      <c r="B80">
        <v>1967</v>
      </c>
      <c r="C80" t="s">
        <v>30</v>
      </c>
      <c r="D80">
        <v>22</v>
      </c>
      <c r="E80">
        <v>0</v>
      </c>
      <c r="F80" s="14">
        <v>41505.15</v>
      </c>
      <c r="G80" t="s">
        <v>16</v>
      </c>
      <c r="H80" t="s">
        <v>11</v>
      </c>
      <c r="I80" t="s">
        <v>41</v>
      </c>
      <c r="J80" s="12" t="str">
        <f t="shared" si="1"/>
        <v>22-Dec-1967</v>
      </c>
      <c r="K80">
        <v>56</v>
      </c>
    </row>
    <row r="81" spans="1:11">
      <c r="A81" t="s">
        <v>2290</v>
      </c>
      <c r="B81">
        <v>1971</v>
      </c>
      <c r="C81" t="s">
        <v>36</v>
      </c>
      <c r="D81">
        <v>16</v>
      </c>
      <c r="E81">
        <v>0</v>
      </c>
      <c r="F81" s="14">
        <v>41351.879999999997</v>
      </c>
      <c r="G81" t="s">
        <v>16</v>
      </c>
      <c r="H81" t="s">
        <v>11</v>
      </c>
      <c r="I81" t="s">
        <v>41</v>
      </c>
      <c r="J81" s="12" t="str">
        <f t="shared" si="1"/>
        <v>16-Oct-1971</v>
      </c>
      <c r="K81">
        <v>52</v>
      </c>
    </row>
    <row r="82" spans="1:11">
      <c r="A82" t="s">
        <v>2289</v>
      </c>
      <c r="B82">
        <v>1964</v>
      </c>
      <c r="C82" t="s">
        <v>36</v>
      </c>
      <c r="D82">
        <v>7</v>
      </c>
      <c r="E82">
        <v>0</v>
      </c>
      <c r="F82" s="14">
        <v>41331.79</v>
      </c>
      <c r="G82" t="s">
        <v>16</v>
      </c>
      <c r="H82" t="s">
        <v>11</v>
      </c>
      <c r="I82" t="s">
        <v>41</v>
      </c>
      <c r="J82" s="12" t="str">
        <f t="shared" si="1"/>
        <v>7-Oct-1964</v>
      </c>
      <c r="K82">
        <v>59</v>
      </c>
    </row>
    <row r="83" spans="1:11">
      <c r="A83" t="s">
        <v>2288</v>
      </c>
      <c r="B83">
        <v>1977</v>
      </c>
      <c r="C83" t="s">
        <v>34</v>
      </c>
      <c r="D83">
        <v>27</v>
      </c>
      <c r="E83">
        <v>2</v>
      </c>
      <c r="F83" s="14">
        <v>41271.5</v>
      </c>
      <c r="G83" t="s">
        <v>16</v>
      </c>
      <c r="H83" t="s">
        <v>11</v>
      </c>
      <c r="I83" t="s">
        <v>41</v>
      </c>
      <c r="J83" s="12" t="str">
        <f t="shared" si="1"/>
        <v>27-Aug-1977</v>
      </c>
      <c r="K83">
        <v>47</v>
      </c>
    </row>
    <row r="84" spans="1:11">
      <c r="A84" t="s">
        <v>2287</v>
      </c>
      <c r="B84">
        <v>1964</v>
      </c>
      <c r="C84" t="s">
        <v>18</v>
      </c>
      <c r="D84">
        <v>6</v>
      </c>
      <c r="E84">
        <v>0</v>
      </c>
      <c r="F84" s="14">
        <v>41250.39</v>
      </c>
      <c r="G84" t="s">
        <v>16</v>
      </c>
      <c r="H84" t="s">
        <v>12</v>
      </c>
      <c r="I84" t="s">
        <v>41</v>
      </c>
      <c r="J84" s="12" t="str">
        <f t="shared" si="1"/>
        <v>6-Jun-1964</v>
      </c>
      <c r="K84">
        <v>60</v>
      </c>
    </row>
    <row r="85" spans="1:11">
      <c r="A85" t="s">
        <v>2286</v>
      </c>
      <c r="B85">
        <v>1969</v>
      </c>
      <c r="C85" t="s">
        <v>34</v>
      </c>
      <c r="D85">
        <v>8</v>
      </c>
      <c r="E85">
        <v>0</v>
      </c>
      <c r="F85" s="14">
        <v>41191.57</v>
      </c>
      <c r="G85" t="s">
        <v>16</v>
      </c>
      <c r="H85" t="s">
        <v>11</v>
      </c>
      <c r="I85" t="s">
        <v>41</v>
      </c>
      <c r="J85" s="12" t="str">
        <f t="shared" si="1"/>
        <v>8-Aug-1969</v>
      </c>
      <c r="K85">
        <v>55</v>
      </c>
    </row>
    <row r="86" spans="1:11">
      <c r="A86" t="s">
        <v>2285</v>
      </c>
      <c r="B86">
        <v>1972</v>
      </c>
      <c r="C86" t="s">
        <v>20</v>
      </c>
      <c r="D86">
        <v>6</v>
      </c>
      <c r="E86">
        <v>0</v>
      </c>
      <c r="F86" s="14">
        <v>41097.160000000003</v>
      </c>
      <c r="G86" t="s">
        <v>16</v>
      </c>
      <c r="H86" t="s">
        <v>12</v>
      </c>
      <c r="I86" t="s">
        <v>167</v>
      </c>
      <c r="J86" s="12" t="str">
        <f t="shared" si="1"/>
        <v>6-Sep-1972</v>
      </c>
      <c r="K86">
        <v>51</v>
      </c>
    </row>
    <row r="87" spans="1:11">
      <c r="A87" t="s">
        <v>2284</v>
      </c>
      <c r="B87">
        <v>1972</v>
      </c>
      <c r="C87" t="s">
        <v>34</v>
      </c>
      <c r="D87">
        <v>12</v>
      </c>
      <c r="E87">
        <v>0</v>
      </c>
      <c r="F87" s="14">
        <v>41055.29</v>
      </c>
      <c r="G87" t="s">
        <v>16</v>
      </c>
      <c r="H87" t="s">
        <v>11</v>
      </c>
      <c r="I87" t="s">
        <v>41</v>
      </c>
      <c r="J87" s="12" t="str">
        <f t="shared" si="1"/>
        <v>12-Aug-1972</v>
      </c>
      <c r="K87">
        <v>52</v>
      </c>
    </row>
    <row r="88" spans="1:11">
      <c r="A88" t="s">
        <v>2283</v>
      </c>
      <c r="B88">
        <v>1979</v>
      </c>
      <c r="C88" t="s">
        <v>36</v>
      </c>
      <c r="D88">
        <v>11</v>
      </c>
      <c r="E88">
        <v>1</v>
      </c>
      <c r="F88" s="14">
        <v>41034.22</v>
      </c>
      <c r="G88" t="s">
        <v>16</v>
      </c>
      <c r="H88" t="s">
        <v>12</v>
      </c>
      <c r="I88" t="s">
        <v>355</v>
      </c>
      <c r="J88" s="12" t="str">
        <f t="shared" si="1"/>
        <v>11-Oct-1979</v>
      </c>
      <c r="K88">
        <v>44</v>
      </c>
    </row>
    <row r="89" spans="1:11">
      <c r="A89" t="s">
        <v>2282</v>
      </c>
      <c r="B89">
        <v>1974</v>
      </c>
      <c r="C89" t="s">
        <v>18</v>
      </c>
      <c r="D89">
        <v>5</v>
      </c>
      <c r="E89">
        <v>0</v>
      </c>
      <c r="F89" s="14">
        <v>40974.160000000003</v>
      </c>
      <c r="G89" t="s">
        <v>16</v>
      </c>
      <c r="H89" t="s">
        <v>11</v>
      </c>
      <c r="I89" t="s">
        <v>13</v>
      </c>
      <c r="J89" s="12" t="str">
        <f t="shared" si="1"/>
        <v>5-Jun-1974</v>
      </c>
      <c r="K89">
        <v>50</v>
      </c>
    </row>
    <row r="90" spans="1:11">
      <c r="A90" t="s">
        <v>2281</v>
      </c>
      <c r="B90">
        <v>1983</v>
      </c>
      <c r="C90" t="s">
        <v>20</v>
      </c>
      <c r="D90">
        <v>8</v>
      </c>
      <c r="E90">
        <v>3</v>
      </c>
      <c r="F90" s="14">
        <v>40961.29</v>
      </c>
      <c r="G90" t="s">
        <v>16</v>
      </c>
      <c r="H90" t="s">
        <v>11</v>
      </c>
      <c r="I90" t="s">
        <v>41</v>
      </c>
      <c r="J90" s="12" t="str">
        <f t="shared" si="1"/>
        <v>8-Sep-1983</v>
      </c>
      <c r="K90">
        <v>40</v>
      </c>
    </row>
    <row r="91" spans="1:11">
      <c r="A91" t="s">
        <v>2280</v>
      </c>
      <c r="B91">
        <v>1979</v>
      </c>
      <c r="C91" t="s">
        <v>20</v>
      </c>
      <c r="D91">
        <v>16</v>
      </c>
      <c r="E91">
        <v>3</v>
      </c>
      <c r="F91" s="14">
        <v>40941.29</v>
      </c>
      <c r="G91" t="s">
        <v>16</v>
      </c>
      <c r="H91" t="s">
        <v>11</v>
      </c>
      <c r="I91" t="s">
        <v>13</v>
      </c>
      <c r="J91" s="12" t="str">
        <f t="shared" si="1"/>
        <v>16-Sep-1979</v>
      </c>
      <c r="K91">
        <v>44</v>
      </c>
    </row>
    <row r="92" spans="1:11">
      <c r="A92" t="s">
        <v>2279</v>
      </c>
      <c r="B92">
        <v>1992</v>
      </c>
      <c r="C92" t="s">
        <v>34</v>
      </c>
      <c r="D92">
        <v>4</v>
      </c>
      <c r="E92">
        <v>3</v>
      </c>
      <c r="F92" s="14">
        <v>40932.43</v>
      </c>
      <c r="G92" t="s">
        <v>16</v>
      </c>
      <c r="H92" t="s">
        <v>11</v>
      </c>
      <c r="I92" t="s">
        <v>13</v>
      </c>
      <c r="J92" s="12" t="str">
        <f t="shared" si="1"/>
        <v>4-Aug-1992</v>
      </c>
      <c r="K92">
        <v>32</v>
      </c>
    </row>
    <row r="93" spans="1:11">
      <c r="A93" t="s">
        <v>2278</v>
      </c>
      <c r="B93">
        <v>1999</v>
      </c>
      <c r="C93" t="s">
        <v>10</v>
      </c>
      <c r="D93">
        <v>2</v>
      </c>
      <c r="E93">
        <v>1</v>
      </c>
      <c r="F93" s="14">
        <v>40904.199999999997</v>
      </c>
      <c r="G93" t="s">
        <v>16</v>
      </c>
      <c r="H93" t="s">
        <v>16</v>
      </c>
      <c r="I93" t="s">
        <v>246</v>
      </c>
      <c r="J93" s="12" t="str">
        <f t="shared" si="1"/>
        <v>2-Jul-1999</v>
      </c>
      <c r="K93">
        <v>25</v>
      </c>
    </row>
    <row r="94" spans="1:11">
      <c r="A94" t="s">
        <v>2277</v>
      </c>
      <c r="B94">
        <v>1972</v>
      </c>
      <c r="C94" t="s">
        <v>18</v>
      </c>
      <c r="D94">
        <v>10</v>
      </c>
      <c r="E94">
        <v>0</v>
      </c>
      <c r="F94" s="14">
        <v>40817.85</v>
      </c>
      <c r="G94" t="s">
        <v>16</v>
      </c>
      <c r="H94" t="s">
        <v>12</v>
      </c>
      <c r="I94" t="s">
        <v>41</v>
      </c>
      <c r="J94" s="12" t="str">
        <f t="shared" si="1"/>
        <v>10-Jun-1972</v>
      </c>
      <c r="K94">
        <v>52</v>
      </c>
    </row>
    <row r="95" spans="1:11">
      <c r="A95" t="s">
        <v>2276</v>
      </c>
      <c r="B95">
        <v>1976</v>
      </c>
      <c r="C95" t="s">
        <v>30</v>
      </c>
      <c r="D95">
        <v>26</v>
      </c>
      <c r="E95">
        <v>3</v>
      </c>
      <c r="F95" s="14">
        <v>40720.550000000003</v>
      </c>
      <c r="G95" t="s">
        <v>16</v>
      </c>
      <c r="H95" t="s">
        <v>12</v>
      </c>
      <c r="I95" t="s">
        <v>23</v>
      </c>
      <c r="J95" s="12" t="str">
        <f t="shared" si="1"/>
        <v>26-Dec-1976</v>
      </c>
      <c r="K95">
        <v>47</v>
      </c>
    </row>
    <row r="96" spans="1:11">
      <c r="A96" t="s">
        <v>2275</v>
      </c>
      <c r="B96">
        <v>1970</v>
      </c>
      <c r="C96" t="s">
        <v>20</v>
      </c>
      <c r="D96">
        <v>25</v>
      </c>
      <c r="E96">
        <v>0</v>
      </c>
      <c r="F96" s="14">
        <v>40692.910000000003</v>
      </c>
      <c r="G96" t="s">
        <v>16</v>
      </c>
      <c r="H96" t="s">
        <v>16</v>
      </c>
      <c r="I96" t="s">
        <v>41</v>
      </c>
      <c r="J96" s="12" t="str">
        <f t="shared" si="1"/>
        <v>25-Sep-1970</v>
      </c>
      <c r="K96">
        <v>53</v>
      </c>
    </row>
    <row r="97" spans="1:11">
      <c r="A97" t="s">
        <v>2274</v>
      </c>
      <c r="B97">
        <v>1975</v>
      </c>
      <c r="C97" t="s">
        <v>10</v>
      </c>
      <c r="D97">
        <v>10</v>
      </c>
      <c r="E97">
        <v>1</v>
      </c>
      <c r="F97" s="14">
        <v>40590.550000000003</v>
      </c>
      <c r="G97" t="s">
        <v>16</v>
      </c>
      <c r="H97" t="s">
        <v>12</v>
      </c>
      <c r="I97" t="s">
        <v>23</v>
      </c>
      <c r="J97" s="12" t="str">
        <f t="shared" si="1"/>
        <v>10-Jul-1975</v>
      </c>
      <c r="K97">
        <v>49</v>
      </c>
    </row>
    <row r="98" spans="1:11">
      <c r="A98" t="s">
        <v>2273</v>
      </c>
      <c r="B98">
        <v>1985</v>
      </c>
      <c r="C98" t="s">
        <v>15</v>
      </c>
      <c r="D98">
        <v>3</v>
      </c>
      <c r="E98">
        <v>0</v>
      </c>
      <c r="F98" s="14">
        <v>40419.019999999997</v>
      </c>
      <c r="G98" t="s">
        <v>16</v>
      </c>
      <c r="H98" t="s">
        <v>11</v>
      </c>
      <c r="I98" t="s">
        <v>13</v>
      </c>
      <c r="J98" s="12" t="str">
        <f t="shared" si="1"/>
        <v>3-Nov-1985</v>
      </c>
      <c r="K98">
        <v>38</v>
      </c>
    </row>
    <row r="99" spans="1:11">
      <c r="A99" t="s">
        <v>2272</v>
      </c>
      <c r="B99">
        <v>1966</v>
      </c>
      <c r="C99" t="s">
        <v>34</v>
      </c>
      <c r="D99">
        <v>12</v>
      </c>
      <c r="E99">
        <v>0</v>
      </c>
      <c r="F99" s="14">
        <v>40373.74</v>
      </c>
      <c r="G99" t="s">
        <v>16</v>
      </c>
      <c r="H99" t="s">
        <v>12</v>
      </c>
      <c r="I99" t="s">
        <v>41</v>
      </c>
      <c r="J99" s="12" t="str">
        <f t="shared" si="1"/>
        <v>12-Aug-1966</v>
      </c>
      <c r="K99">
        <v>58</v>
      </c>
    </row>
    <row r="100" spans="1:11">
      <c r="A100" t="s">
        <v>2271</v>
      </c>
      <c r="B100">
        <v>1962</v>
      </c>
      <c r="C100" t="s">
        <v>20</v>
      </c>
      <c r="D100">
        <v>4</v>
      </c>
      <c r="E100">
        <v>0</v>
      </c>
      <c r="F100" s="14">
        <v>40309.93</v>
      </c>
      <c r="G100" t="s">
        <v>16</v>
      </c>
      <c r="H100" t="s">
        <v>12</v>
      </c>
      <c r="I100" t="s">
        <v>41</v>
      </c>
      <c r="J100" s="12" t="str">
        <f t="shared" si="1"/>
        <v>4-Sep-1962</v>
      </c>
      <c r="K100">
        <v>62</v>
      </c>
    </row>
    <row r="101" spans="1:11">
      <c r="A101" t="s">
        <v>2270</v>
      </c>
      <c r="B101">
        <v>1977</v>
      </c>
      <c r="C101" t="s">
        <v>18</v>
      </c>
      <c r="D101">
        <v>27</v>
      </c>
      <c r="E101">
        <v>2</v>
      </c>
      <c r="F101" s="14">
        <v>40284.379999999997</v>
      </c>
      <c r="G101" t="s">
        <v>16</v>
      </c>
      <c r="H101" t="s">
        <v>12</v>
      </c>
      <c r="I101" t="s">
        <v>23</v>
      </c>
      <c r="J101" s="12" t="str">
        <f t="shared" si="1"/>
        <v>27-Jun-1977</v>
      </c>
      <c r="K101">
        <v>47</v>
      </c>
    </row>
    <row r="102" spans="1:11">
      <c r="A102" t="s">
        <v>2269</v>
      </c>
      <c r="B102">
        <v>1981</v>
      </c>
      <c r="C102" t="s">
        <v>36</v>
      </c>
      <c r="D102">
        <v>4</v>
      </c>
      <c r="E102">
        <v>1</v>
      </c>
      <c r="F102" s="14">
        <v>40273.65</v>
      </c>
      <c r="G102" t="s">
        <v>16</v>
      </c>
      <c r="H102" t="s">
        <v>12</v>
      </c>
      <c r="I102" t="s">
        <v>13</v>
      </c>
      <c r="J102" s="12" t="str">
        <f t="shared" si="1"/>
        <v>4-Oct-1981</v>
      </c>
      <c r="K102">
        <v>42</v>
      </c>
    </row>
    <row r="103" spans="1:11">
      <c r="A103" t="s">
        <v>2268</v>
      </c>
      <c r="B103">
        <v>1981</v>
      </c>
      <c r="C103" t="s">
        <v>10</v>
      </c>
      <c r="D103">
        <v>28</v>
      </c>
      <c r="E103">
        <v>1</v>
      </c>
      <c r="F103" s="14">
        <v>40208.559999999998</v>
      </c>
      <c r="G103" t="s">
        <v>16</v>
      </c>
      <c r="H103" t="s">
        <v>11</v>
      </c>
      <c r="I103" t="s">
        <v>41</v>
      </c>
      <c r="J103" s="12" t="str">
        <f t="shared" si="1"/>
        <v>28-Jul-1981</v>
      </c>
      <c r="K103">
        <v>43</v>
      </c>
    </row>
    <row r="104" spans="1:11">
      <c r="A104" t="s">
        <v>2267</v>
      </c>
      <c r="B104">
        <v>1979</v>
      </c>
      <c r="C104" t="s">
        <v>34</v>
      </c>
      <c r="D104">
        <v>18</v>
      </c>
      <c r="E104">
        <v>2</v>
      </c>
      <c r="F104" s="14">
        <v>40204.83</v>
      </c>
      <c r="G104" t="s">
        <v>16</v>
      </c>
      <c r="H104" t="s">
        <v>12</v>
      </c>
      <c r="I104" t="s">
        <v>23</v>
      </c>
      <c r="J104" s="12" t="str">
        <f t="shared" si="1"/>
        <v>18-Aug-1979</v>
      </c>
      <c r="K104">
        <v>45</v>
      </c>
    </row>
    <row r="105" spans="1:11">
      <c r="A105" t="s">
        <v>2266</v>
      </c>
      <c r="B105">
        <v>1985</v>
      </c>
      <c r="C105" t="s">
        <v>36</v>
      </c>
      <c r="D105">
        <v>21</v>
      </c>
      <c r="E105">
        <v>4</v>
      </c>
      <c r="F105" s="14">
        <v>40182.25</v>
      </c>
      <c r="G105" t="s">
        <v>16</v>
      </c>
      <c r="H105" t="s">
        <v>11</v>
      </c>
      <c r="I105" t="s">
        <v>41</v>
      </c>
      <c r="J105" s="12" t="str">
        <f t="shared" si="1"/>
        <v>21-Oct-1985</v>
      </c>
      <c r="K105">
        <v>38</v>
      </c>
    </row>
    <row r="106" spans="1:11">
      <c r="A106" t="s">
        <v>2265</v>
      </c>
      <c r="B106">
        <v>1983</v>
      </c>
      <c r="C106" t="s">
        <v>36</v>
      </c>
      <c r="D106">
        <v>14</v>
      </c>
      <c r="E106">
        <v>2</v>
      </c>
      <c r="F106" s="14">
        <v>40103.89</v>
      </c>
      <c r="G106" t="s">
        <v>16</v>
      </c>
      <c r="H106" t="s">
        <v>11</v>
      </c>
      <c r="I106" t="s">
        <v>41</v>
      </c>
      <c r="J106" s="12" t="str">
        <f t="shared" si="1"/>
        <v>14-Oct-1983</v>
      </c>
      <c r="K106">
        <v>40</v>
      </c>
    </row>
    <row r="107" spans="1:11">
      <c r="A107" t="s">
        <v>2264</v>
      </c>
      <c r="B107">
        <v>1966</v>
      </c>
      <c r="C107" t="s">
        <v>34</v>
      </c>
      <c r="D107">
        <v>12</v>
      </c>
      <c r="E107">
        <v>0</v>
      </c>
      <c r="F107" s="14">
        <v>40069.440000000002</v>
      </c>
      <c r="G107" t="s">
        <v>16</v>
      </c>
      <c r="H107" t="s">
        <v>12</v>
      </c>
      <c r="I107" t="s">
        <v>41</v>
      </c>
      <c r="J107" s="12" t="str">
        <f t="shared" si="1"/>
        <v>12-Aug-1966</v>
      </c>
      <c r="K107">
        <v>58</v>
      </c>
    </row>
    <row r="108" spans="1:11">
      <c r="A108" t="s">
        <v>2263</v>
      </c>
      <c r="B108">
        <v>1978</v>
      </c>
      <c r="C108" t="s">
        <v>30</v>
      </c>
      <c r="D108">
        <v>20</v>
      </c>
      <c r="E108">
        <v>2</v>
      </c>
      <c r="F108" s="14">
        <v>40054.730000000003</v>
      </c>
      <c r="G108" t="s">
        <v>16</v>
      </c>
      <c r="H108" t="s">
        <v>12</v>
      </c>
      <c r="I108" t="s">
        <v>41</v>
      </c>
      <c r="J108" s="12" t="str">
        <f t="shared" si="1"/>
        <v>20-Dec-1978</v>
      </c>
      <c r="K108">
        <v>45</v>
      </c>
    </row>
    <row r="109" spans="1:11">
      <c r="A109" t="s">
        <v>2262</v>
      </c>
      <c r="B109">
        <v>1982</v>
      </c>
      <c r="C109" t="s">
        <v>30</v>
      </c>
      <c r="D109">
        <v>25</v>
      </c>
      <c r="E109">
        <v>2</v>
      </c>
      <c r="F109" s="14">
        <v>40003.33</v>
      </c>
      <c r="G109" t="s">
        <v>16</v>
      </c>
      <c r="H109" t="s">
        <v>16</v>
      </c>
      <c r="I109" t="s">
        <v>23</v>
      </c>
      <c r="J109" s="12" t="str">
        <f t="shared" si="1"/>
        <v>25-Dec-1982</v>
      </c>
      <c r="K109">
        <v>41</v>
      </c>
    </row>
    <row r="110" spans="1:11">
      <c r="A110" t="s">
        <v>2261</v>
      </c>
      <c r="B110">
        <v>1987</v>
      </c>
      <c r="C110" t="s">
        <v>34</v>
      </c>
      <c r="D110">
        <v>8</v>
      </c>
      <c r="E110">
        <v>3</v>
      </c>
      <c r="F110" s="14">
        <v>39983.43</v>
      </c>
      <c r="G110" t="s">
        <v>11</v>
      </c>
      <c r="H110" t="s">
        <v>12</v>
      </c>
      <c r="I110" t="s">
        <v>23</v>
      </c>
      <c r="J110" s="12" t="str">
        <f t="shared" si="1"/>
        <v>8-Aug-1987</v>
      </c>
      <c r="K110">
        <v>37</v>
      </c>
    </row>
    <row r="111" spans="1:11">
      <c r="A111" t="s">
        <v>2260</v>
      </c>
      <c r="B111">
        <v>1975</v>
      </c>
      <c r="C111" t="s">
        <v>30</v>
      </c>
      <c r="D111">
        <v>2</v>
      </c>
      <c r="E111">
        <v>1</v>
      </c>
      <c r="F111" s="14">
        <v>39963.120000000003</v>
      </c>
      <c r="G111" t="s">
        <v>11</v>
      </c>
      <c r="H111" t="s">
        <v>11</v>
      </c>
      <c r="I111" t="s">
        <v>41</v>
      </c>
      <c r="J111" s="12" t="str">
        <f t="shared" si="1"/>
        <v>2-Dec-1975</v>
      </c>
      <c r="K111">
        <v>48</v>
      </c>
    </row>
    <row r="112" spans="1:11">
      <c r="A112" t="s">
        <v>2259</v>
      </c>
      <c r="B112">
        <v>1985</v>
      </c>
      <c r="C112" t="s">
        <v>34</v>
      </c>
      <c r="D112">
        <v>22</v>
      </c>
      <c r="E112">
        <v>1</v>
      </c>
      <c r="F112" s="14">
        <v>39871.699999999997</v>
      </c>
      <c r="G112" t="s">
        <v>16</v>
      </c>
      <c r="H112" t="s">
        <v>11</v>
      </c>
      <c r="I112" t="s">
        <v>13</v>
      </c>
      <c r="J112" s="12" t="str">
        <f t="shared" si="1"/>
        <v>22-Aug-1985</v>
      </c>
      <c r="K112">
        <v>39</v>
      </c>
    </row>
    <row r="113" spans="1:11">
      <c r="A113" t="s">
        <v>2258</v>
      </c>
      <c r="B113">
        <v>1983</v>
      </c>
      <c r="C113" t="s">
        <v>18</v>
      </c>
      <c r="D113">
        <v>1</v>
      </c>
      <c r="E113">
        <v>3</v>
      </c>
      <c r="F113" s="14">
        <v>39865.699999999997</v>
      </c>
      <c r="G113" t="s">
        <v>11</v>
      </c>
      <c r="H113" t="s">
        <v>11</v>
      </c>
      <c r="I113" t="s">
        <v>41</v>
      </c>
      <c r="J113" s="12" t="str">
        <f t="shared" si="1"/>
        <v>1-Jun-1983</v>
      </c>
      <c r="K113">
        <v>41</v>
      </c>
    </row>
    <row r="114" spans="1:11">
      <c r="A114" t="s">
        <v>2257</v>
      </c>
      <c r="B114">
        <v>1985</v>
      </c>
      <c r="C114" t="s">
        <v>10</v>
      </c>
      <c r="D114">
        <v>17</v>
      </c>
      <c r="E114">
        <v>2</v>
      </c>
      <c r="F114" s="14">
        <v>39836.519999999997</v>
      </c>
      <c r="G114" t="s">
        <v>11</v>
      </c>
      <c r="H114" t="s">
        <v>16</v>
      </c>
      <c r="I114" t="s">
        <v>41</v>
      </c>
      <c r="J114" s="12" t="str">
        <f t="shared" si="1"/>
        <v>17-Jul-1985</v>
      </c>
      <c r="K114">
        <v>39</v>
      </c>
    </row>
    <row r="115" spans="1:11">
      <c r="A115" t="s">
        <v>2256</v>
      </c>
      <c r="B115">
        <v>1987</v>
      </c>
      <c r="C115" t="s">
        <v>10</v>
      </c>
      <c r="D115">
        <v>24</v>
      </c>
      <c r="E115">
        <v>1</v>
      </c>
      <c r="F115" s="14">
        <v>39774.28</v>
      </c>
      <c r="G115" t="s">
        <v>16</v>
      </c>
      <c r="H115" t="s">
        <v>16</v>
      </c>
      <c r="I115" t="s">
        <v>275</v>
      </c>
      <c r="J115" s="12" t="str">
        <f t="shared" si="1"/>
        <v>24-Jul-1987</v>
      </c>
      <c r="K115">
        <v>37</v>
      </c>
    </row>
    <row r="116" spans="1:11">
      <c r="A116" t="s">
        <v>2255</v>
      </c>
      <c r="B116">
        <v>1973</v>
      </c>
      <c r="C116" t="s">
        <v>30</v>
      </c>
      <c r="D116">
        <v>17</v>
      </c>
      <c r="E116">
        <v>0</v>
      </c>
      <c r="F116" s="14">
        <v>39727.61</v>
      </c>
      <c r="G116" t="s">
        <v>16</v>
      </c>
      <c r="H116" t="s">
        <v>11</v>
      </c>
      <c r="I116" t="s">
        <v>41</v>
      </c>
      <c r="J116" s="12" t="str">
        <f t="shared" si="1"/>
        <v>17-Dec-1973</v>
      </c>
      <c r="K116">
        <v>50</v>
      </c>
    </row>
    <row r="117" spans="1:11">
      <c r="A117" t="s">
        <v>2254</v>
      </c>
      <c r="B117">
        <v>1977</v>
      </c>
      <c r="C117" t="s">
        <v>34</v>
      </c>
      <c r="D117">
        <v>12</v>
      </c>
      <c r="E117">
        <v>1</v>
      </c>
      <c r="F117" s="14">
        <v>39725.519999999997</v>
      </c>
      <c r="G117" t="s">
        <v>11</v>
      </c>
      <c r="H117" t="s">
        <v>16</v>
      </c>
      <c r="I117" t="s">
        <v>23</v>
      </c>
      <c r="J117" s="12" t="str">
        <f t="shared" si="1"/>
        <v>12-Aug-1977</v>
      </c>
      <c r="K117">
        <v>47</v>
      </c>
    </row>
    <row r="118" spans="1:11">
      <c r="A118" t="s">
        <v>2253</v>
      </c>
      <c r="B118">
        <v>2003</v>
      </c>
      <c r="C118" t="s">
        <v>10</v>
      </c>
      <c r="D118">
        <v>16</v>
      </c>
      <c r="E118">
        <v>0</v>
      </c>
      <c r="F118" s="14">
        <v>39722.75</v>
      </c>
      <c r="G118" t="s">
        <v>16</v>
      </c>
      <c r="H118" t="s">
        <v>16</v>
      </c>
      <c r="I118" t="s">
        <v>13</v>
      </c>
      <c r="J118" s="12" t="str">
        <f t="shared" si="1"/>
        <v>16-Jul-2003</v>
      </c>
      <c r="K118">
        <v>21</v>
      </c>
    </row>
    <row r="119" spans="1:11">
      <c r="A119" t="s">
        <v>2252</v>
      </c>
      <c r="B119">
        <v>1968</v>
      </c>
      <c r="C119" t="s">
        <v>20</v>
      </c>
      <c r="D119">
        <v>29</v>
      </c>
      <c r="E119">
        <v>0</v>
      </c>
      <c r="F119" s="14">
        <v>39721.93</v>
      </c>
      <c r="G119" t="s">
        <v>11</v>
      </c>
      <c r="H119" t="s">
        <v>11</v>
      </c>
      <c r="I119" t="s">
        <v>41</v>
      </c>
      <c r="J119" s="12" t="str">
        <f t="shared" si="1"/>
        <v>29-Sep-1968</v>
      </c>
      <c r="K119">
        <v>55</v>
      </c>
    </row>
    <row r="120" spans="1:11">
      <c r="A120" t="s">
        <v>2251</v>
      </c>
      <c r="B120">
        <v>1977</v>
      </c>
      <c r="C120" t="s">
        <v>30</v>
      </c>
      <c r="D120">
        <v>17</v>
      </c>
      <c r="E120">
        <v>2</v>
      </c>
      <c r="F120" s="14">
        <v>39670.44</v>
      </c>
      <c r="G120" t="s">
        <v>11</v>
      </c>
      <c r="H120" t="s">
        <v>16</v>
      </c>
      <c r="I120" t="s">
        <v>23</v>
      </c>
      <c r="J120" s="12" t="str">
        <f t="shared" si="1"/>
        <v>17-Dec-1977</v>
      </c>
      <c r="K120">
        <v>46</v>
      </c>
    </row>
    <row r="121" spans="1:11">
      <c r="A121" t="s">
        <v>2250</v>
      </c>
      <c r="B121">
        <v>1995</v>
      </c>
      <c r="C121" t="s">
        <v>34</v>
      </c>
      <c r="D121">
        <v>7</v>
      </c>
      <c r="E121">
        <v>0</v>
      </c>
      <c r="F121" s="14">
        <v>39611.760000000002</v>
      </c>
      <c r="G121" t="s">
        <v>16</v>
      </c>
      <c r="H121" t="s">
        <v>12</v>
      </c>
      <c r="I121" t="s">
        <v>13</v>
      </c>
      <c r="J121" s="12" t="str">
        <f t="shared" si="1"/>
        <v>7-Aug-1995</v>
      </c>
      <c r="K121">
        <v>29</v>
      </c>
    </row>
    <row r="122" spans="1:11">
      <c r="A122" t="s">
        <v>2249</v>
      </c>
      <c r="B122">
        <v>1981</v>
      </c>
      <c r="C122" t="s">
        <v>10</v>
      </c>
      <c r="D122">
        <v>5</v>
      </c>
      <c r="E122">
        <v>3</v>
      </c>
      <c r="F122" s="14">
        <v>39597.410000000003</v>
      </c>
      <c r="G122" t="s">
        <v>16</v>
      </c>
      <c r="H122" t="s">
        <v>11</v>
      </c>
      <c r="I122" t="s">
        <v>355</v>
      </c>
      <c r="J122" s="12" t="str">
        <f t="shared" si="1"/>
        <v>5-Jul-1981</v>
      </c>
      <c r="K122">
        <v>43</v>
      </c>
    </row>
    <row r="123" spans="1:11">
      <c r="A123" t="s">
        <v>2248</v>
      </c>
      <c r="B123">
        <v>1978</v>
      </c>
      <c r="C123" t="s">
        <v>10</v>
      </c>
      <c r="D123">
        <v>12</v>
      </c>
      <c r="E123">
        <v>1</v>
      </c>
      <c r="F123" s="14">
        <v>39556.49</v>
      </c>
      <c r="G123" t="s">
        <v>16</v>
      </c>
      <c r="H123" t="s">
        <v>11</v>
      </c>
      <c r="I123" t="s">
        <v>163</v>
      </c>
      <c r="J123" s="12" t="str">
        <f t="shared" si="1"/>
        <v>12-Jul-1978</v>
      </c>
      <c r="K123">
        <v>46</v>
      </c>
    </row>
    <row r="124" spans="1:11">
      <c r="A124" t="s">
        <v>2247</v>
      </c>
      <c r="B124">
        <v>1966</v>
      </c>
      <c r="C124" t="s">
        <v>18</v>
      </c>
      <c r="D124">
        <v>24</v>
      </c>
      <c r="E124">
        <v>0</v>
      </c>
      <c r="F124" s="14">
        <v>39396.86</v>
      </c>
      <c r="G124" t="s">
        <v>11</v>
      </c>
      <c r="H124" t="s">
        <v>11</v>
      </c>
      <c r="I124" t="s">
        <v>41</v>
      </c>
      <c r="J124" s="12" t="str">
        <f t="shared" si="1"/>
        <v>24-Jun-1966</v>
      </c>
      <c r="K124">
        <v>58</v>
      </c>
    </row>
    <row r="125" spans="1:11">
      <c r="A125" t="s">
        <v>2246</v>
      </c>
      <c r="B125">
        <v>1978</v>
      </c>
      <c r="C125" t="s">
        <v>34</v>
      </c>
      <c r="D125">
        <v>5</v>
      </c>
      <c r="E125">
        <v>2</v>
      </c>
      <c r="F125" s="14">
        <v>39352.6</v>
      </c>
      <c r="G125" t="s">
        <v>11</v>
      </c>
      <c r="H125" t="s">
        <v>12</v>
      </c>
      <c r="I125" t="s">
        <v>41</v>
      </c>
      <c r="J125" s="12" t="str">
        <f t="shared" si="1"/>
        <v>5-Aug-1978</v>
      </c>
      <c r="K125">
        <v>46</v>
      </c>
    </row>
    <row r="126" spans="1:11">
      <c r="A126" t="s">
        <v>2245</v>
      </c>
      <c r="B126">
        <v>1982</v>
      </c>
      <c r="C126" t="s">
        <v>34</v>
      </c>
      <c r="D126">
        <v>16</v>
      </c>
      <c r="E126">
        <v>3</v>
      </c>
      <c r="F126" s="14">
        <v>39315.279999999999</v>
      </c>
      <c r="G126" t="s">
        <v>11</v>
      </c>
      <c r="H126" t="s">
        <v>12</v>
      </c>
      <c r="I126" t="s">
        <v>41</v>
      </c>
      <c r="J126" s="12" t="str">
        <f t="shared" si="1"/>
        <v>16-Aug-1982</v>
      </c>
      <c r="K126">
        <v>42</v>
      </c>
    </row>
    <row r="127" spans="1:11">
      <c r="A127" t="s">
        <v>2244</v>
      </c>
      <c r="B127">
        <v>1992</v>
      </c>
      <c r="C127" t="s">
        <v>15</v>
      </c>
      <c r="D127">
        <v>30</v>
      </c>
      <c r="E127">
        <v>2</v>
      </c>
      <c r="F127" s="14">
        <v>39241.440000000002</v>
      </c>
      <c r="G127" t="s">
        <v>16</v>
      </c>
      <c r="H127" t="s">
        <v>12</v>
      </c>
      <c r="I127" t="s">
        <v>41</v>
      </c>
      <c r="J127" s="12" t="str">
        <f t="shared" si="1"/>
        <v>30-Nov-1992</v>
      </c>
      <c r="K127">
        <v>31</v>
      </c>
    </row>
    <row r="128" spans="1:11">
      <c r="A128" t="s">
        <v>2243</v>
      </c>
      <c r="B128">
        <v>1962</v>
      </c>
      <c r="C128" t="s">
        <v>10</v>
      </c>
      <c r="D128">
        <v>7</v>
      </c>
      <c r="E128">
        <v>0</v>
      </c>
      <c r="F128" s="14">
        <v>39221.120000000003</v>
      </c>
      <c r="G128" t="s">
        <v>11</v>
      </c>
      <c r="H128" t="s">
        <v>16</v>
      </c>
      <c r="I128" t="s">
        <v>41</v>
      </c>
      <c r="J128" s="12" t="str">
        <f t="shared" si="1"/>
        <v>7-Jul-1962</v>
      </c>
      <c r="K128">
        <v>62</v>
      </c>
    </row>
    <row r="129" spans="1:11">
      <c r="A129" t="s">
        <v>2242</v>
      </c>
      <c r="B129">
        <v>1982</v>
      </c>
      <c r="C129" t="s">
        <v>34</v>
      </c>
      <c r="D129">
        <v>4</v>
      </c>
      <c r="E129">
        <v>1</v>
      </c>
      <c r="F129" s="14">
        <v>39125.33</v>
      </c>
      <c r="G129" t="s">
        <v>16</v>
      </c>
      <c r="H129" t="s">
        <v>16</v>
      </c>
      <c r="I129" t="s">
        <v>167</v>
      </c>
      <c r="J129" s="12" t="str">
        <f t="shared" si="1"/>
        <v>4-Aug-1982</v>
      </c>
      <c r="K129">
        <v>42</v>
      </c>
    </row>
    <row r="130" spans="1:11">
      <c r="A130" t="s">
        <v>2241</v>
      </c>
      <c r="B130">
        <v>1985</v>
      </c>
      <c r="C130" t="s">
        <v>20</v>
      </c>
      <c r="D130">
        <v>20</v>
      </c>
      <c r="E130">
        <v>1</v>
      </c>
      <c r="F130" s="14">
        <v>39047.29</v>
      </c>
      <c r="G130" t="s">
        <v>16</v>
      </c>
      <c r="H130" t="s">
        <v>12</v>
      </c>
      <c r="I130" t="s">
        <v>355</v>
      </c>
      <c r="J130" s="12" t="str">
        <f t="shared" si="1"/>
        <v>20-Sep-1985</v>
      </c>
      <c r="K130">
        <v>38</v>
      </c>
    </row>
    <row r="131" spans="1:11">
      <c r="A131" t="s">
        <v>2240</v>
      </c>
      <c r="B131">
        <v>1978</v>
      </c>
      <c r="C131" t="s">
        <v>36</v>
      </c>
      <c r="D131">
        <v>12</v>
      </c>
      <c r="E131">
        <v>2</v>
      </c>
      <c r="F131" s="14">
        <v>38998.550000000003</v>
      </c>
      <c r="G131" t="s">
        <v>16</v>
      </c>
      <c r="H131" t="s">
        <v>16</v>
      </c>
      <c r="I131" t="s">
        <v>41</v>
      </c>
      <c r="J131" s="12" t="str">
        <f t="shared" ref="J131:J194" si="2">CONCATENATE(D131,"-",C131,"-",B131)</f>
        <v>12-Oct-1978</v>
      </c>
      <c r="K131">
        <v>45</v>
      </c>
    </row>
    <row r="132" spans="1:11">
      <c r="A132" t="s">
        <v>2239</v>
      </c>
      <c r="B132">
        <v>1980</v>
      </c>
      <c r="C132" t="s">
        <v>20</v>
      </c>
      <c r="D132">
        <v>24</v>
      </c>
      <c r="E132">
        <v>2</v>
      </c>
      <c r="F132" s="14">
        <v>38947.43</v>
      </c>
      <c r="G132" t="s">
        <v>11</v>
      </c>
      <c r="H132" t="s">
        <v>12</v>
      </c>
      <c r="I132" t="s">
        <v>41</v>
      </c>
      <c r="J132" s="12" t="str">
        <f t="shared" si="2"/>
        <v>24-Sep-1980</v>
      </c>
      <c r="K132">
        <v>43</v>
      </c>
    </row>
    <row r="133" spans="1:11">
      <c r="A133" t="s">
        <v>2238</v>
      </c>
      <c r="B133">
        <v>1976</v>
      </c>
      <c r="C133" t="s">
        <v>30</v>
      </c>
      <c r="D133">
        <v>15</v>
      </c>
      <c r="E133">
        <v>2</v>
      </c>
      <c r="F133" s="14">
        <v>38932.559999999998</v>
      </c>
      <c r="G133" t="s">
        <v>11</v>
      </c>
      <c r="H133" t="s">
        <v>12</v>
      </c>
      <c r="I133" t="s">
        <v>41</v>
      </c>
      <c r="J133" s="12" t="str">
        <f t="shared" si="2"/>
        <v>15-Dec-1976</v>
      </c>
      <c r="K133">
        <v>47</v>
      </c>
    </row>
    <row r="134" spans="1:11">
      <c r="A134" t="s">
        <v>2237</v>
      </c>
      <c r="B134">
        <v>1987</v>
      </c>
      <c r="C134" t="s">
        <v>18</v>
      </c>
      <c r="D134">
        <v>16</v>
      </c>
      <c r="E134">
        <v>3</v>
      </c>
      <c r="F134" s="14">
        <v>38924.04</v>
      </c>
      <c r="G134" t="s">
        <v>11</v>
      </c>
      <c r="H134" t="s">
        <v>11</v>
      </c>
      <c r="I134" t="s">
        <v>41</v>
      </c>
      <c r="J134" s="12" t="str">
        <f t="shared" si="2"/>
        <v>16-Jun-1987</v>
      </c>
      <c r="K134">
        <v>37</v>
      </c>
    </row>
    <row r="135" spans="1:11">
      <c r="A135" t="s">
        <v>2236</v>
      </c>
      <c r="B135">
        <v>1967</v>
      </c>
      <c r="C135" t="s">
        <v>10</v>
      </c>
      <c r="D135">
        <v>30</v>
      </c>
      <c r="E135">
        <v>0</v>
      </c>
      <c r="F135" s="14">
        <v>38893.360000000001</v>
      </c>
      <c r="G135" t="s">
        <v>16</v>
      </c>
      <c r="H135" t="s">
        <v>11</v>
      </c>
      <c r="I135" t="s">
        <v>41</v>
      </c>
      <c r="J135" s="12" t="str">
        <f t="shared" si="2"/>
        <v>30-Jul-1967</v>
      </c>
      <c r="K135">
        <v>57</v>
      </c>
    </row>
    <row r="136" spans="1:11">
      <c r="A136" t="s">
        <v>2235</v>
      </c>
      <c r="B136">
        <v>1964</v>
      </c>
      <c r="C136" t="s">
        <v>18</v>
      </c>
      <c r="D136">
        <v>6</v>
      </c>
      <c r="E136">
        <v>0</v>
      </c>
      <c r="F136" s="14">
        <v>38869.25</v>
      </c>
      <c r="G136" t="s">
        <v>11</v>
      </c>
      <c r="H136" t="s">
        <v>11</v>
      </c>
      <c r="I136" t="s">
        <v>41</v>
      </c>
      <c r="J136" s="12" t="str">
        <f t="shared" si="2"/>
        <v>6-Jun-1964</v>
      </c>
      <c r="K136">
        <v>60</v>
      </c>
    </row>
    <row r="137" spans="1:11">
      <c r="A137" t="s">
        <v>2234</v>
      </c>
      <c r="B137">
        <v>1979</v>
      </c>
      <c r="C137" t="s">
        <v>30</v>
      </c>
      <c r="D137">
        <v>3</v>
      </c>
      <c r="E137">
        <v>2</v>
      </c>
      <c r="F137" s="14">
        <v>38836.980000000003</v>
      </c>
      <c r="G137" t="s">
        <v>11</v>
      </c>
      <c r="H137" t="s">
        <v>16</v>
      </c>
      <c r="I137" t="s">
        <v>41</v>
      </c>
      <c r="J137" s="12" t="str">
        <f t="shared" si="2"/>
        <v>3-Dec-1979</v>
      </c>
      <c r="K137">
        <v>44</v>
      </c>
    </row>
    <row r="138" spans="1:11">
      <c r="A138" t="s">
        <v>2233</v>
      </c>
      <c r="B138">
        <v>2004</v>
      </c>
      <c r="C138" t="s">
        <v>30</v>
      </c>
      <c r="D138">
        <v>5</v>
      </c>
      <c r="E138">
        <v>0</v>
      </c>
      <c r="F138" s="14">
        <v>38792.69</v>
      </c>
      <c r="G138" t="s">
        <v>11</v>
      </c>
      <c r="H138" t="s">
        <v>11</v>
      </c>
      <c r="I138" t="s">
        <v>13</v>
      </c>
      <c r="J138" s="12" t="str">
        <f t="shared" si="2"/>
        <v>5-Dec-2004</v>
      </c>
      <c r="K138">
        <v>19</v>
      </c>
    </row>
    <row r="139" spans="1:11">
      <c r="A139" t="s">
        <v>2232</v>
      </c>
      <c r="B139">
        <v>1991</v>
      </c>
      <c r="C139" t="s">
        <v>15</v>
      </c>
      <c r="D139">
        <v>8</v>
      </c>
      <c r="E139">
        <v>3</v>
      </c>
      <c r="F139" s="14">
        <v>38746.36</v>
      </c>
      <c r="G139" t="s">
        <v>16</v>
      </c>
      <c r="H139" t="s">
        <v>11</v>
      </c>
      <c r="I139" t="s">
        <v>23</v>
      </c>
      <c r="J139" s="12" t="str">
        <f t="shared" si="2"/>
        <v>8-Nov-1991</v>
      </c>
      <c r="K139">
        <v>32</v>
      </c>
    </row>
    <row r="140" spans="1:11">
      <c r="A140" t="s">
        <v>2231</v>
      </c>
      <c r="B140">
        <v>1976</v>
      </c>
      <c r="C140" t="s">
        <v>18</v>
      </c>
      <c r="D140">
        <v>15</v>
      </c>
      <c r="E140">
        <v>2</v>
      </c>
      <c r="F140" s="14">
        <v>38740.120000000003</v>
      </c>
      <c r="G140" t="s">
        <v>11</v>
      </c>
      <c r="H140" t="s">
        <v>11</v>
      </c>
      <c r="I140" t="s">
        <v>23</v>
      </c>
      <c r="J140" s="12" t="str">
        <f t="shared" si="2"/>
        <v>15-Jun-1976</v>
      </c>
      <c r="K140">
        <v>48</v>
      </c>
    </row>
    <row r="141" spans="1:11">
      <c r="A141" t="s">
        <v>2230</v>
      </c>
      <c r="B141">
        <v>1991</v>
      </c>
      <c r="C141" t="s">
        <v>15</v>
      </c>
      <c r="D141">
        <v>2</v>
      </c>
      <c r="E141">
        <v>2</v>
      </c>
      <c r="F141" s="14">
        <v>38711</v>
      </c>
      <c r="G141" t="s">
        <v>11</v>
      </c>
      <c r="H141" t="s">
        <v>11</v>
      </c>
      <c r="I141" t="s">
        <v>41</v>
      </c>
      <c r="J141" s="12" t="str">
        <f t="shared" si="2"/>
        <v>2-Nov-1991</v>
      </c>
      <c r="K141">
        <v>32</v>
      </c>
    </row>
    <row r="142" spans="1:11">
      <c r="A142" t="s">
        <v>2229</v>
      </c>
      <c r="B142">
        <v>1986</v>
      </c>
      <c r="C142" t="s">
        <v>10</v>
      </c>
      <c r="D142">
        <v>20</v>
      </c>
      <c r="E142">
        <v>1</v>
      </c>
      <c r="F142" s="14">
        <v>38709.18</v>
      </c>
      <c r="G142" t="s">
        <v>16</v>
      </c>
      <c r="H142" t="s">
        <v>12</v>
      </c>
      <c r="I142" t="s">
        <v>13</v>
      </c>
      <c r="J142" s="12" t="str">
        <f t="shared" si="2"/>
        <v>20-Jul-1986</v>
      </c>
      <c r="K142">
        <v>38</v>
      </c>
    </row>
    <row r="143" spans="1:11">
      <c r="A143" t="s">
        <v>2228</v>
      </c>
      <c r="B143">
        <v>1990</v>
      </c>
      <c r="C143" t="s">
        <v>10</v>
      </c>
      <c r="D143">
        <v>13</v>
      </c>
      <c r="E143">
        <v>3</v>
      </c>
      <c r="F143" s="14">
        <v>38652.089999999997</v>
      </c>
      <c r="G143" t="s">
        <v>11</v>
      </c>
      <c r="H143" t="s">
        <v>11</v>
      </c>
      <c r="I143" t="s">
        <v>41</v>
      </c>
      <c r="J143" s="12" t="str">
        <f t="shared" si="2"/>
        <v>13-Jul-1990</v>
      </c>
      <c r="K143">
        <v>34</v>
      </c>
    </row>
    <row r="144" spans="1:11">
      <c r="A144" t="s">
        <v>2227</v>
      </c>
      <c r="B144">
        <v>1999</v>
      </c>
      <c r="C144" t="s">
        <v>15</v>
      </c>
      <c r="D144">
        <v>12</v>
      </c>
      <c r="E144">
        <v>2</v>
      </c>
      <c r="F144" s="14">
        <v>38511.629999999997</v>
      </c>
      <c r="G144" t="s">
        <v>11</v>
      </c>
      <c r="H144" t="s">
        <v>11</v>
      </c>
      <c r="I144" t="s">
        <v>246</v>
      </c>
      <c r="J144" s="12" t="str">
        <f t="shared" si="2"/>
        <v>12-Nov-1999</v>
      </c>
      <c r="K144">
        <v>24</v>
      </c>
    </row>
    <row r="145" spans="1:11">
      <c r="A145" t="s">
        <v>2226</v>
      </c>
      <c r="B145">
        <v>1986</v>
      </c>
      <c r="C145" t="s">
        <v>18</v>
      </c>
      <c r="D145">
        <v>21</v>
      </c>
      <c r="E145">
        <v>2</v>
      </c>
      <c r="F145" s="14">
        <v>38415.47</v>
      </c>
      <c r="G145" t="s">
        <v>16</v>
      </c>
      <c r="H145" t="s">
        <v>11</v>
      </c>
      <c r="I145" t="s">
        <v>41</v>
      </c>
      <c r="J145" s="12" t="str">
        <f t="shared" si="2"/>
        <v>21-Jun-1986</v>
      </c>
      <c r="K145">
        <v>38</v>
      </c>
    </row>
    <row r="146" spans="1:11">
      <c r="A146" t="s">
        <v>2225</v>
      </c>
      <c r="B146">
        <v>1971</v>
      </c>
      <c r="C146" t="s">
        <v>30</v>
      </c>
      <c r="D146">
        <v>23</v>
      </c>
      <c r="E146">
        <v>0</v>
      </c>
      <c r="F146" s="14">
        <v>38405.26</v>
      </c>
      <c r="G146" t="s">
        <v>11</v>
      </c>
      <c r="H146" t="s">
        <v>16</v>
      </c>
      <c r="I146" t="s">
        <v>41</v>
      </c>
      <c r="J146" s="12" t="str">
        <f t="shared" si="2"/>
        <v>23-Dec-1971</v>
      </c>
      <c r="K146">
        <v>52</v>
      </c>
    </row>
    <row r="147" spans="1:11">
      <c r="A147" t="s">
        <v>2224</v>
      </c>
      <c r="B147">
        <v>1970</v>
      </c>
      <c r="C147" t="s">
        <v>34</v>
      </c>
      <c r="D147">
        <v>22</v>
      </c>
      <c r="E147">
        <v>0</v>
      </c>
      <c r="F147" s="14">
        <v>38389.79</v>
      </c>
      <c r="G147" t="s">
        <v>11</v>
      </c>
      <c r="H147" t="s">
        <v>12</v>
      </c>
      <c r="I147" t="s">
        <v>41</v>
      </c>
      <c r="J147" s="12" t="str">
        <f t="shared" si="2"/>
        <v>22-Aug-1970</v>
      </c>
      <c r="K147">
        <v>54</v>
      </c>
    </row>
    <row r="148" spans="1:11">
      <c r="A148" t="s">
        <v>2223</v>
      </c>
      <c r="B148">
        <v>2002</v>
      </c>
      <c r="C148" t="s">
        <v>20</v>
      </c>
      <c r="D148">
        <v>17</v>
      </c>
      <c r="E148">
        <v>2</v>
      </c>
      <c r="F148" s="14">
        <v>38344.57</v>
      </c>
      <c r="G148" t="s">
        <v>16</v>
      </c>
      <c r="H148" t="s">
        <v>12</v>
      </c>
      <c r="I148" t="s">
        <v>41</v>
      </c>
      <c r="J148" s="12" t="str">
        <f t="shared" si="2"/>
        <v>17-Sep-2002</v>
      </c>
      <c r="K148">
        <v>21</v>
      </c>
    </row>
    <row r="149" spans="1:11">
      <c r="A149" t="s">
        <v>2222</v>
      </c>
      <c r="B149">
        <v>1980</v>
      </c>
      <c r="C149" t="s">
        <v>18</v>
      </c>
      <c r="D149">
        <v>12</v>
      </c>
      <c r="E149">
        <v>2</v>
      </c>
      <c r="F149" s="14">
        <v>38313.129999999997</v>
      </c>
      <c r="G149" t="s">
        <v>16</v>
      </c>
      <c r="H149" t="s">
        <v>12</v>
      </c>
      <c r="I149" t="s">
        <v>41</v>
      </c>
      <c r="J149" s="12" t="str">
        <f t="shared" si="2"/>
        <v>12-Jun-1980</v>
      </c>
      <c r="K149">
        <v>44</v>
      </c>
    </row>
    <row r="150" spans="1:11">
      <c r="A150" t="s">
        <v>2221</v>
      </c>
      <c r="B150">
        <v>1989</v>
      </c>
      <c r="C150" t="s">
        <v>36</v>
      </c>
      <c r="D150">
        <v>30</v>
      </c>
      <c r="E150">
        <v>1</v>
      </c>
      <c r="F150" s="14">
        <v>38282.75</v>
      </c>
      <c r="G150" t="s">
        <v>16</v>
      </c>
      <c r="H150" t="s">
        <v>11</v>
      </c>
      <c r="I150" t="s">
        <v>13</v>
      </c>
      <c r="J150" s="12" t="str">
        <f t="shared" si="2"/>
        <v>30-Oct-1989</v>
      </c>
      <c r="K150">
        <v>34</v>
      </c>
    </row>
    <row r="151" spans="1:11">
      <c r="A151" t="s">
        <v>2220</v>
      </c>
      <c r="B151">
        <v>1980</v>
      </c>
      <c r="C151" t="s">
        <v>34</v>
      </c>
      <c r="D151">
        <v>16</v>
      </c>
      <c r="E151">
        <v>1</v>
      </c>
      <c r="F151" s="14">
        <v>38245.589999999997</v>
      </c>
      <c r="G151" t="s">
        <v>16</v>
      </c>
      <c r="H151" t="s">
        <v>11</v>
      </c>
      <c r="I151" t="s">
        <v>13</v>
      </c>
      <c r="J151" s="12" t="str">
        <f t="shared" si="2"/>
        <v>16-Aug-1980</v>
      </c>
      <c r="K151">
        <v>44</v>
      </c>
    </row>
    <row r="152" spans="1:11">
      <c r="A152" t="s">
        <v>2219</v>
      </c>
      <c r="B152">
        <v>1964</v>
      </c>
      <c r="C152" t="s">
        <v>18</v>
      </c>
      <c r="D152">
        <v>16</v>
      </c>
      <c r="E152">
        <v>0</v>
      </c>
      <c r="F152" s="14">
        <v>38241.74</v>
      </c>
      <c r="G152" t="s">
        <v>11</v>
      </c>
      <c r="H152" t="s">
        <v>12</v>
      </c>
      <c r="I152" t="s">
        <v>41</v>
      </c>
      <c r="J152" s="12" t="str">
        <f t="shared" si="2"/>
        <v>16-Jun-1964</v>
      </c>
      <c r="K152">
        <v>60</v>
      </c>
    </row>
    <row r="153" spans="1:11">
      <c r="A153" t="s">
        <v>2218</v>
      </c>
      <c r="B153">
        <v>1989</v>
      </c>
      <c r="C153" t="s">
        <v>20</v>
      </c>
      <c r="D153">
        <v>8</v>
      </c>
      <c r="E153">
        <v>3</v>
      </c>
      <c r="F153" s="14">
        <v>38237.339999999997</v>
      </c>
      <c r="G153" t="s">
        <v>11</v>
      </c>
      <c r="H153" t="s">
        <v>12</v>
      </c>
      <c r="I153" t="s">
        <v>41</v>
      </c>
      <c r="J153" s="12" t="str">
        <f t="shared" si="2"/>
        <v>8-Sep-1989</v>
      </c>
      <c r="K153">
        <v>34</v>
      </c>
    </row>
    <row r="154" spans="1:11">
      <c r="A154" t="s">
        <v>2217</v>
      </c>
      <c r="B154">
        <v>1972</v>
      </c>
      <c r="C154" t="s">
        <v>15</v>
      </c>
      <c r="D154">
        <v>19</v>
      </c>
      <c r="E154">
        <v>0</v>
      </c>
      <c r="F154" s="14">
        <v>38189.1</v>
      </c>
      <c r="G154" t="s">
        <v>11</v>
      </c>
      <c r="H154" t="s">
        <v>11</v>
      </c>
      <c r="I154" t="s">
        <v>41</v>
      </c>
      <c r="J154" s="12" t="str">
        <f t="shared" si="2"/>
        <v>19-Nov-1972</v>
      </c>
      <c r="K154">
        <v>51</v>
      </c>
    </row>
    <row r="155" spans="1:11">
      <c r="A155" t="s">
        <v>2216</v>
      </c>
      <c r="B155">
        <v>1998</v>
      </c>
      <c r="C155" t="s">
        <v>10</v>
      </c>
      <c r="D155">
        <v>29</v>
      </c>
      <c r="E155">
        <v>0</v>
      </c>
      <c r="F155" s="14">
        <v>38126.25</v>
      </c>
      <c r="G155" t="s">
        <v>16</v>
      </c>
      <c r="H155" t="s">
        <v>12</v>
      </c>
      <c r="I155" t="s">
        <v>13</v>
      </c>
      <c r="J155" s="12" t="str">
        <f t="shared" si="2"/>
        <v>29-Jul-1998</v>
      </c>
      <c r="K155">
        <v>26</v>
      </c>
    </row>
    <row r="156" spans="1:11">
      <c r="A156" t="s">
        <v>2215</v>
      </c>
      <c r="B156">
        <v>1979</v>
      </c>
      <c r="C156" t="s">
        <v>20</v>
      </c>
      <c r="D156">
        <v>9</v>
      </c>
      <c r="E156">
        <v>0</v>
      </c>
      <c r="F156" s="14">
        <v>37829.72</v>
      </c>
      <c r="G156" t="s">
        <v>16</v>
      </c>
      <c r="H156" t="s">
        <v>11</v>
      </c>
      <c r="I156" t="s">
        <v>41</v>
      </c>
      <c r="J156" s="12" t="str">
        <f t="shared" si="2"/>
        <v>9-Sep-1979</v>
      </c>
      <c r="K156">
        <v>44</v>
      </c>
    </row>
    <row r="157" spans="1:11">
      <c r="A157" t="s">
        <v>2214</v>
      </c>
      <c r="B157">
        <v>1983</v>
      </c>
      <c r="C157" t="s">
        <v>10</v>
      </c>
      <c r="D157">
        <v>26</v>
      </c>
      <c r="E157">
        <v>3</v>
      </c>
      <c r="F157" s="14">
        <v>37800.980000000003</v>
      </c>
      <c r="G157" t="s">
        <v>11</v>
      </c>
      <c r="H157" t="s">
        <v>11</v>
      </c>
      <c r="I157" t="s">
        <v>41</v>
      </c>
      <c r="J157" s="12" t="str">
        <f t="shared" si="2"/>
        <v>26-Jul-1983</v>
      </c>
      <c r="K157">
        <v>41</v>
      </c>
    </row>
    <row r="158" spans="1:11">
      <c r="A158" t="s">
        <v>2213</v>
      </c>
      <c r="B158">
        <v>1986</v>
      </c>
      <c r="C158" t="s">
        <v>34</v>
      </c>
      <c r="D158">
        <v>15</v>
      </c>
      <c r="E158">
        <v>0</v>
      </c>
      <c r="F158" s="14">
        <v>37742.58</v>
      </c>
      <c r="G158" t="s">
        <v>16</v>
      </c>
      <c r="H158" t="s">
        <v>16</v>
      </c>
      <c r="I158" t="s">
        <v>13</v>
      </c>
      <c r="J158" s="12" t="str">
        <f t="shared" si="2"/>
        <v>15-Aug-1986</v>
      </c>
      <c r="K158">
        <v>38</v>
      </c>
    </row>
    <row r="159" spans="1:11">
      <c r="A159" t="s">
        <v>2212</v>
      </c>
      <c r="B159">
        <v>1976</v>
      </c>
      <c r="C159" t="s">
        <v>20</v>
      </c>
      <c r="D159">
        <v>18</v>
      </c>
      <c r="E159">
        <v>2</v>
      </c>
      <c r="F159" s="14">
        <v>37735.199999999997</v>
      </c>
      <c r="G159" t="s">
        <v>11</v>
      </c>
      <c r="H159" t="s">
        <v>11</v>
      </c>
      <c r="I159" t="s">
        <v>41</v>
      </c>
      <c r="J159" s="12" t="str">
        <f t="shared" si="2"/>
        <v>18-Sep-1976</v>
      </c>
      <c r="K159">
        <v>47</v>
      </c>
    </row>
    <row r="160" spans="1:11">
      <c r="A160" t="s">
        <v>2211</v>
      </c>
      <c r="B160">
        <v>1988</v>
      </c>
      <c r="C160" t="s">
        <v>36</v>
      </c>
      <c r="D160">
        <v>10</v>
      </c>
      <c r="E160">
        <v>1</v>
      </c>
      <c r="F160" s="14">
        <v>37701.879999999997</v>
      </c>
      <c r="G160" t="s">
        <v>11</v>
      </c>
      <c r="H160" t="s">
        <v>12</v>
      </c>
      <c r="I160" t="s">
        <v>248</v>
      </c>
      <c r="J160" s="12" t="str">
        <f t="shared" si="2"/>
        <v>10-Oct-1988</v>
      </c>
      <c r="K160">
        <v>35</v>
      </c>
    </row>
    <row r="161" spans="1:11">
      <c r="A161" t="s">
        <v>2210</v>
      </c>
      <c r="B161">
        <v>1970</v>
      </c>
      <c r="C161" t="s">
        <v>36</v>
      </c>
      <c r="D161">
        <v>28</v>
      </c>
      <c r="E161">
        <v>0</v>
      </c>
      <c r="F161" s="14">
        <v>37675.06</v>
      </c>
      <c r="G161" t="s">
        <v>11</v>
      </c>
      <c r="H161" t="s">
        <v>12</v>
      </c>
      <c r="I161" t="s">
        <v>41</v>
      </c>
      <c r="J161" s="12" t="str">
        <f t="shared" si="2"/>
        <v>28-Oct-1970</v>
      </c>
      <c r="K161">
        <v>53</v>
      </c>
    </row>
    <row r="162" spans="1:11">
      <c r="A162" t="s">
        <v>2209</v>
      </c>
      <c r="B162">
        <v>1982</v>
      </c>
      <c r="C162" t="s">
        <v>18</v>
      </c>
      <c r="D162">
        <v>20</v>
      </c>
      <c r="E162">
        <v>3</v>
      </c>
      <c r="F162" s="14">
        <v>37650.74</v>
      </c>
      <c r="G162" t="s">
        <v>11</v>
      </c>
      <c r="H162" t="s">
        <v>11</v>
      </c>
      <c r="I162" t="s">
        <v>23</v>
      </c>
      <c r="J162" s="12" t="str">
        <f t="shared" si="2"/>
        <v>20-Jun-1982</v>
      </c>
      <c r="K162">
        <v>42</v>
      </c>
    </row>
    <row r="163" spans="1:11">
      <c r="A163" t="s">
        <v>2208</v>
      </c>
      <c r="B163">
        <v>1990</v>
      </c>
      <c r="C163" t="s">
        <v>15</v>
      </c>
      <c r="D163">
        <v>16</v>
      </c>
      <c r="E163">
        <v>1</v>
      </c>
      <c r="F163" s="14">
        <v>37607.53</v>
      </c>
      <c r="G163" t="s">
        <v>16</v>
      </c>
      <c r="H163" t="s">
        <v>11</v>
      </c>
      <c r="I163" t="s">
        <v>165</v>
      </c>
      <c r="J163" s="12" t="str">
        <f t="shared" si="2"/>
        <v>16-Nov-1990</v>
      </c>
      <c r="K163">
        <v>33</v>
      </c>
    </row>
    <row r="164" spans="1:11">
      <c r="A164" t="s">
        <v>2207</v>
      </c>
      <c r="B164">
        <v>2000</v>
      </c>
      <c r="C164" t="s">
        <v>36</v>
      </c>
      <c r="D164">
        <v>12</v>
      </c>
      <c r="E164">
        <v>2</v>
      </c>
      <c r="F164" s="14">
        <v>37484.449999999997</v>
      </c>
      <c r="G164" t="s">
        <v>16</v>
      </c>
      <c r="H164" t="s">
        <v>16</v>
      </c>
      <c r="I164" t="s">
        <v>13</v>
      </c>
      <c r="J164" s="12" t="str">
        <f t="shared" si="2"/>
        <v>12-Oct-2000</v>
      </c>
      <c r="K164">
        <v>23</v>
      </c>
    </row>
    <row r="165" spans="1:11">
      <c r="A165" t="s">
        <v>2206</v>
      </c>
      <c r="B165">
        <v>2002</v>
      </c>
      <c r="C165" t="s">
        <v>20</v>
      </c>
      <c r="D165">
        <v>27</v>
      </c>
      <c r="E165">
        <v>3</v>
      </c>
      <c r="F165" s="14">
        <v>37465.339999999997</v>
      </c>
      <c r="G165" t="s">
        <v>16</v>
      </c>
      <c r="H165" t="s">
        <v>11</v>
      </c>
      <c r="I165" t="s">
        <v>23</v>
      </c>
      <c r="J165" s="12" t="str">
        <f t="shared" si="2"/>
        <v>27-Sep-2002</v>
      </c>
      <c r="K165">
        <v>21</v>
      </c>
    </row>
    <row r="166" spans="1:11">
      <c r="A166" t="s">
        <v>2205</v>
      </c>
      <c r="B166">
        <v>1979</v>
      </c>
      <c r="C166" t="s">
        <v>34</v>
      </c>
      <c r="D166">
        <v>3</v>
      </c>
      <c r="E166">
        <v>2</v>
      </c>
      <c r="F166" s="14">
        <v>37425.94</v>
      </c>
      <c r="G166" t="s">
        <v>11</v>
      </c>
      <c r="H166" t="s">
        <v>16</v>
      </c>
      <c r="I166" t="s">
        <v>41</v>
      </c>
      <c r="J166" s="12" t="str">
        <f t="shared" si="2"/>
        <v>3-Aug-1979</v>
      </c>
      <c r="K166">
        <v>45</v>
      </c>
    </row>
    <row r="167" spans="1:11">
      <c r="A167" t="s">
        <v>2204</v>
      </c>
      <c r="B167">
        <v>1969</v>
      </c>
      <c r="C167" t="s">
        <v>36</v>
      </c>
      <c r="D167">
        <v>30</v>
      </c>
      <c r="E167">
        <v>0</v>
      </c>
      <c r="F167" s="14">
        <v>37277.269999999997</v>
      </c>
      <c r="G167" t="s">
        <v>16</v>
      </c>
      <c r="H167" t="s">
        <v>12</v>
      </c>
      <c r="I167" t="s">
        <v>41</v>
      </c>
      <c r="J167" s="12" t="str">
        <f t="shared" si="2"/>
        <v>30-Oct-1969</v>
      </c>
      <c r="K167">
        <v>54</v>
      </c>
    </row>
    <row r="168" spans="1:11">
      <c r="A168" t="s">
        <v>2203</v>
      </c>
      <c r="B168">
        <v>1975</v>
      </c>
      <c r="C168" t="s">
        <v>15</v>
      </c>
      <c r="D168">
        <v>9</v>
      </c>
      <c r="E168">
        <v>1</v>
      </c>
      <c r="F168" s="14">
        <v>37272.339999999997</v>
      </c>
      <c r="G168" t="s">
        <v>11</v>
      </c>
      <c r="H168" t="s">
        <v>12</v>
      </c>
      <c r="I168" t="s">
        <v>41</v>
      </c>
      <c r="J168" s="12" t="str">
        <f t="shared" si="2"/>
        <v>9-Nov-1975</v>
      </c>
      <c r="K168">
        <v>48</v>
      </c>
    </row>
    <row r="169" spans="1:11">
      <c r="A169" t="s">
        <v>2202</v>
      </c>
      <c r="B169">
        <v>1985</v>
      </c>
      <c r="C169" t="s">
        <v>15</v>
      </c>
      <c r="D169">
        <v>17</v>
      </c>
      <c r="E169">
        <v>0</v>
      </c>
      <c r="F169" s="14">
        <v>37270.15</v>
      </c>
      <c r="G169" t="s">
        <v>11</v>
      </c>
      <c r="H169" t="s">
        <v>16</v>
      </c>
      <c r="I169" t="s">
        <v>246</v>
      </c>
      <c r="J169" s="12" t="str">
        <f t="shared" si="2"/>
        <v>17-Nov-1985</v>
      </c>
      <c r="K169">
        <v>38</v>
      </c>
    </row>
    <row r="170" spans="1:11">
      <c r="A170" t="s">
        <v>2201</v>
      </c>
      <c r="B170">
        <v>1990</v>
      </c>
      <c r="C170" t="s">
        <v>36</v>
      </c>
      <c r="D170">
        <v>17</v>
      </c>
      <c r="E170">
        <v>3</v>
      </c>
      <c r="F170" s="14">
        <v>37251.22</v>
      </c>
      <c r="G170" t="s">
        <v>11</v>
      </c>
      <c r="H170" t="s">
        <v>11</v>
      </c>
      <c r="I170" t="s">
        <v>41</v>
      </c>
      <c r="J170" s="12" t="str">
        <f t="shared" si="2"/>
        <v>17-Oct-1990</v>
      </c>
      <c r="K170">
        <v>33</v>
      </c>
    </row>
    <row r="171" spans="1:11">
      <c r="A171" t="s">
        <v>2200</v>
      </c>
      <c r="B171">
        <v>2000</v>
      </c>
      <c r="C171" t="s">
        <v>20</v>
      </c>
      <c r="D171">
        <v>5</v>
      </c>
      <c r="E171">
        <v>1</v>
      </c>
      <c r="F171" s="14">
        <v>37165.160000000003</v>
      </c>
      <c r="G171" t="s">
        <v>16</v>
      </c>
      <c r="H171" t="s">
        <v>12</v>
      </c>
      <c r="I171" t="s">
        <v>2380</v>
      </c>
      <c r="J171" s="12" t="str">
        <f t="shared" si="2"/>
        <v>5-Sep-2000</v>
      </c>
      <c r="K171">
        <v>24</v>
      </c>
    </row>
    <row r="172" spans="1:11">
      <c r="A172" t="s">
        <v>2199</v>
      </c>
      <c r="B172">
        <v>1995</v>
      </c>
      <c r="C172" t="s">
        <v>36</v>
      </c>
      <c r="D172">
        <v>30</v>
      </c>
      <c r="E172">
        <v>0</v>
      </c>
      <c r="F172" s="14">
        <v>37133.9</v>
      </c>
      <c r="G172" t="s">
        <v>11</v>
      </c>
      <c r="H172" t="s">
        <v>11</v>
      </c>
      <c r="I172" t="s">
        <v>13</v>
      </c>
      <c r="J172" s="12" t="str">
        <f t="shared" si="2"/>
        <v>30-Oct-1995</v>
      </c>
      <c r="K172">
        <v>28</v>
      </c>
    </row>
    <row r="173" spans="1:11">
      <c r="A173" t="s">
        <v>2198</v>
      </c>
      <c r="B173">
        <v>1989</v>
      </c>
      <c r="C173" t="s">
        <v>18</v>
      </c>
      <c r="D173">
        <v>10</v>
      </c>
      <c r="E173">
        <v>0</v>
      </c>
      <c r="F173" s="14">
        <v>37079.370000000003</v>
      </c>
      <c r="G173" t="s">
        <v>11</v>
      </c>
      <c r="H173" t="s">
        <v>12</v>
      </c>
      <c r="I173" t="s">
        <v>41</v>
      </c>
      <c r="J173" s="12" t="str">
        <f t="shared" si="2"/>
        <v>10-Jun-1989</v>
      </c>
      <c r="K173">
        <v>35</v>
      </c>
    </row>
    <row r="174" spans="1:11">
      <c r="A174" t="s">
        <v>2197</v>
      </c>
      <c r="B174">
        <v>1988</v>
      </c>
      <c r="C174" t="s">
        <v>30</v>
      </c>
      <c r="D174">
        <v>17</v>
      </c>
      <c r="E174">
        <v>3</v>
      </c>
      <c r="F174" s="14">
        <v>37076.370000000003</v>
      </c>
      <c r="G174" t="s">
        <v>11</v>
      </c>
      <c r="H174" t="s">
        <v>16</v>
      </c>
      <c r="I174" t="s">
        <v>41</v>
      </c>
      <c r="J174" s="12" t="str">
        <f t="shared" si="2"/>
        <v>17-Dec-1988</v>
      </c>
      <c r="K174">
        <v>35</v>
      </c>
    </row>
    <row r="175" spans="1:11">
      <c r="A175" t="s">
        <v>2196</v>
      </c>
      <c r="B175">
        <v>1991</v>
      </c>
      <c r="C175" t="s">
        <v>15</v>
      </c>
      <c r="D175">
        <v>1</v>
      </c>
      <c r="E175">
        <v>3</v>
      </c>
      <c r="F175" s="14">
        <v>37040.879999999997</v>
      </c>
      <c r="G175" t="s">
        <v>11</v>
      </c>
      <c r="H175" t="s">
        <v>11</v>
      </c>
      <c r="I175" t="s">
        <v>41</v>
      </c>
      <c r="J175" s="12" t="str">
        <f t="shared" si="2"/>
        <v>1-Nov-1991</v>
      </c>
      <c r="K175">
        <v>32</v>
      </c>
    </row>
    <row r="176" spans="1:11">
      <c r="A176" t="s">
        <v>2195</v>
      </c>
      <c r="B176">
        <v>1992</v>
      </c>
      <c r="C176" t="s">
        <v>20</v>
      </c>
      <c r="D176">
        <v>13</v>
      </c>
      <c r="E176">
        <v>0</v>
      </c>
      <c r="F176" s="14">
        <v>36976.449999999997</v>
      </c>
      <c r="G176" t="s">
        <v>11</v>
      </c>
      <c r="H176" t="s">
        <v>12</v>
      </c>
      <c r="I176" t="s">
        <v>41</v>
      </c>
      <c r="J176" s="12" t="str">
        <f t="shared" si="2"/>
        <v>13-Sep-1992</v>
      </c>
      <c r="K176">
        <v>31</v>
      </c>
    </row>
    <row r="177" spans="1:11">
      <c r="A177" t="s">
        <v>2194</v>
      </c>
      <c r="B177">
        <v>1992</v>
      </c>
      <c r="C177" t="s">
        <v>34</v>
      </c>
      <c r="D177">
        <v>25</v>
      </c>
      <c r="E177">
        <v>0</v>
      </c>
      <c r="F177" s="14">
        <v>36950.26</v>
      </c>
      <c r="G177" t="s">
        <v>16</v>
      </c>
      <c r="H177" t="s">
        <v>16</v>
      </c>
      <c r="I177" t="s">
        <v>13</v>
      </c>
      <c r="J177" s="12" t="str">
        <f t="shared" si="2"/>
        <v>25-Aug-1992</v>
      </c>
      <c r="K177">
        <v>32</v>
      </c>
    </row>
    <row r="178" spans="1:11">
      <c r="A178" t="s">
        <v>2193</v>
      </c>
      <c r="B178">
        <v>1977</v>
      </c>
      <c r="C178" t="s">
        <v>34</v>
      </c>
      <c r="D178">
        <v>13</v>
      </c>
      <c r="E178">
        <v>2</v>
      </c>
      <c r="F178" s="14">
        <v>36935.64</v>
      </c>
      <c r="G178" t="s">
        <v>11</v>
      </c>
      <c r="H178" t="s">
        <v>16</v>
      </c>
      <c r="I178" t="s">
        <v>41</v>
      </c>
      <c r="J178" s="12" t="str">
        <f t="shared" si="2"/>
        <v>13-Aug-1977</v>
      </c>
      <c r="K178">
        <v>47</v>
      </c>
    </row>
    <row r="179" spans="1:11">
      <c r="A179" t="s">
        <v>2192</v>
      </c>
      <c r="B179">
        <v>1968</v>
      </c>
      <c r="C179" t="s">
        <v>36</v>
      </c>
      <c r="D179">
        <v>22</v>
      </c>
      <c r="E179">
        <v>0</v>
      </c>
      <c r="F179" s="14">
        <v>36922.61</v>
      </c>
      <c r="G179" t="s">
        <v>11</v>
      </c>
      <c r="H179" t="s">
        <v>16</v>
      </c>
      <c r="I179" t="s">
        <v>41</v>
      </c>
      <c r="J179" s="12" t="str">
        <f t="shared" si="2"/>
        <v>22-Oct-1968</v>
      </c>
      <c r="K179">
        <v>55</v>
      </c>
    </row>
    <row r="180" spans="1:11">
      <c r="A180" t="s">
        <v>2191</v>
      </c>
      <c r="B180">
        <v>1991</v>
      </c>
      <c r="C180" t="s">
        <v>18</v>
      </c>
      <c r="D180">
        <v>10</v>
      </c>
      <c r="E180">
        <v>3</v>
      </c>
      <c r="F180" s="14">
        <v>36911.99</v>
      </c>
      <c r="G180" t="s">
        <v>11</v>
      </c>
      <c r="H180" t="s">
        <v>11</v>
      </c>
      <c r="I180" t="s">
        <v>41</v>
      </c>
      <c r="J180" s="12" t="str">
        <f t="shared" si="2"/>
        <v>10-Jun-1991</v>
      </c>
      <c r="K180">
        <v>33</v>
      </c>
    </row>
    <row r="181" spans="1:11">
      <c r="A181" t="s">
        <v>2190</v>
      </c>
      <c r="B181">
        <v>1963</v>
      </c>
      <c r="C181" t="s">
        <v>10</v>
      </c>
      <c r="D181">
        <v>24</v>
      </c>
      <c r="E181">
        <v>2</v>
      </c>
      <c r="F181" s="14">
        <v>36910.61</v>
      </c>
      <c r="G181" t="s">
        <v>11</v>
      </c>
      <c r="H181" t="s">
        <v>11</v>
      </c>
      <c r="I181" t="s">
        <v>41</v>
      </c>
      <c r="J181" s="12" t="str">
        <f t="shared" si="2"/>
        <v>24-Jul-1963</v>
      </c>
      <c r="K181">
        <v>61</v>
      </c>
    </row>
    <row r="182" spans="1:11">
      <c r="A182" t="s">
        <v>2189</v>
      </c>
      <c r="B182">
        <v>2003</v>
      </c>
      <c r="C182" t="s">
        <v>18</v>
      </c>
      <c r="D182">
        <v>21</v>
      </c>
      <c r="E182">
        <v>0</v>
      </c>
      <c r="F182" s="14">
        <v>36898.730000000003</v>
      </c>
      <c r="G182" t="s">
        <v>11</v>
      </c>
      <c r="H182" t="s">
        <v>16</v>
      </c>
      <c r="I182" t="s">
        <v>23</v>
      </c>
      <c r="J182" s="12" t="str">
        <f t="shared" si="2"/>
        <v>21-Jun-2003</v>
      </c>
      <c r="K182">
        <v>21</v>
      </c>
    </row>
    <row r="183" spans="1:11">
      <c r="A183" t="s">
        <v>2188</v>
      </c>
      <c r="B183">
        <v>1972</v>
      </c>
      <c r="C183" t="s">
        <v>30</v>
      </c>
      <c r="D183">
        <v>5</v>
      </c>
      <c r="E183">
        <v>0</v>
      </c>
      <c r="F183" s="14">
        <v>36889.99</v>
      </c>
      <c r="G183" t="s">
        <v>16</v>
      </c>
      <c r="H183" t="s">
        <v>12</v>
      </c>
      <c r="I183" t="s">
        <v>41</v>
      </c>
      <c r="J183" s="12" t="str">
        <f t="shared" si="2"/>
        <v>5-Dec-1972</v>
      </c>
      <c r="K183">
        <v>51</v>
      </c>
    </row>
    <row r="184" spans="1:11">
      <c r="A184" t="s">
        <v>2187</v>
      </c>
      <c r="B184">
        <v>1992</v>
      </c>
      <c r="C184" t="s">
        <v>10</v>
      </c>
      <c r="D184">
        <v>4</v>
      </c>
      <c r="E184">
        <v>0</v>
      </c>
      <c r="F184" s="14">
        <v>36837.47</v>
      </c>
      <c r="G184" t="s">
        <v>11</v>
      </c>
      <c r="H184" t="s">
        <v>12</v>
      </c>
      <c r="I184" t="s">
        <v>41</v>
      </c>
      <c r="J184" s="12" t="str">
        <f t="shared" si="2"/>
        <v>4-Jul-1992</v>
      </c>
      <c r="K184">
        <v>32</v>
      </c>
    </row>
    <row r="185" spans="1:11">
      <c r="A185" t="s">
        <v>2186</v>
      </c>
      <c r="B185">
        <v>1965</v>
      </c>
      <c r="C185" t="s">
        <v>30</v>
      </c>
      <c r="D185">
        <v>28</v>
      </c>
      <c r="E185">
        <v>0</v>
      </c>
      <c r="F185" s="14">
        <v>36795.29</v>
      </c>
      <c r="G185" t="s">
        <v>11</v>
      </c>
      <c r="H185" t="s">
        <v>16</v>
      </c>
      <c r="I185" t="s">
        <v>41</v>
      </c>
      <c r="J185" s="12" t="str">
        <f t="shared" si="2"/>
        <v>28-Dec-1965</v>
      </c>
      <c r="K185">
        <v>58</v>
      </c>
    </row>
    <row r="186" spans="1:11">
      <c r="A186" t="s">
        <v>2185</v>
      </c>
      <c r="B186">
        <v>1970</v>
      </c>
      <c r="C186" t="s">
        <v>10</v>
      </c>
      <c r="D186">
        <v>14</v>
      </c>
      <c r="E186">
        <v>0</v>
      </c>
      <c r="F186" s="14">
        <v>36786.370000000003</v>
      </c>
      <c r="G186" t="s">
        <v>16</v>
      </c>
      <c r="H186" t="s">
        <v>16</v>
      </c>
      <c r="I186" t="s">
        <v>41</v>
      </c>
      <c r="J186" s="12" t="str">
        <f t="shared" si="2"/>
        <v>14-Jul-1970</v>
      </c>
      <c r="K186">
        <v>54</v>
      </c>
    </row>
    <row r="187" spans="1:11">
      <c r="A187" t="s">
        <v>2184</v>
      </c>
      <c r="B187">
        <v>1961</v>
      </c>
      <c r="C187" t="s">
        <v>10</v>
      </c>
      <c r="D187">
        <v>29</v>
      </c>
      <c r="E187">
        <v>4</v>
      </c>
      <c r="F187" s="14">
        <v>36580.28</v>
      </c>
      <c r="G187" t="s">
        <v>11</v>
      </c>
      <c r="H187" t="s">
        <v>11</v>
      </c>
      <c r="I187" t="s">
        <v>13</v>
      </c>
      <c r="J187" s="12" t="str">
        <f t="shared" si="2"/>
        <v>29-Jul-1961</v>
      </c>
      <c r="K187">
        <v>63</v>
      </c>
    </row>
    <row r="188" spans="1:11">
      <c r="A188" t="s">
        <v>2183</v>
      </c>
      <c r="B188">
        <v>1992</v>
      </c>
      <c r="C188" t="s">
        <v>36</v>
      </c>
      <c r="D188">
        <v>9</v>
      </c>
      <c r="E188">
        <v>0</v>
      </c>
      <c r="F188" s="14">
        <v>36572.800000000003</v>
      </c>
      <c r="G188" t="s">
        <v>16</v>
      </c>
      <c r="H188" t="s">
        <v>11</v>
      </c>
      <c r="I188" t="s">
        <v>41</v>
      </c>
      <c r="J188" s="12" t="str">
        <f t="shared" si="2"/>
        <v>9-Oct-1992</v>
      </c>
      <c r="K188">
        <v>31</v>
      </c>
    </row>
    <row r="189" spans="1:11">
      <c r="A189" t="s">
        <v>2182</v>
      </c>
      <c r="B189">
        <v>1973</v>
      </c>
      <c r="C189" t="s">
        <v>34</v>
      </c>
      <c r="D189">
        <v>9</v>
      </c>
      <c r="E189">
        <v>0</v>
      </c>
      <c r="F189" s="14">
        <v>36541.550000000003</v>
      </c>
      <c r="G189" t="s">
        <v>11</v>
      </c>
      <c r="H189" t="s">
        <v>12</v>
      </c>
      <c r="I189" t="s">
        <v>41</v>
      </c>
      <c r="J189" s="12" t="str">
        <f t="shared" si="2"/>
        <v>9-Aug-1973</v>
      </c>
      <c r="K189">
        <v>51</v>
      </c>
    </row>
    <row r="190" spans="1:11">
      <c r="A190" t="s">
        <v>2181</v>
      </c>
      <c r="B190">
        <v>1962</v>
      </c>
      <c r="C190" t="s">
        <v>15</v>
      </c>
      <c r="D190">
        <v>19</v>
      </c>
      <c r="E190">
        <v>0</v>
      </c>
      <c r="F190" s="14">
        <v>36445.550000000003</v>
      </c>
      <c r="G190" t="s">
        <v>11</v>
      </c>
      <c r="H190" t="s">
        <v>11</v>
      </c>
      <c r="I190" t="s">
        <v>41</v>
      </c>
      <c r="J190" s="12" t="str">
        <f t="shared" si="2"/>
        <v>19-Nov-1962</v>
      </c>
      <c r="K190">
        <v>61</v>
      </c>
    </row>
    <row r="191" spans="1:11">
      <c r="A191" t="s">
        <v>2180</v>
      </c>
      <c r="B191">
        <v>2003</v>
      </c>
      <c r="C191" t="s">
        <v>30</v>
      </c>
      <c r="D191">
        <v>9</v>
      </c>
      <c r="E191">
        <v>2</v>
      </c>
      <c r="F191" s="14">
        <v>36397.58</v>
      </c>
      <c r="G191" t="s">
        <v>11</v>
      </c>
      <c r="H191" t="s">
        <v>12</v>
      </c>
      <c r="I191" t="s">
        <v>41</v>
      </c>
      <c r="J191" s="12" t="str">
        <f t="shared" si="2"/>
        <v>9-Dec-2003</v>
      </c>
      <c r="K191">
        <v>20</v>
      </c>
    </row>
    <row r="192" spans="1:11">
      <c r="A192" t="s">
        <v>2179</v>
      </c>
      <c r="B192">
        <v>1975</v>
      </c>
      <c r="C192" t="s">
        <v>18</v>
      </c>
      <c r="D192">
        <v>5</v>
      </c>
      <c r="E192">
        <v>1</v>
      </c>
      <c r="F192" s="14">
        <v>36350.71</v>
      </c>
      <c r="G192" t="s">
        <v>16</v>
      </c>
      <c r="H192" t="s">
        <v>11</v>
      </c>
      <c r="I192" t="s">
        <v>41</v>
      </c>
      <c r="J192" s="12" t="str">
        <f t="shared" si="2"/>
        <v>5-Jun-1975</v>
      </c>
      <c r="K192">
        <v>49</v>
      </c>
    </row>
    <row r="193" spans="1:11">
      <c r="A193" t="s">
        <v>2178</v>
      </c>
      <c r="B193">
        <v>1967</v>
      </c>
      <c r="C193" t="s">
        <v>36</v>
      </c>
      <c r="D193">
        <v>18</v>
      </c>
      <c r="E193">
        <v>0</v>
      </c>
      <c r="F193" s="14">
        <v>36332.449999999997</v>
      </c>
      <c r="G193" t="s">
        <v>16</v>
      </c>
      <c r="H193" t="s">
        <v>12</v>
      </c>
      <c r="I193" t="s">
        <v>41</v>
      </c>
      <c r="J193" s="12" t="str">
        <f t="shared" si="2"/>
        <v>18-Oct-1967</v>
      </c>
      <c r="K193">
        <v>56</v>
      </c>
    </row>
    <row r="194" spans="1:11">
      <c r="A194" t="s">
        <v>2177</v>
      </c>
      <c r="B194">
        <v>1992</v>
      </c>
      <c r="C194" t="s">
        <v>18</v>
      </c>
      <c r="D194">
        <v>16</v>
      </c>
      <c r="E194">
        <v>0</v>
      </c>
      <c r="F194" s="14">
        <v>36314.050000000003</v>
      </c>
      <c r="G194" t="s">
        <v>11</v>
      </c>
      <c r="H194" t="s">
        <v>11</v>
      </c>
      <c r="I194" t="s">
        <v>41</v>
      </c>
      <c r="J194" s="12" t="str">
        <f t="shared" si="2"/>
        <v>16-Jun-1992</v>
      </c>
      <c r="K194">
        <v>32</v>
      </c>
    </row>
    <row r="195" spans="1:11">
      <c r="A195" t="s">
        <v>2176</v>
      </c>
      <c r="B195">
        <v>2004</v>
      </c>
      <c r="C195" t="s">
        <v>30</v>
      </c>
      <c r="D195">
        <v>25</v>
      </c>
      <c r="E195">
        <v>0</v>
      </c>
      <c r="F195" s="14">
        <v>36307.800000000003</v>
      </c>
      <c r="G195" t="s">
        <v>16</v>
      </c>
      <c r="H195" t="s">
        <v>11</v>
      </c>
      <c r="I195" t="s">
        <v>13</v>
      </c>
      <c r="J195" s="12" t="str">
        <f t="shared" ref="J195:J258" si="3">CONCATENATE(D195,"-",C195,"-",B195)</f>
        <v>25-Dec-2004</v>
      </c>
      <c r="K195">
        <v>19</v>
      </c>
    </row>
    <row r="196" spans="1:11">
      <c r="A196" t="s">
        <v>2175</v>
      </c>
      <c r="B196">
        <v>2003</v>
      </c>
      <c r="C196" t="s">
        <v>20</v>
      </c>
      <c r="D196">
        <v>5</v>
      </c>
      <c r="E196">
        <v>0</v>
      </c>
      <c r="F196" s="14">
        <v>36219.410000000003</v>
      </c>
      <c r="G196" t="s">
        <v>16</v>
      </c>
      <c r="H196" t="s">
        <v>16</v>
      </c>
      <c r="I196" t="s">
        <v>23</v>
      </c>
      <c r="J196" s="12" t="str">
        <f t="shared" si="3"/>
        <v>5-Sep-2003</v>
      </c>
      <c r="K196">
        <v>21</v>
      </c>
    </row>
    <row r="197" spans="1:11">
      <c r="A197" t="s">
        <v>2174</v>
      </c>
      <c r="B197">
        <v>1993</v>
      </c>
      <c r="C197" t="s">
        <v>30</v>
      </c>
      <c r="D197">
        <v>28</v>
      </c>
      <c r="E197">
        <v>0</v>
      </c>
      <c r="F197" s="14">
        <v>36197.699999999997</v>
      </c>
      <c r="G197" t="s">
        <v>16</v>
      </c>
      <c r="H197" t="s">
        <v>12</v>
      </c>
      <c r="I197" t="s">
        <v>41</v>
      </c>
      <c r="J197" s="12" t="str">
        <f t="shared" si="3"/>
        <v>28-Dec-1993</v>
      </c>
      <c r="K197">
        <v>30</v>
      </c>
    </row>
    <row r="198" spans="1:11">
      <c r="A198" t="s">
        <v>2173</v>
      </c>
      <c r="B198">
        <v>1999</v>
      </c>
      <c r="C198" t="s">
        <v>36</v>
      </c>
      <c r="D198">
        <v>1</v>
      </c>
      <c r="E198">
        <v>3</v>
      </c>
      <c r="F198" s="14">
        <v>36189.1</v>
      </c>
      <c r="G198" t="s">
        <v>16</v>
      </c>
      <c r="H198" t="s">
        <v>12</v>
      </c>
      <c r="I198" t="s">
        <v>167</v>
      </c>
      <c r="J198" s="12" t="str">
        <f t="shared" si="3"/>
        <v>1-Oct-1999</v>
      </c>
      <c r="K198">
        <v>24</v>
      </c>
    </row>
    <row r="199" spans="1:11">
      <c r="A199" t="s">
        <v>2172</v>
      </c>
      <c r="B199">
        <v>1974</v>
      </c>
      <c r="C199" t="s">
        <v>30</v>
      </c>
      <c r="D199">
        <v>6</v>
      </c>
      <c r="E199">
        <v>0</v>
      </c>
      <c r="F199" s="14">
        <v>36182.870000000003</v>
      </c>
      <c r="G199" t="s">
        <v>11</v>
      </c>
      <c r="H199" t="s">
        <v>12</v>
      </c>
      <c r="I199" t="s">
        <v>23</v>
      </c>
      <c r="J199" s="12" t="str">
        <f t="shared" si="3"/>
        <v>6-Dec-1974</v>
      </c>
      <c r="K199">
        <v>49</v>
      </c>
    </row>
    <row r="200" spans="1:11">
      <c r="A200" t="s">
        <v>2171</v>
      </c>
      <c r="B200">
        <v>2004</v>
      </c>
      <c r="C200" t="s">
        <v>34</v>
      </c>
      <c r="D200">
        <v>30</v>
      </c>
      <c r="E200">
        <v>0</v>
      </c>
      <c r="F200" s="14">
        <v>36149.480000000003</v>
      </c>
      <c r="G200" t="s">
        <v>11</v>
      </c>
      <c r="H200" t="s">
        <v>11</v>
      </c>
      <c r="I200" t="s">
        <v>13</v>
      </c>
      <c r="J200" s="12" t="str">
        <f t="shared" si="3"/>
        <v>30-Aug-2004</v>
      </c>
      <c r="K200">
        <v>20</v>
      </c>
    </row>
    <row r="201" spans="1:11">
      <c r="A201" t="s">
        <v>2170</v>
      </c>
      <c r="B201">
        <v>1997</v>
      </c>
      <c r="C201" t="s">
        <v>18</v>
      </c>
      <c r="D201">
        <v>12</v>
      </c>
      <c r="E201">
        <v>2</v>
      </c>
      <c r="F201" s="14">
        <v>36124.57</v>
      </c>
      <c r="G201" t="s">
        <v>16</v>
      </c>
      <c r="H201" t="s">
        <v>12</v>
      </c>
      <c r="I201" t="s">
        <v>13</v>
      </c>
      <c r="J201" s="12" t="str">
        <f t="shared" si="3"/>
        <v>12-Jun-1997</v>
      </c>
      <c r="K201">
        <v>27</v>
      </c>
    </row>
    <row r="202" spans="1:11">
      <c r="A202" t="s">
        <v>2169</v>
      </c>
      <c r="B202">
        <v>1979</v>
      </c>
      <c r="C202" t="s">
        <v>15</v>
      </c>
      <c r="D202">
        <v>4</v>
      </c>
      <c r="E202">
        <v>2</v>
      </c>
      <c r="F202" s="14">
        <v>36090.49</v>
      </c>
      <c r="G202" t="s">
        <v>11</v>
      </c>
      <c r="H202" t="s">
        <v>11</v>
      </c>
      <c r="I202" t="s">
        <v>41</v>
      </c>
      <c r="J202" s="12" t="str">
        <f t="shared" si="3"/>
        <v>4-Nov-1979</v>
      </c>
      <c r="K202">
        <v>44</v>
      </c>
    </row>
    <row r="203" spans="1:11">
      <c r="A203" t="s">
        <v>2168</v>
      </c>
      <c r="B203">
        <v>1996</v>
      </c>
      <c r="C203" t="s">
        <v>34</v>
      </c>
      <c r="D203">
        <v>20</v>
      </c>
      <c r="E203">
        <v>2</v>
      </c>
      <c r="F203" s="14">
        <v>36085.22</v>
      </c>
      <c r="G203" t="s">
        <v>16</v>
      </c>
      <c r="H203" t="s">
        <v>16</v>
      </c>
      <c r="I203" t="s">
        <v>41</v>
      </c>
      <c r="J203" s="12" t="str">
        <f t="shared" si="3"/>
        <v>20-Aug-1996</v>
      </c>
      <c r="K203">
        <v>28</v>
      </c>
    </row>
    <row r="204" spans="1:11">
      <c r="A204" t="s">
        <v>2167</v>
      </c>
      <c r="B204">
        <v>1963</v>
      </c>
      <c r="C204" t="s">
        <v>10</v>
      </c>
      <c r="D204">
        <v>22</v>
      </c>
      <c r="E204">
        <v>0</v>
      </c>
      <c r="F204" s="14">
        <v>36074.339999999997</v>
      </c>
      <c r="G204" t="s">
        <v>11</v>
      </c>
      <c r="H204" t="s">
        <v>16</v>
      </c>
      <c r="I204" t="s">
        <v>41</v>
      </c>
      <c r="J204" s="12" t="str">
        <f t="shared" si="3"/>
        <v>22-Jul-1963</v>
      </c>
      <c r="K204">
        <v>61</v>
      </c>
    </row>
    <row r="205" spans="1:11">
      <c r="A205" t="s">
        <v>2166</v>
      </c>
      <c r="B205">
        <v>1999</v>
      </c>
      <c r="C205" t="s">
        <v>20</v>
      </c>
      <c r="D205">
        <v>4</v>
      </c>
      <c r="E205">
        <v>2</v>
      </c>
      <c r="F205" s="14">
        <v>36021.01</v>
      </c>
      <c r="G205" t="s">
        <v>11</v>
      </c>
      <c r="H205" t="s">
        <v>12</v>
      </c>
      <c r="I205" t="s">
        <v>13</v>
      </c>
      <c r="J205" s="12" t="str">
        <f t="shared" si="3"/>
        <v>4-Sep-1999</v>
      </c>
      <c r="K205">
        <v>25</v>
      </c>
    </row>
    <row r="206" spans="1:11">
      <c r="A206" t="s">
        <v>2165</v>
      </c>
      <c r="B206">
        <v>1981</v>
      </c>
      <c r="C206" t="s">
        <v>15</v>
      </c>
      <c r="D206">
        <v>22</v>
      </c>
      <c r="E206">
        <v>1</v>
      </c>
      <c r="F206" s="14">
        <v>35952.65</v>
      </c>
      <c r="G206" t="s">
        <v>16</v>
      </c>
      <c r="H206" t="s">
        <v>12</v>
      </c>
      <c r="I206" t="s">
        <v>41</v>
      </c>
      <c r="J206" s="12" t="str">
        <f t="shared" si="3"/>
        <v>22-Nov-1981</v>
      </c>
      <c r="K206">
        <v>42</v>
      </c>
    </row>
    <row r="207" spans="1:11">
      <c r="A207" t="s">
        <v>2164</v>
      </c>
      <c r="B207">
        <v>1992</v>
      </c>
      <c r="C207" t="s">
        <v>18</v>
      </c>
      <c r="D207">
        <v>18</v>
      </c>
      <c r="E207">
        <v>0</v>
      </c>
      <c r="F207" s="14">
        <v>35883.269999999997</v>
      </c>
      <c r="G207" t="s">
        <v>11</v>
      </c>
      <c r="H207" t="s">
        <v>16</v>
      </c>
      <c r="I207" t="s">
        <v>41</v>
      </c>
      <c r="J207" s="12" t="str">
        <f t="shared" si="3"/>
        <v>18-Jun-1992</v>
      </c>
      <c r="K207">
        <v>32</v>
      </c>
    </row>
    <row r="208" spans="1:11">
      <c r="A208" t="s">
        <v>2163</v>
      </c>
      <c r="B208">
        <v>1976</v>
      </c>
      <c r="C208" t="s">
        <v>36</v>
      </c>
      <c r="D208">
        <v>4</v>
      </c>
      <c r="E208">
        <v>2</v>
      </c>
      <c r="F208" s="14">
        <v>35733.96</v>
      </c>
      <c r="G208" t="s">
        <v>11</v>
      </c>
      <c r="H208" t="s">
        <v>11</v>
      </c>
      <c r="I208" t="s">
        <v>41</v>
      </c>
      <c r="J208" s="12" t="str">
        <f t="shared" si="3"/>
        <v>4-Oct-1976</v>
      </c>
      <c r="K208">
        <v>47</v>
      </c>
    </row>
    <row r="209" spans="1:11">
      <c r="A209" t="s">
        <v>2162</v>
      </c>
      <c r="B209">
        <v>1974</v>
      </c>
      <c r="C209" t="s">
        <v>10</v>
      </c>
      <c r="D209">
        <v>15</v>
      </c>
      <c r="E209">
        <v>0</v>
      </c>
      <c r="F209" s="14">
        <v>35711.39</v>
      </c>
      <c r="G209" t="s">
        <v>11</v>
      </c>
      <c r="H209" t="s">
        <v>12</v>
      </c>
      <c r="I209" t="s">
        <v>23</v>
      </c>
      <c r="J209" s="12" t="str">
        <f t="shared" si="3"/>
        <v>15-Jul-1974</v>
      </c>
      <c r="K209">
        <v>50</v>
      </c>
    </row>
    <row r="210" spans="1:11">
      <c r="A210" t="s">
        <v>2161</v>
      </c>
      <c r="B210">
        <v>1978</v>
      </c>
      <c r="C210" t="s">
        <v>30</v>
      </c>
      <c r="D210">
        <v>19</v>
      </c>
      <c r="E210">
        <v>2</v>
      </c>
      <c r="F210" s="14">
        <v>35701.9</v>
      </c>
      <c r="G210" t="s">
        <v>11</v>
      </c>
      <c r="H210" t="s">
        <v>16</v>
      </c>
      <c r="I210" t="s">
        <v>41</v>
      </c>
      <c r="J210" s="12" t="str">
        <f t="shared" si="3"/>
        <v>19-Dec-1978</v>
      </c>
      <c r="K210">
        <v>45</v>
      </c>
    </row>
    <row r="211" spans="1:11">
      <c r="A211" t="s">
        <v>2160</v>
      </c>
      <c r="B211">
        <v>2000</v>
      </c>
      <c r="C211" t="s">
        <v>30</v>
      </c>
      <c r="D211">
        <v>17</v>
      </c>
      <c r="E211">
        <v>3</v>
      </c>
      <c r="F211" s="14">
        <v>35595.589999999997</v>
      </c>
      <c r="G211" t="s">
        <v>11</v>
      </c>
      <c r="H211" t="s">
        <v>12</v>
      </c>
      <c r="I211" t="s">
        <v>13</v>
      </c>
      <c r="J211" s="12" t="str">
        <f t="shared" si="3"/>
        <v>17-Dec-2000</v>
      </c>
      <c r="K211">
        <v>23</v>
      </c>
    </row>
    <row r="212" spans="1:11">
      <c r="A212" t="s">
        <v>2159</v>
      </c>
      <c r="B212">
        <v>2000</v>
      </c>
      <c r="C212" t="s">
        <v>15</v>
      </c>
      <c r="D212">
        <v>19</v>
      </c>
      <c r="E212">
        <v>0</v>
      </c>
      <c r="F212" s="14">
        <v>35585.58</v>
      </c>
      <c r="G212" t="s">
        <v>11</v>
      </c>
      <c r="H212" t="s">
        <v>12</v>
      </c>
      <c r="I212" t="s">
        <v>41</v>
      </c>
      <c r="J212" s="12" t="str">
        <f t="shared" si="3"/>
        <v>19-Nov-2000</v>
      </c>
      <c r="K212">
        <v>23</v>
      </c>
    </row>
    <row r="213" spans="1:11">
      <c r="A213" t="s">
        <v>2158</v>
      </c>
      <c r="B213">
        <v>1971</v>
      </c>
      <c r="C213" t="s">
        <v>34</v>
      </c>
      <c r="D213">
        <v>10</v>
      </c>
      <c r="E213">
        <v>0</v>
      </c>
      <c r="F213" s="14">
        <v>35583.17</v>
      </c>
      <c r="G213" t="s">
        <v>16</v>
      </c>
      <c r="H213" t="s">
        <v>12</v>
      </c>
      <c r="I213" t="s">
        <v>41</v>
      </c>
      <c r="J213" s="12" t="str">
        <f t="shared" si="3"/>
        <v>10-Aug-1971</v>
      </c>
      <c r="K213">
        <v>53</v>
      </c>
    </row>
    <row r="214" spans="1:11">
      <c r="A214" t="s">
        <v>2157</v>
      </c>
      <c r="B214">
        <v>1964</v>
      </c>
      <c r="C214" t="s">
        <v>34</v>
      </c>
      <c r="D214">
        <v>29</v>
      </c>
      <c r="E214">
        <v>0</v>
      </c>
      <c r="F214" s="14">
        <v>35573.26</v>
      </c>
      <c r="G214" t="s">
        <v>11</v>
      </c>
      <c r="H214" t="s">
        <v>16</v>
      </c>
      <c r="I214" t="s">
        <v>41</v>
      </c>
      <c r="J214" s="12" t="str">
        <f t="shared" si="3"/>
        <v>29-Aug-1964</v>
      </c>
      <c r="K214">
        <v>60</v>
      </c>
    </row>
    <row r="215" spans="1:11">
      <c r="A215" t="s">
        <v>2156</v>
      </c>
      <c r="B215">
        <v>1973</v>
      </c>
      <c r="C215" t="s">
        <v>36</v>
      </c>
      <c r="D215">
        <v>27</v>
      </c>
      <c r="E215">
        <v>0</v>
      </c>
      <c r="F215" s="14">
        <v>35547.72</v>
      </c>
      <c r="G215" t="s">
        <v>16</v>
      </c>
      <c r="H215" t="s">
        <v>16</v>
      </c>
      <c r="I215" t="s">
        <v>41</v>
      </c>
      <c r="J215" s="12" t="str">
        <f t="shared" si="3"/>
        <v>27-Oct-1973</v>
      </c>
      <c r="K215">
        <v>50</v>
      </c>
    </row>
    <row r="216" spans="1:11">
      <c r="A216" t="s">
        <v>2155</v>
      </c>
      <c r="B216">
        <v>1992</v>
      </c>
      <c r="C216" t="s">
        <v>20</v>
      </c>
      <c r="D216">
        <v>13</v>
      </c>
      <c r="E216">
        <v>0</v>
      </c>
      <c r="F216" s="14">
        <v>35547.47</v>
      </c>
      <c r="G216" t="s">
        <v>11</v>
      </c>
      <c r="H216" t="s">
        <v>12</v>
      </c>
      <c r="I216" t="s">
        <v>41</v>
      </c>
      <c r="J216" s="12" t="str">
        <f t="shared" si="3"/>
        <v>13-Sep-1992</v>
      </c>
      <c r="K216">
        <v>31</v>
      </c>
    </row>
    <row r="217" spans="1:11">
      <c r="A217" t="s">
        <v>2154</v>
      </c>
      <c r="B217">
        <v>1973</v>
      </c>
      <c r="C217" t="s">
        <v>30</v>
      </c>
      <c r="D217">
        <v>16</v>
      </c>
      <c r="E217">
        <v>0</v>
      </c>
      <c r="F217" s="14">
        <v>35517.19</v>
      </c>
      <c r="G217" t="s">
        <v>11</v>
      </c>
      <c r="H217" t="s">
        <v>11</v>
      </c>
      <c r="I217" t="s">
        <v>41</v>
      </c>
      <c r="J217" s="12" t="str">
        <f t="shared" si="3"/>
        <v>16-Dec-1973</v>
      </c>
      <c r="K217">
        <v>50</v>
      </c>
    </row>
    <row r="218" spans="1:11">
      <c r="A218" t="s">
        <v>2153</v>
      </c>
      <c r="B218">
        <v>1988</v>
      </c>
      <c r="C218" t="s">
        <v>15</v>
      </c>
      <c r="D218">
        <v>20</v>
      </c>
      <c r="E218">
        <v>0</v>
      </c>
      <c r="F218" s="14">
        <v>35491.64</v>
      </c>
      <c r="G218" t="s">
        <v>16</v>
      </c>
      <c r="H218" t="s">
        <v>11</v>
      </c>
      <c r="I218" t="s">
        <v>41</v>
      </c>
      <c r="J218" s="12" t="str">
        <f t="shared" si="3"/>
        <v>20-Nov-1988</v>
      </c>
      <c r="K218">
        <v>35</v>
      </c>
    </row>
    <row r="219" spans="1:11">
      <c r="A219" t="s">
        <v>2152</v>
      </c>
      <c r="B219">
        <v>1971</v>
      </c>
      <c r="C219" t="s">
        <v>20</v>
      </c>
      <c r="D219">
        <v>22</v>
      </c>
      <c r="E219">
        <v>0</v>
      </c>
      <c r="F219" s="14">
        <v>35345.730000000003</v>
      </c>
      <c r="G219" t="s">
        <v>11</v>
      </c>
      <c r="H219" t="s">
        <v>12</v>
      </c>
      <c r="I219" t="s">
        <v>41</v>
      </c>
      <c r="J219" s="12" t="str">
        <f t="shared" si="3"/>
        <v>22-Sep-1971</v>
      </c>
      <c r="K219">
        <v>52</v>
      </c>
    </row>
    <row r="220" spans="1:11">
      <c r="A220" t="s">
        <v>2151</v>
      </c>
      <c r="B220">
        <v>1988</v>
      </c>
      <c r="C220" t="s">
        <v>20</v>
      </c>
      <c r="D220">
        <v>19</v>
      </c>
      <c r="E220">
        <v>3</v>
      </c>
      <c r="F220" s="14">
        <v>35315.96</v>
      </c>
      <c r="G220" t="s">
        <v>11</v>
      </c>
      <c r="H220" t="s">
        <v>16</v>
      </c>
      <c r="I220" t="s">
        <v>41</v>
      </c>
      <c r="J220" s="12" t="str">
        <f t="shared" si="3"/>
        <v>19-Sep-1988</v>
      </c>
      <c r="K220">
        <v>35</v>
      </c>
    </row>
    <row r="221" spans="1:11">
      <c r="A221" t="s">
        <v>2150</v>
      </c>
      <c r="B221">
        <v>1997</v>
      </c>
      <c r="C221" t="s">
        <v>10</v>
      </c>
      <c r="D221">
        <v>9</v>
      </c>
      <c r="E221">
        <v>0</v>
      </c>
      <c r="F221" s="14">
        <v>35302.089999999997</v>
      </c>
      <c r="G221" t="s">
        <v>16</v>
      </c>
      <c r="H221" t="s">
        <v>11</v>
      </c>
      <c r="I221" t="s">
        <v>41</v>
      </c>
      <c r="J221" s="12" t="str">
        <f t="shared" si="3"/>
        <v>9-Jul-1997</v>
      </c>
      <c r="K221">
        <v>27</v>
      </c>
    </row>
    <row r="222" spans="1:11">
      <c r="A222" t="s">
        <v>2149</v>
      </c>
      <c r="B222">
        <v>1967</v>
      </c>
      <c r="C222" t="s">
        <v>30</v>
      </c>
      <c r="D222">
        <v>30</v>
      </c>
      <c r="E222">
        <v>1</v>
      </c>
      <c r="F222" s="14">
        <v>35160.129999999997</v>
      </c>
      <c r="G222" t="s">
        <v>11</v>
      </c>
      <c r="H222" t="s">
        <v>11</v>
      </c>
      <c r="I222" t="s">
        <v>41</v>
      </c>
      <c r="J222" s="12" t="str">
        <f t="shared" si="3"/>
        <v>30-Dec-1967</v>
      </c>
      <c r="K222">
        <v>56</v>
      </c>
    </row>
    <row r="223" spans="1:11">
      <c r="A223" t="s">
        <v>2148</v>
      </c>
      <c r="B223">
        <v>1998</v>
      </c>
      <c r="C223" t="s">
        <v>30</v>
      </c>
      <c r="D223">
        <v>22</v>
      </c>
      <c r="E223">
        <v>0</v>
      </c>
      <c r="F223" s="14">
        <v>35147.53</v>
      </c>
      <c r="G223" t="s">
        <v>16</v>
      </c>
      <c r="H223" t="s">
        <v>16</v>
      </c>
      <c r="I223" t="s">
        <v>167</v>
      </c>
      <c r="J223" s="12" t="str">
        <f t="shared" si="3"/>
        <v>22-Dec-1998</v>
      </c>
      <c r="K223">
        <v>25</v>
      </c>
    </row>
    <row r="224" spans="1:11">
      <c r="A224" t="s">
        <v>2147</v>
      </c>
      <c r="B224">
        <v>1977</v>
      </c>
      <c r="C224" t="s">
        <v>18</v>
      </c>
      <c r="D224">
        <v>29</v>
      </c>
      <c r="E224">
        <v>0</v>
      </c>
      <c r="F224" s="14">
        <v>35069.370000000003</v>
      </c>
      <c r="G224" t="s">
        <v>16</v>
      </c>
      <c r="H224" t="s">
        <v>16</v>
      </c>
      <c r="I224" t="s">
        <v>355</v>
      </c>
      <c r="J224" s="12" t="str">
        <f t="shared" si="3"/>
        <v>29-Jun-1977</v>
      </c>
      <c r="K224">
        <v>47</v>
      </c>
    </row>
    <row r="225" spans="1:11">
      <c r="A225" t="s">
        <v>2146</v>
      </c>
      <c r="B225">
        <v>1975</v>
      </c>
      <c r="C225" t="s">
        <v>34</v>
      </c>
      <c r="D225">
        <v>29</v>
      </c>
      <c r="E225">
        <v>1</v>
      </c>
      <c r="F225" s="14">
        <v>35050.620000000003</v>
      </c>
      <c r="G225" t="s">
        <v>11</v>
      </c>
      <c r="H225" t="s">
        <v>16</v>
      </c>
      <c r="I225" t="s">
        <v>41</v>
      </c>
      <c r="J225" s="12" t="str">
        <f t="shared" si="3"/>
        <v>29-Aug-1975</v>
      </c>
      <c r="K225">
        <v>49</v>
      </c>
    </row>
    <row r="226" spans="1:11">
      <c r="A226" t="s">
        <v>2145</v>
      </c>
      <c r="B226">
        <v>1982</v>
      </c>
      <c r="C226" t="s">
        <v>10</v>
      </c>
      <c r="D226">
        <v>5</v>
      </c>
      <c r="E226">
        <v>3</v>
      </c>
      <c r="F226" s="14">
        <v>35000.730000000003</v>
      </c>
      <c r="G226" t="s">
        <v>11</v>
      </c>
      <c r="H226" t="s">
        <v>12</v>
      </c>
      <c r="I226" t="s">
        <v>41</v>
      </c>
      <c r="J226" s="12" t="str">
        <f t="shared" si="3"/>
        <v>5-Jul-1982</v>
      </c>
      <c r="K226">
        <v>42</v>
      </c>
    </row>
    <row r="227" spans="1:11">
      <c r="A227" t="s">
        <v>2144</v>
      </c>
      <c r="B227">
        <v>1997</v>
      </c>
      <c r="C227" t="s">
        <v>34</v>
      </c>
      <c r="D227">
        <v>22</v>
      </c>
      <c r="E227">
        <v>0</v>
      </c>
      <c r="F227" s="14">
        <v>34979.86</v>
      </c>
      <c r="G227" t="s">
        <v>11</v>
      </c>
      <c r="H227" t="s">
        <v>11</v>
      </c>
      <c r="I227" t="s">
        <v>41</v>
      </c>
      <c r="J227" s="12" t="str">
        <f t="shared" si="3"/>
        <v>22-Aug-1997</v>
      </c>
      <c r="K227">
        <v>27</v>
      </c>
    </row>
    <row r="228" spans="1:11">
      <c r="A228" t="s">
        <v>2143</v>
      </c>
      <c r="B228">
        <v>1998</v>
      </c>
      <c r="C228" t="s">
        <v>34</v>
      </c>
      <c r="D228">
        <v>22</v>
      </c>
      <c r="E228">
        <v>0</v>
      </c>
      <c r="F228" s="14">
        <v>34976.42</v>
      </c>
      <c r="G228" t="s">
        <v>11</v>
      </c>
      <c r="H228" t="s">
        <v>16</v>
      </c>
      <c r="I228" t="s">
        <v>41</v>
      </c>
      <c r="J228" s="12" t="str">
        <f t="shared" si="3"/>
        <v>22-Aug-1998</v>
      </c>
      <c r="K228">
        <v>26</v>
      </c>
    </row>
    <row r="229" spans="1:11">
      <c r="A229" t="s">
        <v>2142</v>
      </c>
      <c r="B229">
        <v>1967</v>
      </c>
      <c r="C229" t="s">
        <v>36</v>
      </c>
      <c r="D229">
        <v>7</v>
      </c>
      <c r="E229">
        <v>0</v>
      </c>
      <c r="F229" s="14">
        <v>34975.68</v>
      </c>
      <c r="G229" t="s">
        <v>11</v>
      </c>
      <c r="H229" t="s">
        <v>11</v>
      </c>
      <c r="I229" t="s">
        <v>41</v>
      </c>
      <c r="J229" s="12" t="str">
        <f t="shared" si="3"/>
        <v>7-Oct-1967</v>
      </c>
      <c r="K229">
        <v>56</v>
      </c>
    </row>
    <row r="230" spans="1:11">
      <c r="A230" t="s">
        <v>2141</v>
      </c>
      <c r="B230">
        <v>1983</v>
      </c>
      <c r="C230" t="s">
        <v>10</v>
      </c>
      <c r="D230">
        <v>29</v>
      </c>
      <c r="E230">
        <v>3</v>
      </c>
      <c r="F230" s="14">
        <v>34940.61</v>
      </c>
      <c r="G230" t="s">
        <v>11</v>
      </c>
      <c r="H230" t="s">
        <v>12</v>
      </c>
      <c r="I230" t="s">
        <v>41</v>
      </c>
      <c r="J230" s="12" t="str">
        <f t="shared" si="3"/>
        <v>29-Jul-1983</v>
      </c>
      <c r="K230">
        <v>41</v>
      </c>
    </row>
    <row r="231" spans="1:11">
      <c r="A231" t="s">
        <v>2140</v>
      </c>
      <c r="B231">
        <v>1995</v>
      </c>
      <c r="C231" t="s">
        <v>36</v>
      </c>
      <c r="D231">
        <v>17</v>
      </c>
      <c r="E231">
        <v>0</v>
      </c>
      <c r="F231" s="14">
        <v>34838.870000000003</v>
      </c>
      <c r="G231" t="s">
        <v>11</v>
      </c>
      <c r="H231" t="s">
        <v>12</v>
      </c>
      <c r="I231" t="s">
        <v>41</v>
      </c>
      <c r="J231" s="12" t="str">
        <f t="shared" si="3"/>
        <v>17-Oct-1995</v>
      </c>
      <c r="K231">
        <v>28</v>
      </c>
    </row>
    <row r="232" spans="1:11">
      <c r="A232" t="s">
        <v>2139</v>
      </c>
      <c r="B232">
        <v>2003</v>
      </c>
      <c r="C232" t="s">
        <v>20</v>
      </c>
      <c r="D232">
        <v>17</v>
      </c>
      <c r="E232">
        <v>0</v>
      </c>
      <c r="F232" s="14">
        <v>34828.65</v>
      </c>
      <c r="G232" t="s">
        <v>16</v>
      </c>
      <c r="H232" t="s">
        <v>12</v>
      </c>
      <c r="I232" t="s">
        <v>41</v>
      </c>
      <c r="J232" s="12" t="str">
        <f t="shared" si="3"/>
        <v>17-Sep-2003</v>
      </c>
      <c r="K232">
        <v>20</v>
      </c>
    </row>
    <row r="233" spans="1:11">
      <c r="A233" t="s">
        <v>2138</v>
      </c>
      <c r="B233">
        <v>1995</v>
      </c>
      <c r="C233" t="s">
        <v>30</v>
      </c>
      <c r="D233">
        <v>27</v>
      </c>
      <c r="E233">
        <v>1</v>
      </c>
      <c r="F233" s="14">
        <v>34806.47</v>
      </c>
      <c r="G233" t="s">
        <v>16</v>
      </c>
      <c r="H233" t="s">
        <v>11</v>
      </c>
      <c r="I233" t="s">
        <v>13</v>
      </c>
      <c r="J233" s="12" t="str">
        <f t="shared" si="3"/>
        <v>27-Dec-1995</v>
      </c>
      <c r="K233">
        <v>28</v>
      </c>
    </row>
    <row r="234" spans="1:11">
      <c r="A234" t="s">
        <v>2137</v>
      </c>
      <c r="B234">
        <v>2003</v>
      </c>
      <c r="C234" t="s">
        <v>10</v>
      </c>
      <c r="D234">
        <v>3</v>
      </c>
      <c r="E234">
        <v>0</v>
      </c>
      <c r="F234" s="14">
        <v>34779.620000000003</v>
      </c>
      <c r="G234" t="s">
        <v>16</v>
      </c>
      <c r="H234" t="s">
        <v>11</v>
      </c>
      <c r="I234" t="s">
        <v>41</v>
      </c>
      <c r="J234" s="12" t="str">
        <f t="shared" si="3"/>
        <v>3-Jul-2003</v>
      </c>
      <c r="K234">
        <v>21</v>
      </c>
    </row>
    <row r="235" spans="1:11">
      <c r="A235" t="s">
        <v>2136</v>
      </c>
      <c r="B235">
        <v>1994</v>
      </c>
      <c r="C235" t="s">
        <v>10</v>
      </c>
      <c r="D235">
        <v>7</v>
      </c>
      <c r="E235">
        <v>0</v>
      </c>
      <c r="F235" s="14">
        <v>34672.15</v>
      </c>
      <c r="G235" t="s">
        <v>16</v>
      </c>
      <c r="H235" t="s">
        <v>12</v>
      </c>
      <c r="I235" t="s">
        <v>13</v>
      </c>
      <c r="J235" s="12" t="str">
        <f t="shared" si="3"/>
        <v>7-Jul-1994</v>
      </c>
      <c r="K235">
        <v>30</v>
      </c>
    </row>
    <row r="236" spans="1:11">
      <c r="A236" t="s">
        <v>2135</v>
      </c>
      <c r="B236">
        <v>2004</v>
      </c>
      <c r="C236" t="s">
        <v>36</v>
      </c>
      <c r="D236">
        <v>9</v>
      </c>
      <c r="E236">
        <v>0</v>
      </c>
      <c r="F236" s="14">
        <v>34617.839999999997</v>
      </c>
      <c r="G236" t="s">
        <v>16</v>
      </c>
      <c r="H236" t="s">
        <v>12</v>
      </c>
      <c r="I236" t="s">
        <v>167</v>
      </c>
      <c r="J236" s="12" t="str">
        <f t="shared" si="3"/>
        <v>9-Oct-2004</v>
      </c>
      <c r="K236">
        <v>19</v>
      </c>
    </row>
    <row r="237" spans="1:11">
      <c r="A237" t="s">
        <v>2134</v>
      </c>
      <c r="B237">
        <v>1976</v>
      </c>
      <c r="C237" t="s">
        <v>15</v>
      </c>
      <c r="D237">
        <v>25</v>
      </c>
      <c r="E237">
        <v>2</v>
      </c>
      <c r="F237" s="14">
        <v>34543.39</v>
      </c>
      <c r="G237" t="s">
        <v>11</v>
      </c>
      <c r="H237" t="s">
        <v>12</v>
      </c>
      <c r="I237" t="s">
        <v>41</v>
      </c>
      <c r="J237" s="12" t="str">
        <f t="shared" si="3"/>
        <v>25-Nov-1976</v>
      </c>
      <c r="K237">
        <v>47</v>
      </c>
    </row>
    <row r="238" spans="1:11">
      <c r="A238" t="s">
        <v>2133</v>
      </c>
      <c r="B238">
        <v>1998</v>
      </c>
      <c r="C238" t="s">
        <v>18</v>
      </c>
      <c r="D238">
        <v>24</v>
      </c>
      <c r="E238">
        <v>0</v>
      </c>
      <c r="F238" s="14">
        <v>34472.839999999997</v>
      </c>
      <c r="G238" t="s">
        <v>16</v>
      </c>
      <c r="H238" t="s">
        <v>12</v>
      </c>
      <c r="I238" t="s">
        <v>41</v>
      </c>
      <c r="J238" s="12" t="str">
        <f t="shared" si="3"/>
        <v>24-Jun-1998</v>
      </c>
      <c r="K238">
        <v>26</v>
      </c>
    </row>
    <row r="239" spans="1:11">
      <c r="A239" t="s">
        <v>2132</v>
      </c>
      <c r="B239">
        <v>1990</v>
      </c>
      <c r="C239" t="s">
        <v>20</v>
      </c>
      <c r="D239">
        <v>24</v>
      </c>
      <c r="E239">
        <v>3</v>
      </c>
      <c r="F239" s="14">
        <v>34456.269999999997</v>
      </c>
      <c r="G239" t="s">
        <v>16</v>
      </c>
      <c r="H239" t="s">
        <v>11</v>
      </c>
      <c r="I239" t="s">
        <v>41</v>
      </c>
      <c r="J239" s="12" t="str">
        <f t="shared" si="3"/>
        <v>24-Sep-1990</v>
      </c>
      <c r="K239">
        <v>33</v>
      </c>
    </row>
    <row r="240" spans="1:11">
      <c r="A240" t="s">
        <v>2131</v>
      </c>
      <c r="B240">
        <v>2003</v>
      </c>
      <c r="C240" t="s">
        <v>36</v>
      </c>
      <c r="D240">
        <v>5</v>
      </c>
      <c r="E240">
        <v>0</v>
      </c>
      <c r="F240" s="14">
        <v>34439.86</v>
      </c>
      <c r="G240" t="s">
        <v>11</v>
      </c>
      <c r="H240" t="s">
        <v>16</v>
      </c>
      <c r="I240" t="s">
        <v>13</v>
      </c>
      <c r="J240" s="12" t="str">
        <f t="shared" si="3"/>
        <v>5-Oct-2003</v>
      </c>
      <c r="K240">
        <v>20</v>
      </c>
    </row>
    <row r="241" spans="1:11">
      <c r="A241" t="s">
        <v>2130</v>
      </c>
      <c r="B241">
        <v>1984</v>
      </c>
      <c r="C241" t="s">
        <v>36</v>
      </c>
      <c r="D241">
        <v>1</v>
      </c>
      <c r="E241">
        <v>3</v>
      </c>
      <c r="F241" s="14">
        <v>34402.22</v>
      </c>
      <c r="G241" t="s">
        <v>11</v>
      </c>
      <c r="H241" t="s">
        <v>12</v>
      </c>
      <c r="I241" t="s">
        <v>41</v>
      </c>
      <c r="J241" s="12" t="str">
        <f t="shared" si="3"/>
        <v>1-Oct-1984</v>
      </c>
      <c r="K241">
        <v>39</v>
      </c>
    </row>
    <row r="242" spans="1:11">
      <c r="A242" t="s">
        <v>2129</v>
      </c>
      <c r="B242">
        <v>1983</v>
      </c>
      <c r="C242" t="s">
        <v>36</v>
      </c>
      <c r="D242">
        <v>2</v>
      </c>
      <c r="E242">
        <v>3</v>
      </c>
      <c r="F242" s="14">
        <v>34307.22</v>
      </c>
      <c r="G242" t="s">
        <v>11</v>
      </c>
      <c r="H242" t="s">
        <v>11</v>
      </c>
      <c r="I242" t="s">
        <v>23</v>
      </c>
      <c r="J242" s="12" t="str">
        <f t="shared" si="3"/>
        <v>2-Oct-1983</v>
      </c>
      <c r="K242">
        <v>40</v>
      </c>
    </row>
    <row r="243" spans="1:11">
      <c r="A243" t="s">
        <v>2128</v>
      </c>
      <c r="B243">
        <v>1986</v>
      </c>
      <c r="C243" t="s">
        <v>36</v>
      </c>
      <c r="D243">
        <v>11</v>
      </c>
      <c r="E243">
        <v>3</v>
      </c>
      <c r="F243" s="14">
        <v>34293.120000000003</v>
      </c>
      <c r="G243" t="s">
        <v>16</v>
      </c>
      <c r="H243" t="s">
        <v>11</v>
      </c>
      <c r="I243" t="s">
        <v>41</v>
      </c>
      <c r="J243" s="12" t="str">
        <f t="shared" si="3"/>
        <v>11-Oct-1986</v>
      </c>
      <c r="K243">
        <v>37</v>
      </c>
    </row>
    <row r="244" spans="1:11">
      <c r="A244" t="s">
        <v>2127</v>
      </c>
      <c r="B244">
        <v>1995</v>
      </c>
      <c r="C244" t="s">
        <v>36</v>
      </c>
      <c r="D244">
        <v>30</v>
      </c>
      <c r="E244">
        <v>0</v>
      </c>
      <c r="F244" s="14">
        <v>34289.43</v>
      </c>
      <c r="G244" t="s">
        <v>16</v>
      </c>
      <c r="H244" t="s">
        <v>16</v>
      </c>
      <c r="I244" t="s">
        <v>41</v>
      </c>
      <c r="J244" s="12" t="str">
        <f t="shared" si="3"/>
        <v>30-Oct-1995</v>
      </c>
      <c r="K244">
        <v>28</v>
      </c>
    </row>
    <row r="245" spans="1:11">
      <c r="A245" t="s">
        <v>2126</v>
      </c>
      <c r="B245">
        <v>1998</v>
      </c>
      <c r="C245" t="s">
        <v>18</v>
      </c>
      <c r="D245">
        <v>11</v>
      </c>
      <c r="E245">
        <v>0</v>
      </c>
      <c r="F245" s="14">
        <v>34254.050000000003</v>
      </c>
      <c r="G245" t="s">
        <v>16</v>
      </c>
      <c r="H245" t="s">
        <v>12</v>
      </c>
      <c r="I245" t="s">
        <v>165</v>
      </c>
      <c r="J245" s="12" t="str">
        <f t="shared" si="3"/>
        <v>11-Jun-1998</v>
      </c>
      <c r="K245">
        <v>26</v>
      </c>
    </row>
    <row r="246" spans="1:11">
      <c r="A246" t="s">
        <v>2125</v>
      </c>
      <c r="B246">
        <v>1962</v>
      </c>
      <c r="C246" t="s">
        <v>10</v>
      </c>
      <c r="D246">
        <v>5</v>
      </c>
      <c r="E246">
        <v>0</v>
      </c>
      <c r="F246" s="14">
        <v>34218.019999999997</v>
      </c>
      <c r="G246" t="s">
        <v>16</v>
      </c>
      <c r="H246" t="s">
        <v>16</v>
      </c>
      <c r="I246" t="s">
        <v>41</v>
      </c>
      <c r="J246" s="12" t="str">
        <f t="shared" si="3"/>
        <v>5-Jul-1962</v>
      </c>
      <c r="K246">
        <v>62</v>
      </c>
    </row>
    <row r="247" spans="1:11">
      <c r="A247" t="s">
        <v>2124</v>
      </c>
      <c r="B247">
        <v>1975</v>
      </c>
      <c r="C247" t="s">
        <v>10</v>
      </c>
      <c r="D247">
        <v>21</v>
      </c>
      <c r="E247">
        <v>1</v>
      </c>
      <c r="F247" s="14">
        <v>34210.33</v>
      </c>
      <c r="G247" t="s">
        <v>11</v>
      </c>
      <c r="H247" t="s">
        <v>16</v>
      </c>
      <c r="I247" t="s">
        <v>23</v>
      </c>
      <c r="J247" s="12" t="str">
        <f t="shared" si="3"/>
        <v>21-Jul-1975</v>
      </c>
      <c r="K247">
        <v>49</v>
      </c>
    </row>
    <row r="248" spans="1:11">
      <c r="A248" t="s">
        <v>2123</v>
      </c>
      <c r="B248">
        <v>1971</v>
      </c>
      <c r="C248" t="s">
        <v>34</v>
      </c>
      <c r="D248">
        <v>25</v>
      </c>
      <c r="E248">
        <v>0</v>
      </c>
      <c r="F248" s="14">
        <v>34205.07</v>
      </c>
      <c r="G248" t="s">
        <v>11</v>
      </c>
      <c r="H248" t="s">
        <v>11</v>
      </c>
      <c r="I248" t="s">
        <v>41</v>
      </c>
      <c r="J248" s="12" t="str">
        <f t="shared" si="3"/>
        <v>25-Aug-1971</v>
      </c>
      <c r="K248">
        <v>53</v>
      </c>
    </row>
    <row r="249" spans="1:11">
      <c r="A249" t="s">
        <v>2122</v>
      </c>
      <c r="B249">
        <v>1999</v>
      </c>
      <c r="C249" t="s">
        <v>15</v>
      </c>
      <c r="D249">
        <v>6</v>
      </c>
      <c r="E249">
        <v>0</v>
      </c>
      <c r="F249" s="14">
        <v>34166.269999999997</v>
      </c>
      <c r="G249" t="s">
        <v>11</v>
      </c>
      <c r="H249" t="s">
        <v>12</v>
      </c>
      <c r="I249" t="s">
        <v>41</v>
      </c>
      <c r="J249" s="12" t="str">
        <f t="shared" si="3"/>
        <v>6-Nov-1999</v>
      </c>
      <c r="K249">
        <v>24</v>
      </c>
    </row>
    <row r="250" spans="1:11">
      <c r="A250" t="s">
        <v>2121</v>
      </c>
      <c r="B250">
        <v>2002</v>
      </c>
      <c r="C250" t="s">
        <v>30</v>
      </c>
      <c r="D250">
        <v>26</v>
      </c>
      <c r="E250">
        <v>0</v>
      </c>
      <c r="F250" s="14">
        <v>34084.68</v>
      </c>
      <c r="G250" t="s">
        <v>11</v>
      </c>
      <c r="H250" t="s">
        <v>12</v>
      </c>
      <c r="I250" t="s">
        <v>41</v>
      </c>
      <c r="J250" s="12" t="str">
        <f t="shared" si="3"/>
        <v>26-Dec-2002</v>
      </c>
      <c r="K250">
        <v>21</v>
      </c>
    </row>
    <row r="251" spans="1:11">
      <c r="A251" t="s">
        <v>2120</v>
      </c>
      <c r="B251">
        <v>1972</v>
      </c>
      <c r="C251" t="s">
        <v>10</v>
      </c>
      <c r="D251">
        <v>26</v>
      </c>
      <c r="E251">
        <v>0</v>
      </c>
      <c r="F251" s="14">
        <v>34053.360000000001</v>
      </c>
      <c r="G251" t="s">
        <v>11</v>
      </c>
      <c r="H251" t="s">
        <v>11</v>
      </c>
      <c r="I251" t="s">
        <v>41</v>
      </c>
      <c r="J251" s="12" t="str">
        <f t="shared" si="3"/>
        <v>26-Jul-1972</v>
      </c>
      <c r="K251">
        <v>52</v>
      </c>
    </row>
    <row r="252" spans="1:11">
      <c r="A252" t="s">
        <v>2119</v>
      </c>
      <c r="B252">
        <v>1994</v>
      </c>
      <c r="C252" t="s">
        <v>20</v>
      </c>
      <c r="D252">
        <v>25</v>
      </c>
      <c r="E252">
        <v>0</v>
      </c>
      <c r="F252" s="14">
        <v>33975.47</v>
      </c>
      <c r="G252" t="s">
        <v>11</v>
      </c>
      <c r="H252" t="s">
        <v>11</v>
      </c>
      <c r="I252" t="s">
        <v>41</v>
      </c>
      <c r="J252" s="12" t="str">
        <f t="shared" si="3"/>
        <v>25-Sep-1994</v>
      </c>
      <c r="K252">
        <v>29</v>
      </c>
    </row>
    <row r="253" spans="1:11">
      <c r="A253" t="s">
        <v>2118</v>
      </c>
      <c r="B253">
        <v>2000</v>
      </c>
      <c r="C253" t="s">
        <v>30</v>
      </c>
      <c r="D253">
        <v>27</v>
      </c>
      <c r="E253">
        <v>0</v>
      </c>
      <c r="F253" s="14">
        <v>33907.550000000003</v>
      </c>
      <c r="G253" t="s">
        <v>11</v>
      </c>
      <c r="H253" t="s">
        <v>11</v>
      </c>
      <c r="I253" t="s">
        <v>23</v>
      </c>
      <c r="J253" s="12" t="str">
        <f t="shared" si="3"/>
        <v>27-Dec-2000</v>
      </c>
      <c r="K253">
        <v>23</v>
      </c>
    </row>
    <row r="254" spans="1:11">
      <c r="A254" t="s">
        <v>2117</v>
      </c>
      <c r="B254">
        <v>1997</v>
      </c>
      <c r="C254" t="s">
        <v>34</v>
      </c>
      <c r="D254">
        <v>9</v>
      </c>
      <c r="E254">
        <v>0</v>
      </c>
      <c r="F254" s="14">
        <v>33900.65</v>
      </c>
      <c r="G254" t="s">
        <v>11</v>
      </c>
      <c r="H254" t="s">
        <v>12</v>
      </c>
      <c r="I254" t="s">
        <v>41</v>
      </c>
      <c r="J254" s="12" t="str">
        <f t="shared" si="3"/>
        <v>9-Aug-1997</v>
      </c>
      <c r="K254">
        <v>27</v>
      </c>
    </row>
    <row r="255" spans="1:11">
      <c r="A255" t="s">
        <v>2116</v>
      </c>
      <c r="B255">
        <v>2000</v>
      </c>
      <c r="C255" t="s">
        <v>36</v>
      </c>
      <c r="D255">
        <v>26</v>
      </c>
      <c r="E255">
        <v>0</v>
      </c>
      <c r="F255" s="14">
        <v>33829.39</v>
      </c>
      <c r="G255" t="s">
        <v>11</v>
      </c>
      <c r="H255" t="s">
        <v>12</v>
      </c>
      <c r="I255" t="s">
        <v>41</v>
      </c>
      <c r="J255" s="12" t="str">
        <f t="shared" si="3"/>
        <v>26-Oct-2000</v>
      </c>
      <c r="K255">
        <v>23</v>
      </c>
    </row>
    <row r="256" spans="1:11">
      <c r="A256" t="s">
        <v>2115</v>
      </c>
      <c r="B256">
        <v>1962</v>
      </c>
      <c r="C256" t="s">
        <v>30</v>
      </c>
      <c r="D256">
        <v>11</v>
      </c>
      <c r="E256">
        <v>0</v>
      </c>
      <c r="F256" s="14">
        <v>33753.32</v>
      </c>
      <c r="G256" t="s">
        <v>16</v>
      </c>
      <c r="H256" t="s">
        <v>12</v>
      </c>
      <c r="I256" t="s">
        <v>41</v>
      </c>
      <c r="J256" s="12" t="str">
        <f t="shared" si="3"/>
        <v>11-Dec-1962</v>
      </c>
      <c r="K256">
        <v>61</v>
      </c>
    </row>
    <row r="257" spans="1:11">
      <c r="A257" t="s">
        <v>2114</v>
      </c>
      <c r="B257">
        <v>2003</v>
      </c>
      <c r="C257" t="s">
        <v>20</v>
      </c>
      <c r="D257">
        <v>12</v>
      </c>
      <c r="E257">
        <v>0</v>
      </c>
      <c r="F257" s="14">
        <v>33750.29</v>
      </c>
      <c r="G257" t="s">
        <v>16</v>
      </c>
      <c r="H257" t="s">
        <v>12</v>
      </c>
      <c r="I257" t="s">
        <v>23</v>
      </c>
      <c r="J257" s="12" t="str">
        <f t="shared" si="3"/>
        <v>12-Sep-2003</v>
      </c>
      <c r="K257">
        <v>20</v>
      </c>
    </row>
    <row r="258" spans="1:11">
      <c r="A258" t="s">
        <v>2113</v>
      </c>
      <c r="B258">
        <v>2004</v>
      </c>
      <c r="C258" t="s">
        <v>15</v>
      </c>
      <c r="D258">
        <v>1</v>
      </c>
      <c r="E258">
        <v>0</v>
      </c>
      <c r="F258" s="14">
        <v>33732.69</v>
      </c>
      <c r="G258" t="s">
        <v>16</v>
      </c>
      <c r="H258" t="s">
        <v>16</v>
      </c>
      <c r="I258" t="s">
        <v>355</v>
      </c>
      <c r="J258" s="12" t="str">
        <f t="shared" si="3"/>
        <v>1-Nov-2004</v>
      </c>
      <c r="K258">
        <v>19</v>
      </c>
    </row>
    <row r="259" spans="1:11">
      <c r="A259" t="s">
        <v>2112</v>
      </c>
      <c r="B259">
        <v>1993</v>
      </c>
      <c r="C259" t="s">
        <v>15</v>
      </c>
      <c r="D259">
        <v>28</v>
      </c>
      <c r="E259">
        <v>0</v>
      </c>
      <c r="F259" s="14">
        <v>33707.550000000003</v>
      </c>
      <c r="G259" t="s">
        <v>11</v>
      </c>
      <c r="H259" t="s">
        <v>11</v>
      </c>
      <c r="I259" t="s">
        <v>41</v>
      </c>
      <c r="J259" s="12" t="str">
        <f t="shared" ref="J259:J322" si="4">CONCATENATE(D259,"-",C259,"-",B259)</f>
        <v>28-Nov-1993</v>
      </c>
      <c r="K259">
        <v>30</v>
      </c>
    </row>
    <row r="260" spans="1:11">
      <c r="A260" t="s">
        <v>2111</v>
      </c>
      <c r="B260">
        <v>2003</v>
      </c>
      <c r="C260" t="s">
        <v>20</v>
      </c>
      <c r="D260">
        <v>9</v>
      </c>
      <c r="E260">
        <v>0</v>
      </c>
      <c r="F260" s="14">
        <v>33611.71</v>
      </c>
      <c r="G260" t="s">
        <v>16</v>
      </c>
      <c r="H260" t="s">
        <v>11</v>
      </c>
      <c r="I260" t="s">
        <v>41</v>
      </c>
      <c r="J260" s="12" t="str">
        <f t="shared" si="4"/>
        <v>9-Sep-2003</v>
      </c>
      <c r="K260">
        <v>20</v>
      </c>
    </row>
    <row r="261" spans="1:11">
      <c r="A261" t="s">
        <v>2110</v>
      </c>
      <c r="B261">
        <v>1984</v>
      </c>
      <c r="C261" t="s">
        <v>10</v>
      </c>
      <c r="D261">
        <v>22</v>
      </c>
      <c r="E261">
        <v>3</v>
      </c>
      <c r="F261" s="14">
        <v>33527.1</v>
      </c>
      <c r="G261" t="s">
        <v>11</v>
      </c>
      <c r="H261" t="s">
        <v>12</v>
      </c>
      <c r="I261" t="s">
        <v>41</v>
      </c>
      <c r="J261" s="12" t="str">
        <f t="shared" si="4"/>
        <v>22-Jul-1984</v>
      </c>
      <c r="K261">
        <v>40</v>
      </c>
    </row>
    <row r="262" spans="1:11">
      <c r="A262" t="s">
        <v>2109</v>
      </c>
      <c r="B262">
        <v>2002</v>
      </c>
      <c r="C262" t="s">
        <v>34</v>
      </c>
      <c r="D262">
        <v>25</v>
      </c>
      <c r="E262">
        <v>0</v>
      </c>
      <c r="F262" s="14">
        <v>33475.82</v>
      </c>
      <c r="G262" t="s">
        <v>16</v>
      </c>
      <c r="H262" t="s">
        <v>16</v>
      </c>
      <c r="I262" t="s">
        <v>169</v>
      </c>
      <c r="J262" s="12" t="str">
        <f t="shared" si="4"/>
        <v>25-Aug-2002</v>
      </c>
      <c r="K262">
        <v>22</v>
      </c>
    </row>
    <row r="263" spans="1:11">
      <c r="A263" t="s">
        <v>2108</v>
      </c>
      <c r="B263">
        <v>1970</v>
      </c>
      <c r="C263" t="s">
        <v>18</v>
      </c>
      <c r="D263">
        <v>18</v>
      </c>
      <c r="E263">
        <v>2</v>
      </c>
      <c r="F263" s="14">
        <v>33471.97</v>
      </c>
      <c r="G263" t="s">
        <v>11</v>
      </c>
      <c r="H263" t="s">
        <v>11</v>
      </c>
      <c r="I263" t="s">
        <v>23</v>
      </c>
      <c r="J263" s="12" t="str">
        <f t="shared" si="4"/>
        <v>18-Jun-1970</v>
      </c>
      <c r="K263">
        <v>54</v>
      </c>
    </row>
    <row r="264" spans="1:11">
      <c r="A264" t="s">
        <v>2107</v>
      </c>
      <c r="B264">
        <v>1985</v>
      </c>
      <c r="C264" t="s">
        <v>30</v>
      </c>
      <c r="D264">
        <v>7</v>
      </c>
      <c r="E264">
        <v>3</v>
      </c>
      <c r="F264" s="14">
        <v>33450.99</v>
      </c>
      <c r="G264" t="s">
        <v>11</v>
      </c>
      <c r="H264" t="s">
        <v>11</v>
      </c>
      <c r="I264" t="s">
        <v>41</v>
      </c>
      <c r="J264" s="12" t="str">
        <f t="shared" si="4"/>
        <v>7-Dec-1985</v>
      </c>
      <c r="K264">
        <v>38</v>
      </c>
    </row>
    <row r="265" spans="1:11">
      <c r="A265" t="s">
        <v>2106</v>
      </c>
      <c r="B265">
        <v>1972</v>
      </c>
      <c r="C265" t="s">
        <v>20</v>
      </c>
      <c r="D265">
        <v>5</v>
      </c>
      <c r="E265">
        <v>0</v>
      </c>
      <c r="F265" s="14">
        <v>33344.449999999997</v>
      </c>
      <c r="G265" t="s">
        <v>11</v>
      </c>
      <c r="H265" t="s">
        <v>12</v>
      </c>
      <c r="I265" t="s">
        <v>41</v>
      </c>
      <c r="J265" s="12" t="str">
        <f t="shared" si="4"/>
        <v>5-Sep-1972</v>
      </c>
      <c r="K265">
        <v>52</v>
      </c>
    </row>
    <row r="266" spans="1:11">
      <c r="A266" t="s">
        <v>2105</v>
      </c>
      <c r="B266">
        <v>2003</v>
      </c>
      <c r="C266" t="s">
        <v>15</v>
      </c>
      <c r="D266">
        <v>28</v>
      </c>
      <c r="E266">
        <v>0</v>
      </c>
      <c r="F266" s="14">
        <v>33307.550000000003</v>
      </c>
      <c r="G266" t="s">
        <v>11</v>
      </c>
      <c r="H266" t="s">
        <v>12</v>
      </c>
      <c r="I266" t="s">
        <v>23</v>
      </c>
      <c r="J266" s="12" t="str">
        <f t="shared" si="4"/>
        <v>28-Nov-2003</v>
      </c>
      <c r="K266">
        <v>20</v>
      </c>
    </row>
    <row r="267" spans="1:11">
      <c r="A267" t="s">
        <v>2104</v>
      </c>
      <c r="B267">
        <v>1990</v>
      </c>
      <c r="C267" t="s">
        <v>36</v>
      </c>
      <c r="D267">
        <v>12</v>
      </c>
      <c r="E267">
        <v>3</v>
      </c>
      <c r="F267" s="14">
        <v>33292.83</v>
      </c>
      <c r="G267" t="s">
        <v>11</v>
      </c>
      <c r="H267" t="s">
        <v>16</v>
      </c>
      <c r="I267" t="s">
        <v>41</v>
      </c>
      <c r="J267" s="12" t="str">
        <f t="shared" si="4"/>
        <v>12-Oct-1990</v>
      </c>
      <c r="K267">
        <v>33</v>
      </c>
    </row>
    <row r="268" spans="1:11">
      <c r="A268" t="s">
        <v>2103</v>
      </c>
      <c r="B268">
        <v>1985</v>
      </c>
      <c r="C268" t="s">
        <v>10</v>
      </c>
      <c r="D268">
        <v>15</v>
      </c>
      <c r="E268">
        <v>3</v>
      </c>
      <c r="F268" s="14">
        <v>33121</v>
      </c>
      <c r="G268" t="s">
        <v>11</v>
      </c>
      <c r="H268" t="s">
        <v>16</v>
      </c>
      <c r="I268" t="s">
        <v>41</v>
      </c>
      <c r="J268" s="12" t="str">
        <f t="shared" si="4"/>
        <v>15-Jul-1985</v>
      </c>
      <c r="K268">
        <v>39</v>
      </c>
    </row>
    <row r="269" spans="1:11">
      <c r="A269" t="s">
        <v>2102</v>
      </c>
      <c r="B269">
        <v>1969</v>
      </c>
      <c r="C269" t="s">
        <v>36</v>
      </c>
      <c r="D269">
        <v>30</v>
      </c>
      <c r="E269">
        <v>0</v>
      </c>
      <c r="F269" s="14">
        <v>33090.660000000003</v>
      </c>
      <c r="G269" t="s">
        <v>11</v>
      </c>
      <c r="H269" t="s">
        <v>11</v>
      </c>
      <c r="I269" t="s">
        <v>41</v>
      </c>
      <c r="J269" s="12" t="str">
        <f t="shared" si="4"/>
        <v>30-Oct-1969</v>
      </c>
      <c r="K269">
        <v>54</v>
      </c>
    </row>
    <row r="270" spans="1:11">
      <c r="A270" t="s">
        <v>2101</v>
      </c>
      <c r="B270">
        <v>1962</v>
      </c>
      <c r="C270" t="s">
        <v>10</v>
      </c>
      <c r="D270">
        <v>1</v>
      </c>
      <c r="E270">
        <v>0</v>
      </c>
      <c r="F270" s="14">
        <v>33074.94</v>
      </c>
      <c r="G270" t="s">
        <v>16</v>
      </c>
      <c r="H270" t="s">
        <v>11</v>
      </c>
      <c r="I270" t="s">
        <v>41</v>
      </c>
      <c r="J270" s="12" t="str">
        <f t="shared" si="4"/>
        <v>1-Jul-1962</v>
      </c>
      <c r="K270">
        <v>62</v>
      </c>
    </row>
    <row r="271" spans="1:11">
      <c r="A271" t="s">
        <v>2100</v>
      </c>
      <c r="B271">
        <v>1994</v>
      </c>
      <c r="C271" t="s">
        <v>10</v>
      </c>
      <c r="D271">
        <v>28</v>
      </c>
      <c r="E271">
        <v>0</v>
      </c>
      <c r="F271" s="14">
        <v>33057.230000000003</v>
      </c>
      <c r="G271" t="s">
        <v>16</v>
      </c>
      <c r="H271" t="s">
        <v>11</v>
      </c>
      <c r="I271" t="s">
        <v>41</v>
      </c>
      <c r="J271" s="12" t="str">
        <f t="shared" si="4"/>
        <v>28-Jul-1994</v>
      </c>
      <c r="K271">
        <v>30</v>
      </c>
    </row>
    <row r="272" spans="1:11">
      <c r="A272" t="s">
        <v>2099</v>
      </c>
      <c r="B272">
        <v>1967</v>
      </c>
      <c r="C272" t="s">
        <v>10</v>
      </c>
      <c r="D272">
        <v>10</v>
      </c>
      <c r="E272">
        <v>0</v>
      </c>
      <c r="F272" s="14">
        <v>33025.32</v>
      </c>
      <c r="G272" t="s">
        <v>11</v>
      </c>
      <c r="H272" t="s">
        <v>12</v>
      </c>
      <c r="I272" t="s">
        <v>41</v>
      </c>
      <c r="J272" s="12" t="str">
        <f t="shared" si="4"/>
        <v>10-Jul-1967</v>
      </c>
      <c r="K272">
        <v>57</v>
      </c>
    </row>
    <row r="273" spans="1:11">
      <c r="A273" t="s">
        <v>2098</v>
      </c>
      <c r="B273">
        <v>1995</v>
      </c>
      <c r="C273" t="s">
        <v>10</v>
      </c>
      <c r="D273">
        <v>8</v>
      </c>
      <c r="E273">
        <v>0</v>
      </c>
      <c r="F273" s="14">
        <v>33017.46</v>
      </c>
      <c r="G273" t="s">
        <v>16</v>
      </c>
      <c r="H273" t="s">
        <v>16</v>
      </c>
      <c r="I273" t="s">
        <v>41</v>
      </c>
      <c r="J273" s="12" t="str">
        <f t="shared" si="4"/>
        <v>8-Jul-1995</v>
      </c>
      <c r="K273">
        <v>29</v>
      </c>
    </row>
    <row r="274" spans="1:11">
      <c r="A274" t="s">
        <v>2097</v>
      </c>
      <c r="B274">
        <v>1971</v>
      </c>
      <c r="C274" t="s">
        <v>34</v>
      </c>
      <c r="D274">
        <v>24</v>
      </c>
      <c r="E274">
        <v>0</v>
      </c>
      <c r="F274" s="14">
        <v>32947.629999999997</v>
      </c>
      <c r="G274" t="s">
        <v>11</v>
      </c>
      <c r="H274" t="s">
        <v>16</v>
      </c>
      <c r="I274" t="s">
        <v>41</v>
      </c>
      <c r="J274" s="12" t="str">
        <f t="shared" si="4"/>
        <v>24-Aug-1971</v>
      </c>
      <c r="K274">
        <v>53</v>
      </c>
    </row>
    <row r="275" spans="1:11">
      <c r="A275" t="s">
        <v>2096</v>
      </c>
      <c r="B275">
        <v>1981</v>
      </c>
      <c r="C275" t="s">
        <v>15</v>
      </c>
      <c r="D275">
        <v>17</v>
      </c>
      <c r="E275">
        <v>1</v>
      </c>
      <c r="F275" s="14">
        <v>32906.69</v>
      </c>
      <c r="G275" t="s">
        <v>11</v>
      </c>
      <c r="H275" t="s">
        <v>12</v>
      </c>
      <c r="I275" t="s">
        <v>41</v>
      </c>
      <c r="J275" s="12" t="str">
        <f t="shared" si="4"/>
        <v>17-Nov-1981</v>
      </c>
      <c r="K275">
        <v>42</v>
      </c>
    </row>
    <row r="276" spans="1:11">
      <c r="A276" t="s">
        <v>2095</v>
      </c>
      <c r="B276">
        <v>1995</v>
      </c>
      <c r="C276" t="s">
        <v>30</v>
      </c>
      <c r="D276">
        <v>4</v>
      </c>
      <c r="E276">
        <v>0</v>
      </c>
      <c r="F276" s="14">
        <v>32827.51</v>
      </c>
      <c r="G276" t="s">
        <v>16</v>
      </c>
      <c r="H276" t="s">
        <v>11</v>
      </c>
      <c r="I276" t="s">
        <v>41</v>
      </c>
      <c r="J276" s="12" t="str">
        <f t="shared" si="4"/>
        <v>4-Dec-1995</v>
      </c>
      <c r="K276">
        <v>28</v>
      </c>
    </row>
    <row r="277" spans="1:11">
      <c r="A277" t="s">
        <v>2094</v>
      </c>
      <c r="B277">
        <v>1980</v>
      </c>
      <c r="C277" t="s">
        <v>30</v>
      </c>
      <c r="D277">
        <v>12</v>
      </c>
      <c r="E277">
        <v>3</v>
      </c>
      <c r="F277" s="14">
        <v>32787.46</v>
      </c>
      <c r="G277" t="s">
        <v>16</v>
      </c>
      <c r="H277" t="s">
        <v>12</v>
      </c>
      <c r="I277" t="s">
        <v>23</v>
      </c>
      <c r="J277" s="12" t="str">
        <f t="shared" si="4"/>
        <v>12-Dec-1980</v>
      </c>
      <c r="K277">
        <v>43</v>
      </c>
    </row>
    <row r="278" spans="1:11">
      <c r="A278" t="s">
        <v>2093</v>
      </c>
      <c r="B278">
        <v>1972</v>
      </c>
      <c r="C278" t="s">
        <v>15</v>
      </c>
      <c r="D278">
        <v>7</v>
      </c>
      <c r="E278">
        <v>0</v>
      </c>
      <c r="F278" s="14">
        <v>32765.33</v>
      </c>
      <c r="G278" t="s">
        <v>11</v>
      </c>
      <c r="H278" t="s">
        <v>11</v>
      </c>
      <c r="I278" t="s">
        <v>23</v>
      </c>
      <c r="J278" s="12" t="str">
        <f t="shared" si="4"/>
        <v>7-Nov-1972</v>
      </c>
      <c r="K278">
        <v>51</v>
      </c>
    </row>
    <row r="279" spans="1:11">
      <c r="A279" t="s">
        <v>2092</v>
      </c>
      <c r="B279">
        <v>1974</v>
      </c>
      <c r="C279" t="s">
        <v>30</v>
      </c>
      <c r="D279">
        <v>6</v>
      </c>
      <c r="E279">
        <v>0</v>
      </c>
      <c r="F279" s="14">
        <v>32760.48</v>
      </c>
      <c r="G279" t="s">
        <v>16</v>
      </c>
      <c r="H279" t="s">
        <v>16</v>
      </c>
      <c r="I279" t="s">
        <v>41</v>
      </c>
      <c r="J279" s="12" t="str">
        <f t="shared" si="4"/>
        <v>6-Dec-1974</v>
      </c>
      <c r="K279">
        <v>49</v>
      </c>
    </row>
    <row r="280" spans="1:11">
      <c r="A280" t="s">
        <v>2091</v>
      </c>
      <c r="B280">
        <v>1990</v>
      </c>
      <c r="C280" t="s">
        <v>10</v>
      </c>
      <c r="D280">
        <v>9</v>
      </c>
      <c r="E280">
        <v>2</v>
      </c>
      <c r="F280" s="14">
        <v>32734.19</v>
      </c>
      <c r="G280" t="s">
        <v>11</v>
      </c>
      <c r="H280" t="s">
        <v>16</v>
      </c>
      <c r="I280" t="s">
        <v>23</v>
      </c>
      <c r="J280" s="12" t="str">
        <f t="shared" si="4"/>
        <v>9-Jul-1990</v>
      </c>
      <c r="K280">
        <v>34</v>
      </c>
    </row>
    <row r="281" spans="1:11">
      <c r="A281" t="s">
        <v>2090</v>
      </c>
      <c r="B281">
        <v>1990</v>
      </c>
      <c r="C281" t="s">
        <v>20</v>
      </c>
      <c r="D281">
        <v>30</v>
      </c>
      <c r="E281">
        <v>3</v>
      </c>
      <c r="F281" s="14">
        <v>32716.2</v>
      </c>
      <c r="G281" t="s">
        <v>16</v>
      </c>
      <c r="H281" t="s">
        <v>11</v>
      </c>
      <c r="I281" t="s">
        <v>41</v>
      </c>
      <c r="J281" s="12" t="str">
        <f t="shared" si="4"/>
        <v>30-Sep-1990</v>
      </c>
      <c r="K281">
        <v>33</v>
      </c>
    </row>
    <row r="282" spans="1:11">
      <c r="A282" t="s">
        <v>2089</v>
      </c>
      <c r="B282">
        <v>1968</v>
      </c>
      <c r="C282" t="s">
        <v>15</v>
      </c>
      <c r="D282">
        <v>1</v>
      </c>
      <c r="E282">
        <v>0</v>
      </c>
      <c r="F282" s="14">
        <v>32686.080000000002</v>
      </c>
      <c r="G282" t="s">
        <v>11</v>
      </c>
      <c r="H282" t="s">
        <v>12</v>
      </c>
      <c r="I282" t="s">
        <v>41</v>
      </c>
      <c r="J282" s="12" t="str">
        <f t="shared" si="4"/>
        <v>1-Nov-1968</v>
      </c>
      <c r="K282">
        <v>55</v>
      </c>
    </row>
    <row r="283" spans="1:11">
      <c r="A283" t="s">
        <v>2088</v>
      </c>
      <c r="B283">
        <v>1990</v>
      </c>
      <c r="C283" t="s">
        <v>10</v>
      </c>
      <c r="D283">
        <v>13</v>
      </c>
      <c r="E283">
        <v>3</v>
      </c>
      <c r="F283" s="14">
        <v>32672.11</v>
      </c>
      <c r="G283" t="s">
        <v>16</v>
      </c>
      <c r="H283" t="s">
        <v>16</v>
      </c>
      <c r="I283" t="s">
        <v>41</v>
      </c>
      <c r="J283" s="12" t="str">
        <f t="shared" si="4"/>
        <v>13-Jul-1990</v>
      </c>
      <c r="K283">
        <v>34</v>
      </c>
    </row>
    <row r="284" spans="1:11">
      <c r="A284" t="s">
        <v>2087</v>
      </c>
      <c r="B284">
        <v>2003</v>
      </c>
      <c r="C284" t="s">
        <v>36</v>
      </c>
      <c r="D284">
        <v>8</v>
      </c>
      <c r="E284">
        <v>0</v>
      </c>
      <c r="F284" s="14">
        <v>32548.34</v>
      </c>
      <c r="G284" t="s">
        <v>16</v>
      </c>
      <c r="H284" t="s">
        <v>11</v>
      </c>
      <c r="I284" t="s">
        <v>13</v>
      </c>
      <c r="J284" s="12" t="str">
        <f t="shared" si="4"/>
        <v>8-Oct-2003</v>
      </c>
      <c r="K284">
        <v>20</v>
      </c>
    </row>
    <row r="285" spans="1:11">
      <c r="A285" t="s">
        <v>2086</v>
      </c>
      <c r="B285">
        <v>1976</v>
      </c>
      <c r="C285" t="s">
        <v>20</v>
      </c>
      <c r="D285">
        <v>19</v>
      </c>
      <c r="E285">
        <v>2</v>
      </c>
      <c r="F285" s="14">
        <v>32485.46</v>
      </c>
      <c r="G285" t="s">
        <v>11</v>
      </c>
      <c r="H285" t="s">
        <v>16</v>
      </c>
      <c r="I285" t="s">
        <v>41</v>
      </c>
      <c r="J285" s="12" t="str">
        <f t="shared" si="4"/>
        <v>19-Sep-1976</v>
      </c>
      <c r="K285">
        <v>47</v>
      </c>
    </row>
    <row r="286" spans="1:11">
      <c r="A286" t="s">
        <v>2085</v>
      </c>
      <c r="B286">
        <v>1981</v>
      </c>
      <c r="C286" t="s">
        <v>20</v>
      </c>
      <c r="D286">
        <v>27</v>
      </c>
      <c r="E286">
        <v>1</v>
      </c>
      <c r="F286" s="14">
        <v>32462.35</v>
      </c>
      <c r="G286" t="s">
        <v>11</v>
      </c>
      <c r="H286" t="s">
        <v>11</v>
      </c>
      <c r="I286" t="s">
        <v>41</v>
      </c>
      <c r="J286" s="12" t="str">
        <f t="shared" si="4"/>
        <v>27-Sep-1981</v>
      </c>
      <c r="K286">
        <v>42</v>
      </c>
    </row>
    <row r="287" spans="1:11">
      <c r="A287" t="s">
        <v>2084</v>
      </c>
      <c r="B287">
        <v>1976</v>
      </c>
      <c r="C287" t="s">
        <v>34</v>
      </c>
      <c r="D287">
        <v>9</v>
      </c>
      <c r="E287">
        <v>2</v>
      </c>
      <c r="F287" s="14">
        <v>32430.22</v>
      </c>
      <c r="G287" t="s">
        <v>11</v>
      </c>
      <c r="H287" t="s">
        <v>12</v>
      </c>
      <c r="I287" t="s">
        <v>41</v>
      </c>
      <c r="J287" s="12" t="str">
        <f t="shared" si="4"/>
        <v>9-Aug-1976</v>
      </c>
      <c r="K287">
        <v>48</v>
      </c>
    </row>
    <row r="288" spans="1:11">
      <c r="A288" t="s">
        <v>2083</v>
      </c>
      <c r="B288">
        <v>1972</v>
      </c>
      <c r="C288" t="s">
        <v>36</v>
      </c>
      <c r="D288">
        <v>19</v>
      </c>
      <c r="E288">
        <v>0</v>
      </c>
      <c r="F288" s="14">
        <v>32428.63</v>
      </c>
      <c r="G288" t="s">
        <v>11</v>
      </c>
      <c r="H288" t="s">
        <v>11</v>
      </c>
      <c r="I288" t="s">
        <v>41</v>
      </c>
      <c r="J288" s="12" t="str">
        <f t="shared" si="4"/>
        <v>19-Oct-1972</v>
      </c>
      <c r="K288">
        <v>51</v>
      </c>
    </row>
    <row r="289" spans="1:11">
      <c r="A289" t="s">
        <v>2082</v>
      </c>
      <c r="B289">
        <v>1986</v>
      </c>
      <c r="C289" t="s">
        <v>30</v>
      </c>
      <c r="D289">
        <v>2</v>
      </c>
      <c r="E289">
        <v>3</v>
      </c>
      <c r="F289" s="14">
        <v>32288.49</v>
      </c>
      <c r="G289" t="s">
        <v>11</v>
      </c>
      <c r="H289" t="s">
        <v>11</v>
      </c>
      <c r="I289" t="s">
        <v>41</v>
      </c>
      <c r="J289" s="12" t="str">
        <f t="shared" si="4"/>
        <v>2-Dec-1986</v>
      </c>
      <c r="K289">
        <v>37</v>
      </c>
    </row>
    <row r="290" spans="1:11">
      <c r="A290" t="s">
        <v>2081</v>
      </c>
      <c r="B290">
        <v>1975</v>
      </c>
      <c r="C290" t="s">
        <v>30</v>
      </c>
      <c r="D290">
        <v>17</v>
      </c>
      <c r="E290">
        <v>1</v>
      </c>
      <c r="F290" s="14">
        <v>32259.96</v>
      </c>
      <c r="G290" t="s">
        <v>11</v>
      </c>
      <c r="H290" t="s">
        <v>12</v>
      </c>
      <c r="I290" t="s">
        <v>23</v>
      </c>
      <c r="J290" s="12" t="str">
        <f t="shared" si="4"/>
        <v>17-Dec-1975</v>
      </c>
      <c r="K290">
        <v>48</v>
      </c>
    </row>
    <row r="291" spans="1:11">
      <c r="A291" t="s">
        <v>2080</v>
      </c>
      <c r="B291">
        <v>1994</v>
      </c>
      <c r="C291" t="s">
        <v>20</v>
      </c>
      <c r="D291">
        <v>8</v>
      </c>
      <c r="E291">
        <v>0</v>
      </c>
      <c r="F291" s="14">
        <v>32222.81</v>
      </c>
      <c r="G291" t="s">
        <v>11</v>
      </c>
      <c r="H291" t="s">
        <v>16</v>
      </c>
      <c r="I291" t="s">
        <v>41</v>
      </c>
      <c r="J291" s="12" t="str">
        <f t="shared" si="4"/>
        <v>8-Sep-1994</v>
      </c>
      <c r="K291">
        <v>29</v>
      </c>
    </row>
    <row r="292" spans="1:11">
      <c r="A292" t="s">
        <v>2079</v>
      </c>
      <c r="B292">
        <v>1969</v>
      </c>
      <c r="C292" t="s">
        <v>20</v>
      </c>
      <c r="D292">
        <v>11</v>
      </c>
      <c r="E292">
        <v>0</v>
      </c>
      <c r="F292" s="14">
        <v>32192.76</v>
      </c>
      <c r="G292" t="s">
        <v>16</v>
      </c>
      <c r="H292" t="s">
        <v>11</v>
      </c>
      <c r="I292" t="s">
        <v>41</v>
      </c>
      <c r="J292" s="12" t="str">
        <f t="shared" si="4"/>
        <v>11-Sep-1969</v>
      </c>
      <c r="K292">
        <v>54</v>
      </c>
    </row>
    <row r="293" spans="1:11">
      <c r="A293" t="s">
        <v>2078</v>
      </c>
      <c r="B293">
        <v>1978</v>
      </c>
      <c r="C293" t="s">
        <v>15</v>
      </c>
      <c r="D293">
        <v>10</v>
      </c>
      <c r="E293">
        <v>2</v>
      </c>
      <c r="F293" s="14">
        <v>32108.66</v>
      </c>
      <c r="G293" t="s">
        <v>16</v>
      </c>
      <c r="H293" t="s">
        <v>12</v>
      </c>
      <c r="I293" t="s">
        <v>355</v>
      </c>
      <c r="J293" s="12" t="str">
        <f t="shared" si="4"/>
        <v>10-Nov-1978</v>
      </c>
      <c r="K293">
        <v>45</v>
      </c>
    </row>
    <row r="294" spans="1:11">
      <c r="A294" t="s">
        <v>2077</v>
      </c>
      <c r="B294">
        <v>1993</v>
      </c>
      <c r="C294" t="s">
        <v>20</v>
      </c>
      <c r="D294">
        <v>13</v>
      </c>
      <c r="E294">
        <v>0</v>
      </c>
      <c r="F294" s="14">
        <v>32086.21</v>
      </c>
      <c r="G294" t="s">
        <v>16</v>
      </c>
      <c r="H294" t="s">
        <v>12</v>
      </c>
      <c r="I294" t="s">
        <v>41</v>
      </c>
      <c r="J294" s="12" t="str">
        <f t="shared" si="4"/>
        <v>13-Sep-1993</v>
      </c>
      <c r="K294">
        <v>30</v>
      </c>
    </row>
    <row r="295" spans="1:11">
      <c r="A295" t="s">
        <v>2076</v>
      </c>
      <c r="B295">
        <v>1972</v>
      </c>
      <c r="C295" t="s">
        <v>20</v>
      </c>
      <c r="D295">
        <v>21</v>
      </c>
      <c r="E295">
        <v>0</v>
      </c>
      <c r="F295" s="14">
        <v>31980.89</v>
      </c>
      <c r="G295" t="s">
        <v>11</v>
      </c>
      <c r="H295" t="s">
        <v>16</v>
      </c>
      <c r="I295" t="s">
        <v>41</v>
      </c>
      <c r="J295" s="12" t="str">
        <f t="shared" si="4"/>
        <v>21-Sep-1972</v>
      </c>
      <c r="K295">
        <v>51</v>
      </c>
    </row>
    <row r="296" spans="1:11">
      <c r="A296" t="s">
        <v>2075</v>
      </c>
      <c r="B296">
        <v>1975</v>
      </c>
      <c r="C296" t="s">
        <v>20</v>
      </c>
      <c r="D296">
        <v>25</v>
      </c>
      <c r="E296">
        <v>1</v>
      </c>
      <c r="F296" s="14">
        <v>31897.1</v>
      </c>
      <c r="G296" t="s">
        <v>11</v>
      </c>
      <c r="H296" t="s">
        <v>12</v>
      </c>
      <c r="I296" t="s">
        <v>41</v>
      </c>
      <c r="J296" s="12" t="str">
        <f t="shared" si="4"/>
        <v>25-Sep-1975</v>
      </c>
      <c r="K296">
        <v>48</v>
      </c>
    </row>
    <row r="297" spans="1:11">
      <c r="A297" t="s">
        <v>2074</v>
      </c>
      <c r="B297">
        <v>1984</v>
      </c>
      <c r="C297" t="s">
        <v>20</v>
      </c>
      <c r="D297">
        <v>10</v>
      </c>
      <c r="E297">
        <v>3</v>
      </c>
      <c r="F297" s="14">
        <v>31743.919999999998</v>
      </c>
      <c r="G297" t="s">
        <v>11</v>
      </c>
      <c r="H297" t="s">
        <v>16</v>
      </c>
      <c r="I297" t="s">
        <v>41</v>
      </c>
      <c r="J297" s="12" t="str">
        <f t="shared" si="4"/>
        <v>10-Sep-1984</v>
      </c>
      <c r="K297">
        <v>39</v>
      </c>
    </row>
    <row r="298" spans="1:11">
      <c r="A298" t="s">
        <v>2073</v>
      </c>
      <c r="B298">
        <v>1977</v>
      </c>
      <c r="C298" t="s">
        <v>36</v>
      </c>
      <c r="D298">
        <v>14</v>
      </c>
      <c r="E298">
        <v>2</v>
      </c>
      <c r="F298" s="14">
        <v>31736.7</v>
      </c>
      <c r="G298" t="s">
        <v>11</v>
      </c>
      <c r="H298" t="s">
        <v>11</v>
      </c>
      <c r="I298" t="s">
        <v>23</v>
      </c>
      <c r="J298" s="12" t="str">
        <f t="shared" si="4"/>
        <v>14-Oct-1977</v>
      </c>
      <c r="K298">
        <v>46</v>
      </c>
    </row>
    <row r="299" spans="1:11">
      <c r="A299" t="s">
        <v>2072</v>
      </c>
      <c r="B299">
        <v>1960</v>
      </c>
      <c r="C299" t="s">
        <v>30</v>
      </c>
      <c r="D299">
        <v>13</v>
      </c>
      <c r="E299">
        <v>1</v>
      </c>
      <c r="F299" s="14">
        <v>31620</v>
      </c>
      <c r="G299" t="s">
        <v>11</v>
      </c>
      <c r="H299" t="s">
        <v>16</v>
      </c>
      <c r="I299" t="s">
        <v>246</v>
      </c>
      <c r="J299" s="12" t="str">
        <f t="shared" si="4"/>
        <v>13-Dec-1960</v>
      </c>
      <c r="K299">
        <v>63</v>
      </c>
    </row>
    <row r="300" spans="1:11">
      <c r="A300" t="s">
        <v>2071</v>
      </c>
      <c r="B300">
        <v>1975</v>
      </c>
      <c r="C300" t="s">
        <v>36</v>
      </c>
      <c r="D300">
        <v>29</v>
      </c>
      <c r="E300">
        <v>1</v>
      </c>
      <c r="F300" s="14">
        <v>31591.82</v>
      </c>
      <c r="G300" t="s">
        <v>11</v>
      </c>
      <c r="H300" t="s">
        <v>16</v>
      </c>
      <c r="I300" t="s">
        <v>41</v>
      </c>
      <c r="J300" s="12" t="str">
        <f t="shared" si="4"/>
        <v>29-Oct-1975</v>
      </c>
      <c r="K300">
        <v>48</v>
      </c>
    </row>
    <row r="301" spans="1:11">
      <c r="A301" t="s">
        <v>2070</v>
      </c>
      <c r="B301">
        <v>1974</v>
      </c>
      <c r="C301" t="s">
        <v>36</v>
      </c>
      <c r="D301">
        <v>8</v>
      </c>
      <c r="E301">
        <v>0</v>
      </c>
      <c r="F301" s="14">
        <v>31368.81</v>
      </c>
      <c r="G301" t="s">
        <v>11</v>
      </c>
      <c r="H301" t="s">
        <v>12</v>
      </c>
      <c r="I301" t="s">
        <v>41</v>
      </c>
      <c r="J301" s="12" t="str">
        <f t="shared" si="4"/>
        <v>8-Oct-1974</v>
      </c>
      <c r="K301">
        <v>49</v>
      </c>
    </row>
    <row r="302" spans="1:11">
      <c r="A302" t="s">
        <v>2069</v>
      </c>
      <c r="B302">
        <v>1995</v>
      </c>
      <c r="C302" t="s">
        <v>20</v>
      </c>
      <c r="D302">
        <v>27</v>
      </c>
      <c r="E302">
        <v>0</v>
      </c>
      <c r="F302" s="14">
        <v>31328.27</v>
      </c>
      <c r="G302" t="s">
        <v>11</v>
      </c>
      <c r="H302" t="s">
        <v>11</v>
      </c>
      <c r="I302" t="s">
        <v>41</v>
      </c>
      <c r="J302" s="12" t="str">
        <f t="shared" si="4"/>
        <v>27-Sep-1995</v>
      </c>
      <c r="K302">
        <v>28</v>
      </c>
    </row>
    <row r="303" spans="1:11">
      <c r="A303" t="s">
        <v>2068</v>
      </c>
      <c r="B303">
        <v>1968</v>
      </c>
      <c r="C303" t="s">
        <v>10</v>
      </c>
      <c r="D303">
        <v>9</v>
      </c>
      <c r="E303">
        <v>0</v>
      </c>
      <c r="F303" s="14">
        <v>31322.53</v>
      </c>
      <c r="G303" t="s">
        <v>11</v>
      </c>
      <c r="H303" t="s">
        <v>16</v>
      </c>
      <c r="I303" t="s">
        <v>41</v>
      </c>
      <c r="J303" s="12" t="str">
        <f t="shared" si="4"/>
        <v>9-Jul-1968</v>
      </c>
      <c r="K303">
        <v>56</v>
      </c>
    </row>
    <row r="304" spans="1:11">
      <c r="A304" t="s">
        <v>2067</v>
      </c>
      <c r="B304">
        <v>2000</v>
      </c>
      <c r="C304" t="s">
        <v>10</v>
      </c>
      <c r="D304">
        <v>22</v>
      </c>
      <c r="E304">
        <v>0</v>
      </c>
      <c r="F304" s="14">
        <v>31234.560000000001</v>
      </c>
      <c r="G304" t="s">
        <v>16</v>
      </c>
      <c r="H304" t="s">
        <v>16</v>
      </c>
      <c r="I304" t="s">
        <v>41</v>
      </c>
      <c r="J304" s="12" t="str">
        <f t="shared" si="4"/>
        <v>22-Jul-2000</v>
      </c>
      <c r="K304">
        <v>24</v>
      </c>
    </row>
    <row r="305" spans="1:11">
      <c r="A305" t="s">
        <v>2066</v>
      </c>
      <c r="B305">
        <v>2004</v>
      </c>
      <c r="C305" t="s">
        <v>15</v>
      </c>
      <c r="D305">
        <v>9</v>
      </c>
      <c r="E305">
        <v>0</v>
      </c>
      <c r="F305" s="14">
        <v>31196.61</v>
      </c>
      <c r="G305" t="s">
        <v>11</v>
      </c>
      <c r="H305" t="s">
        <v>16</v>
      </c>
      <c r="I305" t="s">
        <v>41</v>
      </c>
      <c r="J305" s="12" t="str">
        <f t="shared" si="4"/>
        <v>9-Nov-2004</v>
      </c>
      <c r="K305">
        <v>19</v>
      </c>
    </row>
    <row r="306" spans="1:11">
      <c r="A306" t="s">
        <v>2065</v>
      </c>
      <c r="B306">
        <v>1961</v>
      </c>
      <c r="C306" t="s">
        <v>20</v>
      </c>
      <c r="D306">
        <v>9</v>
      </c>
      <c r="E306">
        <v>3</v>
      </c>
      <c r="F306" s="14">
        <v>30942.19</v>
      </c>
      <c r="G306" t="s">
        <v>11</v>
      </c>
      <c r="H306" t="s">
        <v>11</v>
      </c>
      <c r="I306" t="s">
        <v>13</v>
      </c>
      <c r="J306" s="12" t="str">
        <f t="shared" si="4"/>
        <v>9-Sep-1961</v>
      </c>
      <c r="K306">
        <v>62</v>
      </c>
    </row>
    <row r="307" spans="1:11">
      <c r="A307" t="s">
        <v>2064</v>
      </c>
      <c r="B307">
        <v>1988</v>
      </c>
      <c r="C307" t="s">
        <v>20</v>
      </c>
      <c r="D307">
        <v>5</v>
      </c>
      <c r="E307">
        <v>3</v>
      </c>
      <c r="F307" s="14">
        <v>30763.01</v>
      </c>
      <c r="G307" t="s">
        <v>11</v>
      </c>
      <c r="H307" t="s">
        <v>16</v>
      </c>
      <c r="I307" t="s">
        <v>41</v>
      </c>
      <c r="J307" s="12" t="str">
        <f t="shared" si="4"/>
        <v>5-Sep-1988</v>
      </c>
      <c r="K307">
        <v>36</v>
      </c>
    </row>
    <row r="308" spans="1:11">
      <c r="A308" t="s">
        <v>2063</v>
      </c>
      <c r="B308">
        <v>1983</v>
      </c>
      <c r="C308" t="s">
        <v>30</v>
      </c>
      <c r="D308">
        <v>21</v>
      </c>
      <c r="E308">
        <v>3</v>
      </c>
      <c r="F308" s="14">
        <v>30724.44</v>
      </c>
      <c r="G308" t="s">
        <v>11</v>
      </c>
      <c r="H308" t="s">
        <v>12</v>
      </c>
      <c r="I308" t="s">
        <v>41</v>
      </c>
      <c r="J308" s="12" t="str">
        <f t="shared" si="4"/>
        <v>21-Dec-1983</v>
      </c>
      <c r="K308">
        <v>40</v>
      </c>
    </row>
    <row r="309" spans="1:11">
      <c r="A309" t="s">
        <v>2062</v>
      </c>
      <c r="B309">
        <v>1999</v>
      </c>
      <c r="C309" t="s">
        <v>20</v>
      </c>
      <c r="D309">
        <v>21</v>
      </c>
      <c r="E309">
        <v>0</v>
      </c>
      <c r="F309" s="14">
        <v>30697.71</v>
      </c>
      <c r="G309" t="s">
        <v>16</v>
      </c>
      <c r="H309" t="s">
        <v>11</v>
      </c>
      <c r="I309" t="s">
        <v>41</v>
      </c>
      <c r="J309" s="12" t="str">
        <f t="shared" si="4"/>
        <v>21-Sep-1999</v>
      </c>
      <c r="K309">
        <v>24</v>
      </c>
    </row>
    <row r="310" spans="1:11">
      <c r="A310" t="s">
        <v>2061</v>
      </c>
      <c r="B310">
        <v>1970</v>
      </c>
      <c r="C310" t="s">
        <v>15</v>
      </c>
      <c r="D310">
        <v>11</v>
      </c>
      <c r="E310">
        <v>0</v>
      </c>
      <c r="F310" s="14">
        <v>30625.65</v>
      </c>
      <c r="G310" t="s">
        <v>11</v>
      </c>
      <c r="H310" t="s">
        <v>12</v>
      </c>
      <c r="I310" t="s">
        <v>41</v>
      </c>
      <c r="J310" s="12" t="str">
        <f t="shared" si="4"/>
        <v>11-Nov-1970</v>
      </c>
      <c r="K310">
        <v>53</v>
      </c>
    </row>
    <row r="311" spans="1:11">
      <c r="A311" t="s">
        <v>2060</v>
      </c>
      <c r="B311">
        <v>1986</v>
      </c>
      <c r="C311" t="s">
        <v>34</v>
      </c>
      <c r="D311">
        <v>10</v>
      </c>
      <c r="E311">
        <v>3</v>
      </c>
      <c r="F311" s="14">
        <v>30530.5</v>
      </c>
      <c r="G311" t="s">
        <v>11</v>
      </c>
      <c r="H311" t="s">
        <v>16</v>
      </c>
      <c r="I311" t="s">
        <v>41</v>
      </c>
      <c r="J311" s="12" t="str">
        <f t="shared" si="4"/>
        <v>10-Aug-1986</v>
      </c>
      <c r="K311">
        <v>38</v>
      </c>
    </row>
    <row r="312" spans="1:11">
      <c r="A312" t="s">
        <v>2059</v>
      </c>
      <c r="B312">
        <v>1983</v>
      </c>
      <c r="C312" t="s">
        <v>20</v>
      </c>
      <c r="D312">
        <v>3</v>
      </c>
      <c r="E312">
        <v>3</v>
      </c>
      <c r="F312" s="14">
        <v>30457.37</v>
      </c>
      <c r="G312" t="s">
        <v>11</v>
      </c>
      <c r="H312" t="s">
        <v>16</v>
      </c>
      <c r="I312" t="s">
        <v>23</v>
      </c>
      <c r="J312" s="12" t="str">
        <f t="shared" si="4"/>
        <v>3-Sep-1983</v>
      </c>
      <c r="K312">
        <v>41</v>
      </c>
    </row>
    <row r="313" spans="1:11">
      <c r="A313" t="s">
        <v>2058</v>
      </c>
      <c r="B313">
        <v>1998</v>
      </c>
      <c r="C313" t="s">
        <v>36</v>
      </c>
      <c r="D313">
        <v>28</v>
      </c>
      <c r="E313">
        <v>0</v>
      </c>
      <c r="F313" s="14">
        <v>30422.03</v>
      </c>
      <c r="G313" t="s">
        <v>11</v>
      </c>
      <c r="H313" t="s">
        <v>12</v>
      </c>
      <c r="I313" t="s">
        <v>41</v>
      </c>
      <c r="J313" s="12" t="str">
        <f t="shared" si="4"/>
        <v>28-Oct-1998</v>
      </c>
      <c r="K313">
        <v>25</v>
      </c>
    </row>
    <row r="314" spans="1:11">
      <c r="A314" t="s">
        <v>2057</v>
      </c>
      <c r="B314">
        <v>1976</v>
      </c>
      <c r="C314" t="s">
        <v>20</v>
      </c>
      <c r="D314">
        <v>3</v>
      </c>
      <c r="E314">
        <v>2</v>
      </c>
      <c r="F314" s="14">
        <v>30409.53</v>
      </c>
      <c r="G314" t="s">
        <v>11</v>
      </c>
      <c r="H314" t="s">
        <v>12</v>
      </c>
      <c r="I314" t="s">
        <v>23</v>
      </c>
      <c r="J314" s="12" t="str">
        <f t="shared" si="4"/>
        <v>3-Sep-1976</v>
      </c>
      <c r="K314">
        <v>48</v>
      </c>
    </row>
    <row r="315" spans="1:11">
      <c r="A315" t="s">
        <v>2056</v>
      </c>
      <c r="B315">
        <v>1969</v>
      </c>
      <c r="C315" t="s">
        <v>10</v>
      </c>
      <c r="D315">
        <v>30</v>
      </c>
      <c r="E315">
        <v>0</v>
      </c>
      <c r="F315" s="14">
        <v>30366.93</v>
      </c>
      <c r="G315" t="s">
        <v>11</v>
      </c>
      <c r="H315" t="s">
        <v>11</v>
      </c>
      <c r="I315" t="s">
        <v>41</v>
      </c>
      <c r="J315" s="12" t="str">
        <f t="shared" si="4"/>
        <v>30-Jul-1969</v>
      </c>
      <c r="K315">
        <v>55</v>
      </c>
    </row>
    <row r="316" spans="1:11">
      <c r="A316" t="s">
        <v>2055</v>
      </c>
      <c r="B316">
        <v>2004</v>
      </c>
      <c r="C316" t="s">
        <v>18</v>
      </c>
      <c r="D316">
        <v>1</v>
      </c>
      <c r="E316">
        <v>0</v>
      </c>
      <c r="F316" s="14">
        <v>30328.27</v>
      </c>
      <c r="G316" t="s">
        <v>11</v>
      </c>
      <c r="H316" t="s">
        <v>11</v>
      </c>
      <c r="I316" t="s">
        <v>41</v>
      </c>
      <c r="J316" s="12" t="str">
        <f t="shared" si="4"/>
        <v>1-Jun-2004</v>
      </c>
      <c r="K316">
        <v>20</v>
      </c>
    </row>
    <row r="317" spans="1:11">
      <c r="A317" t="s">
        <v>2054</v>
      </c>
      <c r="B317">
        <v>1972</v>
      </c>
      <c r="C317" t="s">
        <v>10</v>
      </c>
      <c r="D317">
        <v>24</v>
      </c>
      <c r="E317">
        <v>2</v>
      </c>
      <c r="F317" s="14">
        <v>30284.639999999999</v>
      </c>
      <c r="G317" t="s">
        <v>16</v>
      </c>
      <c r="H317" t="s">
        <v>16</v>
      </c>
      <c r="I317" t="s">
        <v>23</v>
      </c>
      <c r="J317" s="12" t="str">
        <f t="shared" si="4"/>
        <v>24-Jul-1972</v>
      </c>
      <c r="K317">
        <v>52</v>
      </c>
    </row>
    <row r="318" spans="1:11">
      <c r="A318" t="s">
        <v>2053</v>
      </c>
      <c r="B318">
        <v>1962</v>
      </c>
      <c r="C318" t="s">
        <v>20</v>
      </c>
      <c r="D318">
        <v>15</v>
      </c>
      <c r="E318">
        <v>0</v>
      </c>
      <c r="F318" s="14">
        <v>30260</v>
      </c>
      <c r="G318" t="s">
        <v>16</v>
      </c>
      <c r="H318" t="s">
        <v>16</v>
      </c>
      <c r="I318" t="s">
        <v>275</v>
      </c>
      <c r="J318" s="12" t="str">
        <f t="shared" si="4"/>
        <v>15-Sep-1962</v>
      </c>
      <c r="K318">
        <v>61</v>
      </c>
    </row>
    <row r="319" spans="1:11">
      <c r="A319" t="s">
        <v>2052</v>
      </c>
      <c r="B319">
        <v>1963</v>
      </c>
      <c r="C319" t="s">
        <v>20</v>
      </c>
      <c r="D319">
        <v>13</v>
      </c>
      <c r="E319">
        <v>3</v>
      </c>
      <c r="F319" s="14">
        <v>30184.94</v>
      </c>
      <c r="G319" t="s">
        <v>16</v>
      </c>
      <c r="H319" t="s">
        <v>16</v>
      </c>
      <c r="I319" t="s">
        <v>275</v>
      </c>
      <c r="J319" s="12" t="str">
        <f t="shared" si="4"/>
        <v>13-Sep-1963</v>
      </c>
      <c r="K319">
        <v>60</v>
      </c>
    </row>
    <row r="320" spans="1:11">
      <c r="A320" t="s">
        <v>2051</v>
      </c>
      <c r="B320">
        <v>1958</v>
      </c>
      <c r="C320" t="s">
        <v>34</v>
      </c>
      <c r="D320">
        <v>11</v>
      </c>
      <c r="E320">
        <v>1</v>
      </c>
      <c r="F320" s="14">
        <v>30166.62</v>
      </c>
      <c r="G320" t="s">
        <v>16</v>
      </c>
      <c r="H320" t="s">
        <v>12</v>
      </c>
      <c r="I320" t="s">
        <v>23</v>
      </c>
      <c r="J320" s="12" t="str">
        <f t="shared" si="4"/>
        <v>11-Aug-1958</v>
      </c>
      <c r="K320">
        <v>66</v>
      </c>
    </row>
    <row r="321" spans="1:11">
      <c r="A321" t="s">
        <v>2050</v>
      </c>
      <c r="B321">
        <v>1971</v>
      </c>
      <c r="C321" t="s">
        <v>30</v>
      </c>
      <c r="D321">
        <v>25</v>
      </c>
      <c r="E321">
        <v>0</v>
      </c>
      <c r="F321" s="14">
        <v>30134.75</v>
      </c>
      <c r="G321" t="s">
        <v>11</v>
      </c>
      <c r="H321" t="s">
        <v>12</v>
      </c>
      <c r="I321" t="s">
        <v>41</v>
      </c>
      <c r="J321" s="12" t="str">
        <f t="shared" si="4"/>
        <v>25-Dec-1971</v>
      </c>
      <c r="K321">
        <v>52</v>
      </c>
    </row>
    <row r="322" spans="1:11">
      <c r="A322" t="s">
        <v>2049</v>
      </c>
      <c r="B322">
        <v>1979</v>
      </c>
      <c r="C322" t="s">
        <v>20</v>
      </c>
      <c r="D322">
        <v>2</v>
      </c>
      <c r="E322">
        <v>2</v>
      </c>
      <c r="F322" s="14">
        <v>30095.97</v>
      </c>
      <c r="G322" t="s">
        <v>11</v>
      </c>
      <c r="H322" t="s">
        <v>12</v>
      </c>
      <c r="I322" t="s">
        <v>41</v>
      </c>
      <c r="J322" s="12" t="str">
        <f t="shared" si="4"/>
        <v>2-Sep-1979</v>
      </c>
      <c r="K322">
        <v>45</v>
      </c>
    </row>
    <row r="323" spans="1:11">
      <c r="A323" t="s">
        <v>2048</v>
      </c>
      <c r="B323">
        <v>1967</v>
      </c>
      <c r="C323" t="s">
        <v>18</v>
      </c>
      <c r="D323">
        <v>16</v>
      </c>
      <c r="E323">
        <v>3</v>
      </c>
      <c r="F323" s="14">
        <v>30063.58</v>
      </c>
      <c r="G323" t="s">
        <v>16</v>
      </c>
      <c r="H323" t="s">
        <v>16</v>
      </c>
      <c r="I323" t="s">
        <v>23</v>
      </c>
      <c r="J323" s="12" t="str">
        <f t="shared" ref="J323:J386" si="5">CONCATENATE(D323,"-",C323,"-",B323)</f>
        <v>16-Jun-1967</v>
      </c>
      <c r="K323">
        <v>57</v>
      </c>
    </row>
    <row r="324" spans="1:11">
      <c r="A324" t="s">
        <v>2047</v>
      </c>
      <c r="B324">
        <v>1981</v>
      </c>
      <c r="C324" t="s">
        <v>34</v>
      </c>
      <c r="D324">
        <v>4</v>
      </c>
      <c r="E324">
        <v>1</v>
      </c>
      <c r="F324" s="14">
        <v>30026.87</v>
      </c>
      <c r="G324" t="s">
        <v>11</v>
      </c>
      <c r="H324" t="s">
        <v>12</v>
      </c>
      <c r="I324" t="s">
        <v>23</v>
      </c>
      <c r="J324" s="12" t="str">
        <f t="shared" si="5"/>
        <v>4-Aug-1981</v>
      </c>
      <c r="K324">
        <v>43</v>
      </c>
    </row>
    <row r="325" spans="1:11">
      <c r="A325" t="s">
        <v>2046</v>
      </c>
      <c r="B325">
        <v>1991</v>
      </c>
      <c r="C325" t="s">
        <v>36</v>
      </c>
      <c r="D325">
        <v>5</v>
      </c>
      <c r="E325">
        <v>3</v>
      </c>
      <c r="F325" s="14">
        <v>29969.67</v>
      </c>
      <c r="G325" t="s">
        <v>16</v>
      </c>
      <c r="H325" t="s">
        <v>16</v>
      </c>
      <c r="I325" t="s">
        <v>41</v>
      </c>
      <c r="J325" s="12" t="str">
        <f t="shared" si="5"/>
        <v>5-Oct-1991</v>
      </c>
      <c r="K325">
        <v>32</v>
      </c>
    </row>
    <row r="326" spans="1:11">
      <c r="A326" t="s">
        <v>2045</v>
      </c>
      <c r="B326">
        <v>1976</v>
      </c>
      <c r="C326" t="s">
        <v>18</v>
      </c>
      <c r="D326">
        <v>12</v>
      </c>
      <c r="E326">
        <v>2</v>
      </c>
      <c r="F326" s="14">
        <v>29933.75</v>
      </c>
      <c r="G326" t="s">
        <v>16</v>
      </c>
      <c r="H326" t="s">
        <v>16</v>
      </c>
      <c r="I326" t="s">
        <v>41</v>
      </c>
      <c r="J326" s="12" t="str">
        <f t="shared" si="5"/>
        <v>12-Jun-1976</v>
      </c>
      <c r="K326">
        <v>48</v>
      </c>
    </row>
    <row r="327" spans="1:11">
      <c r="A327" t="s">
        <v>2044</v>
      </c>
      <c r="B327">
        <v>1988</v>
      </c>
      <c r="C327" t="s">
        <v>30</v>
      </c>
      <c r="D327">
        <v>30</v>
      </c>
      <c r="E327">
        <v>3</v>
      </c>
      <c r="F327" s="14">
        <v>29929.56</v>
      </c>
      <c r="G327" t="s">
        <v>16</v>
      </c>
      <c r="H327" t="s">
        <v>16</v>
      </c>
      <c r="I327" t="s">
        <v>41</v>
      </c>
      <c r="J327" s="12" t="str">
        <f t="shared" si="5"/>
        <v>30-Dec-1988</v>
      </c>
      <c r="K327">
        <v>35</v>
      </c>
    </row>
    <row r="328" spans="1:11">
      <c r="A328" t="s">
        <v>2043</v>
      </c>
      <c r="B328">
        <v>1975</v>
      </c>
      <c r="C328" t="s">
        <v>34</v>
      </c>
      <c r="D328">
        <v>19</v>
      </c>
      <c r="E328">
        <v>1</v>
      </c>
      <c r="F328" s="14">
        <v>29899.25</v>
      </c>
      <c r="G328" t="s">
        <v>16</v>
      </c>
      <c r="H328" t="s">
        <v>12</v>
      </c>
      <c r="I328" t="s">
        <v>41</v>
      </c>
      <c r="J328" s="12" t="str">
        <f t="shared" si="5"/>
        <v>19-Aug-1975</v>
      </c>
      <c r="K328">
        <v>49</v>
      </c>
    </row>
    <row r="329" spans="1:11">
      <c r="A329" t="s">
        <v>2042</v>
      </c>
      <c r="B329">
        <v>1989</v>
      </c>
      <c r="C329" t="s">
        <v>30</v>
      </c>
      <c r="D329">
        <v>30</v>
      </c>
      <c r="E329">
        <v>3</v>
      </c>
      <c r="F329" s="14">
        <v>29852.48</v>
      </c>
      <c r="G329" t="s">
        <v>16</v>
      </c>
      <c r="H329" t="s">
        <v>12</v>
      </c>
      <c r="I329" t="s">
        <v>41</v>
      </c>
      <c r="J329" s="12" t="str">
        <f t="shared" si="5"/>
        <v>30-Dec-1989</v>
      </c>
      <c r="K329">
        <v>34</v>
      </c>
    </row>
    <row r="330" spans="1:11">
      <c r="A330" t="s">
        <v>2041</v>
      </c>
      <c r="B330">
        <v>1982</v>
      </c>
      <c r="C330" t="s">
        <v>36</v>
      </c>
      <c r="D330">
        <v>29</v>
      </c>
      <c r="E330">
        <v>3</v>
      </c>
      <c r="F330" s="14">
        <v>29818.76</v>
      </c>
      <c r="G330" t="s">
        <v>16</v>
      </c>
      <c r="H330" t="s">
        <v>16</v>
      </c>
      <c r="I330" t="s">
        <v>23</v>
      </c>
      <c r="J330" s="12" t="str">
        <f t="shared" si="5"/>
        <v>29-Oct-1982</v>
      </c>
      <c r="K330">
        <v>41</v>
      </c>
    </row>
    <row r="331" spans="1:11">
      <c r="A331" t="s">
        <v>2040</v>
      </c>
      <c r="B331">
        <v>1981</v>
      </c>
      <c r="C331" t="s">
        <v>34</v>
      </c>
      <c r="D331">
        <v>13</v>
      </c>
      <c r="E331">
        <v>1</v>
      </c>
      <c r="F331" s="14">
        <v>29816.639999999999</v>
      </c>
      <c r="G331" t="s">
        <v>16</v>
      </c>
      <c r="H331" t="s">
        <v>11</v>
      </c>
      <c r="I331" t="s">
        <v>41</v>
      </c>
      <c r="J331" s="12" t="str">
        <f t="shared" si="5"/>
        <v>13-Aug-1981</v>
      </c>
      <c r="K331">
        <v>43</v>
      </c>
    </row>
    <row r="332" spans="1:11">
      <c r="A332" t="s">
        <v>2039</v>
      </c>
      <c r="B332">
        <v>1998</v>
      </c>
      <c r="C332" t="s">
        <v>18</v>
      </c>
      <c r="D332">
        <v>20</v>
      </c>
      <c r="E332">
        <v>0</v>
      </c>
      <c r="F332" s="14">
        <v>29760.6</v>
      </c>
      <c r="G332" t="s">
        <v>16</v>
      </c>
      <c r="H332" t="s">
        <v>11</v>
      </c>
      <c r="I332" t="s">
        <v>41</v>
      </c>
      <c r="J332" s="12" t="str">
        <f t="shared" si="5"/>
        <v>20-Jun-1998</v>
      </c>
      <c r="K332">
        <v>26</v>
      </c>
    </row>
    <row r="333" spans="1:11">
      <c r="A333" t="s">
        <v>2038</v>
      </c>
      <c r="B333">
        <v>1973</v>
      </c>
      <c r="C333" t="s">
        <v>34</v>
      </c>
      <c r="D333">
        <v>23</v>
      </c>
      <c r="E333">
        <v>0</v>
      </c>
      <c r="F333" s="14">
        <v>29757.69</v>
      </c>
      <c r="G333" t="s">
        <v>16</v>
      </c>
      <c r="H333" t="s">
        <v>12</v>
      </c>
      <c r="I333" t="s">
        <v>41</v>
      </c>
      <c r="J333" s="12" t="str">
        <f t="shared" si="5"/>
        <v>23-Aug-1973</v>
      </c>
      <c r="K333">
        <v>51</v>
      </c>
    </row>
    <row r="334" spans="1:11">
      <c r="A334" t="s">
        <v>2037</v>
      </c>
      <c r="B334">
        <v>1993</v>
      </c>
      <c r="C334" t="s">
        <v>10</v>
      </c>
      <c r="D334">
        <v>27</v>
      </c>
      <c r="E334">
        <v>0</v>
      </c>
      <c r="F334" s="14">
        <v>29622.69</v>
      </c>
      <c r="G334" t="s">
        <v>16</v>
      </c>
      <c r="H334" t="s">
        <v>16</v>
      </c>
      <c r="I334" t="s">
        <v>41</v>
      </c>
      <c r="J334" s="12" t="str">
        <f t="shared" si="5"/>
        <v>27-Jul-1993</v>
      </c>
      <c r="K334">
        <v>31</v>
      </c>
    </row>
    <row r="335" spans="1:11">
      <c r="A335" t="s">
        <v>2036</v>
      </c>
      <c r="B335">
        <v>1975</v>
      </c>
      <c r="C335" t="s">
        <v>15</v>
      </c>
      <c r="D335">
        <v>3</v>
      </c>
      <c r="E335">
        <v>1</v>
      </c>
      <c r="F335" s="14">
        <v>29583.8</v>
      </c>
      <c r="G335" t="s">
        <v>16</v>
      </c>
      <c r="H335" t="s">
        <v>16</v>
      </c>
      <c r="I335" t="s">
        <v>41</v>
      </c>
      <c r="J335" s="12" t="str">
        <f t="shared" si="5"/>
        <v>3-Nov-1975</v>
      </c>
      <c r="K335">
        <v>48</v>
      </c>
    </row>
    <row r="336" spans="1:11">
      <c r="A336" t="s">
        <v>2035</v>
      </c>
      <c r="B336">
        <v>1959</v>
      </c>
      <c r="C336" t="s">
        <v>36</v>
      </c>
      <c r="D336">
        <v>20</v>
      </c>
      <c r="E336">
        <v>0</v>
      </c>
      <c r="F336" s="14">
        <v>29523.17</v>
      </c>
      <c r="G336" t="s">
        <v>16</v>
      </c>
      <c r="H336" t="s">
        <v>11</v>
      </c>
      <c r="I336" t="s">
        <v>246</v>
      </c>
      <c r="J336" s="12" t="str">
        <f t="shared" si="5"/>
        <v>20-Oct-1959</v>
      </c>
      <c r="K336">
        <v>64</v>
      </c>
    </row>
    <row r="337" spans="1:11">
      <c r="A337" t="s">
        <v>2034</v>
      </c>
      <c r="B337">
        <v>1987</v>
      </c>
      <c r="C337" t="s">
        <v>10</v>
      </c>
      <c r="D337">
        <v>16</v>
      </c>
      <c r="E337">
        <v>3</v>
      </c>
      <c r="F337" s="14">
        <v>29443.59</v>
      </c>
      <c r="G337" t="s">
        <v>16</v>
      </c>
      <c r="H337" t="s">
        <v>16</v>
      </c>
      <c r="I337" t="s">
        <v>41</v>
      </c>
      <c r="J337" s="12" t="str">
        <f t="shared" si="5"/>
        <v>16-Jul-1987</v>
      </c>
      <c r="K337">
        <v>37</v>
      </c>
    </row>
    <row r="338" spans="1:11">
      <c r="A338" t="s">
        <v>2033</v>
      </c>
      <c r="B338">
        <v>1985</v>
      </c>
      <c r="C338" t="s">
        <v>15</v>
      </c>
      <c r="D338">
        <v>7</v>
      </c>
      <c r="E338">
        <v>3</v>
      </c>
      <c r="F338" s="14">
        <v>29352.560000000001</v>
      </c>
      <c r="G338" t="s">
        <v>16</v>
      </c>
      <c r="H338" t="s">
        <v>16</v>
      </c>
      <c r="I338" t="s">
        <v>41</v>
      </c>
      <c r="J338" s="12" t="str">
        <f t="shared" si="5"/>
        <v>7-Nov-1985</v>
      </c>
      <c r="K338">
        <v>38</v>
      </c>
    </row>
    <row r="339" spans="1:11">
      <c r="A339" t="s">
        <v>2032</v>
      </c>
      <c r="B339">
        <v>1958</v>
      </c>
      <c r="C339" t="s">
        <v>18</v>
      </c>
      <c r="D339">
        <v>5</v>
      </c>
      <c r="E339">
        <v>0</v>
      </c>
      <c r="F339" s="14">
        <v>29330.98</v>
      </c>
      <c r="G339" t="s">
        <v>16</v>
      </c>
      <c r="H339" t="s">
        <v>11</v>
      </c>
      <c r="I339" t="s">
        <v>23</v>
      </c>
      <c r="J339" s="12" t="str">
        <f t="shared" si="5"/>
        <v>5-Jun-1958</v>
      </c>
      <c r="K339">
        <v>66</v>
      </c>
    </row>
    <row r="340" spans="1:11">
      <c r="A340" t="s">
        <v>2031</v>
      </c>
      <c r="B340">
        <v>1978</v>
      </c>
      <c r="C340" t="s">
        <v>10</v>
      </c>
      <c r="D340">
        <v>21</v>
      </c>
      <c r="E340">
        <v>2</v>
      </c>
      <c r="F340" s="14">
        <v>29227.599999999999</v>
      </c>
      <c r="G340" t="s">
        <v>16</v>
      </c>
      <c r="H340" t="s">
        <v>12</v>
      </c>
      <c r="I340" t="s">
        <v>23</v>
      </c>
      <c r="J340" s="12" t="str">
        <f t="shared" si="5"/>
        <v>21-Jul-1978</v>
      </c>
      <c r="K340">
        <v>46</v>
      </c>
    </row>
    <row r="341" spans="1:11">
      <c r="A341" t="s">
        <v>2030</v>
      </c>
      <c r="B341">
        <v>1969</v>
      </c>
      <c r="C341" t="s">
        <v>10</v>
      </c>
      <c r="D341">
        <v>9</v>
      </c>
      <c r="E341">
        <v>2</v>
      </c>
      <c r="F341" s="14">
        <v>29186.48</v>
      </c>
      <c r="G341" t="s">
        <v>16</v>
      </c>
      <c r="H341" t="s">
        <v>12</v>
      </c>
      <c r="I341" t="s">
        <v>246</v>
      </c>
      <c r="J341" s="12" t="str">
        <f t="shared" si="5"/>
        <v>9-Jul-1969</v>
      </c>
      <c r="K341">
        <v>55</v>
      </c>
    </row>
    <row r="342" spans="1:11">
      <c r="A342" t="s">
        <v>2029</v>
      </c>
      <c r="B342">
        <v>1976</v>
      </c>
      <c r="C342" t="s">
        <v>15</v>
      </c>
      <c r="D342">
        <v>8</v>
      </c>
      <c r="E342">
        <v>2</v>
      </c>
      <c r="F342" s="14">
        <v>29160.39</v>
      </c>
      <c r="G342" t="s">
        <v>16</v>
      </c>
      <c r="H342" t="s">
        <v>11</v>
      </c>
      <c r="I342" t="s">
        <v>41</v>
      </c>
      <c r="J342" s="12" t="str">
        <f t="shared" si="5"/>
        <v>8-Nov-1976</v>
      </c>
      <c r="K342">
        <v>47</v>
      </c>
    </row>
    <row r="343" spans="1:11">
      <c r="A343" t="s">
        <v>2028</v>
      </c>
      <c r="B343">
        <v>1961</v>
      </c>
      <c r="C343" t="s">
        <v>30</v>
      </c>
      <c r="D343">
        <v>24</v>
      </c>
      <c r="E343">
        <v>0</v>
      </c>
      <c r="F343" s="14">
        <v>29141.360000000001</v>
      </c>
      <c r="G343" t="s">
        <v>16</v>
      </c>
      <c r="H343" t="s">
        <v>12</v>
      </c>
      <c r="I343" t="s">
        <v>23</v>
      </c>
      <c r="J343" s="12" t="str">
        <f t="shared" si="5"/>
        <v>24-Dec-1961</v>
      </c>
      <c r="K343">
        <v>62</v>
      </c>
    </row>
    <row r="344" spans="1:11">
      <c r="A344" t="s">
        <v>2027</v>
      </c>
      <c r="B344">
        <v>1978</v>
      </c>
      <c r="C344" t="s">
        <v>15</v>
      </c>
      <c r="D344">
        <v>29</v>
      </c>
      <c r="E344">
        <v>2</v>
      </c>
      <c r="F344" s="14">
        <v>29114.77</v>
      </c>
      <c r="G344" t="s">
        <v>16</v>
      </c>
      <c r="H344" t="s">
        <v>16</v>
      </c>
      <c r="I344" t="s">
        <v>41</v>
      </c>
      <c r="J344" s="12" t="str">
        <f t="shared" si="5"/>
        <v>29-Nov-1978</v>
      </c>
      <c r="K344">
        <v>45</v>
      </c>
    </row>
    <row r="345" spans="1:11">
      <c r="A345" t="s">
        <v>2026</v>
      </c>
      <c r="B345">
        <v>1980</v>
      </c>
      <c r="C345" t="s">
        <v>10</v>
      </c>
      <c r="D345">
        <v>14</v>
      </c>
      <c r="E345">
        <v>2</v>
      </c>
      <c r="F345" s="14">
        <v>29114.21</v>
      </c>
      <c r="G345" t="s">
        <v>16</v>
      </c>
      <c r="H345" t="s">
        <v>12</v>
      </c>
      <c r="I345" t="s">
        <v>41</v>
      </c>
      <c r="J345" s="12" t="str">
        <f t="shared" si="5"/>
        <v>14-Jul-1980</v>
      </c>
      <c r="K345">
        <v>44</v>
      </c>
    </row>
    <row r="346" spans="1:11">
      <c r="A346" t="s">
        <v>2025</v>
      </c>
      <c r="B346">
        <v>1992</v>
      </c>
      <c r="C346" t="s">
        <v>10</v>
      </c>
      <c r="D346">
        <v>7</v>
      </c>
      <c r="E346">
        <v>0</v>
      </c>
      <c r="F346" s="14">
        <v>29007.82</v>
      </c>
      <c r="G346" t="s">
        <v>16</v>
      </c>
      <c r="H346" t="s">
        <v>12</v>
      </c>
      <c r="I346" t="s">
        <v>41</v>
      </c>
      <c r="J346" s="12" t="str">
        <f t="shared" si="5"/>
        <v>7-Jul-1992</v>
      </c>
      <c r="K346">
        <v>32</v>
      </c>
    </row>
    <row r="347" spans="1:11">
      <c r="A347" t="s">
        <v>2024</v>
      </c>
      <c r="B347">
        <v>2003</v>
      </c>
      <c r="C347" t="s">
        <v>20</v>
      </c>
      <c r="D347">
        <v>1</v>
      </c>
      <c r="E347">
        <v>0</v>
      </c>
      <c r="F347" s="14">
        <v>28998.68</v>
      </c>
      <c r="G347" t="s">
        <v>16</v>
      </c>
      <c r="H347" t="s">
        <v>12</v>
      </c>
      <c r="I347" t="s">
        <v>41</v>
      </c>
      <c r="J347" s="12" t="str">
        <f t="shared" si="5"/>
        <v>1-Sep-2003</v>
      </c>
      <c r="K347">
        <v>21</v>
      </c>
    </row>
    <row r="348" spans="1:11">
      <c r="A348" t="s">
        <v>2023</v>
      </c>
      <c r="B348">
        <v>1959</v>
      </c>
      <c r="C348" t="s">
        <v>30</v>
      </c>
      <c r="D348">
        <v>5</v>
      </c>
      <c r="E348">
        <v>0</v>
      </c>
      <c r="F348" s="14">
        <v>28950.47</v>
      </c>
      <c r="G348" t="s">
        <v>16</v>
      </c>
      <c r="H348" t="s">
        <v>16</v>
      </c>
      <c r="I348" t="s">
        <v>23</v>
      </c>
      <c r="J348" s="12" t="str">
        <f t="shared" si="5"/>
        <v>5-Dec-1959</v>
      </c>
      <c r="K348">
        <v>64</v>
      </c>
    </row>
    <row r="349" spans="1:11">
      <c r="A349" t="s">
        <v>2022</v>
      </c>
      <c r="B349">
        <v>1962</v>
      </c>
      <c r="C349" t="s">
        <v>10</v>
      </c>
      <c r="D349">
        <v>25</v>
      </c>
      <c r="E349">
        <v>0</v>
      </c>
      <c r="F349" s="14">
        <v>28923.14</v>
      </c>
      <c r="G349" t="s">
        <v>16</v>
      </c>
      <c r="H349" t="s">
        <v>16</v>
      </c>
      <c r="I349" t="s">
        <v>23</v>
      </c>
      <c r="J349" s="12" t="str">
        <f t="shared" si="5"/>
        <v>25-Jul-1962</v>
      </c>
      <c r="K349">
        <v>62</v>
      </c>
    </row>
    <row r="350" spans="1:11">
      <c r="A350" t="s">
        <v>2021</v>
      </c>
      <c r="B350">
        <v>1961</v>
      </c>
      <c r="C350" t="s">
        <v>34</v>
      </c>
      <c r="D350">
        <v>3</v>
      </c>
      <c r="E350">
        <v>1</v>
      </c>
      <c r="F350" s="14">
        <v>28868.66</v>
      </c>
      <c r="G350" t="s">
        <v>16</v>
      </c>
      <c r="H350" t="s">
        <v>11</v>
      </c>
      <c r="I350" t="s">
        <v>23</v>
      </c>
      <c r="J350" s="12" t="str">
        <f t="shared" si="5"/>
        <v>3-Aug-1961</v>
      </c>
      <c r="K350">
        <v>63</v>
      </c>
    </row>
    <row r="351" spans="1:11">
      <c r="A351" t="s">
        <v>2020</v>
      </c>
      <c r="B351">
        <v>1990</v>
      </c>
      <c r="C351" t="s">
        <v>30</v>
      </c>
      <c r="D351">
        <v>5</v>
      </c>
      <c r="E351">
        <v>3</v>
      </c>
      <c r="F351" s="14">
        <v>28716.14</v>
      </c>
      <c r="G351" t="s">
        <v>16</v>
      </c>
      <c r="H351" t="s">
        <v>12</v>
      </c>
      <c r="I351" t="s">
        <v>41</v>
      </c>
      <c r="J351" s="12" t="str">
        <f t="shared" si="5"/>
        <v>5-Dec-1990</v>
      </c>
      <c r="K351">
        <v>33</v>
      </c>
    </row>
    <row r="352" spans="1:11">
      <c r="A352" t="s">
        <v>2019</v>
      </c>
      <c r="B352">
        <v>1985</v>
      </c>
      <c r="C352" t="s">
        <v>20</v>
      </c>
      <c r="D352">
        <v>27</v>
      </c>
      <c r="E352">
        <v>3</v>
      </c>
      <c r="F352" s="14">
        <v>28542.86</v>
      </c>
      <c r="G352" t="s">
        <v>16</v>
      </c>
      <c r="H352" t="s">
        <v>12</v>
      </c>
      <c r="I352" t="s">
        <v>41</v>
      </c>
      <c r="J352" s="12" t="str">
        <f t="shared" si="5"/>
        <v>27-Sep-1985</v>
      </c>
      <c r="K352">
        <v>38</v>
      </c>
    </row>
    <row r="353" spans="1:11">
      <c r="A353" t="s">
        <v>2018</v>
      </c>
      <c r="B353">
        <v>1982</v>
      </c>
      <c r="C353" t="s">
        <v>30</v>
      </c>
      <c r="D353">
        <v>11</v>
      </c>
      <c r="E353">
        <v>1</v>
      </c>
      <c r="F353" s="14">
        <v>28476.73</v>
      </c>
      <c r="G353" t="s">
        <v>16</v>
      </c>
      <c r="H353" t="s">
        <v>11</v>
      </c>
      <c r="I353" t="s">
        <v>23</v>
      </c>
      <c r="J353" s="12" t="str">
        <f t="shared" si="5"/>
        <v>11-Dec-1982</v>
      </c>
      <c r="K353">
        <v>41</v>
      </c>
    </row>
    <row r="354" spans="1:11">
      <c r="A354" t="s">
        <v>2017</v>
      </c>
      <c r="B354">
        <v>1974</v>
      </c>
      <c r="C354" t="s">
        <v>20</v>
      </c>
      <c r="D354">
        <v>16</v>
      </c>
      <c r="E354">
        <v>1</v>
      </c>
      <c r="F354" s="14">
        <v>28468.92</v>
      </c>
      <c r="G354" t="s">
        <v>16</v>
      </c>
      <c r="H354" t="s">
        <v>16</v>
      </c>
      <c r="I354" t="s">
        <v>23</v>
      </c>
      <c r="J354" s="12" t="str">
        <f t="shared" si="5"/>
        <v>16-Sep-1974</v>
      </c>
      <c r="K354">
        <v>49</v>
      </c>
    </row>
    <row r="355" spans="1:11">
      <c r="A355" t="s">
        <v>2016</v>
      </c>
      <c r="B355">
        <v>1977</v>
      </c>
      <c r="C355" t="s">
        <v>30</v>
      </c>
      <c r="D355">
        <v>2</v>
      </c>
      <c r="E355">
        <v>1</v>
      </c>
      <c r="F355" s="14">
        <v>28340.19</v>
      </c>
      <c r="G355" t="s">
        <v>16</v>
      </c>
      <c r="H355" t="s">
        <v>11</v>
      </c>
      <c r="I355" t="s">
        <v>23</v>
      </c>
      <c r="J355" s="12" t="str">
        <f t="shared" si="5"/>
        <v>2-Dec-1977</v>
      </c>
      <c r="K355">
        <v>46</v>
      </c>
    </row>
    <row r="356" spans="1:11">
      <c r="A356" t="s">
        <v>2015</v>
      </c>
      <c r="B356">
        <v>1990</v>
      </c>
      <c r="C356" t="s">
        <v>30</v>
      </c>
      <c r="D356">
        <v>24</v>
      </c>
      <c r="E356">
        <v>3</v>
      </c>
      <c r="F356" s="14">
        <v>28302.33</v>
      </c>
      <c r="G356" t="s">
        <v>16</v>
      </c>
      <c r="H356" t="s">
        <v>11</v>
      </c>
      <c r="I356" t="s">
        <v>41</v>
      </c>
      <c r="J356" s="12" t="str">
        <f t="shared" si="5"/>
        <v>24-Dec-1990</v>
      </c>
      <c r="K356">
        <v>33</v>
      </c>
    </row>
    <row r="357" spans="1:11">
      <c r="A357" t="s">
        <v>2014</v>
      </c>
      <c r="B357">
        <v>1963</v>
      </c>
      <c r="C357" t="s">
        <v>15</v>
      </c>
      <c r="D357">
        <v>25</v>
      </c>
      <c r="E357">
        <v>1</v>
      </c>
      <c r="F357" s="14">
        <v>28287.9</v>
      </c>
      <c r="G357" t="s">
        <v>16</v>
      </c>
      <c r="H357" t="s">
        <v>16</v>
      </c>
      <c r="I357" t="s">
        <v>13</v>
      </c>
      <c r="J357" s="12" t="str">
        <f t="shared" si="5"/>
        <v>25-Nov-1963</v>
      </c>
      <c r="K357">
        <v>60</v>
      </c>
    </row>
    <row r="358" spans="1:11">
      <c r="A358" t="s">
        <v>2013</v>
      </c>
      <c r="B358">
        <v>1999</v>
      </c>
      <c r="C358" t="s">
        <v>20</v>
      </c>
      <c r="D358">
        <v>6</v>
      </c>
      <c r="E358">
        <v>0</v>
      </c>
      <c r="F358" s="14">
        <v>28245.34</v>
      </c>
      <c r="G358" t="s">
        <v>16</v>
      </c>
      <c r="H358" t="s">
        <v>12</v>
      </c>
      <c r="I358" t="s">
        <v>41</v>
      </c>
      <c r="J358" s="12" t="str">
        <f t="shared" si="5"/>
        <v>6-Sep-1999</v>
      </c>
      <c r="K358">
        <v>24</v>
      </c>
    </row>
    <row r="359" spans="1:11">
      <c r="A359" t="s">
        <v>2012</v>
      </c>
      <c r="B359">
        <v>1960</v>
      </c>
      <c r="C359" t="s">
        <v>15</v>
      </c>
      <c r="D359">
        <v>22</v>
      </c>
      <c r="E359">
        <v>0</v>
      </c>
      <c r="F359" s="14">
        <v>28101.33</v>
      </c>
      <c r="G359" t="s">
        <v>16</v>
      </c>
      <c r="H359" t="s">
        <v>11</v>
      </c>
      <c r="I359" t="s">
        <v>165</v>
      </c>
      <c r="J359" s="12" t="str">
        <f t="shared" si="5"/>
        <v>22-Nov-1960</v>
      </c>
      <c r="K359">
        <v>63</v>
      </c>
    </row>
    <row r="360" spans="1:11">
      <c r="A360" t="s">
        <v>2011</v>
      </c>
      <c r="B360">
        <v>1985</v>
      </c>
      <c r="C360" t="s">
        <v>15</v>
      </c>
      <c r="D360">
        <v>29</v>
      </c>
      <c r="E360">
        <v>3</v>
      </c>
      <c r="F360" s="14">
        <v>28006.94</v>
      </c>
      <c r="G360" t="s">
        <v>16</v>
      </c>
      <c r="H360" t="s">
        <v>11</v>
      </c>
      <c r="I360" t="s">
        <v>41</v>
      </c>
      <c r="J360" s="12" t="str">
        <f t="shared" si="5"/>
        <v>29-Nov-1985</v>
      </c>
      <c r="K360">
        <v>38</v>
      </c>
    </row>
    <row r="361" spans="1:11">
      <c r="A361" t="s">
        <v>2010</v>
      </c>
      <c r="B361">
        <v>1999</v>
      </c>
      <c r="C361" t="s">
        <v>30</v>
      </c>
      <c r="D361">
        <v>21</v>
      </c>
      <c r="E361">
        <v>0</v>
      </c>
      <c r="F361" s="14">
        <v>27980.77</v>
      </c>
      <c r="G361" t="s">
        <v>16</v>
      </c>
      <c r="H361" t="s">
        <v>16</v>
      </c>
      <c r="I361" t="s">
        <v>41</v>
      </c>
      <c r="J361" s="12" t="str">
        <f t="shared" si="5"/>
        <v>21-Dec-1999</v>
      </c>
      <c r="K361">
        <v>24</v>
      </c>
    </row>
    <row r="362" spans="1:11">
      <c r="A362" t="s">
        <v>2009</v>
      </c>
      <c r="B362">
        <v>1961</v>
      </c>
      <c r="C362" t="s">
        <v>10</v>
      </c>
      <c r="D362">
        <v>28</v>
      </c>
      <c r="E362">
        <v>3</v>
      </c>
      <c r="F362" s="14">
        <v>27941.29</v>
      </c>
      <c r="G362" t="s">
        <v>16</v>
      </c>
      <c r="H362" t="s">
        <v>12</v>
      </c>
      <c r="I362" t="s">
        <v>41</v>
      </c>
      <c r="J362" s="12" t="str">
        <f t="shared" si="5"/>
        <v>28-Jul-1961</v>
      </c>
      <c r="K362">
        <v>63</v>
      </c>
    </row>
    <row r="363" spans="1:11">
      <c r="A363" t="s">
        <v>2008</v>
      </c>
      <c r="B363">
        <v>1991</v>
      </c>
      <c r="C363" t="s">
        <v>18</v>
      </c>
      <c r="D363">
        <v>4</v>
      </c>
      <c r="E363">
        <v>3</v>
      </c>
      <c r="F363" s="14">
        <v>27931.11</v>
      </c>
      <c r="G363" t="s">
        <v>16</v>
      </c>
      <c r="H363" t="s">
        <v>12</v>
      </c>
      <c r="I363" t="s">
        <v>41</v>
      </c>
      <c r="J363" s="12" t="str">
        <f t="shared" si="5"/>
        <v>4-Jun-1991</v>
      </c>
      <c r="K363">
        <v>33</v>
      </c>
    </row>
    <row r="364" spans="1:11">
      <c r="A364" t="s">
        <v>2007</v>
      </c>
      <c r="B364">
        <v>1989</v>
      </c>
      <c r="C364" t="s">
        <v>15</v>
      </c>
      <c r="D364">
        <v>21</v>
      </c>
      <c r="E364">
        <v>3</v>
      </c>
      <c r="F364" s="14">
        <v>27925.86</v>
      </c>
      <c r="G364" t="s">
        <v>16</v>
      </c>
      <c r="H364" t="s">
        <v>11</v>
      </c>
      <c r="I364" t="s">
        <v>41</v>
      </c>
      <c r="J364" s="12" t="str">
        <f t="shared" si="5"/>
        <v>21-Nov-1989</v>
      </c>
      <c r="K364">
        <v>34</v>
      </c>
    </row>
    <row r="365" spans="1:11">
      <c r="A365" t="s">
        <v>2006</v>
      </c>
      <c r="B365">
        <v>1985</v>
      </c>
      <c r="C365" t="s">
        <v>30</v>
      </c>
      <c r="D365">
        <v>4</v>
      </c>
      <c r="E365">
        <v>3</v>
      </c>
      <c r="F365" s="14">
        <v>27849.94</v>
      </c>
      <c r="G365" t="s">
        <v>16</v>
      </c>
      <c r="H365" t="s">
        <v>16</v>
      </c>
      <c r="I365" t="s">
        <v>41</v>
      </c>
      <c r="J365" s="12" t="str">
        <f t="shared" si="5"/>
        <v>4-Dec-1985</v>
      </c>
      <c r="K365">
        <v>38</v>
      </c>
    </row>
    <row r="366" spans="1:11">
      <c r="A366" t="s">
        <v>2005</v>
      </c>
      <c r="B366">
        <v>1960</v>
      </c>
      <c r="C366" t="s">
        <v>10</v>
      </c>
      <c r="D366">
        <v>6</v>
      </c>
      <c r="E366">
        <v>0</v>
      </c>
      <c r="F366" s="14">
        <v>27808.73</v>
      </c>
      <c r="G366" t="s">
        <v>16</v>
      </c>
      <c r="H366" t="s">
        <v>16</v>
      </c>
      <c r="I366" t="s">
        <v>13</v>
      </c>
      <c r="J366" s="12" t="str">
        <f t="shared" si="5"/>
        <v>6-Jul-1960</v>
      </c>
      <c r="K366">
        <v>64</v>
      </c>
    </row>
    <row r="367" spans="1:11">
      <c r="A367" t="s">
        <v>2004</v>
      </c>
      <c r="B367">
        <v>2002</v>
      </c>
      <c r="C367" t="s">
        <v>30</v>
      </c>
      <c r="D367">
        <v>6</v>
      </c>
      <c r="E367">
        <v>1</v>
      </c>
      <c r="F367" s="14">
        <v>27724.29</v>
      </c>
      <c r="G367" t="s">
        <v>16</v>
      </c>
      <c r="H367" t="s">
        <v>12</v>
      </c>
      <c r="I367" t="s">
        <v>13</v>
      </c>
      <c r="J367" s="12" t="str">
        <f t="shared" si="5"/>
        <v>6-Dec-2002</v>
      </c>
      <c r="K367">
        <v>21</v>
      </c>
    </row>
    <row r="368" spans="1:11">
      <c r="A368" t="s">
        <v>2003</v>
      </c>
      <c r="B368">
        <v>1992</v>
      </c>
      <c r="C368" t="s">
        <v>10</v>
      </c>
      <c r="D368">
        <v>3</v>
      </c>
      <c r="E368">
        <v>0</v>
      </c>
      <c r="F368" s="14">
        <v>27696.11</v>
      </c>
      <c r="G368" t="s">
        <v>16</v>
      </c>
      <c r="H368" t="s">
        <v>11</v>
      </c>
      <c r="I368" t="s">
        <v>41</v>
      </c>
      <c r="J368" s="12" t="str">
        <f t="shared" si="5"/>
        <v>3-Jul-1992</v>
      </c>
      <c r="K368">
        <v>32</v>
      </c>
    </row>
    <row r="369" spans="1:11">
      <c r="A369" t="s">
        <v>2002</v>
      </c>
      <c r="B369">
        <v>1997</v>
      </c>
      <c r="C369" t="s">
        <v>36</v>
      </c>
      <c r="D369">
        <v>7</v>
      </c>
      <c r="E369">
        <v>0</v>
      </c>
      <c r="F369" s="14">
        <v>27625.17</v>
      </c>
      <c r="G369" t="s">
        <v>16</v>
      </c>
      <c r="H369" t="s">
        <v>16</v>
      </c>
      <c r="I369" t="s">
        <v>41</v>
      </c>
      <c r="J369" s="12" t="str">
        <f t="shared" si="5"/>
        <v>7-Oct-1997</v>
      </c>
      <c r="K369">
        <v>26</v>
      </c>
    </row>
    <row r="370" spans="1:11">
      <c r="A370" t="s">
        <v>2001</v>
      </c>
      <c r="B370">
        <v>1997</v>
      </c>
      <c r="C370" t="s">
        <v>20</v>
      </c>
      <c r="D370">
        <v>9</v>
      </c>
      <c r="E370">
        <v>0</v>
      </c>
      <c r="F370" s="14">
        <v>27619.360000000001</v>
      </c>
      <c r="G370" t="s">
        <v>11</v>
      </c>
      <c r="H370" t="s">
        <v>12</v>
      </c>
      <c r="I370" t="s">
        <v>41</v>
      </c>
      <c r="J370" s="12" t="str">
        <f t="shared" si="5"/>
        <v>9-Sep-1997</v>
      </c>
      <c r="K370">
        <v>26</v>
      </c>
    </row>
    <row r="371" spans="1:11">
      <c r="A371" t="s">
        <v>2000</v>
      </c>
      <c r="B371">
        <v>1992</v>
      </c>
      <c r="C371" t="s">
        <v>18</v>
      </c>
      <c r="D371">
        <v>11</v>
      </c>
      <c r="E371">
        <v>0</v>
      </c>
      <c r="F371" s="14">
        <v>27614.71</v>
      </c>
      <c r="G371" t="s">
        <v>11</v>
      </c>
      <c r="H371" t="s">
        <v>12</v>
      </c>
      <c r="I371" t="s">
        <v>41</v>
      </c>
      <c r="J371" s="12" t="str">
        <f t="shared" si="5"/>
        <v>11-Jun-1992</v>
      </c>
      <c r="K371">
        <v>32</v>
      </c>
    </row>
    <row r="372" spans="1:11">
      <c r="A372" t="s">
        <v>1999</v>
      </c>
      <c r="B372">
        <v>1985</v>
      </c>
      <c r="C372" t="s">
        <v>15</v>
      </c>
      <c r="D372">
        <v>6</v>
      </c>
      <c r="E372">
        <v>3</v>
      </c>
      <c r="F372" s="14">
        <v>27598.93</v>
      </c>
      <c r="G372" t="s">
        <v>11</v>
      </c>
      <c r="H372" t="s">
        <v>16</v>
      </c>
      <c r="I372" t="s">
        <v>41</v>
      </c>
      <c r="J372" s="12" t="str">
        <f t="shared" si="5"/>
        <v>6-Nov-1985</v>
      </c>
      <c r="K372">
        <v>38</v>
      </c>
    </row>
    <row r="373" spans="1:11">
      <c r="A373" t="s">
        <v>1998</v>
      </c>
      <c r="B373">
        <v>1984</v>
      </c>
      <c r="C373" t="s">
        <v>10</v>
      </c>
      <c r="D373">
        <v>22</v>
      </c>
      <c r="E373">
        <v>3</v>
      </c>
      <c r="F373" s="14">
        <v>27534.53</v>
      </c>
      <c r="G373" t="s">
        <v>11</v>
      </c>
      <c r="H373" t="s">
        <v>11</v>
      </c>
      <c r="I373" t="s">
        <v>41</v>
      </c>
      <c r="J373" s="12" t="str">
        <f t="shared" si="5"/>
        <v>22-Jul-1984</v>
      </c>
      <c r="K373">
        <v>40</v>
      </c>
    </row>
    <row r="374" spans="1:11">
      <c r="A374" t="s">
        <v>1997</v>
      </c>
      <c r="B374">
        <v>1965</v>
      </c>
      <c r="C374" t="s">
        <v>36</v>
      </c>
      <c r="D374">
        <v>19</v>
      </c>
      <c r="E374">
        <v>0</v>
      </c>
      <c r="F374" s="14">
        <v>27533.91</v>
      </c>
      <c r="G374" t="s">
        <v>11</v>
      </c>
      <c r="H374" t="s">
        <v>12</v>
      </c>
      <c r="I374" t="s">
        <v>13</v>
      </c>
      <c r="J374" s="12" t="str">
        <f t="shared" si="5"/>
        <v>19-Oct-1965</v>
      </c>
      <c r="K374">
        <v>58</v>
      </c>
    </row>
    <row r="375" spans="1:11">
      <c r="A375" t="s">
        <v>1996</v>
      </c>
      <c r="B375">
        <v>1981</v>
      </c>
      <c r="C375" t="s">
        <v>36</v>
      </c>
      <c r="D375">
        <v>3</v>
      </c>
      <c r="E375">
        <v>1</v>
      </c>
      <c r="F375" s="14">
        <v>27495.59</v>
      </c>
      <c r="G375" t="s">
        <v>11</v>
      </c>
      <c r="H375" t="s">
        <v>16</v>
      </c>
      <c r="I375" t="s">
        <v>41</v>
      </c>
      <c r="J375" s="12" t="str">
        <f t="shared" si="5"/>
        <v>3-Oct-1981</v>
      </c>
      <c r="K375">
        <v>42</v>
      </c>
    </row>
    <row r="376" spans="1:11">
      <c r="A376" t="s">
        <v>1995</v>
      </c>
      <c r="B376">
        <v>1985</v>
      </c>
      <c r="C376" t="s">
        <v>30</v>
      </c>
      <c r="D376">
        <v>5</v>
      </c>
      <c r="E376">
        <v>3</v>
      </c>
      <c r="F376" s="14">
        <v>27432.73</v>
      </c>
      <c r="G376" t="s">
        <v>11</v>
      </c>
      <c r="H376" t="s">
        <v>16</v>
      </c>
      <c r="I376" t="s">
        <v>41</v>
      </c>
      <c r="J376" s="12" t="str">
        <f t="shared" si="5"/>
        <v>5-Dec-1985</v>
      </c>
      <c r="K376">
        <v>38</v>
      </c>
    </row>
    <row r="377" spans="1:11">
      <c r="A377" t="s">
        <v>1994</v>
      </c>
      <c r="B377">
        <v>1988</v>
      </c>
      <c r="C377" t="s">
        <v>20</v>
      </c>
      <c r="D377">
        <v>15</v>
      </c>
      <c r="E377">
        <v>2</v>
      </c>
      <c r="F377" s="14">
        <v>27375.9</v>
      </c>
      <c r="G377" t="s">
        <v>11</v>
      </c>
      <c r="H377" t="s">
        <v>12</v>
      </c>
      <c r="I377" t="s">
        <v>163</v>
      </c>
      <c r="J377" s="12" t="str">
        <f t="shared" si="5"/>
        <v>15-Sep-1988</v>
      </c>
      <c r="K377">
        <v>35</v>
      </c>
    </row>
    <row r="378" spans="1:11">
      <c r="A378" t="s">
        <v>1993</v>
      </c>
      <c r="B378">
        <v>1969</v>
      </c>
      <c r="C378" t="s">
        <v>36</v>
      </c>
      <c r="D378">
        <v>16</v>
      </c>
      <c r="E378">
        <v>0</v>
      </c>
      <c r="F378" s="14">
        <v>27346.04</v>
      </c>
      <c r="G378" t="s">
        <v>11</v>
      </c>
      <c r="H378" t="s">
        <v>11</v>
      </c>
      <c r="I378" t="s">
        <v>13</v>
      </c>
      <c r="J378" s="12" t="str">
        <f t="shared" si="5"/>
        <v>16-Oct-1969</v>
      </c>
      <c r="K378">
        <v>54</v>
      </c>
    </row>
    <row r="379" spans="1:11">
      <c r="A379" t="s">
        <v>1992</v>
      </c>
      <c r="B379">
        <v>1968</v>
      </c>
      <c r="C379" t="s">
        <v>18</v>
      </c>
      <c r="D379">
        <v>6</v>
      </c>
      <c r="E379">
        <v>3</v>
      </c>
      <c r="F379" s="14">
        <v>27322.73</v>
      </c>
      <c r="G379" t="s">
        <v>11</v>
      </c>
      <c r="H379" t="s">
        <v>11</v>
      </c>
      <c r="I379" t="s">
        <v>13</v>
      </c>
      <c r="J379" s="12" t="str">
        <f t="shared" si="5"/>
        <v>6-Jun-1968</v>
      </c>
      <c r="K379">
        <v>56</v>
      </c>
    </row>
    <row r="380" spans="1:11">
      <c r="A380" t="s">
        <v>1991</v>
      </c>
      <c r="B380">
        <v>1999</v>
      </c>
      <c r="C380" t="s">
        <v>30</v>
      </c>
      <c r="D380">
        <v>2</v>
      </c>
      <c r="E380">
        <v>0</v>
      </c>
      <c r="F380" s="14">
        <v>27236.959999999999</v>
      </c>
      <c r="G380" t="s">
        <v>11</v>
      </c>
      <c r="H380" t="s">
        <v>16</v>
      </c>
      <c r="I380" t="s">
        <v>41</v>
      </c>
      <c r="J380" s="12" t="str">
        <f t="shared" si="5"/>
        <v>2-Dec-1999</v>
      </c>
      <c r="K380">
        <v>24</v>
      </c>
    </row>
    <row r="381" spans="1:11">
      <c r="A381" t="s">
        <v>1990</v>
      </c>
      <c r="B381">
        <v>1965</v>
      </c>
      <c r="C381" t="s">
        <v>30</v>
      </c>
      <c r="D381">
        <v>21</v>
      </c>
      <c r="E381">
        <v>0</v>
      </c>
      <c r="F381" s="14">
        <v>27218.44</v>
      </c>
      <c r="G381" t="s">
        <v>11</v>
      </c>
      <c r="H381" t="s">
        <v>16</v>
      </c>
      <c r="I381" t="s">
        <v>355</v>
      </c>
      <c r="J381" s="12" t="str">
        <f t="shared" si="5"/>
        <v>21-Dec-1965</v>
      </c>
      <c r="K381">
        <v>58</v>
      </c>
    </row>
    <row r="382" spans="1:11">
      <c r="A382" t="s">
        <v>1989</v>
      </c>
      <c r="B382">
        <v>1970</v>
      </c>
      <c r="C382" t="s">
        <v>36</v>
      </c>
      <c r="D382">
        <v>2</v>
      </c>
      <c r="E382">
        <v>0</v>
      </c>
      <c r="F382" s="14">
        <v>27117.99</v>
      </c>
      <c r="G382" t="s">
        <v>11</v>
      </c>
      <c r="H382" t="s">
        <v>11</v>
      </c>
      <c r="I382" t="s">
        <v>13</v>
      </c>
      <c r="J382" s="12" t="str">
        <f t="shared" si="5"/>
        <v>2-Oct-1970</v>
      </c>
      <c r="K382">
        <v>53</v>
      </c>
    </row>
    <row r="383" spans="1:11">
      <c r="A383" t="s">
        <v>1988</v>
      </c>
      <c r="B383">
        <v>1990</v>
      </c>
      <c r="C383" t="s">
        <v>30</v>
      </c>
      <c r="D383">
        <v>13</v>
      </c>
      <c r="E383">
        <v>3</v>
      </c>
      <c r="F383" s="14">
        <v>27092.38</v>
      </c>
      <c r="G383" t="s">
        <v>11</v>
      </c>
      <c r="H383" t="s">
        <v>12</v>
      </c>
      <c r="I383" t="s">
        <v>41</v>
      </c>
      <c r="J383" s="12" t="str">
        <f t="shared" si="5"/>
        <v>13-Dec-1990</v>
      </c>
      <c r="K383">
        <v>33</v>
      </c>
    </row>
    <row r="384" spans="1:11">
      <c r="A384" t="s">
        <v>1987</v>
      </c>
      <c r="B384">
        <v>1994</v>
      </c>
      <c r="C384" t="s">
        <v>10</v>
      </c>
      <c r="D384">
        <v>2</v>
      </c>
      <c r="E384">
        <v>0</v>
      </c>
      <c r="F384" s="14">
        <v>27080.639999999999</v>
      </c>
      <c r="G384" t="s">
        <v>11</v>
      </c>
      <c r="H384" t="s">
        <v>11</v>
      </c>
      <c r="I384" t="s">
        <v>41</v>
      </c>
      <c r="J384" s="12" t="str">
        <f t="shared" si="5"/>
        <v>2-Jul-1994</v>
      </c>
      <c r="K384">
        <v>30</v>
      </c>
    </row>
    <row r="385" spans="1:11">
      <c r="A385" t="s">
        <v>1986</v>
      </c>
      <c r="B385">
        <v>1958</v>
      </c>
      <c r="C385" t="s">
        <v>18</v>
      </c>
      <c r="D385">
        <v>30</v>
      </c>
      <c r="E385">
        <v>0</v>
      </c>
      <c r="F385" s="14">
        <v>27037.91</v>
      </c>
      <c r="G385" t="s">
        <v>11</v>
      </c>
      <c r="H385" t="s">
        <v>11</v>
      </c>
      <c r="I385" t="s">
        <v>13</v>
      </c>
      <c r="J385" s="12" t="str">
        <f t="shared" si="5"/>
        <v>30-Jun-1958</v>
      </c>
      <c r="K385">
        <v>66</v>
      </c>
    </row>
    <row r="386" spans="1:11">
      <c r="A386" t="s">
        <v>1985</v>
      </c>
      <c r="B386">
        <v>1960</v>
      </c>
      <c r="C386" t="s">
        <v>10</v>
      </c>
      <c r="D386">
        <v>9</v>
      </c>
      <c r="E386">
        <v>1</v>
      </c>
      <c r="F386" s="14">
        <v>27000.98</v>
      </c>
      <c r="G386" t="s">
        <v>11</v>
      </c>
      <c r="H386" t="s">
        <v>11</v>
      </c>
      <c r="I386" t="s">
        <v>13</v>
      </c>
      <c r="J386" s="12" t="str">
        <f t="shared" si="5"/>
        <v>9-Jul-1960</v>
      </c>
      <c r="K386">
        <v>64</v>
      </c>
    </row>
    <row r="387" spans="1:11">
      <c r="A387" t="s">
        <v>1984</v>
      </c>
      <c r="B387">
        <v>2000</v>
      </c>
      <c r="C387" t="s">
        <v>15</v>
      </c>
      <c r="D387">
        <v>9</v>
      </c>
      <c r="E387">
        <v>0</v>
      </c>
      <c r="F387" s="14">
        <v>26936.98</v>
      </c>
      <c r="G387" t="s">
        <v>11</v>
      </c>
      <c r="H387" t="s">
        <v>12</v>
      </c>
      <c r="I387" t="s">
        <v>41</v>
      </c>
      <c r="J387" s="12" t="str">
        <f t="shared" ref="J387:J450" si="6">CONCATENATE(D387,"-",C387,"-",B387)</f>
        <v>9-Nov-2000</v>
      </c>
      <c r="K387">
        <v>23</v>
      </c>
    </row>
    <row r="388" spans="1:11">
      <c r="A388" t="s">
        <v>1983</v>
      </c>
      <c r="B388">
        <v>2002</v>
      </c>
      <c r="C388" t="s">
        <v>18</v>
      </c>
      <c r="D388">
        <v>17</v>
      </c>
      <c r="E388">
        <v>0</v>
      </c>
      <c r="F388" s="14">
        <v>26927.69</v>
      </c>
      <c r="G388" t="s">
        <v>11</v>
      </c>
      <c r="H388" t="s">
        <v>11</v>
      </c>
      <c r="I388" t="s">
        <v>41</v>
      </c>
      <c r="J388" s="12" t="str">
        <f t="shared" si="6"/>
        <v>17-Jun-2002</v>
      </c>
      <c r="K388">
        <v>22</v>
      </c>
    </row>
    <row r="389" spans="1:11">
      <c r="A389" t="s">
        <v>1982</v>
      </c>
      <c r="B389">
        <v>1958</v>
      </c>
      <c r="C389" t="s">
        <v>30</v>
      </c>
      <c r="D389">
        <v>25</v>
      </c>
      <c r="E389">
        <v>0</v>
      </c>
      <c r="F389" s="14">
        <v>26926.51</v>
      </c>
      <c r="G389" t="s">
        <v>11</v>
      </c>
      <c r="H389" t="s">
        <v>16</v>
      </c>
      <c r="I389" t="s">
        <v>13</v>
      </c>
      <c r="J389" s="12" t="str">
        <f t="shared" si="6"/>
        <v>25-Dec-1958</v>
      </c>
      <c r="K389">
        <v>65</v>
      </c>
    </row>
    <row r="390" spans="1:11">
      <c r="A390" t="s">
        <v>1981</v>
      </c>
      <c r="B390">
        <v>1991</v>
      </c>
      <c r="C390" t="s">
        <v>34</v>
      </c>
      <c r="D390">
        <v>22</v>
      </c>
      <c r="E390">
        <v>3</v>
      </c>
      <c r="F390" s="14">
        <v>26912.560000000001</v>
      </c>
      <c r="G390" t="s">
        <v>11</v>
      </c>
      <c r="H390" t="s">
        <v>11</v>
      </c>
      <c r="I390" t="s">
        <v>41</v>
      </c>
      <c r="J390" s="12" t="str">
        <f t="shared" si="6"/>
        <v>22-Aug-1991</v>
      </c>
      <c r="K390">
        <v>33</v>
      </c>
    </row>
    <row r="391" spans="1:11">
      <c r="A391" t="s">
        <v>1980</v>
      </c>
      <c r="B391">
        <v>1988</v>
      </c>
      <c r="C391" t="s">
        <v>10</v>
      </c>
      <c r="D391">
        <v>22</v>
      </c>
      <c r="E391">
        <v>3</v>
      </c>
      <c r="F391" s="14">
        <v>26607.89</v>
      </c>
      <c r="G391" t="s">
        <v>11</v>
      </c>
      <c r="H391" t="s">
        <v>16</v>
      </c>
      <c r="I391" t="s">
        <v>41</v>
      </c>
      <c r="J391" s="12" t="str">
        <f t="shared" si="6"/>
        <v>22-Jul-1988</v>
      </c>
      <c r="K391">
        <v>36</v>
      </c>
    </row>
    <row r="392" spans="1:11">
      <c r="A392" t="s">
        <v>1979</v>
      </c>
      <c r="B392">
        <v>2004</v>
      </c>
      <c r="C392" t="s">
        <v>20</v>
      </c>
      <c r="D392">
        <v>5</v>
      </c>
      <c r="E392">
        <v>0</v>
      </c>
      <c r="F392" s="14">
        <v>26479.4</v>
      </c>
      <c r="G392" t="s">
        <v>11</v>
      </c>
      <c r="H392" t="s">
        <v>11</v>
      </c>
      <c r="I392" t="s">
        <v>41</v>
      </c>
      <c r="J392" s="12" t="str">
        <f t="shared" si="6"/>
        <v>5-Sep-2004</v>
      </c>
      <c r="K392">
        <v>20</v>
      </c>
    </row>
    <row r="393" spans="1:11">
      <c r="A393" t="s">
        <v>1978</v>
      </c>
      <c r="B393">
        <v>1970</v>
      </c>
      <c r="C393" t="s">
        <v>34</v>
      </c>
      <c r="D393">
        <v>27</v>
      </c>
      <c r="E393">
        <v>2</v>
      </c>
      <c r="F393" s="14">
        <v>26467.1</v>
      </c>
      <c r="G393" t="s">
        <v>11</v>
      </c>
      <c r="H393" t="s">
        <v>12</v>
      </c>
      <c r="I393" t="s">
        <v>23</v>
      </c>
      <c r="J393" s="12" t="str">
        <f t="shared" si="6"/>
        <v>27-Aug-1970</v>
      </c>
      <c r="K393">
        <v>54</v>
      </c>
    </row>
    <row r="394" spans="1:11">
      <c r="A394" t="s">
        <v>1977</v>
      </c>
      <c r="B394">
        <v>1974</v>
      </c>
      <c r="C394" t="s">
        <v>20</v>
      </c>
      <c r="D394">
        <v>21</v>
      </c>
      <c r="E394">
        <v>1</v>
      </c>
      <c r="F394" s="14">
        <v>26392.26</v>
      </c>
      <c r="G394" t="s">
        <v>11</v>
      </c>
      <c r="H394" t="s">
        <v>11</v>
      </c>
      <c r="I394" t="s">
        <v>246</v>
      </c>
      <c r="J394" s="12" t="str">
        <f t="shared" si="6"/>
        <v>21-Sep-1974</v>
      </c>
      <c r="K394">
        <v>49</v>
      </c>
    </row>
    <row r="395" spans="1:11">
      <c r="A395" t="s">
        <v>1976</v>
      </c>
      <c r="B395">
        <v>2004</v>
      </c>
      <c r="C395" t="s">
        <v>30</v>
      </c>
      <c r="D395">
        <v>5</v>
      </c>
      <c r="E395">
        <v>0</v>
      </c>
      <c r="F395" s="14">
        <v>26316.59</v>
      </c>
      <c r="G395" t="s">
        <v>11</v>
      </c>
      <c r="H395" t="s">
        <v>12</v>
      </c>
      <c r="I395" t="s">
        <v>41</v>
      </c>
      <c r="J395" s="12" t="str">
        <f t="shared" si="6"/>
        <v>5-Dec-2004</v>
      </c>
      <c r="K395">
        <v>19</v>
      </c>
    </row>
    <row r="396" spans="1:11">
      <c r="A396" t="s">
        <v>1975</v>
      </c>
      <c r="B396">
        <v>1975</v>
      </c>
      <c r="C396" t="s">
        <v>18</v>
      </c>
      <c r="D396">
        <v>4</v>
      </c>
      <c r="E396">
        <v>1</v>
      </c>
      <c r="F396" s="14">
        <v>26236.58</v>
      </c>
      <c r="G396" t="s">
        <v>11</v>
      </c>
      <c r="H396" t="s">
        <v>16</v>
      </c>
      <c r="I396" t="s">
        <v>41</v>
      </c>
      <c r="J396" s="12" t="str">
        <f t="shared" si="6"/>
        <v>4-Jun-1975</v>
      </c>
      <c r="K396">
        <v>49</v>
      </c>
    </row>
    <row r="397" spans="1:11">
      <c r="A397" t="s">
        <v>1974</v>
      </c>
      <c r="B397">
        <v>1973</v>
      </c>
      <c r="C397" t="s">
        <v>10</v>
      </c>
      <c r="D397">
        <v>7</v>
      </c>
      <c r="E397">
        <v>1</v>
      </c>
      <c r="F397" s="14">
        <v>26140.36</v>
      </c>
      <c r="G397" t="s">
        <v>11</v>
      </c>
      <c r="H397" t="s">
        <v>12</v>
      </c>
      <c r="I397" t="s">
        <v>41</v>
      </c>
      <c r="J397" s="12" t="str">
        <f t="shared" si="6"/>
        <v>7-Jul-1973</v>
      </c>
      <c r="K397">
        <v>51</v>
      </c>
    </row>
    <row r="398" spans="1:11">
      <c r="A398" t="s">
        <v>1973</v>
      </c>
      <c r="B398">
        <v>2002</v>
      </c>
      <c r="C398" t="s">
        <v>36</v>
      </c>
      <c r="D398">
        <v>11</v>
      </c>
      <c r="E398">
        <v>0</v>
      </c>
      <c r="F398" s="14">
        <v>26125.67</v>
      </c>
      <c r="G398" t="s">
        <v>11</v>
      </c>
      <c r="H398" t="s">
        <v>16</v>
      </c>
      <c r="I398" t="s">
        <v>13</v>
      </c>
      <c r="J398" s="12" t="str">
        <f t="shared" si="6"/>
        <v>11-Oct-2002</v>
      </c>
      <c r="K398">
        <v>21</v>
      </c>
    </row>
    <row r="399" spans="1:11">
      <c r="A399" t="s">
        <v>1972</v>
      </c>
      <c r="B399">
        <v>1966</v>
      </c>
      <c r="C399" t="s">
        <v>10</v>
      </c>
      <c r="D399">
        <v>9</v>
      </c>
      <c r="E399">
        <v>1</v>
      </c>
      <c r="F399" s="14">
        <v>26109.33</v>
      </c>
      <c r="G399" t="s">
        <v>11</v>
      </c>
      <c r="H399" t="s">
        <v>12</v>
      </c>
      <c r="I399" t="s">
        <v>23</v>
      </c>
      <c r="J399" s="12" t="str">
        <f t="shared" si="6"/>
        <v>9-Jul-1966</v>
      </c>
      <c r="K399">
        <v>58</v>
      </c>
    </row>
    <row r="400" spans="1:11">
      <c r="A400" t="s">
        <v>1971</v>
      </c>
      <c r="B400">
        <v>2000</v>
      </c>
      <c r="C400" t="s">
        <v>30</v>
      </c>
      <c r="D400">
        <v>26</v>
      </c>
      <c r="E400">
        <v>0</v>
      </c>
      <c r="F400" s="14">
        <v>26026.97</v>
      </c>
      <c r="G400" t="s">
        <v>11</v>
      </c>
      <c r="H400" t="s">
        <v>12</v>
      </c>
      <c r="I400" t="s">
        <v>41</v>
      </c>
      <c r="J400" s="12" t="str">
        <f t="shared" si="6"/>
        <v>26-Dec-2000</v>
      </c>
      <c r="K400">
        <v>23</v>
      </c>
    </row>
    <row r="401" spans="1:11">
      <c r="A401" t="s">
        <v>1970</v>
      </c>
      <c r="B401">
        <v>2001</v>
      </c>
      <c r="C401" t="s">
        <v>18</v>
      </c>
      <c r="D401">
        <v>5</v>
      </c>
      <c r="E401">
        <v>2</v>
      </c>
      <c r="F401" s="14">
        <v>26018.95</v>
      </c>
      <c r="G401" t="s">
        <v>11</v>
      </c>
      <c r="H401" t="s">
        <v>11</v>
      </c>
      <c r="I401" t="s">
        <v>23</v>
      </c>
      <c r="J401" s="12" t="str">
        <f t="shared" si="6"/>
        <v>5-Jun-2001</v>
      </c>
      <c r="K401">
        <v>23</v>
      </c>
    </row>
    <row r="402" spans="1:11">
      <c r="A402" t="s">
        <v>1969</v>
      </c>
      <c r="B402">
        <v>1970</v>
      </c>
      <c r="C402" t="s">
        <v>30</v>
      </c>
      <c r="D402">
        <v>3</v>
      </c>
      <c r="E402">
        <v>3</v>
      </c>
      <c r="F402" s="14">
        <v>25992.82</v>
      </c>
      <c r="G402" t="s">
        <v>11</v>
      </c>
      <c r="H402" t="s">
        <v>11</v>
      </c>
      <c r="I402" t="s">
        <v>13</v>
      </c>
      <c r="J402" s="12" t="str">
        <f t="shared" si="6"/>
        <v>3-Dec-1970</v>
      </c>
      <c r="K402">
        <v>53</v>
      </c>
    </row>
    <row r="403" spans="1:11">
      <c r="A403" t="s">
        <v>1968</v>
      </c>
      <c r="B403">
        <v>1963</v>
      </c>
      <c r="C403" t="s">
        <v>34</v>
      </c>
      <c r="D403">
        <v>21</v>
      </c>
      <c r="E403">
        <v>0</v>
      </c>
      <c r="F403" s="14">
        <v>25678.78</v>
      </c>
      <c r="G403" t="s">
        <v>11</v>
      </c>
      <c r="H403" t="s">
        <v>12</v>
      </c>
      <c r="I403" t="s">
        <v>23</v>
      </c>
      <c r="J403" s="12" t="str">
        <f t="shared" si="6"/>
        <v>21-Aug-1963</v>
      </c>
      <c r="K403">
        <v>61</v>
      </c>
    </row>
    <row r="404" spans="1:11">
      <c r="A404" t="s">
        <v>1967</v>
      </c>
      <c r="B404">
        <v>1972</v>
      </c>
      <c r="C404" t="s">
        <v>10</v>
      </c>
      <c r="D404">
        <v>17</v>
      </c>
      <c r="E404">
        <v>0</v>
      </c>
      <c r="F404" s="14">
        <v>25656.58</v>
      </c>
      <c r="G404" t="s">
        <v>11</v>
      </c>
      <c r="H404" t="s">
        <v>12</v>
      </c>
      <c r="I404" t="s">
        <v>246</v>
      </c>
      <c r="J404" s="12" t="str">
        <f t="shared" si="6"/>
        <v>17-Jul-1972</v>
      </c>
      <c r="K404">
        <v>52</v>
      </c>
    </row>
    <row r="405" spans="1:11">
      <c r="A405" t="s">
        <v>1966</v>
      </c>
      <c r="B405">
        <v>2001</v>
      </c>
      <c r="C405" t="s">
        <v>34</v>
      </c>
      <c r="D405">
        <v>2</v>
      </c>
      <c r="E405">
        <v>0</v>
      </c>
      <c r="F405" s="14">
        <v>25648.98</v>
      </c>
      <c r="G405" t="s">
        <v>11</v>
      </c>
      <c r="H405" t="s">
        <v>16</v>
      </c>
      <c r="I405" t="s">
        <v>41</v>
      </c>
      <c r="J405" s="12" t="str">
        <f t="shared" si="6"/>
        <v>2-Aug-2001</v>
      </c>
      <c r="K405">
        <v>23</v>
      </c>
    </row>
    <row r="406" spans="1:11">
      <c r="A406" t="s">
        <v>1965</v>
      </c>
      <c r="B406">
        <v>1968</v>
      </c>
      <c r="C406" t="s">
        <v>30</v>
      </c>
      <c r="D406">
        <v>11</v>
      </c>
      <c r="E406">
        <v>1</v>
      </c>
      <c r="F406" s="14">
        <v>25517.11</v>
      </c>
      <c r="G406" t="s">
        <v>11</v>
      </c>
      <c r="H406" t="s">
        <v>12</v>
      </c>
      <c r="I406" t="s">
        <v>355</v>
      </c>
      <c r="J406" s="12" t="str">
        <f t="shared" si="6"/>
        <v>11-Dec-1968</v>
      </c>
      <c r="K406">
        <v>55</v>
      </c>
    </row>
    <row r="407" spans="1:11">
      <c r="A407" t="s">
        <v>1964</v>
      </c>
      <c r="B407">
        <v>1968</v>
      </c>
      <c r="C407" t="s">
        <v>34</v>
      </c>
      <c r="D407">
        <v>22</v>
      </c>
      <c r="E407">
        <v>3</v>
      </c>
      <c r="F407" s="14">
        <v>25382.3</v>
      </c>
      <c r="G407" t="s">
        <v>11</v>
      </c>
      <c r="H407" t="s">
        <v>11</v>
      </c>
      <c r="I407" t="s">
        <v>41</v>
      </c>
      <c r="J407" s="12" t="str">
        <f t="shared" si="6"/>
        <v>22-Aug-1968</v>
      </c>
      <c r="K407">
        <v>56</v>
      </c>
    </row>
    <row r="408" spans="1:11">
      <c r="A408" t="s">
        <v>1963</v>
      </c>
      <c r="B408">
        <v>1972</v>
      </c>
      <c r="C408" t="s">
        <v>20</v>
      </c>
      <c r="D408">
        <v>26</v>
      </c>
      <c r="E408">
        <v>2</v>
      </c>
      <c r="F408" s="14">
        <v>25333.33</v>
      </c>
      <c r="G408" t="s">
        <v>11</v>
      </c>
      <c r="H408" t="s">
        <v>11</v>
      </c>
      <c r="I408" t="s">
        <v>355</v>
      </c>
      <c r="J408" s="12" t="str">
        <f t="shared" si="6"/>
        <v>26-Sep-1972</v>
      </c>
      <c r="K408">
        <v>51</v>
      </c>
    </row>
    <row r="409" spans="1:11">
      <c r="A409" t="s">
        <v>1962</v>
      </c>
      <c r="B409">
        <v>1975</v>
      </c>
      <c r="C409" t="s">
        <v>30</v>
      </c>
      <c r="D409">
        <v>14</v>
      </c>
      <c r="E409">
        <v>3</v>
      </c>
      <c r="F409" s="14">
        <v>25309.49</v>
      </c>
      <c r="G409" t="s">
        <v>11</v>
      </c>
      <c r="H409" t="s">
        <v>16</v>
      </c>
      <c r="I409" t="s">
        <v>41</v>
      </c>
      <c r="J409" s="12" t="str">
        <f t="shared" si="6"/>
        <v>14-Dec-1975</v>
      </c>
      <c r="K409">
        <v>48</v>
      </c>
    </row>
    <row r="410" spans="1:11">
      <c r="A410" t="s">
        <v>1961</v>
      </c>
      <c r="B410">
        <v>1998</v>
      </c>
      <c r="C410" t="s">
        <v>15</v>
      </c>
      <c r="D410">
        <v>24</v>
      </c>
      <c r="E410">
        <v>0</v>
      </c>
      <c r="F410" s="14">
        <v>25127.22</v>
      </c>
      <c r="G410" t="s">
        <v>11</v>
      </c>
      <c r="H410" t="s">
        <v>12</v>
      </c>
      <c r="I410" t="s">
        <v>41</v>
      </c>
      <c r="J410" s="12" t="str">
        <f t="shared" si="6"/>
        <v>24-Nov-1998</v>
      </c>
      <c r="K410">
        <v>25</v>
      </c>
    </row>
    <row r="411" spans="1:11">
      <c r="A411" t="s">
        <v>1960</v>
      </c>
      <c r="B411">
        <v>1998</v>
      </c>
      <c r="C411" t="s">
        <v>18</v>
      </c>
      <c r="D411">
        <v>14</v>
      </c>
      <c r="E411">
        <v>0</v>
      </c>
      <c r="F411" s="14">
        <v>25081.77</v>
      </c>
      <c r="G411" t="s">
        <v>11</v>
      </c>
      <c r="H411" t="s">
        <v>11</v>
      </c>
      <c r="I411" t="s">
        <v>13</v>
      </c>
      <c r="J411" s="12" t="str">
        <f t="shared" si="6"/>
        <v>14-Jun-1998</v>
      </c>
      <c r="K411">
        <v>26</v>
      </c>
    </row>
    <row r="412" spans="1:11">
      <c r="A412" t="s">
        <v>1959</v>
      </c>
      <c r="B412">
        <v>1995</v>
      </c>
      <c r="C412" t="s">
        <v>30</v>
      </c>
      <c r="D412">
        <v>4</v>
      </c>
      <c r="E412">
        <v>0</v>
      </c>
      <c r="F412" s="14">
        <v>25075.97</v>
      </c>
      <c r="G412" t="s">
        <v>11</v>
      </c>
      <c r="H412" t="s">
        <v>11</v>
      </c>
      <c r="I412" t="s">
        <v>41</v>
      </c>
      <c r="J412" s="12" t="str">
        <f t="shared" si="6"/>
        <v>4-Dec-1995</v>
      </c>
      <c r="K412">
        <v>28</v>
      </c>
    </row>
    <row r="413" spans="1:11">
      <c r="A413" t="s">
        <v>1958</v>
      </c>
      <c r="B413">
        <v>1975</v>
      </c>
      <c r="C413" t="s">
        <v>15</v>
      </c>
      <c r="D413">
        <v>14</v>
      </c>
      <c r="E413">
        <v>3</v>
      </c>
      <c r="F413" s="14">
        <v>24915.22</v>
      </c>
      <c r="G413" t="s">
        <v>11</v>
      </c>
      <c r="H413" t="s">
        <v>12</v>
      </c>
      <c r="I413" t="s">
        <v>23</v>
      </c>
      <c r="J413" s="12" t="str">
        <f t="shared" si="6"/>
        <v>14-Nov-1975</v>
      </c>
      <c r="K413">
        <v>48</v>
      </c>
    </row>
    <row r="414" spans="1:11">
      <c r="A414" t="s">
        <v>1957</v>
      </c>
      <c r="B414">
        <v>1987</v>
      </c>
      <c r="C414" t="s">
        <v>18</v>
      </c>
      <c r="D414">
        <v>14</v>
      </c>
      <c r="E414">
        <v>2</v>
      </c>
      <c r="F414" s="14">
        <v>24915.05</v>
      </c>
      <c r="G414" t="s">
        <v>11</v>
      </c>
      <c r="H414" t="s">
        <v>16</v>
      </c>
      <c r="I414" t="s">
        <v>246</v>
      </c>
      <c r="J414" s="12" t="str">
        <f t="shared" si="6"/>
        <v>14-Jun-1987</v>
      </c>
      <c r="K414">
        <v>37</v>
      </c>
    </row>
    <row r="415" spans="1:11">
      <c r="A415" t="s">
        <v>1956</v>
      </c>
      <c r="B415">
        <v>1969</v>
      </c>
      <c r="C415" t="s">
        <v>10</v>
      </c>
      <c r="D415">
        <v>23</v>
      </c>
      <c r="E415">
        <v>3</v>
      </c>
      <c r="F415" s="14">
        <v>24873.38</v>
      </c>
      <c r="G415" t="s">
        <v>11</v>
      </c>
      <c r="H415" t="s">
        <v>16</v>
      </c>
      <c r="I415" t="s">
        <v>246</v>
      </c>
      <c r="J415" s="12" t="str">
        <f t="shared" si="6"/>
        <v>23-Jul-1969</v>
      </c>
      <c r="K415">
        <v>55</v>
      </c>
    </row>
    <row r="416" spans="1:11">
      <c r="A416" t="s">
        <v>1955</v>
      </c>
      <c r="B416">
        <v>1970</v>
      </c>
      <c r="C416" t="s">
        <v>15</v>
      </c>
      <c r="D416">
        <v>26</v>
      </c>
      <c r="E416">
        <v>3</v>
      </c>
      <c r="F416" s="14">
        <v>24869.84</v>
      </c>
      <c r="G416" t="s">
        <v>11</v>
      </c>
      <c r="H416" t="s">
        <v>11</v>
      </c>
      <c r="I416" t="s">
        <v>167</v>
      </c>
      <c r="J416" s="12" t="str">
        <f t="shared" si="6"/>
        <v>26-Nov-1970</v>
      </c>
      <c r="K416">
        <v>53</v>
      </c>
    </row>
    <row r="417" spans="1:11">
      <c r="A417" t="s">
        <v>1954</v>
      </c>
      <c r="B417">
        <v>1995</v>
      </c>
      <c r="C417" t="s">
        <v>18</v>
      </c>
      <c r="D417">
        <v>10</v>
      </c>
      <c r="E417">
        <v>0</v>
      </c>
      <c r="F417" s="14">
        <v>24863.25</v>
      </c>
      <c r="G417" t="s">
        <v>11</v>
      </c>
      <c r="H417" t="s">
        <v>12</v>
      </c>
      <c r="I417" t="s">
        <v>41</v>
      </c>
      <c r="J417" s="12" t="str">
        <f t="shared" si="6"/>
        <v>10-Jun-1995</v>
      </c>
      <c r="K417">
        <v>29</v>
      </c>
    </row>
    <row r="418" spans="1:11">
      <c r="A418" t="s">
        <v>1953</v>
      </c>
      <c r="B418">
        <v>1994</v>
      </c>
      <c r="C418" t="s">
        <v>20</v>
      </c>
      <c r="D418">
        <v>9</v>
      </c>
      <c r="E418">
        <v>0</v>
      </c>
      <c r="F418" s="14">
        <v>24817.25</v>
      </c>
      <c r="G418" t="s">
        <v>11</v>
      </c>
      <c r="H418" t="s">
        <v>11</v>
      </c>
      <c r="I418" t="s">
        <v>41</v>
      </c>
      <c r="J418" s="12" t="str">
        <f t="shared" si="6"/>
        <v>9-Sep-1994</v>
      </c>
      <c r="K418">
        <v>29</v>
      </c>
    </row>
    <row r="419" spans="1:11">
      <c r="A419" t="s">
        <v>1952</v>
      </c>
      <c r="B419">
        <v>1992</v>
      </c>
      <c r="C419" t="s">
        <v>36</v>
      </c>
      <c r="D419">
        <v>11</v>
      </c>
      <c r="E419">
        <v>0</v>
      </c>
      <c r="F419" s="14">
        <v>24795.040000000001</v>
      </c>
      <c r="G419" t="s">
        <v>11</v>
      </c>
      <c r="H419" t="s">
        <v>12</v>
      </c>
      <c r="I419" t="s">
        <v>41</v>
      </c>
      <c r="J419" s="12" t="str">
        <f t="shared" si="6"/>
        <v>11-Oct-1992</v>
      </c>
      <c r="K419">
        <v>31</v>
      </c>
    </row>
    <row r="420" spans="1:11">
      <c r="A420" t="s">
        <v>1951</v>
      </c>
      <c r="B420">
        <v>1996</v>
      </c>
      <c r="C420" t="s">
        <v>34</v>
      </c>
      <c r="D420">
        <v>28</v>
      </c>
      <c r="E420">
        <v>4</v>
      </c>
      <c r="F420" s="14">
        <v>24671.66</v>
      </c>
      <c r="G420" t="s">
        <v>11</v>
      </c>
      <c r="H420" t="s">
        <v>16</v>
      </c>
      <c r="I420" t="s">
        <v>246</v>
      </c>
      <c r="J420" s="12" t="str">
        <f t="shared" si="6"/>
        <v>28-Aug-1996</v>
      </c>
      <c r="K420">
        <v>28</v>
      </c>
    </row>
    <row r="421" spans="1:11">
      <c r="A421" t="s">
        <v>1950</v>
      </c>
      <c r="B421">
        <v>1970</v>
      </c>
      <c r="C421" t="s">
        <v>18</v>
      </c>
      <c r="D421">
        <v>12</v>
      </c>
      <c r="E421">
        <v>2</v>
      </c>
      <c r="F421" s="14">
        <v>24667.42</v>
      </c>
      <c r="G421" t="s">
        <v>11</v>
      </c>
      <c r="H421" t="s">
        <v>12</v>
      </c>
      <c r="I421" t="s">
        <v>13</v>
      </c>
      <c r="J421" s="12" t="str">
        <f t="shared" si="6"/>
        <v>12-Jun-1970</v>
      </c>
      <c r="K421">
        <v>54</v>
      </c>
    </row>
    <row r="422" spans="1:11">
      <c r="A422" t="s">
        <v>1949</v>
      </c>
      <c r="B422">
        <v>1976</v>
      </c>
      <c r="C422" t="s">
        <v>36</v>
      </c>
      <c r="D422">
        <v>12</v>
      </c>
      <c r="E422">
        <v>0</v>
      </c>
      <c r="F422" s="14">
        <v>24603.05</v>
      </c>
      <c r="G422" t="s">
        <v>11</v>
      </c>
      <c r="H422" t="s">
        <v>11</v>
      </c>
      <c r="I422" t="s">
        <v>41</v>
      </c>
      <c r="J422" s="12" t="str">
        <f t="shared" si="6"/>
        <v>12-Oct-1976</v>
      </c>
      <c r="K422">
        <v>47</v>
      </c>
    </row>
    <row r="423" spans="1:11">
      <c r="A423" t="s">
        <v>1948</v>
      </c>
      <c r="B423">
        <v>1975</v>
      </c>
      <c r="C423" t="s">
        <v>18</v>
      </c>
      <c r="D423">
        <v>13</v>
      </c>
      <c r="E423">
        <v>2</v>
      </c>
      <c r="F423" s="14">
        <v>24535.7</v>
      </c>
      <c r="G423" t="s">
        <v>11</v>
      </c>
      <c r="H423" t="s">
        <v>11</v>
      </c>
      <c r="I423" t="s">
        <v>23</v>
      </c>
      <c r="J423" s="12" t="str">
        <f t="shared" si="6"/>
        <v>13-Jun-1975</v>
      </c>
      <c r="K423">
        <v>49</v>
      </c>
    </row>
    <row r="424" spans="1:11">
      <c r="A424" t="s">
        <v>1947</v>
      </c>
      <c r="B424">
        <v>1972</v>
      </c>
      <c r="C424" t="s">
        <v>20</v>
      </c>
      <c r="D424">
        <v>14</v>
      </c>
      <c r="E424">
        <v>1</v>
      </c>
      <c r="F424" s="14">
        <v>24520.26</v>
      </c>
      <c r="G424" t="s">
        <v>11</v>
      </c>
      <c r="H424" t="s">
        <v>12</v>
      </c>
      <c r="I424" t="s">
        <v>41</v>
      </c>
      <c r="J424" s="12" t="str">
        <f t="shared" si="6"/>
        <v>14-Sep-1972</v>
      </c>
      <c r="K424">
        <v>51</v>
      </c>
    </row>
    <row r="425" spans="1:11">
      <c r="A425" t="s">
        <v>1946</v>
      </c>
      <c r="B425">
        <v>1961</v>
      </c>
      <c r="C425" t="s">
        <v>36</v>
      </c>
      <c r="D425">
        <v>21</v>
      </c>
      <c r="E425">
        <v>0</v>
      </c>
      <c r="F425" s="14">
        <v>24513.09</v>
      </c>
      <c r="G425" t="s">
        <v>11</v>
      </c>
      <c r="H425" t="s">
        <v>11</v>
      </c>
      <c r="I425" t="s">
        <v>13</v>
      </c>
      <c r="J425" s="12" t="str">
        <f t="shared" si="6"/>
        <v>21-Oct-1961</v>
      </c>
      <c r="K425">
        <v>62</v>
      </c>
    </row>
    <row r="426" spans="1:11">
      <c r="A426" t="s">
        <v>1945</v>
      </c>
      <c r="B426">
        <v>1968</v>
      </c>
      <c r="C426" t="s">
        <v>10</v>
      </c>
      <c r="D426">
        <v>6</v>
      </c>
      <c r="E426">
        <v>0</v>
      </c>
      <c r="F426" s="14">
        <v>24476.48</v>
      </c>
      <c r="G426" t="s">
        <v>11</v>
      </c>
      <c r="H426" t="s">
        <v>11</v>
      </c>
      <c r="I426" t="s">
        <v>23</v>
      </c>
      <c r="J426" s="12" t="str">
        <f t="shared" si="6"/>
        <v>6-Jul-1968</v>
      </c>
      <c r="K426">
        <v>56</v>
      </c>
    </row>
    <row r="427" spans="1:11">
      <c r="A427" t="s">
        <v>1944</v>
      </c>
      <c r="B427">
        <v>1970</v>
      </c>
      <c r="C427" t="s">
        <v>15</v>
      </c>
      <c r="D427">
        <v>30</v>
      </c>
      <c r="E427">
        <v>0</v>
      </c>
      <c r="F427" s="14">
        <v>24393.62</v>
      </c>
      <c r="G427" t="s">
        <v>11</v>
      </c>
      <c r="H427" t="s">
        <v>12</v>
      </c>
      <c r="I427" t="s">
        <v>23</v>
      </c>
      <c r="J427" s="12" t="str">
        <f t="shared" si="6"/>
        <v>30-Nov-1970</v>
      </c>
      <c r="K427">
        <v>53</v>
      </c>
    </row>
    <row r="428" spans="1:11">
      <c r="A428" t="s">
        <v>1943</v>
      </c>
      <c r="B428">
        <v>1999</v>
      </c>
      <c r="C428" t="s">
        <v>36</v>
      </c>
      <c r="D428">
        <v>7</v>
      </c>
      <c r="E428">
        <v>0</v>
      </c>
      <c r="F428" s="14">
        <v>24387.74</v>
      </c>
      <c r="G428" t="s">
        <v>11</v>
      </c>
      <c r="H428" t="s">
        <v>16</v>
      </c>
      <c r="I428" t="s">
        <v>41</v>
      </c>
      <c r="J428" s="12" t="str">
        <f t="shared" si="6"/>
        <v>7-Oct-1999</v>
      </c>
      <c r="K428">
        <v>24</v>
      </c>
    </row>
    <row r="429" spans="1:11">
      <c r="A429" t="s">
        <v>1942</v>
      </c>
      <c r="B429">
        <v>2004</v>
      </c>
      <c r="C429" t="s">
        <v>34</v>
      </c>
      <c r="D429">
        <v>3</v>
      </c>
      <c r="E429">
        <v>0</v>
      </c>
      <c r="F429" s="14">
        <v>24294.02</v>
      </c>
      <c r="G429" t="s">
        <v>11</v>
      </c>
      <c r="H429" t="s">
        <v>16</v>
      </c>
      <c r="I429" t="s">
        <v>41</v>
      </c>
      <c r="J429" s="12" t="str">
        <f t="shared" si="6"/>
        <v>3-Aug-2004</v>
      </c>
      <c r="K429">
        <v>20</v>
      </c>
    </row>
    <row r="430" spans="1:11">
      <c r="A430" t="s">
        <v>1941</v>
      </c>
      <c r="B430">
        <v>1964</v>
      </c>
      <c r="C430" t="s">
        <v>30</v>
      </c>
      <c r="D430">
        <v>16</v>
      </c>
      <c r="E430">
        <v>0</v>
      </c>
      <c r="F430" s="14">
        <v>24227.34</v>
      </c>
      <c r="G430" t="s">
        <v>11</v>
      </c>
      <c r="H430" t="s">
        <v>16</v>
      </c>
      <c r="I430" t="s">
        <v>13</v>
      </c>
      <c r="J430" s="12" t="str">
        <f t="shared" si="6"/>
        <v>16-Dec-1964</v>
      </c>
      <c r="K430">
        <v>59</v>
      </c>
    </row>
    <row r="431" spans="1:11">
      <c r="A431" t="s">
        <v>1940</v>
      </c>
      <c r="B431">
        <v>1974</v>
      </c>
      <c r="C431" t="s">
        <v>20</v>
      </c>
      <c r="D431">
        <v>10</v>
      </c>
      <c r="E431">
        <v>3</v>
      </c>
      <c r="F431" s="14">
        <v>24180.93</v>
      </c>
      <c r="G431" t="s">
        <v>11</v>
      </c>
      <c r="H431" t="s">
        <v>16</v>
      </c>
      <c r="I431" t="s">
        <v>13</v>
      </c>
      <c r="J431" s="12" t="str">
        <f t="shared" si="6"/>
        <v>10-Sep-1974</v>
      </c>
      <c r="K431">
        <v>49</v>
      </c>
    </row>
    <row r="432" spans="1:11">
      <c r="A432" t="s">
        <v>1939</v>
      </c>
      <c r="B432">
        <v>1973</v>
      </c>
      <c r="C432" t="s">
        <v>18</v>
      </c>
      <c r="D432">
        <v>13</v>
      </c>
      <c r="E432">
        <v>3</v>
      </c>
      <c r="F432" s="14">
        <v>24106.91</v>
      </c>
      <c r="G432" t="s">
        <v>11</v>
      </c>
      <c r="H432" t="s">
        <v>11</v>
      </c>
      <c r="I432" t="s">
        <v>246</v>
      </c>
      <c r="J432" s="12" t="str">
        <f t="shared" si="6"/>
        <v>13-Jun-1973</v>
      </c>
      <c r="K432">
        <v>51</v>
      </c>
    </row>
    <row r="433" spans="1:11">
      <c r="A433" t="s">
        <v>1938</v>
      </c>
      <c r="B433">
        <v>2003</v>
      </c>
      <c r="C433" t="s">
        <v>30</v>
      </c>
      <c r="D433">
        <v>30</v>
      </c>
      <c r="E433">
        <v>2</v>
      </c>
      <c r="F433" s="14">
        <v>24059.68</v>
      </c>
      <c r="G433" t="s">
        <v>11</v>
      </c>
      <c r="H433" t="s">
        <v>11</v>
      </c>
      <c r="I433" t="s">
        <v>23</v>
      </c>
      <c r="J433" s="12" t="str">
        <f t="shared" si="6"/>
        <v>30-Dec-2003</v>
      </c>
      <c r="K433">
        <v>20</v>
      </c>
    </row>
    <row r="434" spans="1:11">
      <c r="A434" t="s">
        <v>1937</v>
      </c>
      <c r="B434">
        <v>1971</v>
      </c>
      <c r="C434" t="s">
        <v>10</v>
      </c>
      <c r="D434">
        <v>10</v>
      </c>
      <c r="E434">
        <v>2</v>
      </c>
      <c r="F434" s="14">
        <v>23967.38</v>
      </c>
      <c r="G434" t="s">
        <v>11</v>
      </c>
      <c r="H434" t="s">
        <v>11</v>
      </c>
      <c r="I434" t="s">
        <v>23</v>
      </c>
      <c r="J434" s="12" t="str">
        <f t="shared" si="6"/>
        <v>10-Jul-1971</v>
      </c>
      <c r="K434">
        <v>53</v>
      </c>
    </row>
    <row r="435" spans="1:11">
      <c r="A435" t="s">
        <v>1936</v>
      </c>
      <c r="B435">
        <v>1970</v>
      </c>
      <c r="C435" t="s">
        <v>34</v>
      </c>
      <c r="D435">
        <v>8</v>
      </c>
      <c r="E435">
        <v>1</v>
      </c>
      <c r="F435" s="14">
        <v>23887.66</v>
      </c>
      <c r="G435" t="s">
        <v>11</v>
      </c>
      <c r="H435" t="s">
        <v>12</v>
      </c>
      <c r="I435" t="s">
        <v>23</v>
      </c>
      <c r="J435" s="12" t="str">
        <f t="shared" si="6"/>
        <v>8-Aug-1970</v>
      </c>
      <c r="K435">
        <v>54</v>
      </c>
    </row>
    <row r="436" spans="1:11">
      <c r="A436" t="s">
        <v>1935</v>
      </c>
      <c r="B436">
        <v>1973</v>
      </c>
      <c r="C436" t="s">
        <v>18</v>
      </c>
      <c r="D436">
        <v>27</v>
      </c>
      <c r="E436">
        <v>2</v>
      </c>
      <c r="F436" s="14">
        <v>23807.24</v>
      </c>
      <c r="G436" t="s">
        <v>11</v>
      </c>
      <c r="H436" t="s">
        <v>12</v>
      </c>
      <c r="I436" t="s">
        <v>23</v>
      </c>
      <c r="J436" s="12" t="str">
        <f t="shared" si="6"/>
        <v>27-Jun-1973</v>
      </c>
      <c r="K436">
        <v>51</v>
      </c>
    </row>
    <row r="437" spans="1:11">
      <c r="A437" t="s">
        <v>1934</v>
      </c>
      <c r="B437">
        <v>1974</v>
      </c>
      <c r="C437" t="s">
        <v>18</v>
      </c>
      <c r="D437">
        <v>2</v>
      </c>
      <c r="E437">
        <v>1</v>
      </c>
      <c r="F437" s="14">
        <v>23568.27</v>
      </c>
      <c r="G437" t="s">
        <v>11</v>
      </c>
      <c r="H437" t="s">
        <v>11</v>
      </c>
      <c r="I437" t="s">
        <v>41</v>
      </c>
      <c r="J437" s="12" t="str">
        <f t="shared" si="6"/>
        <v>2-Jun-1974</v>
      </c>
      <c r="K437">
        <v>50</v>
      </c>
    </row>
    <row r="438" spans="1:11">
      <c r="A438" t="s">
        <v>1933</v>
      </c>
      <c r="B438">
        <v>1983</v>
      </c>
      <c r="C438" t="s">
        <v>34</v>
      </c>
      <c r="D438">
        <v>26</v>
      </c>
      <c r="E438">
        <v>2</v>
      </c>
      <c r="F438" s="14">
        <v>23563.02</v>
      </c>
      <c r="G438" t="s">
        <v>11</v>
      </c>
      <c r="H438" t="s">
        <v>11</v>
      </c>
      <c r="I438" t="s">
        <v>13</v>
      </c>
      <c r="J438" s="12" t="str">
        <f t="shared" si="6"/>
        <v>26-Aug-1983</v>
      </c>
      <c r="K438">
        <v>41</v>
      </c>
    </row>
    <row r="439" spans="1:11">
      <c r="A439" t="s">
        <v>1932</v>
      </c>
      <c r="B439">
        <v>1975</v>
      </c>
      <c r="C439" t="s">
        <v>15</v>
      </c>
      <c r="D439">
        <v>13</v>
      </c>
      <c r="E439">
        <v>1</v>
      </c>
      <c r="F439" s="14">
        <v>23401.31</v>
      </c>
      <c r="G439" t="s">
        <v>11</v>
      </c>
      <c r="H439" t="s">
        <v>12</v>
      </c>
      <c r="I439" t="s">
        <v>246</v>
      </c>
      <c r="J439" s="12" t="str">
        <f t="shared" si="6"/>
        <v>13-Nov-1975</v>
      </c>
      <c r="K439">
        <v>48</v>
      </c>
    </row>
    <row r="440" spans="1:11">
      <c r="A440" t="s">
        <v>1931</v>
      </c>
      <c r="B440">
        <v>1973</v>
      </c>
      <c r="C440" t="s">
        <v>36</v>
      </c>
      <c r="D440">
        <v>22</v>
      </c>
      <c r="E440">
        <v>2</v>
      </c>
      <c r="F440" s="14">
        <v>23306.55</v>
      </c>
      <c r="G440" t="s">
        <v>11</v>
      </c>
      <c r="H440" t="s">
        <v>11</v>
      </c>
      <c r="I440" t="s">
        <v>41</v>
      </c>
      <c r="J440" s="12" t="str">
        <f t="shared" si="6"/>
        <v>22-Oct-1973</v>
      </c>
      <c r="K440">
        <v>50</v>
      </c>
    </row>
    <row r="441" spans="1:11">
      <c r="A441" t="s">
        <v>1930</v>
      </c>
      <c r="B441">
        <v>1994</v>
      </c>
      <c r="C441" t="s">
        <v>36</v>
      </c>
      <c r="D441">
        <v>3</v>
      </c>
      <c r="E441">
        <v>1</v>
      </c>
      <c r="F441" s="14">
        <v>23288.93</v>
      </c>
      <c r="G441" t="s">
        <v>11</v>
      </c>
      <c r="H441" t="s">
        <v>12</v>
      </c>
      <c r="I441" t="s">
        <v>246</v>
      </c>
      <c r="J441" s="12" t="str">
        <f t="shared" si="6"/>
        <v>3-Oct-1994</v>
      </c>
      <c r="K441">
        <v>29</v>
      </c>
    </row>
    <row r="442" spans="1:11">
      <c r="A442" t="s">
        <v>1929</v>
      </c>
      <c r="B442">
        <v>1969</v>
      </c>
      <c r="C442" t="s">
        <v>15</v>
      </c>
      <c r="D442">
        <v>14</v>
      </c>
      <c r="E442">
        <v>1</v>
      </c>
      <c r="F442" s="14">
        <v>23244.79</v>
      </c>
      <c r="G442" t="s">
        <v>11</v>
      </c>
      <c r="H442" t="s">
        <v>12</v>
      </c>
      <c r="I442" t="s">
        <v>13</v>
      </c>
      <c r="J442" s="12" t="str">
        <f t="shared" si="6"/>
        <v>14-Nov-1969</v>
      </c>
      <c r="K442">
        <v>54</v>
      </c>
    </row>
    <row r="443" spans="1:11">
      <c r="A443" t="s">
        <v>1928</v>
      </c>
      <c r="B443">
        <v>1997</v>
      </c>
      <c r="C443" t="s">
        <v>34</v>
      </c>
      <c r="D443">
        <v>7</v>
      </c>
      <c r="E443">
        <v>2</v>
      </c>
      <c r="F443" s="14">
        <v>23241.47</v>
      </c>
      <c r="G443" t="s">
        <v>11</v>
      </c>
      <c r="H443" t="s">
        <v>12</v>
      </c>
      <c r="I443" t="s">
        <v>169</v>
      </c>
      <c r="J443" s="12" t="str">
        <f t="shared" si="6"/>
        <v>7-Aug-1997</v>
      </c>
      <c r="K443">
        <v>27</v>
      </c>
    </row>
    <row r="444" spans="1:11">
      <c r="A444" t="s">
        <v>1927</v>
      </c>
      <c r="B444">
        <v>2003</v>
      </c>
      <c r="C444" t="s">
        <v>30</v>
      </c>
      <c r="D444">
        <v>14</v>
      </c>
      <c r="E444">
        <v>0</v>
      </c>
      <c r="F444" s="14">
        <v>23082.959999999999</v>
      </c>
      <c r="G444" t="s">
        <v>11</v>
      </c>
      <c r="H444" t="s">
        <v>11</v>
      </c>
      <c r="I444" t="s">
        <v>41</v>
      </c>
      <c r="J444" s="12" t="str">
        <f t="shared" si="6"/>
        <v>14-Dec-2003</v>
      </c>
      <c r="K444">
        <v>20</v>
      </c>
    </row>
    <row r="445" spans="1:11">
      <c r="A445" t="s">
        <v>1926</v>
      </c>
      <c r="B445">
        <v>1975</v>
      </c>
      <c r="C445" t="s">
        <v>20</v>
      </c>
      <c r="D445">
        <v>9</v>
      </c>
      <c r="E445">
        <v>0</v>
      </c>
      <c r="F445" s="14">
        <v>23065.42</v>
      </c>
      <c r="G445" t="s">
        <v>11</v>
      </c>
      <c r="H445" t="s">
        <v>11</v>
      </c>
      <c r="I445" t="s">
        <v>13</v>
      </c>
      <c r="J445" s="12" t="str">
        <f t="shared" si="6"/>
        <v>9-Sep-1975</v>
      </c>
      <c r="K445">
        <v>48</v>
      </c>
    </row>
    <row r="446" spans="1:11">
      <c r="A446" t="s">
        <v>1925</v>
      </c>
      <c r="B446">
        <v>1970</v>
      </c>
      <c r="C446" t="s">
        <v>15</v>
      </c>
      <c r="D446">
        <v>9</v>
      </c>
      <c r="E446">
        <v>0</v>
      </c>
      <c r="F446" s="14">
        <v>23045.57</v>
      </c>
      <c r="G446" t="s">
        <v>11</v>
      </c>
      <c r="H446" t="s">
        <v>11</v>
      </c>
      <c r="I446" t="s">
        <v>246</v>
      </c>
      <c r="J446" s="12" t="str">
        <f t="shared" si="6"/>
        <v>9-Nov-1970</v>
      </c>
      <c r="K446">
        <v>53</v>
      </c>
    </row>
    <row r="447" spans="1:11">
      <c r="A447" t="s">
        <v>1924</v>
      </c>
      <c r="B447">
        <v>2003</v>
      </c>
      <c r="C447" t="s">
        <v>10</v>
      </c>
      <c r="D447">
        <v>25</v>
      </c>
      <c r="E447">
        <v>2</v>
      </c>
      <c r="F447" s="14">
        <v>22493.66</v>
      </c>
      <c r="G447" t="s">
        <v>11</v>
      </c>
      <c r="H447" t="s">
        <v>16</v>
      </c>
      <c r="I447" t="s">
        <v>23</v>
      </c>
      <c r="J447" s="12" t="str">
        <f t="shared" si="6"/>
        <v>25-Jul-2003</v>
      </c>
      <c r="K447">
        <v>21</v>
      </c>
    </row>
    <row r="448" spans="1:11">
      <c r="A448" t="s">
        <v>1923</v>
      </c>
      <c r="B448">
        <v>1979</v>
      </c>
      <c r="C448" t="s">
        <v>15</v>
      </c>
      <c r="D448">
        <v>14</v>
      </c>
      <c r="E448">
        <v>2</v>
      </c>
      <c r="F448" s="14">
        <v>22478.6</v>
      </c>
      <c r="G448" t="s">
        <v>12</v>
      </c>
      <c r="H448" t="s">
        <v>11</v>
      </c>
      <c r="I448" t="s">
        <v>41</v>
      </c>
      <c r="J448" s="12" t="str">
        <f t="shared" si="6"/>
        <v>14-Nov-1979</v>
      </c>
      <c r="K448">
        <v>44</v>
      </c>
    </row>
    <row r="449" spans="1:11">
      <c r="A449" t="s">
        <v>1922</v>
      </c>
      <c r="B449">
        <v>1983</v>
      </c>
      <c r="C449" t="s">
        <v>30</v>
      </c>
      <c r="D449">
        <v>21</v>
      </c>
      <c r="E449">
        <v>1</v>
      </c>
      <c r="F449" s="14">
        <v>22462.04</v>
      </c>
      <c r="G449" t="s">
        <v>12</v>
      </c>
      <c r="H449" t="s">
        <v>16</v>
      </c>
      <c r="I449" t="s">
        <v>165</v>
      </c>
      <c r="J449" s="12" t="str">
        <f t="shared" si="6"/>
        <v>21-Dec-1983</v>
      </c>
      <c r="K449">
        <v>40</v>
      </c>
    </row>
    <row r="450" spans="1:11">
      <c r="A450" t="s">
        <v>1921</v>
      </c>
      <c r="B450">
        <v>1966</v>
      </c>
      <c r="C450" t="s">
        <v>34</v>
      </c>
      <c r="D450">
        <v>18</v>
      </c>
      <c r="E450">
        <v>0</v>
      </c>
      <c r="F450" s="14">
        <v>22412.65</v>
      </c>
      <c r="G450" t="s">
        <v>12</v>
      </c>
      <c r="H450" t="s">
        <v>12</v>
      </c>
      <c r="I450" t="s">
        <v>275</v>
      </c>
      <c r="J450" s="12" t="str">
        <f t="shared" si="6"/>
        <v>18-Aug-1966</v>
      </c>
      <c r="K450">
        <v>58</v>
      </c>
    </row>
    <row r="451" spans="1:11">
      <c r="A451" t="s">
        <v>1920</v>
      </c>
      <c r="B451">
        <v>1999</v>
      </c>
      <c r="C451" t="s">
        <v>34</v>
      </c>
      <c r="D451">
        <v>26</v>
      </c>
      <c r="E451">
        <v>2</v>
      </c>
      <c r="F451" s="14">
        <v>22395.74</v>
      </c>
      <c r="G451" t="s">
        <v>12</v>
      </c>
      <c r="H451" t="s">
        <v>11</v>
      </c>
      <c r="I451" t="s">
        <v>246</v>
      </c>
      <c r="J451" s="12" t="str">
        <f t="shared" ref="J451:J514" si="7">CONCATENATE(D451,"-",C451,"-",B451)</f>
        <v>26-Aug-1999</v>
      </c>
      <c r="K451">
        <v>25</v>
      </c>
    </row>
    <row r="452" spans="1:11">
      <c r="A452" t="s">
        <v>1919</v>
      </c>
      <c r="B452">
        <v>1982</v>
      </c>
      <c r="C452" t="s">
        <v>30</v>
      </c>
      <c r="D452">
        <v>27</v>
      </c>
      <c r="E452">
        <v>1</v>
      </c>
      <c r="F452" s="14">
        <v>22331.57</v>
      </c>
      <c r="G452" t="s">
        <v>11</v>
      </c>
      <c r="H452" t="s">
        <v>12</v>
      </c>
      <c r="I452" t="s">
        <v>246</v>
      </c>
      <c r="J452" s="12" t="str">
        <f t="shared" si="7"/>
        <v>27-Dec-1982</v>
      </c>
      <c r="K452">
        <v>41</v>
      </c>
    </row>
    <row r="453" spans="1:11">
      <c r="A453" t="s">
        <v>1918</v>
      </c>
      <c r="B453">
        <v>1971</v>
      </c>
      <c r="C453" t="s">
        <v>18</v>
      </c>
      <c r="D453">
        <v>16</v>
      </c>
      <c r="E453">
        <v>1</v>
      </c>
      <c r="F453" s="14">
        <v>22218.11</v>
      </c>
      <c r="G453" t="s">
        <v>11</v>
      </c>
      <c r="H453" t="s">
        <v>12</v>
      </c>
      <c r="I453" t="s">
        <v>13</v>
      </c>
      <c r="J453" s="12" t="str">
        <f t="shared" si="7"/>
        <v>16-Jun-1971</v>
      </c>
      <c r="K453">
        <v>53</v>
      </c>
    </row>
    <row r="454" spans="1:11">
      <c r="A454" t="s">
        <v>1917</v>
      </c>
      <c r="B454">
        <v>1965</v>
      </c>
      <c r="C454" t="s">
        <v>34</v>
      </c>
      <c r="D454">
        <v>24</v>
      </c>
      <c r="E454">
        <v>1</v>
      </c>
      <c r="F454" s="14">
        <v>22192.44</v>
      </c>
      <c r="G454" t="s">
        <v>12</v>
      </c>
      <c r="H454" t="s">
        <v>16</v>
      </c>
      <c r="I454" t="s">
        <v>13</v>
      </c>
      <c r="J454" s="12" t="str">
        <f t="shared" si="7"/>
        <v>24-Aug-1965</v>
      </c>
      <c r="K454">
        <v>59</v>
      </c>
    </row>
    <row r="455" spans="1:11">
      <c r="A455" t="s">
        <v>1916</v>
      </c>
      <c r="B455">
        <v>1980</v>
      </c>
      <c r="C455" t="s">
        <v>20</v>
      </c>
      <c r="D455">
        <v>12</v>
      </c>
      <c r="E455">
        <v>0</v>
      </c>
      <c r="F455" s="14">
        <v>22144.03</v>
      </c>
      <c r="G455" t="s">
        <v>11</v>
      </c>
      <c r="H455" t="s">
        <v>11</v>
      </c>
      <c r="I455" t="s">
        <v>41</v>
      </c>
      <c r="J455" s="12" t="str">
        <f t="shared" si="7"/>
        <v>12-Sep-1980</v>
      </c>
      <c r="K455">
        <v>43</v>
      </c>
    </row>
    <row r="456" spans="1:11">
      <c r="A456" t="s">
        <v>1915</v>
      </c>
      <c r="B456">
        <v>2001</v>
      </c>
      <c r="C456" t="s">
        <v>34</v>
      </c>
      <c r="D456">
        <v>28</v>
      </c>
      <c r="E456">
        <v>0</v>
      </c>
      <c r="F456" s="14">
        <v>22097.62</v>
      </c>
      <c r="G456" t="s">
        <v>12</v>
      </c>
      <c r="H456" t="s">
        <v>16</v>
      </c>
      <c r="I456" t="s">
        <v>41</v>
      </c>
      <c r="J456" s="12" t="str">
        <f t="shared" si="7"/>
        <v>28-Aug-2001</v>
      </c>
      <c r="K456">
        <v>23</v>
      </c>
    </row>
    <row r="457" spans="1:11">
      <c r="A457" t="s">
        <v>1914</v>
      </c>
      <c r="B457">
        <v>1989</v>
      </c>
      <c r="C457" t="s">
        <v>36</v>
      </c>
      <c r="D457">
        <v>14</v>
      </c>
      <c r="E457">
        <v>0</v>
      </c>
      <c r="F457" s="14">
        <v>21984.47</v>
      </c>
      <c r="G457" t="s">
        <v>12</v>
      </c>
      <c r="H457" t="s">
        <v>16</v>
      </c>
      <c r="I457" t="s">
        <v>23</v>
      </c>
      <c r="J457" s="12" t="str">
        <f t="shared" si="7"/>
        <v>14-Oct-1989</v>
      </c>
      <c r="K457">
        <v>34</v>
      </c>
    </row>
    <row r="458" spans="1:11">
      <c r="A458" t="s">
        <v>1913</v>
      </c>
      <c r="B458">
        <v>1975</v>
      </c>
      <c r="C458" t="s">
        <v>30</v>
      </c>
      <c r="D458">
        <v>19</v>
      </c>
      <c r="E458">
        <v>1</v>
      </c>
      <c r="F458" s="14">
        <v>21978.68</v>
      </c>
      <c r="G458" t="s">
        <v>12</v>
      </c>
      <c r="H458" t="s">
        <v>12</v>
      </c>
      <c r="I458" t="s">
        <v>13</v>
      </c>
      <c r="J458" s="12" t="str">
        <f t="shared" si="7"/>
        <v>19-Dec-1975</v>
      </c>
      <c r="K458">
        <v>48</v>
      </c>
    </row>
    <row r="459" spans="1:11">
      <c r="A459" t="s">
        <v>1912</v>
      </c>
      <c r="B459">
        <v>2003</v>
      </c>
      <c r="C459" t="s">
        <v>20</v>
      </c>
      <c r="D459">
        <v>28</v>
      </c>
      <c r="E459">
        <v>0</v>
      </c>
      <c r="F459" s="14">
        <v>21882.400000000001</v>
      </c>
      <c r="G459" t="s">
        <v>11</v>
      </c>
      <c r="H459" t="s">
        <v>16</v>
      </c>
      <c r="I459" t="s">
        <v>41</v>
      </c>
      <c r="J459" s="12" t="str">
        <f t="shared" si="7"/>
        <v>28-Sep-2003</v>
      </c>
      <c r="K459">
        <v>20</v>
      </c>
    </row>
    <row r="460" spans="1:11">
      <c r="A460" t="s">
        <v>1911</v>
      </c>
      <c r="B460">
        <v>1979</v>
      </c>
      <c r="C460" t="s">
        <v>34</v>
      </c>
      <c r="D460">
        <v>17</v>
      </c>
      <c r="E460">
        <v>2</v>
      </c>
      <c r="F460" s="14">
        <v>21880.82</v>
      </c>
      <c r="G460" t="s">
        <v>12</v>
      </c>
      <c r="H460" t="s">
        <v>16</v>
      </c>
      <c r="I460" t="s">
        <v>23</v>
      </c>
      <c r="J460" s="12" t="str">
        <f t="shared" si="7"/>
        <v>17-Aug-1979</v>
      </c>
      <c r="K460">
        <v>45</v>
      </c>
    </row>
    <row r="461" spans="1:11">
      <c r="A461" t="s">
        <v>1910</v>
      </c>
      <c r="B461">
        <v>1963</v>
      </c>
      <c r="C461" t="s">
        <v>34</v>
      </c>
      <c r="D461">
        <v>27</v>
      </c>
      <c r="E461">
        <v>0</v>
      </c>
      <c r="F461" s="14">
        <v>21797</v>
      </c>
      <c r="G461" t="s">
        <v>12</v>
      </c>
      <c r="H461" t="s">
        <v>16</v>
      </c>
      <c r="I461" t="s">
        <v>41</v>
      </c>
      <c r="J461" s="12" t="str">
        <f t="shared" si="7"/>
        <v>27-Aug-1963</v>
      </c>
      <c r="K461">
        <v>61</v>
      </c>
    </row>
    <row r="462" spans="1:11">
      <c r="A462" t="s">
        <v>1909</v>
      </c>
      <c r="B462">
        <v>1979</v>
      </c>
      <c r="C462" t="s">
        <v>20</v>
      </c>
      <c r="D462">
        <v>28</v>
      </c>
      <c r="E462">
        <v>0</v>
      </c>
      <c r="F462" s="14">
        <v>21774.32</v>
      </c>
      <c r="G462" t="s">
        <v>12</v>
      </c>
      <c r="H462" t="s">
        <v>11</v>
      </c>
      <c r="I462" t="s">
        <v>23</v>
      </c>
      <c r="J462" s="12" t="str">
        <f t="shared" si="7"/>
        <v>28-Sep-1979</v>
      </c>
      <c r="K462">
        <v>44</v>
      </c>
    </row>
    <row r="463" spans="1:11">
      <c r="A463" t="s">
        <v>1908</v>
      </c>
      <c r="B463">
        <v>1979</v>
      </c>
      <c r="C463" t="s">
        <v>20</v>
      </c>
      <c r="D463">
        <v>20</v>
      </c>
      <c r="E463">
        <v>1</v>
      </c>
      <c r="F463" s="14">
        <v>21771.34</v>
      </c>
      <c r="G463" t="s">
        <v>12</v>
      </c>
      <c r="H463" t="s">
        <v>16</v>
      </c>
      <c r="I463" t="s">
        <v>246</v>
      </c>
      <c r="J463" s="12" t="str">
        <f t="shared" si="7"/>
        <v>20-Sep-1979</v>
      </c>
      <c r="K463">
        <v>44</v>
      </c>
    </row>
    <row r="464" spans="1:11">
      <c r="A464" t="s">
        <v>1907</v>
      </c>
      <c r="B464">
        <v>1976</v>
      </c>
      <c r="C464" t="s">
        <v>10</v>
      </c>
      <c r="D464">
        <v>18</v>
      </c>
      <c r="E464">
        <v>1</v>
      </c>
      <c r="F464" s="14">
        <v>21677.279999999999</v>
      </c>
      <c r="G464" t="s">
        <v>12</v>
      </c>
      <c r="H464" t="s">
        <v>16</v>
      </c>
      <c r="I464" t="s">
        <v>23</v>
      </c>
      <c r="J464" s="12" t="str">
        <f t="shared" si="7"/>
        <v>18-Jul-1976</v>
      </c>
      <c r="K464">
        <v>48</v>
      </c>
    </row>
    <row r="465" spans="1:11">
      <c r="A465" t="s">
        <v>1906</v>
      </c>
      <c r="B465">
        <v>1962</v>
      </c>
      <c r="C465" t="s">
        <v>15</v>
      </c>
      <c r="D465">
        <v>16</v>
      </c>
      <c r="E465">
        <v>0</v>
      </c>
      <c r="F465" s="14">
        <v>21661.16</v>
      </c>
      <c r="G465" t="s">
        <v>11</v>
      </c>
      <c r="H465" t="s">
        <v>11</v>
      </c>
      <c r="I465" t="s">
        <v>23</v>
      </c>
      <c r="J465" s="12" t="str">
        <f t="shared" si="7"/>
        <v>16-Nov-1962</v>
      </c>
      <c r="K465">
        <v>61</v>
      </c>
    </row>
    <row r="466" spans="1:11">
      <c r="A466" t="s">
        <v>1905</v>
      </c>
      <c r="B466">
        <v>1983</v>
      </c>
      <c r="C466" t="s">
        <v>30</v>
      </c>
      <c r="D466">
        <v>25</v>
      </c>
      <c r="E466">
        <v>3</v>
      </c>
      <c r="F466" s="14">
        <v>21659.93</v>
      </c>
      <c r="G466" t="s">
        <v>12</v>
      </c>
      <c r="H466" t="s">
        <v>12</v>
      </c>
      <c r="I466" t="s">
        <v>246</v>
      </c>
      <c r="J466" s="12" t="str">
        <f t="shared" si="7"/>
        <v>25-Dec-1983</v>
      </c>
      <c r="K466">
        <v>40</v>
      </c>
    </row>
    <row r="467" spans="1:11">
      <c r="A467" t="s">
        <v>1904</v>
      </c>
      <c r="B467">
        <v>1999</v>
      </c>
      <c r="C467" t="s">
        <v>18</v>
      </c>
      <c r="D467">
        <v>12</v>
      </c>
      <c r="E467">
        <v>0</v>
      </c>
      <c r="F467" s="14">
        <v>21595.38</v>
      </c>
      <c r="G467" t="s">
        <v>11</v>
      </c>
      <c r="H467" t="s">
        <v>12</v>
      </c>
      <c r="I467" t="s">
        <v>23</v>
      </c>
      <c r="J467" s="12" t="str">
        <f t="shared" si="7"/>
        <v>12-Jun-1999</v>
      </c>
      <c r="K467">
        <v>25</v>
      </c>
    </row>
    <row r="468" spans="1:11">
      <c r="A468" t="s">
        <v>1903</v>
      </c>
      <c r="B468">
        <v>1990</v>
      </c>
      <c r="C468" t="s">
        <v>15</v>
      </c>
      <c r="D468">
        <v>21</v>
      </c>
      <c r="E468">
        <v>4</v>
      </c>
      <c r="F468" s="14">
        <v>21472.48</v>
      </c>
      <c r="G468" t="s">
        <v>11</v>
      </c>
      <c r="H468" t="s">
        <v>11</v>
      </c>
      <c r="I468" t="s">
        <v>23</v>
      </c>
      <c r="J468" s="12" t="str">
        <f t="shared" si="7"/>
        <v>21-Nov-1990</v>
      </c>
      <c r="K468">
        <v>33</v>
      </c>
    </row>
    <row r="469" spans="1:11">
      <c r="A469" t="s">
        <v>1902</v>
      </c>
      <c r="B469">
        <v>1980</v>
      </c>
      <c r="C469" t="s">
        <v>20</v>
      </c>
      <c r="D469">
        <v>4</v>
      </c>
      <c r="E469">
        <v>0</v>
      </c>
      <c r="F469" s="14">
        <v>21348.71</v>
      </c>
      <c r="G469" t="s">
        <v>11</v>
      </c>
      <c r="H469" t="s">
        <v>16</v>
      </c>
      <c r="I469" t="s">
        <v>23</v>
      </c>
      <c r="J469" s="12" t="str">
        <f t="shared" si="7"/>
        <v>4-Sep-1980</v>
      </c>
      <c r="K469">
        <v>44</v>
      </c>
    </row>
    <row r="470" spans="1:11">
      <c r="A470" t="s">
        <v>1901</v>
      </c>
      <c r="B470">
        <v>2004</v>
      </c>
      <c r="C470" t="s">
        <v>34</v>
      </c>
      <c r="D470">
        <v>4</v>
      </c>
      <c r="E470">
        <v>0</v>
      </c>
      <c r="F470" s="14">
        <v>21344.85</v>
      </c>
      <c r="G470" t="s">
        <v>12</v>
      </c>
      <c r="H470" t="s">
        <v>16</v>
      </c>
      <c r="I470" t="s">
        <v>246</v>
      </c>
      <c r="J470" s="12" t="str">
        <f t="shared" si="7"/>
        <v>4-Aug-2004</v>
      </c>
      <c r="K470">
        <v>20</v>
      </c>
    </row>
    <row r="471" spans="1:11">
      <c r="A471" t="s">
        <v>1900</v>
      </c>
      <c r="B471">
        <v>1980</v>
      </c>
      <c r="C471" t="s">
        <v>30</v>
      </c>
      <c r="D471">
        <v>10</v>
      </c>
      <c r="E471">
        <v>2</v>
      </c>
      <c r="F471" s="14">
        <v>21259.38</v>
      </c>
      <c r="G471" t="s">
        <v>12</v>
      </c>
      <c r="H471" t="s">
        <v>12</v>
      </c>
      <c r="I471" t="s">
        <v>165</v>
      </c>
      <c r="J471" s="12" t="str">
        <f t="shared" si="7"/>
        <v>10-Dec-1980</v>
      </c>
      <c r="K471">
        <v>43</v>
      </c>
    </row>
    <row r="472" spans="1:11">
      <c r="A472" t="s">
        <v>1899</v>
      </c>
      <c r="B472">
        <v>1974</v>
      </c>
      <c r="C472" t="s">
        <v>20</v>
      </c>
      <c r="D472">
        <v>3</v>
      </c>
      <c r="E472">
        <v>0</v>
      </c>
      <c r="F472" s="14">
        <v>21232.18</v>
      </c>
      <c r="G472" t="s">
        <v>12</v>
      </c>
      <c r="H472" t="s">
        <v>11</v>
      </c>
      <c r="I472" t="s">
        <v>41</v>
      </c>
      <c r="J472" s="12" t="str">
        <f t="shared" si="7"/>
        <v>3-Sep-1974</v>
      </c>
      <c r="K472">
        <v>50</v>
      </c>
    </row>
    <row r="473" spans="1:11">
      <c r="A473" t="s">
        <v>1898</v>
      </c>
      <c r="B473">
        <v>1974</v>
      </c>
      <c r="C473" t="s">
        <v>36</v>
      </c>
      <c r="D473">
        <v>14</v>
      </c>
      <c r="E473">
        <v>0</v>
      </c>
      <c r="F473" s="14">
        <v>21223.68</v>
      </c>
      <c r="G473" t="s">
        <v>12</v>
      </c>
      <c r="H473" t="s">
        <v>11</v>
      </c>
      <c r="I473" t="s">
        <v>13</v>
      </c>
      <c r="J473" s="12" t="str">
        <f t="shared" si="7"/>
        <v>14-Oct-1974</v>
      </c>
      <c r="K473">
        <v>49</v>
      </c>
    </row>
    <row r="474" spans="1:11">
      <c r="A474" t="s">
        <v>1897</v>
      </c>
      <c r="B474">
        <v>1969</v>
      </c>
      <c r="C474" t="s">
        <v>34</v>
      </c>
      <c r="D474">
        <v>26</v>
      </c>
      <c r="E474">
        <v>0</v>
      </c>
      <c r="F474" s="14">
        <v>21195.82</v>
      </c>
      <c r="G474" t="s">
        <v>12</v>
      </c>
      <c r="H474" t="s">
        <v>16</v>
      </c>
      <c r="I474" t="s">
        <v>13</v>
      </c>
      <c r="J474" s="12" t="str">
        <f t="shared" si="7"/>
        <v>26-Aug-1969</v>
      </c>
      <c r="K474">
        <v>55</v>
      </c>
    </row>
    <row r="475" spans="1:11">
      <c r="A475" t="s">
        <v>1896</v>
      </c>
      <c r="B475">
        <v>1977</v>
      </c>
      <c r="C475" t="s">
        <v>15</v>
      </c>
      <c r="D475">
        <v>23</v>
      </c>
      <c r="E475">
        <v>2</v>
      </c>
      <c r="F475" s="14">
        <v>21098.55</v>
      </c>
      <c r="G475" t="s">
        <v>12</v>
      </c>
      <c r="H475" t="s">
        <v>12</v>
      </c>
      <c r="I475" t="s">
        <v>23</v>
      </c>
      <c r="J475" s="12" t="str">
        <f t="shared" si="7"/>
        <v>23-Nov-1977</v>
      </c>
      <c r="K475">
        <v>46</v>
      </c>
    </row>
    <row r="476" spans="1:11">
      <c r="A476" t="s">
        <v>1895</v>
      </c>
      <c r="B476">
        <v>1983</v>
      </c>
      <c r="C476" t="s">
        <v>10</v>
      </c>
      <c r="D476">
        <v>2</v>
      </c>
      <c r="E476">
        <v>1</v>
      </c>
      <c r="F476" s="14">
        <v>21082.16</v>
      </c>
      <c r="G476" t="s">
        <v>12</v>
      </c>
      <c r="H476" t="s">
        <v>11</v>
      </c>
      <c r="I476" t="s">
        <v>41</v>
      </c>
      <c r="J476" s="12" t="str">
        <f t="shared" si="7"/>
        <v>2-Jul-1983</v>
      </c>
      <c r="K476">
        <v>41</v>
      </c>
    </row>
    <row r="477" spans="1:11">
      <c r="A477" t="s">
        <v>1894</v>
      </c>
      <c r="B477">
        <v>1964</v>
      </c>
      <c r="C477" t="s">
        <v>15</v>
      </c>
      <c r="D477">
        <v>19</v>
      </c>
      <c r="E477">
        <v>0</v>
      </c>
      <c r="F477" s="14">
        <v>20893.060000000001</v>
      </c>
      <c r="G477" t="s">
        <v>11</v>
      </c>
      <c r="H477" t="s">
        <v>12</v>
      </c>
      <c r="I477" t="s">
        <v>23</v>
      </c>
      <c r="J477" s="12" t="str">
        <f t="shared" si="7"/>
        <v>19-Nov-1964</v>
      </c>
      <c r="K477">
        <v>59</v>
      </c>
    </row>
    <row r="478" spans="1:11">
      <c r="A478" t="s">
        <v>1893</v>
      </c>
      <c r="B478">
        <v>1975</v>
      </c>
      <c r="C478" t="s">
        <v>30</v>
      </c>
      <c r="D478">
        <v>8</v>
      </c>
      <c r="E478">
        <v>0</v>
      </c>
      <c r="F478" s="14">
        <v>20878.78</v>
      </c>
      <c r="G478" t="s">
        <v>11</v>
      </c>
      <c r="H478" t="s">
        <v>16</v>
      </c>
      <c r="I478" t="s">
        <v>246</v>
      </c>
      <c r="J478" s="12" t="str">
        <f t="shared" si="7"/>
        <v>8-Dec-1975</v>
      </c>
      <c r="K478">
        <v>48</v>
      </c>
    </row>
    <row r="479" spans="1:11">
      <c r="A479" t="s">
        <v>1892</v>
      </c>
      <c r="B479">
        <v>1967</v>
      </c>
      <c r="C479" t="s">
        <v>20</v>
      </c>
      <c r="D479">
        <v>8</v>
      </c>
      <c r="E479">
        <v>0</v>
      </c>
      <c r="F479" s="14">
        <v>20781.490000000002</v>
      </c>
      <c r="G479" t="s">
        <v>11</v>
      </c>
      <c r="H479" t="s">
        <v>12</v>
      </c>
      <c r="I479" t="s">
        <v>13</v>
      </c>
      <c r="J479" s="12" t="str">
        <f t="shared" si="7"/>
        <v>8-Sep-1967</v>
      </c>
      <c r="K479">
        <v>56</v>
      </c>
    </row>
    <row r="480" spans="1:11">
      <c r="A480" t="s">
        <v>1891</v>
      </c>
      <c r="B480">
        <v>1986</v>
      </c>
      <c r="C480" t="s">
        <v>34</v>
      </c>
      <c r="D480">
        <v>4</v>
      </c>
      <c r="E480">
        <v>1</v>
      </c>
      <c r="F480" s="14">
        <v>20773.63</v>
      </c>
      <c r="G480" t="s">
        <v>11</v>
      </c>
      <c r="H480" t="s">
        <v>12</v>
      </c>
      <c r="I480" t="s">
        <v>355</v>
      </c>
      <c r="J480" s="12" t="str">
        <f t="shared" si="7"/>
        <v>4-Aug-1986</v>
      </c>
      <c r="K480">
        <v>38</v>
      </c>
    </row>
    <row r="481" spans="1:11">
      <c r="A481" t="s">
        <v>1890</v>
      </c>
      <c r="B481">
        <v>1992</v>
      </c>
      <c r="C481" t="s">
        <v>20</v>
      </c>
      <c r="D481">
        <v>14</v>
      </c>
      <c r="E481">
        <v>3</v>
      </c>
      <c r="F481" s="14">
        <v>20745.990000000002</v>
      </c>
      <c r="G481" t="s">
        <v>12</v>
      </c>
      <c r="H481" t="s">
        <v>16</v>
      </c>
      <c r="I481" t="s">
        <v>23</v>
      </c>
      <c r="J481" s="12" t="str">
        <f t="shared" si="7"/>
        <v>14-Sep-1992</v>
      </c>
      <c r="K481">
        <v>31</v>
      </c>
    </row>
    <row r="482" spans="1:11">
      <c r="A482" t="s">
        <v>1889</v>
      </c>
      <c r="B482">
        <v>1965</v>
      </c>
      <c r="C482" t="s">
        <v>34</v>
      </c>
      <c r="D482">
        <v>1</v>
      </c>
      <c r="E482">
        <v>0</v>
      </c>
      <c r="F482" s="14">
        <v>20709.02</v>
      </c>
      <c r="G482" t="s">
        <v>12</v>
      </c>
      <c r="H482" t="s">
        <v>11</v>
      </c>
      <c r="I482" t="s">
        <v>165</v>
      </c>
      <c r="J482" s="12" t="str">
        <f t="shared" si="7"/>
        <v>1-Aug-1965</v>
      </c>
      <c r="K482">
        <v>59</v>
      </c>
    </row>
    <row r="483" spans="1:11">
      <c r="A483" t="s">
        <v>1888</v>
      </c>
      <c r="B483">
        <v>1967</v>
      </c>
      <c r="C483" t="s">
        <v>30</v>
      </c>
      <c r="D483">
        <v>17</v>
      </c>
      <c r="E483">
        <v>0</v>
      </c>
      <c r="F483" s="14">
        <v>20630.28</v>
      </c>
      <c r="G483" t="s">
        <v>11</v>
      </c>
      <c r="H483" t="s">
        <v>12</v>
      </c>
      <c r="I483" t="s">
        <v>41</v>
      </c>
      <c r="J483" s="12" t="str">
        <f t="shared" si="7"/>
        <v>17-Dec-1967</v>
      </c>
      <c r="K483">
        <v>56</v>
      </c>
    </row>
    <row r="484" spans="1:11">
      <c r="A484" t="s">
        <v>1887</v>
      </c>
      <c r="B484">
        <v>1966</v>
      </c>
      <c r="C484" t="s">
        <v>10</v>
      </c>
      <c r="D484">
        <v>9</v>
      </c>
      <c r="E484">
        <v>0</v>
      </c>
      <c r="F484" s="14">
        <v>20568.32</v>
      </c>
      <c r="G484" t="s">
        <v>12</v>
      </c>
      <c r="H484" t="s">
        <v>11</v>
      </c>
      <c r="I484" t="s">
        <v>23</v>
      </c>
      <c r="J484" s="12" t="str">
        <f t="shared" si="7"/>
        <v>9-Jul-1966</v>
      </c>
      <c r="K484">
        <v>58</v>
      </c>
    </row>
    <row r="485" spans="1:11">
      <c r="A485" t="s">
        <v>1886</v>
      </c>
      <c r="B485">
        <v>1969</v>
      </c>
      <c r="C485" t="s">
        <v>36</v>
      </c>
      <c r="D485">
        <v>13</v>
      </c>
      <c r="E485">
        <v>3</v>
      </c>
      <c r="F485" s="14">
        <v>20463</v>
      </c>
      <c r="G485" t="s">
        <v>11</v>
      </c>
      <c r="H485" t="s">
        <v>11</v>
      </c>
      <c r="I485" t="s">
        <v>13</v>
      </c>
      <c r="J485" s="12" t="str">
        <f t="shared" si="7"/>
        <v>13-Oct-1969</v>
      </c>
      <c r="K485">
        <v>54</v>
      </c>
    </row>
    <row r="486" spans="1:11">
      <c r="A486" t="s">
        <v>1885</v>
      </c>
      <c r="B486">
        <v>1962</v>
      </c>
      <c r="C486" t="s">
        <v>36</v>
      </c>
      <c r="D486">
        <v>18</v>
      </c>
      <c r="E486">
        <v>0</v>
      </c>
      <c r="F486" s="14">
        <v>20446.849999999999</v>
      </c>
      <c r="G486" t="s">
        <v>11</v>
      </c>
      <c r="H486" t="s">
        <v>16</v>
      </c>
      <c r="I486" t="s">
        <v>23</v>
      </c>
      <c r="J486" s="12" t="str">
        <f t="shared" si="7"/>
        <v>18-Oct-1962</v>
      </c>
      <c r="K486">
        <v>61</v>
      </c>
    </row>
    <row r="487" spans="1:11">
      <c r="A487" t="s">
        <v>1884</v>
      </c>
      <c r="B487">
        <v>1985</v>
      </c>
      <c r="C487" t="s">
        <v>10</v>
      </c>
      <c r="D487">
        <v>12</v>
      </c>
      <c r="E487">
        <v>0</v>
      </c>
      <c r="F487" s="14">
        <v>20420.599999999999</v>
      </c>
      <c r="G487" t="s">
        <v>12</v>
      </c>
      <c r="H487" t="s">
        <v>11</v>
      </c>
      <c r="I487" t="s">
        <v>41</v>
      </c>
      <c r="J487" s="12" t="str">
        <f t="shared" si="7"/>
        <v>12-Jul-1985</v>
      </c>
      <c r="K487">
        <v>39</v>
      </c>
    </row>
    <row r="488" spans="1:11">
      <c r="A488" t="s">
        <v>1883</v>
      </c>
      <c r="B488">
        <v>1962</v>
      </c>
      <c r="C488" t="s">
        <v>10</v>
      </c>
      <c r="D488">
        <v>2</v>
      </c>
      <c r="E488">
        <v>0</v>
      </c>
      <c r="F488" s="14">
        <v>20354.5</v>
      </c>
      <c r="G488" t="s">
        <v>12</v>
      </c>
      <c r="H488" t="s">
        <v>11</v>
      </c>
      <c r="I488" t="s">
        <v>534</v>
      </c>
      <c r="J488" s="12" t="str">
        <f t="shared" si="7"/>
        <v>2-Jul-1962</v>
      </c>
      <c r="K488">
        <v>62</v>
      </c>
    </row>
    <row r="489" spans="1:11">
      <c r="A489" t="s">
        <v>1882</v>
      </c>
      <c r="B489">
        <v>1985</v>
      </c>
      <c r="C489" t="s">
        <v>20</v>
      </c>
      <c r="D489">
        <v>17</v>
      </c>
      <c r="E489">
        <v>1</v>
      </c>
      <c r="F489" s="14">
        <v>20296.86</v>
      </c>
      <c r="G489" t="s">
        <v>12</v>
      </c>
      <c r="H489" t="s">
        <v>16</v>
      </c>
      <c r="I489" t="s">
        <v>246</v>
      </c>
      <c r="J489" s="12" t="str">
        <f t="shared" si="7"/>
        <v>17-Sep-1985</v>
      </c>
      <c r="K489">
        <v>38</v>
      </c>
    </row>
    <row r="490" spans="1:11">
      <c r="A490" t="s">
        <v>1881</v>
      </c>
      <c r="B490">
        <v>1993</v>
      </c>
      <c r="C490" t="s">
        <v>20</v>
      </c>
      <c r="D490">
        <v>7</v>
      </c>
      <c r="E490">
        <v>1</v>
      </c>
      <c r="F490" s="14">
        <v>20277.810000000001</v>
      </c>
      <c r="G490" t="s">
        <v>12</v>
      </c>
      <c r="H490" t="s">
        <v>12</v>
      </c>
      <c r="I490" t="s">
        <v>167</v>
      </c>
      <c r="J490" s="12" t="str">
        <f t="shared" si="7"/>
        <v>7-Sep-1993</v>
      </c>
      <c r="K490">
        <v>30</v>
      </c>
    </row>
    <row r="491" spans="1:11">
      <c r="A491" t="s">
        <v>1880</v>
      </c>
      <c r="B491">
        <v>1966</v>
      </c>
      <c r="C491" t="s">
        <v>34</v>
      </c>
      <c r="D491">
        <v>22</v>
      </c>
      <c r="E491">
        <v>0</v>
      </c>
      <c r="F491" s="14">
        <v>20253.84</v>
      </c>
      <c r="G491" t="s">
        <v>11</v>
      </c>
      <c r="H491" t="s">
        <v>12</v>
      </c>
      <c r="I491" t="s">
        <v>23</v>
      </c>
      <c r="J491" s="12" t="str">
        <f t="shared" si="7"/>
        <v>22-Aug-1966</v>
      </c>
      <c r="K491">
        <v>58</v>
      </c>
    </row>
    <row r="492" spans="1:11">
      <c r="A492" t="s">
        <v>1879</v>
      </c>
      <c r="B492">
        <v>1987</v>
      </c>
      <c r="C492" t="s">
        <v>36</v>
      </c>
      <c r="D492">
        <v>17</v>
      </c>
      <c r="E492">
        <v>0</v>
      </c>
      <c r="F492" s="14">
        <v>20234.849999999999</v>
      </c>
      <c r="G492" t="s">
        <v>11</v>
      </c>
      <c r="H492" t="s">
        <v>12</v>
      </c>
      <c r="I492" t="s">
        <v>23</v>
      </c>
      <c r="J492" s="12" t="str">
        <f t="shared" si="7"/>
        <v>17-Oct-1987</v>
      </c>
      <c r="K492">
        <v>36</v>
      </c>
    </row>
    <row r="493" spans="1:11">
      <c r="A493" t="s">
        <v>1878</v>
      </c>
      <c r="B493">
        <v>1994</v>
      </c>
      <c r="C493" t="s">
        <v>18</v>
      </c>
      <c r="D493">
        <v>8</v>
      </c>
      <c r="E493">
        <v>2</v>
      </c>
      <c r="F493" s="14">
        <v>20177.669999999998</v>
      </c>
      <c r="G493" t="s">
        <v>11</v>
      </c>
      <c r="H493" t="s">
        <v>16</v>
      </c>
      <c r="I493" t="s">
        <v>41</v>
      </c>
      <c r="J493" s="12" t="str">
        <f t="shared" si="7"/>
        <v>8-Jun-1994</v>
      </c>
      <c r="K493">
        <v>30</v>
      </c>
    </row>
    <row r="494" spans="1:11">
      <c r="A494" t="s">
        <v>1877</v>
      </c>
      <c r="B494">
        <v>2002</v>
      </c>
      <c r="C494" t="s">
        <v>10</v>
      </c>
      <c r="D494">
        <v>9</v>
      </c>
      <c r="E494">
        <v>0</v>
      </c>
      <c r="F494" s="14">
        <v>20167.34</v>
      </c>
      <c r="G494" t="s">
        <v>12</v>
      </c>
      <c r="H494" t="s">
        <v>12</v>
      </c>
      <c r="I494" t="s">
        <v>41</v>
      </c>
      <c r="J494" s="12" t="str">
        <f t="shared" si="7"/>
        <v>9-Jul-2002</v>
      </c>
      <c r="K494">
        <v>22</v>
      </c>
    </row>
    <row r="495" spans="1:11">
      <c r="A495" t="s">
        <v>1876</v>
      </c>
      <c r="B495">
        <v>1983</v>
      </c>
      <c r="C495" t="s">
        <v>36</v>
      </c>
      <c r="D495">
        <v>6</v>
      </c>
      <c r="E495">
        <v>0</v>
      </c>
      <c r="F495" s="14">
        <v>20149.32</v>
      </c>
      <c r="G495" t="s">
        <v>11</v>
      </c>
      <c r="H495" t="s">
        <v>16</v>
      </c>
      <c r="I495" t="s">
        <v>167</v>
      </c>
      <c r="J495" s="12" t="str">
        <f t="shared" si="7"/>
        <v>6-Oct-1983</v>
      </c>
      <c r="K495">
        <v>40</v>
      </c>
    </row>
    <row r="496" spans="1:11">
      <c r="A496" t="s">
        <v>1875</v>
      </c>
      <c r="B496">
        <v>1988</v>
      </c>
      <c r="C496" t="s">
        <v>10</v>
      </c>
      <c r="D496">
        <v>25</v>
      </c>
      <c r="E496">
        <v>1</v>
      </c>
      <c r="F496" s="14">
        <v>20009.63</v>
      </c>
      <c r="G496" t="s">
        <v>11</v>
      </c>
      <c r="H496" t="s">
        <v>16</v>
      </c>
      <c r="I496" t="s">
        <v>23</v>
      </c>
      <c r="J496" s="12" t="str">
        <f t="shared" si="7"/>
        <v>25-Jul-1988</v>
      </c>
      <c r="K496">
        <v>36</v>
      </c>
    </row>
    <row r="497" spans="1:11">
      <c r="A497" t="s">
        <v>1874</v>
      </c>
      <c r="B497">
        <v>1966</v>
      </c>
      <c r="C497" t="s">
        <v>34</v>
      </c>
      <c r="D497">
        <v>10</v>
      </c>
      <c r="E497">
        <v>0</v>
      </c>
      <c r="F497" s="14">
        <v>19995.29</v>
      </c>
      <c r="G497" t="s">
        <v>16</v>
      </c>
      <c r="H497" t="s">
        <v>12</v>
      </c>
      <c r="I497" t="s">
        <v>534</v>
      </c>
      <c r="J497" s="12" t="str">
        <f t="shared" si="7"/>
        <v>10-Aug-1966</v>
      </c>
      <c r="K497">
        <v>58</v>
      </c>
    </row>
    <row r="498" spans="1:11">
      <c r="A498" t="s">
        <v>1873</v>
      </c>
      <c r="B498">
        <v>1980</v>
      </c>
      <c r="C498" t="s">
        <v>36</v>
      </c>
      <c r="D498">
        <v>9</v>
      </c>
      <c r="E498">
        <v>0</v>
      </c>
      <c r="F498" s="14">
        <v>19964.75</v>
      </c>
      <c r="G498" t="s">
        <v>16</v>
      </c>
      <c r="H498" t="s">
        <v>11</v>
      </c>
      <c r="I498" t="s">
        <v>246</v>
      </c>
      <c r="J498" s="12" t="str">
        <f t="shared" si="7"/>
        <v>9-Oct-1980</v>
      </c>
      <c r="K498">
        <v>43</v>
      </c>
    </row>
    <row r="499" spans="1:11">
      <c r="A499" t="s">
        <v>1872</v>
      </c>
      <c r="B499">
        <v>1997</v>
      </c>
      <c r="C499" t="s">
        <v>36</v>
      </c>
      <c r="D499">
        <v>18</v>
      </c>
      <c r="E499">
        <v>3</v>
      </c>
      <c r="F499" s="14">
        <v>19933.46</v>
      </c>
      <c r="G499" t="s">
        <v>16</v>
      </c>
      <c r="H499" t="s">
        <v>12</v>
      </c>
      <c r="I499" t="s">
        <v>41</v>
      </c>
      <c r="J499" s="12" t="str">
        <f t="shared" si="7"/>
        <v>18-Oct-1997</v>
      </c>
      <c r="K499">
        <v>26</v>
      </c>
    </row>
    <row r="500" spans="1:11">
      <c r="A500" t="s">
        <v>1871</v>
      </c>
      <c r="B500">
        <v>1979</v>
      </c>
      <c r="C500" t="s">
        <v>36</v>
      </c>
      <c r="D500">
        <v>30</v>
      </c>
      <c r="E500">
        <v>2</v>
      </c>
      <c r="F500" s="14">
        <v>19798.05</v>
      </c>
      <c r="G500" t="s">
        <v>16</v>
      </c>
      <c r="H500" t="s">
        <v>16</v>
      </c>
      <c r="I500" t="s">
        <v>246</v>
      </c>
      <c r="J500" s="12" t="str">
        <f t="shared" si="7"/>
        <v>30-Oct-1979</v>
      </c>
      <c r="K500">
        <v>44</v>
      </c>
    </row>
    <row r="501" spans="1:11">
      <c r="A501" t="s">
        <v>1870</v>
      </c>
      <c r="B501">
        <v>1972</v>
      </c>
      <c r="C501" t="s">
        <v>18</v>
      </c>
      <c r="D501">
        <v>14</v>
      </c>
      <c r="E501">
        <v>3</v>
      </c>
      <c r="F501" s="14">
        <v>19749.38</v>
      </c>
      <c r="G501" t="s">
        <v>16</v>
      </c>
      <c r="H501" t="s">
        <v>12</v>
      </c>
      <c r="I501" t="s">
        <v>13</v>
      </c>
      <c r="J501" s="12" t="str">
        <f t="shared" si="7"/>
        <v>14-Jun-1972</v>
      </c>
      <c r="K501">
        <v>52</v>
      </c>
    </row>
    <row r="502" spans="1:11">
      <c r="A502" t="s">
        <v>1869</v>
      </c>
      <c r="B502">
        <v>1990</v>
      </c>
      <c r="C502" t="s">
        <v>34</v>
      </c>
      <c r="D502">
        <v>8</v>
      </c>
      <c r="E502">
        <v>1</v>
      </c>
      <c r="F502" s="14">
        <v>19719.689999999999</v>
      </c>
      <c r="G502" t="s">
        <v>16</v>
      </c>
      <c r="H502" t="s">
        <v>11</v>
      </c>
      <c r="I502" t="s">
        <v>13</v>
      </c>
      <c r="J502" s="12" t="str">
        <f t="shared" si="7"/>
        <v>8-Aug-1990</v>
      </c>
      <c r="K502">
        <v>34</v>
      </c>
    </row>
    <row r="503" spans="1:11">
      <c r="A503" t="s">
        <v>1868</v>
      </c>
      <c r="B503">
        <v>1994</v>
      </c>
      <c r="C503" t="s">
        <v>34</v>
      </c>
      <c r="D503">
        <v>27</v>
      </c>
      <c r="E503">
        <v>0</v>
      </c>
      <c r="F503" s="14">
        <v>19673.34</v>
      </c>
      <c r="G503" t="s">
        <v>16</v>
      </c>
      <c r="H503" t="s">
        <v>11</v>
      </c>
      <c r="I503" t="s">
        <v>23</v>
      </c>
      <c r="J503" s="12" t="str">
        <f t="shared" si="7"/>
        <v>27-Aug-1994</v>
      </c>
      <c r="K503">
        <v>30</v>
      </c>
    </row>
    <row r="504" spans="1:11">
      <c r="A504" t="s">
        <v>1867</v>
      </c>
      <c r="B504">
        <v>1978</v>
      </c>
      <c r="C504" t="s">
        <v>20</v>
      </c>
      <c r="D504">
        <v>24</v>
      </c>
      <c r="E504">
        <v>1</v>
      </c>
      <c r="F504" s="14">
        <v>19594.810000000001</v>
      </c>
      <c r="G504" t="s">
        <v>16</v>
      </c>
      <c r="H504" t="s">
        <v>16</v>
      </c>
      <c r="I504" t="s">
        <v>246</v>
      </c>
      <c r="J504" s="12" t="str">
        <f t="shared" si="7"/>
        <v>24-Sep-1978</v>
      </c>
      <c r="K504">
        <v>45</v>
      </c>
    </row>
    <row r="505" spans="1:11">
      <c r="A505" t="s">
        <v>1866</v>
      </c>
      <c r="B505">
        <v>1963</v>
      </c>
      <c r="C505" t="s">
        <v>10</v>
      </c>
      <c r="D505">
        <v>14</v>
      </c>
      <c r="E505">
        <v>0</v>
      </c>
      <c r="F505" s="14">
        <v>19551.34</v>
      </c>
      <c r="G505" t="s">
        <v>16</v>
      </c>
      <c r="H505" t="s">
        <v>12</v>
      </c>
      <c r="I505" t="s">
        <v>23</v>
      </c>
      <c r="J505" s="12" t="str">
        <f t="shared" si="7"/>
        <v>14-Jul-1963</v>
      </c>
      <c r="K505">
        <v>61</v>
      </c>
    </row>
    <row r="506" spans="1:11">
      <c r="A506" t="s">
        <v>1865</v>
      </c>
      <c r="B506">
        <v>1985</v>
      </c>
      <c r="C506" t="s">
        <v>20</v>
      </c>
      <c r="D506">
        <v>17</v>
      </c>
      <c r="E506">
        <v>0</v>
      </c>
      <c r="F506" s="14">
        <v>19539.240000000002</v>
      </c>
      <c r="G506" t="s">
        <v>16</v>
      </c>
      <c r="H506" t="s">
        <v>16</v>
      </c>
      <c r="I506" t="s">
        <v>13</v>
      </c>
      <c r="J506" s="12" t="str">
        <f t="shared" si="7"/>
        <v>17-Sep-1985</v>
      </c>
      <c r="K506">
        <v>38</v>
      </c>
    </row>
    <row r="507" spans="1:11">
      <c r="A507" t="s">
        <v>1864</v>
      </c>
      <c r="B507">
        <v>1992</v>
      </c>
      <c r="C507" t="s">
        <v>34</v>
      </c>
      <c r="D507">
        <v>19</v>
      </c>
      <c r="E507">
        <v>1</v>
      </c>
      <c r="F507" s="14">
        <v>19521.97</v>
      </c>
      <c r="G507" t="s">
        <v>16</v>
      </c>
      <c r="H507" t="s">
        <v>11</v>
      </c>
      <c r="I507" t="s">
        <v>13</v>
      </c>
      <c r="J507" s="12" t="str">
        <f t="shared" si="7"/>
        <v>19-Aug-1992</v>
      </c>
      <c r="K507">
        <v>32</v>
      </c>
    </row>
    <row r="508" spans="1:11">
      <c r="A508" t="s">
        <v>1863</v>
      </c>
      <c r="B508">
        <v>1980</v>
      </c>
      <c r="C508" t="s">
        <v>15</v>
      </c>
      <c r="D508">
        <v>8</v>
      </c>
      <c r="E508">
        <v>0</v>
      </c>
      <c r="F508" s="14">
        <v>19515.54</v>
      </c>
      <c r="G508" t="s">
        <v>16</v>
      </c>
      <c r="H508" t="s">
        <v>16</v>
      </c>
      <c r="I508" t="s">
        <v>13</v>
      </c>
      <c r="J508" s="12" t="str">
        <f t="shared" si="7"/>
        <v>8-Nov-1980</v>
      </c>
      <c r="K508">
        <v>43</v>
      </c>
    </row>
    <row r="509" spans="1:11">
      <c r="A509" t="s">
        <v>1862</v>
      </c>
      <c r="B509">
        <v>1987</v>
      </c>
      <c r="C509" t="s">
        <v>15</v>
      </c>
      <c r="D509">
        <v>30</v>
      </c>
      <c r="E509">
        <v>4</v>
      </c>
      <c r="F509" s="14">
        <v>19496.72</v>
      </c>
      <c r="G509" t="s">
        <v>16</v>
      </c>
      <c r="H509" t="s">
        <v>12</v>
      </c>
      <c r="I509" t="s">
        <v>165</v>
      </c>
      <c r="J509" s="12" t="str">
        <f t="shared" si="7"/>
        <v>30-Nov-1987</v>
      </c>
      <c r="K509">
        <v>36</v>
      </c>
    </row>
    <row r="510" spans="1:11">
      <c r="A510" t="s">
        <v>1861</v>
      </c>
      <c r="B510">
        <v>1982</v>
      </c>
      <c r="C510" t="s">
        <v>30</v>
      </c>
      <c r="D510">
        <v>15</v>
      </c>
      <c r="E510">
        <v>2</v>
      </c>
      <c r="F510" s="14">
        <v>19444.27</v>
      </c>
      <c r="G510" t="s">
        <v>16</v>
      </c>
      <c r="H510" t="s">
        <v>16</v>
      </c>
      <c r="I510" t="s">
        <v>13</v>
      </c>
      <c r="J510" s="12" t="str">
        <f t="shared" si="7"/>
        <v>15-Dec-1982</v>
      </c>
      <c r="K510">
        <v>41</v>
      </c>
    </row>
    <row r="511" spans="1:11">
      <c r="A511" t="s">
        <v>1860</v>
      </c>
      <c r="B511">
        <v>1993</v>
      </c>
      <c r="C511" t="s">
        <v>20</v>
      </c>
      <c r="D511">
        <v>6</v>
      </c>
      <c r="E511">
        <v>2</v>
      </c>
      <c r="F511" s="14">
        <v>19442.349999999999</v>
      </c>
      <c r="G511" t="s">
        <v>16</v>
      </c>
      <c r="H511" t="s">
        <v>12</v>
      </c>
      <c r="I511" t="s">
        <v>23</v>
      </c>
      <c r="J511" s="12" t="str">
        <f t="shared" si="7"/>
        <v>6-Sep-1993</v>
      </c>
      <c r="K511">
        <v>30</v>
      </c>
    </row>
    <row r="512" spans="1:11">
      <c r="A512" t="s">
        <v>1859</v>
      </c>
      <c r="B512">
        <v>1987</v>
      </c>
      <c r="C512" t="s">
        <v>18</v>
      </c>
      <c r="D512">
        <v>30</v>
      </c>
      <c r="E512">
        <v>3</v>
      </c>
      <c r="F512" s="14">
        <v>19362</v>
      </c>
      <c r="G512" t="s">
        <v>16</v>
      </c>
      <c r="H512" t="s">
        <v>12</v>
      </c>
      <c r="I512" t="s">
        <v>13</v>
      </c>
      <c r="J512" s="12" t="str">
        <f t="shared" si="7"/>
        <v>30-Jun-1987</v>
      </c>
      <c r="K512">
        <v>37</v>
      </c>
    </row>
    <row r="513" spans="1:11">
      <c r="A513" t="s">
        <v>1858</v>
      </c>
      <c r="B513">
        <v>1991</v>
      </c>
      <c r="C513" t="s">
        <v>34</v>
      </c>
      <c r="D513">
        <v>24</v>
      </c>
      <c r="E513">
        <v>0</v>
      </c>
      <c r="F513" s="14">
        <v>19350.37</v>
      </c>
      <c r="G513" t="s">
        <v>16</v>
      </c>
      <c r="H513" t="s">
        <v>12</v>
      </c>
      <c r="I513" t="s">
        <v>13</v>
      </c>
      <c r="J513" s="12" t="str">
        <f t="shared" si="7"/>
        <v>24-Aug-1991</v>
      </c>
      <c r="K513">
        <v>33</v>
      </c>
    </row>
    <row r="514" spans="1:11">
      <c r="A514" t="s">
        <v>1857</v>
      </c>
      <c r="B514">
        <v>1966</v>
      </c>
      <c r="C514" t="s">
        <v>15</v>
      </c>
      <c r="D514">
        <v>15</v>
      </c>
      <c r="E514">
        <v>0</v>
      </c>
      <c r="F514" s="14">
        <v>19321.060000000001</v>
      </c>
      <c r="G514" t="s">
        <v>16</v>
      </c>
      <c r="H514" t="s">
        <v>16</v>
      </c>
      <c r="I514" t="s">
        <v>23</v>
      </c>
      <c r="J514" s="12" t="str">
        <f t="shared" si="7"/>
        <v>15-Nov-1966</v>
      </c>
      <c r="K514">
        <v>57</v>
      </c>
    </row>
    <row r="515" spans="1:11">
      <c r="A515" t="s">
        <v>1856</v>
      </c>
      <c r="B515">
        <v>1967</v>
      </c>
      <c r="C515" t="s">
        <v>10</v>
      </c>
      <c r="D515">
        <v>29</v>
      </c>
      <c r="E515">
        <v>0</v>
      </c>
      <c r="F515" s="14">
        <v>19259.96</v>
      </c>
      <c r="G515" t="s">
        <v>16</v>
      </c>
      <c r="H515" t="s">
        <v>16</v>
      </c>
      <c r="I515" t="s">
        <v>23</v>
      </c>
      <c r="J515" s="12" t="str">
        <f t="shared" ref="J515:J578" si="8">CONCATENATE(D515,"-",C515,"-",B515)</f>
        <v>29-Jul-1967</v>
      </c>
      <c r="K515">
        <v>57</v>
      </c>
    </row>
    <row r="516" spans="1:11">
      <c r="A516" t="s">
        <v>1855</v>
      </c>
      <c r="B516">
        <v>1985</v>
      </c>
      <c r="C516" t="s">
        <v>30</v>
      </c>
      <c r="D516">
        <v>28</v>
      </c>
      <c r="E516">
        <v>0</v>
      </c>
      <c r="F516" s="14">
        <v>19214.71</v>
      </c>
      <c r="G516" t="s">
        <v>16</v>
      </c>
      <c r="H516" t="s">
        <v>12</v>
      </c>
      <c r="I516" t="s">
        <v>13</v>
      </c>
      <c r="J516" s="12" t="str">
        <f t="shared" si="8"/>
        <v>28-Dec-1985</v>
      </c>
      <c r="K516">
        <v>38</v>
      </c>
    </row>
    <row r="517" spans="1:11">
      <c r="A517" t="s">
        <v>1854</v>
      </c>
      <c r="B517">
        <v>1991</v>
      </c>
      <c r="C517" t="s">
        <v>20</v>
      </c>
      <c r="D517">
        <v>16</v>
      </c>
      <c r="E517">
        <v>3</v>
      </c>
      <c r="F517" s="14">
        <v>19199.939999999999</v>
      </c>
      <c r="G517" t="s">
        <v>16</v>
      </c>
      <c r="H517" t="s">
        <v>12</v>
      </c>
      <c r="I517" t="s">
        <v>41</v>
      </c>
      <c r="J517" s="12" t="str">
        <f t="shared" si="8"/>
        <v>16-Sep-1991</v>
      </c>
      <c r="K517">
        <v>32</v>
      </c>
    </row>
    <row r="518" spans="1:11">
      <c r="A518" t="s">
        <v>1853</v>
      </c>
      <c r="B518">
        <v>1979</v>
      </c>
      <c r="C518" t="s">
        <v>10</v>
      </c>
      <c r="D518">
        <v>2</v>
      </c>
      <c r="E518">
        <v>2</v>
      </c>
      <c r="F518" s="14">
        <v>19144.580000000002</v>
      </c>
      <c r="G518" t="s">
        <v>16</v>
      </c>
      <c r="H518" t="s">
        <v>16</v>
      </c>
      <c r="I518" t="s">
        <v>246</v>
      </c>
      <c r="J518" s="12" t="str">
        <f t="shared" si="8"/>
        <v>2-Jul-1979</v>
      </c>
      <c r="K518">
        <v>45</v>
      </c>
    </row>
    <row r="519" spans="1:11">
      <c r="A519" t="s">
        <v>1852</v>
      </c>
      <c r="B519">
        <v>1993</v>
      </c>
      <c r="C519" t="s">
        <v>20</v>
      </c>
      <c r="D519">
        <v>28</v>
      </c>
      <c r="E519">
        <v>1</v>
      </c>
      <c r="F519" s="14">
        <v>19107.78</v>
      </c>
      <c r="G519" t="s">
        <v>16</v>
      </c>
      <c r="H519" t="s">
        <v>11</v>
      </c>
      <c r="I519" t="s">
        <v>13</v>
      </c>
      <c r="J519" s="12" t="str">
        <f t="shared" si="8"/>
        <v>28-Sep-1993</v>
      </c>
      <c r="K519">
        <v>30</v>
      </c>
    </row>
    <row r="520" spans="1:11">
      <c r="A520" t="s">
        <v>1851</v>
      </c>
      <c r="B520">
        <v>1989</v>
      </c>
      <c r="C520" t="s">
        <v>18</v>
      </c>
      <c r="D520">
        <v>5</v>
      </c>
      <c r="E520">
        <v>1</v>
      </c>
      <c r="F520" s="14">
        <v>19040.88</v>
      </c>
      <c r="G520" t="s">
        <v>16</v>
      </c>
      <c r="H520" t="s">
        <v>12</v>
      </c>
      <c r="I520" t="s">
        <v>41</v>
      </c>
      <c r="J520" s="12" t="str">
        <f t="shared" si="8"/>
        <v>5-Jun-1989</v>
      </c>
      <c r="K520">
        <v>35</v>
      </c>
    </row>
    <row r="521" spans="1:11">
      <c r="A521" t="s">
        <v>1850</v>
      </c>
      <c r="B521">
        <v>1983</v>
      </c>
      <c r="C521" t="s">
        <v>30</v>
      </c>
      <c r="D521">
        <v>19</v>
      </c>
      <c r="E521">
        <v>5</v>
      </c>
      <c r="F521" s="14">
        <v>19023.259999999998</v>
      </c>
      <c r="G521" t="s">
        <v>16</v>
      </c>
      <c r="H521" t="s">
        <v>12</v>
      </c>
      <c r="I521" t="s">
        <v>41</v>
      </c>
      <c r="J521" s="12" t="str">
        <f t="shared" si="8"/>
        <v>19-Dec-1983</v>
      </c>
      <c r="K521">
        <v>40</v>
      </c>
    </row>
    <row r="522" spans="1:11">
      <c r="A522" t="s">
        <v>1849</v>
      </c>
      <c r="B522">
        <v>1988</v>
      </c>
      <c r="C522" t="s">
        <v>36</v>
      </c>
      <c r="D522">
        <v>24</v>
      </c>
      <c r="E522">
        <v>2</v>
      </c>
      <c r="F522" s="14">
        <v>18972.5</v>
      </c>
      <c r="G522" t="s">
        <v>16</v>
      </c>
      <c r="H522" t="s">
        <v>12</v>
      </c>
      <c r="I522" t="s">
        <v>13</v>
      </c>
      <c r="J522" s="12" t="str">
        <f t="shared" si="8"/>
        <v>24-Oct-1988</v>
      </c>
      <c r="K522">
        <v>35</v>
      </c>
    </row>
    <row r="523" spans="1:11">
      <c r="A523" t="s">
        <v>1848</v>
      </c>
      <c r="B523">
        <v>1992</v>
      </c>
      <c r="C523" t="s">
        <v>15</v>
      </c>
      <c r="D523">
        <v>30</v>
      </c>
      <c r="E523">
        <v>1</v>
      </c>
      <c r="F523" s="14">
        <v>18963.169999999998</v>
      </c>
      <c r="G523" t="s">
        <v>16</v>
      </c>
      <c r="H523" t="s">
        <v>16</v>
      </c>
      <c r="I523" t="s">
        <v>13</v>
      </c>
      <c r="J523" s="12" t="str">
        <f t="shared" si="8"/>
        <v>30-Nov-1992</v>
      </c>
      <c r="K523">
        <v>31</v>
      </c>
    </row>
    <row r="524" spans="1:11">
      <c r="A524" t="s">
        <v>1847</v>
      </c>
      <c r="B524">
        <v>1998</v>
      </c>
      <c r="C524" t="s">
        <v>34</v>
      </c>
      <c r="D524">
        <v>6</v>
      </c>
      <c r="E524">
        <v>0</v>
      </c>
      <c r="F524" s="14">
        <v>18955.22</v>
      </c>
      <c r="G524" t="s">
        <v>16</v>
      </c>
      <c r="H524" t="s">
        <v>12</v>
      </c>
      <c r="I524" t="s">
        <v>41</v>
      </c>
      <c r="J524" s="12" t="str">
        <f t="shared" si="8"/>
        <v>6-Aug-1998</v>
      </c>
      <c r="K524">
        <v>26</v>
      </c>
    </row>
    <row r="525" spans="1:11">
      <c r="A525" t="s">
        <v>1846</v>
      </c>
      <c r="B525">
        <v>1963</v>
      </c>
      <c r="C525" t="s">
        <v>36</v>
      </c>
      <c r="D525">
        <v>20</v>
      </c>
      <c r="E525">
        <v>0</v>
      </c>
      <c r="F525" s="14">
        <v>18954.560000000001</v>
      </c>
      <c r="G525" t="s">
        <v>16</v>
      </c>
      <c r="H525" t="s">
        <v>16</v>
      </c>
      <c r="I525" t="s">
        <v>534</v>
      </c>
      <c r="J525" s="12" t="str">
        <f t="shared" si="8"/>
        <v>20-Oct-1963</v>
      </c>
      <c r="K525">
        <v>60</v>
      </c>
    </row>
    <row r="526" spans="1:11">
      <c r="A526" t="s">
        <v>1845</v>
      </c>
      <c r="B526">
        <v>1969</v>
      </c>
      <c r="C526" t="s">
        <v>34</v>
      </c>
      <c r="D526">
        <v>3</v>
      </c>
      <c r="E526">
        <v>0</v>
      </c>
      <c r="F526" s="14">
        <v>18932.810000000001</v>
      </c>
      <c r="G526" t="s">
        <v>16</v>
      </c>
      <c r="H526" t="s">
        <v>12</v>
      </c>
      <c r="I526" t="s">
        <v>23</v>
      </c>
      <c r="J526" s="12" t="str">
        <f t="shared" si="8"/>
        <v>3-Aug-1969</v>
      </c>
      <c r="K526">
        <v>55</v>
      </c>
    </row>
    <row r="527" spans="1:11">
      <c r="A527" t="s">
        <v>1844</v>
      </c>
      <c r="B527">
        <v>1995</v>
      </c>
      <c r="C527" t="s">
        <v>20</v>
      </c>
      <c r="D527">
        <v>27</v>
      </c>
      <c r="E527">
        <v>1</v>
      </c>
      <c r="F527" s="14">
        <v>18903.490000000002</v>
      </c>
      <c r="G527" t="s">
        <v>16</v>
      </c>
      <c r="H527" t="s">
        <v>11</v>
      </c>
      <c r="I527" t="s">
        <v>246</v>
      </c>
      <c r="J527" s="12" t="str">
        <f t="shared" si="8"/>
        <v>27-Sep-1995</v>
      </c>
      <c r="K527">
        <v>28</v>
      </c>
    </row>
    <row r="528" spans="1:11">
      <c r="A528" t="s">
        <v>1843</v>
      </c>
      <c r="B528">
        <v>1963</v>
      </c>
      <c r="C528" t="s">
        <v>30</v>
      </c>
      <c r="D528">
        <v>6</v>
      </c>
      <c r="E528">
        <v>0</v>
      </c>
      <c r="F528" s="14">
        <v>18883.330000000002</v>
      </c>
      <c r="G528" t="s">
        <v>16</v>
      </c>
      <c r="H528" t="s">
        <v>16</v>
      </c>
      <c r="I528" t="s">
        <v>534</v>
      </c>
      <c r="J528" s="12" t="str">
        <f t="shared" si="8"/>
        <v>6-Dec-1963</v>
      </c>
      <c r="K528">
        <v>60</v>
      </c>
    </row>
    <row r="529" spans="1:11">
      <c r="A529" t="s">
        <v>1842</v>
      </c>
      <c r="B529">
        <v>2003</v>
      </c>
      <c r="C529" t="s">
        <v>10</v>
      </c>
      <c r="D529">
        <v>24</v>
      </c>
      <c r="E529">
        <v>3</v>
      </c>
      <c r="F529" s="14">
        <v>18838.7</v>
      </c>
      <c r="G529" t="s">
        <v>16</v>
      </c>
      <c r="H529" t="s">
        <v>12</v>
      </c>
      <c r="I529" t="s">
        <v>23</v>
      </c>
      <c r="J529" s="12" t="str">
        <f t="shared" si="8"/>
        <v>24-Jul-2003</v>
      </c>
      <c r="K529">
        <v>21</v>
      </c>
    </row>
    <row r="530" spans="1:11">
      <c r="A530" t="s">
        <v>1841</v>
      </c>
      <c r="B530">
        <v>1962</v>
      </c>
      <c r="C530" t="s">
        <v>30</v>
      </c>
      <c r="D530">
        <v>18</v>
      </c>
      <c r="E530">
        <v>0</v>
      </c>
      <c r="F530" s="14">
        <v>18815.53</v>
      </c>
      <c r="G530" t="s">
        <v>16</v>
      </c>
      <c r="H530" t="s">
        <v>16</v>
      </c>
      <c r="I530" t="s">
        <v>248</v>
      </c>
      <c r="J530" s="12" t="str">
        <f t="shared" si="8"/>
        <v>18-Dec-1962</v>
      </c>
      <c r="K530">
        <v>61</v>
      </c>
    </row>
    <row r="531" spans="1:11">
      <c r="A531" t="s">
        <v>1840</v>
      </c>
      <c r="B531">
        <v>1979</v>
      </c>
      <c r="C531" t="s">
        <v>36</v>
      </c>
      <c r="D531">
        <v>15</v>
      </c>
      <c r="E531">
        <v>2</v>
      </c>
      <c r="F531" s="14">
        <v>18806.150000000001</v>
      </c>
      <c r="G531" t="s">
        <v>16</v>
      </c>
      <c r="H531" t="s">
        <v>11</v>
      </c>
      <c r="I531" t="s">
        <v>13</v>
      </c>
      <c r="J531" s="12" t="str">
        <f t="shared" si="8"/>
        <v>15-Oct-1979</v>
      </c>
      <c r="K531">
        <v>44</v>
      </c>
    </row>
    <row r="532" spans="1:11">
      <c r="A532" t="s">
        <v>1839</v>
      </c>
      <c r="B532">
        <v>1995</v>
      </c>
      <c r="C532" t="s">
        <v>15</v>
      </c>
      <c r="D532">
        <v>28</v>
      </c>
      <c r="E532">
        <v>3</v>
      </c>
      <c r="F532" s="14">
        <v>18804.75</v>
      </c>
      <c r="G532" t="s">
        <v>16</v>
      </c>
      <c r="H532" t="s">
        <v>16</v>
      </c>
      <c r="I532" t="s">
        <v>23</v>
      </c>
      <c r="J532" s="12" t="str">
        <f t="shared" si="8"/>
        <v>28-Nov-1995</v>
      </c>
      <c r="K532">
        <v>28</v>
      </c>
    </row>
    <row r="533" spans="1:11">
      <c r="A533" t="s">
        <v>1838</v>
      </c>
      <c r="B533">
        <v>1979</v>
      </c>
      <c r="C533" t="s">
        <v>15</v>
      </c>
      <c r="D533">
        <v>19</v>
      </c>
      <c r="E533">
        <v>2</v>
      </c>
      <c r="F533" s="14">
        <v>18767.740000000002</v>
      </c>
      <c r="G533" t="s">
        <v>16</v>
      </c>
      <c r="H533" t="s">
        <v>16</v>
      </c>
      <c r="I533" t="s">
        <v>13</v>
      </c>
      <c r="J533" s="12" t="str">
        <f t="shared" si="8"/>
        <v>19-Nov-1979</v>
      </c>
      <c r="K533">
        <v>44</v>
      </c>
    </row>
    <row r="534" spans="1:11">
      <c r="A534" t="s">
        <v>1837</v>
      </c>
      <c r="B534">
        <v>1992</v>
      </c>
      <c r="C534" t="s">
        <v>30</v>
      </c>
      <c r="D534">
        <v>27</v>
      </c>
      <c r="E534">
        <v>3</v>
      </c>
      <c r="F534" s="14">
        <v>18765.88</v>
      </c>
      <c r="G534" t="s">
        <v>16</v>
      </c>
      <c r="H534" t="s">
        <v>11</v>
      </c>
      <c r="I534" t="s">
        <v>23</v>
      </c>
      <c r="J534" s="12" t="str">
        <f t="shared" si="8"/>
        <v>27-Dec-1992</v>
      </c>
      <c r="K534">
        <v>31</v>
      </c>
    </row>
    <row r="535" spans="1:11">
      <c r="A535" t="s">
        <v>1836</v>
      </c>
      <c r="B535">
        <v>1967</v>
      </c>
      <c r="C535" t="s">
        <v>34</v>
      </c>
      <c r="D535">
        <v>30</v>
      </c>
      <c r="E535">
        <v>0</v>
      </c>
      <c r="F535" s="14">
        <v>18694.689999999999</v>
      </c>
      <c r="G535" t="s">
        <v>16</v>
      </c>
      <c r="H535" t="s">
        <v>16</v>
      </c>
      <c r="I535" t="s">
        <v>248</v>
      </c>
      <c r="J535" s="12" t="str">
        <f t="shared" si="8"/>
        <v>30-Aug-1967</v>
      </c>
      <c r="K535">
        <v>57</v>
      </c>
    </row>
    <row r="536" spans="1:11">
      <c r="A536" t="s">
        <v>1835</v>
      </c>
      <c r="B536">
        <v>1970</v>
      </c>
      <c r="C536" t="s">
        <v>36</v>
      </c>
      <c r="D536">
        <v>17</v>
      </c>
      <c r="E536">
        <v>0</v>
      </c>
      <c r="F536" s="14">
        <v>18682.740000000002</v>
      </c>
      <c r="G536" t="s">
        <v>16</v>
      </c>
      <c r="H536" t="s">
        <v>12</v>
      </c>
      <c r="I536" t="s">
        <v>23</v>
      </c>
      <c r="J536" s="12" t="str">
        <f t="shared" si="8"/>
        <v>17-Oct-1970</v>
      </c>
      <c r="K536">
        <v>53</v>
      </c>
    </row>
    <row r="537" spans="1:11">
      <c r="A537" t="s">
        <v>1834</v>
      </c>
      <c r="B537">
        <v>1998</v>
      </c>
      <c r="C537" t="s">
        <v>20</v>
      </c>
      <c r="D537">
        <v>23</v>
      </c>
      <c r="E537">
        <v>0</v>
      </c>
      <c r="F537" s="14">
        <v>18648.419999999998</v>
      </c>
      <c r="G537" t="s">
        <v>16</v>
      </c>
      <c r="H537" t="s">
        <v>16</v>
      </c>
      <c r="I537" t="s">
        <v>165</v>
      </c>
      <c r="J537" s="12" t="str">
        <f t="shared" si="8"/>
        <v>23-Sep-1998</v>
      </c>
      <c r="K537">
        <v>25</v>
      </c>
    </row>
    <row r="538" spans="1:11">
      <c r="A538" t="s">
        <v>1833</v>
      </c>
      <c r="B538">
        <v>1986</v>
      </c>
      <c r="C538" t="s">
        <v>34</v>
      </c>
      <c r="D538">
        <v>12</v>
      </c>
      <c r="E538">
        <v>2</v>
      </c>
      <c r="F538" s="14">
        <v>18608.259999999998</v>
      </c>
      <c r="G538" t="s">
        <v>16</v>
      </c>
      <c r="H538" t="s">
        <v>12</v>
      </c>
      <c r="I538" t="s">
        <v>41</v>
      </c>
      <c r="J538" s="12" t="str">
        <f t="shared" si="8"/>
        <v>12-Aug-1986</v>
      </c>
      <c r="K538">
        <v>38</v>
      </c>
    </row>
    <row r="539" spans="1:11">
      <c r="A539" t="s">
        <v>1832</v>
      </c>
      <c r="B539">
        <v>1964</v>
      </c>
      <c r="C539" t="s">
        <v>20</v>
      </c>
      <c r="D539">
        <v>26</v>
      </c>
      <c r="E539">
        <v>0</v>
      </c>
      <c r="F539" s="14">
        <v>18443.11</v>
      </c>
      <c r="G539" t="s">
        <v>16</v>
      </c>
      <c r="H539" t="s">
        <v>11</v>
      </c>
      <c r="I539" t="s">
        <v>23</v>
      </c>
      <c r="J539" s="12" t="str">
        <f t="shared" si="8"/>
        <v>26-Sep-1964</v>
      </c>
      <c r="K539">
        <v>59</v>
      </c>
    </row>
    <row r="540" spans="1:11">
      <c r="A540" t="s">
        <v>1831</v>
      </c>
      <c r="B540">
        <v>1999</v>
      </c>
      <c r="C540" t="s">
        <v>30</v>
      </c>
      <c r="D540">
        <v>15</v>
      </c>
      <c r="E540">
        <v>1</v>
      </c>
      <c r="F540" s="14">
        <v>18328.240000000002</v>
      </c>
      <c r="G540" t="s">
        <v>16</v>
      </c>
      <c r="H540" t="s">
        <v>11</v>
      </c>
      <c r="I540" t="s">
        <v>13</v>
      </c>
      <c r="J540" s="12" t="str">
        <f t="shared" si="8"/>
        <v>15-Dec-1999</v>
      </c>
      <c r="K540">
        <v>24</v>
      </c>
    </row>
    <row r="541" spans="1:11">
      <c r="A541" t="s">
        <v>1830</v>
      </c>
      <c r="B541">
        <v>1995</v>
      </c>
      <c r="C541" t="s">
        <v>10</v>
      </c>
      <c r="D541">
        <v>4</v>
      </c>
      <c r="E541">
        <v>0</v>
      </c>
      <c r="F541" s="14">
        <v>18310.740000000002</v>
      </c>
      <c r="G541" t="s">
        <v>16</v>
      </c>
      <c r="H541" t="s">
        <v>12</v>
      </c>
      <c r="I541" t="s">
        <v>23</v>
      </c>
      <c r="J541" s="12" t="str">
        <f t="shared" si="8"/>
        <v>4-Jul-1995</v>
      </c>
      <c r="K541">
        <v>29</v>
      </c>
    </row>
    <row r="542" spans="1:11">
      <c r="A542" t="s">
        <v>1829</v>
      </c>
      <c r="B542">
        <v>1992</v>
      </c>
      <c r="C542" t="s">
        <v>30</v>
      </c>
      <c r="D542">
        <v>25</v>
      </c>
      <c r="E542">
        <v>3</v>
      </c>
      <c r="F542" s="14">
        <v>18259.22</v>
      </c>
      <c r="G542" t="s">
        <v>16</v>
      </c>
      <c r="H542" t="s">
        <v>12</v>
      </c>
      <c r="I542" t="s">
        <v>41</v>
      </c>
      <c r="J542" s="12" t="str">
        <f t="shared" si="8"/>
        <v>25-Dec-1992</v>
      </c>
      <c r="K542">
        <v>31</v>
      </c>
    </row>
    <row r="543" spans="1:11">
      <c r="A543" t="s">
        <v>1828</v>
      </c>
      <c r="B543">
        <v>1995</v>
      </c>
      <c r="C543" t="s">
        <v>34</v>
      </c>
      <c r="D543">
        <v>3</v>
      </c>
      <c r="E543">
        <v>0</v>
      </c>
      <c r="F543" s="14">
        <v>18246.5</v>
      </c>
      <c r="G543" t="s">
        <v>16</v>
      </c>
      <c r="H543" t="s">
        <v>16</v>
      </c>
      <c r="I543" t="s">
        <v>13</v>
      </c>
      <c r="J543" s="12" t="str">
        <f t="shared" si="8"/>
        <v>3-Aug-1995</v>
      </c>
      <c r="K543">
        <v>29</v>
      </c>
    </row>
    <row r="544" spans="1:11">
      <c r="A544" t="s">
        <v>1827</v>
      </c>
      <c r="B544">
        <v>2004</v>
      </c>
      <c r="C544" t="s">
        <v>20</v>
      </c>
      <c r="D544">
        <v>10</v>
      </c>
      <c r="E544">
        <v>3</v>
      </c>
      <c r="F544" s="14">
        <v>18223.45</v>
      </c>
      <c r="G544" t="s">
        <v>16</v>
      </c>
      <c r="H544" t="s">
        <v>12</v>
      </c>
      <c r="I544" t="s">
        <v>13</v>
      </c>
      <c r="J544" s="12" t="str">
        <f t="shared" si="8"/>
        <v>10-Sep-2004</v>
      </c>
      <c r="K544">
        <v>19</v>
      </c>
    </row>
    <row r="545" spans="1:11">
      <c r="A545" t="s">
        <v>1826</v>
      </c>
      <c r="B545">
        <v>1997</v>
      </c>
      <c r="C545" t="s">
        <v>18</v>
      </c>
      <c r="D545">
        <v>15</v>
      </c>
      <c r="E545">
        <v>1</v>
      </c>
      <c r="F545" s="14">
        <v>18218.16</v>
      </c>
      <c r="G545" t="s">
        <v>16</v>
      </c>
      <c r="H545" t="s">
        <v>16</v>
      </c>
      <c r="I545" t="s">
        <v>13</v>
      </c>
      <c r="J545" s="12" t="str">
        <f t="shared" si="8"/>
        <v>15-Jun-1997</v>
      </c>
      <c r="K545">
        <v>27</v>
      </c>
    </row>
    <row r="546" spans="1:11">
      <c r="A546" t="s">
        <v>1825</v>
      </c>
      <c r="B546">
        <v>1963</v>
      </c>
      <c r="C546" t="s">
        <v>10</v>
      </c>
      <c r="D546">
        <v>4</v>
      </c>
      <c r="E546">
        <v>0</v>
      </c>
      <c r="F546" s="14">
        <v>18208.34</v>
      </c>
      <c r="G546" t="s">
        <v>16</v>
      </c>
      <c r="H546" t="s">
        <v>11</v>
      </c>
      <c r="I546" t="s">
        <v>534</v>
      </c>
      <c r="J546" s="12" t="str">
        <f t="shared" si="8"/>
        <v>4-Jul-1963</v>
      </c>
      <c r="K546">
        <v>61</v>
      </c>
    </row>
    <row r="547" spans="1:11">
      <c r="A547" t="s">
        <v>1824</v>
      </c>
      <c r="B547">
        <v>1993</v>
      </c>
      <c r="C547" t="s">
        <v>10</v>
      </c>
      <c r="D547">
        <v>12</v>
      </c>
      <c r="E547">
        <v>2</v>
      </c>
      <c r="F547" s="14">
        <v>18157.88</v>
      </c>
      <c r="G547" t="s">
        <v>16</v>
      </c>
      <c r="H547" t="s">
        <v>16</v>
      </c>
      <c r="I547" t="s">
        <v>23</v>
      </c>
      <c r="J547" s="12" t="str">
        <f t="shared" si="8"/>
        <v>12-Jul-1993</v>
      </c>
      <c r="K547">
        <v>31</v>
      </c>
    </row>
    <row r="548" spans="1:11">
      <c r="A548" t="s">
        <v>1823</v>
      </c>
      <c r="B548">
        <v>1999</v>
      </c>
      <c r="C548" t="s">
        <v>36</v>
      </c>
      <c r="D548">
        <v>24</v>
      </c>
      <c r="E548">
        <v>0</v>
      </c>
      <c r="F548" s="14">
        <v>18033.97</v>
      </c>
      <c r="G548" t="s">
        <v>16</v>
      </c>
      <c r="H548" t="s">
        <v>16</v>
      </c>
      <c r="I548" t="s">
        <v>23</v>
      </c>
      <c r="J548" s="12" t="str">
        <f t="shared" si="8"/>
        <v>24-Oct-1999</v>
      </c>
      <c r="K548">
        <v>24</v>
      </c>
    </row>
    <row r="549" spans="1:11">
      <c r="A549" t="s">
        <v>1822</v>
      </c>
      <c r="B549">
        <v>1965</v>
      </c>
      <c r="C549" t="s">
        <v>36</v>
      </c>
      <c r="D549">
        <v>17</v>
      </c>
      <c r="E549">
        <v>0</v>
      </c>
      <c r="F549" s="14">
        <v>18031.189999999999</v>
      </c>
      <c r="G549" t="s">
        <v>16</v>
      </c>
      <c r="H549" t="s">
        <v>11</v>
      </c>
      <c r="I549" t="s">
        <v>23</v>
      </c>
      <c r="J549" s="12" t="str">
        <f t="shared" si="8"/>
        <v>17-Oct-1965</v>
      </c>
      <c r="K549">
        <v>58</v>
      </c>
    </row>
    <row r="550" spans="1:11">
      <c r="A550" t="s">
        <v>1821</v>
      </c>
      <c r="B550">
        <v>1975</v>
      </c>
      <c r="C550" t="s">
        <v>18</v>
      </c>
      <c r="D550">
        <v>27</v>
      </c>
      <c r="E550">
        <v>1</v>
      </c>
      <c r="F550" s="14">
        <v>18031.16</v>
      </c>
      <c r="G550" t="s">
        <v>16</v>
      </c>
      <c r="H550" t="s">
        <v>12</v>
      </c>
      <c r="I550" t="s">
        <v>248</v>
      </c>
      <c r="J550" s="12" t="str">
        <f t="shared" si="8"/>
        <v>27-Jun-1975</v>
      </c>
      <c r="K550">
        <v>49</v>
      </c>
    </row>
    <row r="551" spans="1:11">
      <c r="A551" t="s">
        <v>1820</v>
      </c>
      <c r="B551">
        <v>2001</v>
      </c>
      <c r="C551" t="s">
        <v>20</v>
      </c>
      <c r="D551">
        <v>28</v>
      </c>
      <c r="E551">
        <v>4</v>
      </c>
      <c r="F551" s="14">
        <v>17942.11</v>
      </c>
      <c r="G551" t="s">
        <v>16</v>
      </c>
      <c r="H551" t="s">
        <v>11</v>
      </c>
      <c r="I551" t="s">
        <v>41</v>
      </c>
      <c r="J551" s="12" t="str">
        <f t="shared" si="8"/>
        <v>28-Sep-2001</v>
      </c>
      <c r="K551">
        <v>22</v>
      </c>
    </row>
    <row r="552" spans="1:11">
      <c r="A552" t="s">
        <v>1819</v>
      </c>
      <c r="B552">
        <v>1977</v>
      </c>
      <c r="C552" t="s">
        <v>36</v>
      </c>
      <c r="D552">
        <v>17</v>
      </c>
      <c r="E552">
        <v>0</v>
      </c>
      <c r="F552" s="14">
        <v>17929.3</v>
      </c>
      <c r="G552" t="s">
        <v>16</v>
      </c>
      <c r="H552" t="s">
        <v>11</v>
      </c>
      <c r="I552" t="s">
        <v>13</v>
      </c>
      <c r="J552" s="12" t="str">
        <f t="shared" si="8"/>
        <v>17-Oct-1977</v>
      </c>
      <c r="K552">
        <v>46</v>
      </c>
    </row>
    <row r="553" spans="1:11">
      <c r="A553" t="s">
        <v>1818</v>
      </c>
      <c r="B553">
        <v>1989</v>
      </c>
      <c r="C553" t="s">
        <v>30</v>
      </c>
      <c r="D553">
        <v>4</v>
      </c>
      <c r="E553">
        <v>0</v>
      </c>
      <c r="F553" s="14">
        <v>17904.53</v>
      </c>
      <c r="G553" t="s">
        <v>16</v>
      </c>
      <c r="H553" t="s">
        <v>11</v>
      </c>
      <c r="I553" t="s">
        <v>355</v>
      </c>
      <c r="J553" s="12" t="str">
        <f t="shared" si="8"/>
        <v>4-Dec-1989</v>
      </c>
      <c r="K553">
        <v>34</v>
      </c>
    </row>
    <row r="554" spans="1:11">
      <c r="A554" t="s">
        <v>1817</v>
      </c>
      <c r="B554">
        <v>1979</v>
      </c>
      <c r="C554" t="s">
        <v>15</v>
      </c>
      <c r="D554">
        <v>12</v>
      </c>
      <c r="E554">
        <v>2</v>
      </c>
      <c r="F554" s="14">
        <v>17882.669999999998</v>
      </c>
      <c r="G554" t="s">
        <v>16</v>
      </c>
      <c r="H554" t="s">
        <v>12</v>
      </c>
      <c r="I554" t="s">
        <v>23</v>
      </c>
      <c r="J554" s="12" t="str">
        <f t="shared" si="8"/>
        <v>12-Nov-1979</v>
      </c>
      <c r="K554">
        <v>44</v>
      </c>
    </row>
    <row r="555" spans="1:11">
      <c r="A555" t="s">
        <v>1816</v>
      </c>
      <c r="B555">
        <v>1997</v>
      </c>
      <c r="C555" t="s">
        <v>34</v>
      </c>
      <c r="D555">
        <v>26</v>
      </c>
      <c r="E555">
        <v>0</v>
      </c>
      <c r="F555" s="14">
        <v>17878.900000000001</v>
      </c>
      <c r="G555" t="s">
        <v>16</v>
      </c>
      <c r="H555" t="s">
        <v>11</v>
      </c>
      <c r="I555" t="s">
        <v>246</v>
      </c>
      <c r="J555" s="12" t="str">
        <f t="shared" si="8"/>
        <v>26-Aug-1997</v>
      </c>
      <c r="K555">
        <v>27</v>
      </c>
    </row>
    <row r="556" spans="1:11">
      <c r="A556" t="s">
        <v>1815</v>
      </c>
      <c r="B556">
        <v>1976</v>
      </c>
      <c r="C556" t="s">
        <v>30</v>
      </c>
      <c r="D556">
        <v>12</v>
      </c>
      <c r="E556">
        <v>2</v>
      </c>
      <c r="F556" s="14">
        <v>17862.919999999998</v>
      </c>
      <c r="G556" t="s">
        <v>16</v>
      </c>
      <c r="H556" t="s">
        <v>11</v>
      </c>
      <c r="I556" t="s">
        <v>23</v>
      </c>
      <c r="J556" s="12" t="str">
        <f t="shared" si="8"/>
        <v>12-Dec-1976</v>
      </c>
      <c r="K556">
        <v>47</v>
      </c>
    </row>
    <row r="557" spans="1:11">
      <c r="A557" t="s">
        <v>1814</v>
      </c>
      <c r="B557">
        <v>1963</v>
      </c>
      <c r="C557" t="s">
        <v>30</v>
      </c>
      <c r="D557">
        <v>8</v>
      </c>
      <c r="E557">
        <v>0</v>
      </c>
      <c r="F557" s="14">
        <v>17832.599999999999</v>
      </c>
      <c r="G557" t="s">
        <v>16</v>
      </c>
      <c r="H557" t="s">
        <v>11</v>
      </c>
      <c r="I557" t="s">
        <v>23</v>
      </c>
      <c r="J557" s="12" t="str">
        <f t="shared" si="8"/>
        <v>8-Dec-1963</v>
      </c>
      <c r="K557">
        <v>60</v>
      </c>
    </row>
    <row r="558" spans="1:11">
      <c r="A558" t="s">
        <v>1813</v>
      </c>
      <c r="B558">
        <v>1979</v>
      </c>
      <c r="C558" t="s">
        <v>36</v>
      </c>
      <c r="D558">
        <v>10</v>
      </c>
      <c r="E558">
        <v>2</v>
      </c>
      <c r="F558" s="14">
        <v>17779.939999999999</v>
      </c>
      <c r="G558" t="s">
        <v>16</v>
      </c>
      <c r="H558" t="s">
        <v>11</v>
      </c>
      <c r="I558" t="s">
        <v>23</v>
      </c>
      <c r="J558" s="12" t="str">
        <f t="shared" si="8"/>
        <v>10-Oct-1979</v>
      </c>
      <c r="K558">
        <v>44</v>
      </c>
    </row>
    <row r="559" spans="1:11">
      <c r="A559" t="s">
        <v>1812</v>
      </c>
      <c r="B559">
        <v>1966</v>
      </c>
      <c r="C559" t="s">
        <v>18</v>
      </c>
      <c r="D559">
        <v>21</v>
      </c>
      <c r="E559">
        <v>0</v>
      </c>
      <c r="F559" s="14">
        <v>17777.73</v>
      </c>
      <c r="G559" t="s">
        <v>16</v>
      </c>
      <c r="H559" t="s">
        <v>12</v>
      </c>
      <c r="I559" t="s">
        <v>23</v>
      </c>
      <c r="J559" s="12" t="str">
        <f t="shared" si="8"/>
        <v>21-Jun-1966</v>
      </c>
      <c r="K559">
        <v>58</v>
      </c>
    </row>
    <row r="560" spans="1:11">
      <c r="A560" t="s">
        <v>1811</v>
      </c>
      <c r="B560">
        <v>2003</v>
      </c>
      <c r="C560" t="s">
        <v>10</v>
      </c>
      <c r="D560">
        <v>14</v>
      </c>
      <c r="E560">
        <v>0</v>
      </c>
      <c r="F560" s="14">
        <v>17748.509999999998</v>
      </c>
      <c r="G560" t="s">
        <v>16</v>
      </c>
      <c r="H560" t="s">
        <v>16</v>
      </c>
      <c r="I560" t="s">
        <v>23</v>
      </c>
      <c r="J560" s="12" t="str">
        <f t="shared" si="8"/>
        <v>14-Jul-2003</v>
      </c>
      <c r="K560">
        <v>21</v>
      </c>
    </row>
    <row r="561" spans="1:11">
      <c r="A561" t="s">
        <v>1810</v>
      </c>
      <c r="B561">
        <v>1994</v>
      </c>
      <c r="C561" t="s">
        <v>10</v>
      </c>
      <c r="D561">
        <v>1</v>
      </c>
      <c r="E561">
        <v>3</v>
      </c>
      <c r="F561" s="14">
        <v>17663.14</v>
      </c>
      <c r="G561" t="s">
        <v>16</v>
      </c>
      <c r="H561" t="s">
        <v>12</v>
      </c>
      <c r="I561" t="s">
        <v>13</v>
      </c>
      <c r="J561" s="12" t="str">
        <f t="shared" si="8"/>
        <v>1-Jul-1994</v>
      </c>
      <c r="K561">
        <v>30</v>
      </c>
    </row>
    <row r="562" spans="1:11">
      <c r="A562" t="s">
        <v>1809</v>
      </c>
      <c r="B562">
        <v>1990</v>
      </c>
      <c r="C562" t="s">
        <v>36</v>
      </c>
      <c r="D562">
        <v>25</v>
      </c>
      <c r="E562">
        <v>1</v>
      </c>
      <c r="F562" s="14">
        <v>17626.240000000002</v>
      </c>
      <c r="G562" t="s">
        <v>16</v>
      </c>
      <c r="H562" t="s">
        <v>12</v>
      </c>
      <c r="I562" t="s">
        <v>13</v>
      </c>
      <c r="J562" s="12" t="str">
        <f t="shared" si="8"/>
        <v>25-Oct-1990</v>
      </c>
      <c r="K562">
        <v>33</v>
      </c>
    </row>
    <row r="563" spans="1:11">
      <c r="A563" t="s">
        <v>1808</v>
      </c>
      <c r="B563">
        <v>1970</v>
      </c>
      <c r="C563" t="s">
        <v>10</v>
      </c>
      <c r="D563">
        <v>26</v>
      </c>
      <c r="E563">
        <v>0</v>
      </c>
      <c r="F563" s="14">
        <v>17584.72</v>
      </c>
      <c r="G563" t="s">
        <v>16</v>
      </c>
      <c r="H563" t="s">
        <v>12</v>
      </c>
      <c r="I563" t="s">
        <v>23</v>
      </c>
      <c r="J563" s="12" t="str">
        <f t="shared" si="8"/>
        <v>26-Jul-1970</v>
      </c>
      <c r="K563">
        <v>54</v>
      </c>
    </row>
    <row r="564" spans="1:11">
      <c r="A564" t="s">
        <v>1807</v>
      </c>
      <c r="B564">
        <v>2002</v>
      </c>
      <c r="C564" t="s">
        <v>34</v>
      </c>
      <c r="D564">
        <v>25</v>
      </c>
      <c r="E564">
        <v>1</v>
      </c>
      <c r="F564" s="14">
        <v>17560.38</v>
      </c>
      <c r="G564" t="s">
        <v>16</v>
      </c>
      <c r="H564" t="s">
        <v>16</v>
      </c>
      <c r="I564" t="s">
        <v>23</v>
      </c>
      <c r="J564" s="12" t="str">
        <f t="shared" si="8"/>
        <v>25-Aug-2002</v>
      </c>
      <c r="K564">
        <v>22</v>
      </c>
    </row>
    <row r="565" spans="1:11">
      <c r="A565" t="s">
        <v>1806</v>
      </c>
      <c r="B565">
        <v>1963</v>
      </c>
      <c r="C565" t="s">
        <v>15</v>
      </c>
      <c r="D565">
        <v>16</v>
      </c>
      <c r="E565">
        <v>0</v>
      </c>
      <c r="F565" s="14">
        <v>17556.88</v>
      </c>
      <c r="G565" t="s">
        <v>16</v>
      </c>
      <c r="H565" t="s">
        <v>11</v>
      </c>
      <c r="I565" t="s">
        <v>23</v>
      </c>
      <c r="J565" s="12" t="str">
        <f t="shared" si="8"/>
        <v>16-Nov-1963</v>
      </c>
      <c r="K565">
        <v>60</v>
      </c>
    </row>
    <row r="566" spans="1:11">
      <c r="A566" t="s">
        <v>1805</v>
      </c>
      <c r="B566">
        <v>1968</v>
      </c>
      <c r="C566" t="s">
        <v>10</v>
      </c>
      <c r="D566">
        <v>12</v>
      </c>
      <c r="E566">
        <v>0</v>
      </c>
      <c r="F566" s="14">
        <v>17507.47</v>
      </c>
      <c r="G566" t="s">
        <v>16</v>
      </c>
      <c r="H566" t="s">
        <v>16</v>
      </c>
      <c r="I566" t="s">
        <v>534</v>
      </c>
      <c r="J566" s="12" t="str">
        <f t="shared" si="8"/>
        <v>12-Jul-1968</v>
      </c>
      <c r="K566">
        <v>56</v>
      </c>
    </row>
    <row r="567" spans="1:11">
      <c r="A567" t="s">
        <v>1804</v>
      </c>
      <c r="B567">
        <v>1965</v>
      </c>
      <c r="C567" t="s">
        <v>18</v>
      </c>
      <c r="D567">
        <v>16</v>
      </c>
      <c r="E567">
        <v>0</v>
      </c>
      <c r="F567" s="14">
        <v>17505.650000000001</v>
      </c>
      <c r="G567" t="s">
        <v>16</v>
      </c>
      <c r="H567" t="s">
        <v>11</v>
      </c>
      <c r="I567" t="s">
        <v>248</v>
      </c>
      <c r="J567" s="12" t="str">
        <f t="shared" si="8"/>
        <v>16-Jun-1965</v>
      </c>
      <c r="K567">
        <v>59</v>
      </c>
    </row>
    <row r="568" spans="1:11">
      <c r="A568" t="s">
        <v>1803</v>
      </c>
      <c r="B568">
        <v>1990</v>
      </c>
      <c r="C568" t="s">
        <v>30</v>
      </c>
      <c r="D568">
        <v>29</v>
      </c>
      <c r="E568">
        <v>0</v>
      </c>
      <c r="F568" s="14">
        <v>17496.310000000001</v>
      </c>
      <c r="G568" t="s">
        <v>16</v>
      </c>
      <c r="H568" t="s">
        <v>11</v>
      </c>
      <c r="I568" t="s">
        <v>41</v>
      </c>
      <c r="J568" s="12" t="str">
        <f t="shared" si="8"/>
        <v>29-Dec-1990</v>
      </c>
      <c r="K568">
        <v>33</v>
      </c>
    </row>
    <row r="569" spans="1:11">
      <c r="A569" t="s">
        <v>1802</v>
      </c>
      <c r="B569">
        <v>1971</v>
      </c>
      <c r="C569" t="s">
        <v>18</v>
      </c>
      <c r="D569">
        <v>8</v>
      </c>
      <c r="E569">
        <v>0</v>
      </c>
      <c r="F569" s="14">
        <v>17479.53</v>
      </c>
      <c r="G569" t="s">
        <v>16</v>
      </c>
      <c r="H569" t="s">
        <v>16</v>
      </c>
      <c r="I569" t="s">
        <v>23</v>
      </c>
      <c r="J569" s="12" t="str">
        <f t="shared" si="8"/>
        <v>8-Jun-1971</v>
      </c>
      <c r="K569">
        <v>53</v>
      </c>
    </row>
    <row r="570" spans="1:11">
      <c r="A570" t="s">
        <v>1801</v>
      </c>
      <c r="B570">
        <v>2003</v>
      </c>
      <c r="C570" t="s">
        <v>15</v>
      </c>
      <c r="D570">
        <v>2</v>
      </c>
      <c r="E570">
        <v>0</v>
      </c>
      <c r="F570" s="14">
        <v>17468.98</v>
      </c>
      <c r="G570" t="s">
        <v>11</v>
      </c>
      <c r="H570" t="s">
        <v>16</v>
      </c>
      <c r="I570" t="s">
        <v>23</v>
      </c>
      <c r="J570" s="12" t="str">
        <f t="shared" si="8"/>
        <v>2-Nov-2003</v>
      </c>
      <c r="K570">
        <v>20</v>
      </c>
    </row>
    <row r="571" spans="1:11">
      <c r="A571" t="s">
        <v>1800</v>
      </c>
      <c r="B571">
        <v>1992</v>
      </c>
      <c r="C571" t="s">
        <v>36</v>
      </c>
      <c r="D571">
        <v>18</v>
      </c>
      <c r="E571">
        <v>2</v>
      </c>
      <c r="F571" s="14">
        <v>17361.77</v>
      </c>
      <c r="G571" t="s">
        <v>11</v>
      </c>
      <c r="H571" t="s">
        <v>16</v>
      </c>
      <c r="I571" t="s">
        <v>23</v>
      </c>
      <c r="J571" s="12" t="str">
        <f t="shared" si="8"/>
        <v>18-Oct-1992</v>
      </c>
      <c r="K571">
        <v>31</v>
      </c>
    </row>
    <row r="572" spans="1:11">
      <c r="A572" t="s">
        <v>1799</v>
      </c>
      <c r="B572">
        <v>2003</v>
      </c>
      <c r="C572" t="s">
        <v>15</v>
      </c>
      <c r="D572">
        <v>1</v>
      </c>
      <c r="E572">
        <v>0</v>
      </c>
      <c r="F572" s="14">
        <v>17352.68</v>
      </c>
      <c r="G572" t="s">
        <v>11</v>
      </c>
      <c r="H572" t="s">
        <v>12</v>
      </c>
      <c r="I572" t="s">
        <v>23</v>
      </c>
      <c r="J572" s="12" t="str">
        <f t="shared" si="8"/>
        <v>1-Nov-2003</v>
      </c>
      <c r="K572">
        <v>20</v>
      </c>
    </row>
    <row r="573" spans="1:11">
      <c r="A573" t="s">
        <v>1798</v>
      </c>
      <c r="B573">
        <v>1963</v>
      </c>
      <c r="C573" t="s">
        <v>10</v>
      </c>
      <c r="D573">
        <v>12</v>
      </c>
      <c r="E573">
        <v>0</v>
      </c>
      <c r="F573" s="14">
        <v>17337.580000000002</v>
      </c>
      <c r="G573" t="s">
        <v>11</v>
      </c>
      <c r="H573" t="s">
        <v>12</v>
      </c>
      <c r="I573" t="s">
        <v>248</v>
      </c>
      <c r="J573" s="12" t="str">
        <f t="shared" si="8"/>
        <v>12-Jul-1963</v>
      </c>
      <c r="K573">
        <v>61</v>
      </c>
    </row>
    <row r="574" spans="1:11">
      <c r="A574" t="s">
        <v>1797</v>
      </c>
      <c r="B574">
        <v>1975</v>
      </c>
      <c r="C574" t="s">
        <v>34</v>
      </c>
      <c r="D574">
        <v>25</v>
      </c>
      <c r="E574">
        <v>1</v>
      </c>
      <c r="F574" s="14">
        <v>17253.43</v>
      </c>
      <c r="G574" t="s">
        <v>11</v>
      </c>
      <c r="H574" t="s">
        <v>12</v>
      </c>
      <c r="I574" t="s">
        <v>534</v>
      </c>
      <c r="J574" s="12" t="str">
        <f t="shared" si="8"/>
        <v>25-Aug-1975</v>
      </c>
      <c r="K574">
        <v>49</v>
      </c>
    </row>
    <row r="575" spans="1:11">
      <c r="A575" t="s">
        <v>1796</v>
      </c>
      <c r="B575">
        <v>1982</v>
      </c>
      <c r="C575" t="s">
        <v>36</v>
      </c>
      <c r="D575">
        <v>22</v>
      </c>
      <c r="E575">
        <v>1</v>
      </c>
      <c r="F575" s="14">
        <v>17179.52</v>
      </c>
      <c r="G575" t="s">
        <v>11</v>
      </c>
      <c r="H575" t="s">
        <v>16</v>
      </c>
      <c r="I575" t="s">
        <v>13</v>
      </c>
      <c r="J575" s="12" t="str">
        <f t="shared" si="8"/>
        <v>22-Oct-1982</v>
      </c>
      <c r="K575">
        <v>41</v>
      </c>
    </row>
    <row r="576" spans="1:11">
      <c r="A576" t="s">
        <v>1795</v>
      </c>
      <c r="B576">
        <v>2004</v>
      </c>
      <c r="C576" t="s">
        <v>34</v>
      </c>
      <c r="D576">
        <v>18</v>
      </c>
      <c r="E576">
        <v>1</v>
      </c>
      <c r="F576" s="14">
        <v>17178.68</v>
      </c>
      <c r="G576" t="s">
        <v>11</v>
      </c>
      <c r="H576" t="s">
        <v>11</v>
      </c>
      <c r="I576" t="s">
        <v>165</v>
      </c>
      <c r="J576" s="12" t="str">
        <f t="shared" si="8"/>
        <v>18-Aug-2004</v>
      </c>
      <c r="K576">
        <v>20</v>
      </c>
    </row>
    <row r="577" spans="1:11">
      <c r="A577" t="s">
        <v>1794</v>
      </c>
      <c r="B577">
        <v>1964</v>
      </c>
      <c r="C577" t="s">
        <v>18</v>
      </c>
      <c r="D577">
        <v>7</v>
      </c>
      <c r="E577">
        <v>0</v>
      </c>
      <c r="F577" s="14">
        <v>17174.52</v>
      </c>
      <c r="G577" t="s">
        <v>11</v>
      </c>
      <c r="H577" t="s">
        <v>11</v>
      </c>
      <c r="I577" t="s">
        <v>23</v>
      </c>
      <c r="J577" s="12" t="str">
        <f t="shared" si="8"/>
        <v>7-Jun-1964</v>
      </c>
      <c r="K577">
        <v>60</v>
      </c>
    </row>
    <row r="578" spans="1:11">
      <c r="A578" t="s">
        <v>1793</v>
      </c>
      <c r="B578">
        <v>1965</v>
      </c>
      <c r="C578" t="s">
        <v>20</v>
      </c>
      <c r="D578">
        <v>16</v>
      </c>
      <c r="E578">
        <v>0</v>
      </c>
      <c r="F578" s="14">
        <v>17172.27</v>
      </c>
      <c r="G578" t="s">
        <v>11</v>
      </c>
      <c r="H578" t="s">
        <v>11</v>
      </c>
      <c r="I578" t="s">
        <v>534</v>
      </c>
      <c r="J578" s="12" t="str">
        <f t="shared" si="8"/>
        <v>16-Sep-1965</v>
      </c>
      <c r="K578">
        <v>58</v>
      </c>
    </row>
    <row r="579" spans="1:11">
      <c r="A579" t="s">
        <v>1792</v>
      </c>
      <c r="B579">
        <v>1998</v>
      </c>
      <c r="C579" t="s">
        <v>18</v>
      </c>
      <c r="D579">
        <v>3</v>
      </c>
      <c r="E579">
        <v>4</v>
      </c>
      <c r="F579" s="14">
        <v>17128.43</v>
      </c>
      <c r="G579" t="s">
        <v>11</v>
      </c>
      <c r="H579" t="s">
        <v>12</v>
      </c>
      <c r="I579" t="s">
        <v>167</v>
      </c>
      <c r="J579" s="12" t="str">
        <f t="shared" ref="J579:J642" si="9">CONCATENATE(D579,"-",C579,"-",B579)</f>
        <v>3-Jun-1998</v>
      </c>
      <c r="K579">
        <v>26</v>
      </c>
    </row>
    <row r="580" spans="1:11">
      <c r="A580" t="s">
        <v>1791</v>
      </c>
      <c r="B580">
        <v>2002</v>
      </c>
      <c r="C580" t="s">
        <v>18</v>
      </c>
      <c r="D580">
        <v>28</v>
      </c>
      <c r="E580">
        <v>1</v>
      </c>
      <c r="F580" s="14">
        <v>17085.27</v>
      </c>
      <c r="G580" t="s">
        <v>11</v>
      </c>
      <c r="H580" t="s">
        <v>12</v>
      </c>
      <c r="I580" t="s">
        <v>13</v>
      </c>
      <c r="J580" s="12" t="str">
        <f t="shared" si="9"/>
        <v>28-Jun-2002</v>
      </c>
      <c r="K580">
        <v>22</v>
      </c>
    </row>
    <row r="581" spans="1:11">
      <c r="A581" t="s">
        <v>1790</v>
      </c>
      <c r="B581">
        <v>2003</v>
      </c>
      <c r="C581" t="s">
        <v>30</v>
      </c>
      <c r="D581">
        <v>26</v>
      </c>
      <c r="E581">
        <v>0</v>
      </c>
      <c r="F581" s="14">
        <v>17081.080000000002</v>
      </c>
      <c r="G581" t="s">
        <v>11</v>
      </c>
      <c r="H581" t="s">
        <v>11</v>
      </c>
      <c r="I581" t="s">
        <v>41</v>
      </c>
      <c r="J581" s="12" t="str">
        <f t="shared" si="9"/>
        <v>26-Dec-2003</v>
      </c>
      <c r="K581">
        <v>20</v>
      </c>
    </row>
    <row r="582" spans="1:11">
      <c r="A582" t="s">
        <v>1789</v>
      </c>
      <c r="B582">
        <v>1996</v>
      </c>
      <c r="C582" t="s">
        <v>18</v>
      </c>
      <c r="D582">
        <v>10</v>
      </c>
      <c r="E582">
        <v>0</v>
      </c>
      <c r="F582" s="14">
        <v>17043.34</v>
      </c>
      <c r="G582" t="s">
        <v>11</v>
      </c>
      <c r="H582" t="s">
        <v>12</v>
      </c>
      <c r="I582" t="s">
        <v>13</v>
      </c>
      <c r="J582" s="12" t="str">
        <f t="shared" si="9"/>
        <v>10-Jun-1996</v>
      </c>
      <c r="K582">
        <v>28</v>
      </c>
    </row>
    <row r="583" spans="1:11">
      <c r="A583" t="s">
        <v>1788</v>
      </c>
      <c r="B583">
        <v>1971</v>
      </c>
      <c r="C583" t="s">
        <v>34</v>
      </c>
      <c r="D583">
        <v>22</v>
      </c>
      <c r="E583">
        <v>0</v>
      </c>
      <c r="F583" s="14">
        <v>17016.009999999998</v>
      </c>
      <c r="G583" t="s">
        <v>11</v>
      </c>
      <c r="H583" t="s">
        <v>11</v>
      </c>
      <c r="I583" t="s">
        <v>248</v>
      </c>
      <c r="J583" s="12" t="str">
        <f t="shared" si="9"/>
        <v>22-Aug-1971</v>
      </c>
      <c r="K583">
        <v>53</v>
      </c>
    </row>
    <row r="584" spans="1:11">
      <c r="A584" t="s">
        <v>1787</v>
      </c>
      <c r="B584">
        <v>1980</v>
      </c>
      <c r="C584" t="s">
        <v>10</v>
      </c>
      <c r="D584">
        <v>16</v>
      </c>
      <c r="E584">
        <v>2</v>
      </c>
      <c r="F584" s="14">
        <v>16990.55</v>
      </c>
      <c r="G584" t="s">
        <v>11</v>
      </c>
      <c r="H584" t="s">
        <v>12</v>
      </c>
      <c r="I584" t="s">
        <v>23</v>
      </c>
      <c r="J584" s="12" t="str">
        <f t="shared" si="9"/>
        <v>16-Jul-1980</v>
      </c>
      <c r="K584">
        <v>44</v>
      </c>
    </row>
    <row r="585" spans="1:11">
      <c r="A585" t="s">
        <v>1786</v>
      </c>
      <c r="B585">
        <v>1977</v>
      </c>
      <c r="C585" t="s">
        <v>34</v>
      </c>
      <c r="D585">
        <v>25</v>
      </c>
      <c r="E585">
        <v>2</v>
      </c>
      <c r="F585" s="14">
        <v>16921.09</v>
      </c>
      <c r="G585" t="s">
        <v>11</v>
      </c>
      <c r="H585" t="s">
        <v>12</v>
      </c>
      <c r="I585" t="s">
        <v>248</v>
      </c>
      <c r="J585" s="12" t="str">
        <f t="shared" si="9"/>
        <v>25-Aug-1977</v>
      </c>
      <c r="K585">
        <v>47</v>
      </c>
    </row>
    <row r="586" spans="1:11">
      <c r="A586" t="s">
        <v>1785</v>
      </c>
      <c r="B586">
        <v>1968</v>
      </c>
      <c r="C586" t="s">
        <v>36</v>
      </c>
      <c r="D586">
        <v>21</v>
      </c>
      <c r="E586">
        <v>0</v>
      </c>
      <c r="F586" s="14">
        <v>16903.5</v>
      </c>
      <c r="G586" t="s">
        <v>11</v>
      </c>
      <c r="H586" t="s">
        <v>12</v>
      </c>
      <c r="I586" t="s">
        <v>23</v>
      </c>
      <c r="J586" s="12" t="str">
        <f t="shared" si="9"/>
        <v>21-Oct-1968</v>
      </c>
      <c r="K586">
        <v>55</v>
      </c>
    </row>
    <row r="587" spans="1:11">
      <c r="A587" t="s">
        <v>1784</v>
      </c>
      <c r="B587">
        <v>2003</v>
      </c>
      <c r="C587" t="s">
        <v>20</v>
      </c>
      <c r="D587">
        <v>10</v>
      </c>
      <c r="E587">
        <v>0</v>
      </c>
      <c r="F587" s="14">
        <v>16884.919999999998</v>
      </c>
      <c r="G587" t="s">
        <v>11</v>
      </c>
      <c r="H587" t="s">
        <v>11</v>
      </c>
      <c r="I587" t="s">
        <v>41</v>
      </c>
      <c r="J587" s="12" t="str">
        <f t="shared" si="9"/>
        <v>10-Sep-2003</v>
      </c>
      <c r="K587">
        <v>20</v>
      </c>
    </row>
    <row r="588" spans="1:11">
      <c r="A588" t="s">
        <v>1783</v>
      </c>
      <c r="B588">
        <v>1974</v>
      </c>
      <c r="C588" t="s">
        <v>34</v>
      </c>
      <c r="D588">
        <v>8</v>
      </c>
      <c r="E588">
        <v>0</v>
      </c>
      <c r="F588" s="14">
        <v>16841.32</v>
      </c>
      <c r="G588" t="s">
        <v>11</v>
      </c>
      <c r="H588" t="s">
        <v>12</v>
      </c>
      <c r="I588" t="s">
        <v>41</v>
      </c>
      <c r="J588" s="12" t="str">
        <f t="shared" si="9"/>
        <v>8-Aug-1974</v>
      </c>
      <c r="K588">
        <v>50</v>
      </c>
    </row>
    <row r="589" spans="1:11">
      <c r="A589" t="s">
        <v>1782</v>
      </c>
      <c r="B589">
        <v>1995</v>
      </c>
      <c r="C589" t="s">
        <v>36</v>
      </c>
      <c r="D589">
        <v>19</v>
      </c>
      <c r="E589">
        <v>1</v>
      </c>
      <c r="F589" s="14">
        <v>16796.41</v>
      </c>
      <c r="G589" t="s">
        <v>11</v>
      </c>
      <c r="H589" t="s">
        <v>12</v>
      </c>
      <c r="I589" t="s">
        <v>246</v>
      </c>
      <c r="J589" s="12" t="str">
        <f t="shared" si="9"/>
        <v>19-Oct-1995</v>
      </c>
      <c r="K589">
        <v>28</v>
      </c>
    </row>
    <row r="590" spans="1:11">
      <c r="A590" t="s">
        <v>1781</v>
      </c>
      <c r="B590">
        <v>1962</v>
      </c>
      <c r="C590" t="s">
        <v>10</v>
      </c>
      <c r="D590">
        <v>29</v>
      </c>
      <c r="E590">
        <v>0</v>
      </c>
      <c r="F590" s="14">
        <v>16779.400000000001</v>
      </c>
      <c r="G590" t="s">
        <v>11</v>
      </c>
      <c r="H590" t="s">
        <v>11</v>
      </c>
      <c r="I590" t="s">
        <v>534</v>
      </c>
      <c r="J590" s="12" t="str">
        <f t="shared" si="9"/>
        <v>29-Jul-1962</v>
      </c>
      <c r="K590">
        <v>62</v>
      </c>
    </row>
    <row r="591" spans="1:11">
      <c r="A591" t="s">
        <v>1780</v>
      </c>
      <c r="B591">
        <v>1989</v>
      </c>
      <c r="C591" t="s">
        <v>20</v>
      </c>
      <c r="D591">
        <v>23</v>
      </c>
      <c r="E591">
        <v>2</v>
      </c>
      <c r="F591" s="14">
        <v>16776.3</v>
      </c>
      <c r="G591" t="s">
        <v>11</v>
      </c>
      <c r="H591" t="s">
        <v>11</v>
      </c>
      <c r="I591" t="s">
        <v>246</v>
      </c>
      <c r="J591" s="12" t="str">
        <f t="shared" si="9"/>
        <v>23-Sep-1989</v>
      </c>
      <c r="K591">
        <v>34</v>
      </c>
    </row>
    <row r="592" spans="1:11">
      <c r="A592" t="s">
        <v>1779</v>
      </c>
      <c r="B592">
        <v>1974</v>
      </c>
      <c r="C592" t="s">
        <v>34</v>
      </c>
      <c r="D592">
        <v>28</v>
      </c>
      <c r="E592">
        <v>0</v>
      </c>
      <c r="F592" s="14">
        <v>16770.990000000002</v>
      </c>
      <c r="G592" t="s">
        <v>11</v>
      </c>
      <c r="H592" t="s">
        <v>16</v>
      </c>
      <c r="I592" t="s">
        <v>23</v>
      </c>
      <c r="J592" s="12" t="str">
        <f t="shared" si="9"/>
        <v>28-Aug-1974</v>
      </c>
      <c r="K592">
        <v>50</v>
      </c>
    </row>
    <row r="593" spans="1:11">
      <c r="A593" t="s">
        <v>1778</v>
      </c>
      <c r="B593">
        <v>1993</v>
      </c>
      <c r="C593" t="s">
        <v>15</v>
      </c>
      <c r="D593">
        <v>5</v>
      </c>
      <c r="E593">
        <v>1</v>
      </c>
      <c r="F593" s="14">
        <v>16657.72</v>
      </c>
      <c r="G593" t="s">
        <v>11</v>
      </c>
      <c r="H593" t="s">
        <v>16</v>
      </c>
      <c r="I593" t="s">
        <v>246</v>
      </c>
      <c r="J593" s="12" t="str">
        <f t="shared" si="9"/>
        <v>5-Nov-1993</v>
      </c>
      <c r="K593">
        <v>30</v>
      </c>
    </row>
    <row r="594" spans="1:11">
      <c r="A594" t="s">
        <v>1777</v>
      </c>
      <c r="B594">
        <v>1977</v>
      </c>
      <c r="C594" t="s">
        <v>20</v>
      </c>
      <c r="D594">
        <v>25</v>
      </c>
      <c r="E594">
        <v>2</v>
      </c>
      <c r="F594" s="14">
        <v>16631.61</v>
      </c>
      <c r="G594" t="s">
        <v>11</v>
      </c>
      <c r="H594" t="s">
        <v>16</v>
      </c>
      <c r="I594" t="s">
        <v>23</v>
      </c>
      <c r="J594" s="12" t="str">
        <f t="shared" si="9"/>
        <v>25-Sep-1977</v>
      </c>
      <c r="K594">
        <v>46</v>
      </c>
    </row>
    <row r="595" spans="1:11">
      <c r="A595" t="s">
        <v>1776</v>
      </c>
      <c r="B595">
        <v>1975</v>
      </c>
      <c r="C595" t="s">
        <v>10</v>
      </c>
      <c r="D595">
        <v>24</v>
      </c>
      <c r="E595">
        <v>1</v>
      </c>
      <c r="F595" s="14">
        <v>16602.18</v>
      </c>
      <c r="G595" t="s">
        <v>11</v>
      </c>
      <c r="H595" t="s">
        <v>16</v>
      </c>
      <c r="I595" t="s">
        <v>534</v>
      </c>
      <c r="J595" s="12" t="str">
        <f t="shared" si="9"/>
        <v>24-Jul-1975</v>
      </c>
      <c r="K595">
        <v>49</v>
      </c>
    </row>
    <row r="596" spans="1:11">
      <c r="A596" t="s">
        <v>1775</v>
      </c>
      <c r="B596">
        <v>1970</v>
      </c>
      <c r="C596" t="s">
        <v>10</v>
      </c>
      <c r="D596">
        <v>10</v>
      </c>
      <c r="E596">
        <v>0</v>
      </c>
      <c r="F596" s="14">
        <v>16600.16</v>
      </c>
      <c r="G596" t="s">
        <v>11</v>
      </c>
      <c r="H596" t="s">
        <v>11</v>
      </c>
      <c r="I596" t="s">
        <v>41</v>
      </c>
      <c r="J596" s="12" t="str">
        <f t="shared" si="9"/>
        <v>10-Jul-1970</v>
      </c>
      <c r="K596">
        <v>54</v>
      </c>
    </row>
    <row r="597" spans="1:11">
      <c r="A597" t="s">
        <v>1774</v>
      </c>
      <c r="B597">
        <v>1963</v>
      </c>
      <c r="C597" t="s">
        <v>18</v>
      </c>
      <c r="D597">
        <v>25</v>
      </c>
      <c r="E597">
        <v>0</v>
      </c>
      <c r="F597" s="14">
        <v>16587.96</v>
      </c>
      <c r="G597" t="s">
        <v>11</v>
      </c>
      <c r="H597" t="s">
        <v>11</v>
      </c>
      <c r="I597" t="s">
        <v>248</v>
      </c>
      <c r="J597" s="12" t="str">
        <f t="shared" si="9"/>
        <v>25-Jun-1963</v>
      </c>
      <c r="K597">
        <v>61</v>
      </c>
    </row>
    <row r="598" spans="1:11">
      <c r="A598" t="s">
        <v>1773</v>
      </c>
      <c r="B598">
        <v>2001</v>
      </c>
      <c r="C598" t="s">
        <v>18</v>
      </c>
      <c r="D598">
        <v>25</v>
      </c>
      <c r="E598">
        <v>0</v>
      </c>
      <c r="F598" s="14">
        <v>16586.5</v>
      </c>
      <c r="G598" t="s">
        <v>11</v>
      </c>
      <c r="H598" t="s">
        <v>16</v>
      </c>
      <c r="I598" t="s">
        <v>13</v>
      </c>
      <c r="J598" s="12" t="str">
        <f t="shared" si="9"/>
        <v>25-Jun-2001</v>
      </c>
      <c r="K598">
        <v>23</v>
      </c>
    </row>
    <row r="599" spans="1:11">
      <c r="A599" t="s">
        <v>1772</v>
      </c>
      <c r="B599">
        <v>1995</v>
      </c>
      <c r="C599" t="s">
        <v>30</v>
      </c>
      <c r="D599">
        <v>23</v>
      </c>
      <c r="E599">
        <v>0</v>
      </c>
      <c r="F599" s="14">
        <v>16577.78</v>
      </c>
      <c r="G599" t="s">
        <v>11</v>
      </c>
      <c r="H599" t="s">
        <v>16</v>
      </c>
      <c r="I599" t="s">
        <v>13</v>
      </c>
      <c r="J599" s="12" t="str">
        <f t="shared" si="9"/>
        <v>23-Dec-1995</v>
      </c>
      <c r="K599">
        <v>28</v>
      </c>
    </row>
    <row r="600" spans="1:11">
      <c r="A600" t="s">
        <v>1771</v>
      </c>
      <c r="B600">
        <v>1958</v>
      </c>
      <c r="C600" t="s">
        <v>36</v>
      </c>
      <c r="D600">
        <v>10</v>
      </c>
      <c r="E600">
        <v>3</v>
      </c>
      <c r="F600" s="14">
        <v>16455.71</v>
      </c>
      <c r="G600" t="s">
        <v>11</v>
      </c>
      <c r="H600" t="s">
        <v>11</v>
      </c>
      <c r="I600" t="s">
        <v>23</v>
      </c>
      <c r="J600" s="12" t="str">
        <f t="shared" si="9"/>
        <v>10-Oct-1958</v>
      </c>
      <c r="K600">
        <v>65</v>
      </c>
    </row>
    <row r="601" spans="1:11">
      <c r="A601" t="s">
        <v>1770</v>
      </c>
      <c r="B601">
        <v>2003</v>
      </c>
      <c r="C601" t="s">
        <v>30</v>
      </c>
      <c r="D601">
        <v>20</v>
      </c>
      <c r="E601">
        <v>1</v>
      </c>
      <c r="F601" s="14">
        <v>16450.89</v>
      </c>
      <c r="G601" t="s">
        <v>11</v>
      </c>
      <c r="H601" t="s">
        <v>16</v>
      </c>
      <c r="I601" t="s">
        <v>23</v>
      </c>
      <c r="J601" s="12" t="str">
        <f t="shared" si="9"/>
        <v>20-Dec-2003</v>
      </c>
      <c r="K601">
        <v>20</v>
      </c>
    </row>
    <row r="602" spans="1:11">
      <c r="A602" t="s">
        <v>1769</v>
      </c>
      <c r="B602">
        <v>1995</v>
      </c>
      <c r="C602" t="s">
        <v>20</v>
      </c>
      <c r="D602">
        <v>28</v>
      </c>
      <c r="E602">
        <v>3</v>
      </c>
      <c r="F602" s="14">
        <v>16420.490000000002</v>
      </c>
      <c r="G602" t="s">
        <v>11</v>
      </c>
      <c r="H602" t="s">
        <v>12</v>
      </c>
      <c r="I602" t="s">
        <v>23</v>
      </c>
      <c r="J602" s="12" t="str">
        <f t="shared" si="9"/>
        <v>28-Sep-1995</v>
      </c>
      <c r="K602">
        <v>28</v>
      </c>
    </row>
    <row r="603" spans="1:11">
      <c r="A603" t="s">
        <v>1768</v>
      </c>
      <c r="B603">
        <v>1965</v>
      </c>
      <c r="C603" t="s">
        <v>30</v>
      </c>
      <c r="D603">
        <v>5</v>
      </c>
      <c r="E603">
        <v>0</v>
      </c>
      <c r="F603" s="14">
        <v>16351.42</v>
      </c>
      <c r="G603" t="s">
        <v>11</v>
      </c>
      <c r="H603" t="s">
        <v>12</v>
      </c>
      <c r="I603" t="s">
        <v>534</v>
      </c>
      <c r="J603" s="12" t="str">
        <f t="shared" si="9"/>
        <v>5-Dec-1965</v>
      </c>
      <c r="K603">
        <v>58</v>
      </c>
    </row>
    <row r="604" spans="1:11">
      <c r="A604" t="s">
        <v>1767</v>
      </c>
      <c r="B604">
        <v>1969</v>
      </c>
      <c r="C604" t="s">
        <v>34</v>
      </c>
      <c r="D604">
        <v>8</v>
      </c>
      <c r="E604">
        <v>0</v>
      </c>
      <c r="F604" s="14">
        <v>16311.05</v>
      </c>
      <c r="G604" t="s">
        <v>11</v>
      </c>
      <c r="H604" t="s">
        <v>12</v>
      </c>
      <c r="I604" t="s">
        <v>534</v>
      </c>
      <c r="J604" s="12" t="str">
        <f t="shared" si="9"/>
        <v>8-Aug-1969</v>
      </c>
      <c r="K604">
        <v>55</v>
      </c>
    </row>
    <row r="605" spans="1:11">
      <c r="A605" t="s">
        <v>1766</v>
      </c>
      <c r="B605">
        <v>2003</v>
      </c>
      <c r="C605" t="s">
        <v>34</v>
      </c>
      <c r="D605">
        <v>24</v>
      </c>
      <c r="E605">
        <v>0</v>
      </c>
      <c r="F605" s="14">
        <v>16297.85</v>
      </c>
      <c r="G605" t="s">
        <v>11</v>
      </c>
      <c r="H605" t="s">
        <v>12</v>
      </c>
      <c r="I605" t="s">
        <v>41</v>
      </c>
      <c r="J605" s="12" t="str">
        <f t="shared" si="9"/>
        <v>24-Aug-2003</v>
      </c>
      <c r="K605">
        <v>21</v>
      </c>
    </row>
    <row r="606" spans="1:11">
      <c r="A606" t="s">
        <v>1765</v>
      </c>
      <c r="B606">
        <v>1972</v>
      </c>
      <c r="C606" t="s">
        <v>10</v>
      </c>
      <c r="D606">
        <v>30</v>
      </c>
      <c r="E606">
        <v>0</v>
      </c>
      <c r="F606" s="14">
        <v>16267.32</v>
      </c>
      <c r="G606" t="s">
        <v>11</v>
      </c>
      <c r="H606" t="s">
        <v>11</v>
      </c>
      <c r="I606" t="s">
        <v>248</v>
      </c>
      <c r="J606" s="12" t="str">
        <f t="shared" si="9"/>
        <v>30-Jul-1972</v>
      </c>
      <c r="K606">
        <v>52</v>
      </c>
    </row>
    <row r="607" spans="1:11">
      <c r="A607" t="s">
        <v>1764</v>
      </c>
      <c r="B607">
        <v>2002</v>
      </c>
      <c r="C607" t="s">
        <v>20</v>
      </c>
      <c r="D607">
        <v>8</v>
      </c>
      <c r="E607">
        <v>0</v>
      </c>
      <c r="F607" s="14">
        <v>16232.85</v>
      </c>
      <c r="G607" t="s">
        <v>11</v>
      </c>
      <c r="H607" t="s">
        <v>16</v>
      </c>
      <c r="I607" t="s">
        <v>41</v>
      </c>
      <c r="J607" s="12" t="str">
        <f t="shared" si="9"/>
        <v>8-Sep-2002</v>
      </c>
      <c r="K607">
        <v>21</v>
      </c>
    </row>
    <row r="608" spans="1:11">
      <c r="A608" t="s">
        <v>1763</v>
      </c>
      <c r="B608">
        <v>1988</v>
      </c>
      <c r="C608" t="s">
        <v>34</v>
      </c>
      <c r="D608">
        <v>21</v>
      </c>
      <c r="E608">
        <v>3</v>
      </c>
      <c r="F608" s="14">
        <v>16205.88</v>
      </c>
      <c r="G608" t="s">
        <v>11</v>
      </c>
      <c r="H608" t="s">
        <v>16</v>
      </c>
      <c r="I608" t="s">
        <v>23</v>
      </c>
      <c r="J608" s="12" t="str">
        <f t="shared" si="9"/>
        <v>21-Aug-1988</v>
      </c>
      <c r="K608">
        <v>36</v>
      </c>
    </row>
    <row r="609" spans="1:11">
      <c r="A609" t="s">
        <v>1762</v>
      </c>
      <c r="B609">
        <v>1988</v>
      </c>
      <c r="C609" t="s">
        <v>34</v>
      </c>
      <c r="D609">
        <v>6</v>
      </c>
      <c r="E609">
        <v>3</v>
      </c>
      <c r="F609" s="14">
        <v>16199.1</v>
      </c>
      <c r="G609" t="s">
        <v>11</v>
      </c>
      <c r="H609" t="s">
        <v>11</v>
      </c>
      <c r="I609" t="s">
        <v>23</v>
      </c>
      <c r="J609" s="12" t="str">
        <f t="shared" si="9"/>
        <v>6-Aug-1988</v>
      </c>
      <c r="K609">
        <v>36</v>
      </c>
    </row>
    <row r="610" spans="1:11">
      <c r="A610" t="s">
        <v>1761</v>
      </c>
      <c r="B610">
        <v>1974</v>
      </c>
      <c r="C610" t="s">
        <v>20</v>
      </c>
      <c r="D610">
        <v>11</v>
      </c>
      <c r="E610">
        <v>0</v>
      </c>
      <c r="F610" s="14">
        <v>16190.97</v>
      </c>
      <c r="G610" t="s">
        <v>11</v>
      </c>
      <c r="H610" t="s">
        <v>12</v>
      </c>
      <c r="I610" t="s">
        <v>23</v>
      </c>
      <c r="J610" s="12" t="str">
        <f t="shared" si="9"/>
        <v>11-Sep-1974</v>
      </c>
      <c r="K610">
        <v>49</v>
      </c>
    </row>
    <row r="611" spans="1:11">
      <c r="A611" t="s">
        <v>1760</v>
      </c>
      <c r="B611">
        <v>1982</v>
      </c>
      <c r="C611" t="s">
        <v>10</v>
      </c>
      <c r="D611">
        <v>6</v>
      </c>
      <c r="E611">
        <v>3</v>
      </c>
      <c r="F611" s="14">
        <v>16152.04</v>
      </c>
      <c r="G611" t="s">
        <v>11</v>
      </c>
      <c r="H611" t="s">
        <v>16</v>
      </c>
      <c r="I611" t="s">
        <v>534</v>
      </c>
      <c r="J611" s="12" t="str">
        <f t="shared" si="9"/>
        <v>6-Jul-1982</v>
      </c>
      <c r="K611">
        <v>42</v>
      </c>
    </row>
    <row r="612" spans="1:11">
      <c r="A612" t="s">
        <v>1759</v>
      </c>
      <c r="B612">
        <v>1993</v>
      </c>
      <c r="C612" t="s">
        <v>30</v>
      </c>
      <c r="D612">
        <v>12</v>
      </c>
      <c r="E612">
        <v>0</v>
      </c>
      <c r="F612" s="14">
        <v>16138.76</v>
      </c>
      <c r="G612" t="s">
        <v>11</v>
      </c>
      <c r="H612" t="s">
        <v>12</v>
      </c>
      <c r="I612" t="s">
        <v>355</v>
      </c>
      <c r="J612" s="12" t="str">
        <f t="shared" si="9"/>
        <v>12-Dec-1993</v>
      </c>
      <c r="K612">
        <v>30</v>
      </c>
    </row>
    <row r="613" spans="1:11">
      <c r="A613" t="s">
        <v>1758</v>
      </c>
      <c r="B613">
        <v>1987</v>
      </c>
      <c r="C613" t="s">
        <v>36</v>
      </c>
      <c r="D613">
        <v>6</v>
      </c>
      <c r="E613">
        <v>3</v>
      </c>
      <c r="F613" s="14">
        <v>16122.65</v>
      </c>
      <c r="G613" t="s">
        <v>11</v>
      </c>
      <c r="H613" t="s">
        <v>16</v>
      </c>
      <c r="I613" t="s">
        <v>41</v>
      </c>
      <c r="J613" s="12" t="str">
        <f t="shared" si="9"/>
        <v>6-Oct-1987</v>
      </c>
      <c r="K613">
        <v>36</v>
      </c>
    </row>
    <row r="614" spans="1:11">
      <c r="A614" t="s">
        <v>1757</v>
      </c>
      <c r="B614">
        <v>1993</v>
      </c>
      <c r="C614" t="s">
        <v>34</v>
      </c>
      <c r="D614">
        <v>8</v>
      </c>
      <c r="E614">
        <v>0</v>
      </c>
      <c r="F614" s="14">
        <v>16115.3</v>
      </c>
      <c r="G614" t="s">
        <v>11</v>
      </c>
      <c r="H614" t="s">
        <v>16</v>
      </c>
      <c r="I614" t="s">
        <v>246</v>
      </c>
      <c r="J614" s="12" t="str">
        <f t="shared" si="9"/>
        <v>8-Aug-1993</v>
      </c>
      <c r="K614">
        <v>31</v>
      </c>
    </row>
    <row r="615" spans="1:11">
      <c r="A615" t="s">
        <v>1756</v>
      </c>
      <c r="B615">
        <v>1985</v>
      </c>
      <c r="C615" t="s">
        <v>34</v>
      </c>
      <c r="D615">
        <v>27</v>
      </c>
      <c r="E615">
        <v>3</v>
      </c>
      <c r="F615" s="14">
        <v>16097.94</v>
      </c>
      <c r="G615" t="s">
        <v>11</v>
      </c>
      <c r="H615" t="s">
        <v>12</v>
      </c>
      <c r="I615" t="s">
        <v>23</v>
      </c>
      <c r="J615" s="12" t="str">
        <f t="shared" si="9"/>
        <v>27-Aug-1985</v>
      </c>
      <c r="K615">
        <v>39</v>
      </c>
    </row>
    <row r="616" spans="1:11">
      <c r="A616" t="s">
        <v>1755</v>
      </c>
      <c r="B616">
        <v>1958</v>
      </c>
      <c r="C616" t="s">
        <v>18</v>
      </c>
      <c r="D616">
        <v>21</v>
      </c>
      <c r="E616">
        <v>3</v>
      </c>
      <c r="F616" s="14">
        <v>16085.13</v>
      </c>
      <c r="G616" t="s">
        <v>11</v>
      </c>
      <c r="H616" t="s">
        <v>11</v>
      </c>
      <c r="I616" t="s">
        <v>13</v>
      </c>
      <c r="J616" s="12" t="str">
        <f t="shared" si="9"/>
        <v>21-Jun-1958</v>
      </c>
      <c r="K616">
        <v>66</v>
      </c>
    </row>
    <row r="617" spans="1:11">
      <c r="A617" t="s">
        <v>1754</v>
      </c>
      <c r="B617">
        <v>1958</v>
      </c>
      <c r="C617" t="s">
        <v>36</v>
      </c>
      <c r="D617">
        <v>22</v>
      </c>
      <c r="E617">
        <v>2</v>
      </c>
      <c r="F617" s="14">
        <v>16069.08</v>
      </c>
      <c r="G617" t="s">
        <v>11</v>
      </c>
      <c r="H617" t="s">
        <v>11</v>
      </c>
      <c r="I617" t="s">
        <v>246</v>
      </c>
      <c r="J617" s="12" t="str">
        <f t="shared" si="9"/>
        <v>22-Oct-1958</v>
      </c>
      <c r="K617">
        <v>65</v>
      </c>
    </row>
    <row r="618" spans="1:11">
      <c r="A618" t="s">
        <v>1753</v>
      </c>
      <c r="B618">
        <v>1978</v>
      </c>
      <c r="C618" t="s">
        <v>20</v>
      </c>
      <c r="D618">
        <v>16</v>
      </c>
      <c r="E618">
        <v>2</v>
      </c>
      <c r="F618" s="14">
        <v>16062.89</v>
      </c>
      <c r="G618" t="s">
        <v>11</v>
      </c>
      <c r="H618" t="s">
        <v>11</v>
      </c>
      <c r="I618" t="s">
        <v>534</v>
      </c>
      <c r="J618" s="12" t="str">
        <f t="shared" si="9"/>
        <v>16-Sep-1978</v>
      </c>
      <c r="K618">
        <v>45</v>
      </c>
    </row>
    <row r="619" spans="1:11">
      <c r="A619" t="s">
        <v>1752</v>
      </c>
      <c r="B619">
        <v>1988</v>
      </c>
      <c r="C619" t="s">
        <v>30</v>
      </c>
      <c r="D619">
        <v>5</v>
      </c>
      <c r="E619">
        <v>3</v>
      </c>
      <c r="F619" s="14">
        <v>16059.06</v>
      </c>
      <c r="G619" t="s">
        <v>11</v>
      </c>
      <c r="H619" t="s">
        <v>12</v>
      </c>
      <c r="I619" t="s">
        <v>23</v>
      </c>
      <c r="J619" s="12" t="str">
        <f t="shared" si="9"/>
        <v>5-Dec-1988</v>
      </c>
      <c r="K619">
        <v>35</v>
      </c>
    </row>
    <row r="620" spans="1:11">
      <c r="A620" t="s">
        <v>1751</v>
      </c>
      <c r="B620">
        <v>1980</v>
      </c>
      <c r="C620" t="s">
        <v>20</v>
      </c>
      <c r="D620">
        <v>19</v>
      </c>
      <c r="E620">
        <v>2</v>
      </c>
      <c r="F620" s="14">
        <v>15966.19</v>
      </c>
      <c r="G620" t="s">
        <v>11</v>
      </c>
      <c r="H620" t="s">
        <v>11</v>
      </c>
      <c r="I620" t="s">
        <v>23</v>
      </c>
      <c r="J620" s="12" t="str">
        <f t="shared" si="9"/>
        <v>19-Sep-1980</v>
      </c>
      <c r="K620">
        <v>43</v>
      </c>
    </row>
    <row r="621" spans="1:11">
      <c r="A621" t="s">
        <v>1750</v>
      </c>
      <c r="B621">
        <v>1982</v>
      </c>
      <c r="C621" t="s">
        <v>10</v>
      </c>
      <c r="D621">
        <v>24</v>
      </c>
      <c r="E621">
        <v>3</v>
      </c>
      <c r="F621" s="14">
        <v>15965.29</v>
      </c>
      <c r="G621" t="s">
        <v>11</v>
      </c>
      <c r="H621" t="s">
        <v>16</v>
      </c>
      <c r="I621" t="s">
        <v>23</v>
      </c>
      <c r="J621" s="12" t="str">
        <f t="shared" si="9"/>
        <v>24-Jul-1982</v>
      </c>
      <c r="K621">
        <v>42</v>
      </c>
    </row>
    <row r="622" spans="1:11">
      <c r="A622" t="s">
        <v>1749</v>
      </c>
      <c r="B622">
        <v>1980</v>
      </c>
      <c r="C622" t="s">
        <v>36</v>
      </c>
      <c r="D622">
        <v>12</v>
      </c>
      <c r="E622">
        <v>2</v>
      </c>
      <c r="F622" s="14">
        <v>15922.29</v>
      </c>
      <c r="G622" t="s">
        <v>11</v>
      </c>
      <c r="H622" t="s">
        <v>12</v>
      </c>
      <c r="I622" t="s">
        <v>534</v>
      </c>
      <c r="J622" s="12" t="str">
        <f t="shared" si="9"/>
        <v>12-Oct-1980</v>
      </c>
      <c r="K622">
        <v>43</v>
      </c>
    </row>
    <row r="623" spans="1:11">
      <c r="A623" t="s">
        <v>1748</v>
      </c>
      <c r="B623">
        <v>1962</v>
      </c>
      <c r="C623" t="s">
        <v>30</v>
      </c>
      <c r="D623">
        <v>25</v>
      </c>
      <c r="E623">
        <v>0</v>
      </c>
      <c r="F623" s="14">
        <v>15840.81</v>
      </c>
      <c r="G623" t="s">
        <v>11</v>
      </c>
      <c r="H623" t="s">
        <v>16</v>
      </c>
      <c r="I623" t="s">
        <v>631</v>
      </c>
      <c r="J623" s="12" t="str">
        <f t="shared" si="9"/>
        <v>25-Dec-1962</v>
      </c>
      <c r="K623">
        <v>61</v>
      </c>
    </row>
    <row r="624" spans="1:11">
      <c r="A624" t="s">
        <v>1747</v>
      </c>
      <c r="B624">
        <v>1982</v>
      </c>
      <c r="C624" t="s">
        <v>15</v>
      </c>
      <c r="D624">
        <v>11</v>
      </c>
      <c r="E624">
        <v>4</v>
      </c>
      <c r="F624" s="14">
        <v>15828.82</v>
      </c>
      <c r="G624" t="s">
        <v>11</v>
      </c>
      <c r="H624" t="s">
        <v>12</v>
      </c>
      <c r="I624" t="s">
        <v>41</v>
      </c>
      <c r="J624" s="12" t="str">
        <f t="shared" si="9"/>
        <v>11-Nov-1982</v>
      </c>
      <c r="K624">
        <v>41</v>
      </c>
    </row>
    <row r="625" spans="1:11">
      <c r="A625" t="s">
        <v>1746</v>
      </c>
      <c r="B625">
        <v>1984</v>
      </c>
      <c r="C625" t="s">
        <v>18</v>
      </c>
      <c r="D625">
        <v>26</v>
      </c>
      <c r="E625">
        <v>0</v>
      </c>
      <c r="F625" s="14">
        <v>15820.7</v>
      </c>
      <c r="G625" t="s">
        <v>11</v>
      </c>
      <c r="H625" t="s">
        <v>12</v>
      </c>
      <c r="I625" t="s">
        <v>41</v>
      </c>
      <c r="J625" s="12" t="str">
        <f t="shared" si="9"/>
        <v>26-Jun-1984</v>
      </c>
      <c r="K625">
        <v>40</v>
      </c>
    </row>
    <row r="626" spans="1:11">
      <c r="A626" t="s">
        <v>1745</v>
      </c>
      <c r="B626">
        <v>1997</v>
      </c>
      <c r="C626" t="s">
        <v>36</v>
      </c>
      <c r="D626">
        <v>9</v>
      </c>
      <c r="E626">
        <v>0</v>
      </c>
      <c r="F626" s="14">
        <v>15817.99</v>
      </c>
      <c r="G626" t="s">
        <v>11</v>
      </c>
      <c r="H626" t="s">
        <v>11</v>
      </c>
      <c r="I626" t="s">
        <v>23</v>
      </c>
      <c r="J626" s="12" t="str">
        <f t="shared" si="9"/>
        <v>9-Oct-1997</v>
      </c>
      <c r="K626">
        <v>26</v>
      </c>
    </row>
    <row r="627" spans="1:11">
      <c r="A627" t="s">
        <v>1744</v>
      </c>
      <c r="B627">
        <v>1974</v>
      </c>
      <c r="C627" t="s">
        <v>34</v>
      </c>
      <c r="D627">
        <v>29</v>
      </c>
      <c r="E627">
        <v>0</v>
      </c>
      <c r="F627" s="14">
        <v>15746.62</v>
      </c>
      <c r="G627" t="s">
        <v>11</v>
      </c>
      <c r="H627" t="s">
        <v>16</v>
      </c>
      <c r="I627" t="s">
        <v>23</v>
      </c>
      <c r="J627" s="12" t="str">
        <f t="shared" si="9"/>
        <v>29-Aug-1974</v>
      </c>
      <c r="K627">
        <v>50</v>
      </c>
    </row>
    <row r="628" spans="1:11">
      <c r="A628" t="s">
        <v>1743</v>
      </c>
      <c r="B628">
        <v>1976</v>
      </c>
      <c r="C628" t="s">
        <v>20</v>
      </c>
      <c r="D628">
        <v>20</v>
      </c>
      <c r="E628">
        <v>2</v>
      </c>
      <c r="F628" s="14">
        <v>15698.86</v>
      </c>
      <c r="G628" t="s">
        <v>11</v>
      </c>
      <c r="H628" t="s">
        <v>11</v>
      </c>
      <c r="I628" t="s">
        <v>23</v>
      </c>
      <c r="J628" s="12" t="str">
        <f t="shared" si="9"/>
        <v>20-Sep-1976</v>
      </c>
      <c r="K628">
        <v>47</v>
      </c>
    </row>
    <row r="629" spans="1:11">
      <c r="A629" t="s">
        <v>1742</v>
      </c>
      <c r="B629">
        <v>1973</v>
      </c>
      <c r="C629" t="s">
        <v>18</v>
      </c>
      <c r="D629">
        <v>26</v>
      </c>
      <c r="E629">
        <v>0</v>
      </c>
      <c r="F629" s="14">
        <v>15670.3</v>
      </c>
      <c r="G629" t="s">
        <v>11</v>
      </c>
      <c r="H629" t="s">
        <v>11</v>
      </c>
      <c r="I629" t="s">
        <v>534</v>
      </c>
      <c r="J629" s="12" t="str">
        <f t="shared" si="9"/>
        <v>26-Jun-1973</v>
      </c>
      <c r="K629">
        <v>51</v>
      </c>
    </row>
    <row r="630" spans="1:11">
      <c r="A630" t="s">
        <v>1741</v>
      </c>
      <c r="B630">
        <v>1988</v>
      </c>
      <c r="C630" t="s">
        <v>30</v>
      </c>
      <c r="D630">
        <v>22</v>
      </c>
      <c r="E630">
        <v>3</v>
      </c>
      <c r="F630" s="14">
        <v>15646.28</v>
      </c>
      <c r="G630" t="s">
        <v>11</v>
      </c>
      <c r="H630" t="s">
        <v>11</v>
      </c>
      <c r="I630" t="s">
        <v>41</v>
      </c>
      <c r="J630" s="12" t="str">
        <f t="shared" si="9"/>
        <v>22-Dec-1988</v>
      </c>
      <c r="K630">
        <v>35</v>
      </c>
    </row>
    <row r="631" spans="1:11">
      <c r="A631" t="s">
        <v>1740</v>
      </c>
      <c r="B631">
        <v>1960</v>
      </c>
      <c r="C631" t="s">
        <v>18</v>
      </c>
      <c r="D631">
        <v>6</v>
      </c>
      <c r="E631">
        <v>3</v>
      </c>
      <c r="F631" s="14">
        <v>15612.19</v>
      </c>
      <c r="G631" t="s">
        <v>11</v>
      </c>
      <c r="H631" t="s">
        <v>11</v>
      </c>
      <c r="I631" t="s">
        <v>23</v>
      </c>
      <c r="J631" s="12" t="str">
        <f t="shared" si="9"/>
        <v>6-Jun-1960</v>
      </c>
      <c r="K631">
        <v>64</v>
      </c>
    </row>
    <row r="632" spans="1:11">
      <c r="A632" t="s">
        <v>1739</v>
      </c>
      <c r="B632">
        <v>1965</v>
      </c>
      <c r="C632" t="s">
        <v>36</v>
      </c>
      <c r="D632">
        <v>28</v>
      </c>
      <c r="E632">
        <v>0</v>
      </c>
      <c r="F632" s="14">
        <v>15608.58</v>
      </c>
      <c r="G632" t="s">
        <v>11</v>
      </c>
      <c r="H632" t="s">
        <v>11</v>
      </c>
      <c r="I632" t="s">
        <v>534</v>
      </c>
      <c r="J632" s="12" t="str">
        <f t="shared" si="9"/>
        <v>28-Oct-1965</v>
      </c>
      <c r="K632">
        <v>58</v>
      </c>
    </row>
    <row r="633" spans="1:11">
      <c r="A633" t="s">
        <v>1738</v>
      </c>
      <c r="B633">
        <v>1974</v>
      </c>
      <c r="C633" t="s">
        <v>10</v>
      </c>
      <c r="D633">
        <v>30</v>
      </c>
      <c r="E633">
        <v>0</v>
      </c>
      <c r="F633" s="14">
        <v>15556.67</v>
      </c>
      <c r="G633" t="s">
        <v>11</v>
      </c>
      <c r="H633" t="s">
        <v>11</v>
      </c>
      <c r="I633" t="s">
        <v>23</v>
      </c>
      <c r="J633" s="12" t="str">
        <f t="shared" si="9"/>
        <v>30-Jul-1974</v>
      </c>
      <c r="K633">
        <v>50</v>
      </c>
    </row>
    <row r="634" spans="1:11">
      <c r="A634" t="s">
        <v>1737</v>
      </c>
      <c r="B634">
        <v>1959</v>
      </c>
      <c r="C634" t="s">
        <v>36</v>
      </c>
      <c r="D634">
        <v>2</v>
      </c>
      <c r="E634">
        <v>3</v>
      </c>
      <c r="F634" s="14">
        <v>15555.19</v>
      </c>
      <c r="G634" t="s">
        <v>11</v>
      </c>
      <c r="H634" t="s">
        <v>12</v>
      </c>
      <c r="I634" t="s">
        <v>23</v>
      </c>
      <c r="J634" s="12" t="str">
        <f t="shared" si="9"/>
        <v>2-Oct-1959</v>
      </c>
      <c r="K634">
        <v>64</v>
      </c>
    </row>
    <row r="635" spans="1:11">
      <c r="A635" t="s">
        <v>1736</v>
      </c>
      <c r="B635">
        <v>1974</v>
      </c>
      <c r="C635" t="s">
        <v>18</v>
      </c>
      <c r="D635">
        <v>28</v>
      </c>
      <c r="E635">
        <v>0</v>
      </c>
      <c r="F635" s="14">
        <v>15532.16</v>
      </c>
      <c r="G635" t="s">
        <v>11</v>
      </c>
      <c r="H635" t="s">
        <v>11</v>
      </c>
      <c r="I635" t="s">
        <v>534</v>
      </c>
      <c r="J635" s="12" t="str">
        <f t="shared" si="9"/>
        <v>28-Jun-1974</v>
      </c>
      <c r="K635">
        <v>50</v>
      </c>
    </row>
    <row r="636" spans="1:11">
      <c r="A636" t="s">
        <v>1735</v>
      </c>
      <c r="B636">
        <v>2004</v>
      </c>
      <c r="C636" t="s">
        <v>10</v>
      </c>
      <c r="D636">
        <v>17</v>
      </c>
      <c r="E636">
        <v>0</v>
      </c>
      <c r="F636" s="14">
        <v>15518.18</v>
      </c>
      <c r="G636" t="s">
        <v>11</v>
      </c>
      <c r="H636" t="s">
        <v>12</v>
      </c>
      <c r="I636" t="s">
        <v>163</v>
      </c>
      <c r="J636" s="12" t="str">
        <f t="shared" si="9"/>
        <v>17-Jul-2004</v>
      </c>
      <c r="K636">
        <v>20</v>
      </c>
    </row>
    <row r="637" spans="1:11">
      <c r="A637" t="s">
        <v>1734</v>
      </c>
      <c r="B637">
        <v>1976</v>
      </c>
      <c r="C637" t="s">
        <v>10</v>
      </c>
      <c r="D637">
        <v>20</v>
      </c>
      <c r="E637">
        <v>2</v>
      </c>
      <c r="F637" s="14">
        <v>15450.48</v>
      </c>
      <c r="G637" t="s">
        <v>11</v>
      </c>
      <c r="H637" t="s">
        <v>16</v>
      </c>
      <c r="I637" t="s">
        <v>534</v>
      </c>
      <c r="J637" s="12" t="str">
        <f t="shared" si="9"/>
        <v>20-Jul-1976</v>
      </c>
      <c r="K637">
        <v>48</v>
      </c>
    </row>
    <row r="638" spans="1:11">
      <c r="A638" t="s">
        <v>1733</v>
      </c>
      <c r="B638">
        <v>1990</v>
      </c>
      <c r="C638" t="s">
        <v>36</v>
      </c>
      <c r="D638">
        <v>25</v>
      </c>
      <c r="E638">
        <v>3</v>
      </c>
      <c r="F638" s="14">
        <v>15440.2</v>
      </c>
      <c r="G638" t="s">
        <v>11</v>
      </c>
      <c r="H638" t="s">
        <v>16</v>
      </c>
      <c r="I638" t="s">
        <v>23</v>
      </c>
      <c r="J638" s="12" t="str">
        <f t="shared" si="9"/>
        <v>25-Oct-1990</v>
      </c>
      <c r="K638">
        <v>33</v>
      </c>
    </row>
    <row r="639" spans="1:11">
      <c r="A639" t="s">
        <v>1732</v>
      </c>
      <c r="B639">
        <v>1964</v>
      </c>
      <c r="C639" t="s">
        <v>20</v>
      </c>
      <c r="D639">
        <v>4</v>
      </c>
      <c r="E639">
        <v>0</v>
      </c>
      <c r="F639" s="14">
        <v>15377.77</v>
      </c>
      <c r="G639" t="s">
        <v>11</v>
      </c>
      <c r="H639" t="s">
        <v>11</v>
      </c>
      <c r="I639" t="s">
        <v>23</v>
      </c>
      <c r="J639" s="12" t="str">
        <f t="shared" si="9"/>
        <v>4-Sep-1964</v>
      </c>
      <c r="K639">
        <v>60</v>
      </c>
    </row>
    <row r="640" spans="1:11">
      <c r="A640" t="s">
        <v>1731</v>
      </c>
      <c r="B640">
        <v>1962</v>
      </c>
      <c r="C640" t="s">
        <v>20</v>
      </c>
      <c r="D640">
        <v>6</v>
      </c>
      <c r="E640">
        <v>0</v>
      </c>
      <c r="F640" s="14">
        <v>15368.22</v>
      </c>
      <c r="G640" t="s">
        <v>11</v>
      </c>
      <c r="H640" t="s">
        <v>11</v>
      </c>
      <c r="I640" t="s">
        <v>41</v>
      </c>
      <c r="J640" s="12" t="str">
        <f t="shared" si="9"/>
        <v>6-Sep-1962</v>
      </c>
      <c r="K640">
        <v>61</v>
      </c>
    </row>
    <row r="641" spans="1:11">
      <c r="A641" t="s">
        <v>1730</v>
      </c>
      <c r="B641">
        <v>1968</v>
      </c>
      <c r="C641" t="s">
        <v>10</v>
      </c>
      <c r="D641">
        <v>18</v>
      </c>
      <c r="E641">
        <v>0</v>
      </c>
      <c r="F641" s="14">
        <v>15363.77</v>
      </c>
      <c r="G641" t="s">
        <v>11</v>
      </c>
      <c r="H641" t="s">
        <v>16</v>
      </c>
      <c r="I641" t="s">
        <v>534</v>
      </c>
      <c r="J641" s="12" t="str">
        <f t="shared" si="9"/>
        <v>18-Jul-1968</v>
      </c>
      <c r="K641">
        <v>56</v>
      </c>
    </row>
    <row r="642" spans="1:11">
      <c r="A642" t="s">
        <v>1729</v>
      </c>
      <c r="B642">
        <v>1988</v>
      </c>
      <c r="C642" t="s">
        <v>30</v>
      </c>
      <c r="D642">
        <v>17</v>
      </c>
      <c r="E642">
        <v>3</v>
      </c>
      <c r="F642" s="14">
        <v>15361.5</v>
      </c>
      <c r="G642" t="s">
        <v>11</v>
      </c>
      <c r="H642" t="s">
        <v>12</v>
      </c>
      <c r="I642" t="s">
        <v>248</v>
      </c>
      <c r="J642" s="12" t="str">
        <f t="shared" si="9"/>
        <v>17-Dec-1988</v>
      </c>
      <c r="K642">
        <v>35</v>
      </c>
    </row>
    <row r="643" spans="1:11">
      <c r="A643" t="s">
        <v>1728</v>
      </c>
      <c r="B643">
        <v>2001</v>
      </c>
      <c r="C643" t="s">
        <v>10</v>
      </c>
      <c r="D643">
        <v>14</v>
      </c>
      <c r="E643">
        <v>1</v>
      </c>
      <c r="F643" s="14">
        <v>15359.1</v>
      </c>
      <c r="G643" t="s">
        <v>11</v>
      </c>
      <c r="H643" t="s">
        <v>12</v>
      </c>
      <c r="I643" t="s">
        <v>246</v>
      </c>
      <c r="J643" s="12" t="str">
        <f t="shared" ref="J643:J706" si="10">CONCATENATE(D643,"-",C643,"-",B643)</f>
        <v>14-Jul-2001</v>
      </c>
      <c r="K643">
        <v>23</v>
      </c>
    </row>
    <row r="644" spans="1:11">
      <c r="A644" t="s">
        <v>1727</v>
      </c>
      <c r="B644">
        <v>1963</v>
      </c>
      <c r="C644" t="s">
        <v>30</v>
      </c>
      <c r="D644">
        <v>13</v>
      </c>
      <c r="E644">
        <v>0</v>
      </c>
      <c r="F644" s="14">
        <v>15322.77</v>
      </c>
      <c r="G644" t="s">
        <v>11</v>
      </c>
      <c r="H644" t="s">
        <v>12</v>
      </c>
      <c r="I644" t="s">
        <v>299</v>
      </c>
      <c r="J644" s="12" t="str">
        <f t="shared" si="10"/>
        <v>13-Dec-1963</v>
      </c>
      <c r="K644">
        <v>60</v>
      </c>
    </row>
    <row r="645" spans="1:11">
      <c r="A645" t="s">
        <v>1726</v>
      </c>
      <c r="B645">
        <v>1969</v>
      </c>
      <c r="C645" t="s">
        <v>20</v>
      </c>
      <c r="D645">
        <v>16</v>
      </c>
      <c r="E645">
        <v>0</v>
      </c>
      <c r="F645" s="14">
        <v>15260.52</v>
      </c>
      <c r="G645" t="s">
        <v>11</v>
      </c>
      <c r="H645" t="s">
        <v>11</v>
      </c>
      <c r="I645" t="s">
        <v>248</v>
      </c>
      <c r="J645" s="12" t="str">
        <f t="shared" si="10"/>
        <v>16-Sep-1969</v>
      </c>
      <c r="K645">
        <v>54</v>
      </c>
    </row>
    <row r="646" spans="1:11">
      <c r="A646" t="s">
        <v>1725</v>
      </c>
      <c r="B646">
        <v>1960</v>
      </c>
      <c r="C646" t="s">
        <v>10</v>
      </c>
      <c r="D646">
        <v>25</v>
      </c>
      <c r="E646">
        <v>2</v>
      </c>
      <c r="F646" s="14">
        <v>15230.32</v>
      </c>
      <c r="G646" t="s">
        <v>11</v>
      </c>
      <c r="H646" t="s">
        <v>11</v>
      </c>
      <c r="I646" t="s">
        <v>246</v>
      </c>
      <c r="J646" s="12" t="str">
        <f t="shared" si="10"/>
        <v>25-Jul-1960</v>
      </c>
      <c r="K646">
        <v>64</v>
      </c>
    </row>
    <row r="647" spans="1:11">
      <c r="A647" t="s">
        <v>1724</v>
      </c>
      <c r="B647">
        <v>1978</v>
      </c>
      <c r="C647" t="s">
        <v>15</v>
      </c>
      <c r="D647">
        <v>23</v>
      </c>
      <c r="E647">
        <v>2</v>
      </c>
      <c r="F647" s="14">
        <v>15207.92</v>
      </c>
      <c r="G647" t="s">
        <v>11</v>
      </c>
      <c r="H647" t="s">
        <v>16</v>
      </c>
      <c r="I647" t="s">
        <v>23</v>
      </c>
      <c r="J647" s="12" t="str">
        <f t="shared" si="10"/>
        <v>23-Nov-1978</v>
      </c>
      <c r="K647">
        <v>45</v>
      </c>
    </row>
    <row r="648" spans="1:11">
      <c r="A648" t="s">
        <v>1723</v>
      </c>
      <c r="B648">
        <v>1962</v>
      </c>
      <c r="C648" t="s">
        <v>18</v>
      </c>
      <c r="D648">
        <v>17</v>
      </c>
      <c r="E648">
        <v>0</v>
      </c>
      <c r="F648" s="14">
        <v>15174.81</v>
      </c>
      <c r="G648" t="s">
        <v>11</v>
      </c>
      <c r="H648" t="s">
        <v>16</v>
      </c>
      <c r="I648" t="s">
        <v>23</v>
      </c>
      <c r="J648" s="12" t="str">
        <f t="shared" si="10"/>
        <v>17-Jun-1962</v>
      </c>
      <c r="K648">
        <v>62</v>
      </c>
    </row>
    <row r="649" spans="1:11">
      <c r="A649" t="s">
        <v>1722</v>
      </c>
      <c r="B649">
        <v>1959</v>
      </c>
      <c r="C649" t="s">
        <v>30</v>
      </c>
      <c r="D649">
        <v>3</v>
      </c>
      <c r="E649">
        <v>3</v>
      </c>
      <c r="F649" s="14">
        <v>15170.07</v>
      </c>
      <c r="G649" t="s">
        <v>11</v>
      </c>
      <c r="H649" t="s">
        <v>12</v>
      </c>
      <c r="I649" t="s">
        <v>41</v>
      </c>
      <c r="J649" s="12" t="str">
        <f t="shared" si="10"/>
        <v>3-Dec-1959</v>
      </c>
      <c r="K649">
        <v>64</v>
      </c>
    </row>
    <row r="650" spans="1:11">
      <c r="A650" t="s">
        <v>1721</v>
      </c>
      <c r="B650">
        <v>1959</v>
      </c>
      <c r="C650" t="s">
        <v>18</v>
      </c>
      <c r="D650">
        <v>4</v>
      </c>
      <c r="E650">
        <v>3</v>
      </c>
      <c r="F650" s="14">
        <v>15161.53</v>
      </c>
      <c r="G650" t="s">
        <v>11</v>
      </c>
      <c r="H650" t="s">
        <v>16</v>
      </c>
      <c r="I650" t="s">
        <v>13</v>
      </c>
      <c r="J650" s="12" t="str">
        <f t="shared" si="10"/>
        <v>4-Jun-1959</v>
      </c>
      <c r="K650">
        <v>65</v>
      </c>
    </row>
    <row r="651" spans="1:11">
      <c r="A651" t="s">
        <v>1720</v>
      </c>
      <c r="B651">
        <v>1962</v>
      </c>
      <c r="C651" t="s">
        <v>36</v>
      </c>
      <c r="D651">
        <v>25</v>
      </c>
      <c r="E651">
        <v>0</v>
      </c>
      <c r="F651" s="14">
        <v>15161.25</v>
      </c>
      <c r="G651" t="s">
        <v>11</v>
      </c>
      <c r="H651" t="s">
        <v>11</v>
      </c>
      <c r="I651" t="s">
        <v>23</v>
      </c>
      <c r="J651" s="12" t="str">
        <f t="shared" si="10"/>
        <v>25-Oct-1962</v>
      </c>
      <c r="K651">
        <v>61</v>
      </c>
    </row>
    <row r="652" spans="1:11">
      <c r="A652" t="s">
        <v>1719</v>
      </c>
      <c r="B652">
        <v>1971</v>
      </c>
      <c r="C652" t="s">
        <v>15</v>
      </c>
      <c r="D652">
        <v>25</v>
      </c>
      <c r="E652">
        <v>0</v>
      </c>
      <c r="F652" s="14">
        <v>15150.44</v>
      </c>
      <c r="G652" t="s">
        <v>11</v>
      </c>
      <c r="H652" t="s">
        <v>16</v>
      </c>
      <c r="I652" t="s">
        <v>248</v>
      </c>
      <c r="J652" s="12" t="str">
        <f t="shared" si="10"/>
        <v>25-Nov-1971</v>
      </c>
      <c r="K652">
        <v>52</v>
      </c>
    </row>
    <row r="653" spans="1:11">
      <c r="A653" t="s">
        <v>1718</v>
      </c>
      <c r="B653">
        <v>1978</v>
      </c>
      <c r="C653" t="s">
        <v>20</v>
      </c>
      <c r="D653">
        <v>5</v>
      </c>
      <c r="E653">
        <v>2</v>
      </c>
      <c r="F653" s="14">
        <v>15123.19</v>
      </c>
      <c r="G653" t="s">
        <v>11</v>
      </c>
      <c r="H653" t="s">
        <v>16</v>
      </c>
      <c r="I653" t="s">
        <v>41</v>
      </c>
      <c r="J653" s="12" t="str">
        <f t="shared" si="10"/>
        <v>5-Sep-1978</v>
      </c>
      <c r="K653">
        <v>46</v>
      </c>
    </row>
    <row r="654" spans="1:11">
      <c r="A654" t="s">
        <v>1717</v>
      </c>
      <c r="B654">
        <v>1972</v>
      </c>
      <c r="C654" t="s">
        <v>15</v>
      </c>
      <c r="D654">
        <v>7</v>
      </c>
      <c r="E654">
        <v>0</v>
      </c>
      <c r="F654" s="14">
        <v>15103.69</v>
      </c>
      <c r="G654" t="s">
        <v>11</v>
      </c>
      <c r="H654" t="s">
        <v>16</v>
      </c>
      <c r="I654" t="s">
        <v>23</v>
      </c>
      <c r="J654" s="12" t="str">
        <f t="shared" si="10"/>
        <v>7-Nov-1972</v>
      </c>
      <c r="K654">
        <v>51</v>
      </c>
    </row>
    <row r="655" spans="1:11">
      <c r="A655" t="s">
        <v>1716</v>
      </c>
      <c r="B655">
        <v>1975</v>
      </c>
      <c r="C655" t="s">
        <v>36</v>
      </c>
      <c r="D655">
        <v>26</v>
      </c>
      <c r="E655">
        <v>1</v>
      </c>
      <c r="F655" s="14">
        <v>15090.35</v>
      </c>
      <c r="G655" t="s">
        <v>11</v>
      </c>
      <c r="H655" t="s">
        <v>16</v>
      </c>
      <c r="I655" t="s">
        <v>248</v>
      </c>
      <c r="J655" s="12" t="str">
        <f t="shared" si="10"/>
        <v>26-Oct-1975</v>
      </c>
      <c r="K655">
        <v>48</v>
      </c>
    </row>
    <row r="656" spans="1:11">
      <c r="A656" t="s">
        <v>1715</v>
      </c>
      <c r="B656">
        <v>1968</v>
      </c>
      <c r="C656" t="s">
        <v>18</v>
      </c>
      <c r="D656">
        <v>12</v>
      </c>
      <c r="E656">
        <v>0</v>
      </c>
      <c r="F656" s="14">
        <v>15052.68</v>
      </c>
      <c r="G656" t="s">
        <v>11</v>
      </c>
      <c r="H656" t="s">
        <v>11</v>
      </c>
      <c r="I656" t="s">
        <v>631</v>
      </c>
      <c r="J656" s="12" t="str">
        <f t="shared" si="10"/>
        <v>12-Jun-1968</v>
      </c>
      <c r="K656">
        <v>56</v>
      </c>
    </row>
    <row r="657" spans="1:11">
      <c r="A657" t="s">
        <v>1714</v>
      </c>
      <c r="B657">
        <v>1971</v>
      </c>
      <c r="C657" t="s">
        <v>34</v>
      </c>
      <c r="D657">
        <v>15</v>
      </c>
      <c r="E657">
        <v>0</v>
      </c>
      <c r="F657" s="14">
        <v>15038.51</v>
      </c>
      <c r="G657" t="s">
        <v>11</v>
      </c>
      <c r="H657" t="s">
        <v>12</v>
      </c>
      <c r="I657" t="s">
        <v>248</v>
      </c>
      <c r="J657" s="12" t="str">
        <f t="shared" si="10"/>
        <v>15-Aug-1971</v>
      </c>
      <c r="K657">
        <v>53</v>
      </c>
    </row>
    <row r="658" spans="1:11">
      <c r="A658" t="s">
        <v>1713</v>
      </c>
      <c r="B658">
        <v>1970</v>
      </c>
      <c r="C658" t="s">
        <v>20</v>
      </c>
      <c r="D658">
        <v>11</v>
      </c>
      <c r="E658">
        <v>0</v>
      </c>
      <c r="F658" s="14">
        <v>15026.3</v>
      </c>
      <c r="G658" t="s">
        <v>11</v>
      </c>
      <c r="H658" t="s">
        <v>12</v>
      </c>
      <c r="I658" t="s">
        <v>41</v>
      </c>
      <c r="J658" s="12" t="str">
        <f t="shared" si="10"/>
        <v>11-Sep-1970</v>
      </c>
      <c r="K658">
        <v>53</v>
      </c>
    </row>
    <row r="659" spans="1:11">
      <c r="A659" t="s">
        <v>1712</v>
      </c>
      <c r="B659">
        <v>1979</v>
      </c>
      <c r="C659" t="s">
        <v>15</v>
      </c>
      <c r="D659">
        <v>25</v>
      </c>
      <c r="E659">
        <v>2</v>
      </c>
      <c r="F659" s="14">
        <v>15025.76</v>
      </c>
      <c r="G659" t="s">
        <v>11</v>
      </c>
      <c r="H659" t="s">
        <v>16</v>
      </c>
      <c r="I659" t="s">
        <v>41</v>
      </c>
      <c r="J659" s="12" t="str">
        <f t="shared" si="10"/>
        <v>25-Nov-1979</v>
      </c>
      <c r="K659">
        <v>44</v>
      </c>
    </row>
    <row r="660" spans="1:11">
      <c r="A660" t="s">
        <v>1711</v>
      </c>
      <c r="B660">
        <v>1960</v>
      </c>
      <c r="C660" t="s">
        <v>34</v>
      </c>
      <c r="D660">
        <v>8</v>
      </c>
      <c r="E660">
        <v>2</v>
      </c>
      <c r="F660" s="14">
        <v>15019.76</v>
      </c>
      <c r="G660" t="s">
        <v>11</v>
      </c>
      <c r="H660" t="s">
        <v>11</v>
      </c>
      <c r="I660" t="s">
        <v>23</v>
      </c>
      <c r="J660" s="12" t="str">
        <f t="shared" si="10"/>
        <v>8-Aug-1960</v>
      </c>
      <c r="K660">
        <v>64</v>
      </c>
    </row>
    <row r="661" spans="1:11">
      <c r="A661" t="s">
        <v>1710</v>
      </c>
      <c r="B661">
        <v>1995</v>
      </c>
      <c r="C661" t="s">
        <v>34</v>
      </c>
      <c r="D661">
        <v>2</v>
      </c>
      <c r="E661">
        <v>2</v>
      </c>
      <c r="F661" s="14">
        <v>15006.58</v>
      </c>
      <c r="G661" t="s">
        <v>11</v>
      </c>
      <c r="H661" t="s">
        <v>11</v>
      </c>
      <c r="I661" t="s">
        <v>246</v>
      </c>
      <c r="J661" s="12" t="str">
        <f t="shared" si="10"/>
        <v>2-Aug-1995</v>
      </c>
      <c r="K661">
        <v>29</v>
      </c>
    </row>
    <row r="662" spans="1:11">
      <c r="A662" t="s">
        <v>1709</v>
      </c>
      <c r="B662">
        <v>1958</v>
      </c>
      <c r="C662" t="s">
        <v>10</v>
      </c>
      <c r="D662">
        <v>29</v>
      </c>
      <c r="E662">
        <v>2</v>
      </c>
      <c r="F662" s="14">
        <v>14988.43</v>
      </c>
      <c r="G662" t="s">
        <v>11</v>
      </c>
      <c r="H662" t="s">
        <v>12</v>
      </c>
      <c r="I662" t="s">
        <v>41</v>
      </c>
      <c r="J662" s="12" t="str">
        <f t="shared" si="10"/>
        <v>29-Jul-1958</v>
      </c>
      <c r="K662">
        <v>66</v>
      </c>
    </row>
    <row r="663" spans="1:11">
      <c r="A663" t="s">
        <v>1708</v>
      </c>
      <c r="B663">
        <v>1962</v>
      </c>
      <c r="C663" t="s">
        <v>15</v>
      </c>
      <c r="D663">
        <v>29</v>
      </c>
      <c r="E663">
        <v>0</v>
      </c>
      <c r="F663" s="14">
        <v>14945.34</v>
      </c>
      <c r="G663" t="s">
        <v>11</v>
      </c>
      <c r="H663" t="s">
        <v>16</v>
      </c>
      <c r="I663" t="s">
        <v>299</v>
      </c>
      <c r="J663" s="12" t="str">
        <f t="shared" si="10"/>
        <v>29-Nov-1962</v>
      </c>
      <c r="K663">
        <v>61</v>
      </c>
    </row>
    <row r="664" spans="1:11">
      <c r="A664" t="s">
        <v>1707</v>
      </c>
      <c r="B664">
        <v>1968</v>
      </c>
      <c r="C664" t="s">
        <v>15</v>
      </c>
      <c r="D664">
        <v>8</v>
      </c>
      <c r="E664">
        <v>0</v>
      </c>
      <c r="F664" s="14">
        <v>14926.97</v>
      </c>
      <c r="G664" t="s">
        <v>11</v>
      </c>
      <c r="H664" t="s">
        <v>11</v>
      </c>
      <c r="I664" t="s">
        <v>23</v>
      </c>
      <c r="J664" s="12" t="str">
        <f t="shared" si="10"/>
        <v>8-Nov-1968</v>
      </c>
      <c r="K664">
        <v>55</v>
      </c>
    </row>
    <row r="665" spans="1:11">
      <c r="A665" t="s">
        <v>1706</v>
      </c>
      <c r="B665">
        <v>1981</v>
      </c>
      <c r="C665" t="s">
        <v>10</v>
      </c>
      <c r="D665">
        <v>4</v>
      </c>
      <c r="E665">
        <v>1</v>
      </c>
      <c r="F665" s="14">
        <v>14908.27</v>
      </c>
      <c r="G665" t="s">
        <v>11</v>
      </c>
      <c r="H665" t="s">
        <v>16</v>
      </c>
      <c r="I665" t="s">
        <v>41</v>
      </c>
      <c r="J665" s="12" t="str">
        <f t="shared" si="10"/>
        <v>4-Jul-1981</v>
      </c>
      <c r="K665">
        <v>43</v>
      </c>
    </row>
    <row r="666" spans="1:11">
      <c r="A666" t="s">
        <v>1705</v>
      </c>
      <c r="B666">
        <v>1958</v>
      </c>
      <c r="C666" t="s">
        <v>36</v>
      </c>
      <c r="D666">
        <v>17</v>
      </c>
      <c r="E666">
        <v>0</v>
      </c>
      <c r="F666" s="14">
        <v>14901.52</v>
      </c>
      <c r="G666" t="s">
        <v>11</v>
      </c>
      <c r="H666" t="s">
        <v>11</v>
      </c>
      <c r="I666" t="s">
        <v>246</v>
      </c>
      <c r="J666" s="12" t="str">
        <f t="shared" si="10"/>
        <v>17-Oct-1958</v>
      </c>
      <c r="K666">
        <v>65</v>
      </c>
    </row>
    <row r="667" spans="1:11">
      <c r="A667" t="s">
        <v>1704</v>
      </c>
      <c r="B667">
        <v>1970</v>
      </c>
      <c r="C667" t="s">
        <v>15</v>
      </c>
      <c r="D667">
        <v>11</v>
      </c>
      <c r="E667">
        <v>0</v>
      </c>
      <c r="F667" s="14">
        <v>14847.63</v>
      </c>
      <c r="G667" t="s">
        <v>11</v>
      </c>
      <c r="H667" t="s">
        <v>11</v>
      </c>
      <c r="I667" t="s">
        <v>248</v>
      </c>
      <c r="J667" s="12" t="str">
        <f t="shared" si="10"/>
        <v>11-Nov-1970</v>
      </c>
      <c r="K667">
        <v>53</v>
      </c>
    </row>
    <row r="668" spans="1:11">
      <c r="A668" t="s">
        <v>1703</v>
      </c>
      <c r="B668">
        <v>1981</v>
      </c>
      <c r="C668" t="s">
        <v>18</v>
      </c>
      <c r="D668">
        <v>5</v>
      </c>
      <c r="E668">
        <v>1</v>
      </c>
      <c r="F668" s="14">
        <v>14843.96</v>
      </c>
      <c r="G668" t="s">
        <v>11</v>
      </c>
      <c r="H668" t="s">
        <v>12</v>
      </c>
      <c r="I668" t="s">
        <v>534</v>
      </c>
      <c r="J668" s="12" t="str">
        <f t="shared" si="10"/>
        <v>5-Jun-1981</v>
      </c>
      <c r="K668">
        <v>43</v>
      </c>
    </row>
    <row r="669" spans="1:11">
      <c r="A669" t="s">
        <v>1702</v>
      </c>
      <c r="B669">
        <v>1979</v>
      </c>
      <c r="C669" t="s">
        <v>36</v>
      </c>
      <c r="D669">
        <v>18</v>
      </c>
      <c r="E669">
        <v>2</v>
      </c>
      <c r="F669" s="14">
        <v>14839.34</v>
      </c>
      <c r="G669" t="s">
        <v>11</v>
      </c>
      <c r="H669" t="s">
        <v>12</v>
      </c>
      <c r="I669" t="s">
        <v>534</v>
      </c>
      <c r="J669" s="12" t="str">
        <f t="shared" si="10"/>
        <v>18-Oct-1979</v>
      </c>
      <c r="K669">
        <v>44</v>
      </c>
    </row>
    <row r="670" spans="1:11">
      <c r="A670" t="s">
        <v>1701</v>
      </c>
      <c r="B670">
        <v>1975</v>
      </c>
      <c r="C670" t="s">
        <v>30</v>
      </c>
      <c r="D670">
        <v>10</v>
      </c>
      <c r="E670">
        <v>1</v>
      </c>
      <c r="F670" s="14">
        <v>14819</v>
      </c>
      <c r="G670" t="s">
        <v>11</v>
      </c>
      <c r="H670" t="s">
        <v>12</v>
      </c>
      <c r="I670" t="s">
        <v>248</v>
      </c>
      <c r="J670" s="12" t="str">
        <f t="shared" si="10"/>
        <v>10-Dec-1975</v>
      </c>
      <c r="K670">
        <v>48</v>
      </c>
    </row>
    <row r="671" spans="1:11">
      <c r="A671" t="s">
        <v>1700</v>
      </c>
      <c r="B671">
        <v>1965</v>
      </c>
      <c r="C671" t="s">
        <v>10</v>
      </c>
      <c r="D671">
        <v>27</v>
      </c>
      <c r="E671">
        <v>0</v>
      </c>
      <c r="F671" s="14">
        <v>14750.42</v>
      </c>
      <c r="G671" t="s">
        <v>11</v>
      </c>
      <c r="H671" t="s">
        <v>11</v>
      </c>
      <c r="I671" t="s">
        <v>534</v>
      </c>
      <c r="J671" s="12" t="str">
        <f t="shared" si="10"/>
        <v>27-Jul-1965</v>
      </c>
      <c r="K671">
        <v>59</v>
      </c>
    </row>
    <row r="672" spans="1:11">
      <c r="A672" t="s">
        <v>1699</v>
      </c>
      <c r="B672">
        <v>1962</v>
      </c>
      <c r="C672" t="s">
        <v>10</v>
      </c>
      <c r="D672">
        <v>29</v>
      </c>
      <c r="E672">
        <v>0</v>
      </c>
      <c r="F672" s="14">
        <v>14738.43</v>
      </c>
      <c r="G672" t="s">
        <v>11</v>
      </c>
      <c r="H672" t="s">
        <v>12</v>
      </c>
      <c r="I672" t="s">
        <v>299</v>
      </c>
      <c r="J672" s="12" t="str">
        <f t="shared" si="10"/>
        <v>29-Jul-1962</v>
      </c>
      <c r="K672">
        <v>62</v>
      </c>
    </row>
    <row r="673" spans="1:11">
      <c r="A673" t="s">
        <v>1698</v>
      </c>
      <c r="B673">
        <v>2002</v>
      </c>
      <c r="C673" t="s">
        <v>20</v>
      </c>
      <c r="D673">
        <v>24</v>
      </c>
      <c r="E673">
        <v>0</v>
      </c>
      <c r="F673" s="14">
        <v>14711.74</v>
      </c>
      <c r="G673" t="s">
        <v>11</v>
      </c>
      <c r="H673" t="s">
        <v>11</v>
      </c>
      <c r="I673" t="s">
        <v>23</v>
      </c>
      <c r="J673" s="12" t="str">
        <f t="shared" si="10"/>
        <v>24-Sep-2002</v>
      </c>
      <c r="K673">
        <v>21</v>
      </c>
    </row>
    <row r="674" spans="1:11">
      <c r="A674" t="s">
        <v>1697</v>
      </c>
      <c r="B674">
        <v>1982</v>
      </c>
      <c r="C674" t="s">
        <v>20</v>
      </c>
      <c r="D674">
        <v>4</v>
      </c>
      <c r="E674">
        <v>3</v>
      </c>
      <c r="F674" s="14">
        <v>14696.77</v>
      </c>
      <c r="G674" t="s">
        <v>11</v>
      </c>
      <c r="H674" t="s">
        <v>11</v>
      </c>
      <c r="I674" t="s">
        <v>41</v>
      </c>
      <c r="J674" s="12" t="str">
        <f t="shared" si="10"/>
        <v>4-Sep-1982</v>
      </c>
      <c r="K674">
        <v>42</v>
      </c>
    </row>
    <row r="675" spans="1:11">
      <c r="A675" t="s">
        <v>1696</v>
      </c>
      <c r="B675">
        <v>1958</v>
      </c>
      <c r="C675" t="s">
        <v>10</v>
      </c>
      <c r="D675">
        <v>23</v>
      </c>
      <c r="E675">
        <v>0</v>
      </c>
      <c r="F675" s="14">
        <v>14692.67</v>
      </c>
      <c r="G675" t="s">
        <v>11</v>
      </c>
      <c r="H675" t="s">
        <v>16</v>
      </c>
      <c r="I675" t="s">
        <v>23</v>
      </c>
      <c r="J675" s="12" t="str">
        <f t="shared" si="10"/>
        <v>23-Jul-1958</v>
      </c>
      <c r="K675">
        <v>66</v>
      </c>
    </row>
    <row r="676" spans="1:11">
      <c r="A676" t="s">
        <v>1695</v>
      </c>
      <c r="B676">
        <v>1969</v>
      </c>
      <c r="C676" t="s">
        <v>36</v>
      </c>
      <c r="D676">
        <v>20</v>
      </c>
      <c r="E676">
        <v>0</v>
      </c>
      <c r="F676" s="14">
        <v>14665.75</v>
      </c>
      <c r="G676" t="s">
        <v>11</v>
      </c>
      <c r="H676" t="s">
        <v>16</v>
      </c>
      <c r="I676" t="s">
        <v>23</v>
      </c>
      <c r="J676" s="12" t="str">
        <f t="shared" si="10"/>
        <v>20-Oct-1969</v>
      </c>
      <c r="K676">
        <v>54</v>
      </c>
    </row>
    <row r="677" spans="1:11">
      <c r="A677" t="s">
        <v>1694</v>
      </c>
      <c r="B677">
        <v>1981</v>
      </c>
      <c r="C677" t="s">
        <v>15</v>
      </c>
      <c r="D677">
        <v>13</v>
      </c>
      <c r="E677">
        <v>1</v>
      </c>
      <c r="F677" s="14">
        <v>14657.2</v>
      </c>
      <c r="G677" t="s">
        <v>11</v>
      </c>
      <c r="H677" t="s">
        <v>16</v>
      </c>
      <c r="I677" t="s">
        <v>23</v>
      </c>
      <c r="J677" s="12" t="str">
        <f t="shared" si="10"/>
        <v>13-Nov-1981</v>
      </c>
      <c r="K677">
        <v>42</v>
      </c>
    </row>
    <row r="678" spans="1:11">
      <c r="A678" t="s">
        <v>1693</v>
      </c>
      <c r="B678">
        <v>1967</v>
      </c>
      <c r="C678" t="s">
        <v>20</v>
      </c>
      <c r="D678">
        <v>1</v>
      </c>
      <c r="E678">
        <v>0</v>
      </c>
      <c r="F678" s="14">
        <v>14640.35</v>
      </c>
      <c r="G678" t="s">
        <v>11</v>
      </c>
      <c r="H678" t="s">
        <v>12</v>
      </c>
      <c r="I678" t="s">
        <v>534</v>
      </c>
      <c r="J678" s="12" t="str">
        <f t="shared" si="10"/>
        <v>1-Sep-1967</v>
      </c>
      <c r="K678">
        <v>57</v>
      </c>
    </row>
    <row r="679" spans="1:11">
      <c r="A679" t="s">
        <v>1692</v>
      </c>
      <c r="B679">
        <v>1991</v>
      </c>
      <c r="C679" t="s">
        <v>34</v>
      </c>
      <c r="D679">
        <v>21</v>
      </c>
      <c r="E679">
        <v>3</v>
      </c>
      <c r="F679" s="14">
        <v>14630.52</v>
      </c>
      <c r="G679" t="s">
        <v>11</v>
      </c>
      <c r="H679" t="s">
        <v>12</v>
      </c>
      <c r="I679" t="s">
        <v>41</v>
      </c>
      <c r="J679" s="12" t="str">
        <f t="shared" si="10"/>
        <v>21-Aug-1991</v>
      </c>
      <c r="K679">
        <v>33</v>
      </c>
    </row>
    <row r="680" spans="1:11">
      <c r="A680" t="s">
        <v>1691</v>
      </c>
      <c r="B680">
        <v>1965</v>
      </c>
      <c r="C680" t="s">
        <v>15</v>
      </c>
      <c r="D680">
        <v>8</v>
      </c>
      <c r="E680">
        <v>0</v>
      </c>
      <c r="F680" s="14">
        <v>14612.33</v>
      </c>
      <c r="G680" t="s">
        <v>11</v>
      </c>
      <c r="H680" t="s">
        <v>12</v>
      </c>
      <c r="I680" t="s">
        <v>299</v>
      </c>
      <c r="J680" s="12" t="str">
        <f t="shared" si="10"/>
        <v>8-Nov-1965</v>
      </c>
      <c r="K680">
        <v>58</v>
      </c>
    </row>
    <row r="681" spans="1:11">
      <c r="A681" t="s">
        <v>1690</v>
      </c>
      <c r="B681">
        <v>1967</v>
      </c>
      <c r="C681" t="s">
        <v>10</v>
      </c>
      <c r="D681">
        <v>18</v>
      </c>
      <c r="E681">
        <v>0</v>
      </c>
      <c r="F681" s="14">
        <v>14600.62</v>
      </c>
      <c r="G681" t="s">
        <v>11</v>
      </c>
      <c r="H681" t="s">
        <v>12</v>
      </c>
      <c r="I681" t="s">
        <v>631</v>
      </c>
      <c r="J681" s="12" t="str">
        <f t="shared" si="10"/>
        <v>18-Jul-1967</v>
      </c>
      <c r="K681">
        <v>57</v>
      </c>
    </row>
    <row r="682" spans="1:11">
      <c r="A682" t="s">
        <v>1689</v>
      </c>
      <c r="B682">
        <v>1963</v>
      </c>
      <c r="C682" t="s">
        <v>36</v>
      </c>
      <c r="D682">
        <v>14</v>
      </c>
      <c r="E682">
        <v>3</v>
      </c>
      <c r="F682" s="14">
        <v>14590.63</v>
      </c>
      <c r="G682" t="s">
        <v>11</v>
      </c>
      <c r="H682" t="s">
        <v>16</v>
      </c>
      <c r="I682" t="s">
        <v>246</v>
      </c>
      <c r="J682" s="12" t="str">
        <f t="shared" si="10"/>
        <v>14-Oct-1963</v>
      </c>
      <c r="K682">
        <v>60</v>
      </c>
    </row>
    <row r="683" spans="1:11">
      <c r="A683" t="s">
        <v>1688</v>
      </c>
      <c r="B683">
        <v>1962</v>
      </c>
      <c r="C683" t="s">
        <v>30</v>
      </c>
      <c r="D683">
        <v>3</v>
      </c>
      <c r="E683">
        <v>0</v>
      </c>
      <c r="F683" s="14">
        <v>14574.64</v>
      </c>
      <c r="G683" t="s">
        <v>11</v>
      </c>
      <c r="H683" t="s">
        <v>16</v>
      </c>
      <c r="I683" t="s">
        <v>199</v>
      </c>
      <c r="J683" s="12" t="str">
        <f t="shared" si="10"/>
        <v>3-Dec-1962</v>
      </c>
      <c r="K683">
        <v>61</v>
      </c>
    </row>
    <row r="684" spans="1:11">
      <c r="A684" t="s">
        <v>1687</v>
      </c>
      <c r="B684">
        <v>1998</v>
      </c>
      <c r="C684" t="s">
        <v>20</v>
      </c>
      <c r="D684">
        <v>12</v>
      </c>
      <c r="E684">
        <v>0</v>
      </c>
      <c r="F684" s="14">
        <v>14571.89</v>
      </c>
      <c r="G684" t="s">
        <v>11</v>
      </c>
      <c r="H684" t="s">
        <v>16</v>
      </c>
      <c r="I684" t="s">
        <v>246</v>
      </c>
      <c r="J684" s="12" t="str">
        <f t="shared" si="10"/>
        <v>12-Sep-1998</v>
      </c>
      <c r="K684">
        <v>25</v>
      </c>
    </row>
    <row r="685" spans="1:11">
      <c r="A685" t="s">
        <v>1686</v>
      </c>
      <c r="B685">
        <v>1989</v>
      </c>
      <c r="C685" t="s">
        <v>10</v>
      </c>
      <c r="D685">
        <v>14</v>
      </c>
      <c r="E685">
        <v>3</v>
      </c>
      <c r="F685" s="14">
        <v>14547.26</v>
      </c>
      <c r="G685" t="s">
        <v>11</v>
      </c>
      <c r="H685" t="s">
        <v>12</v>
      </c>
      <c r="I685" t="s">
        <v>41</v>
      </c>
      <c r="J685" s="12" t="str">
        <f t="shared" si="10"/>
        <v>14-Jul-1989</v>
      </c>
      <c r="K685">
        <v>35</v>
      </c>
    </row>
    <row r="686" spans="1:11">
      <c r="A686" t="s">
        <v>1685</v>
      </c>
      <c r="B686">
        <v>1989</v>
      </c>
      <c r="C686" t="s">
        <v>10</v>
      </c>
      <c r="D686">
        <v>22</v>
      </c>
      <c r="E686">
        <v>3</v>
      </c>
      <c r="F686" s="14">
        <v>14507.46</v>
      </c>
      <c r="G686" t="s">
        <v>11</v>
      </c>
      <c r="H686" t="s">
        <v>12</v>
      </c>
      <c r="I686" t="s">
        <v>23</v>
      </c>
      <c r="J686" s="12" t="str">
        <f t="shared" si="10"/>
        <v>22-Jul-1989</v>
      </c>
      <c r="K686">
        <v>35</v>
      </c>
    </row>
    <row r="687" spans="1:11">
      <c r="A687" t="s">
        <v>1684</v>
      </c>
      <c r="B687">
        <v>1979</v>
      </c>
      <c r="C687" t="s">
        <v>36</v>
      </c>
      <c r="D687">
        <v>20</v>
      </c>
      <c r="E687">
        <v>5</v>
      </c>
      <c r="F687" s="14">
        <v>14478.33</v>
      </c>
      <c r="G687" t="s">
        <v>11</v>
      </c>
      <c r="H687" t="s">
        <v>11</v>
      </c>
      <c r="I687" t="s">
        <v>13</v>
      </c>
      <c r="J687" s="12" t="str">
        <f t="shared" si="10"/>
        <v>20-Oct-1979</v>
      </c>
      <c r="K687">
        <v>44</v>
      </c>
    </row>
    <row r="688" spans="1:11">
      <c r="A688" t="s">
        <v>1683</v>
      </c>
      <c r="B688">
        <v>1959</v>
      </c>
      <c r="C688" t="s">
        <v>15</v>
      </c>
      <c r="D688">
        <v>20</v>
      </c>
      <c r="E688">
        <v>1</v>
      </c>
      <c r="F688" s="14">
        <v>14474.68</v>
      </c>
      <c r="G688" t="s">
        <v>11</v>
      </c>
      <c r="H688" t="s">
        <v>11</v>
      </c>
      <c r="I688" t="s">
        <v>13</v>
      </c>
      <c r="J688" s="12" t="str">
        <f t="shared" si="10"/>
        <v>20-Nov-1959</v>
      </c>
      <c r="K688">
        <v>64</v>
      </c>
    </row>
    <row r="689" spans="1:11">
      <c r="A689" t="s">
        <v>1682</v>
      </c>
      <c r="B689">
        <v>1976</v>
      </c>
      <c r="C689" t="s">
        <v>15</v>
      </c>
      <c r="D689">
        <v>27</v>
      </c>
      <c r="E689">
        <v>2</v>
      </c>
      <c r="F689" s="14">
        <v>14470.01</v>
      </c>
      <c r="G689" t="s">
        <v>11</v>
      </c>
      <c r="H689" t="s">
        <v>12</v>
      </c>
      <c r="I689" t="s">
        <v>23</v>
      </c>
      <c r="J689" s="12" t="str">
        <f t="shared" si="10"/>
        <v>27-Nov-1976</v>
      </c>
      <c r="K689">
        <v>47</v>
      </c>
    </row>
    <row r="690" spans="1:11">
      <c r="A690" t="s">
        <v>1681</v>
      </c>
      <c r="B690">
        <v>1996</v>
      </c>
      <c r="C690" t="s">
        <v>15</v>
      </c>
      <c r="D690">
        <v>10</v>
      </c>
      <c r="E690">
        <v>2</v>
      </c>
      <c r="F690" s="14">
        <v>14455.64</v>
      </c>
      <c r="G690" t="s">
        <v>11</v>
      </c>
      <c r="H690" t="s">
        <v>12</v>
      </c>
      <c r="I690" t="s">
        <v>246</v>
      </c>
      <c r="J690" s="12" t="str">
        <f t="shared" si="10"/>
        <v>10-Nov-1996</v>
      </c>
      <c r="K690">
        <v>27</v>
      </c>
    </row>
    <row r="691" spans="1:11">
      <c r="A691" t="s">
        <v>1680</v>
      </c>
      <c r="B691">
        <v>1959</v>
      </c>
      <c r="C691" t="s">
        <v>34</v>
      </c>
      <c r="D691">
        <v>3</v>
      </c>
      <c r="E691">
        <v>0</v>
      </c>
      <c r="F691" s="14">
        <v>14451.84</v>
      </c>
      <c r="G691" t="s">
        <v>11</v>
      </c>
      <c r="H691" t="s">
        <v>12</v>
      </c>
      <c r="I691" t="s">
        <v>248</v>
      </c>
      <c r="J691" s="12" t="str">
        <f t="shared" si="10"/>
        <v>3-Aug-1959</v>
      </c>
      <c r="K691">
        <v>65</v>
      </c>
    </row>
    <row r="692" spans="1:11">
      <c r="A692" t="s">
        <v>1679</v>
      </c>
      <c r="B692">
        <v>1959</v>
      </c>
      <c r="C692" t="s">
        <v>18</v>
      </c>
      <c r="D692">
        <v>29</v>
      </c>
      <c r="E692">
        <v>0</v>
      </c>
      <c r="F692" s="14">
        <v>14449.85</v>
      </c>
      <c r="G692" t="s">
        <v>11</v>
      </c>
      <c r="H692" t="s">
        <v>16</v>
      </c>
      <c r="I692" t="s">
        <v>246</v>
      </c>
      <c r="J692" s="12" t="str">
        <f t="shared" si="10"/>
        <v>29-Jun-1959</v>
      </c>
      <c r="K692">
        <v>65</v>
      </c>
    </row>
    <row r="693" spans="1:11">
      <c r="A693" t="s">
        <v>1678</v>
      </c>
      <c r="B693">
        <v>1967</v>
      </c>
      <c r="C693" t="s">
        <v>15</v>
      </c>
      <c r="D693">
        <v>4</v>
      </c>
      <c r="E693">
        <v>0</v>
      </c>
      <c r="F693" s="14">
        <v>14427.63</v>
      </c>
      <c r="G693" t="s">
        <v>11</v>
      </c>
      <c r="H693" t="s">
        <v>11</v>
      </c>
      <c r="I693" t="s">
        <v>299</v>
      </c>
      <c r="J693" s="12" t="str">
        <f t="shared" si="10"/>
        <v>4-Nov-1967</v>
      </c>
      <c r="K693">
        <v>56</v>
      </c>
    </row>
    <row r="694" spans="1:11">
      <c r="A694" t="s">
        <v>1677</v>
      </c>
      <c r="B694">
        <v>1967</v>
      </c>
      <c r="C694" t="s">
        <v>34</v>
      </c>
      <c r="D694">
        <v>15</v>
      </c>
      <c r="E694">
        <v>0</v>
      </c>
      <c r="F694" s="14">
        <v>14426.66</v>
      </c>
      <c r="G694" t="s">
        <v>11</v>
      </c>
      <c r="H694" t="s">
        <v>11</v>
      </c>
      <c r="I694" t="s">
        <v>534</v>
      </c>
      <c r="J694" s="12" t="str">
        <f t="shared" si="10"/>
        <v>15-Aug-1967</v>
      </c>
      <c r="K694">
        <v>57</v>
      </c>
    </row>
    <row r="695" spans="1:11">
      <c r="A695" t="s">
        <v>1676</v>
      </c>
      <c r="B695">
        <v>1999</v>
      </c>
      <c r="C695" t="s">
        <v>34</v>
      </c>
      <c r="D695">
        <v>10</v>
      </c>
      <c r="E695">
        <v>2</v>
      </c>
      <c r="F695" s="14">
        <v>14426.07</v>
      </c>
      <c r="G695" t="s">
        <v>11</v>
      </c>
      <c r="H695" t="s">
        <v>16</v>
      </c>
      <c r="I695" t="s">
        <v>23</v>
      </c>
      <c r="J695" s="12" t="str">
        <f t="shared" si="10"/>
        <v>10-Aug-1999</v>
      </c>
      <c r="K695">
        <v>25</v>
      </c>
    </row>
    <row r="696" spans="1:11">
      <c r="A696" t="s">
        <v>1675</v>
      </c>
      <c r="B696">
        <v>1958</v>
      </c>
      <c r="C696" t="s">
        <v>20</v>
      </c>
      <c r="D696">
        <v>20</v>
      </c>
      <c r="E696">
        <v>1</v>
      </c>
      <c r="F696" s="14">
        <v>14418.28</v>
      </c>
      <c r="G696" t="s">
        <v>11</v>
      </c>
      <c r="H696" t="s">
        <v>12</v>
      </c>
      <c r="I696" t="s">
        <v>13</v>
      </c>
      <c r="J696" s="12" t="str">
        <f t="shared" si="10"/>
        <v>20-Sep-1958</v>
      </c>
      <c r="K696">
        <v>65</v>
      </c>
    </row>
    <row r="697" spans="1:11">
      <c r="A697" t="s">
        <v>1674</v>
      </c>
      <c r="B697">
        <v>1958</v>
      </c>
      <c r="C697" t="s">
        <v>10</v>
      </c>
      <c r="D697">
        <v>29</v>
      </c>
      <c r="E697">
        <v>0</v>
      </c>
      <c r="F697" s="14">
        <v>14410.93</v>
      </c>
      <c r="G697" t="s">
        <v>11</v>
      </c>
      <c r="H697" t="s">
        <v>11</v>
      </c>
      <c r="I697" t="s">
        <v>167</v>
      </c>
      <c r="J697" s="12" t="str">
        <f t="shared" si="10"/>
        <v>29-Jul-1958</v>
      </c>
      <c r="K697">
        <v>66</v>
      </c>
    </row>
    <row r="698" spans="1:11">
      <c r="A698" t="s">
        <v>1673</v>
      </c>
      <c r="B698">
        <v>1958</v>
      </c>
      <c r="C698" t="s">
        <v>20</v>
      </c>
      <c r="D698">
        <v>14</v>
      </c>
      <c r="E698">
        <v>0</v>
      </c>
      <c r="F698" s="14">
        <v>14394.56</v>
      </c>
      <c r="G698" t="s">
        <v>11</v>
      </c>
      <c r="H698" t="s">
        <v>16</v>
      </c>
      <c r="I698" t="s">
        <v>169</v>
      </c>
      <c r="J698" s="12" t="str">
        <f t="shared" si="10"/>
        <v>14-Sep-1958</v>
      </c>
      <c r="K698">
        <v>65</v>
      </c>
    </row>
    <row r="699" spans="1:11">
      <c r="A699" t="s">
        <v>1672</v>
      </c>
      <c r="B699">
        <v>1965</v>
      </c>
      <c r="C699" t="s">
        <v>18</v>
      </c>
      <c r="D699">
        <v>22</v>
      </c>
      <c r="E699">
        <v>4</v>
      </c>
      <c r="F699" s="14">
        <v>14394.4</v>
      </c>
      <c r="G699" t="s">
        <v>11</v>
      </c>
      <c r="H699" t="s">
        <v>12</v>
      </c>
      <c r="I699" t="s">
        <v>246</v>
      </c>
      <c r="J699" s="12" t="str">
        <f t="shared" si="10"/>
        <v>22-Jun-1965</v>
      </c>
      <c r="K699">
        <v>59</v>
      </c>
    </row>
    <row r="700" spans="1:11">
      <c r="A700" t="s">
        <v>1671</v>
      </c>
      <c r="B700">
        <v>1963</v>
      </c>
      <c r="C700" t="s">
        <v>10</v>
      </c>
      <c r="D700">
        <v>16</v>
      </c>
      <c r="E700">
        <v>3</v>
      </c>
      <c r="F700" s="14">
        <v>14382.71</v>
      </c>
      <c r="G700" t="s">
        <v>11</v>
      </c>
      <c r="H700" t="s">
        <v>11</v>
      </c>
      <c r="I700" t="s">
        <v>23</v>
      </c>
      <c r="J700" s="12" t="str">
        <f t="shared" si="10"/>
        <v>16-Jul-1963</v>
      </c>
      <c r="K700">
        <v>61</v>
      </c>
    </row>
    <row r="701" spans="1:11">
      <c r="A701" t="s">
        <v>1670</v>
      </c>
      <c r="B701">
        <v>1988</v>
      </c>
      <c r="C701" t="s">
        <v>15</v>
      </c>
      <c r="D701">
        <v>16</v>
      </c>
      <c r="E701">
        <v>1</v>
      </c>
      <c r="F701" s="14">
        <v>14358.36</v>
      </c>
      <c r="G701" t="s">
        <v>11</v>
      </c>
      <c r="H701" t="s">
        <v>11</v>
      </c>
      <c r="I701" t="s">
        <v>41</v>
      </c>
      <c r="J701" s="12" t="str">
        <f t="shared" si="10"/>
        <v>16-Nov-1988</v>
      </c>
      <c r="K701">
        <v>35</v>
      </c>
    </row>
    <row r="702" spans="1:11">
      <c r="A702" t="s">
        <v>1669</v>
      </c>
      <c r="B702">
        <v>1967</v>
      </c>
      <c r="C702" t="s">
        <v>36</v>
      </c>
      <c r="D702">
        <v>10</v>
      </c>
      <c r="E702">
        <v>0</v>
      </c>
      <c r="F702" s="14">
        <v>14355.43</v>
      </c>
      <c r="G702" t="s">
        <v>11</v>
      </c>
      <c r="H702" t="s">
        <v>16</v>
      </c>
      <c r="I702" t="s">
        <v>534</v>
      </c>
      <c r="J702" s="12" t="str">
        <f t="shared" si="10"/>
        <v>10-Oct-1967</v>
      </c>
      <c r="K702">
        <v>56</v>
      </c>
    </row>
    <row r="703" spans="1:11">
      <c r="A703" t="s">
        <v>1668</v>
      </c>
      <c r="B703">
        <v>1959</v>
      </c>
      <c r="C703" t="s">
        <v>30</v>
      </c>
      <c r="D703">
        <v>24</v>
      </c>
      <c r="E703">
        <v>1</v>
      </c>
      <c r="F703" s="14">
        <v>14349.85</v>
      </c>
      <c r="G703" t="s">
        <v>11</v>
      </c>
      <c r="H703" t="s">
        <v>11</v>
      </c>
      <c r="I703" t="s">
        <v>23</v>
      </c>
      <c r="J703" s="12" t="str">
        <f t="shared" si="10"/>
        <v>24-Dec-1959</v>
      </c>
      <c r="K703">
        <v>64</v>
      </c>
    </row>
    <row r="704" spans="1:11">
      <c r="A704" t="s">
        <v>1667</v>
      </c>
      <c r="B704">
        <v>1969</v>
      </c>
      <c r="C704" t="s">
        <v>20</v>
      </c>
      <c r="D704">
        <v>26</v>
      </c>
      <c r="E704">
        <v>0</v>
      </c>
      <c r="F704" s="14">
        <v>14337.91</v>
      </c>
      <c r="G704" t="s">
        <v>11</v>
      </c>
      <c r="H704" t="s">
        <v>12</v>
      </c>
      <c r="I704" t="s">
        <v>631</v>
      </c>
      <c r="J704" s="12" t="str">
        <f t="shared" si="10"/>
        <v>26-Sep-1969</v>
      </c>
      <c r="K704">
        <v>54</v>
      </c>
    </row>
    <row r="705" spans="1:11">
      <c r="A705" t="s">
        <v>1666</v>
      </c>
      <c r="B705">
        <v>1958</v>
      </c>
      <c r="C705" t="s">
        <v>10</v>
      </c>
      <c r="D705">
        <v>10</v>
      </c>
      <c r="E705">
        <v>0</v>
      </c>
      <c r="F705" s="14">
        <v>14319.03</v>
      </c>
      <c r="G705" t="s">
        <v>11</v>
      </c>
      <c r="H705" t="s">
        <v>11</v>
      </c>
      <c r="I705" t="s">
        <v>41</v>
      </c>
      <c r="J705" s="12" t="str">
        <f t="shared" si="10"/>
        <v>10-Jul-1958</v>
      </c>
      <c r="K705">
        <v>66</v>
      </c>
    </row>
    <row r="706" spans="1:11">
      <c r="A706" t="s">
        <v>1665</v>
      </c>
      <c r="B706">
        <v>1958</v>
      </c>
      <c r="C706" t="s">
        <v>36</v>
      </c>
      <c r="D706">
        <v>15</v>
      </c>
      <c r="E706">
        <v>0</v>
      </c>
      <c r="F706" s="14">
        <v>14313.85</v>
      </c>
      <c r="G706" t="s">
        <v>11</v>
      </c>
      <c r="H706" t="s">
        <v>12</v>
      </c>
      <c r="I706" t="s">
        <v>13</v>
      </c>
      <c r="J706" s="12" t="str">
        <f t="shared" si="10"/>
        <v>15-Oct-1958</v>
      </c>
      <c r="K706">
        <v>65</v>
      </c>
    </row>
    <row r="707" spans="1:11">
      <c r="A707" t="s">
        <v>1664</v>
      </c>
      <c r="B707">
        <v>1968</v>
      </c>
      <c r="C707" t="s">
        <v>30</v>
      </c>
      <c r="D707">
        <v>15</v>
      </c>
      <c r="E707">
        <v>0</v>
      </c>
      <c r="F707" s="14">
        <v>14285.9</v>
      </c>
      <c r="G707" t="s">
        <v>11</v>
      </c>
      <c r="H707" t="s">
        <v>12</v>
      </c>
      <c r="I707" t="s">
        <v>23</v>
      </c>
      <c r="J707" s="12" t="str">
        <f t="shared" ref="J707:J770" si="11">CONCATENATE(D707,"-",C707,"-",B707)</f>
        <v>15-Dec-1968</v>
      </c>
      <c r="K707">
        <v>55</v>
      </c>
    </row>
    <row r="708" spans="1:11">
      <c r="A708" t="s">
        <v>1663</v>
      </c>
      <c r="B708">
        <v>2004</v>
      </c>
      <c r="C708" t="s">
        <v>20</v>
      </c>
      <c r="D708">
        <v>6</v>
      </c>
      <c r="E708">
        <v>0</v>
      </c>
      <c r="F708" s="14">
        <v>14283.46</v>
      </c>
      <c r="G708" t="s">
        <v>11</v>
      </c>
      <c r="H708" t="s">
        <v>11</v>
      </c>
      <c r="I708" t="s">
        <v>246</v>
      </c>
      <c r="J708" s="12" t="str">
        <f t="shared" si="11"/>
        <v>6-Sep-2004</v>
      </c>
      <c r="K708">
        <v>19</v>
      </c>
    </row>
    <row r="709" spans="1:11">
      <c r="A709" t="s">
        <v>1662</v>
      </c>
      <c r="B709">
        <v>1972</v>
      </c>
      <c r="C709" t="s">
        <v>10</v>
      </c>
      <c r="D709">
        <v>13</v>
      </c>
      <c r="E709">
        <v>0</v>
      </c>
      <c r="F709" s="14">
        <v>14258.33</v>
      </c>
      <c r="G709" t="s">
        <v>11</v>
      </c>
      <c r="H709" t="s">
        <v>11</v>
      </c>
      <c r="I709" t="s">
        <v>534</v>
      </c>
      <c r="J709" s="12" t="str">
        <f t="shared" si="11"/>
        <v>13-Jul-1972</v>
      </c>
      <c r="K709">
        <v>52</v>
      </c>
    </row>
    <row r="710" spans="1:11">
      <c r="A710" t="s">
        <v>1661</v>
      </c>
      <c r="B710">
        <v>1974</v>
      </c>
      <c r="C710" t="s">
        <v>30</v>
      </c>
      <c r="D710">
        <v>26</v>
      </c>
      <c r="E710">
        <v>0</v>
      </c>
      <c r="F710" s="14">
        <v>14256.79</v>
      </c>
      <c r="G710" t="s">
        <v>11</v>
      </c>
      <c r="H710" t="s">
        <v>11</v>
      </c>
      <c r="I710" t="s">
        <v>534</v>
      </c>
      <c r="J710" s="12" t="str">
        <f t="shared" si="11"/>
        <v>26-Dec-1974</v>
      </c>
      <c r="K710">
        <v>49</v>
      </c>
    </row>
    <row r="711" spans="1:11">
      <c r="A711" t="s">
        <v>1660</v>
      </c>
      <c r="B711">
        <v>1959</v>
      </c>
      <c r="C711" t="s">
        <v>15</v>
      </c>
      <c r="D711">
        <v>8</v>
      </c>
      <c r="E711">
        <v>0</v>
      </c>
      <c r="F711" s="14">
        <v>14256.19</v>
      </c>
      <c r="G711" t="s">
        <v>11</v>
      </c>
      <c r="H711" t="s">
        <v>12</v>
      </c>
      <c r="I711" t="s">
        <v>23</v>
      </c>
      <c r="J711" s="12" t="str">
        <f t="shared" si="11"/>
        <v>8-Nov-1959</v>
      </c>
      <c r="K711">
        <v>64</v>
      </c>
    </row>
    <row r="712" spans="1:11">
      <c r="A712" t="s">
        <v>1659</v>
      </c>
      <c r="B712">
        <v>1959</v>
      </c>
      <c r="C712" t="s">
        <v>36</v>
      </c>
      <c r="D712">
        <v>10</v>
      </c>
      <c r="E712">
        <v>0</v>
      </c>
      <c r="F712" s="14">
        <v>14254.61</v>
      </c>
      <c r="G712" t="s">
        <v>11</v>
      </c>
      <c r="H712" t="s">
        <v>16</v>
      </c>
      <c r="I712" t="s">
        <v>23</v>
      </c>
      <c r="J712" s="12" t="str">
        <f t="shared" si="11"/>
        <v>10-Oct-1959</v>
      </c>
      <c r="K712">
        <v>64</v>
      </c>
    </row>
    <row r="713" spans="1:11">
      <c r="A713" t="s">
        <v>1658</v>
      </c>
      <c r="B713">
        <v>1961</v>
      </c>
      <c r="C713" t="s">
        <v>20</v>
      </c>
      <c r="D713">
        <v>25</v>
      </c>
      <c r="E713">
        <v>2</v>
      </c>
      <c r="F713" s="14">
        <v>14235.07</v>
      </c>
      <c r="G713" t="s">
        <v>11</v>
      </c>
      <c r="H713" t="s">
        <v>16</v>
      </c>
      <c r="I713" t="s">
        <v>41</v>
      </c>
      <c r="J713" s="12" t="str">
        <f t="shared" si="11"/>
        <v>25-Sep-1961</v>
      </c>
      <c r="K713">
        <v>62</v>
      </c>
    </row>
    <row r="714" spans="1:11">
      <c r="A714" t="s">
        <v>1657</v>
      </c>
      <c r="B714">
        <v>1958</v>
      </c>
      <c r="C714" t="s">
        <v>20</v>
      </c>
      <c r="D714">
        <v>21</v>
      </c>
      <c r="E714">
        <v>0</v>
      </c>
      <c r="F714" s="14">
        <v>14210.54</v>
      </c>
      <c r="G714" t="s">
        <v>11</v>
      </c>
      <c r="H714" t="s">
        <v>11</v>
      </c>
      <c r="I714" t="s">
        <v>23</v>
      </c>
      <c r="J714" s="12" t="str">
        <f t="shared" si="11"/>
        <v>21-Sep-1958</v>
      </c>
      <c r="K714">
        <v>65</v>
      </c>
    </row>
    <row r="715" spans="1:11">
      <c r="A715" t="s">
        <v>1656</v>
      </c>
      <c r="B715">
        <v>1983</v>
      </c>
      <c r="C715" t="s">
        <v>15</v>
      </c>
      <c r="D715">
        <v>17</v>
      </c>
      <c r="E715">
        <v>3</v>
      </c>
      <c r="F715" s="14">
        <v>14209.4</v>
      </c>
      <c r="G715" t="s">
        <v>11</v>
      </c>
      <c r="H715" t="s">
        <v>16</v>
      </c>
      <c r="I715" t="s">
        <v>534</v>
      </c>
      <c r="J715" s="12" t="str">
        <f t="shared" si="11"/>
        <v>17-Nov-1983</v>
      </c>
      <c r="K715">
        <v>40</v>
      </c>
    </row>
    <row r="716" spans="1:11">
      <c r="A716" t="s">
        <v>1655</v>
      </c>
      <c r="B716">
        <v>1968</v>
      </c>
      <c r="C716" t="s">
        <v>30</v>
      </c>
      <c r="D716">
        <v>25</v>
      </c>
      <c r="E716">
        <v>0</v>
      </c>
      <c r="F716" s="14">
        <v>14193.55</v>
      </c>
      <c r="G716" t="s">
        <v>11</v>
      </c>
      <c r="H716" t="s">
        <v>16</v>
      </c>
      <c r="I716" t="s">
        <v>534</v>
      </c>
      <c r="J716" s="12" t="str">
        <f t="shared" si="11"/>
        <v>25-Dec-1968</v>
      </c>
      <c r="K716">
        <v>55</v>
      </c>
    </row>
    <row r="717" spans="1:11">
      <c r="A717" t="s">
        <v>1654</v>
      </c>
      <c r="B717">
        <v>1984</v>
      </c>
      <c r="C717" t="s">
        <v>10</v>
      </c>
      <c r="D717">
        <v>7</v>
      </c>
      <c r="E717">
        <v>3</v>
      </c>
      <c r="F717" s="14">
        <v>14152.46</v>
      </c>
      <c r="G717" t="s">
        <v>11</v>
      </c>
      <c r="H717" t="s">
        <v>16</v>
      </c>
      <c r="I717" t="s">
        <v>23</v>
      </c>
      <c r="J717" s="12" t="str">
        <f t="shared" si="11"/>
        <v>7-Jul-1984</v>
      </c>
      <c r="K717">
        <v>40</v>
      </c>
    </row>
    <row r="718" spans="1:11">
      <c r="A718" t="s">
        <v>1653</v>
      </c>
      <c r="B718">
        <v>2004</v>
      </c>
      <c r="C718" t="s">
        <v>10</v>
      </c>
      <c r="D718">
        <v>6</v>
      </c>
      <c r="E718">
        <v>0</v>
      </c>
      <c r="F718" s="14">
        <v>14133.04</v>
      </c>
      <c r="G718" t="s">
        <v>11</v>
      </c>
      <c r="H718" t="s">
        <v>12</v>
      </c>
      <c r="I718" t="s">
        <v>13</v>
      </c>
      <c r="J718" s="12" t="str">
        <f t="shared" si="11"/>
        <v>6-Jul-2004</v>
      </c>
      <c r="K718">
        <v>20</v>
      </c>
    </row>
    <row r="719" spans="1:11">
      <c r="A719" t="s">
        <v>1652</v>
      </c>
      <c r="B719">
        <v>1961</v>
      </c>
      <c r="C719" t="s">
        <v>18</v>
      </c>
      <c r="D719">
        <v>14</v>
      </c>
      <c r="E719">
        <v>2</v>
      </c>
      <c r="F719" s="14">
        <v>14119.62</v>
      </c>
      <c r="G719" t="s">
        <v>11</v>
      </c>
      <c r="H719" t="s">
        <v>16</v>
      </c>
      <c r="I719" t="s">
        <v>23</v>
      </c>
      <c r="J719" s="12" t="str">
        <f t="shared" si="11"/>
        <v>14-Jun-1961</v>
      </c>
      <c r="K719">
        <v>63</v>
      </c>
    </row>
    <row r="720" spans="1:11">
      <c r="A720" t="s">
        <v>1651</v>
      </c>
      <c r="B720">
        <v>1976</v>
      </c>
      <c r="C720" t="s">
        <v>20</v>
      </c>
      <c r="D720">
        <v>26</v>
      </c>
      <c r="E720">
        <v>2</v>
      </c>
      <c r="F720" s="14">
        <v>14098.07</v>
      </c>
      <c r="G720" t="s">
        <v>11</v>
      </c>
      <c r="H720" t="s">
        <v>12</v>
      </c>
      <c r="I720" t="s">
        <v>248</v>
      </c>
      <c r="J720" s="12" t="str">
        <f t="shared" si="11"/>
        <v>26-Sep-1976</v>
      </c>
      <c r="K720">
        <v>47</v>
      </c>
    </row>
    <row r="721" spans="1:11">
      <c r="A721" t="s">
        <v>1650</v>
      </c>
      <c r="B721">
        <v>1991</v>
      </c>
      <c r="C721" t="s">
        <v>20</v>
      </c>
      <c r="D721">
        <v>12</v>
      </c>
      <c r="E721">
        <v>3</v>
      </c>
      <c r="F721" s="14">
        <v>14081.93</v>
      </c>
      <c r="G721" t="s">
        <v>11</v>
      </c>
      <c r="H721" t="s">
        <v>12</v>
      </c>
      <c r="I721" t="s">
        <v>23</v>
      </c>
      <c r="J721" s="12" t="str">
        <f t="shared" si="11"/>
        <v>12-Sep-1991</v>
      </c>
      <c r="K721">
        <v>32</v>
      </c>
    </row>
    <row r="722" spans="1:11">
      <c r="A722" t="s">
        <v>1649</v>
      </c>
      <c r="B722">
        <v>1960</v>
      </c>
      <c r="C722" t="s">
        <v>15</v>
      </c>
      <c r="D722">
        <v>8</v>
      </c>
      <c r="E722">
        <v>0</v>
      </c>
      <c r="F722" s="14">
        <v>14043.48</v>
      </c>
      <c r="G722" t="s">
        <v>11</v>
      </c>
      <c r="H722" t="s">
        <v>12</v>
      </c>
      <c r="I722" t="s">
        <v>246</v>
      </c>
      <c r="J722" s="12" t="str">
        <f t="shared" si="11"/>
        <v>8-Nov-1960</v>
      </c>
      <c r="K722">
        <v>63</v>
      </c>
    </row>
    <row r="723" spans="1:11">
      <c r="A723" t="s">
        <v>1648</v>
      </c>
      <c r="B723">
        <v>1963</v>
      </c>
      <c r="C723" t="s">
        <v>10</v>
      </c>
      <c r="D723">
        <v>8</v>
      </c>
      <c r="E723">
        <v>3</v>
      </c>
      <c r="F723" s="14">
        <v>14007.22</v>
      </c>
      <c r="G723" t="s">
        <v>11</v>
      </c>
      <c r="H723" t="s">
        <v>12</v>
      </c>
      <c r="I723" t="s">
        <v>41</v>
      </c>
      <c r="J723" s="12" t="str">
        <f t="shared" si="11"/>
        <v>8-Jul-1963</v>
      </c>
      <c r="K723">
        <v>61</v>
      </c>
    </row>
    <row r="724" spans="1:11">
      <c r="A724" t="s">
        <v>1647</v>
      </c>
      <c r="B724">
        <v>1963</v>
      </c>
      <c r="C724" t="s">
        <v>10</v>
      </c>
      <c r="D724">
        <v>6</v>
      </c>
      <c r="E724">
        <v>3</v>
      </c>
      <c r="F724" s="14">
        <v>14001.29</v>
      </c>
      <c r="G724" t="s">
        <v>11</v>
      </c>
      <c r="H724" t="s">
        <v>11</v>
      </c>
      <c r="I724" t="s">
        <v>13</v>
      </c>
      <c r="J724" s="12" t="str">
        <f t="shared" si="11"/>
        <v>6-Jul-1963</v>
      </c>
      <c r="K724">
        <v>61</v>
      </c>
    </row>
    <row r="725" spans="1:11">
      <c r="A725" t="s">
        <v>1646</v>
      </c>
      <c r="B725">
        <v>1963</v>
      </c>
      <c r="C725" t="s">
        <v>30</v>
      </c>
      <c r="D725">
        <v>23</v>
      </c>
      <c r="E725">
        <v>3</v>
      </c>
      <c r="F725" s="14">
        <v>14001.13</v>
      </c>
      <c r="G725" t="s">
        <v>11</v>
      </c>
      <c r="H725" t="s">
        <v>16</v>
      </c>
      <c r="I725" t="s">
        <v>13</v>
      </c>
      <c r="J725" s="12" t="str">
        <f t="shared" si="11"/>
        <v>23-Dec-1963</v>
      </c>
      <c r="K725">
        <v>60</v>
      </c>
    </row>
    <row r="726" spans="1:11">
      <c r="A726" t="s">
        <v>1645</v>
      </c>
      <c r="B726">
        <v>1959</v>
      </c>
      <c r="C726" t="s">
        <v>20</v>
      </c>
      <c r="D726">
        <v>6</v>
      </c>
      <c r="E726">
        <v>0</v>
      </c>
      <c r="F726" s="14">
        <v>13981.85</v>
      </c>
      <c r="G726" t="s">
        <v>11</v>
      </c>
      <c r="H726" t="s">
        <v>16</v>
      </c>
      <c r="I726" t="s">
        <v>167</v>
      </c>
      <c r="J726" s="12" t="str">
        <f t="shared" si="11"/>
        <v>6-Sep-1959</v>
      </c>
      <c r="K726">
        <v>64</v>
      </c>
    </row>
    <row r="727" spans="1:11">
      <c r="A727" t="s">
        <v>1644</v>
      </c>
      <c r="B727">
        <v>1990</v>
      </c>
      <c r="C727" t="s">
        <v>10</v>
      </c>
      <c r="D727">
        <v>13</v>
      </c>
      <c r="E727">
        <v>3</v>
      </c>
      <c r="F727" s="14">
        <v>13979.45</v>
      </c>
      <c r="G727" t="s">
        <v>11</v>
      </c>
      <c r="H727" t="s">
        <v>16</v>
      </c>
      <c r="I727" t="s">
        <v>248</v>
      </c>
      <c r="J727" s="12" t="str">
        <f t="shared" si="11"/>
        <v>13-Jul-1990</v>
      </c>
      <c r="K727">
        <v>34</v>
      </c>
    </row>
    <row r="728" spans="1:11">
      <c r="A728" t="s">
        <v>1643</v>
      </c>
      <c r="B728">
        <v>1959</v>
      </c>
      <c r="C728" t="s">
        <v>34</v>
      </c>
      <c r="D728">
        <v>29</v>
      </c>
      <c r="E728">
        <v>0</v>
      </c>
      <c r="F728" s="14">
        <v>13974.46</v>
      </c>
      <c r="G728" t="s">
        <v>11</v>
      </c>
      <c r="H728" t="s">
        <v>11</v>
      </c>
      <c r="I728" t="s">
        <v>165</v>
      </c>
      <c r="J728" s="12" t="str">
        <f t="shared" si="11"/>
        <v>29-Aug-1959</v>
      </c>
      <c r="K728">
        <v>65</v>
      </c>
    </row>
    <row r="729" spans="1:11">
      <c r="A729" t="s">
        <v>1642</v>
      </c>
      <c r="B729">
        <v>1960</v>
      </c>
      <c r="C729" t="s">
        <v>18</v>
      </c>
      <c r="D729">
        <v>18</v>
      </c>
      <c r="E729">
        <v>1</v>
      </c>
      <c r="F729" s="14">
        <v>13937.67</v>
      </c>
      <c r="G729" t="s">
        <v>11</v>
      </c>
      <c r="H729" t="s">
        <v>16</v>
      </c>
      <c r="I729" t="s">
        <v>23</v>
      </c>
      <c r="J729" s="12" t="str">
        <f t="shared" si="11"/>
        <v>18-Jun-1960</v>
      </c>
      <c r="K729">
        <v>64</v>
      </c>
    </row>
    <row r="730" spans="1:11">
      <c r="A730" t="s">
        <v>1641</v>
      </c>
      <c r="B730">
        <v>1962</v>
      </c>
      <c r="C730" t="s">
        <v>10</v>
      </c>
      <c r="D730">
        <v>27</v>
      </c>
      <c r="E730">
        <v>3</v>
      </c>
      <c r="F730" s="14">
        <v>13919.82</v>
      </c>
      <c r="G730" t="s">
        <v>11</v>
      </c>
      <c r="H730" t="s">
        <v>11</v>
      </c>
      <c r="I730" t="s">
        <v>13</v>
      </c>
      <c r="J730" s="12" t="str">
        <f t="shared" si="11"/>
        <v>27-Jul-1962</v>
      </c>
      <c r="K730">
        <v>62</v>
      </c>
    </row>
    <row r="731" spans="1:11">
      <c r="A731" t="s">
        <v>1640</v>
      </c>
      <c r="B731">
        <v>1959</v>
      </c>
      <c r="C731" t="s">
        <v>10</v>
      </c>
      <c r="D731">
        <v>7</v>
      </c>
      <c r="E731">
        <v>0</v>
      </c>
      <c r="F731" s="14">
        <v>13887.97</v>
      </c>
      <c r="G731" t="s">
        <v>11</v>
      </c>
      <c r="H731" t="s">
        <v>11</v>
      </c>
      <c r="I731" t="s">
        <v>13</v>
      </c>
      <c r="J731" s="12" t="str">
        <f t="shared" si="11"/>
        <v>7-Jul-1959</v>
      </c>
      <c r="K731">
        <v>65</v>
      </c>
    </row>
    <row r="732" spans="1:11">
      <c r="A732" t="s">
        <v>1639</v>
      </c>
      <c r="B732">
        <v>1959</v>
      </c>
      <c r="C732" t="s">
        <v>30</v>
      </c>
      <c r="D732">
        <v>29</v>
      </c>
      <c r="E732">
        <v>0</v>
      </c>
      <c r="F732" s="14">
        <v>13887.2</v>
      </c>
      <c r="G732" t="s">
        <v>11</v>
      </c>
      <c r="H732" t="s">
        <v>12</v>
      </c>
      <c r="I732" t="s">
        <v>13</v>
      </c>
      <c r="J732" s="12" t="str">
        <f t="shared" si="11"/>
        <v>29-Dec-1959</v>
      </c>
      <c r="K732">
        <v>64</v>
      </c>
    </row>
    <row r="733" spans="1:11">
      <c r="A733" t="s">
        <v>1638</v>
      </c>
      <c r="B733">
        <v>1985</v>
      </c>
      <c r="C733" t="s">
        <v>20</v>
      </c>
      <c r="D733">
        <v>25</v>
      </c>
      <c r="E733">
        <v>3</v>
      </c>
      <c r="F733" s="14">
        <v>13886.4</v>
      </c>
      <c r="G733" t="s">
        <v>11</v>
      </c>
      <c r="H733" t="s">
        <v>11</v>
      </c>
      <c r="I733" t="s">
        <v>23</v>
      </c>
      <c r="J733" s="12" t="str">
        <f t="shared" si="11"/>
        <v>25-Sep-1985</v>
      </c>
      <c r="K733">
        <v>38</v>
      </c>
    </row>
    <row r="734" spans="1:11">
      <c r="A734" t="s">
        <v>1637</v>
      </c>
      <c r="B734">
        <v>1959</v>
      </c>
      <c r="C734" t="s">
        <v>36</v>
      </c>
      <c r="D734">
        <v>5</v>
      </c>
      <c r="E734">
        <v>0</v>
      </c>
      <c r="F734" s="14">
        <v>13880.95</v>
      </c>
      <c r="G734" t="s">
        <v>11</v>
      </c>
      <c r="H734" t="s">
        <v>11</v>
      </c>
      <c r="I734" t="s">
        <v>41</v>
      </c>
      <c r="J734" s="12" t="str">
        <f t="shared" si="11"/>
        <v>5-Oct-1959</v>
      </c>
      <c r="K734">
        <v>64</v>
      </c>
    </row>
    <row r="735" spans="1:11">
      <c r="A735" t="s">
        <v>1636</v>
      </c>
      <c r="B735">
        <v>1978</v>
      </c>
      <c r="C735" t="s">
        <v>30</v>
      </c>
      <c r="D735">
        <v>19</v>
      </c>
      <c r="E735">
        <v>2</v>
      </c>
      <c r="F735" s="14">
        <v>13874.89</v>
      </c>
      <c r="G735" t="s">
        <v>11</v>
      </c>
      <c r="H735" t="s">
        <v>16</v>
      </c>
      <c r="I735" t="s">
        <v>23</v>
      </c>
      <c r="J735" s="12" t="str">
        <f t="shared" si="11"/>
        <v>19-Dec-1978</v>
      </c>
      <c r="K735">
        <v>45</v>
      </c>
    </row>
    <row r="736" spans="1:11">
      <c r="A736" t="s">
        <v>1635</v>
      </c>
      <c r="B736">
        <v>1960</v>
      </c>
      <c r="C736" t="s">
        <v>10</v>
      </c>
      <c r="D736">
        <v>21</v>
      </c>
      <c r="E736">
        <v>0</v>
      </c>
      <c r="F736" s="14">
        <v>13844.8</v>
      </c>
      <c r="G736" t="s">
        <v>11</v>
      </c>
      <c r="H736" t="s">
        <v>11</v>
      </c>
      <c r="I736" t="s">
        <v>23</v>
      </c>
      <c r="J736" s="12" t="str">
        <f t="shared" si="11"/>
        <v>21-Jul-1960</v>
      </c>
      <c r="K736">
        <v>64</v>
      </c>
    </row>
    <row r="737" spans="1:11">
      <c r="A737" t="s">
        <v>1634</v>
      </c>
      <c r="B737">
        <v>2003</v>
      </c>
      <c r="C737" t="s">
        <v>18</v>
      </c>
      <c r="D737">
        <v>7</v>
      </c>
      <c r="E737">
        <v>0</v>
      </c>
      <c r="F737" s="14">
        <v>13844.51</v>
      </c>
      <c r="G737" t="s">
        <v>11</v>
      </c>
      <c r="H737" t="s">
        <v>16</v>
      </c>
      <c r="I737" t="s">
        <v>41</v>
      </c>
      <c r="J737" s="12" t="str">
        <f t="shared" si="11"/>
        <v>7-Jun-2003</v>
      </c>
      <c r="K737">
        <v>21</v>
      </c>
    </row>
    <row r="738" spans="1:11">
      <c r="A738" t="s">
        <v>1633</v>
      </c>
      <c r="B738">
        <v>1958</v>
      </c>
      <c r="C738" t="s">
        <v>30</v>
      </c>
      <c r="D738">
        <v>10</v>
      </c>
      <c r="E738">
        <v>0</v>
      </c>
      <c r="F738" s="14">
        <v>13831.12</v>
      </c>
      <c r="G738" t="s">
        <v>12</v>
      </c>
      <c r="H738" t="s">
        <v>16</v>
      </c>
      <c r="I738" t="s">
        <v>13</v>
      </c>
      <c r="J738" s="12" t="str">
        <f t="shared" si="11"/>
        <v>10-Dec-1958</v>
      </c>
      <c r="K738">
        <v>65</v>
      </c>
    </row>
    <row r="739" spans="1:11">
      <c r="A739" t="s">
        <v>1632</v>
      </c>
      <c r="B739">
        <v>1958</v>
      </c>
      <c r="C739" t="s">
        <v>15</v>
      </c>
      <c r="D739">
        <v>25</v>
      </c>
      <c r="E739">
        <v>0</v>
      </c>
      <c r="F739" s="14">
        <v>13822.8</v>
      </c>
      <c r="G739" t="s">
        <v>12</v>
      </c>
      <c r="H739" t="s">
        <v>12</v>
      </c>
      <c r="I739" t="s">
        <v>41</v>
      </c>
      <c r="J739" s="12" t="str">
        <f t="shared" si="11"/>
        <v>25-Nov-1958</v>
      </c>
      <c r="K739">
        <v>65</v>
      </c>
    </row>
    <row r="740" spans="1:11">
      <c r="A740" t="s">
        <v>1631</v>
      </c>
      <c r="B740">
        <v>1986</v>
      </c>
      <c r="C740" t="s">
        <v>30</v>
      </c>
      <c r="D740">
        <v>8</v>
      </c>
      <c r="E740">
        <v>3</v>
      </c>
      <c r="F740" s="14">
        <v>13819.49</v>
      </c>
      <c r="G740" t="s">
        <v>12</v>
      </c>
      <c r="H740" t="s">
        <v>11</v>
      </c>
      <c r="I740" t="s">
        <v>23</v>
      </c>
      <c r="J740" s="12" t="str">
        <f t="shared" si="11"/>
        <v>8-Dec-1986</v>
      </c>
      <c r="K740">
        <v>37</v>
      </c>
    </row>
    <row r="741" spans="1:11">
      <c r="A741" t="s">
        <v>1630</v>
      </c>
      <c r="B741">
        <v>1966</v>
      </c>
      <c r="C741" t="s">
        <v>15</v>
      </c>
      <c r="D741">
        <v>10</v>
      </c>
      <c r="E741">
        <v>0</v>
      </c>
      <c r="F741" s="14">
        <v>13801.61</v>
      </c>
      <c r="G741" t="s">
        <v>12</v>
      </c>
      <c r="H741" t="s">
        <v>12</v>
      </c>
      <c r="I741" t="s">
        <v>534</v>
      </c>
      <c r="J741" s="12" t="str">
        <f t="shared" si="11"/>
        <v>10-Nov-1966</v>
      </c>
      <c r="K741">
        <v>57</v>
      </c>
    </row>
    <row r="742" spans="1:11">
      <c r="A742" t="s">
        <v>1629</v>
      </c>
      <c r="B742">
        <v>1959</v>
      </c>
      <c r="C742" t="s">
        <v>34</v>
      </c>
      <c r="D742">
        <v>6</v>
      </c>
      <c r="E742">
        <v>0</v>
      </c>
      <c r="F742" s="14">
        <v>13770.1</v>
      </c>
      <c r="G742" t="s">
        <v>12</v>
      </c>
      <c r="H742" t="s">
        <v>16</v>
      </c>
      <c r="I742" t="s">
        <v>23</v>
      </c>
      <c r="J742" s="12" t="str">
        <f t="shared" si="11"/>
        <v>6-Aug-1959</v>
      </c>
      <c r="K742">
        <v>65</v>
      </c>
    </row>
    <row r="743" spans="1:11">
      <c r="A743" t="s">
        <v>1628</v>
      </c>
      <c r="B743">
        <v>2004</v>
      </c>
      <c r="C743" t="s">
        <v>10</v>
      </c>
      <c r="D743">
        <v>16</v>
      </c>
      <c r="E743">
        <v>0</v>
      </c>
      <c r="F743" s="14">
        <v>13747.87</v>
      </c>
      <c r="G743" t="s">
        <v>12</v>
      </c>
      <c r="H743" t="s">
        <v>11</v>
      </c>
      <c r="I743" t="s">
        <v>169</v>
      </c>
      <c r="J743" s="12" t="str">
        <f t="shared" si="11"/>
        <v>16-Jul-2004</v>
      </c>
      <c r="K743">
        <v>20</v>
      </c>
    </row>
    <row r="744" spans="1:11">
      <c r="A744" t="s">
        <v>1627</v>
      </c>
      <c r="B744">
        <v>1969</v>
      </c>
      <c r="C744" t="s">
        <v>36</v>
      </c>
      <c r="D744">
        <v>23</v>
      </c>
      <c r="E744">
        <v>0</v>
      </c>
      <c r="F744" s="14">
        <v>13746.74</v>
      </c>
      <c r="G744" t="s">
        <v>12</v>
      </c>
      <c r="H744" t="s">
        <v>11</v>
      </c>
      <c r="I744" t="s">
        <v>534</v>
      </c>
      <c r="J744" s="12" t="str">
        <f t="shared" si="11"/>
        <v>23-Oct-1969</v>
      </c>
      <c r="K744">
        <v>54</v>
      </c>
    </row>
    <row r="745" spans="1:11">
      <c r="A745" t="s">
        <v>1626</v>
      </c>
      <c r="B745">
        <v>1985</v>
      </c>
      <c r="C745" t="s">
        <v>34</v>
      </c>
      <c r="D745">
        <v>29</v>
      </c>
      <c r="E745">
        <v>3</v>
      </c>
      <c r="F745" s="14">
        <v>13726.21</v>
      </c>
      <c r="G745" t="s">
        <v>12</v>
      </c>
      <c r="H745" t="s">
        <v>12</v>
      </c>
      <c r="I745" t="s">
        <v>534</v>
      </c>
      <c r="J745" s="12" t="str">
        <f t="shared" si="11"/>
        <v>29-Aug-1985</v>
      </c>
      <c r="K745">
        <v>39</v>
      </c>
    </row>
    <row r="746" spans="1:11">
      <c r="A746" t="s">
        <v>1625</v>
      </c>
      <c r="B746">
        <v>1981</v>
      </c>
      <c r="C746" t="s">
        <v>34</v>
      </c>
      <c r="D746">
        <v>2</v>
      </c>
      <c r="E746">
        <v>1</v>
      </c>
      <c r="F746" s="14">
        <v>13725.47</v>
      </c>
      <c r="G746" t="s">
        <v>12</v>
      </c>
      <c r="H746" t="s">
        <v>11</v>
      </c>
      <c r="I746" t="s">
        <v>246</v>
      </c>
      <c r="J746" s="12" t="str">
        <f t="shared" si="11"/>
        <v>2-Aug-1981</v>
      </c>
      <c r="K746">
        <v>43</v>
      </c>
    </row>
    <row r="747" spans="1:11">
      <c r="A747" t="s">
        <v>1624</v>
      </c>
      <c r="B747">
        <v>1986</v>
      </c>
      <c r="C747" t="s">
        <v>15</v>
      </c>
      <c r="D747">
        <v>24</v>
      </c>
      <c r="E747">
        <v>3</v>
      </c>
      <c r="F747" s="14">
        <v>13714.55</v>
      </c>
      <c r="G747" t="s">
        <v>12</v>
      </c>
      <c r="H747" t="s">
        <v>11</v>
      </c>
      <c r="I747" t="s">
        <v>248</v>
      </c>
      <c r="J747" s="12" t="str">
        <f t="shared" si="11"/>
        <v>24-Nov-1986</v>
      </c>
      <c r="K747">
        <v>37</v>
      </c>
    </row>
    <row r="748" spans="1:11">
      <c r="A748" t="s">
        <v>1623</v>
      </c>
      <c r="B748">
        <v>1985</v>
      </c>
      <c r="C748" t="s">
        <v>20</v>
      </c>
      <c r="D748">
        <v>14</v>
      </c>
      <c r="E748">
        <v>3</v>
      </c>
      <c r="F748" s="14">
        <v>13685.51</v>
      </c>
      <c r="G748" t="s">
        <v>12</v>
      </c>
      <c r="H748" t="s">
        <v>16</v>
      </c>
      <c r="I748" t="s">
        <v>534</v>
      </c>
      <c r="J748" s="12" t="str">
        <f t="shared" si="11"/>
        <v>14-Sep-1985</v>
      </c>
      <c r="K748">
        <v>38</v>
      </c>
    </row>
    <row r="749" spans="1:11">
      <c r="A749" t="s">
        <v>1622</v>
      </c>
      <c r="B749">
        <v>1963</v>
      </c>
      <c r="C749" t="s">
        <v>34</v>
      </c>
      <c r="D749">
        <v>4</v>
      </c>
      <c r="E749">
        <v>0</v>
      </c>
      <c r="F749" s="14">
        <v>13677.68</v>
      </c>
      <c r="G749" t="s">
        <v>12</v>
      </c>
      <c r="H749" t="s">
        <v>11</v>
      </c>
      <c r="I749" t="s">
        <v>299</v>
      </c>
      <c r="J749" s="12" t="str">
        <f t="shared" si="11"/>
        <v>4-Aug-1963</v>
      </c>
      <c r="K749">
        <v>61</v>
      </c>
    </row>
    <row r="750" spans="1:11">
      <c r="A750" t="s">
        <v>1621</v>
      </c>
      <c r="B750">
        <v>1984</v>
      </c>
      <c r="C750" t="s">
        <v>10</v>
      </c>
      <c r="D750">
        <v>20</v>
      </c>
      <c r="E750">
        <v>3</v>
      </c>
      <c r="F750" s="14">
        <v>13638.06</v>
      </c>
      <c r="G750" t="s">
        <v>12</v>
      </c>
      <c r="H750" t="s">
        <v>12</v>
      </c>
      <c r="I750" t="s">
        <v>248</v>
      </c>
      <c r="J750" s="12" t="str">
        <f t="shared" si="11"/>
        <v>20-Jul-1984</v>
      </c>
      <c r="K750">
        <v>40</v>
      </c>
    </row>
    <row r="751" spans="1:11">
      <c r="A751" t="s">
        <v>1620</v>
      </c>
      <c r="B751">
        <v>1961</v>
      </c>
      <c r="C751" t="s">
        <v>30</v>
      </c>
      <c r="D751">
        <v>24</v>
      </c>
      <c r="E751">
        <v>0</v>
      </c>
      <c r="F751" s="14">
        <v>13635.64</v>
      </c>
      <c r="G751" t="s">
        <v>12</v>
      </c>
      <c r="H751" t="s">
        <v>12</v>
      </c>
      <c r="I751" t="s">
        <v>246</v>
      </c>
      <c r="J751" s="12" t="str">
        <f t="shared" si="11"/>
        <v>24-Dec-1961</v>
      </c>
      <c r="K751">
        <v>62</v>
      </c>
    </row>
    <row r="752" spans="1:11">
      <c r="A752" t="s">
        <v>1619</v>
      </c>
      <c r="B752">
        <v>1969</v>
      </c>
      <c r="C752" t="s">
        <v>10</v>
      </c>
      <c r="D752">
        <v>26</v>
      </c>
      <c r="E752">
        <v>0</v>
      </c>
      <c r="F752" s="14">
        <v>13622.01</v>
      </c>
      <c r="G752" t="s">
        <v>12</v>
      </c>
      <c r="H752" t="s">
        <v>12</v>
      </c>
      <c r="I752" t="s">
        <v>23</v>
      </c>
      <c r="J752" s="12" t="str">
        <f t="shared" si="11"/>
        <v>26-Jul-1969</v>
      </c>
      <c r="K752">
        <v>55</v>
      </c>
    </row>
    <row r="753" spans="1:11">
      <c r="A753" t="s">
        <v>1618</v>
      </c>
      <c r="B753">
        <v>1961</v>
      </c>
      <c r="C753" t="s">
        <v>15</v>
      </c>
      <c r="D753">
        <v>18</v>
      </c>
      <c r="E753">
        <v>0</v>
      </c>
      <c r="F753" s="14">
        <v>13616.36</v>
      </c>
      <c r="G753" t="s">
        <v>12</v>
      </c>
      <c r="H753" t="s">
        <v>12</v>
      </c>
      <c r="I753" t="s">
        <v>246</v>
      </c>
      <c r="J753" s="12" t="str">
        <f t="shared" si="11"/>
        <v>18-Nov-1961</v>
      </c>
      <c r="K753">
        <v>62</v>
      </c>
    </row>
    <row r="754" spans="1:11">
      <c r="A754" t="s">
        <v>1617</v>
      </c>
      <c r="B754">
        <v>1964</v>
      </c>
      <c r="C754" t="s">
        <v>20</v>
      </c>
      <c r="D754">
        <v>10</v>
      </c>
      <c r="E754">
        <v>2</v>
      </c>
      <c r="F754" s="14">
        <v>13607.37</v>
      </c>
      <c r="G754" t="s">
        <v>12</v>
      </c>
      <c r="H754" t="s">
        <v>16</v>
      </c>
      <c r="I754" t="s">
        <v>246</v>
      </c>
      <c r="J754" s="12" t="str">
        <f t="shared" si="11"/>
        <v>10-Sep-1964</v>
      </c>
      <c r="K754">
        <v>59</v>
      </c>
    </row>
    <row r="755" spans="1:11">
      <c r="A755" t="s">
        <v>1616</v>
      </c>
      <c r="B755">
        <v>1992</v>
      </c>
      <c r="C755" t="s">
        <v>34</v>
      </c>
      <c r="D755">
        <v>14</v>
      </c>
      <c r="E755">
        <v>0</v>
      </c>
      <c r="F755" s="14">
        <v>13588.17</v>
      </c>
      <c r="G755" t="s">
        <v>12</v>
      </c>
      <c r="H755" t="s">
        <v>16</v>
      </c>
      <c r="I755" t="s">
        <v>23</v>
      </c>
      <c r="J755" s="12" t="str">
        <f t="shared" si="11"/>
        <v>14-Aug-1992</v>
      </c>
      <c r="K755">
        <v>32</v>
      </c>
    </row>
    <row r="756" spans="1:11">
      <c r="A756" t="s">
        <v>1615</v>
      </c>
      <c r="B756">
        <v>1968</v>
      </c>
      <c r="C756" t="s">
        <v>10</v>
      </c>
      <c r="D756">
        <v>15</v>
      </c>
      <c r="E756">
        <v>0</v>
      </c>
      <c r="F756" s="14">
        <v>13566.04</v>
      </c>
      <c r="G756" t="s">
        <v>12</v>
      </c>
      <c r="H756" t="s">
        <v>12</v>
      </c>
      <c r="I756" t="s">
        <v>534</v>
      </c>
      <c r="J756" s="12" t="str">
        <f t="shared" si="11"/>
        <v>15-Jul-1968</v>
      </c>
      <c r="K756">
        <v>56</v>
      </c>
    </row>
    <row r="757" spans="1:11">
      <c r="A757" t="s">
        <v>1614</v>
      </c>
      <c r="B757">
        <v>1960</v>
      </c>
      <c r="C757" t="s">
        <v>10</v>
      </c>
      <c r="D757">
        <v>11</v>
      </c>
      <c r="E757">
        <v>0</v>
      </c>
      <c r="F757" s="14">
        <v>13555</v>
      </c>
      <c r="G757" t="s">
        <v>12</v>
      </c>
      <c r="H757" t="s">
        <v>12</v>
      </c>
      <c r="I757" t="s">
        <v>355</v>
      </c>
      <c r="J757" s="12" t="str">
        <f t="shared" si="11"/>
        <v>11-Jul-1960</v>
      </c>
      <c r="K757">
        <v>64</v>
      </c>
    </row>
    <row r="758" spans="1:11">
      <c r="A758" t="s">
        <v>1613</v>
      </c>
      <c r="B758">
        <v>1963</v>
      </c>
      <c r="C758" t="s">
        <v>36</v>
      </c>
      <c r="D758">
        <v>14</v>
      </c>
      <c r="E758">
        <v>0</v>
      </c>
      <c r="F758" s="14">
        <v>13511.28</v>
      </c>
      <c r="G758" t="s">
        <v>12</v>
      </c>
      <c r="H758" t="s">
        <v>16</v>
      </c>
      <c r="I758" t="s">
        <v>23</v>
      </c>
      <c r="J758" s="12" t="str">
        <f t="shared" si="11"/>
        <v>14-Oct-1963</v>
      </c>
      <c r="K758">
        <v>60</v>
      </c>
    </row>
    <row r="759" spans="1:11">
      <c r="A759" t="s">
        <v>1612</v>
      </c>
      <c r="B759">
        <v>1990</v>
      </c>
      <c r="C759" t="s">
        <v>34</v>
      </c>
      <c r="D759">
        <v>30</v>
      </c>
      <c r="E759">
        <v>3</v>
      </c>
      <c r="F759" s="14">
        <v>13480.83</v>
      </c>
      <c r="G759" t="s">
        <v>12</v>
      </c>
      <c r="H759" t="s">
        <v>11</v>
      </c>
      <c r="I759" t="s">
        <v>248</v>
      </c>
      <c r="J759" s="12" t="str">
        <f t="shared" si="11"/>
        <v>30-Aug-1990</v>
      </c>
      <c r="K759">
        <v>34</v>
      </c>
    </row>
    <row r="760" spans="1:11">
      <c r="A760" t="s">
        <v>1611</v>
      </c>
      <c r="B760">
        <v>1975</v>
      </c>
      <c r="C760" t="s">
        <v>34</v>
      </c>
      <c r="D760">
        <v>7</v>
      </c>
      <c r="E760">
        <v>1</v>
      </c>
      <c r="F760" s="14">
        <v>13472.19</v>
      </c>
      <c r="G760" t="s">
        <v>12</v>
      </c>
      <c r="H760" t="s">
        <v>11</v>
      </c>
      <c r="I760" t="s">
        <v>23</v>
      </c>
      <c r="J760" s="12" t="str">
        <f t="shared" si="11"/>
        <v>7-Aug-1975</v>
      </c>
      <c r="K760">
        <v>49</v>
      </c>
    </row>
    <row r="761" spans="1:11">
      <c r="A761" t="s">
        <v>1610</v>
      </c>
      <c r="B761">
        <v>1960</v>
      </c>
      <c r="C761" t="s">
        <v>10</v>
      </c>
      <c r="D761">
        <v>24</v>
      </c>
      <c r="E761">
        <v>0</v>
      </c>
      <c r="F761" s="14">
        <v>13470.86</v>
      </c>
      <c r="G761" t="s">
        <v>12</v>
      </c>
      <c r="H761" t="s">
        <v>12</v>
      </c>
      <c r="I761" t="s">
        <v>41</v>
      </c>
      <c r="J761" s="12" t="str">
        <f t="shared" si="11"/>
        <v>24-Jul-1960</v>
      </c>
      <c r="K761">
        <v>64</v>
      </c>
    </row>
    <row r="762" spans="1:11">
      <c r="A762" t="s">
        <v>1609</v>
      </c>
      <c r="B762">
        <v>1960</v>
      </c>
      <c r="C762" t="s">
        <v>10</v>
      </c>
      <c r="D762">
        <v>28</v>
      </c>
      <c r="E762">
        <v>0</v>
      </c>
      <c r="F762" s="14">
        <v>13470.8</v>
      </c>
      <c r="G762" t="s">
        <v>12</v>
      </c>
      <c r="H762" t="s">
        <v>11</v>
      </c>
      <c r="I762" t="s">
        <v>13</v>
      </c>
      <c r="J762" s="12" t="str">
        <f t="shared" si="11"/>
        <v>28-Jul-1960</v>
      </c>
      <c r="K762">
        <v>64</v>
      </c>
    </row>
    <row r="763" spans="1:11">
      <c r="A763" t="s">
        <v>1608</v>
      </c>
      <c r="B763">
        <v>1985</v>
      </c>
      <c r="C763" t="s">
        <v>34</v>
      </c>
      <c r="D763">
        <v>19</v>
      </c>
      <c r="E763">
        <v>3</v>
      </c>
      <c r="F763" s="14">
        <v>13465.8</v>
      </c>
      <c r="G763" t="s">
        <v>12</v>
      </c>
      <c r="H763" t="s">
        <v>16</v>
      </c>
      <c r="I763" t="s">
        <v>23</v>
      </c>
      <c r="J763" s="12" t="str">
        <f t="shared" si="11"/>
        <v>19-Aug-1985</v>
      </c>
      <c r="K763">
        <v>39</v>
      </c>
    </row>
    <row r="764" spans="1:11">
      <c r="A764" t="s">
        <v>1607</v>
      </c>
      <c r="B764">
        <v>1960</v>
      </c>
      <c r="C764" t="s">
        <v>30</v>
      </c>
      <c r="D764">
        <v>16</v>
      </c>
      <c r="E764">
        <v>0</v>
      </c>
      <c r="F764" s="14">
        <v>13462.52</v>
      </c>
      <c r="G764" t="s">
        <v>12</v>
      </c>
      <c r="H764" t="s">
        <v>11</v>
      </c>
      <c r="I764" t="s">
        <v>41</v>
      </c>
      <c r="J764" s="12" t="str">
        <f t="shared" si="11"/>
        <v>16-Dec-1960</v>
      </c>
      <c r="K764">
        <v>63</v>
      </c>
    </row>
    <row r="765" spans="1:11">
      <c r="A765" t="s">
        <v>1606</v>
      </c>
      <c r="B765">
        <v>1960</v>
      </c>
      <c r="C765" t="s">
        <v>10</v>
      </c>
      <c r="D765">
        <v>11</v>
      </c>
      <c r="E765">
        <v>0</v>
      </c>
      <c r="F765" s="14">
        <v>13457.96</v>
      </c>
      <c r="G765" t="s">
        <v>12</v>
      </c>
      <c r="H765" t="s">
        <v>16</v>
      </c>
      <c r="I765" t="s">
        <v>13</v>
      </c>
      <c r="J765" s="12" t="str">
        <f t="shared" si="11"/>
        <v>11-Jul-1960</v>
      </c>
      <c r="K765">
        <v>64</v>
      </c>
    </row>
    <row r="766" spans="1:11">
      <c r="A766" t="s">
        <v>1605</v>
      </c>
      <c r="B766">
        <v>1960</v>
      </c>
      <c r="C766" t="s">
        <v>34</v>
      </c>
      <c r="D766">
        <v>13</v>
      </c>
      <c r="E766">
        <v>0</v>
      </c>
      <c r="F766" s="14">
        <v>13451.12</v>
      </c>
      <c r="G766" t="s">
        <v>12</v>
      </c>
      <c r="H766" t="s">
        <v>16</v>
      </c>
      <c r="I766" t="s">
        <v>41</v>
      </c>
      <c r="J766" s="12" t="str">
        <f t="shared" si="11"/>
        <v>13-Aug-1960</v>
      </c>
      <c r="K766">
        <v>64</v>
      </c>
    </row>
    <row r="767" spans="1:11">
      <c r="A767" t="s">
        <v>1604</v>
      </c>
      <c r="B767">
        <v>1975</v>
      </c>
      <c r="C767" t="s">
        <v>18</v>
      </c>
      <c r="D767">
        <v>29</v>
      </c>
      <c r="E767">
        <v>1</v>
      </c>
      <c r="F767" s="14">
        <v>13440.7</v>
      </c>
      <c r="G767" t="s">
        <v>12</v>
      </c>
      <c r="H767" t="s">
        <v>11</v>
      </c>
      <c r="I767" t="s">
        <v>23</v>
      </c>
      <c r="J767" s="12" t="str">
        <f t="shared" si="11"/>
        <v>29-Jun-1975</v>
      </c>
      <c r="K767">
        <v>49</v>
      </c>
    </row>
    <row r="768" spans="1:11">
      <c r="A768" t="s">
        <v>1603</v>
      </c>
      <c r="B768">
        <v>1966</v>
      </c>
      <c r="C768" t="s">
        <v>15</v>
      </c>
      <c r="D768">
        <v>14</v>
      </c>
      <c r="E768">
        <v>3</v>
      </c>
      <c r="F768" s="14">
        <v>13430.27</v>
      </c>
      <c r="G768" t="s">
        <v>12</v>
      </c>
      <c r="H768" t="s">
        <v>12</v>
      </c>
      <c r="I768" t="s">
        <v>246</v>
      </c>
      <c r="J768" s="12" t="str">
        <f t="shared" si="11"/>
        <v>14-Nov-1966</v>
      </c>
      <c r="K768">
        <v>57</v>
      </c>
    </row>
    <row r="769" spans="1:11">
      <c r="A769" t="s">
        <v>1602</v>
      </c>
      <c r="B769">
        <v>1961</v>
      </c>
      <c r="C769" t="s">
        <v>15</v>
      </c>
      <c r="D769">
        <v>3</v>
      </c>
      <c r="E769">
        <v>0</v>
      </c>
      <c r="F769" s="14">
        <v>13429.04</v>
      </c>
      <c r="G769" t="s">
        <v>12</v>
      </c>
      <c r="H769" t="s">
        <v>12</v>
      </c>
      <c r="I769" t="s">
        <v>23</v>
      </c>
      <c r="J769" s="12" t="str">
        <f t="shared" si="11"/>
        <v>3-Nov-1961</v>
      </c>
      <c r="K769">
        <v>62</v>
      </c>
    </row>
    <row r="770" spans="1:11">
      <c r="A770" t="s">
        <v>1601</v>
      </c>
      <c r="B770">
        <v>1994</v>
      </c>
      <c r="C770" t="s">
        <v>18</v>
      </c>
      <c r="D770">
        <v>17</v>
      </c>
      <c r="E770">
        <v>0</v>
      </c>
      <c r="F770" s="14">
        <v>13417.05</v>
      </c>
      <c r="G770" t="s">
        <v>12</v>
      </c>
      <c r="H770" t="s">
        <v>12</v>
      </c>
      <c r="I770" t="s">
        <v>23</v>
      </c>
      <c r="J770" s="12" t="str">
        <f t="shared" si="11"/>
        <v>17-Jun-1994</v>
      </c>
      <c r="K770">
        <v>30</v>
      </c>
    </row>
    <row r="771" spans="1:11">
      <c r="A771" t="s">
        <v>1600</v>
      </c>
      <c r="B771">
        <v>1961</v>
      </c>
      <c r="C771" t="s">
        <v>10</v>
      </c>
      <c r="D771">
        <v>22</v>
      </c>
      <c r="E771">
        <v>0</v>
      </c>
      <c r="F771" s="14">
        <v>13415.04</v>
      </c>
      <c r="G771" t="s">
        <v>12</v>
      </c>
      <c r="H771" t="s">
        <v>11</v>
      </c>
      <c r="I771" t="s">
        <v>23</v>
      </c>
      <c r="J771" s="12" t="str">
        <f t="shared" ref="J771:J834" si="12">CONCATENATE(D771,"-",C771,"-",B771)</f>
        <v>22-Jul-1961</v>
      </c>
      <c r="K771">
        <v>63</v>
      </c>
    </row>
    <row r="772" spans="1:11">
      <c r="A772" t="s">
        <v>1599</v>
      </c>
      <c r="B772">
        <v>1992</v>
      </c>
      <c r="C772" t="s">
        <v>30</v>
      </c>
      <c r="D772">
        <v>19</v>
      </c>
      <c r="E772">
        <v>0</v>
      </c>
      <c r="F772" s="14">
        <v>13412.97</v>
      </c>
      <c r="G772" t="s">
        <v>12</v>
      </c>
      <c r="H772" t="s">
        <v>12</v>
      </c>
      <c r="I772" t="s">
        <v>248</v>
      </c>
      <c r="J772" s="12" t="str">
        <f t="shared" si="12"/>
        <v>19-Dec-1992</v>
      </c>
      <c r="K772">
        <v>31</v>
      </c>
    </row>
    <row r="773" spans="1:11">
      <c r="A773" t="s">
        <v>1598</v>
      </c>
      <c r="B773">
        <v>1959</v>
      </c>
      <c r="C773" t="s">
        <v>30</v>
      </c>
      <c r="D773">
        <v>20</v>
      </c>
      <c r="E773">
        <v>0</v>
      </c>
      <c r="F773" s="14">
        <v>13405.39</v>
      </c>
      <c r="G773" t="s">
        <v>12</v>
      </c>
      <c r="H773" t="s">
        <v>12</v>
      </c>
      <c r="I773" t="s">
        <v>13</v>
      </c>
      <c r="J773" s="12" t="str">
        <f t="shared" si="12"/>
        <v>20-Dec-1959</v>
      </c>
      <c r="K773">
        <v>64</v>
      </c>
    </row>
    <row r="774" spans="1:11">
      <c r="A774" t="s">
        <v>1597</v>
      </c>
      <c r="B774">
        <v>1959</v>
      </c>
      <c r="C774" t="s">
        <v>15</v>
      </c>
      <c r="D774">
        <v>25</v>
      </c>
      <c r="E774">
        <v>0</v>
      </c>
      <c r="F774" s="14">
        <v>13393.76</v>
      </c>
      <c r="G774" t="s">
        <v>12</v>
      </c>
      <c r="H774" t="s">
        <v>16</v>
      </c>
      <c r="I774" t="s">
        <v>41</v>
      </c>
      <c r="J774" s="12" t="str">
        <f t="shared" si="12"/>
        <v>25-Nov-1959</v>
      </c>
      <c r="K774">
        <v>64</v>
      </c>
    </row>
    <row r="775" spans="1:11">
      <c r="A775" t="s">
        <v>1596</v>
      </c>
      <c r="B775">
        <v>1959</v>
      </c>
      <c r="C775" t="s">
        <v>30</v>
      </c>
      <c r="D775">
        <v>9</v>
      </c>
      <c r="E775">
        <v>0</v>
      </c>
      <c r="F775" s="14">
        <v>13390.56</v>
      </c>
      <c r="G775" t="s">
        <v>12</v>
      </c>
      <c r="H775" t="s">
        <v>12</v>
      </c>
      <c r="I775" t="s">
        <v>41</v>
      </c>
      <c r="J775" s="12" t="str">
        <f t="shared" si="12"/>
        <v>9-Dec-1959</v>
      </c>
      <c r="K775">
        <v>64</v>
      </c>
    </row>
    <row r="776" spans="1:11">
      <c r="A776" t="s">
        <v>1595</v>
      </c>
      <c r="B776">
        <v>1984</v>
      </c>
      <c r="C776" t="s">
        <v>18</v>
      </c>
      <c r="D776">
        <v>6</v>
      </c>
      <c r="E776">
        <v>3</v>
      </c>
      <c r="F776" s="14">
        <v>13383.67</v>
      </c>
      <c r="G776" t="s">
        <v>12</v>
      </c>
      <c r="H776" t="s">
        <v>11</v>
      </c>
      <c r="I776" t="s">
        <v>248</v>
      </c>
      <c r="J776" s="12" t="str">
        <f t="shared" si="12"/>
        <v>6-Jun-1984</v>
      </c>
      <c r="K776">
        <v>40</v>
      </c>
    </row>
    <row r="777" spans="1:11">
      <c r="A777" t="s">
        <v>1594</v>
      </c>
      <c r="B777">
        <v>1979</v>
      </c>
      <c r="C777" t="s">
        <v>20</v>
      </c>
      <c r="D777">
        <v>30</v>
      </c>
      <c r="E777">
        <v>2</v>
      </c>
      <c r="F777" s="14">
        <v>13377.41</v>
      </c>
      <c r="G777" t="s">
        <v>12</v>
      </c>
      <c r="H777" t="s">
        <v>12</v>
      </c>
      <c r="I777" t="s">
        <v>534</v>
      </c>
      <c r="J777" s="12" t="str">
        <f t="shared" si="12"/>
        <v>30-Sep-1979</v>
      </c>
      <c r="K777">
        <v>44</v>
      </c>
    </row>
    <row r="778" spans="1:11">
      <c r="A778" t="s">
        <v>1593</v>
      </c>
      <c r="B778">
        <v>1964</v>
      </c>
      <c r="C778" t="s">
        <v>20</v>
      </c>
      <c r="D778">
        <v>24</v>
      </c>
      <c r="E778">
        <v>0</v>
      </c>
      <c r="F778" s="14">
        <v>13375.76</v>
      </c>
      <c r="G778" t="s">
        <v>12</v>
      </c>
      <c r="H778" t="s">
        <v>11</v>
      </c>
      <c r="I778" t="s">
        <v>199</v>
      </c>
      <c r="J778" s="12" t="str">
        <f t="shared" si="12"/>
        <v>24-Sep-1964</v>
      </c>
      <c r="K778">
        <v>59</v>
      </c>
    </row>
    <row r="779" spans="1:11">
      <c r="A779" t="s">
        <v>1592</v>
      </c>
      <c r="B779">
        <v>1990</v>
      </c>
      <c r="C779" t="s">
        <v>36</v>
      </c>
      <c r="D779">
        <v>2</v>
      </c>
      <c r="E779">
        <v>3</v>
      </c>
      <c r="F779" s="14">
        <v>13360.94</v>
      </c>
      <c r="G779" t="s">
        <v>12</v>
      </c>
      <c r="H779" t="s">
        <v>16</v>
      </c>
      <c r="I779" t="s">
        <v>23</v>
      </c>
      <c r="J779" s="12" t="str">
        <f t="shared" si="12"/>
        <v>2-Oct-1990</v>
      </c>
      <c r="K779">
        <v>33</v>
      </c>
    </row>
    <row r="780" spans="1:11">
      <c r="A780" t="s">
        <v>1591</v>
      </c>
      <c r="B780">
        <v>1960</v>
      </c>
      <c r="C780" t="s">
        <v>15</v>
      </c>
      <c r="D780">
        <v>11</v>
      </c>
      <c r="E780">
        <v>0</v>
      </c>
      <c r="F780" s="14">
        <v>13352.1</v>
      </c>
      <c r="G780" t="s">
        <v>12</v>
      </c>
      <c r="H780" t="s">
        <v>16</v>
      </c>
      <c r="I780" t="s">
        <v>23</v>
      </c>
      <c r="J780" s="12" t="str">
        <f t="shared" si="12"/>
        <v>11-Nov-1960</v>
      </c>
      <c r="K780">
        <v>63</v>
      </c>
    </row>
    <row r="781" spans="1:11">
      <c r="A781" t="s">
        <v>1590</v>
      </c>
      <c r="B781">
        <v>1976</v>
      </c>
      <c r="C781" t="s">
        <v>34</v>
      </c>
      <c r="D781">
        <v>23</v>
      </c>
      <c r="E781">
        <v>2</v>
      </c>
      <c r="F781" s="14">
        <v>13333.71</v>
      </c>
      <c r="G781" t="s">
        <v>12</v>
      </c>
      <c r="H781" t="s">
        <v>11</v>
      </c>
      <c r="I781" t="s">
        <v>23</v>
      </c>
      <c r="J781" s="12" t="str">
        <f t="shared" si="12"/>
        <v>23-Aug-1976</v>
      </c>
      <c r="K781">
        <v>48</v>
      </c>
    </row>
    <row r="782" spans="1:11">
      <c r="A782" t="s">
        <v>1589</v>
      </c>
      <c r="B782">
        <v>1994</v>
      </c>
      <c r="C782" t="s">
        <v>10</v>
      </c>
      <c r="D782">
        <v>1</v>
      </c>
      <c r="E782">
        <v>0</v>
      </c>
      <c r="F782" s="14">
        <v>13292.52</v>
      </c>
      <c r="G782" t="s">
        <v>12</v>
      </c>
      <c r="H782" t="s">
        <v>12</v>
      </c>
      <c r="I782" t="s">
        <v>23</v>
      </c>
      <c r="J782" s="12" t="str">
        <f t="shared" si="12"/>
        <v>1-Jul-1994</v>
      </c>
      <c r="K782">
        <v>30</v>
      </c>
    </row>
    <row r="783" spans="1:11">
      <c r="A783" t="s">
        <v>1588</v>
      </c>
      <c r="B783">
        <v>1962</v>
      </c>
      <c r="C783" t="s">
        <v>36</v>
      </c>
      <c r="D783">
        <v>11</v>
      </c>
      <c r="E783">
        <v>0</v>
      </c>
      <c r="F783" s="14">
        <v>13228.85</v>
      </c>
      <c r="G783" t="s">
        <v>12</v>
      </c>
      <c r="H783" t="s">
        <v>12</v>
      </c>
      <c r="I783" t="s">
        <v>248</v>
      </c>
      <c r="J783" s="12" t="str">
        <f t="shared" si="12"/>
        <v>11-Oct-1962</v>
      </c>
      <c r="K783">
        <v>61</v>
      </c>
    </row>
    <row r="784" spans="1:11">
      <c r="A784" t="s">
        <v>1587</v>
      </c>
      <c r="B784">
        <v>1962</v>
      </c>
      <c r="C784" t="s">
        <v>15</v>
      </c>
      <c r="D784">
        <v>24</v>
      </c>
      <c r="E784">
        <v>1</v>
      </c>
      <c r="F784" s="14">
        <v>13224.69</v>
      </c>
      <c r="G784" t="s">
        <v>12</v>
      </c>
      <c r="H784" t="s">
        <v>11</v>
      </c>
      <c r="I784" t="s">
        <v>41</v>
      </c>
      <c r="J784" s="12" t="str">
        <f t="shared" si="12"/>
        <v>24-Nov-1962</v>
      </c>
      <c r="K784">
        <v>61</v>
      </c>
    </row>
    <row r="785" spans="1:11">
      <c r="A785" t="s">
        <v>1586</v>
      </c>
      <c r="B785">
        <v>1965</v>
      </c>
      <c r="C785" t="s">
        <v>15</v>
      </c>
      <c r="D785">
        <v>13</v>
      </c>
      <c r="E785">
        <v>2</v>
      </c>
      <c r="F785" s="14">
        <v>13224.06</v>
      </c>
      <c r="G785" t="s">
        <v>12</v>
      </c>
      <c r="H785" t="s">
        <v>12</v>
      </c>
      <c r="I785" t="s">
        <v>246</v>
      </c>
      <c r="J785" s="12" t="str">
        <f t="shared" si="12"/>
        <v>13-Nov-1965</v>
      </c>
      <c r="K785">
        <v>58</v>
      </c>
    </row>
    <row r="786" spans="1:11">
      <c r="A786" t="s">
        <v>1585</v>
      </c>
      <c r="B786">
        <v>1962</v>
      </c>
      <c r="C786" t="s">
        <v>30</v>
      </c>
      <c r="D786">
        <v>7</v>
      </c>
      <c r="E786">
        <v>0</v>
      </c>
      <c r="F786" s="14">
        <v>13217.09</v>
      </c>
      <c r="G786" t="s">
        <v>12</v>
      </c>
      <c r="H786" t="s">
        <v>16</v>
      </c>
      <c r="I786" t="s">
        <v>246</v>
      </c>
      <c r="J786" s="12" t="str">
        <f t="shared" si="12"/>
        <v>7-Dec-1962</v>
      </c>
      <c r="K786">
        <v>61</v>
      </c>
    </row>
    <row r="787" spans="1:11">
      <c r="A787" t="s">
        <v>1584</v>
      </c>
      <c r="B787">
        <v>1982</v>
      </c>
      <c r="C787" t="s">
        <v>36</v>
      </c>
      <c r="D787">
        <v>15</v>
      </c>
      <c r="E787">
        <v>3</v>
      </c>
      <c r="F787" s="14">
        <v>13214.43</v>
      </c>
      <c r="G787" t="s">
        <v>12</v>
      </c>
      <c r="H787" t="s">
        <v>11</v>
      </c>
      <c r="I787" t="s">
        <v>23</v>
      </c>
      <c r="J787" s="12" t="str">
        <f t="shared" si="12"/>
        <v>15-Oct-1982</v>
      </c>
      <c r="K787">
        <v>41</v>
      </c>
    </row>
    <row r="788" spans="1:11">
      <c r="A788" t="s">
        <v>1583</v>
      </c>
      <c r="B788">
        <v>1962</v>
      </c>
      <c r="C788" t="s">
        <v>34</v>
      </c>
      <c r="D788">
        <v>5</v>
      </c>
      <c r="E788">
        <v>0</v>
      </c>
      <c r="F788" s="14">
        <v>13204.29</v>
      </c>
      <c r="G788" t="s">
        <v>12</v>
      </c>
      <c r="H788" t="s">
        <v>16</v>
      </c>
      <c r="I788" t="s">
        <v>246</v>
      </c>
      <c r="J788" s="12" t="str">
        <f t="shared" si="12"/>
        <v>5-Aug-1962</v>
      </c>
      <c r="K788">
        <v>62</v>
      </c>
    </row>
    <row r="789" spans="1:11">
      <c r="A789" t="s">
        <v>1582</v>
      </c>
      <c r="B789">
        <v>1961</v>
      </c>
      <c r="C789" t="s">
        <v>30</v>
      </c>
      <c r="D789">
        <v>6</v>
      </c>
      <c r="E789">
        <v>0</v>
      </c>
      <c r="F789" s="14">
        <v>13143.86</v>
      </c>
      <c r="G789" t="s">
        <v>12</v>
      </c>
      <c r="H789" t="s">
        <v>11</v>
      </c>
      <c r="I789" t="s">
        <v>167</v>
      </c>
      <c r="J789" s="12" t="str">
        <f t="shared" si="12"/>
        <v>6-Dec-1961</v>
      </c>
      <c r="K789">
        <v>62</v>
      </c>
    </row>
    <row r="790" spans="1:11">
      <c r="A790" t="s">
        <v>1581</v>
      </c>
      <c r="B790">
        <v>1961</v>
      </c>
      <c r="C790" t="s">
        <v>30</v>
      </c>
      <c r="D790">
        <v>6</v>
      </c>
      <c r="E790">
        <v>0</v>
      </c>
      <c r="F790" s="14">
        <v>13143.34</v>
      </c>
      <c r="G790" t="s">
        <v>12</v>
      </c>
      <c r="H790" t="s">
        <v>11</v>
      </c>
      <c r="I790" t="s">
        <v>515</v>
      </c>
      <c r="J790" s="12" t="str">
        <f t="shared" si="12"/>
        <v>6-Dec-1961</v>
      </c>
      <c r="K790">
        <v>62</v>
      </c>
    </row>
    <row r="791" spans="1:11">
      <c r="A791" t="s">
        <v>1580</v>
      </c>
      <c r="B791">
        <v>1961</v>
      </c>
      <c r="C791" t="s">
        <v>20</v>
      </c>
      <c r="D791">
        <v>7</v>
      </c>
      <c r="E791">
        <v>0</v>
      </c>
      <c r="F791" s="14">
        <v>13129.6</v>
      </c>
      <c r="G791" t="s">
        <v>12</v>
      </c>
      <c r="H791" t="s">
        <v>11</v>
      </c>
      <c r="I791" t="s">
        <v>355</v>
      </c>
      <c r="J791" s="12" t="str">
        <f t="shared" si="12"/>
        <v>7-Sep-1961</v>
      </c>
      <c r="K791">
        <v>62</v>
      </c>
    </row>
    <row r="792" spans="1:11">
      <c r="A792" t="s">
        <v>1579</v>
      </c>
      <c r="B792">
        <v>1999</v>
      </c>
      <c r="C792" t="s">
        <v>34</v>
      </c>
      <c r="D792">
        <v>16</v>
      </c>
      <c r="E792">
        <v>0</v>
      </c>
      <c r="F792" s="14">
        <v>13126.68</v>
      </c>
      <c r="G792" t="s">
        <v>12</v>
      </c>
      <c r="H792" t="s">
        <v>12</v>
      </c>
      <c r="I792" t="s">
        <v>41</v>
      </c>
      <c r="J792" s="12" t="str">
        <f t="shared" si="12"/>
        <v>16-Aug-1999</v>
      </c>
      <c r="K792">
        <v>25</v>
      </c>
    </row>
    <row r="793" spans="1:11">
      <c r="A793" t="s">
        <v>1578</v>
      </c>
      <c r="B793">
        <v>1963</v>
      </c>
      <c r="C793" t="s">
        <v>20</v>
      </c>
      <c r="D793">
        <v>14</v>
      </c>
      <c r="E793">
        <v>0</v>
      </c>
      <c r="F793" s="14">
        <v>13116.84</v>
      </c>
      <c r="G793" t="s">
        <v>12</v>
      </c>
      <c r="H793" t="s">
        <v>16</v>
      </c>
      <c r="I793" t="s">
        <v>23</v>
      </c>
      <c r="J793" s="12" t="str">
        <f t="shared" si="12"/>
        <v>14-Sep-1963</v>
      </c>
      <c r="K793">
        <v>60</v>
      </c>
    </row>
    <row r="794" spans="1:11">
      <c r="A794" t="s">
        <v>1577</v>
      </c>
      <c r="B794">
        <v>1992</v>
      </c>
      <c r="C794" t="s">
        <v>34</v>
      </c>
      <c r="D794">
        <v>12</v>
      </c>
      <c r="E794">
        <v>0</v>
      </c>
      <c r="F794" s="14">
        <v>13113.51</v>
      </c>
      <c r="G794" t="s">
        <v>12</v>
      </c>
      <c r="H794" t="s">
        <v>11</v>
      </c>
      <c r="I794" t="s">
        <v>534</v>
      </c>
      <c r="J794" s="12" t="str">
        <f t="shared" si="12"/>
        <v>12-Aug-1992</v>
      </c>
      <c r="K794">
        <v>32</v>
      </c>
    </row>
    <row r="795" spans="1:11">
      <c r="A795" t="s">
        <v>1576</v>
      </c>
      <c r="B795">
        <v>1962</v>
      </c>
      <c r="C795" t="s">
        <v>34</v>
      </c>
      <c r="D795">
        <v>2</v>
      </c>
      <c r="E795">
        <v>1</v>
      </c>
      <c r="F795" s="14">
        <v>13112.6</v>
      </c>
      <c r="G795" t="s">
        <v>12</v>
      </c>
      <c r="H795" t="s">
        <v>12</v>
      </c>
      <c r="I795" t="s">
        <v>23</v>
      </c>
      <c r="J795" s="12" t="str">
        <f t="shared" si="12"/>
        <v>2-Aug-1962</v>
      </c>
      <c r="K795">
        <v>62</v>
      </c>
    </row>
    <row r="796" spans="1:11">
      <c r="A796" t="s">
        <v>1575</v>
      </c>
      <c r="B796">
        <v>1971</v>
      </c>
      <c r="C796" t="s">
        <v>36</v>
      </c>
      <c r="D796">
        <v>30</v>
      </c>
      <c r="E796">
        <v>0</v>
      </c>
      <c r="F796" s="14">
        <v>13110.79</v>
      </c>
      <c r="G796" t="s">
        <v>12</v>
      </c>
      <c r="H796" t="s">
        <v>11</v>
      </c>
      <c r="I796" t="s">
        <v>41</v>
      </c>
      <c r="J796" s="12" t="str">
        <f t="shared" si="12"/>
        <v>30-Oct-1971</v>
      </c>
      <c r="K796">
        <v>52</v>
      </c>
    </row>
    <row r="797" spans="1:11">
      <c r="A797" t="s">
        <v>1574</v>
      </c>
      <c r="B797">
        <v>1978</v>
      </c>
      <c r="C797" t="s">
        <v>10</v>
      </c>
      <c r="D797">
        <v>17</v>
      </c>
      <c r="E797">
        <v>2</v>
      </c>
      <c r="F797" s="14">
        <v>13101.74</v>
      </c>
      <c r="G797" t="s">
        <v>12</v>
      </c>
      <c r="H797" t="s">
        <v>11</v>
      </c>
      <c r="I797" t="s">
        <v>534</v>
      </c>
      <c r="J797" s="12" t="str">
        <f t="shared" si="12"/>
        <v>17-Jul-1978</v>
      </c>
      <c r="K797">
        <v>46</v>
      </c>
    </row>
    <row r="798" spans="1:11">
      <c r="A798" t="s">
        <v>1573</v>
      </c>
      <c r="B798">
        <v>1961</v>
      </c>
      <c r="C798" t="s">
        <v>15</v>
      </c>
      <c r="D798">
        <v>6</v>
      </c>
      <c r="E798">
        <v>0</v>
      </c>
      <c r="F798" s="14">
        <v>13063.88</v>
      </c>
      <c r="G798" t="s">
        <v>12</v>
      </c>
      <c r="H798" t="s">
        <v>11</v>
      </c>
      <c r="I798" t="s">
        <v>41</v>
      </c>
      <c r="J798" s="12" t="str">
        <f t="shared" si="12"/>
        <v>6-Nov-1961</v>
      </c>
      <c r="K798">
        <v>62</v>
      </c>
    </row>
    <row r="799" spans="1:11">
      <c r="A799" t="s">
        <v>1572</v>
      </c>
      <c r="B799">
        <v>1985</v>
      </c>
      <c r="C799" t="s">
        <v>36</v>
      </c>
      <c r="D799">
        <v>26</v>
      </c>
      <c r="E799">
        <v>3</v>
      </c>
      <c r="F799" s="14">
        <v>13051.22</v>
      </c>
      <c r="G799" t="s">
        <v>12</v>
      </c>
      <c r="H799" t="s">
        <v>16</v>
      </c>
      <c r="I799" t="s">
        <v>534</v>
      </c>
      <c r="J799" s="12" t="str">
        <f t="shared" si="12"/>
        <v>26-Oct-1985</v>
      </c>
      <c r="K799">
        <v>38</v>
      </c>
    </row>
    <row r="800" spans="1:11">
      <c r="A800" t="s">
        <v>1571</v>
      </c>
      <c r="B800">
        <v>1967</v>
      </c>
      <c r="C800" t="s">
        <v>34</v>
      </c>
      <c r="D800">
        <v>6</v>
      </c>
      <c r="E800">
        <v>3</v>
      </c>
      <c r="F800" s="14">
        <v>13047.33</v>
      </c>
      <c r="G800" t="s">
        <v>12</v>
      </c>
      <c r="H800" t="s">
        <v>12</v>
      </c>
      <c r="I800" t="s">
        <v>246</v>
      </c>
      <c r="J800" s="12" t="str">
        <f t="shared" si="12"/>
        <v>6-Aug-1967</v>
      </c>
      <c r="K800">
        <v>57</v>
      </c>
    </row>
    <row r="801" spans="1:11">
      <c r="A801" t="s">
        <v>1570</v>
      </c>
      <c r="B801">
        <v>1969</v>
      </c>
      <c r="C801" t="s">
        <v>20</v>
      </c>
      <c r="D801">
        <v>23</v>
      </c>
      <c r="E801">
        <v>0</v>
      </c>
      <c r="F801" s="14">
        <v>13044.41</v>
      </c>
      <c r="G801" t="s">
        <v>12</v>
      </c>
      <c r="H801" t="s">
        <v>16</v>
      </c>
      <c r="I801" t="s">
        <v>23</v>
      </c>
      <c r="J801" s="12" t="str">
        <f t="shared" si="12"/>
        <v>23-Sep-1969</v>
      </c>
      <c r="K801">
        <v>54</v>
      </c>
    </row>
    <row r="802" spans="1:11">
      <c r="A802" t="s">
        <v>1569</v>
      </c>
      <c r="B802">
        <v>1961</v>
      </c>
      <c r="C802" t="s">
        <v>15</v>
      </c>
      <c r="D802">
        <v>9</v>
      </c>
      <c r="E802">
        <v>0</v>
      </c>
      <c r="F802" s="14">
        <v>13041.92</v>
      </c>
      <c r="G802" t="s">
        <v>12</v>
      </c>
      <c r="H802" t="s">
        <v>16</v>
      </c>
      <c r="I802" t="s">
        <v>41</v>
      </c>
      <c r="J802" s="12" t="str">
        <f t="shared" si="12"/>
        <v>9-Nov-1961</v>
      </c>
      <c r="K802">
        <v>62</v>
      </c>
    </row>
    <row r="803" spans="1:11">
      <c r="A803" t="s">
        <v>1568</v>
      </c>
      <c r="B803">
        <v>1965</v>
      </c>
      <c r="C803" t="s">
        <v>15</v>
      </c>
      <c r="D803">
        <v>4</v>
      </c>
      <c r="E803">
        <v>0</v>
      </c>
      <c r="F803" s="14">
        <v>13023.93</v>
      </c>
      <c r="G803" t="s">
        <v>12</v>
      </c>
      <c r="H803" t="s">
        <v>11</v>
      </c>
      <c r="I803" t="s">
        <v>199</v>
      </c>
      <c r="J803" s="12" t="str">
        <f t="shared" si="12"/>
        <v>4-Nov-1965</v>
      </c>
      <c r="K803">
        <v>58</v>
      </c>
    </row>
    <row r="804" spans="1:11">
      <c r="A804" t="s">
        <v>1567</v>
      </c>
      <c r="B804">
        <v>1964</v>
      </c>
      <c r="C804" t="s">
        <v>20</v>
      </c>
      <c r="D804">
        <v>23</v>
      </c>
      <c r="E804">
        <v>1</v>
      </c>
      <c r="F804" s="14">
        <v>13019.16</v>
      </c>
      <c r="G804" t="s">
        <v>12</v>
      </c>
      <c r="H804" t="s">
        <v>16</v>
      </c>
      <c r="I804" t="s">
        <v>246</v>
      </c>
      <c r="J804" s="12" t="str">
        <f t="shared" si="12"/>
        <v>23-Sep-1964</v>
      </c>
      <c r="K804">
        <v>59</v>
      </c>
    </row>
    <row r="805" spans="1:11">
      <c r="A805" t="s">
        <v>1566</v>
      </c>
      <c r="B805">
        <v>1962</v>
      </c>
      <c r="C805" t="s">
        <v>10</v>
      </c>
      <c r="D805">
        <v>20</v>
      </c>
      <c r="E805">
        <v>0</v>
      </c>
      <c r="F805" s="14">
        <v>13012.21</v>
      </c>
      <c r="G805" t="s">
        <v>12</v>
      </c>
      <c r="H805" t="s">
        <v>16</v>
      </c>
      <c r="I805" t="s">
        <v>23</v>
      </c>
      <c r="J805" s="12" t="str">
        <f t="shared" si="12"/>
        <v>20-Jul-1962</v>
      </c>
      <c r="K805">
        <v>62</v>
      </c>
    </row>
    <row r="806" spans="1:11">
      <c r="A806" t="s">
        <v>1565</v>
      </c>
      <c r="B806">
        <v>1972</v>
      </c>
      <c r="C806" t="s">
        <v>20</v>
      </c>
      <c r="D806">
        <v>27</v>
      </c>
      <c r="E806">
        <v>0</v>
      </c>
      <c r="F806" s="14">
        <v>13010.86</v>
      </c>
      <c r="G806" t="s">
        <v>12</v>
      </c>
      <c r="H806" t="s">
        <v>11</v>
      </c>
      <c r="I806" t="s">
        <v>23</v>
      </c>
      <c r="J806" s="12" t="str">
        <f t="shared" si="12"/>
        <v>27-Sep-1972</v>
      </c>
      <c r="K806">
        <v>51</v>
      </c>
    </row>
    <row r="807" spans="1:11">
      <c r="A807" t="s">
        <v>1564</v>
      </c>
      <c r="B807">
        <v>1969</v>
      </c>
      <c r="C807" t="s">
        <v>30</v>
      </c>
      <c r="D807">
        <v>13</v>
      </c>
      <c r="E807">
        <v>0</v>
      </c>
      <c r="F807" s="14">
        <v>13008.07</v>
      </c>
      <c r="G807" t="s">
        <v>12</v>
      </c>
      <c r="H807" t="s">
        <v>12</v>
      </c>
      <c r="I807" t="s">
        <v>23</v>
      </c>
      <c r="J807" s="12" t="str">
        <f t="shared" si="12"/>
        <v>13-Dec-1969</v>
      </c>
      <c r="K807">
        <v>54</v>
      </c>
    </row>
    <row r="808" spans="1:11">
      <c r="A808" t="s">
        <v>1563</v>
      </c>
      <c r="B808">
        <v>1962</v>
      </c>
      <c r="C808" t="s">
        <v>18</v>
      </c>
      <c r="D808">
        <v>24</v>
      </c>
      <c r="E808">
        <v>0</v>
      </c>
      <c r="F808" s="14">
        <v>13004.95</v>
      </c>
      <c r="G808" t="s">
        <v>12</v>
      </c>
      <c r="H808" t="s">
        <v>16</v>
      </c>
      <c r="I808" t="s">
        <v>23</v>
      </c>
      <c r="J808" s="12" t="str">
        <f t="shared" si="12"/>
        <v>24-Jun-1962</v>
      </c>
      <c r="K808">
        <v>62</v>
      </c>
    </row>
    <row r="809" spans="1:11">
      <c r="A809" t="s">
        <v>1562</v>
      </c>
      <c r="B809">
        <v>1981</v>
      </c>
      <c r="C809" t="s">
        <v>36</v>
      </c>
      <c r="D809">
        <v>30</v>
      </c>
      <c r="E809">
        <v>1</v>
      </c>
      <c r="F809" s="14">
        <v>13002.91</v>
      </c>
      <c r="G809" t="s">
        <v>12</v>
      </c>
      <c r="H809" t="s">
        <v>16</v>
      </c>
      <c r="I809" t="s">
        <v>23</v>
      </c>
      <c r="J809" s="12" t="str">
        <f t="shared" si="12"/>
        <v>30-Oct-1981</v>
      </c>
      <c r="K809">
        <v>42</v>
      </c>
    </row>
    <row r="810" spans="1:11">
      <c r="A810" t="s">
        <v>1561</v>
      </c>
      <c r="B810">
        <v>1979</v>
      </c>
      <c r="C810" t="s">
        <v>15</v>
      </c>
      <c r="D810">
        <v>27</v>
      </c>
      <c r="E810">
        <v>2</v>
      </c>
      <c r="F810" s="14">
        <v>12994.12</v>
      </c>
      <c r="G810" t="s">
        <v>12</v>
      </c>
      <c r="H810" t="s">
        <v>11</v>
      </c>
      <c r="I810" t="s">
        <v>534</v>
      </c>
      <c r="J810" s="12" t="str">
        <f t="shared" si="12"/>
        <v>27-Nov-1979</v>
      </c>
      <c r="K810">
        <v>44</v>
      </c>
    </row>
    <row r="811" spans="1:11">
      <c r="A811" t="s">
        <v>1560</v>
      </c>
      <c r="B811">
        <v>1960</v>
      </c>
      <c r="C811" t="s">
        <v>15</v>
      </c>
      <c r="D811">
        <v>28</v>
      </c>
      <c r="E811">
        <v>0</v>
      </c>
      <c r="F811" s="14">
        <v>12982.87</v>
      </c>
      <c r="G811" t="s">
        <v>12</v>
      </c>
      <c r="H811" t="s">
        <v>16</v>
      </c>
      <c r="I811" t="s">
        <v>13</v>
      </c>
      <c r="J811" s="12" t="str">
        <f t="shared" si="12"/>
        <v>28-Nov-1960</v>
      </c>
      <c r="K811">
        <v>63</v>
      </c>
    </row>
    <row r="812" spans="1:11">
      <c r="A812" t="s">
        <v>1559</v>
      </c>
      <c r="B812">
        <v>1960</v>
      </c>
      <c r="C812" t="s">
        <v>20</v>
      </c>
      <c r="D812">
        <v>23</v>
      </c>
      <c r="E812">
        <v>0</v>
      </c>
      <c r="F812" s="14">
        <v>12981.35</v>
      </c>
      <c r="G812" t="s">
        <v>12</v>
      </c>
      <c r="H812" t="s">
        <v>12</v>
      </c>
      <c r="I812" t="s">
        <v>13</v>
      </c>
      <c r="J812" s="12" t="str">
        <f t="shared" si="12"/>
        <v>23-Sep-1960</v>
      </c>
      <c r="K812">
        <v>63</v>
      </c>
    </row>
    <row r="813" spans="1:11">
      <c r="A813" t="s">
        <v>1558</v>
      </c>
      <c r="B813">
        <v>1960</v>
      </c>
      <c r="C813" t="s">
        <v>18</v>
      </c>
      <c r="D813">
        <v>22</v>
      </c>
      <c r="E813">
        <v>0</v>
      </c>
      <c r="F813" s="14">
        <v>12979.36</v>
      </c>
      <c r="G813" t="s">
        <v>12</v>
      </c>
      <c r="H813" t="s">
        <v>16</v>
      </c>
      <c r="I813" t="s">
        <v>41</v>
      </c>
      <c r="J813" s="12" t="str">
        <f t="shared" si="12"/>
        <v>22-Jun-1960</v>
      </c>
      <c r="K813">
        <v>64</v>
      </c>
    </row>
    <row r="814" spans="1:11">
      <c r="A814" t="s">
        <v>1557</v>
      </c>
      <c r="B814">
        <v>1960</v>
      </c>
      <c r="C814" t="s">
        <v>15</v>
      </c>
      <c r="D814">
        <v>4</v>
      </c>
      <c r="E814">
        <v>0</v>
      </c>
      <c r="F814" s="14">
        <v>12957.12</v>
      </c>
      <c r="G814" t="s">
        <v>12</v>
      </c>
      <c r="H814" t="s">
        <v>16</v>
      </c>
      <c r="I814" t="s">
        <v>41</v>
      </c>
      <c r="J814" s="12" t="str">
        <f t="shared" si="12"/>
        <v>4-Nov-1960</v>
      </c>
      <c r="K814">
        <v>63</v>
      </c>
    </row>
    <row r="815" spans="1:11">
      <c r="A815" t="s">
        <v>1556</v>
      </c>
      <c r="B815">
        <v>1961</v>
      </c>
      <c r="C815" t="s">
        <v>34</v>
      </c>
      <c r="D815">
        <v>20</v>
      </c>
      <c r="E815">
        <v>0</v>
      </c>
      <c r="F815" s="14">
        <v>12950.07</v>
      </c>
      <c r="G815" t="s">
        <v>12</v>
      </c>
      <c r="H815" t="s">
        <v>16</v>
      </c>
      <c r="I815" t="s">
        <v>23</v>
      </c>
      <c r="J815" s="12" t="str">
        <f t="shared" si="12"/>
        <v>20-Aug-1961</v>
      </c>
      <c r="K815">
        <v>63</v>
      </c>
    </row>
    <row r="816" spans="1:11">
      <c r="A816" t="s">
        <v>1555</v>
      </c>
      <c r="B816">
        <v>1966</v>
      </c>
      <c r="C816" t="s">
        <v>30</v>
      </c>
      <c r="D816">
        <v>22</v>
      </c>
      <c r="E816">
        <v>4</v>
      </c>
      <c r="F816" s="14">
        <v>12949.16</v>
      </c>
      <c r="G816" t="s">
        <v>12</v>
      </c>
      <c r="H816" t="s">
        <v>12</v>
      </c>
      <c r="I816" t="s">
        <v>13</v>
      </c>
      <c r="J816" s="12" t="str">
        <f t="shared" si="12"/>
        <v>22-Dec-1966</v>
      </c>
      <c r="K816">
        <v>57</v>
      </c>
    </row>
    <row r="817" spans="1:11">
      <c r="A817" t="s">
        <v>1554</v>
      </c>
      <c r="B817">
        <v>1963</v>
      </c>
      <c r="C817" t="s">
        <v>34</v>
      </c>
      <c r="D817">
        <v>14</v>
      </c>
      <c r="E817">
        <v>2</v>
      </c>
      <c r="F817" s="14">
        <v>12928.79</v>
      </c>
      <c r="G817" t="s">
        <v>12</v>
      </c>
      <c r="H817" t="s">
        <v>11</v>
      </c>
      <c r="I817" t="s">
        <v>13</v>
      </c>
      <c r="J817" s="12" t="str">
        <f t="shared" si="12"/>
        <v>14-Aug-1963</v>
      </c>
      <c r="K817">
        <v>61</v>
      </c>
    </row>
    <row r="818" spans="1:11">
      <c r="A818" t="s">
        <v>1553</v>
      </c>
      <c r="B818">
        <v>1963</v>
      </c>
      <c r="C818" t="s">
        <v>20</v>
      </c>
      <c r="D818">
        <v>1</v>
      </c>
      <c r="E818">
        <v>2</v>
      </c>
      <c r="F818" s="14">
        <v>12925.89</v>
      </c>
      <c r="G818" t="s">
        <v>12</v>
      </c>
      <c r="H818" t="s">
        <v>11</v>
      </c>
      <c r="I818" t="s">
        <v>13</v>
      </c>
      <c r="J818" s="12" t="str">
        <f t="shared" si="12"/>
        <v>1-Sep-1963</v>
      </c>
      <c r="K818">
        <v>61</v>
      </c>
    </row>
    <row r="819" spans="1:11">
      <c r="A819" t="s">
        <v>1552</v>
      </c>
      <c r="B819">
        <v>1963</v>
      </c>
      <c r="C819" t="s">
        <v>34</v>
      </c>
      <c r="D819">
        <v>16</v>
      </c>
      <c r="E819">
        <v>1</v>
      </c>
      <c r="F819" s="14">
        <v>12913.99</v>
      </c>
      <c r="G819" t="s">
        <v>12</v>
      </c>
      <c r="H819" t="s">
        <v>11</v>
      </c>
      <c r="I819" t="s">
        <v>167</v>
      </c>
      <c r="J819" s="12" t="str">
        <f t="shared" si="12"/>
        <v>16-Aug-1963</v>
      </c>
      <c r="K819">
        <v>61</v>
      </c>
    </row>
    <row r="820" spans="1:11">
      <c r="A820" t="s">
        <v>1551</v>
      </c>
      <c r="B820">
        <v>2004</v>
      </c>
      <c r="C820" t="s">
        <v>10</v>
      </c>
      <c r="D820">
        <v>9</v>
      </c>
      <c r="E820">
        <v>0</v>
      </c>
      <c r="F820" s="14">
        <v>12890.06</v>
      </c>
      <c r="G820" t="s">
        <v>12</v>
      </c>
      <c r="H820" t="s">
        <v>16</v>
      </c>
      <c r="I820" t="s">
        <v>165</v>
      </c>
      <c r="J820" s="12" t="str">
        <f t="shared" si="12"/>
        <v>9-Jul-2004</v>
      </c>
      <c r="K820">
        <v>20</v>
      </c>
    </row>
    <row r="821" spans="1:11">
      <c r="A821" t="s">
        <v>1550</v>
      </c>
      <c r="B821">
        <v>1984</v>
      </c>
      <c r="C821" t="s">
        <v>34</v>
      </c>
      <c r="D821">
        <v>6</v>
      </c>
      <c r="E821">
        <v>3</v>
      </c>
      <c r="F821" s="14">
        <v>12870.31</v>
      </c>
      <c r="G821" t="s">
        <v>12</v>
      </c>
      <c r="H821" t="s">
        <v>12</v>
      </c>
      <c r="I821" t="s">
        <v>23</v>
      </c>
      <c r="J821" s="12" t="str">
        <f t="shared" si="12"/>
        <v>6-Aug-1984</v>
      </c>
      <c r="K821">
        <v>40</v>
      </c>
    </row>
    <row r="822" spans="1:11">
      <c r="A822" t="s">
        <v>1549</v>
      </c>
      <c r="B822">
        <v>1963</v>
      </c>
      <c r="C822" t="s">
        <v>20</v>
      </c>
      <c r="D822">
        <v>27</v>
      </c>
      <c r="E822">
        <v>0</v>
      </c>
      <c r="F822" s="14">
        <v>12856.84</v>
      </c>
      <c r="G822" t="s">
        <v>12</v>
      </c>
      <c r="H822" t="s">
        <v>12</v>
      </c>
      <c r="I822" t="s">
        <v>299</v>
      </c>
      <c r="J822" s="12" t="str">
        <f t="shared" si="12"/>
        <v>27-Sep-1963</v>
      </c>
      <c r="K822">
        <v>60</v>
      </c>
    </row>
    <row r="823" spans="1:11">
      <c r="A823" t="s">
        <v>1548</v>
      </c>
      <c r="B823">
        <v>1973</v>
      </c>
      <c r="C823" t="s">
        <v>20</v>
      </c>
      <c r="D823">
        <v>22</v>
      </c>
      <c r="E823">
        <v>0</v>
      </c>
      <c r="F823" s="14">
        <v>12852.37</v>
      </c>
      <c r="G823" t="s">
        <v>12</v>
      </c>
      <c r="H823" t="s">
        <v>16</v>
      </c>
      <c r="I823" t="s">
        <v>23</v>
      </c>
      <c r="J823" s="12" t="str">
        <f t="shared" si="12"/>
        <v>22-Sep-1973</v>
      </c>
      <c r="K823">
        <v>50</v>
      </c>
    </row>
    <row r="824" spans="1:11">
      <c r="A824" t="s">
        <v>1547</v>
      </c>
      <c r="B824">
        <v>1993</v>
      </c>
      <c r="C824" t="s">
        <v>20</v>
      </c>
      <c r="D824">
        <v>27</v>
      </c>
      <c r="E824">
        <v>0</v>
      </c>
      <c r="F824" s="14">
        <v>12847.24</v>
      </c>
      <c r="G824" t="s">
        <v>12</v>
      </c>
      <c r="H824" t="s">
        <v>11</v>
      </c>
      <c r="I824" t="s">
        <v>23</v>
      </c>
      <c r="J824" s="12" t="str">
        <f t="shared" si="12"/>
        <v>27-Sep-1993</v>
      </c>
      <c r="K824">
        <v>30</v>
      </c>
    </row>
    <row r="825" spans="1:11">
      <c r="A825" t="s">
        <v>1546</v>
      </c>
      <c r="B825">
        <v>2004</v>
      </c>
      <c r="C825" t="s">
        <v>15</v>
      </c>
      <c r="D825">
        <v>9</v>
      </c>
      <c r="E825">
        <v>2</v>
      </c>
      <c r="F825" s="14">
        <v>12829.46</v>
      </c>
      <c r="G825" t="s">
        <v>12</v>
      </c>
      <c r="H825" t="s">
        <v>12</v>
      </c>
      <c r="I825" t="s">
        <v>167</v>
      </c>
      <c r="J825" s="12" t="str">
        <f t="shared" si="12"/>
        <v>9-Nov-2004</v>
      </c>
      <c r="K825">
        <v>19</v>
      </c>
    </row>
    <row r="826" spans="1:11">
      <c r="A826" t="s">
        <v>1545</v>
      </c>
      <c r="B826">
        <v>1967</v>
      </c>
      <c r="C826" t="s">
        <v>20</v>
      </c>
      <c r="D826">
        <v>25</v>
      </c>
      <c r="E826">
        <v>0</v>
      </c>
      <c r="F826" s="14">
        <v>12823.25</v>
      </c>
      <c r="G826" t="s">
        <v>12</v>
      </c>
      <c r="H826" t="s">
        <v>12</v>
      </c>
      <c r="I826" t="s">
        <v>299</v>
      </c>
      <c r="J826" s="12" t="str">
        <f t="shared" si="12"/>
        <v>25-Sep-1967</v>
      </c>
      <c r="K826">
        <v>56</v>
      </c>
    </row>
    <row r="827" spans="1:11">
      <c r="A827" t="s">
        <v>1544</v>
      </c>
      <c r="B827">
        <v>1963</v>
      </c>
      <c r="C827" t="s">
        <v>10</v>
      </c>
      <c r="D827">
        <v>20</v>
      </c>
      <c r="E827">
        <v>0</v>
      </c>
      <c r="F827" s="14">
        <v>12815.44</v>
      </c>
      <c r="G827" t="s">
        <v>12</v>
      </c>
      <c r="H827" t="s">
        <v>12</v>
      </c>
      <c r="I827" t="s">
        <v>246</v>
      </c>
      <c r="J827" s="12" t="str">
        <f t="shared" si="12"/>
        <v>20-Jul-1963</v>
      </c>
      <c r="K827">
        <v>61</v>
      </c>
    </row>
    <row r="828" spans="1:11">
      <c r="A828" t="s">
        <v>1543</v>
      </c>
      <c r="B828">
        <v>1978</v>
      </c>
      <c r="C828" t="s">
        <v>10</v>
      </c>
      <c r="D828">
        <v>24</v>
      </c>
      <c r="E828">
        <v>0</v>
      </c>
      <c r="F828" s="14">
        <v>12797.21</v>
      </c>
      <c r="G828" t="s">
        <v>12</v>
      </c>
      <c r="H828" t="s">
        <v>16</v>
      </c>
      <c r="I828" t="s">
        <v>246</v>
      </c>
      <c r="J828" s="12" t="str">
        <f t="shared" si="12"/>
        <v>24-Jul-1978</v>
      </c>
      <c r="K828">
        <v>46</v>
      </c>
    </row>
    <row r="829" spans="1:11">
      <c r="A829" t="s">
        <v>1542</v>
      </c>
      <c r="B829">
        <v>1983</v>
      </c>
      <c r="C829" t="s">
        <v>36</v>
      </c>
      <c r="D829">
        <v>29</v>
      </c>
      <c r="E829">
        <v>3</v>
      </c>
      <c r="F829" s="14">
        <v>12788.18</v>
      </c>
      <c r="G829" t="s">
        <v>12</v>
      </c>
      <c r="H829" t="s">
        <v>16</v>
      </c>
      <c r="I829" t="s">
        <v>534</v>
      </c>
      <c r="J829" s="12" t="str">
        <f t="shared" si="12"/>
        <v>29-Oct-1983</v>
      </c>
      <c r="K829">
        <v>40</v>
      </c>
    </row>
    <row r="830" spans="1:11">
      <c r="A830" t="s">
        <v>1541</v>
      </c>
      <c r="B830">
        <v>1963</v>
      </c>
      <c r="C830" t="s">
        <v>30</v>
      </c>
      <c r="D830">
        <v>5</v>
      </c>
      <c r="E830">
        <v>0</v>
      </c>
      <c r="F830" s="14">
        <v>12788.03</v>
      </c>
      <c r="G830" t="s">
        <v>12</v>
      </c>
      <c r="H830" t="s">
        <v>12</v>
      </c>
      <c r="I830" t="s">
        <v>199</v>
      </c>
      <c r="J830" s="12" t="str">
        <f t="shared" si="12"/>
        <v>5-Dec-1963</v>
      </c>
      <c r="K830">
        <v>60</v>
      </c>
    </row>
    <row r="831" spans="1:11">
      <c r="A831" t="s">
        <v>1540</v>
      </c>
      <c r="B831">
        <v>1972</v>
      </c>
      <c r="C831" t="s">
        <v>36</v>
      </c>
      <c r="D831">
        <v>7</v>
      </c>
      <c r="E831">
        <v>0</v>
      </c>
      <c r="F831" s="14">
        <v>12776.05</v>
      </c>
      <c r="G831" t="s">
        <v>12</v>
      </c>
      <c r="H831" t="s">
        <v>12</v>
      </c>
      <c r="I831" t="s">
        <v>534</v>
      </c>
      <c r="J831" s="12" t="str">
        <f t="shared" si="12"/>
        <v>7-Oct-1972</v>
      </c>
      <c r="K831">
        <v>51</v>
      </c>
    </row>
    <row r="832" spans="1:11">
      <c r="A832" t="s">
        <v>1539</v>
      </c>
      <c r="B832">
        <v>1975</v>
      </c>
      <c r="C832" t="s">
        <v>20</v>
      </c>
      <c r="D832">
        <v>25</v>
      </c>
      <c r="E832">
        <v>1</v>
      </c>
      <c r="F832" s="14">
        <v>12770.27</v>
      </c>
      <c r="G832" t="s">
        <v>12</v>
      </c>
      <c r="H832" t="s">
        <v>12</v>
      </c>
      <c r="I832" t="s">
        <v>299</v>
      </c>
      <c r="J832" s="12" t="str">
        <f t="shared" si="12"/>
        <v>25-Sep-1975</v>
      </c>
      <c r="K832">
        <v>48</v>
      </c>
    </row>
    <row r="833" spans="1:11">
      <c r="A833" t="s">
        <v>1538</v>
      </c>
      <c r="B833">
        <v>1962</v>
      </c>
      <c r="C833" t="s">
        <v>36</v>
      </c>
      <c r="D833">
        <v>1</v>
      </c>
      <c r="E833">
        <v>0</v>
      </c>
      <c r="F833" s="14">
        <v>12741.17</v>
      </c>
      <c r="G833" t="s">
        <v>12</v>
      </c>
      <c r="H833" t="s">
        <v>16</v>
      </c>
      <c r="I833" t="s">
        <v>355</v>
      </c>
      <c r="J833" s="12" t="str">
        <f t="shared" si="12"/>
        <v>1-Oct-1962</v>
      </c>
      <c r="K833">
        <v>61</v>
      </c>
    </row>
    <row r="834" spans="1:11">
      <c r="A834" t="s">
        <v>1537</v>
      </c>
      <c r="B834">
        <v>1962</v>
      </c>
      <c r="C834" t="s">
        <v>20</v>
      </c>
      <c r="D834">
        <v>2</v>
      </c>
      <c r="E834">
        <v>0</v>
      </c>
      <c r="F834" s="14">
        <v>12731</v>
      </c>
      <c r="G834" t="s">
        <v>12</v>
      </c>
      <c r="H834" t="s">
        <v>12</v>
      </c>
      <c r="I834" t="s">
        <v>167</v>
      </c>
      <c r="J834" s="12" t="str">
        <f t="shared" si="12"/>
        <v>2-Sep-1962</v>
      </c>
      <c r="K834">
        <v>62</v>
      </c>
    </row>
    <row r="835" spans="1:11">
      <c r="A835" t="s">
        <v>1536</v>
      </c>
      <c r="B835">
        <v>1988</v>
      </c>
      <c r="C835" t="s">
        <v>10</v>
      </c>
      <c r="D835">
        <v>17</v>
      </c>
      <c r="E835">
        <v>3</v>
      </c>
      <c r="F835" s="14">
        <v>12718.21</v>
      </c>
      <c r="G835" t="s">
        <v>12</v>
      </c>
      <c r="H835" t="s">
        <v>16</v>
      </c>
      <c r="I835" t="s">
        <v>534</v>
      </c>
      <c r="J835" s="12" t="str">
        <f t="shared" ref="J835:J898" si="13">CONCATENATE(D835,"-",C835,"-",B835)</f>
        <v>17-Jul-1988</v>
      </c>
      <c r="K835">
        <v>36</v>
      </c>
    </row>
    <row r="836" spans="1:11">
      <c r="A836" t="s">
        <v>1535</v>
      </c>
      <c r="B836">
        <v>1970</v>
      </c>
      <c r="C836" t="s">
        <v>10</v>
      </c>
      <c r="D836">
        <v>8</v>
      </c>
      <c r="E836">
        <v>0</v>
      </c>
      <c r="F836" s="14">
        <v>12713</v>
      </c>
      <c r="G836" t="s">
        <v>12</v>
      </c>
      <c r="H836" t="s">
        <v>16</v>
      </c>
      <c r="I836" t="s">
        <v>41</v>
      </c>
      <c r="J836" s="12" t="str">
        <f t="shared" si="13"/>
        <v>8-Jul-1970</v>
      </c>
      <c r="K836">
        <v>54</v>
      </c>
    </row>
    <row r="837" spans="1:11">
      <c r="A837" t="s">
        <v>1534</v>
      </c>
      <c r="B837">
        <v>1964</v>
      </c>
      <c r="C837" t="s">
        <v>15</v>
      </c>
      <c r="D837">
        <v>28</v>
      </c>
      <c r="E837">
        <v>0</v>
      </c>
      <c r="F837" s="14">
        <v>12700.63</v>
      </c>
      <c r="G837" t="s">
        <v>12</v>
      </c>
      <c r="H837" t="s">
        <v>12</v>
      </c>
      <c r="I837" t="s">
        <v>41</v>
      </c>
      <c r="J837" s="12" t="str">
        <f t="shared" si="13"/>
        <v>28-Nov-1964</v>
      </c>
      <c r="K837">
        <v>59</v>
      </c>
    </row>
    <row r="838" spans="1:11">
      <c r="A838" t="s">
        <v>1533</v>
      </c>
      <c r="B838">
        <v>1992</v>
      </c>
      <c r="C838" t="s">
        <v>10</v>
      </c>
      <c r="D838">
        <v>7</v>
      </c>
      <c r="E838">
        <v>0</v>
      </c>
      <c r="F838" s="14">
        <v>12699.56</v>
      </c>
      <c r="G838" t="s">
        <v>12</v>
      </c>
      <c r="H838" t="s">
        <v>11</v>
      </c>
      <c r="I838" t="s">
        <v>41</v>
      </c>
      <c r="J838" s="12" t="str">
        <f t="shared" si="13"/>
        <v>7-Jul-1992</v>
      </c>
      <c r="K838">
        <v>32</v>
      </c>
    </row>
    <row r="839" spans="1:11">
      <c r="A839" t="s">
        <v>1532</v>
      </c>
      <c r="B839">
        <v>1974</v>
      </c>
      <c r="C839" t="s">
        <v>20</v>
      </c>
      <c r="D839">
        <v>24</v>
      </c>
      <c r="E839">
        <v>0</v>
      </c>
      <c r="F839" s="14">
        <v>12697.48</v>
      </c>
      <c r="G839" t="s">
        <v>12</v>
      </c>
      <c r="H839" t="s">
        <v>12</v>
      </c>
      <c r="I839" t="s">
        <v>299</v>
      </c>
      <c r="J839" s="12" t="str">
        <f t="shared" si="13"/>
        <v>24-Sep-1974</v>
      </c>
      <c r="K839">
        <v>49</v>
      </c>
    </row>
    <row r="840" spans="1:11">
      <c r="A840" t="s">
        <v>1531</v>
      </c>
      <c r="B840">
        <v>1962</v>
      </c>
      <c r="C840" t="s">
        <v>34</v>
      </c>
      <c r="D840">
        <v>27</v>
      </c>
      <c r="E840">
        <v>0</v>
      </c>
      <c r="F840" s="14">
        <v>12648.7</v>
      </c>
      <c r="G840" t="s">
        <v>12</v>
      </c>
      <c r="H840" t="s">
        <v>11</v>
      </c>
      <c r="I840" t="s">
        <v>13</v>
      </c>
      <c r="J840" s="12" t="str">
        <f t="shared" si="13"/>
        <v>27-Aug-1962</v>
      </c>
      <c r="K840">
        <v>62</v>
      </c>
    </row>
    <row r="841" spans="1:11">
      <c r="A841" t="s">
        <v>1530</v>
      </c>
      <c r="B841">
        <v>1965</v>
      </c>
      <c r="C841" t="s">
        <v>20</v>
      </c>
      <c r="D841">
        <v>14</v>
      </c>
      <c r="E841">
        <v>2</v>
      </c>
      <c r="F841" s="14">
        <v>12646.21</v>
      </c>
      <c r="G841" t="s">
        <v>12</v>
      </c>
      <c r="H841" t="s">
        <v>11</v>
      </c>
      <c r="I841" t="s">
        <v>41</v>
      </c>
      <c r="J841" s="12" t="str">
        <f t="shared" si="13"/>
        <v>14-Sep-1965</v>
      </c>
      <c r="K841">
        <v>58</v>
      </c>
    </row>
    <row r="842" spans="1:11">
      <c r="A842" t="s">
        <v>1529</v>
      </c>
      <c r="B842">
        <v>1962</v>
      </c>
      <c r="C842" t="s">
        <v>10</v>
      </c>
      <c r="D842">
        <v>11</v>
      </c>
      <c r="E842">
        <v>0</v>
      </c>
      <c r="F842" s="14">
        <v>12644.59</v>
      </c>
      <c r="G842" t="s">
        <v>12</v>
      </c>
      <c r="H842" t="s">
        <v>11</v>
      </c>
      <c r="I842" t="s">
        <v>41</v>
      </c>
      <c r="J842" s="12" t="str">
        <f t="shared" si="13"/>
        <v>11-Jul-1962</v>
      </c>
      <c r="K842">
        <v>62</v>
      </c>
    </row>
    <row r="843" spans="1:11">
      <c r="A843" t="s">
        <v>1528</v>
      </c>
      <c r="B843">
        <v>1966</v>
      </c>
      <c r="C843" t="s">
        <v>30</v>
      </c>
      <c r="D843">
        <v>17</v>
      </c>
      <c r="E843">
        <v>2</v>
      </c>
      <c r="F843" s="14">
        <v>12643.38</v>
      </c>
      <c r="G843" t="s">
        <v>12</v>
      </c>
      <c r="H843" t="s">
        <v>16</v>
      </c>
      <c r="I843" t="s">
        <v>23</v>
      </c>
      <c r="J843" s="12" t="str">
        <f t="shared" si="13"/>
        <v>17-Dec-1966</v>
      </c>
      <c r="K843">
        <v>57</v>
      </c>
    </row>
    <row r="844" spans="1:11">
      <c r="A844" t="s">
        <v>1527</v>
      </c>
      <c r="B844">
        <v>1972</v>
      </c>
      <c r="C844" t="s">
        <v>20</v>
      </c>
      <c r="D844">
        <v>5</v>
      </c>
      <c r="E844">
        <v>0</v>
      </c>
      <c r="F844" s="14">
        <v>12640.24</v>
      </c>
      <c r="G844" t="s">
        <v>12</v>
      </c>
      <c r="H844" t="s">
        <v>16</v>
      </c>
      <c r="I844" t="s">
        <v>41</v>
      </c>
      <c r="J844" s="12" t="str">
        <f t="shared" si="13"/>
        <v>5-Sep-1972</v>
      </c>
      <c r="K844">
        <v>52</v>
      </c>
    </row>
    <row r="845" spans="1:11">
      <c r="A845" t="s">
        <v>1526</v>
      </c>
      <c r="B845">
        <v>1962</v>
      </c>
      <c r="C845" t="s">
        <v>10</v>
      </c>
      <c r="D845">
        <v>22</v>
      </c>
      <c r="E845">
        <v>0</v>
      </c>
      <c r="F845" s="14">
        <v>12638.2</v>
      </c>
      <c r="G845" t="s">
        <v>12</v>
      </c>
      <c r="H845" t="s">
        <v>16</v>
      </c>
      <c r="I845" t="s">
        <v>41</v>
      </c>
      <c r="J845" s="12" t="str">
        <f t="shared" si="13"/>
        <v>22-Jul-1962</v>
      </c>
      <c r="K845">
        <v>62</v>
      </c>
    </row>
    <row r="846" spans="1:11">
      <c r="A846" t="s">
        <v>1525</v>
      </c>
      <c r="B846">
        <v>1962</v>
      </c>
      <c r="C846" t="s">
        <v>15</v>
      </c>
      <c r="D846">
        <v>22</v>
      </c>
      <c r="E846">
        <v>0</v>
      </c>
      <c r="F846" s="14">
        <v>12629.9</v>
      </c>
      <c r="G846" t="s">
        <v>12</v>
      </c>
      <c r="H846" t="s">
        <v>12</v>
      </c>
      <c r="I846" t="s">
        <v>13</v>
      </c>
      <c r="J846" s="12" t="str">
        <f t="shared" si="13"/>
        <v>22-Nov-1962</v>
      </c>
      <c r="K846">
        <v>61</v>
      </c>
    </row>
    <row r="847" spans="1:11">
      <c r="A847" t="s">
        <v>1524</v>
      </c>
      <c r="B847">
        <v>1965</v>
      </c>
      <c r="C847" t="s">
        <v>36</v>
      </c>
      <c r="D847">
        <v>4</v>
      </c>
      <c r="E847">
        <v>2</v>
      </c>
      <c r="F847" s="14">
        <v>12629.17</v>
      </c>
      <c r="G847" t="s">
        <v>12</v>
      </c>
      <c r="H847" t="s">
        <v>16</v>
      </c>
      <c r="I847" t="s">
        <v>13</v>
      </c>
      <c r="J847" s="12" t="str">
        <f t="shared" si="13"/>
        <v>4-Oct-1965</v>
      </c>
      <c r="K847">
        <v>58</v>
      </c>
    </row>
    <row r="848" spans="1:11">
      <c r="A848" t="s">
        <v>1523</v>
      </c>
      <c r="B848">
        <v>1970</v>
      </c>
      <c r="C848" t="s">
        <v>30</v>
      </c>
      <c r="D848">
        <v>28</v>
      </c>
      <c r="E848">
        <v>0</v>
      </c>
      <c r="F848" s="14">
        <v>12624.74</v>
      </c>
      <c r="G848" t="s">
        <v>12</v>
      </c>
      <c r="H848" t="s">
        <v>16</v>
      </c>
      <c r="I848" t="s">
        <v>23</v>
      </c>
      <c r="J848" s="12" t="str">
        <f t="shared" si="13"/>
        <v>28-Dec-1970</v>
      </c>
      <c r="K848">
        <v>53</v>
      </c>
    </row>
    <row r="849" spans="1:11">
      <c r="A849" t="s">
        <v>1522</v>
      </c>
      <c r="B849">
        <v>1963</v>
      </c>
      <c r="C849" t="s">
        <v>34</v>
      </c>
      <c r="D849">
        <v>19</v>
      </c>
      <c r="E849">
        <v>0</v>
      </c>
      <c r="F849" s="14">
        <v>12622.18</v>
      </c>
      <c r="G849" t="s">
        <v>12</v>
      </c>
      <c r="H849" t="s">
        <v>16</v>
      </c>
      <c r="I849" t="s">
        <v>23</v>
      </c>
      <c r="J849" s="12" t="str">
        <f t="shared" si="13"/>
        <v>19-Aug-1963</v>
      </c>
      <c r="K849">
        <v>61</v>
      </c>
    </row>
    <row r="850" spans="1:11">
      <c r="A850" t="s">
        <v>1521</v>
      </c>
      <c r="B850">
        <v>1998</v>
      </c>
      <c r="C850" t="s">
        <v>15</v>
      </c>
      <c r="D850">
        <v>18</v>
      </c>
      <c r="E850">
        <v>1</v>
      </c>
      <c r="F850" s="14">
        <v>12609.89</v>
      </c>
      <c r="G850" t="s">
        <v>12</v>
      </c>
      <c r="H850" t="s">
        <v>12</v>
      </c>
      <c r="I850" t="s">
        <v>23</v>
      </c>
      <c r="J850" s="12" t="str">
        <f t="shared" si="13"/>
        <v>18-Nov-1998</v>
      </c>
      <c r="K850">
        <v>25</v>
      </c>
    </row>
    <row r="851" spans="1:11">
      <c r="A851" t="s">
        <v>1520</v>
      </c>
      <c r="B851">
        <v>1988</v>
      </c>
      <c r="C851" t="s">
        <v>34</v>
      </c>
      <c r="D851">
        <v>11</v>
      </c>
      <c r="E851">
        <v>3</v>
      </c>
      <c r="F851" s="14">
        <v>12600.46</v>
      </c>
      <c r="G851" t="s">
        <v>12</v>
      </c>
      <c r="H851" t="s">
        <v>16</v>
      </c>
      <c r="I851" t="s">
        <v>248</v>
      </c>
      <c r="J851" s="12" t="str">
        <f t="shared" si="13"/>
        <v>11-Aug-1988</v>
      </c>
      <c r="K851">
        <v>36</v>
      </c>
    </row>
    <row r="852" spans="1:11">
      <c r="A852" t="s">
        <v>1519</v>
      </c>
      <c r="B852">
        <v>1970</v>
      </c>
      <c r="C852" t="s">
        <v>18</v>
      </c>
      <c r="D852">
        <v>18</v>
      </c>
      <c r="E852">
        <v>5</v>
      </c>
      <c r="F852" s="14">
        <v>12592.53</v>
      </c>
      <c r="G852" t="s">
        <v>12</v>
      </c>
      <c r="H852" t="s">
        <v>11</v>
      </c>
      <c r="I852" t="s">
        <v>13</v>
      </c>
      <c r="J852" s="12" t="str">
        <f t="shared" si="13"/>
        <v>18-Jun-1970</v>
      </c>
      <c r="K852">
        <v>54</v>
      </c>
    </row>
    <row r="853" spans="1:11">
      <c r="A853" t="s">
        <v>1518</v>
      </c>
      <c r="B853">
        <v>1969</v>
      </c>
      <c r="C853" t="s">
        <v>15</v>
      </c>
      <c r="D853">
        <v>26</v>
      </c>
      <c r="E853">
        <v>0</v>
      </c>
      <c r="F853" s="14">
        <v>12579.92</v>
      </c>
      <c r="G853" t="s">
        <v>12</v>
      </c>
      <c r="H853" t="s">
        <v>16</v>
      </c>
      <c r="I853" t="s">
        <v>199</v>
      </c>
      <c r="J853" s="12" t="str">
        <f t="shared" si="13"/>
        <v>26-Nov-1969</v>
      </c>
      <c r="K853">
        <v>54</v>
      </c>
    </row>
    <row r="854" spans="1:11">
      <c r="A854" t="s">
        <v>1517</v>
      </c>
      <c r="B854">
        <v>1961</v>
      </c>
      <c r="C854" t="s">
        <v>15</v>
      </c>
      <c r="D854">
        <v>28</v>
      </c>
      <c r="E854">
        <v>0</v>
      </c>
      <c r="F854" s="14">
        <v>12574.05</v>
      </c>
      <c r="G854" t="s">
        <v>12</v>
      </c>
      <c r="H854" t="s">
        <v>16</v>
      </c>
      <c r="I854" t="s">
        <v>41</v>
      </c>
      <c r="J854" s="12" t="str">
        <f t="shared" si="13"/>
        <v>28-Nov-1961</v>
      </c>
      <c r="K854">
        <v>62</v>
      </c>
    </row>
    <row r="855" spans="1:11">
      <c r="A855" t="s">
        <v>1516</v>
      </c>
      <c r="B855">
        <v>1961</v>
      </c>
      <c r="C855" t="s">
        <v>15</v>
      </c>
      <c r="D855">
        <v>28</v>
      </c>
      <c r="E855">
        <v>0</v>
      </c>
      <c r="F855" s="14">
        <v>12557.61</v>
      </c>
      <c r="G855" t="s">
        <v>12</v>
      </c>
      <c r="H855" t="s">
        <v>12</v>
      </c>
      <c r="I855" t="s">
        <v>13</v>
      </c>
      <c r="J855" s="12" t="str">
        <f t="shared" si="13"/>
        <v>28-Nov-1961</v>
      </c>
      <c r="K855">
        <v>62</v>
      </c>
    </row>
    <row r="856" spans="1:11">
      <c r="A856" t="s">
        <v>1515</v>
      </c>
      <c r="B856">
        <v>1962</v>
      </c>
      <c r="C856" t="s">
        <v>36</v>
      </c>
      <c r="D856">
        <v>16</v>
      </c>
      <c r="E856">
        <v>0</v>
      </c>
      <c r="F856" s="14">
        <v>12523.6</v>
      </c>
      <c r="G856" t="s">
        <v>12</v>
      </c>
      <c r="H856" t="s">
        <v>12</v>
      </c>
      <c r="I856" t="s">
        <v>23</v>
      </c>
      <c r="J856" s="12" t="str">
        <f t="shared" si="13"/>
        <v>16-Oct-1962</v>
      </c>
      <c r="K856">
        <v>61</v>
      </c>
    </row>
    <row r="857" spans="1:11">
      <c r="A857" t="s">
        <v>1514</v>
      </c>
      <c r="B857">
        <v>1966</v>
      </c>
      <c r="C857" t="s">
        <v>10</v>
      </c>
      <c r="D857">
        <v>12</v>
      </c>
      <c r="E857">
        <v>0</v>
      </c>
      <c r="F857" s="14">
        <v>12499.88</v>
      </c>
      <c r="G857" t="s">
        <v>12</v>
      </c>
      <c r="H857" t="s">
        <v>11</v>
      </c>
      <c r="I857" t="s">
        <v>23</v>
      </c>
      <c r="J857" s="12" t="str">
        <f t="shared" si="13"/>
        <v>12-Jul-1966</v>
      </c>
      <c r="K857">
        <v>58</v>
      </c>
    </row>
    <row r="858" spans="1:11">
      <c r="A858" t="s">
        <v>1513</v>
      </c>
      <c r="B858">
        <v>1968</v>
      </c>
      <c r="C858" t="s">
        <v>30</v>
      </c>
      <c r="D858">
        <v>3</v>
      </c>
      <c r="E858">
        <v>3</v>
      </c>
      <c r="F858" s="14">
        <v>12495.29</v>
      </c>
      <c r="G858" t="s">
        <v>12</v>
      </c>
      <c r="H858" t="s">
        <v>12</v>
      </c>
      <c r="I858" t="s">
        <v>23</v>
      </c>
      <c r="J858" s="12" t="str">
        <f t="shared" si="13"/>
        <v>3-Dec-1968</v>
      </c>
      <c r="K858">
        <v>55</v>
      </c>
    </row>
    <row r="859" spans="1:11">
      <c r="A859" t="s">
        <v>1512</v>
      </c>
      <c r="B859">
        <v>1967</v>
      </c>
      <c r="C859" t="s">
        <v>20</v>
      </c>
      <c r="D859">
        <v>1</v>
      </c>
      <c r="E859">
        <v>3</v>
      </c>
      <c r="F859" s="14">
        <v>12485.8</v>
      </c>
      <c r="G859" t="s">
        <v>12</v>
      </c>
      <c r="H859" t="s">
        <v>12</v>
      </c>
      <c r="I859" t="s">
        <v>13</v>
      </c>
      <c r="J859" s="12" t="str">
        <f t="shared" si="13"/>
        <v>1-Sep-1967</v>
      </c>
      <c r="K859">
        <v>57</v>
      </c>
    </row>
    <row r="860" spans="1:11">
      <c r="A860" t="s">
        <v>1511</v>
      </c>
      <c r="B860">
        <v>1968</v>
      </c>
      <c r="C860" t="s">
        <v>15</v>
      </c>
      <c r="D860">
        <v>12</v>
      </c>
      <c r="E860">
        <v>3</v>
      </c>
      <c r="F860" s="14">
        <v>12479.71</v>
      </c>
      <c r="G860" t="s">
        <v>12</v>
      </c>
      <c r="H860" t="s">
        <v>12</v>
      </c>
      <c r="I860" t="s">
        <v>23</v>
      </c>
      <c r="J860" s="12" t="str">
        <f t="shared" si="13"/>
        <v>12-Nov-1968</v>
      </c>
      <c r="K860">
        <v>55</v>
      </c>
    </row>
    <row r="861" spans="1:11">
      <c r="A861" t="s">
        <v>1510</v>
      </c>
      <c r="B861">
        <v>1968</v>
      </c>
      <c r="C861" t="s">
        <v>15</v>
      </c>
      <c r="D861">
        <v>26</v>
      </c>
      <c r="E861">
        <v>3</v>
      </c>
      <c r="F861" s="14">
        <v>12475.35</v>
      </c>
      <c r="G861" t="s">
        <v>12</v>
      </c>
      <c r="H861" t="s">
        <v>16</v>
      </c>
      <c r="I861" t="s">
        <v>23</v>
      </c>
      <c r="J861" s="12" t="str">
        <f t="shared" si="13"/>
        <v>26-Nov-1968</v>
      </c>
      <c r="K861">
        <v>55</v>
      </c>
    </row>
    <row r="862" spans="1:11">
      <c r="A862" t="s">
        <v>1509</v>
      </c>
      <c r="B862">
        <v>1995</v>
      </c>
      <c r="C862" t="s">
        <v>34</v>
      </c>
      <c r="D862">
        <v>9</v>
      </c>
      <c r="E862">
        <v>0</v>
      </c>
      <c r="F862" s="14">
        <v>12452.25</v>
      </c>
      <c r="G862" t="s">
        <v>12</v>
      </c>
      <c r="H862" t="s">
        <v>12</v>
      </c>
      <c r="I862" t="s">
        <v>23</v>
      </c>
      <c r="J862" s="12" t="str">
        <f t="shared" si="13"/>
        <v>9-Aug-1995</v>
      </c>
      <c r="K862">
        <v>29</v>
      </c>
    </row>
    <row r="863" spans="1:11">
      <c r="A863" t="s">
        <v>1508</v>
      </c>
      <c r="B863">
        <v>1964</v>
      </c>
      <c r="C863" t="s">
        <v>34</v>
      </c>
      <c r="D863">
        <v>4</v>
      </c>
      <c r="E863">
        <v>0</v>
      </c>
      <c r="F863" s="14">
        <v>12430.95</v>
      </c>
      <c r="G863" t="s">
        <v>12</v>
      </c>
      <c r="H863" t="s">
        <v>12</v>
      </c>
      <c r="I863" t="s">
        <v>246</v>
      </c>
      <c r="J863" s="12" t="str">
        <f t="shared" si="13"/>
        <v>4-Aug-1964</v>
      </c>
      <c r="K863">
        <v>60</v>
      </c>
    </row>
    <row r="864" spans="1:11">
      <c r="A864" t="s">
        <v>1507</v>
      </c>
      <c r="B864">
        <v>1979</v>
      </c>
      <c r="C864" t="s">
        <v>10</v>
      </c>
      <c r="D864">
        <v>14</v>
      </c>
      <c r="E864">
        <v>2</v>
      </c>
      <c r="F864" s="14">
        <v>12408.29</v>
      </c>
      <c r="G864" t="s">
        <v>12</v>
      </c>
      <c r="H864" t="s">
        <v>16</v>
      </c>
      <c r="I864" t="s">
        <v>631</v>
      </c>
      <c r="J864" s="12" t="str">
        <f t="shared" si="13"/>
        <v>14-Jul-1979</v>
      </c>
      <c r="K864">
        <v>45</v>
      </c>
    </row>
    <row r="865" spans="1:11">
      <c r="A865" t="s">
        <v>1506</v>
      </c>
      <c r="B865">
        <v>1972</v>
      </c>
      <c r="C865" t="s">
        <v>34</v>
      </c>
      <c r="D865">
        <v>21</v>
      </c>
      <c r="E865">
        <v>0</v>
      </c>
      <c r="F865" s="14">
        <v>12407.3</v>
      </c>
      <c r="G865" t="s">
        <v>12</v>
      </c>
      <c r="H865" t="s">
        <v>11</v>
      </c>
      <c r="I865" t="s">
        <v>299</v>
      </c>
      <c r="J865" s="12" t="str">
        <f t="shared" si="13"/>
        <v>21-Aug-1972</v>
      </c>
      <c r="K865">
        <v>52</v>
      </c>
    </row>
    <row r="866" spans="1:11">
      <c r="A866" t="s">
        <v>1505</v>
      </c>
      <c r="B866">
        <v>1989</v>
      </c>
      <c r="C866" t="s">
        <v>30</v>
      </c>
      <c r="D866">
        <v>29</v>
      </c>
      <c r="E866">
        <v>0</v>
      </c>
      <c r="F866" s="14">
        <v>12404.88</v>
      </c>
      <c r="G866" t="s">
        <v>12</v>
      </c>
      <c r="H866" t="s">
        <v>12</v>
      </c>
      <c r="I866" t="s">
        <v>167</v>
      </c>
      <c r="J866" s="12" t="str">
        <f t="shared" si="13"/>
        <v>29-Dec-1989</v>
      </c>
      <c r="K866">
        <v>34</v>
      </c>
    </row>
    <row r="867" spans="1:11">
      <c r="A867" t="s">
        <v>1504</v>
      </c>
      <c r="B867">
        <v>1962</v>
      </c>
      <c r="C867" t="s">
        <v>20</v>
      </c>
      <c r="D867">
        <v>26</v>
      </c>
      <c r="E867">
        <v>0</v>
      </c>
      <c r="F867" s="14">
        <v>12369.89</v>
      </c>
      <c r="G867" t="s">
        <v>12</v>
      </c>
      <c r="H867" t="s">
        <v>11</v>
      </c>
      <c r="I867" t="s">
        <v>246</v>
      </c>
      <c r="J867" s="12" t="str">
        <f t="shared" si="13"/>
        <v>26-Sep-1962</v>
      </c>
      <c r="K867">
        <v>61</v>
      </c>
    </row>
    <row r="868" spans="1:11">
      <c r="A868" t="s">
        <v>1503</v>
      </c>
      <c r="B868">
        <v>1966</v>
      </c>
      <c r="C868" t="s">
        <v>30</v>
      </c>
      <c r="D868">
        <v>29</v>
      </c>
      <c r="E868">
        <v>3</v>
      </c>
      <c r="F868" s="14">
        <v>12363.55</v>
      </c>
      <c r="G868" t="s">
        <v>12</v>
      </c>
      <c r="H868" t="s">
        <v>12</v>
      </c>
      <c r="I868" t="s">
        <v>41</v>
      </c>
      <c r="J868" s="12" t="str">
        <f t="shared" si="13"/>
        <v>29-Dec-1966</v>
      </c>
      <c r="K868">
        <v>57</v>
      </c>
    </row>
    <row r="869" spans="1:11">
      <c r="A869" t="s">
        <v>1502</v>
      </c>
      <c r="B869">
        <v>1963</v>
      </c>
      <c r="C869" t="s">
        <v>20</v>
      </c>
      <c r="D869">
        <v>22</v>
      </c>
      <c r="E869">
        <v>1</v>
      </c>
      <c r="F869" s="14">
        <v>12347.17</v>
      </c>
      <c r="G869" t="s">
        <v>12</v>
      </c>
      <c r="H869" t="s">
        <v>12</v>
      </c>
      <c r="I869" t="s">
        <v>41</v>
      </c>
      <c r="J869" s="12" t="str">
        <f t="shared" si="13"/>
        <v>22-Sep-1963</v>
      </c>
      <c r="K869">
        <v>60</v>
      </c>
    </row>
    <row r="870" spans="1:11">
      <c r="A870" t="s">
        <v>1501</v>
      </c>
      <c r="B870">
        <v>1963</v>
      </c>
      <c r="C870" t="s">
        <v>34</v>
      </c>
      <c r="D870">
        <v>2</v>
      </c>
      <c r="E870">
        <v>1</v>
      </c>
      <c r="F870" s="14">
        <v>12333.83</v>
      </c>
      <c r="G870" t="s">
        <v>12</v>
      </c>
      <c r="H870" t="s">
        <v>11</v>
      </c>
      <c r="I870" t="s">
        <v>41</v>
      </c>
      <c r="J870" s="12" t="str">
        <f t="shared" si="13"/>
        <v>2-Aug-1963</v>
      </c>
      <c r="K870">
        <v>61</v>
      </c>
    </row>
    <row r="871" spans="1:11">
      <c r="A871" t="s">
        <v>1500</v>
      </c>
      <c r="B871">
        <v>1963</v>
      </c>
      <c r="C871" t="s">
        <v>34</v>
      </c>
      <c r="D871">
        <v>29</v>
      </c>
      <c r="E871">
        <v>0</v>
      </c>
      <c r="F871" s="14">
        <v>12323.94</v>
      </c>
      <c r="G871" t="s">
        <v>12</v>
      </c>
      <c r="H871" t="s">
        <v>12</v>
      </c>
      <c r="I871" t="s">
        <v>355</v>
      </c>
      <c r="J871" s="12" t="str">
        <f t="shared" si="13"/>
        <v>29-Aug-1963</v>
      </c>
      <c r="K871">
        <v>61</v>
      </c>
    </row>
    <row r="872" spans="1:11">
      <c r="A872" t="s">
        <v>1499</v>
      </c>
      <c r="B872">
        <v>1963</v>
      </c>
      <c r="C872" t="s">
        <v>36</v>
      </c>
      <c r="D872">
        <v>28</v>
      </c>
      <c r="E872">
        <v>0</v>
      </c>
      <c r="F872" s="14">
        <v>12299.59</v>
      </c>
      <c r="G872" t="s">
        <v>12</v>
      </c>
      <c r="H872" t="s">
        <v>16</v>
      </c>
      <c r="I872" t="s">
        <v>199</v>
      </c>
      <c r="J872" s="12" t="str">
        <f t="shared" si="13"/>
        <v>28-Oct-1963</v>
      </c>
      <c r="K872">
        <v>60</v>
      </c>
    </row>
    <row r="873" spans="1:11">
      <c r="A873" t="s">
        <v>1498</v>
      </c>
      <c r="B873">
        <v>1990</v>
      </c>
      <c r="C873" t="s">
        <v>36</v>
      </c>
      <c r="D873">
        <v>29</v>
      </c>
      <c r="E873">
        <v>3</v>
      </c>
      <c r="F873" s="14">
        <v>12282.38</v>
      </c>
      <c r="G873" t="s">
        <v>12</v>
      </c>
      <c r="H873" t="s">
        <v>16</v>
      </c>
      <c r="I873" t="s">
        <v>41</v>
      </c>
      <c r="J873" s="12" t="str">
        <f t="shared" si="13"/>
        <v>29-Oct-1990</v>
      </c>
      <c r="K873">
        <v>33</v>
      </c>
    </row>
    <row r="874" spans="1:11">
      <c r="A874" t="s">
        <v>1497</v>
      </c>
      <c r="B874">
        <v>1966</v>
      </c>
      <c r="C874" t="s">
        <v>15</v>
      </c>
      <c r="D874">
        <v>16</v>
      </c>
      <c r="E874">
        <v>0</v>
      </c>
      <c r="F874" s="14">
        <v>12282.03</v>
      </c>
      <c r="G874" t="s">
        <v>12</v>
      </c>
      <c r="H874" t="s">
        <v>16</v>
      </c>
      <c r="I874" t="s">
        <v>199</v>
      </c>
      <c r="J874" s="12" t="str">
        <f t="shared" si="13"/>
        <v>16-Nov-1966</v>
      </c>
      <c r="K874">
        <v>57</v>
      </c>
    </row>
    <row r="875" spans="1:11">
      <c r="A875" t="s">
        <v>1496</v>
      </c>
      <c r="B875">
        <v>1967</v>
      </c>
      <c r="C875" t="s">
        <v>34</v>
      </c>
      <c r="D875">
        <v>28</v>
      </c>
      <c r="E875">
        <v>2</v>
      </c>
      <c r="F875" s="14">
        <v>12269.69</v>
      </c>
      <c r="G875" t="s">
        <v>12</v>
      </c>
      <c r="H875" t="s">
        <v>11</v>
      </c>
      <c r="I875" t="s">
        <v>23</v>
      </c>
      <c r="J875" s="12" t="str">
        <f t="shared" si="13"/>
        <v>28-Aug-1967</v>
      </c>
      <c r="K875">
        <v>57</v>
      </c>
    </row>
    <row r="876" spans="1:11">
      <c r="A876" t="s">
        <v>1495</v>
      </c>
      <c r="B876">
        <v>1967</v>
      </c>
      <c r="C876" t="s">
        <v>30</v>
      </c>
      <c r="D876">
        <v>30</v>
      </c>
      <c r="E876">
        <v>2</v>
      </c>
      <c r="F876" s="14">
        <v>12268.63</v>
      </c>
      <c r="G876" t="s">
        <v>12</v>
      </c>
      <c r="H876" t="s">
        <v>16</v>
      </c>
      <c r="I876" t="s">
        <v>23</v>
      </c>
      <c r="J876" s="12" t="str">
        <f t="shared" si="13"/>
        <v>30-Dec-1967</v>
      </c>
      <c r="K876">
        <v>56</v>
      </c>
    </row>
    <row r="877" spans="1:11">
      <c r="A877" t="s">
        <v>1494</v>
      </c>
      <c r="B877">
        <v>1966</v>
      </c>
      <c r="C877" t="s">
        <v>30</v>
      </c>
      <c r="D877">
        <v>6</v>
      </c>
      <c r="E877">
        <v>2</v>
      </c>
      <c r="F877" s="14">
        <v>12265.51</v>
      </c>
      <c r="G877" t="s">
        <v>12</v>
      </c>
      <c r="H877" t="s">
        <v>12</v>
      </c>
      <c r="I877" t="s">
        <v>13</v>
      </c>
      <c r="J877" s="12" t="str">
        <f t="shared" si="13"/>
        <v>6-Dec-1966</v>
      </c>
      <c r="K877">
        <v>57</v>
      </c>
    </row>
    <row r="878" spans="1:11">
      <c r="A878" t="s">
        <v>1493</v>
      </c>
      <c r="B878">
        <v>1986</v>
      </c>
      <c r="C878" t="s">
        <v>34</v>
      </c>
      <c r="D878">
        <v>13</v>
      </c>
      <c r="E878">
        <v>3</v>
      </c>
      <c r="F878" s="14">
        <v>12255.04</v>
      </c>
      <c r="G878" t="s">
        <v>12</v>
      </c>
      <c r="H878" t="s">
        <v>11</v>
      </c>
      <c r="I878" t="s">
        <v>534</v>
      </c>
      <c r="J878" s="12" t="str">
        <f t="shared" si="13"/>
        <v>13-Aug-1986</v>
      </c>
      <c r="K878">
        <v>38</v>
      </c>
    </row>
    <row r="879" spans="1:11">
      <c r="A879" t="s">
        <v>1492</v>
      </c>
      <c r="B879">
        <v>1989</v>
      </c>
      <c r="C879" t="s">
        <v>15</v>
      </c>
      <c r="D879">
        <v>23</v>
      </c>
      <c r="E879">
        <v>3</v>
      </c>
      <c r="F879" s="14">
        <v>12254.44</v>
      </c>
      <c r="G879" t="s">
        <v>12</v>
      </c>
      <c r="H879" t="s">
        <v>12</v>
      </c>
      <c r="I879" t="s">
        <v>534</v>
      </c>
      <c r="J879" s="12" t="str">
        <f t="shared" si="13"/>
        <v>23-Nov-1989</v>
      </c>
      <c r="K879">
        <v>34</v>
      </c>
    </row>
    <row r="880" spans="1:11">
      <c r="A880" t="s">
        <v>1491</v>
      </c>
      <c r="B880">
        <v>1974</v>
      </c>
      <c r="C880" t="s">
        <v>18</v>
      </c>
      <c r="D880">
        <v>23</v>
      </c>
      <c r="E880">
        <v>0</v>
      </c>
      <c r="F880" s="14">
        <v>12245.17</v>
      </c>
      <c r="G880" t="s">
        <v>12</v>
      </c>
      <c r="H880" t="s">
        <v>16</v>
      </c>
      <c r="I880" t="s">
        <v>23</v>
      </c>
      <c r="J880" s="12" t="str">
        <f t="shared" si="13"/>
        <v>23-Jun-1974</v>
      </c>
      <c r="K880">
        <v>50</v>
      </c>
    </row>
    <row r="881" spans="1:11">
      <c r="A881" t="s">
        <v>1490</v>
      </c>
      <c r="B881">
        <v>1963</v>
      </c>
      <c r="C881" t="s">
        <v>10</v>
      </c>
      <c r="D881">
        <v>17</v>
      </c>
      <c r="E881">
        <v>0</v>
      </c>
      <c r="F881" s="14">
        <v>12244.53</v>
      </c>
      <c r="G881" t="s">
        <v>12</v>
      </c>
      <c r="H881" t="s">
        <v>16</v>
      </c>
      <c r="I881" t="s">
        <v>13</v>
      </c>
      <c r="J881" s="12" t="str">
        <f t="shared" si="13"/>
        <v>17-Jul-1963</v>
      </c>
      <c r="K881">
        <v>61</v>
      </c>
    </row>
    <row r="882" spans="1:11">
      <c r="A882" t="s">
        <v>1489</v>
      </c>
      <c r="B882">
        <v>1966</v>
      </c>
      <c r="C882" t="s">
        <v>10</v>
      </c>
      <c r="D882">
        <v>29</v>
      </c>
      <c r="E882">
        <v>0</v>
      </c>
      <c r="F882" s="14">
        <v>12237.73</v>
      </c>
      <c r="G882" t="s">
        <v>12</v>
      </c>
      <c r="H882" t="s">
        <v>12</v>
      </c>
      <c r="I882" t="s">
        <v>23</v>
      </c>
      <c r="J882" s="12" t="str">
        <f t="shared" si="13"/>
        <v>29-Jul-1966</v>
      </c>
      <c r="K882">
        <v>58</v>
      </c>
    </row>
    <row r="883" spans="1:11">
      <c r="A883" t="s">
        <v>1488</v>
      </c>
      <c r="B883">
        <v>1964</v>
      </c>
      <c r="C883" t="s">
        <v>36</v>
      </c>
      <c r="D883">
        <v>15</v>
      </c>
      <c r="E883">
        <v>0</v>
      </c>
      <c r="F883" s="14">
        <v>12235.84</v>
      </c>
      <c r="G883" t="s">
        <v>12</v>
      </c>
      <c r="H883" t="s">
        <v>12</v>
      </c>
      <c r="I883" t="s">
        <v>23</v>
      </c>
      <c r="J883" s="12" t="str">
        <f t="shared" si="13"/>
        <v>15-Oct-1964</v>
      </c>
      <c r="K883">
        <v>59</v>
      </c>
    </row>
    <row r="884" spans="1:11">
      <c r="A884" t="s">
        <v>1487</v>
      </c>
      <c r="B884">
        <v>1963</v>
      </c>
      <c r="C884" t="s">
        <v>10</v>
      </c>
      <c r="D884">
        <v>19</v>
      </c>
      <c r="E884">
        <v>0</v>
      </c>
      <c r="F884" s="14">
        <v>12233.83</v>
      </c>
      <c r="G884" t="s">
        <v>12</v>
      </c>
      <c r="H884" t="s">
        <v>16</v>
      </c>
      <c r="I884" t="s">
        <v>41</v>
      </c>
      <c r="J884" s="12" t="str">
        <f t="shared" si="13"/>
        <v>19-Jul-1963</v>
      </c>
      <c r="K884">
        <v>61</v>
      </c>
    </row>
    <row r="885" spans="1:11">
      <c r="A885" t="s">
        <v>1486</v>
      </c>
      <c r="B885">
        <v>1964</v>
      </c>
      <c r="C885" t="s">
        <v>18</v>
      </c>
      <c r="D885">
        <v>24</v>
      </c>
      <c r="E885">
        <v>0</v>
      </c>
      <c r="F885" s="14">
        <v>12231.61</v>
      </c>
      <c r="G885" t="s">
        <v>12</v>
      </c>
      <c r="H885" t="s">
        <v>12</v>
      </c>
      <c r="I885" t="s">
        <v>23</v>
      </c>
      <c r="J885" s="12" t="str">
        <f t="shared" si="13"/>
        <v>24-Jun-1964</v>
      </c>
      <c r="K885">
        <v>60</v>
      </c>
    </row>
    <row r="886" spans="1:11">
      <c r="A886" t="s">
        <v>1485</v>
      </c>
      <c r="B886">
        <v>1964</v>
      </c>
      <c r="C886" t="s">
        <v>10</v>
      </c>
      <c r="D886">
        <v>2</v>
      </c>
      <c r="E886">
        <v>0</v>
      </c>
      <c r="F886" s="14">
        <v>12224.35</v>
      </c>
      <c r="G886" t="s">
        <v>12</v>
      </c>
      <c r="H886" t="s">
        <v>16</v>
      </c>
      <c r="I886" t="s">
        <v>23</v>
      </c>
      <c r="J886" s="12" t="str">
        <f t="shared" si="13"/>
        <v>2-Jul-1964</v>
      </c>
      <c r="K886">
        <v>60</v>
      </c>
    </row>
    <row r="887" spans="1:11">
      <c r="A887" t="s">
        <v>1484</v>
      </c>
      <c r="B887">
        <v>1964</v>
      </c>
      <c r="C887" t="s">
        <v>10</v>
      </c>
      <c r="D887">
        <v>20</v>
      </c>
      <c r="E887">
        <v>0</v>
      </c>
      <c r="F887" s="14">
        <v>12222.9</v>
      </c>
      <c r="G887" t="s">
        <v>12</v>
      </c>
      <c r="H887" t="s">
        <v>11</v>
      </c>
      <c r="I887" t="s">
        <v>23</v>
      </c>
      <c r="J887" s="12" t="str">
        <f t="shared" si="13"/>
        <v>20-Jul-1964</v>
      </c>
      <c r="K887">
        <v>60</v>
      </c>
    </row>
    <row r="888" spans="1:11">
      <c r="A888" t="s">
        <v>1483</v>
      </c>
      <c r="B888">
        <v>1977</v>
      </c>
      <c r="C888" t="s">
        <v>34</v>
      </c>
      <c r="D888">
        <v>14</v>
      </c>
      <c r="E888">
        <v>2</v>
      </c>
      <c r="F888" s="14">
        <v>12218.7</v>
      </c>
      <c r="G888" t="s">
        <v>12</v>
      </c>
      <c r="H888" t="s">
        <v>16</v>
      </c>
      <c r="I888" t="s">
        <v>23</v>
      </c>
      <c r="J888" s="12" t="str">
        <f t="shared" si="13"/>
        <v>14-Aug-1977</v>
      </c>
      <c r="K888">
        <v>47</v>
      </c>
    </row>
    <row r="889" spans="1:11">
      <c r="A889" t="s">
        <v>1482</v>
      </c>
      <c r="B889">
        <v>1991</v>
      </c>
      <c r="C889" t="s">
        <v>34</v>
      </c>
      <c r="D889">
        <v>29</v>
      </c>
      <c r="E889">
        <v>3</v>
      </c>
      <c r="F889" s="14">
        <v>12198.64</v>
      </c>
      <c r="G889" t="s">
        <v>12</v>
      </c>
      <c r="H889" t="s">
        <v>12</v>
      </c>
      <c r="I889" t="s">
        <v>534</v>
      </c>
      <c r="J889" s="12" t="str">
        <f t="shared" si="13"/>
        <v>29-Aug-1991</v>
      </c>
      <c r="K889">
        <v>33</v>
      </c>
    </row>
    <row r="890" spans="1:11">
      <c r="A890" t="s">
        <v>1481</v>
      </c>
      <c r="B890">
        <v>1987</v>
      </c>
      <c r="C890" t="s">
        <v>36</v>
      </c>
      <c r="D890">
        <v>5</v>
      </c>
      <c r="E890">
        <v>3</v>
      </c>
      <c r="F890" s="14">
        <v>12148.2</v>
      </c>
      <c r="G890" t="s">
        <v>12</v>
      </c>
      <c r="H890" t="s">
        <v>12</v>
      </c>
      <c r="I890" t="s">
        <v>23</v>
      </c>
      <c r="J890" s="12" t="str">
        <f t="shared" si="13"/>
        <v>5-Oct-1987</v>
      </c>
      <c r="K890">
        <v>36</v>
      </c>
    </row>
    <row r="891" spans="1:11">
      <c r="A891" t="s">
        <v>1480</v>
      </c>
      <c r="B891">
        <v>1962</v>
      </c>
      <c r="C891" t="s">
        <v>20</v>
      </c>
      <c r="D891">
        <v>15</v>
      </c>
      <c r="E891">
        <v>0</v>
      </c>
      <c r="F891" s="14">
        <v>12146.97</v>
      </c>
      <c r="G891" t="s">
        <v>12</v>
      </c>
      <c r="H891" t="s">
        <v>12</v>
      </c>
      <c r="I891" t="s">
        <v>41</v>
      </c>
      <c r="J891" s="12" t="str">
        <f t="shared" si="13"/>
        <v>15-Sep-1962</v>
      </c>
      <c r="K891">
        <v>61</v>
      </c>
    </row>
    <row r="892" spans="1:11">
      <c r="A892" t="s">
        <v>1479</v>
      </c>
      <c r="B892">
        <v>1962</v>
      </c>
      <c r="C892" t="s">
        <v>15</v>
      </c>
      <c r="D892">
        <v>4</v>
      </c>
      <c r="E892">
        <v>0</v>
      </c>
      <c r="F892" s="14">
        <v>12142.58</v>
      </c>
      <c r="G892" t="s">
        <v>12</v>
      </c>
      <c r="H892" t="s">
        <v>11</v>
      </c>
      <c r="I892" t="s">
        <v>13</v>
      </c>
      <c r="J892" s="12" t="str">
        <f t="shared" si="13"/>
        <v>4-Nov-1962</v>
      </c>
      <c r="K892">
        <v>61</v>
      </c>
    </row>
    <row r="893" spans="1:11">
      <c r="A893" t="s">
        <v>1478</v>
      </c>
      <c r="B893">
        <v>1974</v>
      </c>
      <c r="C893" t="s">
        <v>20</v>
      </c>
      <c r="D893">
        <v>16</v>
      </c>
      <c r="E893">
        <v>0</v>
      </c>
      <c r="F893" s="14">
        <v>12137.6</v>
      </c>
      <c r="G893" t="s">
        <v>12</v>
      </c>
      <c r="H893" t="s">
        <v>12</v>
      </c>
      <c r="I893" t="s">
        <v>23</v>
      </c>
      <c r="J893" s="12" t="str">
        <f t="shared" si="13"/>
        <v>16-Sep-1974</v>
      </c>
      <c r="K893">
        <v>49</v>
      </c>
    </row>
    <row r="894" spans="1:11">
      <c r="A894" t="s">
        <v>1477</v>
      </c>
      <c r="B894">
        <v>1991</v>
      </c>
      <c r="C894" t="s">
        <v>15</v>
      </c>
      <c r="D894">
        <v>6</v>
      </c>
      <c r="E894">
        <v>3</v>
      </c>
      <c r="F894" s="14">
        <v>12130.8</v>
      </c>
      <c r="G894" t="s">
        <v>12</v>
      </c>
      <c r="H894" t="s">
        <v>12</v>
      </c>
      <c r="I894" t="s">
        <v>534</v>
      </c>
      <c r="J894" s="12" t="str">
        <f t="shared" si="13"/>
        <v>6-Nov-1991</v>
      </c>
      <c r="K894">
        <v>32</v>
      </c>
    </row>
    <row r="895" spans="1:11">
      <c r="A895" t="s">
        <v>1476</v>
      </c>
      <c r="B895">
        <v>1963</v>
      </c>
      <c r="C895" t="s">
        <v>18</v>
      </c>
      <c r="D895">
        <v>4</v>
      </c>
      <c r="E895">
        <v>0</v>
      </c>
      <c r="F895" s="14">
        <v>12129.61</v>
      </c>
      <c r="G895" t="s">
        <v>12</v>
      </c>
      <c r="H895" t="s">
        <v>16</v>
      </c>
      <c r="I895" t="s">
        <v>23</v>
      </c>
      <c r="J895" s="12" t="str">
        <f t="shared" si="13"/>
        <v>4-Jun-1963</v>
      </c>
      <c r="K895">
        <v>61</v>
      </c>
    </row>
    <row r="896" spans="1:11">
      <c r="A896" t="s">
        <v>1475</v>
      </c>
      <c r="B896">
        <v>1963</v>
      </c>
      <c r="C896" t="s">
        <v>10</v>
      </c>
      <c r="D896">
        <v>20</v>
      </c>
      <c r="E896">
        <v>0</v>
      </c>
      <c r="F896" s="14">
        <v>12124.99</v>
      </c>
      <c r="G896" t="s">
        <v>12</v>
      </c>
      <c r="H896" t="s">
        <v>16</v>
      </c>
      <c r="I896" t="s">
        <v>23</v>
      </c>
      <c r="J896" s="12" t="str">
        <f t="shared" si="13"/>
        <v>20-Jul-1963</v>
      </c>
      <c r="K896">
        <v>61</v>
      </c>
    </row>
    <row r="897" spans="1:11">
      <c r="A897" t="s">
        <v>1474</v>
      </c>
      <c r="B897">
        <v>1968</v>
      </c>
      <c r="C897" t="s">
        <v>36</v>
      </c>
      <c r="D897">
        <v>25</v>
      </c>
      <c r="E897">
        <v>3</v>
      </c>
      <c r="F897" s="14">
        <v>12105.32</v>
      </c>
      <c r="G897" t="s">
        <v>12</v>
      </c>
      <c r="H897" t="s">
        <v>12</v>
      </c>
      <c r="I897" t="s">
        <v>41</v>
      </c>
      <c r="J897" s="12" t="str">
        <f t="shared" si="13"/>
        <v>25-Oct-1968</v>
      </c>
      <c r="K897">
        <v>55</v>
      </c>
    </row>
    <row r="898" spans="1:11">
      <c r="A898" t="s">
        <v>1473</v>
      </c>
      <c r="B898">
        <v>1968</v>
      </c>
      <c r="C898" t="s">
        <v>30</v>
      </c>
      <c r="D898">
        <v>9</v>
      </c>
      <c r="E898">
        <v>2</v>
      </c>
      <c r="F898" s="14">
        <v>12096.65</v>
      </c>
      <c r="G898" t="s">
        <v>12</v>
      </c>
      <c r="H898" t="s">
        <v>16</v>
      </c>
      <c r="I898" t="s">
        <v>246</v>
      </c>
      <c r="J898" s="12" t="str">
        <f t="shared" si="13"/>
        <v>9-Dec-1968</v>
      </c>
      <c r="K898">
        <v>55</v>
      </c>
    </row>
    <row r="899" spans="1:11">
      <c r="A899" t="s">
        <v>1472</v>
      </c>
      <c r="B899">
        <v>1968</v>
      </c>
      <c r="C899" t="s">
        <v>18</v>
      </c>
      <c r="D899">
        <v>21</v>
      </c>
      <c r="E899">
        <v>3</v>
      </c>
      <c r="F899" s="14">
        <v>12094.48</v>
      </c>
      <c r="G899" t="s">
        <v>12</v>
      </c>
      <c r="H899" t="s">
        <v>12</v>
      </c>
      <c r="I899" t="s">
        <v>41</v>
      </c>
      <c r="J899" s="12" t="str">
        <f t="shared" ref="J899:J962" si="14">CONCATENATE(D899,"-",C899,"-",B899)</f>
        <v>21-Jun-1968</v>
      </c>
      <c r="K899">
        <v>56</v>
      </c>
    </row>
    <row r="900" spans="1:11">
      <c r="A900" t="s">
        <v>1471</v>
      </c>
      <c r="B900">
        <v>1984</v>
      </c>
      <c r="C900" t="s">
        <v>20</v>
      </c>
      <c r="D900">
        <v>2</v>
      </c>
      <c r="E900">
        <v>3</v>
      </c>
      <c r="F900" s="14">
        <v>12091.34</v>
      </c>
      <c r="G900" t="s">
        <v>12</v>
      </c>
      <c r="H900" t="s">
        <v>11</v>
      </c>
      <c r="I900" t="s">
        <v>631</v>
      </c>
      <c r="J900" s="12" t="str">
        <f t="shared" si="14"/>
        <v>2-Sep-1984</v>
      </c>
      <c r="K900">
        <v>40</v>
      </c>
    </row>
    <row r="901" spans="1:11">
      <c r="A901" t="s">
        <v>1470</v>
      </c>
      <c r="B901">
        <v>1986</v>
      </c>
      <c r="C901" t="s">
        <v>20</v>
      </c>
      <c r="D901">
        <v>7</v>
      </c>
      <c r="E901">
        <v>3</v>
      </c>
      <c r="F901" s="14">
        <v>12048.13</v>
      </c>
      <c r="G901" t="s">
        <v>12</v>
      </c>
      <c r="H901" t="s">
        <v>11</v>
      </c>
      <c r="I901" t="s">
        <v>534</v>
      </c>
      <c r="J901" s="12" t="str">
        <f t="shared" si="14"/>
        <v>7-Sep-1986</v>
      </c>
      <c r="K901">
        <v>37</v>
      </c>
    </row>
    <row r="902" spans="1:11">
      <c r="A902" t="s">
        <v>1469</v>
      </c>
      <c r="B902">
        <v>1966</v>
      </c>
      <c r="C902" t="s">
        <v>15</v>
      </c>
      <c r="D902">
        <v>24</v>
      </c>
      <c r="E902">
        <v>1</v>
      </c>
      <c r="F902" s="14">
        <v>12044.34</v>
      </c>
      <c r="G902" t="s">
        <v>12</v>
      </c>
      <c r="H902" t="s">
        <v>16</v>
      </c>
      <c r="I902" t="s">
        <v>23</v>
      </c>
      <c r="J902" s="12" t="str">
        <f t="shared" si="14"/>
        <v>24-Nov-1966</v>
      </c>
      <c r="K902">
        <v>57</v>
      </c>
    </row>
    <row r="903" spans="1:11">
      <c r="A903" t="s">
        <v>1468</v>
      </c>
      <c r="B903">
        <v>1979</v>
      </c>
      <c r="C903" t="s">
        <v>36</v>
      </c>
      <c r="D903">
        <v>16</v>
      </c>
      <c r="E903">
        <v>2</v>
      </c>
      <c r="F903" s="14">
        <v>12035.18</v>
      </c>
      <c r="G903" t="s">
        <v>12</v>
      </c>
      <c r="H903" t="s">
        <v>12</v>
      </c>
      <c r="I903" t="s">
        <v>299</v>
      </c>
      <c r="J903" s="12" t="str">
        <f t="shared" si="14"/>
        <v>16-Oct-1979</v>
      </c>
      <c r="K903">
        <v>44</v>
      </c>
    </row>
    <row r="904" spans="1:11">
      <c r="A904" t="s">
        <v>1467</v>
      </c>
      <c r="B904">
        <v>1965</v>
      </c>
      <c r="C904" t="s">
        <v>36</v>
      </c>
      <c r="D904">
        <v>29</v>
      </c>
      <c r="E904">
        <v>1</v>
      </c>
      <c r="F904" s="14">
        <v>12032.33</v>
      </c>
      <c r="G904" t="s">
        <v>12</v>
      </c>
      <c r="H904" t="s">
        <v>16</v>
      </c>
      <c r="I904" t="s">
        <v>41</v>
      </c>
      <c r="J904" s="12" t="str">
        <f t="shared" si="14"/>
        <v>29-Oct-1965</v>
      </c>
      <c r="K904">
        <v>58</v>
      </c>
    </row>
    <row r="905" spans="1:11">
      <c r="A905" t="s">
        <v>1466</v>
      </c>
      <c r="B905">
        <v>1965</v>
      </c>
      <c r="C905" t="s">
        <v>18</v>
      </c>
      <c r="D905">
        <v>9</v>
      </c>
      <c r="E905">
        <v>0</v>
      </c>
      <c r="F905" s="14">
        <v>12029.29</v>
      </c>
      <c r="G905" t="s">
        <v>12</v>
      </c>
      <c r="H905" t="s">
        <v>11</v>
      </c>
      <c r="I905" t="s">
        <v>246</v>
      </c>
      <c r="J905" s="12" t="str">
        <f t="shared" si="14"/>
        <v>9-Jun-1965</v>
      </c>
      <c r="K905">
        <v>59</v>
      </c>
    </row>
    <row r="906" spans="1:11">
      <c r="A906" t="s">
        <v>1465</v>
      </c>
      <c r="B906">
        <v>1982</v>
      </c>
      <c r="C906" t="s">
        <v>36</v>
      </c>
      <c r="D906">
        <v>17</v>
      </c>
      <c r="E906">
        <v>3</v>
      </c>
      <c r="F906" s="14">
        <v>12001.29</v>
      </c>
      <c r="G906" t="s">
        <v>12</v>
      </c>
      <c r="H906" t="s">
        <v>12</v>
      </c>
      <c r="I906" t="s">
        <v>299</v>
      </c>
      <c r="J906" s="12" t="str">
        <f t="shared" si="14"/>
        <v>17-Oct-1982</v>
      </c>
      <c r="K906">
        <v>41</v>
      </c>
    </row>
    <row r="907" spans="1:11">
      <c r="A907" t="s">
        <v>1464</v>
      </c>
      <c r="B907">
        <v>1993</v>
      </c>
      <c r="C907" t="s">
        <v>30</v>
      </c>
      <c r="D907">
        <v>12</v>
      </c>
      <c r="E907">
        <v>0</v>
      </c>
      <c r="F907" s="14">
        <v>11994.89</v>
      </c>
      <c r="G907" t="s">
        <v>12</v>
      </c>
      <c r="H907" t="s">
        <v>11</v>
      </c>
      <c r="I907" t="s">
        <v>23</v>
      </c>
      <c r="J907" s="12" t="str">
        <f t="shared" si="14"/>
        <v>12-Dec-1993</v>
      </c>
      <c r="K907">
        <v>30</v>
      </c>
    </row>
    <row r="908" spans="1:11">
      <c r="A908" t="s">
        <v>1463</v>
      </c>
      <c r="B908">
        <v>1983</v>
      </c>
      <c r="C908" t="s">
        <v>10</v>
      </c>
      <c r="D908">
        <v>4</v>
      </c>
      <c r="E908">
        <v>3</v>
      </c>
      <c r="F908" s="14">
        <v>11987.68</v>
      </c>
      <c r="G908" t="s">
        <v>12</v>
      </c>
      <c r="H908" t="s">
        <v>11</v>
      </c>
      <c r="I908" t="s">
        <v>534</v>
      </c>
      <c r="J908" s="12" t="str">
        <f t="shared" si="14"/>
        <v>4-Jul-1983</v>
      </c>
      <c r="K908">
        <v>41</v>
      </c>
    </row>
    <row r="909" spans="1:11">
      <c r="A909" t="s">
        <v>1462</v>
      </c>
      <c r="B909">
        <v>1967</v>
      </c>
      <c r="C909" t="s">
        <v>30</v>
      </c>
      <c r="D909">
        <v>22</v>
      </c>
      <c r="E909">
        <v>3</v>
      </c>
      <c r="F909" s="14">
        <v>11987.17</v>
      </c>
      <c r="G909" t="s">
        <v>12</v>
      </c>
      <c r="H909" t="s">
        <v>12</v>
      </c>
      <c r="I909" t="s">
        <v>13</v>
      </c>
      <c r="J909" s="12" t="str">
        <f t="shared" si="14"/>
        <v>22-Dec-1967</v>
      </c>
      <c r="K909">
        <v>56</v>
      </c>
    </row>
    <row r="910" spans="1:11">
      <c r="A910" t="s">
        <v>1461</v>
      </c>
      <c r="B910">
        <v>1964</v>
      </c>
      <c r="C910" t="s">
        <v>20</v>
      </c>
      <c r="D910">
        <v>29</v>
      </c>
      <c r="E910">
        <v>1</v>
      </c>
      <c r="F910" s="14">
        <v>11946.63</v>
      </c>
      <c r="G910" t="s">
        <v>12</v>
      </c>
      <c r="H910" t="s">
        <v>11</v>
      </c>
      <c r="I910" t="s">
        <v>13</v>
      </c>
      <c r="J910" s="12" t="str">
        <f t="shared" si="14"/>
        <v>29-Sep-1964</v>
      </c>
      <c r="K910">
        <v>59</v>
      </c>
    </row>
    <row r="911" spans="1:11">
      <c r="A911" t="s">
        <v>1460</v>
      </c>
      <c r="B911">
        <v>1965</v>
      </c>
      <c r="C911" t="s">
        <v>15</v>
      </c>
      <c r="D911">
        <v>1</v>
      </c>
      <c r="E911">
        <v>1</v>
      </c>
      <c r="F911" s="14">
        <v>11945.13</v>
      </c>
      <c r="G911" t="s">
        <v>12</v>
      </c>
      <c r="H911" t="s">
        <v>11</v>
      </c>
      <c r="I911" t="s">
        <v>23</v>
      </c>
      <c r="J911" s="12" t="str">
        <f t="shared" si="14"/>
        <v>1-Nov-1965</v>
      </c>
      <c r="K911">
        <v>58</v>
      </c>
    </row>
    <row r="912" spans="1:11">
      <c r="A912" t="s">
        <v>1459</v>
      </c>
      <c r="B912">
        <v>1964</v>
      </c>
      <c r="C912" t="s">
        <v>30</v>
      </c>
      <c r="D912">
        <v>25</v>
      </c>
      <c r="E912">
        <v>0</v>
      </c>
      <c r="F912" s="14">
        <v>11944.59</v>
      </c>
      <c r="G912" t="s">
        <v>12</v>
      </c>
      <c r="H912" t="s">
        <v>11</v>
      </c>
      <c r="I912" t="s">
        <v>167</v>
      </c>
      <c r="J912" s="12" t="str">
        <f t="shared" si="14"/>
        <v>25-Dec-1964</v>
      </c>
      <c r="K912">
        <v>59</v>
      </c>
    </row>
    <row r="913" spans="1:11">
      <c r="A913" t="s">
        <v>1458</v>
      </c>
      <c r="B913">
        <v>1991</v>
      </c>
      <c r="C913" t="s">
        <v>36</v>
      </c>
      <c r="D913">
        <v>19</v>
      </c>
      <c r="E913">
        <v>3</v>
      </c>
      <c r="F913" s="14">
        <v>11941.83</v>
      </c>
      <c r="G913" t="s">
        <v>12</v>
      </c>
      <c r="H913" t="s">
        <v>16</v>
      </c>
      <c r="I913" t="s">
        <v>248</v>
      </c>
      <c r="J913" s="12" t="str">
        <f t="shared" si="14"/>
        <v>19-Oct-1991</v>
      </c>
      <c r="K913">
        <v>32</v>
      </c>
    </row>
    <row r="914" spans="1:11">
      <c r="A914" t="s">
        <v>1457</v>
      </c>
      <c r="B914">
        <v>1964</v>
      </c>
      <c r="C914" t="s">
        <v>34</v>
      </c>
      <c r="D914">
        <v>2</v>
      </c>
      <c r="E914">
        <v>0</v>
      </c>
      <c r="F914" s="14">
        <v>11938.26</v>
      </c>
      <c r="G914" t="s">
        <v>12</v>
      </c>
      <c r="H914" t="s">
        <v>12</v>
      </c>
      <c r="I914" t="s">
        <v>165</v>
      </c>
      <c r="J914" s="12" t="str">
        <f t="shared" si="14"/>
        <v>2-Aug-1964</v>
      </c>
      <c r="K914">
        <v>60</v>
      </c>
    </row>
    <row r="915" spans="1:11">
      <c r="A915" t="s">
        <v>1456</v>
      </c>
      <c r="B915">
        <v>1964</v>
      </c>
      <c r="C915" t="s">
        <v>30</v>
      </c>
      <c r="D915">
        <v>20</v>
      </c>
      <c r="E915">
        <v>0</v>
      </c>
      <c r="F915" s="14">
        <v>11931.13</v>
      </c>
      <c r="G915" t="s">
        <v>12</v>
      </c>
      <c r="H915" t="s">
        <v>16</v>
      </c>
      <c r="I915" t="s">
        <v>165</v>
      </c>
      <c r="J915" s="12" t="str">
        <f t="shared" si="14"/>
        <v>20-Dec-1964</v>
      </c>
      <c r="K915">
        <v>59</v>
      </c>
    </row>
    <row r="916" spans="1:11">
      <c r="A916" t="s">
        <v>1455</v>
      </c>
      <c r="B916">
        <v>1964</v>
      </c>
      <c r="C916" t="s">
        <v>15</v>
      </c>
      <c r="D916">
        <v>19</v>
      </c>
      <c r="E916">
        <v>0</v>
      </c>
      <c r="F916" s="14">
        <v>11918.2</v>
      </c>
      <c r="G916" t="s">
        <v>12</v>
      </c>
      <c r="H916" t="s">
        <v>16</v>
      </c>
      <c r="I916" t="s">
        <v>299</v>
      </c>
      <c r="J916" s="12" t="str">
        <f t="shared" si="14"/>
        <v>19-Nov-1964</v>
      </c>
      <c r="K916">
        <v>59</v>
      </c>
    </row>
    <row r="917" spans="1:11">
      <c r="A917" t="s">
        <v>1454</v>
      </c>
      <c r="B917">
        <v>2004</v>
      </c>
      <c r="C917" t="s">
        <v>18</v>
      </c>
      <c r="D917">
        <v>2</v>
      </c>
      <c r="E917">
        <v>2</v>
      </c>
      <c r="F917" s="14">
        <v>11884.05</v>
      </c>
      <c r="G917" t="s">
        <v>12</v>
      </c>
      <c r="H917" t="s">
        <v>12</v>
      </c>
      <c r="I917" t="s">
        <v>13</v>
      </c>
      <c r="J917" s="12" t="str">
        <f t="shared" si="14"/>
        <v>2-Jun-2004</v>
      </c>
      <c r="K917">
        <v>20</v>
      </c>
    </row>
    <row r="918" spans="1:11">
      <c r="A918" t="s">
        <v>1453</v>
      </c>
      <c r="B918">
        <v>1967</v>
      </c>
      <c r="C918" t="s">
        <v>36</v>
      </c>
      <c r="D918">
        <v>29</v>
      </c>
      <c r="E918">
        <v>2</v>
      </c>
      <c r="F918" s="14">
        <v>11881.97</v>
      </c>
      <c r="G918" t="s">
        <v>12</v>
      </c>
      <c r="H918" t="s">
        <v>16</v>
      </c>
      <c r="I918" t="s">
        <v>13</v>
      </c>
      <c r="J918" s="12" t="str">
        <f t="shared" si="14"/>
        <v>29-Oct-1967</v>
      </c>
      <c r="K918">
        <v>56</v>
      </c>
    </row>
    <row r="919" spans="1:11">
      <c r="A919" t="s">
        <v>1452</v>
      </c>
      <c r="B919">
        <v>1967</v>
      </c>
      <c r="C919" t="s">
        <v>10</v>
      </c>
      <c r="D919">
        <v>14</v>
      </c>
      <c r="E919">
        <v>2</v>
      </c>
      <c r="F919" s="14">
        <v>11881.36</v>
      </c>
      <c r="G919" t="s">
        <v>12</v>
      </c>
      <c r="H919" t="s">
        <v>11</v>
      </c>
      <c r="I919" t="s">
        <v>41</v>
      </c>
      <c r="J919" s="12" t="str">
        <f t="shared" si="14"/>
        <v>14-Jul-1967</v>
      </c>
      <c r="K919">
        <v>57</v>
      </c>
    </row>
    <row r="920" spans="1:11">
      <c r="A920" t="s">
        <v>1451</v>
      </c>
      <c r="B920">
        <v>1967</v>
      </c>
      <c r="C920" t="s">
        <v>34</v>
      </c>
      <c r="D920">
        <v>24</v>
      </c>
      <c r="E920">
        <v>1</v>
      </c>
      <c r="F920" s="14">
        <v>11879.1</v>
      </c>
      <c r="G920" t="s">
        <v>12</v>
      </c>
      <c r="H920" t="s">
        <v>12</v>
      </c>
      <c r="I920" t="s">
        <v>246</v>
      </c>
      <c r="J920" s="12" t="str">
        <f t="shared" si="14"/>
        <v>24-Aug-1967</v>
      </c>
      <c r="K920">
        <v>57</v>
      </c>
    </row>
    <row r="921" spans="1:11">
      <c r="A921" t="s">
        <v>1450</v>
      </c>
      <c r="B921">
        <v>1974</v>
      </c>
      <c r="C921" t="s">
        <v>10</v>
      </c>
      <c r="D921">
        <v>7</v>
      </c>
      <c r="E921">
        <v>0</v>
      </c>
      <c r="F921" s="14">
        <v>11858.56</v>
      </c>
      <c r="G921" t="s">
        <v>12</v>
      </c>
      <c r="H921" t="s">
        <v>12</v>
      </c>
      <c r="I921" t="s">
        <v>41</v>
      </c>
      <c r="J921" s="12" t="str">
        <f t="shared" si="14"/>
        <v>7-Jul-1974</v>
      </c>
      <c r="K921">
        <v>50</v>
      </c>
    </row>
    <row r="922" spans="1:11">
      <c r="A922" t="s">
        <v>1449</v>
      </c>
      <c r="B922">
        <v>1964</v>
      </c>
      <c r="C922" t="s">
        <v>20</v>
      </c>
      <c r="D922">
        <v>29</v>
      </c>
      <c r="E922">
        <v>0</v>
      </c>
      <c r="F922" s="14">
        <v>11856.41</v>
      </c>
      <c r="G922" t="s">
        <v>12</v>
      </c>
      <c r="H922" t="s">
        <v>11</v>
      </c>
      <c r="I922" t="s">
        <v>13</v>
      </c>
      <c r="J922" s="12" t="str">
        <f t="shared" si="14"/>
        <v>29-Sep-1964</v>
      </c>
      <c r="K922">
        <v>59</v>
      </c>
    </row>
    <row r="923" spans="1:11">
      <c r="A923" t="s">
        <v>1448</v>
      </c>
      <c r="B923">
        <v>1964</v>
      </c>
      <c r="C923" t="s">
        <v>18</v>
      </c>
      <c r="D923">
        <v>27</v>
      </c>
      <c r="E923">
        <v>0</v>
      </c>
      <c r="F923" s="14">
        <v>11848.14</v>
      </c>
      <c r="G923" t="s">
        <v>12</v>
      </c>
      <c r="H923" t="s">
        <v>11</v>
      </c>
      <c r="I923" t="s">
        <v>41</v>
      </c>
      <c r="J923" s="12" t="str">
        <f t="shared" si="14"/>
        <v>27-Jun-1964</v>
      </c>
      <c r="K923">
        <v>60</v>
      </c>
    </row>
    <row r="924" spans="1:11">
      <c r="A924" t="s">
        <v>1447</v>
      </c>
      <c r="B924">
        <v>1965</v>
      </c>
      <c r="C924" t="s">
        <v>15</v>
      </c>
      <c r="D924">
        <v>10</v>
      </c>
      <c r="E924">
        <v>0</v>
      </c>
      <c r="F924" s="14">
        <v>11842.62</v>
      </c>
      <c r="G924" t="s">
        <v>12</v>
      </c>
      <c r="H924" t="s">
        <v>12</v>
      </c>
      <c r="I924" t="s">
        <v>23</v>
      </c>
      <c r="J924" s="12" t="str">
        <f t="shared" si="14"/>
        <v>10-Nov-1965</v>
      </c>
      <c r="K924">
        <v>58</v>
      </c>
    </row>
    <row r="925" spans="1:11">
      <c r="A925" t="s">
        <v>1446</v>
      </c>
      <c r="B925">
        <v>1964</v>
      </c>
      <c r="C925" t="s">
        <v>10</v>
      </c>
      <c r="D925">
        <v>11</v>
      </c>
      <c r="E925">
        <v>0</v>
      </c>
      <c r="F925" s="14">
        <v>11842.44</v>
      </c>
      <c r="G925" t="s">
        <v>12</v>
      </c>
      <c r="H925" t="s">
        <v>11</v>
      </c>
      <c r="I925" t="s">
        <v>41</v>
      </c>
      <c r="J925" s="12" t="str">
        <f t="shared" si="14"/>
        <v>11-Jul-1964</v>
      </c>
      <c r="K925">
        <v>60</v>
      </c>
    </row>
    <row r="926" spans="1:11">
      <c r="A926" t="s">
        <v>1445</v>
      </c>
      <c r="B926">
        <v>1965</v>
      </c>
      <c r="C926" t="s">
        <v>20</v>
      </c>
      <c r="D926">
        <v>25</v>
      </c>
      <c r="E926">
        <v>0</v>
      </c>
      <c r="F926" s="14">
        <v>11840.78</v>
      </c>
      <c r="G926" t="s">
        <v>12</v>
      </c>
      <c r="H926" t="s">
        <v>11</v>
      </c>
      <c r="I926" t="s">
        <v>23</v>
      </c>
      <c r="J926" s="12" t="str">
        <f t="shared" si="14"/>
        <v>25-Sep-1965</v>
      </c>
      <c r="K926">
        <v>58</v>
      </c>
    </row>
    <row r="927" spans="1:11">
      <c r="A927" t="s">
        <v>1444</v>
      </c>
      <c r="B927">
        <v>1964</v>
      </c>
      <c r="C927" t="s">
        <v>20</v>
      </c>
      <c r="D927">
        <v>11</v>
      </c>
      <c r="E927">
        <v>0</v>
      </c>
      <c r="F927" s="14">
        <v>11837.16</v>
      </c>
      <c r="G927" t="s">
        <v>12</v>
      </c>
      <c r="H927" t="s">
        <v>12</v>
      </c>
      <c r="I927" t="s">
        <v>41</v>
      </c>
      <c r="J927" s="12" t="str">
        <f t="shared" si="14"/>
        <v>11-Sep-1964</v>
      </c>
      <c r="K927">
        <v>59</v>
      </c>
    </row>
    <row r="928" spans="1:11">
      <c r="A928" t="s">
        <v>1443</v>
      </c>
      <c r="B928">
        <v>1964</v>
      </c>
      <c r="C928" t="s">
        <v>18</v>
      </c>
      <c r="D928">
        <v>27</v>
      </c>
      <c r="E928">
        <v>0</v>
      </c>
      <c r="F928" s="14">
        <v>11833.78</v>
      </c>
      <c r="G928" t="s">
        <v>12</v>
      </c>
      <c r="H928" t="s">
        <v>12</v>
      </c>
      <c r="I928" t="s">
        <v>13</v>
      </c>
      <c r="J928" s="12" t="str">
        <f t="shared" si="14"/>
        <v>27-Jun-1964</v>
      </c>
      <c r="K928">
        <v>60</v>
      </c>
    </row>
    <row r="929" spans="1:11">
      <c r="A929" t="s">
        <v>1442</v>
      </c>
      <c r="B929">
        <v>1965</v>
      </c>
      <c r="C929" t="s">
        <v>36</v>
      </c>
      <c r="D929">
        <v>3</v>
      </c>
      <c r="E929">
        <v>0</v>
      </c>
      <c r="F929" s="14">
        <v>11830.61</v>
      </c>
      <c r="G929" t="s">
        <v>12</v>
      </c>
      <c r="H929" t="s">
        <v>16</v>
      </c>
      <c r="I929" t="s">
        <v>23</v>
      </c>
      <c r="J929" s="12" t="str">
        <f t="shared" si="14"/>
        <v>3-Oct-1965</v>
      </c>
      <c r="K929">
        <v>58</v>
      </c>
    </row>
    <row r="930" spans="1:11">
      <c r="A930" t="s">
        <v>1441</v>
      </c>
      <c r="B930">
        <v>1982</v>
      </c>
      <c r="C930" t="s">
        <v>15</v>
      </c>
      <c r="D930">
        <v>20</v>
      </c>
      <c r="E930">
        <v>3</v>
      </c>
      <c r="F930" s="14">
        <v>11773.06</v>
      </c>
      <c r="G930" t="s">
        <v>12</v>
      </c>
      <c r="H930" t="s">
        <v>12</v>
      </c>
      <c r="I930" t="s">
        <v>534</v>
      </c>
      <c r="J930" s="12" t="str">
        <f t="shared" si="14"/>
        <v>20-Nov-1982</v>
      </c>
      <c r="K930">
        <v>41</v>
      </c>
    </row>
    <row r="931" spans="1:11">
      <c r="A931" t="s">
        <v>1440</v>
      </c>
      <c r="B931">
        <v>1966</v>
      </c>
      <c r="C931" t="s">
        <v>10</v>
      </c>
      <c r="D931">
        <v>25</v>
      </c>
      <c r="E931">
        <v>1</v>
      </c>
      <c r="F931" s="14">
        <v>11763</v>
      </c>
      <c r="G931" t="s">
        <v>12</v>
      </c>
      <c r="H931" t="s">
        <v>12</v>
      </c>
      <c r="I931" t="s">
        <v>167</v>
      </c>
      <c r="J931" s="12" t="str">
        <f t="shared" si="14"/>
        <v>25-Jul-1966</v>
      </c>
      <c r="K931">
        <v>58</v>
      </c>
    </row>
    <row r="932" spans="1:11">
      <c r="A932" t="s">
        <v>1439</v>
      </c>
      <c r="B932">
        <v>1979</v>
      </c>
      <c r="C932" t="s">
        <v>15</v>
      </c>
      <c r="D932">
        <v>6</v>
      </c>
      <c r="E932">
        <v>2</v>
      </c>
      <c r="F932" s="14">
        <v>11752.68</v>
      </c>
      <c r="G932" t="s">
        <v>12</v>
      </c>
      <c r="H932" t="s">
        <v>16</v>
      </c>
      <c r="I932" t="s">
        <v>534</v>
      </c>
      <c r="J932" s="12" t="str">
        <f t="shared" si="14"/>
        <v>6-Nov-1979</v>
      </c>
      <c r="K932">
        <v>44</v>
      </c>
    </row>
    <row r="933" spans="1:11">
      <c r="A933" t="s">
        <v>1438</v>
      </c>
      <c r="B933">
        <v>1964</v>
      </c>
      <c r="C933" t="s">
        <v>30</v>
      </c>
      <c r="D933">
        <v>2</v>
      </c>
      <c r="E933">
        <v>0</v>
      </c>
      <c r="F933" s="14">
        <v>11743.93</v>
      </c>
      <c r="G933" t="s">
        <v>12</v>
      </c>
      <c r="H933" t="s">
        <v>16</v>
      </c>
      <c r="I933" t="s">
        <v>23</v>
      </c>
      <c r="J933" s="12" t="str">
        <f t="shared" si="14"/>
        <v>2-Dec-1964</v>
      </c>
      <c r="K933">
        <v>59</v>
      </c>
    </row>
    <row r="934" spans="1:11">
      <c r="A934" t="s">
        <v>1437</v>
      </c>
      <c r="B934">
        <v>1963</v>
      </c>
      <c r="C934" t="s">
        <v>18</v>
      </c>
      <c r="D934">
        <v>9</v>
      </c>
      <c r="E934">
        <v>0</v>
      </c>
      <c r="F934" s="14">
        <v>11743.3</v>
      </c>
      <c r="G934" t="s">
        <v>12</v>
      </c>
      <c r="H934" t="s">
        <v>12</v>
      </c>
      <c r="I934" t="s">
        <v>13</v>
      </c>
      <c r="J934" s="12" t="str">
        <f t="shared" si="14"/>
        <v>9-Jun-1963</v>
      </c>
      <c r="K934">
        <v>61</v>
      </c>
    </row>
    <row r="935" spans="1:11">
      <c r="A935" t="s">
        <v>1436</v>
      </c>
      <c r="B935">
        <v>1969</v>
      </c>
      <c r="C935" t="s">
        <v>15</v>
      </c>
      <c r="D935">
        <v>12</v>
      </c>
      <c r="E935">
        <v>3</v>
      </c>
      <c r="F935" s="14">
        <v>11741.73</v>
      </c>
      <c r="G935" t="s">
        <v>12</v>
      </c>
      <c r="H935" t="s">
        <v>16</v>
      </c>
      <c r="I935" t="s">
        <v>41</v>
      </c>
      <c r="J935" s="12" t="str">
        <f t="shared" si="14"/>
        <v>12-Nov-1969</v>
      </c>
      <c r="K935">
        <v>54</v>
      </c>
    </row>
    <row r="936" spans="1:11">
      <c r="A936" t="s">
        <v>1435</v>
      </c>
      <c r="B936">
        <v>1988</v>
      </c>
      <c r="C936" t="s">
        <v>20</v>
      </c>
      <c r="D936">
        <v>5</v>
      </c>
      <c r="E936">
        <v>2</v>
      </c>
      <c r="F936" s="14">
        <v>11737.85</v>
      </c>
      <c r="G936" t="s">
        <v>12</v>
      </c>
      <c r="H936" t="s">
        <v>16</v>
      </c>
      <c r="I936" t="s">
        <v>41</v>
      </c>
      <c r="J936" s="12" t="str">
        <f t="shared" si="14"/>
        <v>5-Sep-1988</v>
      </c>
      <c r="K936">
        <v>36</v>
      </c>
    </row>
    <row r="937" spans="1:11">
      <c r="A937" t="s">
        <v>1434</v>
      </c>
      <c r="B937">
        <v>1964</v>
      </c>
      <c r="C937" t="s">
        <v>15</v>
      </c>
      <c r="D937">
        <v>9</v>
      </c>
      <c r="E937">
        <v>0</v>
      </c>
      <c r="F937" s="14">
        <v>11735.88</v>
      </c>
      <c r="G937" t="s">
        <v>12</v>
      </c>
      <c r="H937" t="s">
        <v>16</v>
      </c>
      <c r="I937" t="s">
        <v>23</v>
      </c>
      <c r="J937" s="12" t="str">
        <f t="shared" si="14"/>
        <v>9-Nov-1964</v>
      </c>
      <c r="K937">
        <v>59</v>
      </c>
    </row>
    <row r="938" spans="1:11">
      <c r="A938" t="s">
        <v>1433</v>
      </c>
      <c r="B938">
        <v>1984</v>
      </c>
      <c r="C938" t="s">
        <v>15</v>
      </c>
      <c r="D938">
        <v>26</v>
      </c>
      <c r="E938">
        <v>3</v>
      </c>
      <c r="F938" s="14">
        <v>11730.82</v>
      </c>
      <c r="G938" t="s">
        <v>12</v>
      </c>
      <c r="H938" t="s">
        <v>12</v>
      </c>
      <c r="I938" t="s">
        <v>534</v>
      </c>
      <c r="J938" s="12" t="str">
        <f t="shared" si="14"/>
        <v>26-Nov-1984</v>
      </c>
      <c r="K938">
        <v>39</v>
      </c>
    </row>
    <row r="939" spans="1:11">
      <c r="A939" t="s">
        <v>1432</v>
      </c>
      <c r="B939">
        <v>1969</v>
      </c>
      <c r="C939" t="s">
        <v>36</v>
      </c>
      <c r="D939">
        <v>12</v>
      </c>
      <c r="E939">
        <v>2</v>
      </c>
      <c r="F939" s="14">
        <v>11729.68</v>
      </c>
      <c r="G939" t="s">
        <v>12</v>
      </c>
      <c r="H939" t="s">
        <v>16</v>
      </c>
      <c r="I939" t="s">
        <v>246</v>
      </c>
      <c r="J939" s="12" t="str">
        <f t="shared" si="14"/>
        <v>12-Oct-1969</v>
      </c>
      <c r="K939">
        <v>54</v>
      </c>
    </row>
    <row r="940" spans="1:11">
      <c r="A940" t="s">
        <v>1431</v>
      </c>
      <c r="B940">
        <v>1982</v>
      </c>
      <c r="C940" t="s">
        <v>36</v>
      </c>
      <c r="D940">
        <v>21</v>
      </c>
      <c r="E940">
        <v>3</v>
      </c>
      <c r="F940" s="14">
        <v>11712.97</v>
      </c>
      <c r="G940" t="s">
        <v>12</v>
      </c>
      <c r="H940" t="s">
        <v>11</v>
      </c>
      <c r="I940" t="s">
        <v>299</v>
      </c>
      <c r="J940" s="12" t="str">
        <f t="shared" si="14"/>
        <v>21-Oct-1982</v>
      </c>
      <c r="K940">
        <v>41</v>
      </c>
    </row>
    <row r="941" spans="1:11">
      <c r="A941" t="s">
        <v>1430</v>
      </c>
      <c r="B941">
        <v>1970</v>
      </c>
      <c r="C941" t="s">
        <v>30</v>
      </c>
      <c r="D941">
        <v>1</v>
      </c>
      <c r="E941">
        <v>0</v>
      </c>
      <c r="F941" s="14">
        <v>11696.52</v>
      </c>
      <c r="G941" t="s">
        <v>12</v>
      </c>
      <c r="H941" t="s">
        <v>16</v>
      </c>
      <c r="I941" t="s">
        <v>299</v>
      </c>
      <c r="J941" s="12" t="str">
        <f t="shared" si="14"/>
        <v>1-Dec-1970</v>
      </c>
      <c r="K941">
        <v>53</v>
      </c>
    </row>
    <row r="942" spans="1:11">
      <c r="A942" t="s">
        <v>1429</v>
      </c>
      <c r="B942">
        <v>1966</v>
      </c>
      <c r="C942" t="s">
        <v>15</v>
      </c>
      <c r="D942">
        <v>9</v>
      </c>
      <c r="E942">
        <v>1</v>
      </c>
      <c r="F942" s="14">
        <v>11674.13</v>
      </c>
      <c r="G942" t="s">
        <v>12</v>
      </c>
      <c r="H942" t="s">
        <v>16</v>
      </c>
      <c r="I942" t="s">
        <v>41</v>
      </c>
      <c r="J942" s="12" t="str">
        <f t="shared" si="14"/>
        <v>9-Nov-1966</v>
      </c>
      <c r="K942">
        <v>57</v>
      </c>
    </row>
    <row r="943" spans="1:11">
      <c r="A943" t="s">
        <v>1428</v>
      </c>
      <c r="B943">
        <v>1966</v>
      </c>
      <c r="C943" t="s">
        <v>34</v>
      </c>
      <c r="D943">
        <v>23</v>
      </c>
      <c r="E943">
        <v>0</v>
      </c>
      <c r="F943" s="14">
        <v>11658.38</v>
      </c>
      <c r="G943" t="s">
        <v>12</v>
      </c>
      <c r="H943" t="s">
        <v>12</v>
      </c>
      <c r="I943" t="s">
        <v>246</v>
      </c>
      <c r="J943" s="12" t="str">
        <f t="shared" si="14"/>
        <v>23-Aug-1966</v>
      </c>
      <c r="K943">
        <v>58</v>
      </c>
    </row>
    <row r="944" spans="1:11">
      <c r="A944" t="s">
        <v>1427</v>
      </c>
      <c r="B944">
        <v>1966</v>
      </c>
      <c r="C944" t="s">
        <v>10</v>
      </c>
      <c r="D944">
        <v>6</v>
      </c>
      <c r="E944">
        <v>0</v>
      </c>
      <c r="F944" s="14">
        <v>11658.12</v>
      </c>
      <c r="G944" t="s">
        <v>12</v>
      </c>
      <c r="H944" t="s">
        <v>16</v>
      </c>
      <c r="I944" t="s">
        <v>246</v>
      </c>
      <c r="J944" s="12" t="str">
        <f t="shared" si="14"/>
        <v>6-Jul-1966</v>
      </c>
      <c r="K944">
        <v>58</v>
      </c>
    </row>
    <row r="945" spans="1:11">
      <c r="A945" t="s">
        <v>1426</v>
      </c>
      <c r="B945">
        <v>1994</v>
      </c>
      <c r="C945" t="s">
        <v>10</v>
      </c>
      <c r="D945">
        <v>20</v>
      </c>
      <c r="E945">
        <v>0</v>
      </c>
      <c r="F945" s="14">
        <v>11657.81</v>
      </c>
      <c r="G945" t="s">
        <v>12</v>
      </c>
      <c r="H945" t="s">
        <v>11</v>
      </c>
      <c r="I945" t="s">
        <v>248</v>
      </c>
      <c r="J945" s="12" t="str">
        <f t="shared" si="14"/>
        <v>20-Jul-1994</v>
      </c>
      <c r="K945">
        <v>30</v>
      </c>
    </row>
    <row r="946" spans="1:11">
      <c r="A946" t="s">
        <v>1425</v>
      </c>
      <c r="B946">
        <v>1966</v>
      </c>
      <c r="C946" t="s">
        <v>36</v>
      </c>
      <c r="D946">
        <v>4</v>
      </c>
      <c r="E946">
        <v>0</v>
      </c>
      <c r="F946" s="14">
        <v>11657.72</v>
      </c>
      <c r="G946" t="s">
        <v>12</v>
      </c>
      <c r="H946" t="s">
        <v>11</v>
      </c>
      <c r="I946" t="s">
        <v>246</v>
      </c>
      <c r="J946" s="12" t="str">
        <f t="shared" si="14"/>
        <v>4-Oct-1966</v>
      </c>
      <c r="K946">
        <v>57</v>
      </c>
    </row>
    <row r="947" spans="1:11">
      <c r="A947" t="s">
        <v>1424</v>
      </c>
      <c r="B947">
        <v>1986</v>
      </c>
      <c r="C947" t="s">
        <v>10</v>
      </c>
      <c r="D947">
        <v>17</v>
      </c>
      <c r="E947">
        <v>3</v>
      </c>
      <c r="F947" s="14">
        <v>11625.11</v>
      </c>
      <c r="G947" t="s">
        <v>12</v>
      </c>
      <c r="H947" t="s">
        <v>12</v>
      </c>
      <c r="I947" t="s">
        <v>631</v>
      </c>
      <c r="J947" s="12" t="str">
        <f t="shared" si="14"/>
        <v>17-Jul-1986</v>
      </c>
      <c r="K947">
        <v>38</v>
      </c>
    </row>
    <row r="948" spans="1:11">
      <c r="A948" t="s">
        <v>1423</v>
      </c>
      <c r="B948">
        <v>1964</v>
      </c>
      <c r="C948" t="s">
        <v>18</v>
      </c>
      <c r="D948">
        <v>20</v>
      </c>
      <c r="E948">
        <v>0</v>
      </c>
      <c r="F948" s="14">
        <v>11602.75</v>
      </c>
      <c r="G948" t="s">
        <v>12</v>
      </c>
      <c r="H948" t="s">
        <v>16</v>
      </c>
      <c r="I948" t="s">
        <v>515</v>
      </c>
      <c r="J948" s="12" t="str">
        <f t="shared" si="14"/>
        <v>20-Jun-1964</v>
      </c>
      <c r="K948">
        <v>60</v>
      </c>
    </row>
    <row r="949" spans="1:11">
      <c r="A949" t="s">
        <v>1422</v>
      </c>
      <c r="B949">
        <v>1965</v>
      </c>
      <c r="C949" t="s">
        <v>15</v>
      </c>
      <c r="D949">
        <v>6</v>
      </c>
      <c r="E949">
        <v>1</v>
      </c>
      <c r="F949" s="14">
        <v>11576.13</v>
      </c>
      <c r="G949" t="s">
        <v>12</v>
      </c>
      <c r="H949" t="s">
        <v>12</v>
      </c>
      <c r="I949" t="s">
        <v>41</v>
      </c>
      <c r="J949" s="12" t="str">
        <f t="shared" si="14"/>
        <v>6-Nov-1965</v>
      </c>
      <c r="K949">
        <v>58</v>
      </c>
    </row>
    <row r="950" spans="1:11">
      <c r="A950" t="s">
        <v>1421</v>
      </c>
      <c r="B950">
        <v>1965</v>
      </c>
      <c r="C950" t="s">
        <v>30</v>
      </c>
      <c r="D950">
        <v>25</v>
      </c>
      <c r="E950">
        <v>0</v>
      </c>
      <c r="F950" s="14">
        <v>11566.3</v>
      </c>
      <c r="G950" t="s">
        <v>12</v>
      </c>
      <c r="H950" t="s">
        <v>12</v>
      </c>
      <c r="I950" t="s">
        <v>167</v>
      </c>
      <c r="J950" s="12" t="str">
        <f t="shared" si="14"/>
        <v>25-Dec-1965</v>
      </c>
      <c r="K950">
        <v>58</v>
      </c>
    </row>
    <row r="951" spans="1:11">
      <c r="A951" t="s">
        <v>1420</v>
      </c>
      <c r="B951">
        <v>1965</v>
      </c>
      <c r="C951" t="s">
        <v>36</v>
      </c>
      <c r="D951">
        <v>27</v>
      </c>
      <c r="E951">
        <v>1</v>
      </c>
      <c r="F951" s="14">
        <v>11554.22</v>
      </c>
      <c r="G951" t="s">
        <v>12</v>
      </c>
      <c r="H951" t="s">
        <v>16</v>
      </c>
      <c r="I951" t="s">
        <v>13</v>
      </c>
      <c r="J951" s="12" t="str">
        <f t="shared" si="14"/>
        <v>27-Oct-1965</v>
      </c>
      <c r="K951">
        <v>58</v>
      </c>
    </row>
    <row r="952" spans="1:11">
      <c r="A952" t="s">
        <v>1419</v>
      </c>
      <c r="B952">
        <v>1973</v>
      </c>
      <c r="C952" t="s">
        <v>10</v>
      </c>
      <c r="D952">
        <v>23</v>
      </c>
      <c r="E952">
        <v>5</v>
      </c>
      <c r="F952" s="14">
        <v>11552.9</v>
      </c>
      <c r="G952" t="s">
        <v>12</v>
      </c>
      <c r="H952" t="s">
        <v>11</v>
      </c>
      <c r="I952" t="s">
        <v>41</v>
      </c>
      <c r="J952" s="12" t="str">
        <f t="shared" si="14"/>
        <v>23-Jul-1973</v>
      </c>
      <c r="K952">
        <v>51</v>
      </c>
    </row>
    <row r="953" spans="1:11">
      <c r="A953" t="s">
        <v>1418</v>
      </c>
      <c r="B953">
        <v>1971</v>
      </c>
      <c r="C953" t="s">
        <v>30</v>
      </c>
      <c r="D953">
        <v>1</v>
      </c>
      <c r="E953">
        <v>0</v>
      </c>
      <c r="F953" s="14">
        <v>11540.25</v>
      </c>
      <c r="G953" t="s">
        <v>12</v>
      </c>
      <c r="H953" t="s">
        <v>16</v>
      </c>
      <c r="I953" t="s">
        <v>23</v>
      </c>
      <c r="J953" s="12" t="str">
        <f t="shared" si="14"/>
        <v>1-Dec-1971</v>
      </c>
      <c r="K953">
        <v>52</v>
      </c>
    </row>
    <row r="954" spans="1:11">
      <c r="A954" t="s">
        <v>1417</v>
      </c>
      <c r="B954">
        <v>1968</v>
      </c>
      <c r="C954" t="s">
        <v>15</v>
      </c>
      <c r="D954">
        <v>14</v>
      </c>
      <c r="E954">
        <v>2</v>
      </c>
      <c r="F954" s="14">
        <v>11538.42</v>
      </c>
      <c r="G954" t="s">
        <v>12</v>
      </c>
      <c r="H954" t="s">
        <v>16</v>
      </c>
      <c r="I954" t="s">
        <v>41</v>
      </c>
      <c r="J954" s="12" t="str">
        <f t="shared" si="14"/>
        <v>14-Nov-1968</v>
      </c>
      <c r="K954">
        <v>55</v>
      </c>
    </row>
    <row r="955" spans="1:11">
      <c r="A955" t="s">
        <v>1416</v>
      </c>
      <c r="B955">
        <v>1965</v>
      </c>
      <c r="C955" t="s">
        <v>36</v>
      </c>
      <c r="D955">
        <v>3</v>
      </c>
      <c r="E955">
        <v>0</v>
      </c>
      <c r="F955" s="14">
        <v>11534.87</v>
      </c>
      <c r="G955" t="s">
        <v>12</v>
      </c>
      <c r="H955" t="s">
        <v>16</v>
      </c>
      <c r="I955" t="s">
        <v>355</v>
      </c>
      <c r="J955" s="12" t="str">
        <f t="shared" si="14"/>
        <v>3-Oct-1965</v>
      </c>
      <c r="K955">
        <v>58</v>
      </c>
    </row>
    <row r="956" spans="1:11">
      <c r="A956" t="s">
        <v>1415</v>
      </c>
      <c r="B956">
        <v>1970</v>
      </c>
      <c r="C956" t="s">
        <v>10</v>
      </c>
      <c r="D956">
        <v>23</v>
      </c>
      <c r="E956">
        <v>0</v>
      </c>
      <c r="F956" s="14">
        <v>11530.12</v>
      </c>
      <c r="G956" t="s">
        <v>12</v>
      </c>
      <c r="H956" t="s">
        <v>16</v>
      </c>
      <c r="I956" t="s">
        <v>23</v>
      </c>
      <c r="J956" s="12" t="str">
        <f t="shared" si="14"/>
        <v>23-Jul-1970</v>
      </c>
      <c r="K956">
        <v>54</v>
      </c>
    </row>
    <row r="957" spans="1:11">
      <c r="A957" t="s">
        <v>1414</v>
      </c>
      <c r="B957">
        <v>1988</v>
      </c>
      <c r="C957" t="s">
        <v>18</v>
      </c>
      <c r="D957">
        <v>12</v>
      </c>
      <c r="E957">
        <v>3</v>
      </c>
      <c r="F957" s="14">
        <v>11524.25</v>
      </c>
      <c r="G957" t="s">
        <v>12</v>
      </c>
      <c r="H957" t="s">
        <v>16</v>
      </c>
      <c r="I957" t="s">
        <v>534</v>
      </c>
      <c r="J957" s="12" t="str">
        <f t="shared" si="14"/>
        <v>12-Jun-1988</v>
      </c>
      <c r="K957">
        <v>36</v>
      </c>
    </row>
    <row r="958" spans="1:11">
      <c r="A958" t="s">
        <v>1413</v>
      </c>
      <c r="B958">
        <v>1971</v>
      </c>
      <c r="C958" t="s">
        <v>30</v>
      </c>
      <c r="D958">
        <v>19</v>
      </c>
      <c r="E958">
        <v>4</v>
      </c>
      <c r="F958" s="14">
        <v>11520.1</v>
      </c>
      <c r="G958" t="s">
        <v>12</v>
      </c>
      <c r="H958" t="s">
        <v>16</v>
      </c>
      <c r="I958" t="s">
        <v>23</v>
      </c>
      <c r="J958" s="12" t="str">
        <f t="shared" si="14"/>
        <v>19-Dec-1971</v>
      </c>
      <c r="K958">
        <v>52</v>
      </c>
    </row>
    <row r="959" spans="1:11">
      <c r="A959" t="s">
        <v>1412</v>
      </c>
      <c r="B959">
        <v>1968</v>
      </c>
      <c r="C959" t="s">
        <v>18</v>
      </c>
      <c r="D959">
        <v>24</v>
      </c>
      <c r="E959">
        <v>1</v>
      </c>
      <c r="F959" s="14">
        <v>11512.41</v>
      </c>
      <c r="G959" t="s">
        <v>12</v>
      </c>
      <c r="H959" t="s">
        <v>16</v>
      </c>
      <c r="I959" t="s">
        <v>246</v>
      </c>
      <c r="J959" s="12" t="str">
        <f t="shared" si="14"/>
        <v>24-Jun-1968</v>
      </c>
      <c r="K959">
        <v>56</v>
      </c>
    </row>
    <row r="960" spans="1:11">
      <c r="A960" t="s">
        <v>1411</v>
      </c>
      <c r="B960">
        <v>1989</v>
      </c>
      <c r="C960" t="s">
        <v>36</v>
      </c>
      <c r="D960">
        <v>6</v>
      </c>
      <c r="E960">
        <v>3</v>
      </c>
      <c r="F960" s="14">
        <v>11511.61</v>
      </c>
      <c r="G960" t="s">
        <v>12</v>
      </c>
      <c r="H960" t="s">
        <v>12</v>
      </c>
      <c r="I960" t="s">
        <v>534</v>
      </c>
      <c r="J960" s="12" t="str">
        <f t="shared" si="14"/>
        <v>6-Oct-1989</v>
      </c>
      <c r="K960">
        <v>34</v>
      </c>
    </row>
    <row r="961" spans="1:11">
      <c r="A961" t="s">
        <v>1410</v>
      </c>
      <c r="B961">
        <v>1969</v>
      </c>
      <c r="C961" t="s">
        <v>34</v>
      </c>
      <c r="D961">
        <v>11</v>
      </c>
      <c r="E961">
        <v>0</v>
      </c>
      <c r="F961" s="14">
        <v>11497.69</v>
      </c>
      <c r="G961" t="s">
        <v>12</v>
      </c>
      <c r="H961" t="s">
        <v>16</v>
      </c>
      <c r="I961" t="s">
        <v>23</v>
      </c>
      <c r="J961" s="12" t="str">
        <f t="shared" si="14"/>
        <v>11-Aug-1969</v>
      </c>
      <c r="K961">
        <v>55</v>
      </c>
    </row>
    <row r="962" spans="1:11">
      <c r="A962" t="s">
        <v>1409</v>
      </c>
      <c r="B962">
        <v>1983</v>
      </c>
      <c r="C962" t="s">
        <v>18</v>
      </c>
      <c r="D962">
        <v>7</v>
      </c>
      <c r="E962">
        <v>3</v>
      </c>
      <c r="F962" s="14">
        <v>11492.46</v>
      </c>
      <c r="G962" t="s">
        <v>12</v>
      </c>
      <c r="H962" t="s">
        <v>12</v>
      </c>
      <c r="I962" t="s">
        <v>534</v>
      </c>
      <c r="J962" s="12" t="str">
        <f t="shared" si="14"/>
        <v>7-Jun-1983</v>
      </c>
      <c r="K962">
        <v>41</v>
      </c>
    </row>
    <row r="963" spans="1:11">
      <c r="A963" t="s">
        <v>1408</v>
      </c>
      <c r="B963">
        <v>1970</v>
      </c>
      <c r="C963" t="s">
        <v>36</v>
      </c>
      <c r="D963">
        <v>13</v>
      </c>
      <c r="E963">
        <v>3</v>
      </c>
      <c r="F963" s="14">
        <v>11488.32</v>
      </c>
      <c r="G963" t="s">
        <v>12</v>
      </c>
      <c r="H963" t="s">
        <v>16</v>
      </c>
      <c r="I963" t="s">
        <v>275</v>
      </c>
      <c r="J963" s="12" t="str">
        <f t="shared" ref="J963:J1026" si="15">CONCATENATE(D963,"-",C963,"-",B963)</f>
        <v>13-Oct-1970</v>
      </c>
      <c r="K963">
        <v>53</v>
      </c>
    </row>
    <row r="964" spans="1:11">
      <c r="A964" t="s">
        <v>1407</v>
      </c>
      <c r="B964">
        <v>2004</v>
      </c>
      <c r="C964" t="s">
        <v>20</v>
      </c>
      <c r="D964">
        <v>10</v>
      </c>
      <c r="E964">
        <v>0</v>
      </c>
      <c r="F964" s="14">
        <v>11482.63</v>
      </c>
      <c r="G964" t="s">
        <v>12</v>
      </c>
      <c r="H964" t="s">
        <v>11</v>
      </c>
      <c r="I964" t="s">
        <v>13</v>
      </c>
      <c r="J964" s="12" t="str">
        <f t="shared" si="15"/>
        <v>10-Sep-2004</v>
      </c>
      <c r="K964">
        <v>19</v>
      </c>
    </row>
    <row r="965" spans="1:11">
      <c r="A965" t="s">
        <v>1406</v>
      </c>
      <c r="B965">
        <v>1966</v>
      </c>
      <c r="C965" t="s">
        <v>20</v>
      </c>
      <c r="D965">
        <v>7</v>
      </c>
      <c r="E965">
        <v>0</v>
      </c>
      <c r="F965" s="14">
        <v>11478.14</v>
      </c>
      <c r="G965" t="s">
        <v>12</v>
      </c>
      <c r="H965" t="s">
        <v>11</v>
      </c>
      <c r="I965" t="s">
        <v>199</v>
      </c>
      <c r="J965" s="12" t="str">
        <f t="shared" si="15"/>
        <v>7-Sep-1966</v>
      </c>
      <c r="K965">
        <v>57</v>
      </c>
    </row>
    <row r="966" spans="1:11">
      <c r="A966" t="s">
        <v>1405</v>
      </c>
      <c r="B966">
        <v>1965</v>
      </c>
      <c r="C966" t="s">
        <v>18</v>
      </c>
      <c r="D966">
        <v>23</v>
      </c>
      <c r="E966">
        <v>0</v>
      </c>
      <c r="F966" s="14">
        <v>11455.28</v>
      </c>
      <c r="G966" t="s">
        <v>12</v>
      </c>
      <c r="H966" t="s">
        <v>11</v>
      </c>
      <c r="I966" t="s">
        <v>41</v>
      </c>
      <c r="J966" s="12" t="str">
        <f t="shared" si="15"/>
        <v>23-Jun-1965</v>
      </c>
      <c r="K966">
        <v>59</v>
      </c>
    </row>
    <row r="967" spans="1:11">
      <c r="A967" t="s">
        <v>1404</v>
      </c>
      <c r="B967">
        <v>1966</v>
      </c>
      <c r="C967" t="s">
        <v>18</v>
      </c>
      <c r="D967">
        <v>14</v>
      </c>
      <c r="E967">
        <v>0</v>
      </c>
      <c r="F967" s="14">
        <v>11454.02</v>
      </c>
      <c r="G967" t="s">
        <v>12</v>
      </c>
      <c r="H967" t="s">
        <v>16</v>
      </c>
      <c r="I967" t="s">
        <v>23</v>
      </c>
      <c r="J967" s="12" t="str">
        <f t="shared" si="15"/>
        <v>14-Jun-1966</v>
      </c>
      <c r="K967">
        <v>58</v>
      </c>
    </row>
    <row r="968" spans="1:11">
      <c r="A968" t="s">
        <v>1403</v>
      </c>
      <c r="B968">
        <v>1971</v>
      </c>
      <c r="C968" t="s">
        <v>20</v>
      </c>
      <c r="D968">
        <v>12</v>
      </c>
      <c r="E968">
        <v>3</v>
      </c>
      <c r="F968" s="14">
        <v>11436.74</v>
      </c>
      <c r="G968" t="s">
        <v>12</v>
      </c>
      <c r="H968" t="s">
        <v>12</v>
      </c>
      <c r="I968" t="s">
        <v>23</v>
      </c>
      <c r="J968" s="12" t="str">
        <f t="shared" si="15"/>
        <v>12-Sep-1971</v>
      </c>
      <c r="K968">
        <v>52</v>
      </c>
    </row>
    <row r="969" spans="1:11">
      <c r="A969" t="s">
        <v>1402</v>
      </c>
      <c r="B969">
        <v>1980</v>
      </c>
      <c r="C969" t="s">
        <v>10</v>
      </c>
      <c r="D969">
        <v>17</v>
      </c>
      <c r="E969">
        <v>2</v>
      </c>
      <c r="F969" s="14">
        <v>11435.74</v>
      </c>
      <c r="G969" t="s">
        <v>12</v>
      </c>
      <c r="H969" t="s">
        <v>12</v>
      </c>
      <c r="I969" t="s">
        <v>299</v>
      </c>
      <c r="J969" s="12" t="str">
        <f t="shared" si="15"/>
        <v>17-Jul-1980</v>
      </c>
      <c r="K969">
        <v>44</v>
      </c>
    </row>
    <row r="970" spans="1:11">
      <c r="A970" t="s">
        <v>1401</v>
      </c>
      <c r="B970">
        <v>1985</v>
      </c>
      <c r="C970" t="s">
        <v>18</v>
      </c>
      <c r="D970">
        <v>9</v>
      </c>
      <c r="E970">
        <v>3</v>
      </c>
      <c r="F970" s="14">
        <v>11419.49</v>
      </c>
      <c r="G970" t="s">
        <v>12</v>
      </c>
      <c r="H970" t="s">
        <v>16</v>
      </c>
      <c r="I970" t="s">
        <v>23</v>
      </c>
      <c r="J970" s="12" t="str">
        <f t="shared" si="15"/>
        <v>9-Jun-1985</v>
      </c>
      <c r="K970">
        <v>39</v>
      </c>
    </row>
    <row r="971" spans="1:11">
      <c r="A971" t="s">
        <v>1400</v>
      </c>
      <c r="B971">
        <v>1983</v>
      </c>
      <c r="C971" t="s">
        <v>36</v>
      </c>
      <c r="D971">
        <v>23</v>
      </c>
      <c r="E971">
        <v>3</v>
      </c>
      <c r="F971" s="14">
        <v>11412.02</v>
      </c>
      <c r="G971" t="s">
        <v>12</v>
      </c>
      <c r="H971" t="s">
        <v>16</v>
      </c>
      <c r="I971" t="s">
        <v>299</v>
      </c>
      <c r="J971" s="12" t="str">
        <f t="shared" si="15"/>
        <v>23-Oct-1983</v>
      </c>
      <c r="K971">
        <v>40</v>
      </c>
    </row>
    <row r="972" spans="1:11">
      <c r="A972" t="s">
        <v>1399</v>
      </c>
      <c r="B972">
        <v>1970</v>
      </c>
      <c r="C972" t="s">
        <v>36</v>
      </c>
      <c r="D972">
        <v>7</v>
      </c>
      <c r="E972">
        <v>3</v>
      </c>
      <c r="F972" s="14">
        <v>11411.69</v>
      </c>
      <c r="G972" t="s">
        <v>12</v>
      </c>
      <c r="H972" t="s">
        <v>11</v>
      </c>
      <c r="I972" t="s">
        <v>41</v>
      </c>
      <c r="J972" s="12" t="str">
        <f t="shared" si="15"/>
        <v>7-Oct-1970</v>
      </c>
      <c r="K972">
        <v>53</v>
      </c>
    </row>
    <row r="973" spans="1:11">
      <c r="A973" t="s">
        <v>1398</v>
      </c>
      <c r="B973">
        <v>1970</v>
      </c>
      <c r="C973" t="s">
        <v>36</v>
      </c>
      <c r="D973">
        <v>2</v>
      </c>
      <c r="E973">
        <v>2</v>
      </c>
      <c r="F973" s="14">
        <v>11396.9</v>
      </c>
      <c r="G973" t="s">
        <v>12</v>
      </c>
      <c r="H973" t="s">
        <v>12</v>
      </c>
      <c r="I973" t="s">
        <v>246</v>
      </c>
      <c r="J973" s="12" t="str">
        <f t="shared" si="15"/>
        <v>2-Oct-1970</v>
      </c>
      <c r="K973">
        <v>53</v>
      </c>
    </row>
    <row r="974" spans="1:11">
      <c r="A974" t="s">
        <v>1397</v>
      </c>
      <c r="B974">
        <v>1967</v>
      </c>
      <c r="C974" t="s">
        <v>30</v>
      </c>
      <c r="D974">
        <v>19</v>
      </c>
      <c r="E974">
        <v>1</v>
      </c>
      <c r="F974" s="14">
        <v>11394.07</v>
      </c>
      <c r="G974" t="s">
        <v>12</v>
      </c>
      <c r="H974" t="s">
        <v>16</v>
      </c>
      <c r="I974" t="s">
        <v>169</v>
      </c>
      <c r="J974" s="12" t="str">
        <f t="shared" si="15"/>
        <v>19-Dec-1967</v>
      </c>
      <c r="K974">
        <v>56</v>
      </c>
    </row>
    <row r="975" spans="1:11">
      <c r="A975" t="s">
        <v>1396</v>
      </c>
      <c r="B975">
        <v>1997</v>
      </c>
      <c r="C975" t="s">
        <v>10</v>
      </c>
      <c r="D975">
        <v>28</v>
      </c>
      <c r="E975">
        <v>0</v>
      </c>
      <c r="F975" s="14">
        <v>11388.27</v>
      </c>
      <c r="G975" t="s">
        <v>12</v>
      </c>
      <c r="H975" t="s">
        <v>11</v>
      </c>
      <c r="I975" t="s">
        <v>534</v>
      </c>
      <c r="J975" s="12" t="str">
        <f t="shared" si="15"/>
        <v>28-Jul-1997</v>
      </c>
      <c r="K975">
        <v>27</v>
      </c>
    </row>
    <row r="976" spans="1:11">
      <c r="A976" t="s">
        <v>1395</v>
      </c>
      <c r="B976">
        <v>1964</v>
      </c>
      <c r="C976" t="s">
        <v>18</v>
      </c>
      <c r="D976">
        <v>13</v>
      </c>
      <c r="E976">
        <v>0</v>
      </c>
      <c r="F976" s="14">
        <v>11381.33</v>
      </c>
      <c r="G976" t="s">
        <v>12</v>
      </c>
      <c r="H976" t="s">
        <v>11</v>
      </c>
      <c r="I976" t="s">
        <v>13</v>
      </c>
      <c r="J976" s="12" t="str">
        <f t="shared" si="15"/>
        <v>13-Jun-1964</v>
      </c>
      <c r="K976">
        <v>60</v>
      </c>
    </row>
    <row r="977" spans="1:11">
      <c r="A977" t="s">
        <v>1394</v>
      </c>
      <c r="B977">
        <v>1972</v>
      </c>
      <c r="C977" t="s">
        <v>30</v>
      </c>
      <c r="D977">
        <v>6</v>
      </c>
      <c r="E977">
        <v>0</v>
      </c>
      <c r="F977" s="14">
        <v>11378.57</v>
      </c>
      <c r="G977" t="s">
        <v>12</v>
      </c>
      <c r="H977" t="s">
        <v>11</v>
      </c>
      <c r="I977" t="s">
        <v>199</v>
      </c>
      <c r="J977" s="12" t="str">
        <f t="shared" si="15"/>
        <v>6-Dec-1972</v>
      </c>
      <c r="K977">
        <v>51</v>
      </c>
    </row>
    <row r="978" spans="1:11">
      <c r="A978" t="s">
        <v>1393</v>
      </c>
      <c r="B978">
        <v>1979</v>
      </c>
      <c r="C978" t="s">
        <v>18</v>
      </c>
      <c r="D978">
        <v>7</v>
      </c>
      <c r="E978">
        <v>2</v>
      </c>
      <c r="F978" s="14">
        <v>11369.39</v>
      </c>
      <c r="G978" t="s">
        <v>12</v>
      </c>
      <c r="H978" t="s">
        <v>16</v>
      </c>
      <c r="I978" t="s">
        <v>534</v>
      </c>
      <c r="J978" s="12" t="str">
        <f t="shared" si="15"/>
        <v>7-Jun-1979</v>
      </c>
      <c r="K978">
        <v>45</v>
      </c>
    </row>
    <row r="979" spans="1:11">
      <c r="A979" t="s">
        <v>1392</v>
      </c>
      <c r="B979">
        <v>1964</v>
      </c>
      <c r="C979" t="s">
        <v>30</v>
      </c>
      <c r="D979">
        <v>13</v>
      </c>
      <c r="E979">
        <v>0</v>
      </c>
      <c r="F979" s="14">
        <v>11365.95</v>
      </c>
      <c r="G979" t="s">
        <v>12</v>
      </c>
      <c r="H979" t="s">
        <v>11</v>
      </c>
      <c r="I979" t="s">
        <v>41</v>
      </c>
      <c r="J979" s="12" t="str">
        <f t="shared" si="15"/>
        <v>13-Dec-1964</v>
      </c>
      <c r="K979">
        <v>59</v>
      </c>
    </row>
    <row r="980" spans="1:11">
      <c r="A980" t="s">
        <v>1391</v>
      </c>
      <c r="B980">
        <v>1964</v>
      </c>
      <c r="C980" t="s">
        <v>10</v>
      </c>
      <c r="D980">
        <v>3</v>
      </c>
      <c r="E980">
        <v>0</v>
      </c>
      <c r="F980" s="14">
        <v>11363.28</v>
      </c>
      <c r="G980" t="s">
        <v>12</v>
      </c>
      <c r="H980" t="s">
        <v>16</v>
      </c>
      <c r="I980" t="s">
        <v>13</v>
      </c>
      <c r="J980" s="12" t="str">
        <f t="shared" si="15"/>
        <v>3-Jul-1964</v>
      </c>
      <c r="K980">
        <v>60</v>
      </c>
    </row>
    <row r="981" spans="1:11">
      <c r="A981" t="s">
        <v>1390</v>
      </c>
      <c r="B981">
        <v>1964</v>
      </c>
      <c r="C981" t="s">
        <v>10</v>
      </c>
      <c r="D981">
        <v>4</v>
      </c>
      <c r="E981">
        <v>0</v>
      </c>
      <c r="F981" s="14">
        <v>11362.76</v>
      </c>
      <c r="G981" t="s">
        <v>12</v>
      </c>
      <c r="H981" t="s">
        <v>16</v>
      </c>
      <c r="I981" t="s">
        <v>41</v>
      </c>
      <c r="J981" s="12" t="str">
        <f t="shared" si="15"/>
        <v>4-Jul-1964</v>
      </c>
      <c r="K981">
        <v>60</v>
      </c>
    </row>
    <row r="982" spans="1:11">
      <c r="A982" t="s">
        <v>1389</v>
      </c>
      <c r="B982">
        <v>1965</v>
      </c>
      <c r="C982" t="s">
        <v>20</v>
      </c>
      <c r="D982">
        <v>26</v>
      </c>
      <c r="E982">
        <v>0</v>
      </c>
      <c r="F982" s="14">
        <v>11356.66</v>
      </c>
      <c r="G982" t="s">
        <v>12</v>
      </c>
      <c r="H982" t="s">
        <v>12</v>
      </c>
      <c r="I982" t="s">
        <v>23</v>
      </c>
      <c r="J982" s="12" t="str">
        <f t="shared" si="15"/>
        <v>26-Sep-1965</v>
      </c>
      <c r="K982">
        <v>58</v>
      </c>
    </row>
    <row r="983" spans="1:11">
      <c r="A983" t="s">
        <v>1388</v>
      </c>
      <c r="B983">
        <v>1965</v>
      </c>
      <c r="C983" t="s">
        <v>15</v>
      </c>
      <c r="D983">
        <v>29</v>
      </c>
      <c r="E983">
        <v>0</v>
      </c>
      <c r="F983" s="14">
        <v>11353.23</v>
      </c>
      <c r="G983" t="s">
        <v>12</v>
      </c>
      <c r="H983" t="s">
        <v>16</v>
      </c>
      <c r="I983" t="s">
        <v>23</v>
      </c>
      <c r="J983" s="12" t="str">
        <f t="shared" si="15"/>
        <v>29-Nov-1965</v>
      </c>
      <c r="K983">
        <v>58</v>
      </c>
    </row>
    <row r="984" spans="1:11">
      <c r="A984" t="s">
        <v>1387</v>
      </c>
      <c r="B984">
        <v>1964</v>
      </c>
      <c r="C984" t="s">
        <v>10</v>
      </c>
      <c r="D984">
        <v>12</v>
      </c>
      <c r="E984">
        <v>0</v>
      </c>
      <c r="F984" s="14">
        <v>11345.52</v>
      </c>
      <c r="G984" t="s">
        <v>12</v>
      </c>
      <c r="H984" t="s">
        <v>12</v>
      </c>
      <c r="I984" t="s">
        <v>41</v>
      </c>
      <c r="J984" s="12" t="str">
        <f t="shared" si="15"/>
        <v>12-Jul-1964</v>
      </c>
      <c r="K984">
        <v>60</v>
      </c>
    </row>
    <row r="985" spans="1:11">
      <c r="A985" t="s">
        <v>1386</v>
      </c>
      <c r="B985">
        <v>1968</v>
      </c>
      <c r="C985" t="s">
        <v>15</v>
      </c>
      <c r="D985">
        <v>2</v>
      </c>
      <c r="E985">
        <v>0</v>
      </c>
      <c r="F985" s="14">
        <v>11344.32</v>
      </c>
      <c r="G985" t="s">
        <v>12</v>
      </c>
      <c r="H985" t="s">
        <v>11</v>
      </c>
      <c r="I985" t="s">
        <v>199</v>
      </c>
      <c r="J985" s="12" t="str">
        <f t="shared" si="15"/>
        <v>2-Nov-1968</v>
      </c>
      <c r="K985">
        <v>55</v>
      </c>
    </row>
    <row r="986" spans="1:11">
      <c r="A986" t="s">
        <v>1385</v>
      </c>
      <c r="B986">
        <v>1989</v>
      </c>
      <c r="C986" t="s">
        <v>34</v>
      </c>
      <c r="D986">
        <v>19</v>
      </c>
      <c r="E986">
        <v>1</v>
      </c>
      <c r="F986" s="14">
        <v>11326.71</v>
      </c>
      <c r="G986" t="s">
        <v>12</v>
      </c>
      <c r="H986" t="s">
        <v>12</v>
      </c>
      <c r="I986" t="s">
        <v>13</v>
      </c>
      <c r="J986" s="12" t="str">
        <f t="shared" si="15"/>
        <v>19-Aug-1989</v>
      </c>
      <c r="K986">
        <v>35</v>
      </c>
    </row>
    <row r="987" spans="1:11">
      <c r="A987" t="s">
        <v>1384</v>
      </c>
      <c r="B987">
        <v>2002</v>
      </c>
      <c r="C987" t="s">
        <v>20</v>
      </c>
      <c r="D987">
        <v>20</v>
      </c>
      <c r="E987">
        <v>0</v>
      </c>
      <c r="F987" s="14">
        <v>11321.49</v>
      </c>
      <c r="G987" t="s">
        <v>12</v>
      </c>
      <c r="H987" t="s">
        <v>12</v>
      </c>
      <c r="I987" t="s">
        <v>23</v>
      </c>
      <c r="J987" s="12" t="str">
        <f t="shared" si="15"/>
        <v>20-Sep-2002</v>
      </c>
      <c r="K987">
        <v>21</v>
      </c>
    </row>
    <row r="988" spans="1:11">
      <c r="A988" t="s">
        <v>1383</v>
      </c>
      <c r="B988">
        <v>1963</v>
      </c>
      <c r="C988" t="s">
        <v>10</v>
      </c>
      <c r="D988">
        <v>11</v>
      </c>
      <c r="E988">
        <v>0</v>
      </c>
      <c r="F988" s="14">
        <v>11319.12</v>
      </c>
      <c r="G988" t="s">
        <v>12</v>
      </c>
      <c r="H988" t="s">
        <v>16</v>
      </c>
      <c r="I988" t="s">
        <v>23</v>
      </c>
      <c r="J988" s="12" t="str">
        <f t="shared" si="15"/>
        <v>11-Jul-1963</v>
      </c>
      <c r="K988">
        <v>61</v>
      </c>
    </row>
    <row r="989" spans="1:11">
      <c r="A989" t="s">
        <v>1382</v>
      </c>
      <c r="B989">
        <v>1995</v>
      </c>
      <c r="C989" t="s">
        <v>30</v>
      </c>
      <c r="D989">
        <v>10</v>
      </c>
      <c r="E989">
        <v>0</v>
      </c>
      <c r="F989" s="14">
        <v>11318.57</v>
      </c>
      <c r="G989" t="s">
        <v>12</v>
      </c>
      <c r="H989" t="s">
        <v>11</v>
      </c>
      <c r="I989" t="s">
        <v>534</v>
      </c>
      <c r="J989" s="12" t="str">
        <f t="shared" si="15"/>
        <v>10-Dec-1995</v>
      </c>
      <c r="K989">
        <v>28</v>
      </c>
    </row>
    <row r="990" spans="1:11">
      <c r="A990" t="s">
        <v>1381</v>
      </c>
      <c r="B990">
        <v>1963</v>
      </c>
      <c r="C990" t="s">
        <v>15</v>
      </c>
      <c r="D990">
        <v>22</v>
      </c>
      <c r="E990">
        <v>0</v>
      </c>
      <c r="F990" s="14">
        <v>11312.33</v>
      </c>
      <c r="G990" t="s">
        <v>12</v>
      </c>
      <c r="H990" t="s">
        <v>12</v>
      </c>
      <c r="I990" t="s">
        <v>23</v>
      </c>
      <c r="J990" s="12" t="str">
        <f t="shared" si="15"/>
        <v>22-Nov-1963</v>
      </c>
      <c r="K990">
        <v>60</v>
      </c>
    </row>
    <row r="991" spans="1:11">
      <c r="A991" t="s">
        <v>1380</v>
      </c>
      <c r="B991">
        <v>1968</v>
      </c>
      <c r="C991" t="s">
        <v>36</v>
      </c>
      <c r="D991">
        <v>6</v>
      </c>
      <c r="E991">
        <v>1</v>
      </c>
      <c r="F991" s="14">
        <v>11305.93</v>
      </c>
      <c r="G991" t="s">
        <v>12</v>
      </c>
      <c r="H991" t="s">
        <v>16</v>
      </c>
      <c r="I991" t="s">
        <v>23</v>
      </c>
      <c r="J991" s="12" t="str">
        <f t="shared" si="15"/>
        <v>6-Oct-1968</v>
      </c>
      <c r="K991">
        <v>55</v>
      </c>
    </row>
    <row r="992" spans="1:11">
      <c r="A992" t="s">
        <v>1379</v>
      </c>
      <c r="B992">
        <v>1972</v>
      </c>
      <c r="C992" t="s">
        <v>20</v>
      </c>
      <c r="D992">
        <v>25</v>
      </c>
      <c r="E992">
        <v>4</v>
      </c>
      <c r="F992" s="14">
        <v>11299.34</v>
      </c>
      <c r="G992" t="s">
        <v>12</v>
      </c>
      <c r="H992" t="s">
        <v>11</v>
      </c>
      <c r="I992" t="s">
        <v>41</v>
      </c>
      <c r="J992" s="12" t="str">
        <f t="shared" si="15"/>
        <v>25-Sep-1972</v>
      </c>
      <c r="K992">
        <v>51</v>
      </c>
    </row>
    <row r="993" spans="1:11">
      <c r="A993" t="s">
        <v>1378</v>
      </c>
      <c r="B993">
        <v>1988</v>
      </c>
      <c r="C993" t="s">
        <v>15</v>
      </c>
      <c r="D993">
        <v>14</v>
      </c>
      <c r="E993">
        <v>3</v>
      </c>
      <c r="F993" s="14">
        <v>11294.57</v>
      </c>
      <c r="G993" t="s">
        <v>12</v>
      </c>
      <c r="H993" t="s">
        <v>16</v>
      </c>
      <c r="I993" t="s">
        <v>631</v>
      </c>
      <c r="J993" s="12" t="str">
        <f t="shared" si="15"/>
        <v>14-Nov-1988</v>
      </c>
      <c r="K993">
        <v>35</v>
      </c>
    </row>
    <row r="994" spans="1:11">
      <c r="A994" t="s">
        <v>1377</v>
      </c>
      <c r="B994">
        <v>1970</v>
      </c>
      <c r="C994" t="s">
        <v>18</v>
      </c>
      <c r="D994">
        <v>22</v>
      </c>
      <c r="E994">
        <v>3</v>
      </c>
      <c r="F994" s="14">
        <v>11289.11</v>
      </c>
      <c r="G994" t="s">
        <v>12</v>
      </c>
      <c r="H994" t="s">
        <v>16</v>
      </c>
      <c r="I994" t="s">
        <v>23</v>
      </c>
      <c r="J994" s="12" t="str">
        <f t="shared" si="15"/>
        <v>22-Jun-1970</v>
      </c>
      <c r="K994">
        <v>54</v>
      </c>
    </row>
    <row r="995" spans="1:11">
      <c r="A995" t="s">
        <v>1376</v>
      </c>
      <c r="B995">
        <v>1967</v>
      </c>
      <c r="C995" t="s">
        <v>18</v>
      </c>
      <c r="D995">
        <v>14</v>
      </c>
      <c r="E995">
        <v>0</v>
      </c>
      <c r="F995" s="14">
        <v>11286.54</v>
      </c>
      <c r="G995" t="s">
        <v>12</v>
      </c>
      <c r="H995" t="s">
        <v>12</v>
      </c>
      <c r="I995" t="s">
        <v>246</v>
      </c>
      <c r="J995" s="12" t="str">
        <f t="shared" si="15"/>
        <v>14-Jun-1967</v>
      </c>
      <c r="K995">
        <v>57</v>
      </c>
    </row>
    <row r="996" spans="1:11">
      <c r="A996" t="s">
        <v>1375</v>
      </c>
      <c r="B996">
        <v>2004</v>
      </c>
      <c r="C996" t="s">
        <v>36</v>
      </c>
      <c r="D996">
        <v>4</v>
      </c>
      <c r="E996">
        <v>1</v>
      </c>
      <c r="F996" s="14">
        <v>11272.33</v>
      </c>
      <c r="G996" t="s">
        <v>12</v>
      </c>
      <c r="H996" t="s">
        <v>11</v>
      </c>
      <c r="I996" t="s">
        <v>165</v>
      </c>
      <c r="J996" s="12" t="str">
        <f t="shared" si="15"/>
        <v>4-Oct-2004</v>
      </c>
      <c r="K996">
        <v>19</v>
      </c>
    </row>
    <row r="997" spans="1:11">
      <c r="A997" t="s">
        <v>1374</v>
      </c>
      <c r="B997">
        <v>1971</v>
      </c>
      <c r="C997" t="s">
        <v>30</v>
      </c>
      <c r="D997">
        <v>26</v>
      </c>
      <c r="E997">
        <v>0</v>
      </c>
      <c r="F997" s="14">
        <v>11265.71</v>
      </c>
      <c r="G997" t="s">
        <v>12</v>
      </c>
      <c r="H997" t="s">
        <v>16</v>
      </c>
      <c r="I997" t="s">
        <v>199</v>
      </c>
      <c r="J997" s="12" t="str">
        <f t="shared" si="15"/>
        <v>26-Dec-1971</v>
      </c>
      <c r="K997">
        <v>52</v>
      </c>
    </row>
    <row r="998" spans="1:11">
      <c r="A998" t="s">
        <v>1373</v>
      </c>
      <c r="B998">
        <v>1969</v>
      </c>
      <c r="C998" t="s">
        <v>36</v>
      </c>
      <c r="D998">
        <v>11</v>
      </c>
      <c r="E998">
        <v>3</v>
      </c>
      <c r="F998" s="14">
        <v>11264.54</v>
      </c>
      <c r="G998" t="s">
        <v>12</v>
      </c>
      <c r="H998" t="s">
        <v>11</v>
      </c>
      <c r="I998" t="s">
        <v>41</v>
      </c>
      <c r="J998" s="12" t="str">
        <f t="shared" si="15"/>
        <v>11-Oct-1969</v>
      </c>
      <c r="K998">
        <v>54</v>
      </c>
    </row>
    <row r="999" spans="1:11">
      <c r="A999" t="s">
        <v>1372</v>
      </c>
      <c r="B999">
        <v>1981</v>
      </c>
      <c r="C999" t="s">
        <v>36</v>
      </c>
      <c r="D999">
        <v>2</v>
      </c>
      <c r="E999">
        <v>1</v>
      </c>
      <c r="F999" s="14">
        <v>11255.29</v>
      </c>
      <c r="G999" t="s">
        <v>12</v>
      </c>
      <c r="H999" t="s">
        <v>16</v>
      </c>
      <c r="I999" t="s">
        <v>534</v>
      </c>
      <c r="J999" s="12" t="str">
        <f t="shared" si="15"/>
        <v>2-Oct-1981</v>
      </c>
      <c r="K999">
        <v>42</v>
      </c>
    </row>
    <row r="1000" spans="1:11">
      <c r="A1000" t="s">
        <v>1371</v>
      </c>
      <c r="B1000">
        <v>1969</v>
      </c>
      <c r="C1000" t="s">
        <v>34</v>
      </c>
      <c r="D1000">
        <v>20</v>
      </c>
      <c r="E1000">
        <v>3</v>
      </c>
      <c r="F1000" s="14">
        <v>11253.42</v>
      </c>
      <c r="G1000" t="s">
        <v>12</v>
      </c>
      <c r="H1000" t="s">
        <v>16</v>
      </c>
      <c r="I1000" t="s">
        <v>41</v>
      </c>
      <c r="J1000" s="12" t="str">
        <f t="shared" si="15"/>
        <v>20-Aug-1969</v>
      </c>
      <c r="K1000">
        <v>55</v>
      </c>
    </row>
    <row r="1001" spans="1:11">
      <c r="A1001" t="s">
        <v>1370</v>
      </c>
      <c r="B1001">
        <v>1989</v>
      </c>
      <c r="C1001" t="s">
        <v>30</v>
      </c>
      <c r="D1001">
        <v>17</v>
      </c>
      <c r="E1001">
        <v>3</v>
      </c>
      <c r="F1001" s="14">
        <v>11250.43</v>
      </c>
      <c r="G1001" t="s">
        <v>12</v>
      </c>
      <c r="H1001" t="s">
        <v>11</v>
      </c>
      <c r="I1001" t="s">
        <v>534</v>
      </c>
      <c r="J1001" s="12" t="str">
        <f t="shared" si="15"/>
        <v>17-Dec-1989</v>
      </c>
      <c r="K1001">
        <v>34</v>
      </c>
    </row>
    <row r="1002" spans="1:11">
      <c r="A1002" t="s">
        <v>1369</v>
      </c>
      <c r="B1002">
        <v>1969</v>
      </c>
      <c r="C1002" t="s">
        <v>30</v>
      </c>
      <c r="D1002">
        <v>30</v>
      </c>
      <c r="E1002">
        <v>2</v>
      </c>
      <c r="F1002" s="14">
        <v>11244.38</v>
      </c>
      <c r="G1002" t="s">
        <v>12</v>
      </c>
      <c r="H1002" t="s">
        <v>16</v>
      </c>
      <c r="I1002" t="s">
        <v>167</v>
      </c>
      <c r="J1002" s="12" t="str">
        <f t="shared" si="15"/>
        <v>30-Dec-1969</v>
      </c>
      <c r="K1002">
        <v>54</v>
      </c>
    </row>
    <row r="1003" spans="1:11">
      <c r="A1003" t="s">
        <v>1368</v>
      </c>
      <c r="B1003">
        <v>1976</v>
      </c>
      <c r="C1003" t="s">
        <v>18</v>
      </c>
      <c r="D1003">
        <v>28</v>
      </c>
      <c r="E1003">
        <v>2</v>
      </c>
      <c r="F1003" s="14">
        <v>11217.35</v>
      </c>
      <c r="G1003" t="s">
        <v>12</v>
      </c>
      <c r="H1003" t="s">
        <v>11</v>
      </c>
      <c r="I1003" t="s">
        <v>199</v>
      </c>
      <c r="J1003" s="12" t="str">
        <f t="shared" si="15"/>
        <v>28-Jun-1976</v>
      </c>
      <c r="K1003">
        <v>48</v>
      </c>
    </row>
    <row r="1004" spans="1:11">
      <c r="A1004" t="s">
        <v>1367</v>
      </c>
      <c r="B1004">
        <v>1970</v>
      </c>
      <c r="C1004" t="s">
        <v>18</v>
      </c>
      <c r="D1004">
        <v>14</v>
      </c>
      <c r="E1004">
        <v>2</v>
      </c>
      <c r="F1004" s="14">
        <v>11187.66</v>
      </c>
      <c r="G1004" t="s">
        <v>12</v>
      </c>
      <c r="H1004" t="s">
        <v>11</v>
      </c>
      <c r="I1004" t="s">
        <v>23</v>
      </c>
      <c r="J1004" s="12" t="str">
        <f t="shared" si="15"/>
        <v>14-Jun-1970</v>
      </c>
      <c r="K1004">
        <v>54</v>
      </c>
    </row>
    <row r="1005" spans="1:11">
      <c r="A1005" t="s">
        <v>1366</v>
      </c>
      <c r="B1005">
        <v>1972</v>
      </c>
      <c r="C1005" t="s">
        <v>20</v>
      </c>
      <c r="D1005">
        <v>3</v>
      </c>
      <c r="E1005">
        <v>0</v>
      </c>
      <c r="F1005" s="14">
        <v>11186.2</v>
      </c>
      <c r="G1005" t="s">
        <v>12</v>
      </c>
      <c r="H1005" t="s">
        <v>11</v>
      </c>
      <c r="I1005" t="s">
        <v>299</v>
      </c>
      <c r="J1005" s="12" t="str">
        <f t="shared" si="15"/>
        <v>3-Sep-1972</v>
      </c>
      <c r="K1005">
        <v>52</v>
      </c>
    </row>
    <row r="1006" spans="1:11">
      <c r="A1006" t="s">
        <v>1365</v>
      </c>
      <c r="B1006">
        <v>1966</v>
      </c>
      <c r="C1006" t="s">
        <v>34</v>
      </c>
      <c r="D1006">
        <v>6</v>
      </c>
      <c r="E1006">
        <v>0</v>
      </c>
      <c r="F1006" s="14">
        <v>11165.42</v>
      </c>
      <c r="G1006" t="s">
        <v>12</v>
      </c>
      <c r="H1006" t="s">
        <v>16</v>
      </c>
      <c r="I1006" t="s">
        <v>167</v>
      </c>
      <c r="J1006" s="12" t="str">
        <f t="shared" si="15"/>
        <v>6-Aug-1966</v>
      </c>
      <c r="K1006">
        <v>58</v>
      </c>
    </row>
    <row r="1007" spans="1:11">
      <c r="A1007" t="s">
        <v>1364</v>
      </c>
      <c r="B1007">
        <v>1969</v>
      </c>
      <c r="C1007" t="s">
        <v>18</v>
      </c>
      <c r="D1007">
        <v>25</v>
      </c>
      <c r="E1007">
        <v>2</v>
      </c>
      <c r="F1007" s="14">
        <v>11163.57</v>
      </c>
      <c r="G1007" t="s">
        <v>12</v>
      </c>
      <c r="H1007" t="s">
        <v>11</v>
      </c>
      <c r="I1007" t="s">
        <v>41</v>
      </c>
      <c r="J1007" s="12" t="str">
        <f t="shared" si="15"/>
        <v>25-Jun-1969</v>
      </c>
      <c r="K1007">
        <v>55</v>
      </c>
    </row>
    <row r="1008" spans="1:11">
      <c r="A1008" t="s">
        <v>1363</v>
      </c>
      <c r="B1008">
        <v>1969</v>
      </c>
      <c r="C1008" t="s">
        <v>15</v>
      </c>
      <c r="D1008">
        <v>30</v>
      </c>
      <c r="E1008">
        <v>2</v>
      </c>
      <c r="F1008" s="14">
        <v>11150.78</v>
      </c>
      <c r="G1008" t="s">
        <v>12</v>
      </c>
      <c r="H1008" t="s">
        <v>11</v>
      </c>
      <c r="I1008" t="s">
        <v>41</v>
      </c>
      <c r="J1008" s="12" t="str">
        <f t="shared" si="15"/>
        <v>30-Nov-1969</v>
      </c>
      <c r="K1008">
        <v>54</v>
      </c>
    </row>
    <row r="1009" spans="1:11">
      <c r="A1009" t="s">
        <v>1362</v>
      </c>
      <c r="B1009">
        <v>1980</v>
      </c>
      <c r="C1009" t="s">
        <v>34</v>
      </c>
      <c r="D1009">
        <v>20</v>
      </c>
      <c r="E1009">
        <v>2</v>
      </c>
      <c r="F1009" s="14">
        <v>11103.33</v>
      </c>
      <c r="G1009" t="s">
        <v>12</v>
      </c>
      <c r="H1009" t="s">
        <v>16</v>
      </c>
      <c r="I1009" t="s">
        <v>299</v>
      </c>
      <c r="J1009" s="12" t="str">
        <f t="shared" si="15"/>
        <v>20-Aug-1980</v>
      </c>
      <c r="K1009">
        <v>44</v>
      </c>
    </row>
    <row r="1010" spans="1:11">
      <c r="A1010" t="s">
        <v>1361</v>
      </c>
      <c r="B1010">
        <v>1966</v>
      </c>
      <c r="C1010" t="s">
        <v>10</v>
      </c>
      <c r="D1010">
        <v>5</v>
      </c>
      <c r="E1010">
        <v>0</v>
      </c>
      <c r="F1010" s="14">
        <v>11093.62</v>
      </c>
      <c r="G1010" t="s">
        <v>12</v>
      </c>
      <c r="H1010" t="s">
        <v>16</v>
      </c>
      <c r="I1010" t="s">
        <v>13</v>
      </c>
      <c r="J1010" s="12" t="str">
        <f t="shared" si="15"/>
        <v>5-Jul-1966</v>
      </c>
      <c r="K1010">
        <v>58</v>
      </c>
    </row>
    <row r="1011" spans="1:11">
      <c r="A1011" t="s">
        <v>1360</v>
      </c>
      <c r="B1011">
        <v>1966</v>
      </c>
      <c r="C1011" t="s">
        <v>20</v>
      </c>
      <c r="D1011">
        <v>9</v>
      </c>
      <c r="E1011">
        <v>0</v>
      </c>
      <c r="F1011" s="14">
        <v>11090.72</v>
      </c>
      <c r="G1011" t="s">
        <v>12</v>
      </c>
      <c r="H1011" t="s">
        <v>16</v>
      </c>
      <c r="I1011" t="s">
        <v>13</v>
      </c>
      <c r="J1011" s="12" t="str">
        <f t="shared" si="15"/>
        <v>9-Sep-1966</v>
      </c>
      <c r="K1011">
        <v>57</v>
      </c>
    </row>
    <row r="1012" spans="1:11">
      <c r="A1012" t="s">
        <v>1359</v>
      </c>
      <c r="B1012">
        <v>1972</v>
      </c>
      <c r="C1012" t="s">
        <v>36</v>
      </c>
      <c r="D1012">
        <v>7</v>
      </c>
      <c r="E1012">
        <v>3</v>
      </c>
      <c r="F1012" s="14">
        <v>11085.59</v>
      </c>
      <c r="G1012" t="s">
        <v>12</v>
      </c>
      <c r="H1012" t="s">
        <v>11</v>
      </c>
      <c r="I1012" t="s">
        <v>23</v>
      </c>
      <c r="J1012" s="12" t="str">
        <f t="shared" si="15"/>
        <v>7-Oct-1972</v>
      </c>
      <c r="K1012">
        <v>51</v>
      </c>
    </row>
    <row r="1013" spans="1:11">
      <c r="A1013" t="s">
        <v>1358</v>
      </c>
      <c r="B1013">
        <v>1967</v>
      </c>
      <c r="C1013" t="s">
        <v>20</v>
      </c>
      <c r="D1013">
        <v>4</v>
      </c>
      <c r="E1013">
        <v>0</v>
      </c>
      <c r="F1013" s="14">
        <v>11082.58</v>
      </c>
      <c r="G1013" t="s">
        <v>12</v>
      </c>
      <c r="H1013" t="s">
        <v>11</v>
      </c>
      <c r="I1013" t="s">
        <v>23</v>
      </c>
      <c r="J1013" s="12" t="str">
        <f t="shared" si="15"/>
        <v>4-Sep-1967</v>
      </c>
      <c r="K1013">
        <v>57</v>
      </c>
    </row>
    <row r="1014" spans="1:11">
      <c r="A1014" t="s">
        <v>1357</v>
      </c>
      <c r="B1014">
        <v>1966</v>
      </c>
      <c r="C1014" t="s">
        <v>15</v>
      </c>
      <c r="D1014">
        <v>20</v>
      </c>
      <c r="E1014">
        <v>0</v>
      </c>
      <c r="F1014" s="14">
        <v>11073.18</v>
      </c>
      <c r="G1014" t="s">
        <v>12</v>
      </c>
      <c r="H1014" t="s">
        <v>12</v>
      </c>
      <c r="I1014" t="s">
        <v>41</v>
      </c>
      <c r="J1014" s="12" t="str">
        <f t="shared" si="15"/>
        <v>20-Nov-1966</v>
      </c>
      <c r="K1014">
        <v>57</v>
      </c>
    </row>
    <row r="1015" spans="1:11">
      <c r="A1015" t="s">
        <v>1356</v>
      </c>
      <c r="B1015">
        <v>1966</v>
      </c>
      <c r="C1015" t="s">
        <v>15</v>
      </c>
      <c r="D1015">
        <v>7</v>
      </c>
      <c r="E1015">
        <v>0</v>
      </c>
      <c r="F1015" s="14">
        <v>11070.54</v>
      </c>
      <c r="G1015" t="s">
        <v>12</v>
      </c>
      <c r="H1015" t="s">
        <v>12</v>
      </c>
      <c r="I1015" t="s">
        <v>41</v>
      </c>
      <c r="J1015" s="12" t="str">
        <f t="shared" si="15"/>
        <v>7-Nov-1966</v>
      </c>
      <c r="K1015">
        <v>57</v>
      </c>
    </row>
    <row r="1016" spans="1:11">
      <c r="A1016" t="s">
        <v>1355</v>
      </c>
      <c r="B1016">
        <v>1971</v>
      </c>
      <c r="C1016" t="s">
        <v>15</v>
      </c>
      <c r="D1016">
        <v>9</v>
      </c>
      <c r="E1016">
        <v>0</v>
      </c>
      <c r="F1016" s="14">
        <v>11068.77</v>
      </c>
      <c r="G1016" t="s">
        <v>12</v>
      </c>
      <c r="H1016" t="s">
        <v>11</v>
      </c>
      <c r="I1016" t="s">
        <v>23</v>
      </c>
      <c r="J1016" s="12" t="str">
        <f t="shared" si="15"/>
        <v>9-Nov-1971</v>
      </c>
      <c r="K1016">
        <v>52</v>
      </c>
    </row>
    <row r="1017" spans="1:11">
      <c r="A1017" t="s">
        <v>1354</v>
      </c>
      <c r="B1017">
        <v>2000</v>
      </c>
      <c r="C1017" t="s">
        <v>20</v>
      </c>
      <c r="D1017">
        <v>18</v>
      </c>
      <c r="E1017">
        <v>0</v>
      </c>
      <c r="F1017" s="14">
        <v>11068.7</v>
      </c>
      <c r="G1017" t="s">
        <v>12</v>
      </c>
      <c r="H1017" t="s">
        <v>16</v>
      </c>
      <c r="I1017" t="s">
        <v>41</v>
      </c>
      <c r="J1017" s="12" t="str">
        <f t="shared" si="15"/>
        <v>18-Sep-2000</v>
      </c>
      <c r="K1017">
        <v>23</v>
      </c>
    </row>
    <row r="1018" spans="1:11">
      <c r="A1018" t="s">
        <v>1353</v>
      </c>
      <c r="B1018">
        <v>2001</v>
      </c>
      <c r="C1018" t="s">
        <v>30</v>
      </c>
      <c r="D1018">
        <v>17</v>
      </c>
      <c r="E1018">
        <v>0</v>
      </c>
      <c r="F1018" s="14">
        <v>11046.02</v>
      </c>
      <c r="G1018" t="s">
        <v>12</v>
      </c>
      <c r="H1018" t="s">
        <v>16</v>
      </c>
      <c r="I1018" t="s">
        <v>534</v>
      </c>
      <c r="J1018" s="12" t="str">
        <f t="shared" si="15"/>
        <v>17-Dec-2001</v>
      </c>
      <c r="K1018">
        <v>22</v>
      </c>
    </row>
    <row r="1019" spans="1:11">
      <c r="A1019" t="s">
        <v>1352</v>
      </c>
      <c r="B1019">
        <v>1974</v>
      </c>
      <c r="C1019" t="s">
        <v>34</v>
      </c>
      <c r="D1019">
        <v>30</v>
      </c>
      <c r="E1019">
        <v>0</v>
      </c>
      <c r="F1019" s="14">
        <v>11037.85</v>
      </c>
      <c r="G1019" t="s">
        <v>12</v>
      </c>
      <c r="H1019" t="s">
        <v>11</v>
      </c>
      <c r="I1019" t="s">
        <v>199</v>
      </c>
      <c r="J1019" s="12" t="str">
        <f t="shared" si="15"/>
        <v>30-Aug-1974</v>
      </c>
      <c r="K1019">
        <v>50</v>
      </c>
    </row>
    <row r="1020" spans="1:11">
      <c r="A1020" t="s">
        <v>1351</v>
      </c>
      <c r="B1020">
        <v>1989</v>
      </c>
      <c r="C1020" t="s">
        <v>36</v>
      </c>
      <c r="D1020">
        <v>25</v>
      </c>
      <c r="E1020">
        <v>3</v>
      </c>
      <c r="F1020" s="14">
        <v>11037.51</v>
      </c>
      <c r="G1020" t="s">
        <v>12</v>
      </c>
      <c r="H1020" t="s">
        <v>16</v>
      </c>
      <c r="I1020" t="s">
        <v>23</v>
      </c>
      <c r="J1020" s="12" t="str">
        <f t="shared" si="15"/>
        <v>25-Oct-1989</v>
      </c>
      <c r="K1020">
        <v>34</v>
      </c>
    </row>
    <row r="1021" spans="1:11">
      <c r="A1021" t="s">
        <v>1350</v>
      </c>
      <c r="B1021">
        <v>1974</v>
      </c>
      <c r="C1021" t="s">
        <v>30</v>
      </c>
      <c r="D1021">
        <v>10</v>
      </c>
      <c r="E1021">
        <v>4</v>
      </c>
      <c r="F1021" s="14">
        <v>11033.66</v>
      </c>
      <c r="G1021" t="s">
        <v>12</v>
      </c>
      <c r="H1021" t="s">
        <v>12</v>
      </c>
      <c r="I1021" t="s">
        <v>23</v>
      </c>
      <c r="J1021" s="12" t="str">
        <f t="shared" si="15"/>
        <v>10-Dec-1974</v>
      </c>
      <c r="K1021">
        <v>49</v>
      </c>
    </row>
    <row r="1022" spans="1:11">
      <c r="A1022" t="s">
        <v>1349</v>
      </c>
      <c r="B1022">
        <v>1996</v>
      </c>
      <c r="C1022" t="s">
        <v>10</v>
      </c>
      <c r="D1022">
        <v>21</v>
      </c>
      <c r="E1022">
        <v>0</v>
      </c>
      <c r="F1022" s="14">
        <v>11028.56</v>
      </c>
      <c r="G1022" t="s">
        <v>12</v>
      </c>
      <c r="H1022" t="s">
        <v>12</v>
      </c>
      <c r="I1022" t="s">
        <v>23</v>
      </c>
      <c r="J1022" s="12" t="str">
        <f t="shared" si="15"/>
        <v>21-Jul-1996</v>
      </c>
      <c r="K1022">
        <v>28</v>
      </c>
    </row>
    <row r="1023" spans="1:11">
      <c r="A1023" t="s">
        <v>1348</v>
      </c>
      <c r="B1023">
        <v>1991</v>
      </c>
      <c r="C1023" t="s">
        <v>18</v>
      </c>
      <c r="D1023">
        <v>26</v>
      </c>
      <c r="E1023">
        <v>3</v>
      </c>
      <c r="F1023" s="14">
        <v>11018.05</v>
      </c>
      <c r="G1023" t="s">
        <v>12</v>
      </c>
      <c r="H1023" t="s">
        <v>11</v>
      </c>
      <c r="I1023" t="s">
        <v>23</v>
      </c>
      <c r="J1023" s="12" t="str">
        <f t="shared" si="15"/>
        <v>26-Jun-1991</v>
      </c>
      <c r="K1023">
        <v>33</v>
      </c>
    </row>
    <row r="1024" spans="1:11">
      <c r="A1024" t="s">
        <v>1347</v>
      </c>
      <c r="B1024">
        <v>1974</v>
      </c>
      <c r="C1024" t="s">
        <v>30</v>
      </c>
      <c r="D1024">
        <v>15</v>
      </c>
      <c r="E1024">
        <v>4</v>
      </c>
      <c r="F1024" s="14">
        <v>11015.17</v>
      </c>
      <c r="G1024" t="s">
        <v>12</v>
      </c>
      <c r="H1024" t="s">
        <v>16</v>
      </c>
      <c r="I1024" t="s">
        <v>23</v>
      </c>
      <c r="J1024" s="12" t="str">
        <f t="shared" si="15"/>
        <v>15-Dec-1974</v>
      </c>
      <c r="K1024">
        <v>49</v>
      </c>
    </row>
    <row r="1025" spans="1:11">
      <c r="A1025" t="s">
        <v>1346</v>
      </c>
      <c r="B1025">
        <v>1968</v>
      </c>
      <c r="C1025" t="s">
        <v>36</v>
      </c>
      <c r="D1025">
        <v>24</v>
      </c>
      <c r="E1025">
        <v>2</v>
      </c>
      <c r="F1025" s="14">
        <v>11013.71</v>
      </c>
      <c r="G1025" t="s">
        <v>12</v>
      </c>
      <c r="H1025" t="s">
        <v>16</v>
      </c>
      <c r="I1025" t="s">
        <v>13</v>
      </c>
      <c r="J1025" s="12" t="str">
        <f t="shared" si="15"/>
        <v>24-Oct-1968</v>
      </c>
      <c r="K1025">
        <v>55</v>
      </c>
    </row>
    <row r="1026" spans="1:11">
      <c r="A1026" t="s">
        <v>1345</v>
      </c>
      <c r="B1026">
        <v>2000</v>
      </c>
      <c r="C1026" t="s">
        <v>20</v>
      </c>
      <c r="D1026">
        <v>17</v>
      </c>
      <c r="E1026">
        <v>0</v>
      </c>
      <c r="F1026" s="14">
        <v>10991.58</v>
      </c>
      <c r="G1026" t="s">
        <v>12</v>
      </c>
      <c r="H1026" t="s">
        <v>12</v>
      </c>
      <c r="I1026" t="s">
        <v>23</v>
      </c>
      <c r="J1026" s="12" t="str">
        <f t="shared" si="15"/>
        <v>17-Sep-2000</v>
      </c>
      <c r="K1026">
        <v>23</v>
      </c>
    </row>
    <row r="1027" spans="1:11">
      <c r="A1027" t="s">
        <v>1344</v>
      </c>
      <c r="B1027">
        <v>1965</v>
      </c>
      <c r="C1027" t="s">
        <v>30</v>
      </c>
      <c r="D1027">
        <v>18</v>
      </c>
      <c r="E1027">
        <v>0</v>
      </c>
      <c r="F1027" s="14">
        <v>10982.5</v>
      </c>
      <c r="G1027" t="s">
        <v>12</v>
      </c>
      <c r="H1027" t="s">
        <v>12</v>
      </c>
      <c r="I1027" t="s">
        <v>13</v>
      </c>
      <c r="J1027" s="12" t="str">
        <f t="shared" ref="J1027:J1090" si="16">CONCATENATE(D1027,"-",C1027,"-",B1027)</f>
        <v>18-Dec-1965</v>
      </c>
      <c r="K1027">
        <v>58</v>
      </c>
    </row>
    <row r="1028" spans="1:11">
      <c r="A1028" t="s">
        <v>1343</v>
      </c>
      <c r="B1028">
        <v>1973</v>
      </c>
      <c r="C1028" t="s">
        <v>36</v>
      </c>
      <c r="D1028">
        <v>21</v>
      </c>
      <c r="E1028">
        <v>4</v>
      </c>
      <c r="F1028" s="14">
        <v>10977.21</v>
      </c>
      <c r="G1028" t="s">
        <v>12</v>
      </c>
      <c r="H1028" t="s">
        <v>16</v>
      </c>
      <c r="I1028" t="s">
        <v>13</v>
      </c>
      <c r="J1028" s="12" t="str">
        <f t="shared" si="16"/>
        <v>21-Oct-1973</v>
      </c>
      <c r="K1028">
        <v>50</v>
      </c>
    </row>
    <row r="1029" spans="1:11">
      <c r="A1029" t="s">
        <v>1342</v>
      </c>
      <c r="B1029">
        <v>1966</v>
      </c>
      <c r="C1029" t="s">
        <v>10</v>
      </c>
      <c r="D1029">
        <v>9</v>
      </c>
      <c r="E1029">
        <v>0</v>
      </c>
      <c r="F1029" s="14">
        <v>10976.25</v>
      </c>
      <c r="G1029" t="s">
        <v>12</v>
      </c>
      <c r="H1029" t="s">
        <v>11</v>
      </c>
      <c r="I1029" t="s">
        <v>23</v>
      </c>
      <c r="J1029" s="12" t="str">
        <f t="shared" si="16"/>
        <v>9-Jul-1966</v>
      </c>
      <c r="K1029">
        <v>58</v>
      </c>
    </row>
    <row r="1030" spans="1:11">
      <c r="A1030" t="s">
        <v>1341</v>
      </c>
      <c r="B1030">
        <v>1965</v>
      </c>
      <c r="C1030" t="s">
        <v>18</v>
      </c>
      <c r="D1030">
        <v>19</v>
      </c>
      <c r="E1030">
        <v>0</v>
      </c>
      <c r="F1030" s="14">
        <v>10965.45</v>
      </c>
      <c r="G1030" t="s">
        <v>12</v>
      </c>
      <c r="H1030" t="s">
        <v>11</v>
      </c>
      <c r="I1030" t="s">
        <v>41</v>
      </c>
      <c r="J1030" s="12" t="str">
        <f t="shared" si="16"/>
        <v>19-Jun-1965</v>
      </c>
      <c r="K1030">
        <v>59</v>
      </c>
    </row>
    <row r="1031" spans="1:11">
      <c r="A1031" t="s">
        <v>1340</v>
      </c>
      <c r="B1031">
        <v>1969</v>
      </c>
      <c r="C1031" t="s">
        <v>34</v>
      </c>
      <c r="D1031">
        <v>14</v>
      </c>
      <c r="E1031">
        <v>1</v>
      </c>
      <c r="F1031" s="14">
        <v>10959.69</v>
      </c>
      <c r="G1031" t="s">
        <v>12</v>
      </c>
      <c r="H1031" t="s">
        <v>12</v>
      </c>
      <c r="I1031" t="s">
        <v>23</v>
      </c>
      <c r="J1031" s="12" t="str">
        <f t="shared" si="16"/>
        <v>14-Aug-1969</v>
      </c>
      <c r="K1031">
        <v>55</v>
      </c>
    </row>
    <row r="1032" spans="1:11">
      <c r="A1032" t="s">
        <v>1339</v>
      </c>
      <c r="B1032">
        <v>1965</v>
      </c>
      <c r="C1032" t="s">
        <v>30</v>
      </c>
      <c r="D1032">
        <v>4</v>
      </c>
      <c r="E1032">
        <v>0</v>
      </c>
      <c r="F1032" s="14">
        <v>10959.33</v>
      </c>
      <c r="G1032" t="s">
        <v>12</v>
      </c>
      <c r="H1032" t="s">
        <v>12</v>
      </c>
      <c r="I1032" t="s">
        <v>41</v>
      </c>
      <c r="J1032" s="12" t="str">
        <f t="shared" si="16"/>
        <v>4-Dec-1965</v>
      </c>
      <c r="K1032">
        <v>58</v>
      </c>
    </row>
    <row r="1033" spans="1:11">
      <c r="A1033" t="s">
        <v>1338</v>
      </c>
      <c r="B1033">
        <v>1969</v>
      </c>
      <c r="C1033" t="s">
        <v>15</v>
      </c>
      <c r="D1033">
        <v>10</v>
      </c>
      <c r="E1033">
        <v>1</v>
      </c>
      <c r="F1033" s="14">
        <v>10942.13</v>
      </c>
      <c r="G1033" t="s">
        <v>12</v>
      </c>
      <c r="H1033" t="s">
        <v>12</v>
      </c>
      <c r="I1033" t="s">
        <v>23</v>
      </c>
      <c r="J1033" s="12" t="str">
        <f t="shared" si="16"/>
        <v>10-Nov-1969</v>
      </c>
      <c r="K1033">
        <v>54</v>
      </c>
    </row>
    <row r="1034" spans="1:11">
      <c r="A1034" t="s">
        <v>1337</v>
      </c>
      <c r="B1034">
        <v>1968</v>
      </c>
      <c r="C1034" t="s">
        <v>15</v>
      </c>
      <c r="D1034">
        <v>12</v>
      </c>
      <c r="E1034">
        <v>1</v>
      </c>
      <c r="F1034" s="14">
        <v>10928.85</v>
      </c>
      <c r="G1034" t="s">
        <v>12</v>
      </c>
      <c r="H1034" t="s">
        <v>12</v>
      </c>
      <c r="I1034" t="s">
        <v>13</v>
      </c>
      <c r="J1034" s="12" t="str">
        <f t="shared" si="16"/>
        <v>12-Nov-1968</v>
      </c>
      <c r="K1034">
        <v>55</v>
      </c>
    </row>
    <row r="1035" spans="1:11">
      <c r="A1035" t="s">
        <v>1336</v>
      </c>
      <c r="B1035">
        <v>1968</v>
      </c>
      <c r="C1035" t="s">
        <v>15</v>
      </c>
      <c r="D1035">
        <v>13</v>
      </c>
      <c r="E1035">
        <v>0</v>
      </c>
      <c r="F1035" s="14">
        <v>10923.93</v>
      </c>
      <c r="G1035" t="s">
        <v>12</v>
      </c>
      <c r="H1035" t="s">
        <v>16</v>
      </c>
      <c r="I1035" t="s">
        <v>246</v>
      </c>
      <c r="J1035" s="12" t="str">
        <f t="shared" si="16"/>
        <v>13-Nov-1968</v>
      </c>
      <c r="K1035">
        <v>55</v>
      </c>
    </row>
    <row r="1036" spans="1:11">
      <c r="A1036" t="s">
        <v>1335</v>
      </c>
      <c r="B1036">
        <v>1994</v>
      </c>
      <c r="C1036" t="s">
        <v>20</v>
      </c>
      <c r="D1036">
        <v>6</v>
      </c>
      <c r="E1036">
        <v>0</v>
      </c>
      <c r="F1036" s="14">
        <v>10886.66</v>
      </c>
      <c r="G1036" t="s">
        <v>12</v>
      </c>
      <c r="H1036" t="s">
        <v>12</v>
      </c>
      <c r="I1036" t="s">
        <v>23</v>
      </c>
      <c r="J1036" s="12" t="str">
        <f t="shared" si="16"/>
        <v>6-Sep-1994</v>
      </c>
      <c r="K1036">
        <v>29</v>
      </c>
    </row>
    <row r="1037" spans="1:11">
      <c r="A1037" t="s">
        <v>1334</v>
      </c>
      <c r="B1037">
        <v>1971</v>
      </c>
      <c r="C1037" t="s">
        <v>30</v>
      </c>
      <c r="D1037">
        <v>20</v>
      </c>
      <c r="E1037">
        <v>2</v>
      </c>
      <c r="F1037" s="14">
        <v>10848.13</v>
      </c>
      <c r="G1037" t="s">
        <v>12</v>
      </c>
      <c r="H1037" t="s">
        <v>12</v>
      </c>
      <c r="I1037" t="s">
        <v>23</v>
      </c>
      <c r="J1037" s="12" t="str">
        <f t="shared" si="16"/>
        <v>20-Dec-1971</v>
      </c>
      <c r="K1037">
        <v>52</v>
      </c>
    </row>
    <row r="1038" spans="1:11">
      <c r="A1038" t="s">
        <v>1333</v>
      </c>
      <c r="B1038">
        <v>1968</v>
      </c>
      <c r="C1038" t="s">
        <v>10</v>
      </c>
      <c r="D1038">
        <v>28</v>
      </c>
      <c r="E1038">
        <v>1</v>
      </c>
      <c r="F1038" s="14">
        <v>10825.25</v>
      </c>
      <c r="G1038" t="s">
        <v>12</v>
      </c>
      <c r="H1038" t="s">
        <v>12</v>
      </c>
      <c r="I1038" t="s">
        <v>23</v>
      </c>
      <c r="J1038" s="12" t="str">
        <f t="shared" si="16"/>
        <v>28-Jul-1968</v>
      </c>
      <c r="K1038">
        <v>56</v>
      </c>
    </row>
    <row r="1039" spans="1:11">
      <c r="A1039" t="s">
        <v>1332</v>
      </c>
      <c r="B1039">
        <v>1967</v>
      </c>
      <c r="C1039" t="s">
        <v>36</v>
      </c>
      <c r="D1039">
        <v>2</v>
      </c>
      <c r="E1039">
        <v>1</v>
      </c>
      <c r="F1039" s="14">
        <v>10807.49</v>
      </c>
      <c r="G1039" t="s">
        <v>12</v>
      </c>
      <c r="H1039" t="s">
        <v>11</v>
      </c>
      <c r="I1039" t="s">
        <v>13</v>
      </c>
      <c r="J1039" s="12" t="str">
        <f t="shared" si="16"/>
        <v>2-Oct-1967</v>
      </c>
      <c r="K1039">
        <v>56</v>
      </c>
    </row>
    <row r="1040" spans="1:11">
      <c r="A1040" t="s">
        <v>1331</v>
      </c>
      <c r="B1040">
        <v>1970</v>
      </c>
      <c r="C1040" t="s">
        <v>30</v>
      </c>
      <c r="D1040">
        <v>18</v>
      </c>
      <c r="E1040">
        <v>2</v>
      </c>
      <c r="F1040" s="14">
        <v>10806.84</v>
      </c>
      <c r="G1040" t="s">
        <v>12</v>
      </c>
      <c r="H1040" t="s">
        <v>11</v>
      </c>
      <c r="I1040" t="s">
        <v>41</v>
      </c>
      <c r="J1040" s="12" t="str">
        <f t="shared" si="16"/>
        <v>18-Dec-1970</v>
      </c>
      <c r="K1040">
        <v>53</v>
      </c>
    </row>
    <row r="1041" spans="1:11">
      <c r="A1041" t="s">
        <v>1330</v>
      </c>
      <c r="B1041">
        <v>1970</v>
      </c>
      <c r="C1041" t="s">
        <v>36</v>
      </c>
      <c r="D1041">
        <v>28</v>
      </c>
      <c r="E1041">
        <v>1</v>
      </c>
      <c r="F1041" s="14">
        <v>10797.34</v>
      </c>
      <c r="G1041" t="s">
        <v>12</v>
      </c>
      <c r="H1041" t="s">
        <v>11</v>
      </c>
      <c r="I1041" t="s">
        <v>248</v>
      </c>
      <c r="J1041" s="12" t="str">
        <f t="shared" si="16"/>
        <v>28-Oct-1970</v>
      </c>
      <c r="K1041">
        <v>53</v>
      </c>
    </row>
    <row r="1042" spans="1:11">
      <c r="A1042" t="s">
        <v>1329</v>
      </c>
      <c r="B1042">
        <v>1967</v>
      </c>
      <c r="C1042" t="s">
        <v>36</v>
      </c>
      <c r="D1042">
        <v>23</v>
      </c>
      <c r="E1042">
        <v>0</v>
      </c>
      <c r="F1042" s="14">
        <v>10796.35</v>
      </c>
      <c r="G1042" t="s">
        <v>12</v>
      </c>
      <c r="H1042" t="s">
        <v>16</v>
      </c>
      <c r="I1042" t="s">
        <v>165</v>
      </c>
      <c r="J1042" s="12" t="str">
        <f t="shared" si="16"/>
        <v>23-Oct-1967</v>
      </c>
      <c r="K1042">
        <v>56</v>
      </c>
    </row>
    <row r="1043" spans="1:11">
      <c r="A1043" t="s">
        <v>1328</v>
      </c>
      <c r="B1043">
        <v>1999</v>
      </c>
      <c r="C1043" t="s">
        <v>30</v>
      </c>
      <c r="D1043">
        <v>24</v>
      </c>
      <c r="E1043">
        <v>0</v>
      </c>
      <c r="F1043" s="14">
        <v>10795.94</v>
      </c>
      <c r="G1043" t="s">
        <v>12</v>
      </c>
      <c r="H1043" t="s">
        <v>16</v>
      </c>
      <c r="I1043" t="s">
        <v>41</v>
      </c>
      <c r="J1043" s="12" t="str">
        <f t="shared" si="16"/>
        <v>24-Dec-1999</v>
      </c>
      <c r="K1043">
        <v>24</v>
      </c>
    </row>
    <row r="1044" spans="1:11">
      <c r="A1044" t="s">
        <v>1327</v>
      </c>
      <c r="B1044">
        <v>1967</v>
      </c>
      <c r="C1044" t="s">
        <v>15</v>
      </c>
      <c r="D1044">
        <v>11</v>
      </c>
      <c r="E1044">
        <v>1</v>
      </c>
      <c r="F1044" s="14">
        <v>10791.96</v>
      </c>
      <c r="G1044" t="s">
        <v>12</v>
      </c>
      <c r="H1044" t="s">
        <v>11</v>
      </c>
      <c r="I1044" t="s">
        <v>41</v>
      </c>
      <c r="J1044" s="12" t="str">
        <f t="shared" si="16"/>
        <v>11-Nov-1967</v>
      </c>
      <c r="K1044">
        <v>56</v>
      </c>
    </row>
    <row r="1045" spans="1:11">
      <c r="A1045" t="s">
        <v>1326</v>
      </c>
      <c r="B1045">
        <v>1989</v>
      </c>
      <c r="C1045" t="s">
        <v>15</v>
      </c>
      <c r="D1045">
        <v>25</v>
      </c>
      <c r="E1045">
        <v>3</v>
      </c>
      <c r="F1045" s="14">
        <v>10769.75</v>
      </c>
      <c r="G1045" t="s">
        <v>12</v>
      </c>
      <c r="H1045" t="s">
        <v>11</v>
      </c>
      <c r="I1045" t="s">
        <v>631</v>
      </c>
      <c r="J1045" s="12" t="str">
        <f t="shared" si="16"/>
        <v>25-Nov-1989</v>
      </c>
      <c r="K1045">
        <v>34</v>
      </c>
    </row>
    <row r="1046" spans="1:11">
      <c r="A1046" t="s">
        <v>1325</v>
      </c>
      <c r="B1046">
        <v>1986</v>
      </c>
      <c r="C1046" t="s">
        <v>34</v>
      </c>
      <c r="D1046">
        <v>29</v>
      </c>
      <c r="E1046">
        <v>3</v>
      </c>
      <c r="F1046" s="14">
        <v>10749.02</v>
      </c>
      <c r="G1046" t="s">
        <v>12</v>
      </c>
      <c r="H1046" t="s">
        <v>16</v>
      </c>
      <c r="I1046" t="s">
        <v>534</v>
      </c>
      <c r="J1046" s="12" t="str">
        <f t="shared" si="16"/>
        <v>29-Aug-1986</v>
      </c>
      <c r="K1046">
        <v>38</v>
      </c>
    </row>
    <row r="1047" spans="1:11">
      <c r="A1047" t="s">
        <v>1324</v>
      </c>
      <c r="B1047">
        <v>1974</v>
      </c>
      <c r="C1047" t="s">
        <v>30</v>
      </c>
      <c r="D1047">
        <v>9</v>
      </c>
      <c r="E1047">
        <v>4</v>
      </c>
      <c r="F1047" s="14">
        <v>10736.87</v>
      </c>
      <c r="G1047" t="s">
        <v>12</v>
      </c>
      <c r="H1047" t="s">
        <v>16</v>
      </c>
      <c r="I1047" t="s">
        <v>167</v>
      </c>
      <c r="J1047" s="12" t="str">
        <f t="shared" si="16"/>
        <v>9-Dec-1974</v>
      </c>
      <c r="K1047">
        <v>49</v>
      </c>
    </row>
    <row r="1048" spans="1:11">
      <c r="A1048" t="s">
        <v>1323</v>
      </c>
      <c r="B1048">
        <v>1992</v>
      </c>
      <c r="C1048" t="s">
        <v>18</v>
      </c>
      <c r="D1048">
        <v>25</v>
      </c>
      <c r="E1048">
        <v>0</v>
      </c>
      <c r="F1048" s="14">
        <v>10719.57</v>
      </c>
      <c r="G1048" t="s">
        <v>12</v>
      </c>
      <c r="H1048" t="s">
        <v>16</v>
      </c>
      <c r="I1048" t="s">
        <v>23</v>
      </c>
      <c r="J1048" s="12" t="str">
        <f t="shared" si="16"/>
        <v>25-Jun-1992</v>
      </c>
      <c r="K1048">
        <v>32</v>
      </c>
    </row>
    <row r="1049" spans="1:11">
      <c r="A1049" t="s">
        <v>1322</v>
      </c>
      <c r="B1049">
        <v>1967</v>
      </c>
      <c r="C1049" t="s">
        <v>36</v>
      </c>
      <c r="D1049">
        <v>5</v>
      </c>
      <c r="E1049">
        <v>0</v>
      </c>
      <c r="F1049" s="14">
        <v>10713.64</v>
      </c>
      <c r="G1049" t="s">
        <v>12</v>
      </c>
      <c r="H1049" t="s">
        <v>12</v>
      </c>
      <c r="I1049" t="s">
        <v>41</v>
      </c>
      <c r="J1049" s="12" t="str">
        <f t="shared" si="16"/>
        <v>5-Oct-1967</v>
      </c>
      <c r="K1049">
        <v>56</v>
      </c>
    </row>
    <row r="1050" spans="1:11">
      <c r="A1050" t="s">
        <v>1321</v>
      </c>
      <c r="B1050">
        <v>1967</v>
      </c>
      <c r="C1050" t="s">
        <v>10</v>
      </c>
      <c r="D1050">
        <v>30</v>
      </c>
      <c r="E1050">
        <v>0</v>
      </c>
      <c r="F1050" s="14">
        <v>10704.47</v>
      </c>
      <c r="G1050" t="s">
        <v>12</v>
      </c>
      <c r="H1050" t="s">
        <v>11</v>
      </c>
      <c r="I1050" t="s">
        <v>41</v>
      </c>
      <c r="J1050" s="12" t="str">
        <f t="shared" si="16"/>
        <v>30-Jul-1967</v>
      </c>
      <c r="K1050">
        <v>57</v>
      </c>
    </row>
    <row r="1051" spans="1:11">
      <c r="A1051" t="s">
        <v>1320</v>
      </c>
      <c r="B1051">
        <v>1972</v>
      </c>
      <c r="C1051" t="s">
        <v>36</v>
      </c>
      <c r="D1051">
        <v>24</v>
      </c>
      <c r="E1051">
        <v>3</v>
      </c>
      <c r="F1051" s="14">
        <v>10702.64</v>
      </c>
      <c r="G1051" t="s">
        <v>12</v>
      </c>
      <c r="H1051" t="s">
        <v>12</v>
      </c>
      <c r="I1051" t="s">
        <v>13</v>
      </c>
      <c r="J1051" s="12" t="str">
        <f t="shared" si="16"/>
        <v>24-Oct-1972</v>
      </c>
      <c r="K1051">
        <v>51</v>
      </c>
    </row>
    <row r="1052" spans="1:11">
      <c r="A1052" t="s">
        <v>1319</v>
      </c>
      <c r="B1052">
        <v>1976</v>
      </c>
      <c r="C1052" t="s">
        <v>20</v>
      </c>
      <c r="D1052">
        <v>30</v>
      </c>
      <c r="E1052">
        <v>2</v>
      </c>
      <c r="F1052" s="14">
        <v>10698.38</v>
      </c>
      <c r="G1052" t="s">
        <v>12</v>
      </c>
      <c r="H1052" t="s">
        <v>16</v>
      </c>
      <c r="I1052" t="s">
        <v>199</v>
      </c>
      <c r="J1052" s="12" t="str">
        <f t="shared" si="16"/>
        <v>30-Sep-1976</v>
      </c>
      <c r="K1052">
        <v>47</v>
      </c>
    </row>
    <row r="1053" spans="1:11">
      <c r="A1053" t="s">
        <v>1318</v>
      </c>
      <c r="B1053">
        <v>1977</v>
      </c>
      <c r="C1053" t="s">
        <v>34</v>
      </c>
      <c r="D1053">
        <v>2</v>
      </c>
      <c r="E1053">
        <v>2</v>
      </c>
      <c r="F1053" s="14">
        <v>10690.11</v>
      </c>
      <c r="G1053" t="s">
        <v>12</v>
      </c>
      <c r="H1053" t="s">
        <v>11</v>
      </c>
      <c r="I1053" t="s">
        <v>299</v>
      </c>
      <c r="J1053" s="12" t="str">
        <f t="shared" si="16"/>
        <v>2-Aug-1977</v>
      </c>
      <c r="K1053">
        <v>47</v>
      </c>
    </row>
    <row r="1054" spans="1:11">
      <c r="A1054" t="s">
        <v>1317</v>
      </c>
      <c r="B1054">
        <v>1962</v>
      </c>
      <c r="C1054" t="s">
        <v>20</v>
      </c>
      <c r="D1054">
        <v>7</v>
      </c>
      <c r="E1054">
        <v>0</v>
      </c>
      <c r="F1054" s="14">
        <v>10676.83</v>
      </c>
      <c r="G1054" t="s">
        <v>12</v>
      </c>
      <c r="H1054" t="s">
        <v>12</v>
      </c>
      <c r="I1054" t="s">
        <v>13</v>
      </c>
      <c r="J1054" s="12" t="str">
        <f t="shared" si="16"/>
        <v>7-Sep-1962</v>
      </c>
      <c r="K1054">
        <v>61</v>
      </c>
    </row>
    <row r="1055" spans="1:11">
      <c r="A1055" t="s">
        <v>1316</v>
      </c>
      <c r="B1055">
        <v>1976</v>
      </c>
      <c r="C1055" t="s">
        <v>15</v>
      </c>
      <c r="D1055">
        <v>22</v>
      </c>
      <c r="E1055">
        <v>2</v>
      </c>
      <c r="F1055" s="14">
        <v>10665.44</v>
      </c>
      <c r="G1055" t="s">
        <v>12</v>
      </c>
      <c r="H1055" t="s">
        <v>11</v>
      </c>
      <c r="I1055" t="s">
        <v>299</v>
      </c>
      <c r="J1055" s="12" t="str">
        <f t="shared" si="16"/>
        <v>22-Nov-1976</v>
      </c>
      <c r="K1055">
        <v>47</v>
      </c>
    </row>
    <row r="1056" spans="1:11">
      <c r="A1056" t="s">
        <v>1315</v>
      </c>
      <c r="B1056">
        <v>1964</v>
      </c>
      <c r="C1056" t="s">
        <v>34</v>
      </c>
      <c r="D1056">
        <v>8</v>
      </c>
      <c r="E1056">
        <v>0</v>
      </c>
      <c r="F1056" s="14">
        <v>10627.81</v>
      </c>
      <c r="G1056" t="s">
        <v>12</v>
      </c>
      <c r="H1056" t="s">
        <v>12</v>
      </c>
      <c r="I1056" t="s">
        <v>13</v>
      </c>
      <c r="J1056" s="12" t="str">
        <f t="shared" si="16"/>
        <v>8-Aug-1964</v>
      </c>
      <c r="K1056">
        <v>60</v>
      </c>
    </row>
    <row r="1057" spans="1:11">
      <c r="A1057" t="s">
        <v>1314</v>
      </c>
      <c r="B1057">
        <v>1990</v>
      </c>
      <c r="C1057" t="s">
        <v>10</v>
      </c>
      <c r="D1057">
        <v>6</v>
      </c>
      <c r="E1057">
        <v>3</v>
      </c>
      <c r="F1057" s="14">
        <v>10620.26</v>
      </c>
      <c r="G1057" t="s">
        <v>12</v>
      </c>
      <c r="H1057" t="s">
        <v>12</v>
      </c>
      <c r="I1057" t="s">
        <v>23</v>
      </c>
      <c r="J1057" s="12" t="str">
        <f t="shared" si="16"/>
        <v>6-Jul-1990</v>
      </c>
      <c r="K1057">
        <v>34</v>
      </c>
    </row>
    <row r="1058" spans="1:11">
      <c r="A1058" t="s">
        <v>1313</v>
      </c>
      <c r="B1058">
        <v>1992</v>
      </c>
      <c r="C1058" t="s">
        <v>10</v>
      </c>
      <c r="D1058">
        <v>23</v>
      </c>
      <c r="E1058">
        <v>0</v>
      </c>
      <c r="F1058" s="14">
        <v>10617.04</v>
      </c>
      <c r="G1058" t="s">
        <v>12</v>
      </c>
      <c r="H1058" t="s">
        <v>12</v>
      </c>
      <c r="I1058" t="s">
        <v>534</v>
      </c>
      <c r="J1058" s="12" t="str">
        <f t="shared" si="16"/>
        <v>23-Jul-1992</v>
      </c>
      <c r="K1058">
        <v>32</v>
      </c>
    </row>
    <row r="1059" spans="1:11">
      <c r="A1059" t="s">
        <v>1312</v>
      </c>
      <c r="B1059">
        <v>1965</v>
      </c>
      <c r="C1059" t="s">
        <v>18</v>
      </c>
      <c r="D1059">
        <v>27</v>
      </c>
      <c r="E1059">
        <v>0</v>
      </c>
      <c r="F1059" s="14">
        <v>10608.67</v>
      </c>
      <c r="G1059" t="s">
        <v>12</v>
      </c>
      <c r="H1059" t="s">
        <v>12</v>
      </c>
      <c r="I1059" t="s">
        <v>23</v>
      </c>
      <c r="J1059" s="12" t="str">
        <f t="shared" si="16"/>
        <v>27-Jun-1965</v>
      </c>
      <c r="K1059">
        <v>59</v>
      </c>
    </row>
    <row r="1060" spans="1:11">
      <c r="A1060" t="s">
        <v>1311</v>
      </c>
      <c r="B1060">
        <v>1966</v>
      </c>
      <c r="C1060" t="s">
        <v>10</v>
      </c>
      <c r="D1060">
        <v>2</v>
      </c>
      <c r="E1060">
        <v>0</v>
      </c>
      <c r="F1060" s="14">
        <v>10602.39</v>
      </c>
      <c r="G1060" t="s">
        <v>12</v>
      </c>
      <c r="H1060" t="s">
        <v>12</v>
      </c>
      <c r="I1060" t="s">
        <v>41</v>
      </c>
      <c r="J1060" s="12" t="str">
        <f t="shared" si="16"/>
        <v>2-Jul-1966</v>
      </c>
      <c r="K1060">
        <v>58</v>
      </c>
    </row>
    <row r="1061" spans="1:11">
      <c r="A1061" t="s">
        <v>1310</v>
      </c>
      <c r="B1061">
        <v>1967</v>
      </c>
      <c r="C1061" t="s">
        <v>18</v>
      </c>
      <c r="D1061">
        <v>23</v>
      </c>
      <c r="E1061">
        <v>0</v>
      </c>
      <c r="F1061" s="14">
        <v>10601.63</v>
      </c>
      <c r="G1061" t="s">
        <v>12</v>
      </c>
      <c r="H1061" t="s">
        <v>11</v>
      </c>
      <c r="I1061" t="s">
        <v>23</v>
      </c>
      <c r="J1061" s="12" t="str">
        <f t="shared" si="16"/>
        <v>23-Jun-1967</v>
      </c>
      <c r="K1061">
        <v>57</v>
      </c>
    </row>
    <row r="1062" spans="1:11">
      <c r="A1062" t="s">
        <v>1309</v>
      </c>
      <c r="B1062">
        <v>1966</v>
      </c>
      <c r="C1062" t="s">
        <v>10</v>
      </c>
      <c r="D1062">
        <v>20</v>
      </c>
      <c r="E1062">
        <v>0</v>
      </c>
      <c r="F1062" s="14">
        <v>10601.41</v>
      </c>
      <c r="G1062" t="s">
        <v>12</v>
      </c>
      <c r="H1062" t="s">
        <v>11</v>
      </c>
      <c r="I1062" t="s">
        <v>41</v>
      </c>
      <c r="J1062" s="12" t="str">
        <f t="shared" si="16"/>
        <v>20-Jul-1966</v>
      </c>
      <c r="K1062">
        <v>58</v>
      </c>
    </row>
    <row r="1063" spans="1:11">
      <c r="A1063" t="s">
        <v>1308</v>
      </c>
      <c r="B1063">
        <v>1972</v>
      </c>
      <c r="C1063" t="s">
        <v>30</v>
      </c>
      <c r="D1063">
        <v>14</v>
      </c>
      <c r="E1063">
        <v>3</v>
      </c>
      <c r="F1063" s="14">
        <v>10600.55</v>
      </c>
      <c r="G1063" t="s">
        <v>12</v>
      </c>
      <c r="H1063" t="s">
        <v>16</v>
      </c>
      <c r="I1063" t="s">
        <v>23</v>
      </c>
      <c r="J1063" s="12" t="str">
        <f t="shared" si="16"/>
        <v>14-Dec-1972</v>
      </c>
      <c r="K1063">
        <v>51</v>
      </c>
    </row>
    <row r="1064" spans="1:11">
      <c r="A1064" t="s">
        <v>1307</v>
      </c>
      <c r="B1064">
        <v>1967</v>
      </c>
      <c r="C1064" t="s">
        <v>15</v>
      </c>
      <c r="D1064">
        <v>29</v>
      </c>
      <c r="E1064">
        <v>0</v>
      </c>
      <c r="F1064" s="14">
        <v>10594.5</v>
      </c>
      <c r="G1064" t="s">
        <v>12</v>
      </c>
      <c r="H1064" t="s">
        <v>16</v>
      </c>
      <c r="I1064" t="s">
        <v>23</v>
      </c>
      <c r="J1064" s="12" t="str">
        <f t="shared" si="16"/>
        <v>29-Nov-1967</v>
      </c>
      <c r="K1064">
        <v>56</v>
      </c>
    </row>
    <row r="1065" spans="1:11">
      <c r="A1065" t="s">
        <v>1306</v>
      </c>
      <c r="B1065">
        <v>1966</v>
      </c>
      <c r="C1065" t="s">
        <v>15</v>
      </c>
      <c r="D1065">
        <v>3</v>
      </c>
      <c r="E1065">
        <v>0</v>
      </c>
      <c r="F1065" s="14">
        <v>10594.23</v>
      </c>
      <c r="G1065" t="s">
        <v>12</v>
      </c>
      <c r="H1065" t="s">
        <v>12</v>
      </c>
      <c r="I1065" t="s">
        <v>13</v>
      </c>
      <c r="J1065" s="12" t="str">
        <f t="shared" si="16"/>
        <v>3-Nov-1966</v>
      </c>
      <c r="K1065">
        <v>57</v>
      </c>
    </row>
    <row r="1066" spans="1:11">
      <c r="A1066" t="s">
        <v>1305</v>
      </c>
      <c r="B1066">
        <v>1969</v>
      </c>
      <c r="C1066" t="s">
        <v>30</v>
      </c>
      <c r="D1066">
        <v>25</v>
      </c>
      <c r="E1066">
        <v>1</v>
      </c>
      <c r="F1066" s="14">
        <v>10579.71</v>
      </c>
      <c r="G1066" t="s">
        <v>12</v>
      </c>
      <c r="H1066" t="s">
        <v>12</v>
      </c>
      <c r="I1066" t="s">
        <v>13</v>
      </c>
      <c r="J1066" s="12" t="str">
        <f t="shared" si="16"/>
        <v>25-Dec-1969</v>
      </c>
      <c r="K1066">
        <v>54</v>
      </c>
    </row>
    <row r="1067" spans="1:11">
      <c r="A1067" t="s">
        <v>1304</v>
      </c>
      <c r="B1067">
        <v>1966</v>
      </c>
      <c r="C1067" t="s">
        <v>30</v>
      </c>
      <c r="D1067">
        <v>11</v>
      </c>
      <c r="E1067">
        <v>0</v>
      </c>
      <c r="F1067" s="14">
        <v>10577.09</v>
      </c>
      <c r="G1067" t="s">
        <v>12</v>
      </c>
      <c r="H1067" t="s">
        <v>12</v>
      </c>
      <c r="I1067" t="s">
        <v>41</v>
      </c>
      <c r="J1067" s="12" t="str">
        <f t="shared" si="16"/>
        <v>11-Dec-1966</v>
      </c>
      <c r="K1067">
        <v>57</v>
      </c>
    </row>
    <row r="1068" spans="1:11">
      <c r="A1068" t="s">
        <v>1303</v>
      </c>
      <c r="B1068">
        <v>1969</v>
      </c>
      <c r="C1068" t="s">
        <v>10</v>
      </c>
      <c r="D1068">
        <v>17</v>
      </c>
      <c r="E1068">
        <v>0</v>
      </c>
      <c r="F1068" s="14">
        <v>10564.88</v>
      </c>
      <c r="G1068" t="s">
        <v>12</v>
      </c>
      <c r="H1068" t="s">
        <v>16</v>
      </c>
      <c r="I1068" t="s">
        <v>246</v>
      </c>
      <c r="J1068" s="12" t="str">
        <f t="shared" si="16"/>
        <v>17-Jul-1969</v>
      </c>
      <c r="K1068">
        <v>55</v>
      </c>
    </row>
    <row r="1069" spans="1:11">
      <c r="A1069" t="s">
        <v>1302</v>
      </c>
      <c r="B1069">
        <v>1971</v>
      </c>
      <c r="C1069" t="s">
        <v>18</v>
      </c>
      <c r="D1069">
        <v>29</v>
      </c>
      <c r="E1069">
        <v>3</v>
      </c>
      <c r="F1069" s="14">
        <v>10560.49</v>
      </c>
      <c r="G1069" t="s">
        <v>12</v>
      </c>
      <c r="H1069" t="s">
        <v>11</v>
      </c>
      <c r="I1069" t="s">
        <v>13</v>
      </c>
      <c r="J1069" s="12" t="str">
        <f t="shared" si="16"/>
        <v>29-Jun-1971</v>
      </c>
      <c r="K1069">
        <v>53</v>
      </c>
    </row>
    <row r="1070" spans="1:11">
      <c r="A1070" t="s">
        <v>1301</v>
      </c>
      <c r="B1070">
        <v>1971</v>
      </c>
      <c r="C1070" t="s">
        <v>20</v>
      </c>
      <c r="D1070">
        <v>26</v>
      </c>
      <c r="E1070">
        <v>0</v>
      </c>
      <c r="F1070" s="14">
        <v>10546.48</v>
      </c>
      <c r="G1070" t="s">
        <v>12</v>
      </c>
      <c r="H1070" t="s">
        <v>12</v>
      </c>
      <c r="I1070" t="s">
        <v>41</v>
      </c>
      <c r="J1070" s="12" t="str">
        <f t="shared" si="16"/>
        <v>26-Sep-1971</v>
      </c>
      <c r="K1070">
        <v>52</v>
      </c>
    </row>
    <row r="1071" spans="1:11">
      <c r="A1071" t="s">
        <v>1300</v>
      </c>
      <c r="B1071">
        <v>1977</v>
      </c>
      <c r="C1071" t="s">
        <v>36</v>
      </c>
      <c r="D1071">
        <v>25</v>
      </c>
      <c r="E1071">
        <v>2</v>
      </c>
      <c r="F1071" s="14">
        <v>10495.6</v>
      </c>
      <c r="G1071" t="s">
        <v>12</v>
      </c>
      <c r="H1071" t="s">
        <v>16</v>
      </c>
      <c r="I1071" t="s">
        <v>23</v>
      </c>
      <c r="J1071" s="12" t="str">
        <f t="shared" si="16"/>
        <v>25-Oct-1977</v>
      </c>
      <c r="K1071">
        <v>46</v>
      </c>
    </row>
    <row r="1072" spans="1:11">
      <c r="A1072" t="s">
        <v>1299</v>
      </c>
      <c r="B1072">
        <v>1972</v>
      </c>
      <c r="C1072" t="s">
        <v>36</v>
      </c>
      <c r="D1072">
        <v>19</v>
      </c>
      <c r="E1072">
        <v>2</v>
      </c>
      <c r="F1072" s="14">
        <v>10493.95</v>
      </c>
      <c r="G1072" t="s">
        <v>12</v>
      </c>
      <c r="H1072" t="s">
        <v>16</v>
      </c>
      <c r="I1072" t="s">
        <v>23</v>
      </c>
      <c r="J1072" s="12" t="str">
        <f t="shared" si="16"/>
        <v>19-Oct-1972</v>
      </c>
      <c r="K1072">
        <v>51</v>
      </c>
    </row>
    <row r="1073" spans="1:11">
      <c r="A1073" t="s">
        <v>1298</v>
      </c>
      <c r="B1073">
        <v>1978</v>
      </c>
      <c r="C1073" t="s">
        <v>34</v>
      </c>
      <c r="D1073">
        <v>21</v>
      </c>
      <c r="E1073">
        <v>2</v>
      </c>
      <c r="F1073" s="14">
        <v>10486.55</v>
      </c>
      <c r="G1073" t="s">
        <v>12</v>
      </c>
      <c r="H1073" t="s">
        <v>12</v>
      </c>
      <c r="I1073" t="s">
        <v>199</v>
      </c>
      <c r="J1073" s="12" t="str">
        <f t="shared" si="16"/>
        <v>21-Aug-1978</v>
      </c>
      <c r="K1073">
        <v>46</v>
      </c>
    </row>
    <row r="1074" spans="1:11">
      <c r="A1074" t="s">
        <v>1297</v>
      </c>
      <c r="B1074">
        <v>1987</v>
      </c>
      <c r="C1074" t="s">
        <v>18</v>
      </c>
      <c r="D1074">
        <v>28</v>
      </c>
      <c r="E1074">
        <v>3</v>
      </c>
      <c r="F1074" s="14">
        <v>10464.83</v>
      </c>
      <c r="G1074" t="s">
        <v>12</v>
      </c>
      <c r="H1074" t="s">
        <v>16</v>
      </c>
      <c r="I1074" t="s">
        <v>23</v>
      </c>
      <c r="J1074" s="12" t="str">
        <f t="shared" si="16"/>
        <v>28-Jun-1987</v>
      </c>
      <c r="K1074">
        <v>37</v>
      </c>
    </row>
    <row r="1075" spans="1:11">
      <c r="A1075" t="s">
        <v>1296</v>
      </c>
      <c r="B1075">
        <v>1969</v>
      </c>
      <c r="C1075" t="s">
        <v>20</v>
      </c>
      <c r="D1075">
        <v>22</v>
      </c>
      <c r="E1075">
        <v>1</v>
      </c>
      <c r="F1075" s="14">
        <v>10461.98</v>
      </c>
      <c r="G1075" t="s">
        <v>12</v>
      </c>
      <c r="H1075" t="s">
        <v>16</v>
      </c>
      <c r="I1075" t="s">
        <v>23</v>
      </c>
      <c r="J1075" s="12" t="str">
        <f t="shared" si="16"/>
        <v>22-Sep-1969</v>
      </c>
      <c r="K1075">
        <v>54</v>
      </c>
    </row>
    <row r="1076" spans="1:11">
      <c r="A1076" t="s">
        <v>1295</v>
      </c>
      <c r="B1076">
        <v>1964</v>
      </c>
      <c r="C1076" t="s">
        <v>10</v>
      </c>
      <c r="D1076">
        <v>27</v>
      </c>
      <c r="E1076">
        <v>0</v>
      </c>
      <c r="F1076" s="14">
        <v>10459.19</v>
      </c>
      <c r="G1076" t="s">
        <v>12</v>
      </c>
      <c r="H1076" t="s">
        <v>16</v>
      </c>
      <c r="I1076" t="s">
        <v>13</v>
      </c>
      <c r="J1076" s="12" t="str">
        <f t="shared" si="16"/>
        <v>27-Jul-1964</v>
      </c>
      <c r="K1076">
        <v>60</v>
      </c>
    </row>
    <row r="1077" spans="1:11">
      <c r="A1077" t="s">
        <v>1294</v>
      </c>
      <c r="B1077">
        <v>1976</v>
      </c>
      <c r="C1077" t="s">
        <v>34</v>
      </c>
      <c r="D1077">
        <v>3</v>
      </c>
      <c r="E1077">
        <v>2</v>
      </c>
      <c r="F1077" s="14">
        <v>10455.14</v>
      </c>
      <c r="G1077" t="s">
        <v>12</v>
      </c>
      <c r="H1077" t="s">
        <v>11</v>
      </c>
      <c r="I1077" t="s">
        <v>299</v>
      </c>
      <c r="J1077" s="12" t="str">
        <f t="shared" si="16"/>
        <v>3-Aug-1976</v>
      </c>
      <c r="K1077">
        <v>48</v>
      </c>
    </row>
    <row r="1078" spans="1:11">
      <c r="A1078" t="s">
        <v>1293</v>
      </c>
      <c r="B1078">
        <v>1964</v>
      </c>
      <c r="C1078" t="s">
        <v>36</v>
      </c>
      <c r="D1078">
        <v>14</v>
      </c>
      <c r="E1078">
        <v>0</v>
      </c>
      <c r="F1078" s="14">
        <v>10455.1</v>
      </c>
      <c r="G1078" t="s">
        <v>12</v>
      </c>
      <c r="H1078" t="s">
        <v>16</v>
      </c>
      <c r="I1078" t="s">
        <v>23</v>
      </c>
      <c r="J1078" s="12" t="str">
        <f t="shared" si="16"/>
        <v>14-Oct-1964</v>
      </c>
      <c r="K1078">
        <v>59</v>
      </c>
    </row>
    <row r="1079" spans="1:11">
      <c r="A1079" t="s">
        <v>1292</v>
      </c>
      <c r="B1079">
        <v>1968</v>
      </c>
      <c r="C1079" t="s">
        <v>15</v>
      </c>
      <c r="D1079">
        <v>8</v>
      </c>
      <c r="E1079">
        <v>1</v>
      </c>
      <c r="F1079" s="14">
        <v>10450.549999999999</v>
      </c>
      <c r="G1079" t="s">
        <v>12</v>
      </c>
      <c r="H1079" t="s">
        <v>16</v>
      </c>
      <c r="I1079" t="s">
        <v>41</v>
      </c>
      <c r="J1079" s="12" t="str">
        <f t="shared" si="16"/>
        <v>8-Nov-1968</v>
      </c>
      <c r="K1079">
        <v>55</v>
      </c>
    </row>
    <row r="1080" spans="1:11">
      <c r="A1080" t="s">
        <v>1291</v>
      </c>
      <c r="B1080">
        <v>1968</v>
      </c>
      <c r="C1080" t="s">
        <v>34</v>
      </c>
      <c r="D1080">
        <v>29</v>
      </c>
      <c r="E1080">
        <v>1</v>
      </c>
      <c r="F1080" s="14">
        <v>10436.1</v>
      </c>
      <c r="G1080" t="s">
        <v>12</v>
      </c>
      <c r="H1080" t="s">
        <v>12</v>
      </c>
      <c r="I1080" t="s">
        <v>41</v>
      </c>
      <c r="J1080" s="12" t="str">
        <f t="shared" si="16"/>
        <v>29-Aug-1968</v>
      </c>
      <c r="K1080">
        <v>56</v>
      </c>
    </row>
    <row r="1081" spans="1:11">
      <c r="A1081" t="s">
        <v>1290</v>
      </c>
      <c r="B1081">
        <v>1968</v>
      </c>
      <c r="C1081" t="s">
        <v>34</v>
      </c>
      <c r="D1081">
        <v>23</v>
      </c>
      <c r="E1081">
        <v>0</v>
      </c>
      <c r="F1081" s="14">
        <v>10435.07</v>
      </c>
      <c r="G1081" t="s">
        <v>12</v>
      </c>
      <c r="H1081" t="s">
        <v>16</v>
      </c>
      <c r="I1081" t="s">
        <v>167</v>
      </c>
      <c r="J1081" s="12" t="str">
        <f t="shared" si="16"/>
        <v>23-Aug-1968</v>
      </c>
      <c r="K1081">
        <v>56</v>
      </c>
    </row>
    <row r="1082" spans="1:11">
      <c r="A1082" t="s">
        <v>1289</v>
      </c>
      <c r="B1082">
        <v>1968</v>
      </c>
      <c r="C1082" t="s">
        <v>30</v>
      </c>
      <c r="D1082">
        <v>27</v>
      </c>
      <c r="E1082">
        <v>0</v>
      </c>
      <c r="F1082" s="14">
        <v>10422.92</v>
      </c>
      <c r="G1082" t="s">
        <v>12</v>
      </c>
      <c r="H1082" t="s">
        <v>16</v>
      </c>
      <c r="I1082" t="s">
        <v>355</v>
      </c>
      <c r="J1082" s="12" t="str">
        <f t="shared" si="16"/>
        <v>27-Dec-1968</v>
      </c>
      <c r="K1082">
        <v>55</v>
      </c>
    </row>
    <row r="1083" spans="1:11">
      <c r="A1083" t="s">
        <v>1288</v>
      </c>
      <c r="B1083">
        <v>1979</v>
      </c>
      <c r="C1083" t="s">
        <v>15</v>
      </c>
      <c r="D1083">
        <v>25</v>
      </c>
      <c r="E1083">
        <v>2</v>
      </c>
      <c r="F1083" s="14">
        <v>10419.65</v>
      </c>
      <c r="G1083" t="s">
        <v>12</v>
      </c>
      <c r="H1083" t="s">
        <v>11</v>
      </c>
      <c r="I1083" t="s">
        <v>199</v>
      </c>
      <c r="J1083" s="12" t="str">
        <f t="shared" si="16"/>
        <v>25-Nov-1979</v>
      </c>
      <c r="K1083">
        <v>44</v>
      </c>
    </row>
    <row r="1084" spans="1:11">
      <c r="A1084" t="s">
        <v>1287</v>
      </c>
      <c r="B1084">
        <v>1973</v>
      </c>
      <c r="C1084" t="s">
        <v>36</v>
      </c>
      <c r="D1084">
        <v>11</v>
      </c>
      <c r="E1084">
        <v>0</v>
      </c>
      <c r="F1084" s="14">
        <v>10419.59</v>
      </c>
      <c r="G1084" t="s">
        <v>12</v>
      </c>
      <c r="H1084" t="s">
        <v>11</v>
      </c>
      <c r="I1084" t="s">
        <v>199</v>
      </c>
      <c r="J1084" s="12" t="str">
        <f t="shared" si="16"/>
        <v>11-Oct-1973</v>
      </c>
      <c r="K1084">
        <v>50</v>
      </c>
    </row>
    <row r="1085" spans="1:11">
      <c r="A1085" t="s">
        <v>1286</v>
      </c>
      <c r="B1085">
        <v>1980</v>
      </c>
      <c r="C1085" t="s">
        <v>36</v>
      </c>
      <c r="D1085">
        <v>24</v>
      </c>
      <c r="E1085">
        <v>2</v>
      </c>
      <c r="F1085" s="14">
        <v>10407.98</v>
      </c>
      <c r="G1085" t="s">
        <v>12</v>
      </c>
      <c r="H1085" t="s">
        <v>16</v>
      </c>
      <c r="I1085" t="s">
        <v>299</v>
      </c>
      <c r="J1085" s="12" t="str">
        <f t="shared" si="16"/>
        <v>24-Oct-1980</v>
      </c>
      <c r="K1085">
        <v>43</v>
      </c>
    </row>
    <row r="1086" spans="1:11">
      <c r="A1086" t="s">
        <v>1285</v>
      </c>
      <c r="B1086">
        <v>1975</v>
      </c>
      <c r="C1086" t="s">
        <v>18</v>
      </c>
      <c r="D1086">
        <v>5</v>
      </c>
      <c r="E1086">
        <v>4</v>
      </c>
      <c r="F1086" s="14">
        <v>10407.09</v>
      </c>
      <c r="G1086" t="s">
        <v>12</v>
      </c>
      <c r="H1086" t="s">
        <v>16</v>
      </c>
      <c r="I1086" t="s">
        <v>163</v>
      </c>
      <c r="J1086" s="12" t="str">
        <f t="shared" si="16"/>
        <v>5-Jun-1975</v>
      </c>
      <c r="K1086">
        <v>49</v>
      </c>
    </row>
    <row r="1087" spans="1:11">
      <c r="A1087" t="s">
        <v>1284</v>
      </c>
      <c r="B1087">
        <v>1969</v>
      </c>
      <c r="C1087" t="s">
        <v>10</v>
      </c>
      <c r="D1087">
        <v>7</v>
      </c>
      <c r="E1087">
        <v>0</v>
      </c>
      <c r="F1087" s="14">
        <v>10403.27</v>
      </c>
      <c r="G1087" t="s">
        <v>12</v>
      </c>
      <c r="H1087" t="s">
        <v>11</v>
      </c>
      <c r="I1087" t="s">
        <v>515</v>
      </c>
      <c r="J1087" s="12" t="str">
        <f t="shared" si="16"/>
        <v>7-Jul-1969</v>
      </c>
      <c r="K1087">
        <v>55</v>
      </c>
    </row>
    <row r="1088" spans="1:11">
      <c r="A1088" t="s">
        <v>1283</v>
      </c>
      <c r="B1088">
        <v>1973</v>
      </c>
      <c r="C1088" t="s">
        <v>20</v>
      </c>
      <c r="D1088">
        <v>19</v>
      </c>
      <c r="E1088">
        <v>3</v>
      </c>
      <c r="F1088" s="14">
        <v>10381.48</v>
      </c>
      <c r="G1088" t="s">
        <v>12</v>
      </c>
      <c r="H1088" t="s">
        <v>12</v>
      </c>
      <c r="I1088" t="s">
        <v>13</v>
      </c>
      <c r="J1088" s="12" t="str">
        <f t="shared" si="16"/>
        <v>19-Sep-1973</v>
      </c>
      <c r="K1088">
        <v>50</v>
      </c>
    </row>
    <row r="1089" spans="1:11">
      <c r="A1089" t="s">
        <v>1282</v>
      </c>
      <c r="B1089">
        <v>1973</v>
      </c>
      <c r="C1089" t="s">
        <v>20</v>
      </c>
      <c r="D1089">
        <v>29</v>
      </c>
      <c r="E1089">
        <v>2</v>
      </c>
      <c r="F1089" s="14">
        <v>10370.91</v>
      </c>
      <c r="G1089" t="s">
        <v>12</v>
      </c>
      <c r="H1089" t="s">
        <v>12</v>
      </c>
      <c r="I1089" t="s">
        <v>246</v>
      </c>
      <c r="J1089" s="12" t="str">
        <f t="shared" si="16"/>
        <v>29-Sep-1973</v>
      </c>
      <c r="K1089">
        <v>50</v>
      </c>
    </row>
    <row r="1090" spans="1:11">
      <c r="A1090" t="s">
        <v>1281</v>
      </c>
      <c r="B1090">
        <v>1971</v>
      </c>
      <c r="C1090" t="s">
        <v>20</v>
      </c>
      <c r="D1090">
        <v>6</v>
      </c>
      <c r="E1090">
        <v>0</v>
      </c>
      <c r="F1090" s="14">
        <v>10356.67</v>
      </c>
      <c r="G1090" t="s">
        <v>12</v>
      </c>
      <c r="H1090" t="s">
        <v>16</v>
      </c>
      <c r="I1090" t="s">
        <v>199</v>
      </c>
      <c r="J1090" s="12" t="str">
        <f t="shared" si="16"/>
        <v>6-Sep-1971</v>
      </c>
      <c r="K1090">
        <v>52</v>
      </c>
    </row>
    <row r="1091" spans="1:11">
      <c r="A1091" t="s">
        <v>1280</v>
      </c>
      <c r="B1091">
        <v>1969</v>
      </c>
      <c r="C1091" t="s">
        <v>18</v>
      </c>
      <c r="D1091">
        <v>17</v>
      </c>
      <c r="E1091">
        <v>0</v>
      </c>
      <c r="F1091" s="14">
        <v>10355.64</v>
      </c>
      <c r="G1091" t="s">
        <v>12</v>
      </c>
      <c r="H1091" t="s">
        <v>16</v>
      </c>
      <c r="I1091" t="s">
        <v>23</v>
      </c>
      <c r="J1091" s="12" t="str">
        <f t="shared" ref="J1091:J1154" si="17">CONCATENATE(D1091,"-",C1091,"-",B1091)</f>
        <v>17-Jun-1969</v>
      </c>
      <c r="K1091">
        <v>55</v>
      </c>
    </row>
    <row r="1092" spans="1:11">
      <c r="A1092" t="s">
        <v>1279</v>
      </c>
      <c r="B1092">
        <v>1974</v>
      </c>
      <c r="C1092" t="s">
        <v>20</v>
      </c>
      <c r="D1092">
        <v>29</v>
      </c>
      <c r="E1092">
        <v>0</v>
      </c>
      <c r="F1092" s="14">
        <v>10352.48</v>
      </c>
      <c r="G1092" t="s">
        <v>12</v>
      </c>
      <c r="H1092" t="s">
        <v>16</v>
      </c>
      <c r="I1092" t="s">
        <v>23</v>
      </c>
      <c r="J1092" s="12" t="str">
        <f t="shared" si="17"/>
        <v>29-Sep-1974</v>
      </c>
      <c r="K1092">
        <v>49</v>
      </c>
    </row>
    <row r="1093" spans="1:11">
      <c r="A1093" t="s">
        <v>1278</v>
      </c>
      <c r="B1093">
        <v>1973</v>
      </c>
      <c r="C1093" t="s">
        <v>34</v>
      </c>
      <c r="D1093">
        <v>8</v>
      </c>
      <c r="E1093">
        <v>0</v>
      </c>
      <c r="F1093" s="14">
        <v>10345.93</v>
      </c>
      <c r="G1093" t="s">
        <v>12</v>
      </c>
      <c r="H1093" t="s">
        <v>11</v>
      </c>
      <c r="I1093" t="s">
        <v>299</v>
      </c>
      <c r="J1093" s="12" t="str">
        <f t="shared" si="17"/>
        <v>8-Aug-1973</v>
      </c>
      <c r="K1093">
        <v>51</v>
      </c>
    </row>
    <row r="1094" spans="1:11">
      <c r="A1094" t="s">
        <v>1277</v>
      </c>
      <c r="B1094">
        <v>1968</v>
      </c>
      <c r="C1094" t="s">
        <v>10</v>
      </c>
      <c r="D1094">
        <v>19</v>
      </c>
      <c r="E1094">
        <v>0</v>
      </c>
      <c r="F1094" s="14">
        <v>10338.93</v>
      </c>
      <c r="G1094" t="s">
        <v>12</v>
      </c>
      <c r="H1094" t="s">
        <v>16</v>
      </c>
      <c r="I1094" t="s">
        <v>13</v>
      </c>
      <c r="J1094" s="12" t="str">
        <f t="shared" si="17"/>
        <v>19-Jul-1968</v>
      </c>
      <c r="K1094">
        <v>56</v>
      </c>
    </row>
    <row r="1095" spans="1:11">
      <c r="A1095" t="s">
        <v>1276</v>
      </c>
      <c r="B1095">
        <v>1982</v>
      </c>
      <c r="C1095" t="s">
        <v>10</v>
      </c>
      <c r="D1095">
        <v>21</v>
      </c>
      <c r="E1095">
        <v>3</v>
      </c>
      <c r="F1095" s="14">
        <v>10329.06</v>
      </c>
      <c r="G1095" t="s">
        <v>12</v>
      </c>
      <c r="H1095" t="s">
        <v>16</v>
      </c>
      <c r="I1095" t="s">
        <v>299</v>
      </c>
      <c r="J1095" s="12" t="str">
        <f t="shared" si="17"/>
        <v>21-Jul-1982</v>
      </c>
      <c r="K1095">
        <v>42</v>
      </c>
    </row>
    <row r="1096" spans="1:11">
      <c r="A1096" t="s">
        <v>1275</v>
      </c>
      <c r="B1096">
        <v>1970</v>
      </c>
      <c r="C1096" t="s">
        <v>30</v>
      </c>
      <c r="D1096">
        <v>1</v>
      </c>
      <c r="E1096">
        <v>2</v>
      </c>
      <c r="F1096" s="14">
        <v>10325.209999999999</v>
      </c>
      <c r="G1096" t="s">
        <v>12</v>
      </c>
      <c r="H1096" t="s">
        <v>12</v>
      </c>
      <c r="I1096" t="s">
        <v>41</v>
      </c>
      <c r="J1096" s="12" t="str">
        <f t="shared" si="17"/>
        <v>1-Dec-1970</v>
      </c>
      <c r="K1096">
        <v>53</v>
      </c>
    </row>
    <row r="1097" spans="1:11">
      <c r="A1097" t="s">
        <v>1274</v>
      </c>
      <c r="B1097">
        <v>1991</v>
      </c>
      <c r="C1097" t="s">
        <v>34</v>
      </c>
      <c r="D1097">
        <v>21</v>
      </c>
      <c r="E1097">
        <v>3</v>
      </c>
      <c r="F1097" s="14">
        <v>10322.9</v>
      </c>
      <c r="G1097" t="s">
        <v>12</v>
      </c>
      <c r="H1097" t="s">
        <v>16</v>
      </c>
      <c r="I1097" t="s">
        <v>534</v>
      </c>
      <c r="J1097" s="12" t="str">
        <f t="shared" si="17"/>
        <v>21-Aug-1991</v>
      </c>
      <c r="K1097">
        <v>33</v>
      </c>
    </row>
    <row r="1098" spans="1:11">
      <c r="A1098" t="s">
        <v>1273</v>
      </c>
      <c r="B1098">
        <v>1991</v>
      </c>
      <c r="C1098" t="s">
        <v>15</v>
      </c>
      <c r="D1098">
        <v>17</v>
      </c>
      <c r="E1098">
        <v>3</v>
      </c>
      <c r="F1098" s="14">
        <v>10315.91</v>
      </c>
      <c r="G1098" t="s">
        <v>12</v>
      </c>
      <c r="H1098" t="s">
        <v>11</v>
      </c>
      <c r="I1098" t="s">
        <v>23</v>
      </c>
      <c r="J1098" s="12" t="str">
        <f t="shared" si="17"/>
        <v>17-Nov-1991</v>
      </c>
      <c r="K1098">
        <v>32</v>
      </c>
    </row>
    <row r="1099" spans="1:11">
      <c r="A1099" t="s">
        <v>1272</v>
      </c>
      <c r="B1099">
        <v>1962</v>
      </c>
      <c r="C1099" t="s">
        <v>10</v>
      </c>
      <c r="D1099">
        <v>12</v>
      </c>
      <c r="E1099">
        <v>0</v>
      </c>
      <c r="F1099" s="14">
        <v>10310.780000000001</v>
      </c>
      <c r="G1099" t="s">
        <v>12</v>
      </c>
      <c r="H1099" t="s">
        <v>12</v>
      </c>
      <c r="I1099" t="s">
        <v>23</v>
      </c>
      <c r="J1099" s="12" t="str">
        <f t="shared" si="17"/>
        <v>12-Jul-1962</v>
      </c>
      <c r="K1099">
        <v>62</v>
      </c>
    </row>
    <row r="1100" spans="1:11">
      <c r="A1100" t="s">
        <v>1271</v>
      </c>
      <c r="B1100">
        <v>1963</v>
      </c>
      <c r="C1100" t="s">
        <v>20</v>
      </c>
      <c r="D1100">
        <v>24</v>
      </c>
      <c r="E1100">
        <v>0</v>
      </c>
      <c r="F1100" s="14">
        <v>10308.040000000001</v>
      </c>
      <c r="G1100" t="s">
        <v>12</v>
      </c>
      <c r="H1100" t="s">
        <v>16</v>
      </c>
      <c r="I1100" t="s">
        <v>13</v>
      </c>
      <c r="J1100" s="12" t="str">
        <f t="shared" si="17"/>
        <v>24-Sep-1963</v>
      </c>
      <c r="K1100">
        <v>60</v>
      </c>
    </row>
    <row r="1101" spans="1:11">
      <c r="A1101" t="s">
        <v>1270</v>
      </c>
      <c r="B1101">
        <v>1988</v>
      </c>
      <c r="C1101" t="s">
        <v>20</v>
      </c>
      <c r="D1101">
        <v>14</v>
      </c>
      <c r="E1101">
        <v>3</v>
      </c>
      <c r="F1101" s="14">
        <v>10276.99</v>
      </c>
      <c r="G1101" t="s">
        <v>12</v>
      </c>
      <c r="H1101" t="s">
        <v>16</v>
      </c>
      <c r="I1101" t="s">
        <v>299</v>
      </c>
      <c r="J1101" s="12" t="str">
        <f t="shared" si="17"/>
        <v>14-Sep-1988</v>
      </c>
      <c r="K1101">
        <v>35</v>
      </c>
    </row>
    <row r="1102" spans="1:11">
      <c r="A1102" t="s">
        <v>1269</v>
      </c>
      <c r="B1102">
        <v>1970</v>
      </c>
      <c r="C1102" t="s">
        <v>18</v>
      </c>
      <c r="D1102">
        <v>21</v>
      </c>
      <c r="E1102">
        <v>0</v>
      </c>
      <c r="F1102" s="14">
        <v>10274.33</v>
      </c>
      <c r="G1102" t="s">
        <v>12</v>
      </c>
      <c r="H1102" t="s">
        <v>16</v>
      </c>
      <c r="I1102" t="s">
        <v>246</v>
      </c>
      <c r="J1102" s="12" t="str">
        <f t="shared" si="17"/>
        <v>21-Jun-1970</v>
      </c>
      <c r="K1102">
        <v>54</v>
      </c>
    </row>
    <row r="1103" spans="1:11">
      <c r="A1103" t="s">
        <v>1268</v>
      </c>
      <c r="B1103">
        <v>1973</v>
      </c>
      <c r="C1103" t="s">
        <v>15</v>
      </c>
      <c r="D1103">
        <v>27</v>
      </c>
      <c r="E1103">
        <v>3</v>
      </c>
      <c r="F1103" s="14">
        <v>10269.459999999999</v>
      </c>
      <c r="G1103" t="s">
        <v>12</v>
      </c>
      <c r="H1103" t="s">
        <v>12</v>
      </c>
      <c r="I1103" t="s">
        <v>23</v>
      </c>
      <c r="J1103" s="12" t="str">
        <f t="shared" si="17"/>
        <v>27-Nov-1973</v>
      </c>
      <c r="K1103">
        <v>50</v>
      </c>
    </row>
    <row r="1104" spans="1:11">
      <c r="A1104" t="s">
        <v>1267</v>
      </c>
      <c r="B1104">
        <v>1973</v>
      </c>
      <c r="C1104" t="s">
        <v>20</v>
      </c>
      <c r="D1104">
        <v>5</v>
      </c>
      <c r="E1104">
        <v>3</v>
      </c>
      <c r="F1104" s="14">
        <v>10264.44</v>
      </c>
      <c r="G1104" t="s">
        <v>12</v>
      </c>
      <c r="H1104" t="s">
        <v>11</v>
      </c>
      <c r="I1104" t="s">
        <v>23</v>
      </c>
      <c r="J1104" s="12" t="str">
        <f t="shared" si="17"/>
        <v>5-Sep-1973</v>
      </c>
      <c r="K1104">
        <v>51</v>
      </c>
    </row>
    <row r="1105" spans="1:11">
      <c r="A1105" t="s">
        <v>1266</v>
      </c>
      <c r="B1105">
        <v>1975</v>
      </c>
      <c r="C1105" t="s">
        <v>34</v>
      </c>
      <c r="D1105">
        <v>15</v>
      </c>
      <c r="E1105">
        <v>1</v>
      </c>
      <c r="F1105" s="14">
        <v>10259.129999999999</v>
      </c>
      <c r="G1105" t="s">
        <v>12</v>
      </c>
      <c r="H1105" t="s">
        <v>11</v>
      </c>
      <c r="I1105" t="s">
        <v>41</v>
      </c>
      <c r="J1105" s="12" t="str">
        <f t="shared" si="17"/>
        <v>15-Aug-1975</v>
      </c>
      <c r="K1105">
        <v>49</v>
      </c>
    </row>
    <row r="1106" spans="1:11">
      <c r="A1106" t="s">
        <v>1265</v>
      </c>
      <c r="B1106">
        <v>1968</v>
      </c>
      <c r="C1106" t="s">
        <v>20</v>
      </c>
      <c r="D1106">
        <v>23</v>
      </c>
      <c r="E1106">
        <v>0</v>
      </c>
      <c r="F1106" s="14">
        <v>10231.5</v>
      </c>
      <c r="G1106" t="s">
        <v>12</v>
      </c>
      <c r="H1106" t="s">
        <v>16</v>
      </c>
      <c r="I1106" t="s">
        <v>23</v>
      </c>
      <c r="J1106" s="12" t="str">
        <f t="shared" si="17"/>
        <v>23-Sep-1968</v>
      </c>
      <c r="K1106">
        <v>55</v>
      </c>
    </row>
    <row r="1107" spans="1:11">
      <c r="A1107" t="s">
        <v>1264</v>
      </c>
      <c r="B1107">
        <v>1967</v>
      </c>
      <c r="C1107" t="s">
        <v>18</v>
      </c>
      <c r="D1107">
        <v>28</v>
      </c>
      <c r="E1107">
        <v>0</v>
      </c>
      <c r="F1107" s="14">
        <v>10226.280000000001</v>
      </c>
      <c r="G1107" t="s">
        <v>12</v>
      </c>
      <c r="H1107" t="s">
        <v>12</v>
      </c>
      <c r="I1107" t="s">
        <v>13</v>
      </c>
      <c r="J1107" s="12" t="str">
        <f t="shared" si="17"/>
        <v>28-Jun-1967</v>
      </c>
      <c r="K1107">
        <v>57</v>
      </c>
    </row>
    <row r="1108" spans="1:11">
      <c r="A1108" t="s">
        <v>1263</v>
      </c>
      <c r="B1108">
        <v>1967</v>
      </c>
      <c r="C1108" t="s">
        <v>20</v>
      </c>
      <c r="D1108">
        <v>26</v>
      </c>
      <c r="E1108">
        <v>0</v>
      </c>
      <c r="F1108" s="14">
        <v>10214.64</v>
      </c>
      <c r="G1108" t="s">
        <v>12</v>
      </c>
      <c r="H1108" t="s">
        <v>11</v>
      </c>
      <c r="I1108" t="s">
        <v>41</v>
      </c>
      <c r="J1108" s="12" t="str">
        <f t="shared" si="17"/>
        <v>26-Sep-1967</v>
      </c>
      <c r="K1108">
        <v>56</v>
      </c>
    </row>
    <row r="1109" spans="1:11">
      <c r="A1109" t="s">
        <v>1262</v>
      </c>
      <c r="B1109">
        <v>1970</v>
      </c>
      <c r="C1109" t="s">
        <v>30</v>
      </c>
      <c r="D1109">
        <v>24</v>
      </c>
      <c r="E1109">
        <v>0</v>
      </c>
      <c r="F1109" s="14">
        <v>10197.77</v>
      </c>
      <c r="G1109" t="s">
        <v>12</v>
      </c>
      <c r="H1109" t="s">
        <v>16</v>
      </c>
      <c r="I1109" t="s">
        <v>246</v>
      </c>
      <c r="J1109" s="12" t="str">
        <f t="shared" si="17"/>
        <v>24-Dec-1970</v>
      </c>
      <c r="K1109">
        <v>53</v>
      </c>
    </row>
    <row r="1110" spans="1:11">
      <c r="A1110" t="s">
        <v>1261</v>
      </c>
      <c r="B1110">
        <v>1985</v>
      </c>
      <c r="C1110" t="s">
        <v>36</v>
      </c>
      <c r="D1110">
        <v>16</v>
      </c>
      <c r="E1110">
        <v>3</v>
      </c>
      <c r="F1110" s="14">
        <v>10191.82</v>
      </c>
      <c r="G1110" t="s">
        <v>12</v>
      </c>
      <c r="H1110" t="s">
        <v>11</v>
      </c>
      <c r="I1110" t="s">
        <v>534</v>
      </c>
      <c r="J1110" s="12" t="str">
        <f t="shared" si="17"/>
        <v>16-Oct-1985</v>
      </c>
      <c r="K1110">
        <v>38</v>
      </c>
    </row>
    <row r="1111" spans="1:11">
      <c r="A1111" t="s">
        <v>1260</v>
      </c>
      <c r="B1111">
        <v>1972</v>
      </c>
      <c r="C1111" t="s">
        <v>10</v>
      </c>
      <c r="D1111">
        <v>10</v>
      </c>
      <c r="E1111">
        <v>0</v>
      </c>
      <c r="F1111" s="14">
        <v>10160.870000000001</v>
      </c>
      <c r="G1111" t="s">
        <v>12</v>
      </c>
      <c r="H1111" t="s">
        <v>12</v>
      </c>
      <c r="I1111" t="s">
        <v>199</v>
      </c>
      <c r="J1111" s="12" t="str">
        <f t="shared" si="17"/>
        <v>10-Jul-1972</v>
      </c>
      <c r="K1111">
        <v>52</v>
      </c>
    </row>
    <row r="1112" spans="1:11">
      <c r="A1112" t="s">
        <v>1259</v>
      </c>
      <c r="B1112">
        <v>1973</v>
      </c>
      <c r="C1112" t="s">
        <v>36</v>
      </c>
      <c r="D1112">
        <v>13</v>
      </c>
      <c r="E1112">
        <v>2</v>
      </c>
      <c r="F1112" s="14">
        <v>10156.780000000001</v>
      </c>
      <c r="G1112" t="s">
        <v>12</v>
      </c>
      <c r="H1112" t="s">
        <v>11</v>
      </c>
      <c r="I1112" t="s">
        <v>23</v>
      </c>
      <c r="J1112" s="12" t="str">
        <f t="shared" si="17"/>
        <v>13-Oct-1973</v>
      </c>
      <c r="K1112">
        <v>50</v>
      </c>
    </row>
    <row r="1113" spans="1:11">
      <c r="A1113" t="s">
        <v>1258</v>
      </c>
      <c r="B1113">
        <v>1981</v>
      </c>
      <c r="C1113" t="s">
        <v>18</v>
      </c>
      <c r="D1113">
        <v>12</v>
      </c>
      <c r="E1113">
        <v>1</v>
      </c>
      <c r="F1113" s="14">
        <v>10146.129999999999</v>
      </c>
      <c r="G1113" t="s">
        <v>12</v>
      </c>
      <c r="H1113" t="s">
        <v>16</v>
      </c>
      <c r="I1113" t="s">
        <v>199</v>
      </c>
      <c r="J1113" s="12" t="str">
        <f t="shared" si="17"/>
        <v>12-Jun-1981</v>
      </c>
      <c r="K1113">
        <v>43</v>
      </c>
    </row>
    <row r="1114" spans="1:11">
      <c r="A1114" t="s">
        <v>1257</v>
      </c>
      <c r="B1114">
        <v>1974</v>
      </c>
      <c r="C1114" t="s">
        <v>30</v>
      </c>
      <c r="D1114">
        <v>30</v>
      </c>
      <c r="E1114">
        <v>3</v>
      </c>
      <c r="F1114" s="14">
        <v>10141.14</v>
      </c>
      <c r="G1114" t="s">
        <v>12</v>
      </c>
      <c r="H1114" t="s">
        <v>16</v>
      </c>
      <c r="I1114" t="s">
        <v>167</v>
      </c>
      <c r="J1114" s="12" t="str">
        <f t="shared" si="17"/>
        <v>30-Dec-1974</v>
      </c>
      <c r="K1114">
        <v>49</v>
      </c>
    </row>
    <row r="1115" spans="1:11">
      <c r="A1115" t="s">
        <v>1256</v>
      </c>
      <c r="B1115">
        <v>1997</v>
      </c>
      <c r="C1115" t="s">
        <v>20</v>
      </c>
      <c r="D1115">
        <v>5</v>
      </c>
      <c r="E1115">
        <v>0</v>
      </c>
      <c r="F1115" s="14">
        <v>10139.84</v>
      </c>
      <c r="G1115" t="s">
        <v>12</v>
      </c>
      <c r="H1115" t="s">
        <v>11</v>
      </c>
      <c r="I1115" t="s">
        <v>23</v>
      </c>
      <c r="J1115" s="12" t="str">
        <f t="shared" si="17"/>
        <v>5-Sep-1997</v>
      </c>
      <c r="K1115">
        <v>27</v>
      </c>
    </row>
    <row r="1116" spans="1:11">
      <c r="A1116" t="s">
        <v>1255</v>
      </c>
      <c r="B1116">
        <v>1972</v>
      </c>
      <c r="C1116" t="s">
        <v>15</v>
      </c>
      <c r="D1116">
        <v>16</v>
      </c>
      <c r="E1116">
        <v>2</v>
      </c>
      <c r="F1116" s="14">
        <v>10118.42</v>
      </c>
      <c r="G1116" t="s">
        <v>12</v>
      </c>
      <c r="H1116" t="s">
        <v>12</v>
      </c>
      <c r="I1116" t="s">
        <v>41</v>
      </c>
      <c r="J1116" s="12" t="str">
        <f t="shared" si="17"/>
        <v>16-Nov-1972</v>
      </c>
      <c r="K1116">
        <v>51</v>
      </c>
    </row>
    <row r="1117" spans="1:11">
      <c r="A1117" t="s">
        <v>1254</v>
      </c>
      <c r="B1117">
        <v>1975</v>
      </c>
      <c r="C1117" t="s">
        <v>10</v>
      </c>
      <c r="D1117">
        <v>2</v>
      </c>
      <c r="E1117">
        <v>3</v>
      </c>
      <c r="F1117" s="14">
        <v>10115.01</v>
      </c>
      <c r="G1117" t="s">
        <v>12</v>
      </c>
      <c r="H1117" t="s">
        <v>12</v>
      </c>
      <c r="I1117" t="s">
        <v>23</v>
      </c>
      <c r="J1117" s="12" t="str">
        <f t="shared" si="17"/>
        <v>2-Jul-1975</v>
      </c>
      <c r="K1117">
        <v>49</v>
      </c>
    </row>
    <row r="1118" spans="1:11">
      <c r="A1118" t="s">
        <v>1253</v>
      </c>
      <c r="B1118">
        <v>1972</v>
      </c>
      <c r="C1118" t="s">
        <v>34</v>
      </c>
      <c r="D1118">
        <v>8</v>
      </c>
      <c r="E1118">
        <v>2</v>
      </c>
      <c r="F1118" s="14">
        <v>10107.219999999999</v>
      </c>
      <c r="G1118" t="s">
        <v>12</v>
      </c>
      <c r="H1118" t="s">
        <v>16</v>
      </c>
      <c r="I1118" t="s">
        <v>13</v>
      </c>
      <c r="J1118" s="12" t="str">
        <f t="shared" si="17"/>
        <v>8-Aug-1972</v>
      </c>
      <c r="K1118">
        <v>52</v>
      </c>
    </row>
    <row r="1119" spans="1:11">
      <c r="A1119" t="s">
        <v>1252</v>
      </c>
      <c r="B1119">
        <v>1972</v>
      </c>
      <c r="C1119" t="s">
        <v>36</v>
      </c>
      <c r="D1119">
        <v>19</v>
      </c>
      <c r="E1119">
        <v>1</v>
      </c>
      <c r="F1119" s="14">
        <v>10106.129999999999</v>
      </c>
      <c r="G1119" t="s">
        <v>12</v>
      </c>
      <c r="H1119" t="s">
        <v>16</v>
      </c>
      <c r="I1119" t="s">
        <v>246</v>
      </c>
      <c r="J1119" s="12" t="str">
        <f t="shared" si="17"/>
        <v>19-Oct-1972</v>
      </c>
      <c r="K1119">
        <v>51</v>
      </c>
    </row>
    <row r="1120" spans="1:11">
      <c r="A1120" t="s">
        <v>1251</v>
      </c>
      <c r="B1120">
        <v>1976</v>
      </c>
      <c r="C1120" t="s">
        <v>30</v>
      </c>
      <c r="D1120">
        <v>19</v>
      </c>
      <c r="E1120">
        <v>5</v>
      </c>
      <c r="F1120" s="14">
        <v>10096.969999999999</v>
      </c>
      <c r="G1120" t="s">
        <v>12</v>
      </c>
      <c r="H1120" t="s">
        <v>11</v>
      </c>
      <c r="I1120" t="s">
        <v>41</v>
      </c>
      <c r="J1120" s="12" t="str">
        <f t="shared" si="17"/>
        <v>19-Dec-1976</v>
      </c>
      <c r="K1120">
        <v>47</v>
      </c>
    </row>
    <row r="1121" spans="1:11">
      <c r="A1121" t="s">
        <v>1250</v>
      </c>
      <c r="B1121">
        <v>1969</v>
      </c>
      <c r="C1121" t="s">
        <v>10</v>
      </c>
      <c r="D1121">
        <v>3</v>
      </c>
      <c r="E1121">
        <v>1</v>
      </c>
      <c r="F1121" s="14">
        <v>10085.85</v>
      </c>
      <c r="G1121" t="s">
        <v>12</v>
      </c>
      <c r="H1121" t="s">
        <v>12</v>
      </c>
      <c r="I1121" t="s">
        <v>41</v>
      </c>
      <c r="J1121" s="12" t="str">
        <f t="shared" si="17"/>
        <v>3-Jul-1969</v>
      </c>
      <c r="K1121">
        <v>55</v>
      </c>
    </row>
    <row r="1122" spans="1:11">
      <c r="A1122" t="s">
        <v>1249</v>
      </c>
      <c r="B1122">
        <v>1969</v>
      </c>
      <c r="C1122" t="s">
        <v>36</v>
      </c>
      <c r="D1122">
        <v>27</v>
      </c>
      <c r="E1122">
        <v>0</v>
      </c>
      <c r="F1122" s="14">
        <v>10072.06</v>
      </c>
      <c r="G1122" t="s">
        <v>12</v>
      </c>
      <c r="H1122" t="s">
        <v>16</v>
      </c>
      <c r="I1122" t="s">
        <v>355</v>
      </c>
      <c r="J1122" s="12" t="str">
        <f t="shared" si="17"/>
        <v>27-Oct-1969</v>
      </c>
      <c r="K1122">
        <v>54</v>
      </c>
    </row>
    <row r="1123" spans="1:11">
      <c r="A1123" t="s">
        <v>1248</v>
      </c>
      <c r="B1123">
        <v>1969</v>
      </c>
      <c r="C1123" t="s">
        <v>34</v>
      </c>
      <c r="D1123">
        <v>22</v>
      </c>
      <c r="E1123">
        <v>1</v>
      </c>
      <c r="F1123" s="14">
        <v>10065.41</v>
      </c>
      <c r="G1123" t="s">
        <v>12</v>
      </c>
      <c r="H1123" t="s">
        <v>11</v>
      </c>
      <c r="I1123" t="s">
        <v>41</v>
      </c>
      <c r="J1123" s="12" t="str">
        <f t="shared" si="17"/>
        <v>22-Aug-1969</v>
      </c>
      <c r="K1123">
        <v>55</v>
      </c>
    </row>
    <row r="1124" spans="1:11">
      <c r="A1124" t="s">
        <v>1247</v>
      </c>
      <c r="B1124">
        <v>1974</v>
      </c>
      <c r="C1124" t="s">
        <v>34</v>
      </c>
      <c r="D1124">
        <v>30</v>
      </c>
      <c r="E1124">
        <v>2</v>
      </c>
      <c r="F1124" s="14">
        <v>10043.25</v>
      </c>
      <c r="G1124" t="s">
        <v>12</v>
      </c>
      <c r="H1124" t="s">
        <v>11</v>
      </c>
      <c r="I1124" t="s">
        <v>246</v>
      </c>
      <c r="J1124" s="12" t="str">
        <f t="shared" si="17"/>
        <v>30-Aug-1974</v>
      </c>
      <c r="K1124">
        <v>50</v>
      </c>
    </row>
    <row r="1125" spans="1:11">
      <c r="A1125" t="s">
        <v>1246</v>
      </c>
      <c r="B1125">
        <v>1979</v>
      </c>
      <c r="C1125" t="s">
        <v>30</v>
      </c>
      <c r="D1125">
        <v>28</v>
      </c>
      <c r="E1125">
        <v>2</v>
      </c>
      <c r="F1125" s="14">
        <v>10027.15</v>
      </c>
      <c r="G1125" t="s">
        <v>12</v>
      </c>
      <c r="H1125" t="s">
        <v>16</v>
      </c>
      <c r="I1125" t="s">
        <v>299</v>
      </c>
      <c r="J1125" s="12" t="str">
        <f t="shared" si="17"/>
        <v>28-Dec-1979</v>
      </c>
      <c r="K1125">
        <v>44</v>
      </c>
    </row>
    <row r="1126" spans="1:11">
      <c r="A1126" t="s">
        <v>1245</v>
      </c>
      <c r="B1126">
        <v>1988</v>
      </c>
      <c r="C1126" t="s">
        <v>10</v>
      </c>
      <c r="D1126">
        <v>3</v>
      </c>
      <c r="E1126">
        <v>3</v>
      </c>
      <c r="F1126" s="14">
        <v>10011.44</v>
      </c>
      <c r="G1126" t="s">
        <v>12</v>
      </c>
      <c r="H1126" t="s">
        <v>12</v>
      </c>
      <c r="I1126" t="s">
        <v>534</v>
      </c>
      <c r="J1126" s="12" t="str">
        <f t="shared" si="17"/>
        <v>3-Jul-1988</v>
      </c>
      <c r="K1126">
        <v>36</v>
      </c>
    </row>
    <row r="1127" spans="1:11">
      <c r="A1127" t="s">
        <v>1244</v>
      </c>
      <c r="B1127">
        <v>1970</v>
      </c>
      <c r="C1127" t="s">
        <v>34</v>
      </c>
      <c r="D1127">
        <v>11</v>
      </c>
      <c r="E1127">
        <v>0</v>
      </c>
      <c r="F1127" s="14">
        <v>9991.0400000000009</v>
      </c>
      <c r="G1127" t="s">
        <v>11</v>
      </c>
      <c r="H1127" t="s">
        <v>12</v>
      </c>
      <c r="I1127" t="s">
        <v>23</v>
      </c>
      <c r="J1127" s="12" t="str">
        <f t="shared" si="17"/>
        <v>11-Aug-1970</v>
      </c>
      <c r="K1127">
        <v>54</v>
      </c>
    </row>
    <row r="1128" spans="1:11">
      <c r="A1128" t="s">
        <v>1243</v>
      </c>
      <c r="B1128">
        <v>1971</v>
      </c>
      <c r="C1128" t="s">
        <v>36</v>
      </c>
      <c r="D1128">
        <v>6</v>
      </c>
      <c r="E1128">
        <v>1</v>
      </c>
      <c r="F1128" s="14">
        <v>9964.06</v>
      </c>
      <c r="G1128" t="s">
        <v>11</v>
      </c>
      <c r="H1128" t="s">
        <v>11</v>
      </c>
      <c r="I1128" t="s">
        <v>165</v>
      </c>
      <c r="J1128" s="12" t="str">
        <f t="shared" si="17"/>
        <v>6-Oct-1971</v>
      </c>
      <c r="K1128">
        <v>52</v>
      </c>
    </row>
    <row r="1129" spans="1:11">
      <c r="A1129" t="s">
        <v>1242</v>
      </c>
      <c r="B1129">
        <v>1971</v>
      </c>
      <c r="C1129" t="s">
        <v>30</v>
      </c>
      <c r="D1129">
        <v>26</v>
      </c>
      <c r="E1129">
        <v>1</v>
      </c>
      <c r="F1129" s="14">
        <v>9957.7199999999993</v>
      </c>
      <c r="G1129" t="s">
        <v>11</v>
      </c>
      <c r="H1129" t="s">
        <v>12</v>
      </c>
      <c r="I1129" t="s">
        <v>169</v>
      </c>
      <c r="J1129" s="12" t="str">
        <f t="shared" si="17"/>
        <v>26-Dec-1971</v>
      </c>
      <c r="K1129">
        <v>52</v>
      </c>
    </row>
    <row r="1130" spans="1:11">
      <c r="A1130" t="s">
        <v>1241</v>
      </c>
      <c r="B1130">
        <v>1964</v>
      </c>
      <c r="C1130" t="s">
        <v>20</v>
      </c>
      <c r="D1130">
        <v>11</v>
      </c>
      <c r="E1130">
        <v>0</v>
      </c>
      <c r="F1130" s="14">
        <v>9933.44</v>
      </c>
      <c r="G1130" t="s">
        <v>12</v>
      </c>
      <c r="H1130" t="s">
        <v>12</v>
      </c>
      <c r="I1130" t="s">
        <v>13</v>
      </c>
      <c r="J1130" s="12" t="str">
        <f t="shared" si="17"/>
        <v>11-Sep-1964</v>
      </c>
      <c r="K1130">
        <v>59</v>
      </c>
    </row>
    <row r="1131" spans="1:11">
      <c r="A1131" t="s">
        <v>1240</v>
      </c>
      <c r="B1131">
        <v>1983</v>
      </c>
      <c r="C1131" t="s">
        <v>30</v>
      </c>
      <c r="D1131">
        <v>3</v>
      </c>
      <c r="E1131">
        <v>3</v>
      </c>
      <c r="F1131" s="14">
        <v>9931.9599999999991</v>
      </c>
      <c r="G1131" t="s">
        <v>11</v>
      </c>
      <c r="H1131" t="s">
        <v>11</v>
      </c>
      <c r="I1131" t="s">
        <v>23</v>
      </c>
      <c r="J1131" s="12" t="str">
        <f t="shared" si="17"/>
        <v>3-Dec-1983</v>
      </c>
      <c r="K1131">
        <v>40</v>
      </c>
    </row>
    <row r="1132" spans="1:11">
      <c r="A1132" t="s">
        <v>1239</v>
      </c>
      <c r="B1132">
        <v>1985</v>
      </c>
      <c r="C1132" t="s">
        <v>34</v>
      </c>
      <c r="D1132">
        <v>19</v>
      </c>
      <c r="E1132">
        <v>3</v>
      </c>
      <c r="F1132" s="14">
        <v>9930.64</v>
      </c>
      <c r="G1132" t="s">
        <v>11</v>
      </c>
      <c r="H1132" t="s">
        <v>12</v>
      </c>
      <c r="I1132" t="s">
        <v>199</v>
      </c>
      <c r="J1132" s="12" t="str">
        <f t="shared" si="17"/>
        <v>19-Aug-1985</v>
      </c>
      <c r="K1132">
        <v>39</v>
      </c>
    </row>
    <row r="1133" spans="1:11">
      <c r="A1133" t="s">
        <v>1238</v>
      </c>
      <c r="B1133">
        <v>1972</v>
      </c>
      <c r="C1133" t="s">
        <v>20</v>
      </c>
      <c r="D1133">
        <v>14</v>
      </c>
      <c r="E1133">
        <v>1</v>
      </c>
      <c r="F1133" s="14">
        <v>9910.36</v>
      </c>
      <c r="G1133" t="s">
        <v>11</v>
      </c>
      <c r="H1133" t="s">
        <v>12</v>
      </c>
      <c r="I1133" t="s">
        <v>23</v>
      </c>
      <c r="J1133" s="12" t="str">
        <f t="shared" si="17"/>
        <v>14-Sep-1972</v>
      </c>
      <c r="K1133">
        <v>51</v>
      </c>
    </row>
    <row r="1134" spans="1:11">
      <c r="A1134" t="s">
        <v>1237</v>
      </c>
      <c r="B1134">
        <v>1962</v>
      </c>
      <c r="C1134" t="s">
        <v>34</v>
      </c>
      <c r="D1134">
        <v>17</v>
      </c>
      <c r="E1134">
        <v>0</v>
      </c>
      <c r="F1134" s="14">
        <v>9907.83</v>
      </c>
      <c r="G1134" t="s">
        <v>12</v>
      </c>
      <c r="H1134" t="s">
        <v>11</v>
      </c>
      <c r="I1134" t="s">
        <v>13</v>
      </c>
      <c r="J1134" s="12" t="str">
        <f t="shared" si="17"/>
        <v>17-Aug-1962</v>
      </c>
      <c r="K1134">
        <v>62</v>
      </c>
    </row>
    <row r="1135" spans="1:11">
      <c r="A1135" t="s">
        <v>1236</v>
      </c>
      <c r="B1135">
        <v>1996</v>
      </c>
      <c r="C1135" t="s">
        <v>10</v>
      </c>
      <c r="D1135">
        <v>8</v>
      </c>
      <c r="E1135">
        <v>0</v>
      </c>
      <c r="F1135" s="14">
        <v>9894.69</v>
      </c>
      <c r="G1135" t="s">
        <v>11</v>
      </c>
      <c r="H1135" t="s">
        <v>12</v>
      </c>
      <c r="I1135" t="s">
        <v>23</v>
      </c>
      <c r="J1135" s="12" t="str">
        <f t="shared" si="17"/>
        <v>8-Jul-1996</v>
      </c>
      <c r="K1135">
        <v>28</v>
      </c>
    </row>
    <row r="1136" spans="1:11">
      <c r="A1136" t="s">
        <v>1235</v>
      </c>
      <c r="B1136">
        <v>1966</v>
      </c>
      <c r="C1136" t="s">
        <v>15</v>
      </c>
      <c r="D1136">
        <v>5</v>
      </c>
      <c r="E1136">
        <v>0</v>
      </c>
      <c r="F1136" s="14">
        <v>9890.23</v>
      </c>
      <c r="G1136" t="s">
        <v>12</v>
      </c>
      <c r="H1136" t="s">
        <v>12</v>
      </c>
      <c r="I1136" t="s">
        <v>13</v>
      </c>
      <c r="J1136" s="12" t="str">
        <f t="shared" si="17"/>
        <v>5-Nov-1966</v>
      </c>
      <c r="K1136">
        <v>57</v>
      </c>
    </row>
    <row r="1137" spans="1:11">
      <c r="A1137" t="s">
        <v>1234</v>
      </c>
      <c r="B1137">
        <v>1971</v>
      </c>
      <c r="C1137" t="s">
        <v>15</v>
      </c>
      <c r="D1137">
        <v>8</v>
      </c>
      <c r="E1137">
        <v>1</v>
      </c>
      <c r="F1137" s="14">
        <v>9880.07</v>
      </c>
      <c r="G1137" t="s">
        <v>11</v>
      </c>
      <c r="H1137" t="s">
        <v>12</v>
      </c>
      <c r="I1137" t="s">
        <v>41</v>
      </c>
      <c r="J1137" s="12" t="str">
        <f t="shared" si="17"/>
        <v>8-Nov-1971</v>
      </c>
      <c r="K1137">
        <v>52</v>
      </c>
    </row>
    <row r="1138" spans="1:11">
      <c r="A1138" t="s">
        <v>1233</v>
      </c>
      <c r="B1138">
        <v>1971</v>
      </c>
      <c r="C1138" t="s">
        <v>36</v>
      </c>
      <c r="D1138">
        <v>3</v>
      </c>
      <c r="E1138">
        <v>1</v>
      </c>
      <c r="F1138" s="14">
        <v>9877.61</v>
      </c>
      <c r="G1138" t="s">
        <v>11</v>
      </c>
      <c r="H1138" t="s">
        <v>16</v>
      </c>
      <c r="I1138" t="s">
        <v>13</v>
      </c>
      <c r="J1138" s="12" t="str">
        <f t="shared" si="17"/>
        <v>3-Oct-1971</v>
      </c>
      <c r="K1138">
        <v>52</v>
      </c>
    </row>
    <row r="1139" spans="1:11">
      <c r="A1139" t="s">
        <v>1232</v>
      </c>
      <c r="B1139">
        <v>1971</v>
      </c>
      <c r="C1139" t="s">
        <v>10</v>
      </c>
      <c r="D1139">
        <v>3</v>
      </c>
      <c r="E1139">
        <v>0</v>
      </c>
      <c r="F1139" s="14">
        <v>9875.68</v>
      </c>
      <c r="G1139" t="s">
        <v>11</v>
      </c>
      <c r="H1139" t="s">
        <v>12</v>
      </c>
      <c r="I1139" t="s">
        <v>246</v>
      </c>
      <c r="J1139" s="12" t="str">
        <f t="shared" si="17"/>
        <v>3-Jul-1971</v>
      </c>
      <c r="K1139">
        <v>53</v>
      </c>
    </row>
    <row r="1140" spans="1:11">
      <c r="A1140" t="s">
        <v>1231</v>
      </c>
      <c r="B1140">
        <v>1971</v>
      </c>
      <c r="C1140" t="s">
        <v>30</v>
      </c>
      <c r="D1140">
        <v>22</v>
      </c>
      <c r="E1140">
        <v>1</v>
      </c>
      <c r="F1140" s="14">
        <v>9872.7000000000007</v>
      </c>
      <c r="G1140" t="s">
        <v>11</v>
      </c>
      <c r="H1140" t="s">
        <v>11</v>
      </c>
      <c r="I1140" t="s">
        <v>41</v>
      </c>
      <c r="J1140" s="12" t="str">
        <f t="shared" si="17"/>
        <v>22-Dec-1971</v>
      </c>
      <c r="K1140">
        <v>52</v>
      </c>
    </row>
    <row r="1141" spans="1:11">
      <c r="A1141" t="s">
        <v>1230</v>
      </c>
      <c r="B1141">
        <v>1998</v>
      </c>
      <c r="C1141" t="s">
        <v>10</v>
      </c>
      <c r="D1141">
        <v>6</v>
      </c>
      <c r="E1141">
        <v>0</v>
      </c>
      <c r="F1141" s="14">
        <v>9870.59</v>
      </c>
      <c r="G1141" t="s">
        <v>11</v>
      </c>
      <c r="H1141" t="s">
        <v>11</v>
      </c>
      <c r="I1141" t="s">
        <v>248</v>
      </c>
      <c r="J1141" s="12" t="str">
        <f t="shared" si="17"/>
        <v>6-Jul-1998</v>
      </c>
      <c r="K1141">
        <v>26</v>
      </c>
    </row>
    <row r="1142" spans="1:11">
      <c r="A1142" t="s">
        <v>1229</v>
      </c>
      <c r="B1142">
        <v>1969</v>
      </c>
      <c r="C1142" t="s">
        <v>34</v>
      </c>
      <c r="D1142">
        <v>13</v>
      </c>
      <c r="E1142">
        <v>0</v>
      </c>
      <c r="F1142" s="14">
        <v>9869.81</v>
      </c>
      <c r="G1142" t="s">
        <v>12</v>
      </c>
      <c r="H1142" t="s">
        <v>12</v>
      </c>
      <c r="I1142" t="s">
        <v>23</v>
      </c>
      <c r="J1142" s="12" t="str">
        <f t="shared" si="17"/>
        <v>13-Aug-1969</v>
      </c>
      <c r="K1142">
        <v>55</v>
      </c>
    </row>
    <row r="1143" spans="1:11">
      <c r="A1143" t="s">
        <v>1228</v>
      </c>
      <c r="B1143">
        <v>1971</v>
      </c>
      <c r="C1143" t="s">
        <v>15</v>
      </c>
      <c r="D1143">
        <v>9</v>
      </c>
      <c r="E1143">
        <v>0</v>
      </c>
      <c r="F1143" s="14">
        <v>9866.2999999999993</v>
      </c>
      <c r="G1143" t="s">
        <v>11</v>
      </c>
      <c r="H1143" t="s">
        <v>12</v>
      </c>
      <c r="I1143" t="s">
        <v>246</v>
      </c>
      <c r="J1143" s="12" t="str">
        <f t="shared" si="17"/>
        <v>9-Nov-1971</v>
      </c>
      <c r="K1143">
        <v>52</v>
      </c>
    </row>
    <row r="1144" spans="1:11">
      <c r="A1144" t="s">
        <v>1227</v>
      </c>
      <c r="B1144">
        <v>1969</v>
      </c>
      <c r="C1144" t="s">
        <v>36</v>
      </c>
      <c r="D1144">
        <v>20</v>
      </c>
      <c r="E1144">
        <v>0</v>
      </c>
      <c r="F1144" s="14">
        <v>9863.4699999999993</v>
      </c>
      <c r="G1144" t="s">
        <v>12</v>
      </c>
      <c r="H1144" t="s">
        <v>12</v>
      </c>
      <c r="I1144" t="s">
        <v>23</v>
      </c>
      <c r="J1144" s="12" t="str">
        <f t="shared" si="17"/>
        <v>20-Oct-1969</v>
      </c>
      <c r="K1144">
        <v>54</v>
      </c>
    </row>
    <row r="1145" spans="1:11">
      <c r="A1145" t="s">
        <v>1226</v>
      </c>
      <c r="B1145">
        <v>1971</v>
      </c>
      <c r="C1145" t="s">
        <v>10</v>
      </c>
      <c r="D1145">
        <v>17</v>
      </c>
      <c r="E1145">
        <v>1</v>
      </c>
      <c r="F1145" s="14">
        <v>9861.0300000000007</v>
      </c>
      <c r="G1145" t="s">
        <v>11</v>
      </c>
      <c r="H1145" t="s">
        <v>11</v>
      </c>
      <c r="I1145" t="s">
        <v>41</v>
      </c>
      <c r="J1145" s="12" t="str">
        <f t="shared" si="17"/>
        <v>17-Jul-1971</v>
      </c>
      <c r="K1145">
        <v>53</v>
      </c>
    </row>
    <row r="1146" spans="1:11">
      <c r="A1146" t="s">
        <v>1225</v>
      </c>
      <c r="B1146">
        <v>1971</v>
      </c>
      <c r="C1146" t="s">
        <v>36</v>
      </c>
      <c r="D1146">
        <v>23</v>
      </c>
      <c r="E1146">
        <v>1</v>
      </c>
      <c r="F1146" s="14">
        <v>9855.1299999999992</v>
      </c>
      <c r="G1146" t="s">
        <v>11</v>
      </c>
      <c r="H1146" t="s">
        <v>12</v>
      </c>
      <c r="I1146" t="s">
        <v>13</v>
      </c>
      <c r="J1146" s="12" t="str">
        <f t="shared" si="17"/>
        <v>23-Oct-1971</v>
      </c>
      <c r="K1146">
        <v>52</v>
      </c>
    </row>
    <row r="1147" spans="1:11">
      <c r="A1147" t="s">
        <v>1224</v>
      </c>
      <c r="B1147">
        <v>1968</v>
      </c>
      <c r="C1147" t="s">
        <v>15</v>
      </c>
      <c r="D1147">
        <v>4</v>
      </c>
      <c r="E1147">
        <v>0</v>
      </c>
      <c r="F1147" s="14">
        <v>9850.43</v>
      </c>
      <c r="G1147" t="s">
        <v>12</v>
      </c>
      <c r="H1147" t="s">
        <v>12</v>
      </c>
      <c r="I1147" t="s">
        <v>41</v>
      </c>
      <c r="J1147" s="12" t="str">
        <f t="shared" si="17"/>
        <v>4-Nov-1968</v>
      </c>
      <c r="K1147">
        <v>55</v>
      </c>
    </row>
    <row r="1148" spans="1:11">
      <c r="A1148" t="s">
        <v>1223</v>
      </c>
      <c r="B1148">
        <v>1992</v>
      </c>
      <c r="C1148" t="s">
        <v>34</v>
      </c>
      <c r="D1148">
        <v>13</v>
      </c>
      <c r="E1148">
        <v>0</v>
      </c>
      <c r="F1148" s="14">
        <v>9844.4500000000007</v>
      </c>
      <c r="G1148" t="s">
        <v>11</v>
      </c>
      <c r="H1148" t="s">
        <v>16</v>
      </c>
      <c r="I1148" t="s">
        <v>23</v>
      </c>
      <c r="J1148" s="12" t="str">
        <f t="shared" si="17"/>
        <v>13-Aug-1992</v>
      </c>
      <c r="K1148">
        <v>32</v>
      </c>
    </row>
    <row r="1149" spans="1:11">
      <c r="A1149" t="s">
        <v>1222</v>
      </c>
      <c r="B1149">
        <v>1972</v>
      </c>
      <c r="C1149" t="s">
        <v>20</v>
      </c>
      <c r="D1149">
        <v>26</v>
      </c>
      <c r="E1149">
        <v>0</v>
      </c>
      <c r="F1149" s="14">
        <v>9836.2099999999991</v>
      </c>
      <c r="G1149" t="s">
        <v>11</v>
      </c>
      <c r="H1149" t="s">
        <v>12</v>
      </c>
      <c r="I1149" t="s">
        <v>299</v>
      </c>
      <c r="J1149" s="12" t="str">
        <f t="shared" si="17"/>
        <v>26-Sep-1972</v>
      </c>
      <c r="K1149">
        <v>51</v>
      </c>
    </row>
    <row r="1150" spans="1:11">
      <c r="A1150" t="s">
        <v>1221</v>
      </c>
      <c r="B1150">
        <v>1972</v>
      </c>
      <c r="C1150" t="s">
        <v>18</v>
      </c>
      <c r="D1150">
        <v>28</v>
      </c>
      <c r="E1150">
        <v>0</v>
      </c>
      <c r="F1150" s="14">
        <v>9819.25</v>
      </c>
      <c r="G1150" t="s">
        <v>11</v>
      </c>
      <c r="H1150" t="s">
        <v>11</v>
      </c>
      <c r="I1150" t="s">
        <v>299</v>
      </c>
      <c r="J1150" s="12" t="str">
        <f t="shared" si="17"/>
        <v>28-Jun-1972</v>
      </c>
      <c r="K1150">
        <v>52</v>
      </c>
    </row>
    <row r="1151" spans="1:11">
      <c r="A1151" t="s">
        <v>1220</v>
      </c>
      <c r="B1151">
        <v>1973</v>
      </c>
      <c r="C1151" t="s">
        <v>20</v>
      </c>
      <c r="D1151">
        <v>17</v>
      </c>
      <c r="E1151">
        <v>2</v>
      </c>
      <c r="F1151" s="14">
        <v>9800.89</v>
      </c>
      <c r="G1151" t="s">
        <v>11</v>
      </c>
      <c r="H1151" t="s">
        <v>16</v>
      </c>
      <c r="I1151" t="s">
        <v>13</v>
      </c>
      <c r="J1151" s="12" t="str">
        <f t="shared" si="17"/>
        <v>17-Sep-1973</v>
      </c>
      <c r="K1151">
        <v>50</v>
      </c>
    </row>
    <row r="1152" spans="1:11">
      <c r="A1152" t="s">
        <v>1219</v>
      </c>
      <c r="B1152">
        <v>1977</v>
      </c>
      <c r="C1152" t="s">
        <v>18</v>
      </c>
      <c r="D1152">
        <v>7</v>
      </c>
      <c r="E1152">
        <v>5</v>
      </c>
      <c r="F1152" s="14">
        <v>9788.8700000000008</v>
      </c>
      <c r="G1152" t="s">
        <v>12</v>
      </c>
      <c r="H1152" t="s">
        <v>11</v>
      </c>
      <c r="I1152" t="s">
        <v>13</v>
      </c>
      <c r="J1152" s="12" t="str">
        <f t="shared" si="17"/>
        <v>7-Jun-1977</v>
      </c>
      <c r="K1152">
        <v>47</v>
      </c>
    </row>
    <row r="1153" spans="1:11">
      <c r="A1153" t="s">
        <v>1218</v>
      </c>
      <c r="B1153">
        <v>1996</v>
      </c>
      <c r="C1153" t="s">
        <v>34</v>
      </c>
      <c r="D1153">
        <v>8</v>
      </c>
      <c r="E1153">
        <v>0</v>
      </c>
      <c r="F1153" s="14">
        <v>9787.32</v>
      </c>
      <c r="G1153" t="s">
        <v>11</v>
      </c>
      <c r="H1153" t="s">
        <v>12</v>
      </c>
      <c r="I1153" t="s">
        <v>248</v>
      </c>
      <c r="J1153" s="12" t="str">
        <f t="shared" si="17"/>
        <v>8-Aug-1996</v>
      </c>
      <c r="K1153">
        <v>28</v>
      </c>
    </row>
    <row r="1154" spans="1:11">
      <c r="A1154" t="s">
        <v>1217</v>
      </c>
      <c r="B1154">
        <v>1973</v>
      </c>
      <c r="C1154" t="s">
        <v>10</v>
      </c>
      <c r="D1154">
        <v>7</v>
      </c>
      <c r="E1154">
        <v>1</v>
      </c>
      <c r="F1154" s="14">
        <v>9778.35</v>
      </c>
      <c r="G1154" t="s">
        <v>11</v>
      </c>
      <c r="H1154" t="s">
        <v>11</v>
      </c>
      <c r="I1154" t="s">
        <v>246</v>
      </c>
      <c r="J1154" s="12" t="str">
        <f t="shared" si="17"/>
        <v>7-Jul-1973</v>
      </c>
      <c r="K1154">
        <v>51</v>
      </c>
    </row>
    <row r="1155" spans="1:11">
      <c r="A1155" t="s">
        <v>1216</v>
      </c>
      <c r="B1155">
        <v>1965</v>
      </c>
      <c r="C1155" t="s">
        <v>20</v>
      </c>
      <c r="D1155">
        <v>5</v>
      </c>
      <c r="E1155">
        <v>0</v>
      </c>
      <c r="F1155" s="14">
        <v>9764.08</v>
      </c>
      <c r="G1155" t="s">
        <v>12</v>
      </c>
      <c r="H1155" t="s">
        <v>16</v>
      </c>
      <c r="I1155" t="s">
        <v>23</v>
      </c>
      <c r="J1155" s="12" t="str">
        <f t="shared" ref="J1155:J1218" si="18">CONCATENATE(D1155,"-",C1155,"-",B1155)</f>
        <v>5-Sep-1965</v>
      </c>
      <c r="K1155">
        <v>59</v>
      </c>
    </row>
    <row r="1156" spans="1:11">
      <c r="A1156" t="s">
        <v>1215</v>
      </c>
      <c r="B1156">
        <v>2001</v>
      </c>
      <c r="C1156" t="s">
        <v>10</v>
      </c>
      <c r="D1156">
        <v>14</v>
      </c>
      <c r="E1156">
        <v>0</v>
      </c>
      <c r="F1156" s="14">
        <v>9753.49</v>
      </c>
      <c r="G1156" t="s">
        <v>11</v>
      </c>
      <c r="H1156" t="s">
        <v>11</v>
      </c>
      <c r="I1156" t="s">
        <v>23</v>
      </c>
      <c r="J1156" s="12" t="str">
        <f t="shared" si="18"/>
        <v>14-Jul-2001</v>
      </c>
      <c r="K1156">
        <v>23</v>
      </c>
    </row>
    <row r="1157" spans="1:11">
      <c r="A1157" t="s">
        <v>1214</v>
      </c>
      <c r="B1157">
        <v>1970</v>
      </c>
      <c r="C1157" t="s">
        <v>10</v>
      </c>
      <c r="D1157">
        <v>4</v>
      </c>
      <c r="E1157">
        <v>1</v>
      </c>
      <c r="F1157" s="14">
        <v>9748.91</v>
      </c>
      <c r="G1157" t="s">
        <v>11</v>
      </c>
      <c r="H1157" t="s">
        <v>16</v>
      </c>
      <c r="I1157" t="s">
        <v>13</v>
      </c>
      <c r="J1157" s="12" t="str">
        <f t="shared" si="18"/>
        <v>4-Jul-1970</v>
      </c>
      <c r="K1157">
        <v>54</v>
      </c>
    </row>
    <row r="1158" spans="1:11">
      <c r="A1158" t="s">
        <v>1213</v>
      </c>
      <c r="B1158">
        <v>1970</v>
      </c>
      <c r="C1158" t="s">
        <v>34</v>
      </c>
      <c r="D1158">
        <v>18</v>
      </c>
      <c r="E1158">
        <v>1</v>
      </c>
      <c r="F1158" s="14">
        <v>9724.5300000000007</v>
      </c>
      <c r="G1158" t="s">
        <v>12</v>
      </c>
      <c r="H1158" t="s">
        <v>16</v>
      </c>
      <c r="I1158" t="s">
        <v>41</v>
      </c>
      <c r="J1158" s="12" t="str">
        <f t="shared" si="18"/>
        <v>18-Aug-1970</v>
      </c>
      <c r="K1158">
        <v>54</v>
      </c>
    </row>
    <row r="1159" spans="1:11">
      <c r="A1159" t="s">
        <v>1212</v>
      </c>
      <c r="B1159">
        <v>1970</v>
      </c>
      <c r="C1159" t="s">
        <v>20</v>
      </c>
      <c r="D1159">
        <v>12</v>
      </c>
      <c r="E1159">
        <v>0</v>
      </c>
      <c r="F1159" s="14">
        <v>9722.77</v>
      </c>
      <c r="G1159" t="s">
        <v>12</v>
      </c>
      <c r="H1159" t="s">
        <v>16</v>
      </c>
      <c r="I1159" t="s">
        <v>167</v>
      </c>
      <c r="J1159" s="12" t="str">
        <f t="shared" si="18"/>
        <v>12-Sep-1970</v>
      </c>
      <c r="K1159">
        <v>53</v>
      </c>
    </row>
    <row r="1160" spans="1:11">
      <c r="A1160" t="s">
        <v>1211</v>
      </c>
      <c r="B1160">
        <v>1975</v>
      </c>
      <c r="C1160" t="s">
        <v>18</v>
      </c>
      <c r="D1160">
        <v>27</v>
      </c>
      <c r="E1160">
        <v>2</v>
      </c>
      <c r="F1160" s="14">
        <v>9715.84</v>
      </c>
      <c r="G1160" t="s">
        <v>11</v>
      </c>
      <c r="H1160" t="s">
        <v>16</v>
      </c>
      <c r="I1160" t="s">
        <v>246</v>
      </c>
      <c r="J1160" s="12" t="str">
        <f t="shared" si="18"/>
        <v>27-Jun-1975</v>
      </c>
      <c r="K1160">
        <v>49</v>
      </c>
    </row>
    <row r="1161" spans="1:11">
      <c r="A1161" t="s">
        <v>1210</v>
      </c>
      <c r="B1161">
        <v>1972</v>
      </c>
      <c r="C1161" t="s">
        <v>10</v>
      </c>
      <c r="D1161">
        <v>10</v>
      </c>
      <c r="E1161">
        <v>0</v>
      </c>
      <c r="F1161" s="14">
        <v>9710.7099999999991</v>
      </c>
      <c r="G1161" t="s">
        <v>11</v>
      </c>
      <c r="H1161" t="s">
        <v>16</v>
      </c>
      <c r="I1161" t="s">
        <v>299</v>
      </c>
      <c r="J1161" s="12" t="str">
        <f t="shared" si="18"/>
        <v>10-Jul-1972</v>
      </c>
      <c r="K1161">
        <v>52</v>
      </c>
    </row>
    <row r="1162" spans="1:11">
      <c r="A1162" t="s">
        <v>1209</v>
      </c>
      <c r="B1162">
        <v>1977</v>
      </c>
      <c r="C1162" t="s">
        <v>20</v>
      </c>
      <c r="D1162">
        <v>19</v>
      </c>
      <c r="E1162">
        <v>3</v>
      </c>
      <c r="F1162" s="14">
        <v>9704.67</v>
      </c>
      <c r="G1162" t="s">
        <v>11</v>
      </c>
      <c r="H1162" t="s">
        <v>12</v>
      </c>
      <c r="I1162" t="s">
        <v>246</v>
      </c>
      <c r="J1162" s="12" t="str">
        <f t="shared" si="18"/>
        <v>19-Sep-1977</v>
      </c>
      <c r="K1162">
        <v>46</v>
      </c>
    </row>
    <row r="1163" spans="1:11">
      <c r="A1163" t="s">
        <v>1208</v>
      </c>
      <c r="B1163">
        <v>1964</v>
      </c>
      <c r="C1163" t="s">
        <v>15</v>
      </c>
      <c r="D1163">
        <v>7</v>
      </c>
      <c r="E1163">
        <v>0</v>
      </c>
      <c r="F1163" s="14">
        <v>9698.42</v>
      </c>
      <c r="G1163" t="s">
        <v>12</v>
      </c>
      <c r="H1163" t="s">
        <v>12</v>
      </c>
      <c r="I1163" t="s">
        <v>13</v>
      </c>
      <c r="J1163" s="12" t="str">
        <f t="shared" si="18"/>
        <v>7-Nov-1964</v>
      </c>
      <c r="K1163">
        <v>59</v>
      </c>
    </row>
    <row r="1164" spans="1:11">
      <c r="A1164" t="s">
        <v>1207</v>
      </c>
      <c r="B1164">
        <v>1966</v>
      </c>
      <c r="C1164" t="s">
        <v>20</v>
      </c>
      <c r="D1164">
        <v>16</v>
      </c>
      <c r="E1164">
        <v>0</v>
      </c>
      <c r="F1164" s="14">
        <v>9684.2900000000009</v>
      </c>
      <c r="G1164" t="s">
        <v>12</v>
      </c>
      <c r="H1164" t="s">
        <v>11</v>
      </c>
      <c r="I1164" t="s">
        <v>13</v>
      </c>
      <c r="J1164" s="12" t="str">
        <f t="shared" si="18"/>
        <v>16-Sep-1966</v>
      </c>
      <c r="K1164">
        <v>57</v>
      </c>
    </row>
    <row r="1165" spans="1:11">
      <c r="A1165" t="s">
        <v>1206</v>
      </c>
      <c r="B1165">
        <v>1981</v>
      </c>
      <c r="C1165" t="s">
        <v>34</v>
      </c>
      <c r="D1165">
        <v>8</v>
      </c>
      <c r="E1165">
        <v>1</v>
      </c>
      <c r="F1165" s="14">
        <v>9664.34</v>
      </c>
      <c r="G1165" t="s">
        <v>11</v>
      </c>
      <c r="H1165" t="s">
        <v>12</v>
      </c>
      <c r="I1165" t="s">
        <v>41</v>
      </c>
      <c r="J1165" s="12" t="str">
        <f t="shared" si="18"/>
        <v>8-Aug-1981</v>
      </c>
      <c r="K1165">
        <v>43</v>
      </c>
    </row>
    <row r="1166" spans="1:11">
      <c r="A1166" t="s">
        <v>1205</v>
      </c>
      <c r="B1166">
        <v>1974</v>
      </c>
      <c r="C1166" t="s">
        <v>10</v>
      </c>
      <c r="D1166">
        <v>8</v>
      </c>
      <c r="E1166">
        <v>0</v>
      </c>
      <c r="F1166" s="14">
        <v>9653.81</v>
      </c>
      <c r="G1166" t="s">
        <v>11</v>
      </c>
      <c r="H1166" t="s">
        <v>11</v>
      </c>
      <c r="I1166" t="s">
        <v>41</v>
      </c>
      <c r="J1166" s="12" t="str">
        <f t="shared" si="18"/>
        <v>8-Jul-1974</v>
      </c>
      <c r="K1166">
        <v>50</v>
      </c>
    </row>
    <row r="1167" spans="1:11">
      <c r="A1167" t="s">
        <v>1204</v>
      </c>
      <c r="B1167">
        <v>1971</v>
      </c>
      <c r="C1167" t="s">
        <v>10</v>
      </c>
      <c r="D1167">
        <v>19</v>
      </c>
      <c r="E1167">
        <v>0</v>
      </c>
      <c r="F1167" s="14">
        <v>9644.25</v>
      </c>
      <c r="G1167" t="s">
        <v>11</v>
      </c>
      <c r="H1167" t="s">
        <v>16</v>
      </c>
      <c r="I1167" t="s">
        <v>23</v>
      </c>
      <c r="J1167" s="12" t="str">
        <f t="shared" si="18"/>
        <v>19-Jul-1971</v>
      </c>
      <c r="K1167">
        <v>53</v>
      </c>
    </row>
    <row r="1168" spans="1:11">
      <c r="A1168" t="s">
        <v>1203</v>
      </c>
      <c r="B1168">
        <v>1970</v>
      </c>
      <c r="C1168" t="s">
        <v>20</v>
      </c>
      <c r="D1168">
        <v>30</v>
      </c>
      <c r="E1168">
        <v>0</v>
      </c>
      <c r="F1168" s="14">
        <v>9634.5400000000009</v>
      </c>
      <c r="G1168" t="s">
        <v>11</v>
      </c>
      <c r="H1168" t="s">
        <v>11</v>
      </c>
      <c r="I1168" t="s">
        <v>41</v>
      </c>
      <c r="J1168" s="12" t="str">
        <f t="shared" si="18"/>
        <v>30-Sep-1970</v>
      </c>
      <c r="K1168">
        <v>53</v>
      </c>
    </row>
    <row r="1169" spans="1:11">
      <c r="A1169" t="s">
        <v>1202</v>
      </c>
      <c r="B1169">
        <v>1968</v>
      </c>
      <c r="C1169" t="s">
        <v>18</v>
      </c>
      <c r="D1169">
        <v>22</v>
      </c>
      <c r="E1169">
        <v>0</v>
      </c>
      <c r="F1169" s="14">
        <v>9630.91</v>
      </c>
      <c r="G1169" t="s">
        <v>12</v>
      </c>
      <c r="H1169" t="s">
        <v>11</v>
      </c>
      <c r="I1169" t="s">
        <v>13</v>
      </c>
      <c r="J1169" s="12" t="str">
        <f t="shared" si="18"/>
        <v>22-Jun-1968</v>
      </c>
      <c r="K1169">
        <v>56</v>
      </c>
    </row>
    <row r="1170" spans="1:11">
      <c r="A1170" t="s">
        <v>1201</v>
      </c>
      <c r="B1170">
        <v>1972</v>
      </c>
      <c r="C1170" t="s">
        <v>36</v>
      </c>
      <c r="D1170">
        <v>23</v>
      </c>
      <c r="E1170">
        <v>2</v>
      </c>
      <c r="F1170" s="14">
        <v>9630.4</v>
      </c>
      <c r="G1170" t="s">
        <v>11</v>
      </c>
      <c r="H1170" t="s">
        <v>11</v>
      </c>
      <c r="I1170" t="s">
        <v>41</v>
      </c>
      <c r="J1170" s="12" t="str">
        <f t="shared" si="18"/>
        <v>23-Oct-1972</v>
      </c>
      <c r="K1170">
        <v>51</v>
      </c>
    </row>
    <row r="1171" spans="1:11">
      <c r="A1171" t="s">
        <v>1200</v>
      </c>
      <c r="B1171">
        <v>1979</v>
      </c>
      <c r="C1171" t="s">
        <v>30</v>
      </c>
      <c r="D1171">
        <v>19</v>
      </c>
      <c r="E1171">
        <v>2</v>
      </c>
      <c r="F1171" s="14">
        <v>9630.2999999999993</v>
      </c>
      <c r="G1171" t="s">
        <v>11</v>
      </c>
      <c r="H1171" t="s">
        <v>11</v>
      </c>
      <c r="I1171" t="s">
        <v>299</v>
      </c>
      <c r="J1171" s="12" t="str">
        <f t="shared" si="18"/>
        <v>19-Dec-1979</v>
      </c>
      <c r="K1171">
        <v>44</v>
      </c>
    </row>
    <row r="1172" spans="1:11">
      <c r="A1172" t="s">
        <v>1199</v>
      </c>
      <c r="B1172">
        <v>1998</v>
      </c>
      <c r="C1172" t="s">
        <v>18</v>
      </c>
      <c r="D1172">
        <v>23</v>
      </c>
      <c r="E1172">
        <v>0</v>
      </c>
      <c r="F1172" s="14">
        <v>9628.7900000000009</v>
      </c>
      <c r="G1172" t="s">
        <v>11</v>
      </c>
      <c r="H1172" t="s">
        <v>11</v>
      </c>
      <c r="I1172" t="s">
        <v>534</v>
      </c>
      <c r="J1172" s="12" t="str">
        <f t="shared" si="18"/>
        <v>23-Jun-1998</v>
      </c>
      <c r="K1172">
        <v>26</v>
      </c>
    </row>
    <row r="1173" spans="1:11">
      <c r="A1173" t="s">
        <v>1198</v>
      </c>
      <c r="B1173">
        <v>1970</v>
      </c>
      <c r="C1173" t="s">
        <v>30</v>
      </c>
      <c r="D1173">
        <v>16</v>
      </c>
      <c r="E1173">
        <v>0</v>
      </c>
      <c r="F1173" s="14">
        <v>9625.92</v>
      </c>
      <c r="G1173" t="s">
        <v>11</v>
      </c>
      <c r="H1173" t="s">
        <v>12</v>
      </c>
      <c r="I1173" t="s">
        <v>41</v>
      </c>
      <c r="J1173" s="12" t="str">
        <f t="shared" si="18"/>
        <v>16-Dec-1970</v>
      </c>
      <c r="K1173">
        <v>53</v>
      </c>
    </row>
    <row r="1174" spans="1:11">
      <c r="A1174" t="s">
        <v>1197</v>
      </c>
      <c r="B1174">
        <v>1975</v>
      </c>
      <c r="C1174" t="s">
        <v>36</v>
      </c>
      <c r="D1174">
        <v>29</v>
      </c>
      <c r="E1174">
        <v>3</v>
      </c>
      <c r="F1174" s="14">
        <v>9620.33</v>
      </c>
      <c r="G1174" t="s">
        <v>12</v>
      </c>
      <c r="H1174" t="s">
        <v>12</v>
      </c>
      <c r="I1174" t="s">
        <v>23</v>
      </c>
      <c r="J1174" s="12" t="str">
        <f t="shared" si="18"/>
        <v>29-Oct-1975</v>
      </c>
      <c r="K1174">
        <v>48</v>
      </c>
    </row>
    <row r="1175" spans="1:11">
      <c r="A1175" t="s">
        <v>1196</v>
      </c>
      <c r="B1175">
        <v>1982</v>
      </c>
      <c r="C1175" t="s">
        <v>34</v>
      </c>
      <c r="D1175">
        <v>29</v>
      </c>
      <c r="E1175">
        <v>3</v>
      </c>
      <c r="F1175" s="14">
        <v>9619.18</v>
      </c>
      <c r="G1175" t="s">
        <v>11</v>
      </c>
      <c r="H1175" t="s">
        <v>16</v>
      </c>
      <c r="I1175" t="s">
        <v>199</v>
      </c>
      <c r="J1175" s="12" t="str">
        <f t="shared" si="18"/>
        <v>29-Aug-1982</v>
      </c>
      <c r="K1175">
        <v>42</v>
      </c>
    </row>
    <row r="1176" spans="1:11">
      <c r="A1176" t="s">
        <v>1195</v>
      </c>
      <c r="B1176">
        <v>1972</v>
      </c>
      <c r="C1176" t="s">
        <v>30</v>
      </c>
      <c r="D1176">
        <v>27</v>
      </c>
      <c r="E1176">
        <v>1</v>
      </c>
      <c r="F1176" s="14">
        <v>9617.66</v>
      </c>
      <c r="G1176" t="s">
        <v>12</v>
      </c>
      <c r="H1176" t="s">
        <v>12</v>
      </c>
      <c r="I1176" t="s">
        <v>167</v>
      </c>
      <c r="J1176" s="12" t="str">
        <f t="shared" si="18"/>
        <v>27-Dec-1972</v>
      </c>
      <c r="K1176">
        <v>51</v>
      </c>
    </row>
    <row r="1177" spans="1:11">
      <c r="A1177" t="s">
        <v>1194</v>
      </c>
      <c r="B1177">
        <v>1964</v>
      </c>
      <c r="C1177" t="s">
        <v>30</v>
      </c>
      <c r="D1177">
        <v>15</v>
      </c>
      <c r="E1177">
        <v>0</v>
      </c>
      <c r="F1177" s="14">
        <v>9597.6299999999992</v>
      </c>
      <c r="G1177" t="s">
        <v>12</v>
      </c>
      <c r="H1177" t="s">
        <v>12</v>
      </c>
      <c r="I1177" t="s">
        <v>13</v>
      </c>
      <c r="J1177" s="12" t="str">
        <f t="shared" si="18"/>
        <v>15-Dec-1964</v>
      </c>
      <c r="K1177">
        <v>59</v>
      </c>
    </row>
    <row r="1178" spans="1:11">
      <c r="A1178" t="s">
        <v>1193</v>
      </c>
      <c r="B1178">
        <v>1981</v>
      </c>
      <c r="C1178" t="s">
        <v>36</v>
      </c>
      <c r="D1178">
        <v>18</v>
      </c>
      <c r="E1178">
        <v>1</v>
      </c>
      <c r="F1178" s="14">
        <v>9584.0400000000009</v>
      </c>
      <c r="G1178" t="s">
        <v>11</v>
      </c>
      <c r="H1178" t="s">
        <v>16</v>
      </c>
      <c r="I1178" t="s">
        <v>299</v>
      </c>
      <c r="J1178" s="12" t="str">
        <f t="shared" si="18"/>
        <v>18-Oct-1981</v>
      </c>
      <c r="K1178">
        <v>42</v>
      </c>
    </row>
    <row r="1179" spans="1:11">
      <c r="A1179" t="s">
        <v>1192</v>
      </c>
      <c r="B1179">
        <v>1973</v>
      </c>
      <c r="C1179" t="s">
        <v>15</v>
      </c>
      <c r="D1179">
        <v>28</v>
      </c>
      <c r="E1179">
        <v>1</v>
      </c>
      <c r="F1179" s="14">
        <v>9583.89</v>
      </c>
      <c r="G1179" t="s">
        <v>11</v>
      </c>
      <c r="H1179" t="s">
        <v>12</v>
      </c>
      <c r="I1179" t="s">
        <v>23</v>
      </c>
      <c r="J1179" s="12" t="str">
        <f t="shared" si="18"/>
        <v>28-Nov-1973</v>
      </c>
      <c r="K1179">
        <v>50</v>
      </c>
    </row>
    <row r="1180" spans="1:11">
      <c r="A1180" t="s">
        <v>1191</v>
      </c>
      <c r="B1180">
        <v>1966</v>
      </c>
      <c r="C1180" t="s">
        <v>30</v>
      </c>
      <c r="D1180">
        <v>4</v>
      </c>
      <c r="E1180">
        <v>0</v>
      </c>
      <c r="F1180" s="14">
        <v>9582.5400000000009</v>
      </c>
      <c r="G1180" t="s">
        <v>12</v>
      </c>
      <c r="H1180" t="s">
        <v>11</v>
      </c>
      <c r="I1180" t="s">
        <v>13</v>
      </c>
      <c r="J1180" s="12" t="str">
        <f t="shared" si="18"/>
        <v>4-Dec-1966</v>
      </c>
      <c r="K1180">
        <v>57</v>
      </c>
    </row>
    <row r="1181" spans="1:11">
      <c r="A1181" t="s">
        <v>1190</v>
      </c>
      <c r="B1181">
        <v>1973</v>
      </c>
      <c r="C1181" t="s">
        <v>30</v>
      </c>
      <c r="D1181">
        <v>1</v>
      </c>
      <c r="E1181">
        <v>1</v>
      </c>
      <c r="F1181" s="14">
        <v>9566.99</v>
      </c>
      <c r="G1181" t="s">
        <v>11</v>
      </c>
      <c r="H1181" t="s">
        <v>16</v>
      </c>
      <c r="I1181" t="s">
        <v>23</v>
      </c>
      <c r="J1181" s="12" t="str">
        <f t="shared" si="18"/>
        <v>1-Dec-1973</v>
      </c>
      <c r="K1181">
        <v>50</v>
      </c>
    </row>
    <row r="1182" spans="1:11">
      <c r="A1182" t="s">
        <v>1189</v>
      </c>
      <c r="B1182">
        <v>1974</v>
      </c>
      <c r="C1182" t="s">
        <v>34</v>
      </c>
      <c r="D1182">
        <v>14</v>
      </c>
      <c r="E1182">
        <v>3</v>
      </c>
      <c r="F1182" s="14">
        <v>9563.0300000000007</v>
      </c>
      <c r="G1182" t="s">
        <v>12</v>
      </c>
      <c r="H1182" t="s">
        <v>16</v>
      </c>
      <c r="I1182" t="s">
        <v>41</v>
      </c>
      <c r="J1182" s="12" t="str">
        <f t="shared" si="18"/>
        <v>14-Aug-1974</v>
      </c>
      <c r="K1182">
        <v>50</v>
      </c>
    </row>
    <row r="1183" spans="1:11">
      <c r="A1183" t="s">
        <v>1188</v>
      </c>
      <c r="B1183">
        <v>1972</v>
      </c>
      <c r="C1183" t="s">
        <v>20</v>
      </c>
      <c r="D1183">
        <v>22</v>
      </c>
      <c r="E1183">
        <v>1</v>
      </c>
      <c r="F1183" s="14">
        <v>9549.57</v>
      </c>
      <c r="G1183" t="s">
        <v>11</v>
      </c>
      <c r="H1183" t="s">
        <v>16</v>
      </c>
      <c r="I1183" t="s">
        <v>13</v>
      </c>
      <c r="J1183" s="12" t="str">
        <f t="shared" si="18"/>
        <v>22-Sep-1972</v>
      </c>
      <c r="K1183">
        <v>51</v>
      </c>
    </row>
    <row r="1184" spans="1:11">
      <c r="A1184" t="s">
        <v>1187</v>
      </c>
      <c r="B1184">
        <v>1972</v>
      </c>
      <c r="C1184" t="s">
        <v>20</v>
      </c>
      <c r="D1184">
        <v>22</v>
      </c>
      <c r="E1184">
        <v>0</v>
      </c>
      <c r="F1184" s="14">
        <v>9541.7000000000007</v>
      </c>
      <c r="G1184" t="s">
        <v>11</v>
      </c>
      <c r="H1184" t="s">
        <v>16</v>
      </c>
      <c r="I1184" t="s">
        <v>246</v>
      </c>
      <c r="J1184" s="12" t="str">
        <f t="shared" si="18"/>
        <v>22-Sep-1972</v>
      </c>
      <c r="K1184">
        <v>51</v>
      </c>
    </row>
    <row r="1185" spans="1:11">
      <c r="A1185" t="s">
        <v>1186</v>
      </c>
      <c r="B1185">
        <v>1975</v>
      </c>
      <c r="C1185" t="s">
        <v>10</v>
      </c>
      <c r="D1185">
        <v>28</v>
      </c>
      <c r="E1185">
        <v>1</v>
      </c>
      <c r="F1185" s="14">
        <v>9540.17</v>
      </c>
      <c r="G1185" t="s">
        <v>11</v>
      </c>
      <c r="H1185" t="s">
        <v>11</v>
      </c>
      <c r="I1185" t="s">
        <v>246</v>
      </c>
      <c r="J1185" s="12" t="str">
        <f t="shared" si="18"/>
        <v>28-Jul-1975</v>
      </c>
      <c r="K1185">
        <v>49</v>
      </c>
    </row>
    <row r="1186" spans="1:11">
      <c r="A1186" t="s">
        <v>1185</v>
      </c>
      <c r="B1186">
        <v>1973</v>
      </c>
      <c r="C1186" t="s">
        <v>30</v>
      </c>
      <c r="D1186">
        <v>21</v>
      </c>
      <c r="E1186">
        <v>0</v>
      </c>
      <c r="F1186" s="14">
        <v>9538.65</v>
      </c>
      <c r="G1186" t="s">
        <v>11</v>
      </c>
      <c r="H1186" t="s">
        <v>12</v>
      </c>
      <c r="I1186" t="s">
        <v>299</v>
      </c>
      <c r="J1186" s="12" t="str">
        <f t="shared" si="18"/>
        <v>21-Dec-1973</v>
      </c>
      <c r="K1186">
        <v>50</v>
      </c>
    </row>
    <row r="1187" spans="1:11">
      <c r="A1187" t="s">
        <v>1184</v>
      </c>
      <c r="B1187">
        <v>1971</v>
      </c>
      <c r="C1187" t="s">
        <v>15</v>
      </c>
      <c r="D1187">
        <v>29</v>
      </c>
      <c r="E1187">
        <v>0</v>
      </c>
      <c r="F1187" s="14">
        <v>9528.9</v>
      </c>
      <c r="G1187" t="s">
        <v>11</v>
      </c>
      <c r="H1187" t="s">
        <v>11</v>
      </c>
      <c r="I1187" t="s">
        <v>41</v>
      </c>
      <c r="J1187" s="12" t="str">
        <f t="shared" si="18"/>
        <v>29-Nov-1971</v>
      </c>
      <c r="K1187">
        <v>52</v>
      </c>
    </row>
    <row r="1188" spans="1:11">
      <c r="A1188" t="s">
        <v>1183</v>
      </c>
      <c r="B1188">
        <v>1992</v>
      </c>
      <c r="C1188" t="s">
        <v>34</v>
      </c>
      <c r="D1188">
        <v>22</v>
      </c>
      <c r="E1188">
        <v>0</v>
      </c>
      <c r="F1188" s="14">
        <v>9507.68</v>
      </c>
      <c r="G1188" t="s">
        <v>11</v>
      </c>
      <c r="H1188" t="s">
        <v>16</v>
      </c>
      <c r="I1188" t="s">
        <v>23</v>
      </c>
      <c r="J1188" s="12" t="str">
        <f t="shared" si="18"/>
        <v>22-Aug-1992</v>
      </c>
      <c r="K1188">
        <v>32</v>
      </c>
    </row>
    <row r="1189" spans="1:11">
      <c r="A1189" t="s">
        <v>1182</v>
      </c>
      <c r="B1189">
        <v>1969</v>
      </c>
      <c r="C1189" t="s">
        <v>34</v>
      </c>
      <c r="D1189">
        <v>24</v>
      </c>
      <c r="E1189">
        <v>0</v>
      </c>
      <c r="F1189" s="14">
        <v>9504.31</v>
      </c>
      <c r="G1189" t="s">
        <v>12</v>
      </c>
      <c r="H1189" t="s">
        <v>11</v>
      </c>
      <c r="I1189" t="s">
        <v>13</v>
      </c>
      <c r="J1189" s="12" t="str">
        <f t="shared" si="18"/>
        <v>24-Aug-1969</v>
      </c>
      <c r="K1189">
        <v>55</v>
      </c>
    </row>
    <row r="1190" spans="1:11">
      <c r="A1190" t="s">
        <v>1181</v>
      </c>
      <c r="B1190">
        <v>1976</v>
      </c>
      <c r="C1190" t="s">
        <v>15</v>
      </c>
      <c r="D1190">
        <v>28</v>
      </c>
      <c r="E1190">
        <v>3</v>
      </c>
      <c r="F1190" s="14">
        <v>9500.57</v>
      </c>
      <c r="G1190" t="s">
        <v>11</v>
      </c>
      <c r="H1190" t="s">
        <v>12</v>
      </c>
      <c r="I1190" t="s">
        <v>355</v>
      </c>
      <c r="J1190" s="12" t="str">
        <f t="shared" si="18"/>
        <v>28-Nov-1976</v>
      </c>
      <c r="K1190">
        <v>47</v>
      </c>
    </row>
    <row r="1191" spans="1:11">
      <c r="A1191" t="s">
        <v>1180</v>
      </c>
      <c r="B1191">
        <v>1969</v>
      </c>
      <c r="C1191" t="s">
        <v>18</v>
      </c>
      <c r="D1191">
        <v>4</v>
      </c>
      <c r="E1191">
        <v>0</v>
      </c>
      <c r="F1191" s="14">
        <v>9487.64</v>
      </c>
      <c r="G1191" t="s">
        <v>11</v>
      </c>
      <c r="H1191" t="s">
        <v>11</v>
      </c>
      <c r="I1191" t="s">
        <v>13</v>
      </c>
      <c r="J1191" s="12" t="str">
        <f t="shared" si="18"/>
        <v>4-Jun-1969</v>
      </c>
      <c r="K1191">
        <v>55</v>
      </c>
    </row>
    <row r="1192" spans="1:11">
      <c r="A1192" t="s">
        <v>1179</v>
      </c>
      <c r="B1192">
        <v>1979</v>
      </c>
      <c r="C1192" t="s">
        <v>10</v>
      </c>
      <c r="D1192">
        <v>17</v>
      </c>
      <c r="E1192">
        <v>2</v>
      </c>
      <c r="F1192" s="14">
        <v>9453.92</v>
      </c>
      <c r="G1192" t="s">
        <v>11</v>
      </c>
      <c r="H1192" t="s">
        <v>11</v>
      </c>
      <c r="I1192" t="s">
        <v>299</v>
      </c>
      <c r="J1192" s="12" t="str">
        <f t="shared" si="18"/>
        <v>17-Jul-1979</v>
      </c>
      <c r="K1192">
        <v>45</v>
      </c>
    </row>
    <row r="1193" spans="1:11">
      <c r="A1193" t="s">
        <v>1178</v>
      </c>
      <c r="B1193">
        <v>1987</v>
      </c>
      <c r="C1193" t="s">
        <v>15</v>
      </c>
      <c r="D1193">
        <v>14</v>
      </c>
      <c r="E1193">
        <v>3</v>
      </c>
      <c r="F1193" s="14">
        <v>9448.42</v>
      </c>
      <c r="G1193" t="s">
        <v>11</v>
      </c>
      <c r="H1193" t="s">
        <v>12</v>
      </c>
      <c r="I1193" t="s">
        <v>299</v>
      </c>
      <c r="J1193" s="12" t="str">
        <f t="shared" si="18"/>
        <v>14-Nov-1987</v>
      </c>
      <c r="K1193">
        <v>36</v>
      </c>
    </row>
    <row r="1194" spans="1:11">
      <c r="A1194" t="s">
        <v>1177</v>
      </c>
      <c r="B1194">
        <v>1974</v>
      </c>
      <c r="C1194" t="s">
        <v>18</v>
      </c>
      <c r="D1194">
        <v>8</v>
      </c>
      <c r="E1194">
        <v>1</v>
      </c>
      <c r="F1194" s="14">
        <v>9447.3799999999992</v>
      </c>
      <c r="G1194" t="s">
        <v>11</v>
      </c>
      <c r="H1194" t="s">
        <v>12</v>
      </c>
      <c r="I1194" t="s">
        <v>246</v>
      </c>
      <c r="J1194" s="12" t="str">
        <f t="shared" si="18"/>
        <v>8-Jun-1974</v>
      </c>
      <c r="K1194">
        <v>50</v>
      </c>
    </row>
    <row r="1195" spans="1:11">
      <c r="A1195" t="s">
        <v>1176</v>
      </c>
      <c r="B1195">
        <v>1974</v>
      </c>
      <c r="C1195" t="s">
        <v>15</v>
      </c>
      <c r="D1195">
        <v>27</v>
      </c>
      <c r="E1195">
        <v>1</v>
      </c>
      <c r="F1195" s="14">
        <v>9447.25</v>
      </c>
      <c r="G1195" t="s">
        <v>11</v>
      </c>
      <c r="H1195" t="s">
        <v>16</v>
      </c>
      <c r="I1195" t="s">
        <v>246</v>
      </c>
      <c r="J1195" s="12" t="str">
        <f t="shared" si="18"/>
        <v>27-Nov-1974</v>
      </c>
      <c r="K1195">
        <v>49</v>
      </c>
    </row>
    <row r="1196" spans="1:11">
      <c r="A1196" t="s">
        <v>1175</v>
      </c>
      <c r="B1196">
        <v>1976</v>
      </c>
      <c r="C1196" t="s">
        <v>15</v>
      </c>
      <c r="D1196">
        <v>3</v>
      </c>
      <c r="E1196">
        <v>2</v>
      </c>
      <c r="F1196" s="14">
        <v>9432.93</v>
      </c>
      <c r="G1196" t="s">
        <v>11</v>
      </c>
      <c r="H1196" t="s">
        <v>16</v>
      </c>
      <c r="I1196" t="s">
        <v>246</v>
      </c>
      <c r="J1196" s="12" t="str">
        <f t="shared" si="18"/>
        <v>3-Nov-1976</v>
      </c>
      <c r="K1196">
        <v>47</v>
      </c>
    </row>
    <row r="1197" spans="1:11">
      <c r="A1197" t="s">
        <v>1174</v>
      </c>
      <c r="B1197">
        <v>1976</v>
      </c>
      <c r="C1197" t="s">
        <v>36</v>
      </c>
      <c r="D1197">
        <v>30</v>
      </c>
      <c r="E1197">
        <v>3</v>
      </c>
      <c r="F1197" s="14">
        <v>9414.92</v>
      </c>
      <c r="G1197" t="s">
        <v>11</v>
      </c>
      <c r="H1197" t="s">
        <v>11</v>
      </c>
      <c r="I1197" t="s">
        <v>41</v>
      </c>
      <c r="J1197" s="12" t="str">
        <f t="shared" si="18"/>
        <v>30-Oct-1976</v>
      </c>
      <c r="K1197">
        <v>47</v>
      </c>
    </row>
    <row r="1198" spans="1:11">
      <c r="A1198" t="s">
        <v>1173</v>
      </c>
      <c r="B1198">
        <v>1976</v>
      </c>
      <c r="C1198" t="s">
        <v>36</v>
      </c>
      <c r="D1198">
        <v>17</v>
      </c>
      <c r="E1198">
        <v>2</v>
      </c>
      <c r="F1198" s="14">
        <v>9411.01</v>
      </c>
      <c r="G1198" t="s">
        <v>11</v>
      </c>
      <c r="H1198" t="s">
        <v>12</v>
      </c>
      <c r="I1198" t="s">
        <v>246</v>
      </c>
      <c r="J1198" s="12" t="str">
        <f t="shared" si="18"/>
        <v>17-Oct-1976</v>
      </c>
      <c r="K1198">
        <v>47</v>
      </c>
    </row>
    <row r="1199" spans="1:11">
      <c r="A1199" t="s">
        <v>1172</v>
      </c>
      <c r="B1199">
        <v>1971</v>
      </c>
      <c r="C1199" t="s">
        <v>36</v>
      </c>
      <c r="D1199">
        <v>20</v>
      </c>
      <c r="E1199">
        <v>1</v>
      </c>
      <c r="F1199" s="14">
        <v>9391.35</v>
      </c>
      <c r="G1199" t="s">
        <v>12</v>
      </c>
      <c r="H1199" t="s">
        <v>12</v>
      </c>
      <c r="I1199" t="s">
        <v>41</v>
      </c>
      <c r="J1199" s="12" t="str">
        <f t="shared" si="18"/>
        <v>20-Oct-1971</v>
      </c>
      <c r="K1199">
        <v>52</v>
      </c>
    </row>
    <row r="1200" spans="1:11">
      <c r="A1200" t="s">
        <v>1171</v>
      </c>
      <c r="B1200">
        <v>1971</v>
      </c>
      <c r="C1200" t="s">
        <v>30</v>
      </c>
      <c r="D1200">
        <v>29</v>
      </c>
      <c r="E1200">
        <v>1</v>
      </c>
      <c r="F1200" s="14">
        <v>9386.16</v>
      </c>
      <c r="G1200" t="s">
        <v>12</v>
      </c>
      <c r="H1200" t="s">
        <v>11</v>
      </c>
      <c r="I1200" t="s">
        <v>13</v>
      </c>
      <c r="J1200" s="12" t="str">
        <f t="shared" si="18"/>
        <v>29-Dec-1971</v>
      </c>
      <c r="K1200">
        <v>52</v>
      </c>
    </row>
    <row r="1201" spans="1:11">
      <c r="A1201" t="s">
        <v>1170</v>
      </c>
      <c r="B1201">
        <v>1975</v>
      </c>
      <c r="C1201" t="s">
        <v>30</v>
      </c>
      <c r="D1201">
        <v>2</v>
      </c>
      <c r="E1201">
        <v>1</v>
      </c>
      <c r="F1201" s="14">
        <v>9380.75</v>
      </c>
      <c r="G1201" t="s">
        <v>11</v>
      </c>
      <c r="H1201" t="s">
        <v>11</v>
      </c>
      <c r="I1201" t="s">
        <v>246</v>
      </c>
      <c r="J1201" s="12" t="str">
        <f t="shared" si="18"/>
        <v>2-Dec-1975</v>
      </c>
      <c r="K1201">
        <v>48</v>
      </c>
    </row>
    <row r="1202" spans="1:11">
      <c r="A1202" t="s">
        <v>1169</v>
      </c>
      <c r="B1202">
        <v>1971</v>
      </c>
      <c r="C1202" t="s">
        <v>15</v>
      </c>
      <c r="D1202">
        <v>26</v>
      </c>
      <c r="E1202">
        <v>1</v>
      </c>
      <c r="F1202" s="14">
        <v>9377.9</v>
      </c>
      <c r="G1202" t="s">
        <v>11</v>
      </c>
      <c r="H1202" t="s">
        <v>16</v>
      </c>
      <c r="I1202" t="s">
        <v>13</v>
      </c>
      <c r="J1202" s="12" t="str">
        <f t="shared" si="18"/>
        <v>26-Nov-1971</v>
      </c>
      <c r="K1202">
        <v>52</v>
      </c>
    </row>
    <row r="1203" spans="1:11">
      <c r="A1203" t="s">
        <v>1168</v>
      </c>
      <c r="B1203">
        <v>1969</v>
      </c>
      <c r="C1203" t="s">
        <v>15</v>
      </c>
      <c r="D1203">
        <v>24</v>
      </c>
      <c r="E1203">
        <v>0</v>
      </c>
      <c r="F1203" s="14">
        <v>9377.4500000000007</v>
      </c>
      <c r="G1203" t="s">
        <v>11</v>
      </c>
      <c r="H1203" t="s">
        <v>12</v>
      </c>
      <c r="I1203" t="s">
        <v>13</v>
      </c>
      <c r="J1203" s="12" t="str">
        <f t="shared" si="18"/>
        <v>24-Nov-1969</v>
      </c>
      <c r="K1203">
        <v>54</v>
      </c>
    </row>
    <row r="1204" spans="1:11">
      <c r="A1204" t="s">
        <v>1167</v>
      </c>
      <c r="B1204">
        <v>1971</v>
      </c>
      <c r="C1204" t="s">
        <v>36</v>
      </c>
      <c r="D1204">
        <v>8</v>
      </c>
      <c r="E1204">
        <v>0</v>
      </c>
      <c r="F1204" s="14">
        <v>9361.33</v>
      </c>
      <c r="G1204" t="s">
        <v>12</v>
      </c>
      <c r="H1204" t="s">
        <v>16</v>
      </c>
      <c r="I1204" t="s">
        <v>167</v>
      </c>
      <c r="J1204" s="12" t="str">
        <f t="shared" si="18"/>
        <v>8-Oct-1971</v>
      </c>
      <c r="K1204">
        <v>52</v>
      </c>
    </row>
    <row r="1205" spans="1:11">
      <c r="A1205" t="s">
        <v>1166</v>
      </c>
      <c r="B1205">
        <v>1988</v>
      </c>
      <c r="C1205" t="s">
        <v>10</v>
      </c>
      <c r="D1205">
        <v>1</v>
      </c>
      <c r="E1205">
        <v>3</v>
      </c>
      <c r="F1205" s="14">
        <v>9344.2000000000007</v>
      </c>
      <c r="G1205" t="s">
        <v>11</v>
      </c>
      <c r="H1205" t="s">
        <v>16</v>
      </c>
      <c r="I1205" t="s">
        <v>299</v>
      </c>
      <c r="J1205" s="12" t="str">
        <f t="shared" si="18"/>
        <v>1-Jul-1988</v>
      </c>
      <c r="K1205">
        <v>36</v>
      </c>
    </row>
    <row r="1206" spans="1:11">
      <c r="A1206" t="s">
        <v>1165</v>
      </c>
      <c r="B1206">
        <v>1996</v>
      </c>
      <c r="C1206" t="s">
        <v>36</v>
      </c>
      <c r="D1206">
        <v>12</v>
      </c>
      <c r="E1206">
        <v>0</v>
      </c>
      <c r="F1206" s="14">
        <v>9338.61</v>
      </c>
      <c r="G1206" t="s">
        <v>11</v>
      </c>
      <c r="H1206" t="s">
        <v>16</v>
      </c>
      <c r="I1206" t="s">
        <v>534</v>
      </c>
      <c r="J1206" s="12" t="str">
        <f t="shared" si="18"/>
        <v>12-Oct-1996</v>
      </c>
      <c r="K1206">
        <v>27</v>
      </c>
    </row>
    <row r="1207" spans="1:11">
      <c r="A1207" t="s">
        <v>1164</v>
      </c>
      <c r="B1207">
        <v>1988</v>
      </c>
      <c r="C1207" t="s">
        <v>10</v>
      </c>
      <c r="D1207">
        <v>9</v>
      </c>
      <c r="E1207">
        <v>3</v>
      </c>
      <c r="F1207" s="14">
        <v>9320.26</v>
      </c>
      <c r="G1207" t="s">
        <v>11</v>
      </c>
      <c r="H1207" t="s">
        <v>16</v>
      </c>
      <c r="I1207" t="s">
        <v>23</v>
      </c>
      <c r="J1207" s="12" t="str">
        <f t="shared" si="18"/>
        <v>9-Jul-1988</v>
      </c>
      <c r="K1207">
        <v>36</v>
      </c>
    </row>
    <row r="1208" spans="1:11">
      <c r="A1208" t="s">
        <v>1163</v>
      </c>
      <c r="B1208">
        <v>1977</v>
      </c>
      <c r="C1208" t="s">
        <v>36</v>
      </c>
      <c r="D1208">
        <v>12</v>
      </c>
      <c r="E1208">
        <v>2</v>
      </c>
      <c r="F1208" s="14">
        <v>9315.41</v>
      </c>
      <c r="G1208" t="s">
        <v>11</v>
      </c>
      <c r="H1208" t="s">
        <v>16</v>
      </c>
      <c r="I1208" t="s">
        <v>246</v>
      </c>
      <c r="J1208" s="12" t="str">
        <f t="shared" si="18"/>
        <v>12-Oct-1977</v>
      </c>
      <c r="K1208">
        <v>46</v>
      </c>
    </row>
    <row r="1209" spans="1:11">
      <c r="A1209" t="s">
        <v>1162</v>
      </c>
      <c r="B1209">
        <v>1963</v>
      </c>
      <c r="C1209" t="s">
        <v>18</v>
      </c>
      <c r="D1209">
        <v>8</v>
      </c>
      <c r="E1209">
        <v>0</v>
      </c>
      <c r="F1209" s="14">
        <v>9310.81</v>
      </c>
      <c r="G1209" t="s">
        <v>12</v>
      </c>
      <c r="H1209" t="s">
        <v>16</v>
      </c>
      <c r="I1209" t="s">
        <v>13</v>
      </c>
      <c r="J1209" s="12" t="str">
        <f t="shared" si="18"/>
        <v>8-Jun-1963</v>
      </c>
      <c r="K1209">
        <v>61</v>
      </c>
    </row>
    <row r="1210" spans="1:11">
      <c r="A1210" t="s">
        <v>1161</v>
      </c>
      <c r="B1210">
        <v>1973</v>
      </c>
      <c r="C1210" t="s">
        <v>36</v>
      </c>
      <c r="D1210">
        <v>16</v>
      </c>
      <c r="E1210">
        <v>2</v>
      </c>
      <c r="F1210" s="14">
        <v>9304.7000000000007</v>
      </c>
      <c r="G1210" t="s">
        <v>12</v>
      </c>
      <c r="H1210" t="s">
        <v>12</v>
      </c>
      <c r="I1210" t="s">
        <v>13</v>
      </c>
      <c r="J1210" s="12" t="str">
        <f t="shared" si="18"/>
        <v>16-Oct-1973</v>
      </c>
      <c r="K1210">
        <v>50</v>
      </c>
    </row>
    <row r="1211" spans="1:11">
      <c r="A1211" t="s">
        <v>1160</v>
      </c>
      <c r="B1211">
        <v>1976</v>
      </c>
      <c r="C1211" t="s">
        <v>15</v>
      </c>
      <c r="D1211">
        <v>3</v>
      </c>
      <c r="E1211">
        <v>3</v>
      </c>
      <c r="F1211" s="14">
        <v>9301.89</v>
      </c>
      <c r="G1211" t="s">
        <v>11</v>
      </c>
      <c r="H1211" t="s">
        <v>16</v>
      </c>
      <c r="I1211" t="s">
        <v>23</v>
      </c>
      <c r="J1211" s="12" t="str">
        <f t="shared" si="18"/>
        <v>3-Nov-1976</v>
      </c>
      <c r="K1211">
        <v>47</v>
      </c>
    </row>
    <row r="1212" spans="1:11">
      <c r="A1212" t="s">
        <v>1159</v>
      </c>
      <c r="B1212">
        <v>1973</v>
      </c>
      <c r="C1212" t="s">
        <v>20</v>
      </c>
      <c r="D1212">
        <v>18</v>
      </c>
      <c r="E1212">
        <v>1</v>
      </c>
      <c r="F1212" s="14">
        <v>9290.14</v>
      </c>
      <c r="G1212" t="s">
        <v>12</v>
      </c>
      <c r="H1212" t="s">
        <v>12</v>
      </c>
      <c r="I1212" t="s">
        <v>167</v>
      </c>
      <c r="J1212" s="12" t="str">
        <f t="shared" si="18"/>
        <v>18-Sep-1973</v>
      </c>
      <c r="K1212">
        <v>50</v>
      </c>
    </row>
    <row r="1213" spans="1:11">
      <c r="A1213" t="s">
        <v>1158</v>
      </c>
      <c r="B1213">
        <v>1973</v>
      </c>
      <c r="C1213" t="s">
        <v>36</v>
      </c>
      <c r="D1213">
        <v>16</v>
      </c>
      <c r="E1213">
        <v>1</v>
      </c>
      <c r="F1213" s="14">
        <v>9288.0300000000007</v>
      </c>
      <c r="G1213" t="s">
        <v>11</v>
      </c>
      <c r="H1213" t="s">
        <v>12</v>
      </c>
      <c r="I1213" t="s">
        <v>169</v>
      </c>
      <c r="J1213" s="12" t="str">
        <f t="shared" si="18"/>
        <v>16-Oct-1973</v>
      </c>
      <c r="K1213">
        <v>50</v>
      </c>
    </row>
    <row r="1214" spans="1:11">
      <c r="A1214" t="s">
        <v>1157</v>
      </c>
      <c r="B1214">
        <v>1969</v>
      </c>
      <c r="C1214" t="s">
        <v>15</v>
      </c>
      <c r="D1214">
        <v>26</v>
      </c>
      <c r="E1214">
        <v>0</v>
      </c>
      <c r="F1214" s="14">
        <v>9285.8700000000008</v>
      </c>
      <c r="G1214" t="s">
        <v>11</v>
      </c>
      <c r="H1214" t="s">
        <v>12</v>
      </c>
      <c r="I1214" t="s">
        <v>13</v>
      </c>
      <c r="J1214" s="12" t="str">
        <f t="shared" si="18"/>
        <v>26-Nov-1969</v>
      </c>
      <c r="K1214">
        <v>54</v>
      </c>
    </row>
    <row r="1215" spans="1:11">
      <c r="A1215" t="s">
        <v>1156</v>
      </c>
      <c r="B1215">
        <v>1971</v>
      </c>
      <c r="C1215" t="s">
        <v>10</v>
      </c>
      <c r="D1215">
        <v>2</v>
      </c>
      <c r="E1215">
        <v>0</v>
      </c>
      <c r="F1215" s="14">
        <v>9283.56</v>
      </c>
      <c r="G1215" t="s">
        <v>11</v>
      </c>
      <c r="H1215" t="s">
        <v>12</v>
      </c>
      <c r="I1215" t="s">
        <v>13</v>
      </c>
      <c r="J1215" s="12" t="str">
        <f t="shared" si="18"/>
        <v>2-Jul-1971</v>
      </c>
      <c r="K1215">
        <v>53</v>
      </c>
    </row>
    <row r="1216" spans="1:11">
      <c r="A1216" t="s">
        <v>1155</v>
      </c>
      <c r="B1216">
        <v>1973</v>
      </c>
      <c r="C1216" t="s">
        <v>36</v>
      </c>
      <c r="D1216">
        <v>27</v>
      </c>
      <c r="E1216">
        <v>1</v>
      </c>
      <c r="F1216" s="14">
        <v>9282.48</v>
      </c>
      <c r="G1216" t="s">
        <v>12</v>
      </c>
      <c r="H1216" t="s">
        <v>11</v>
      </c>
      <c r="I1216" t="s">
        <v>167</v>
      </c>
      <c r="J1216" s="12" t="str">
        <f t="shared" si="18"/>
        <v>27-Oct-1973</v>
      </c>
      <c r="K1216">
        <v>50</v>
      </c>
    </row>
    <row r="1217" spans="1:11">
      <c r="A1217" t="s">
        <v>1154</v>
      </c>
      <c r="B1217">
        <v>1971</v>
      </c>
      <c r="C1217" t="s">
        <v>34</v>
      </c>
      <c r="D1217">
        <v>6</v>
      </c>
      <c r="E1217">
        <v>0</v>
      </c>
      <c r="F1217" s="14">
        <v>9264.7999999999993</v>
      </c>
      <c r="G1217" t="s">
        <v>11</v>
      </c>
      <c r="H1217" t="s">
        <v>16</v>
      </c>
      <c r="I1217" t="s">
        <v>41</v>
      </c>
      <c r="J1217" s="12" t="str">
        <f t="shared" si="18"/>
        <v>6-Aug-1971</v>
      </c>
      <c r="K1217">
        <v>53</v>
      </c>
    </row>
    <row r="1218" spans="1:11">
      <c r="A1218" t="s">
        <v>1153</v>
      </c>
      <c r="B1218">
        <v>1974</v>
      </c>
      <c r="C1218" t="s">
        <v>34</v>
      </c>
      <c r="D1218">
        <v>21</v>
      </c>
      <c r="E1218">
        <v>1</v>
      </c>
      <c r="F1218" s="14">
        <v>9249.5</v>
      </c>
      <c r="G1218" t="s">
        <v>11</v>
      </c>
      <c r="H1218" t="s">
        <v>16</v>
      </c>
      <c r="I1218" t="s">
        <v>23</v>
      </c>
      <c r="J1218" s="12" t="str">
        <f t="shared" si="18"/>
        <v>21-Aug-1974</v>
      </c>
      <c r="K1218">
        <v>50</v>
      </c>
    </row>
    <row r="1219" spans="1:11">
      <c r="A1219" t="s">
        <v>1152</v>
      </c>
      <c r="B1219">
        <v>1980</v>
      </c>
      <c r="C1219" t="s">
        <v>36</v>
      </c>
      <c r="D1219">
        <v>5</v>
      </c>
      <c r="E1219">
        <v>2</v>
      </c>
      <c r="F1219" s="14">
        <v>9247.94</v>
      </c>
      <c r="G1219" t="s">
        <v>11</v>
      </c>
      <c r="H1219" t="s">
        <v>16</v>
      </c>
      <c r="I1219" t="s">
        <v>299</v>
      </c>
      <c r="J1219" s="12" t="str">
        <f t="shared" ref="J1219:J1282" si="19">CONCATENATE(D1219,"-",C1219,"-",B1219)</f>
        <v>5-Oct-1980</v>
      </c>
      <c r="K1219">
        <v>43</v>
      </c>
    </row>
    <row r="1220" spans="1:11">
      <c r="A1220" t="s">
        <v>1151</v>
      </c>
      <c r="B1220">
        <v>1975</v>
      </c>
      <c r="C1220" t="s">
        <v>30</v>
      </c>
      <c r="D1220">
        <v>6</v>
      </c>
      <c r="E1220">
        <v>2</v>
      </c>
      <c r="F1220" s="14">
        <v>9225.26</v>
      </c>
      <c r="G1220" t="s">
        <v>12</v>
      </c>
      <c r="H1220" t="s">
        <v>12</v>
      </c>
      <c r="I1220" t="s">
        <v>163</v>
      </c>
      <c r="J1220" s="12" t="str">
        <f t="shared" si="19"/>
        <v>6-Dec-1975</v>
      </c>
      <c r="K1220">
        <v>48</v>
      </c>
    </row>
    <row r="1221" spans="1:11">
      <c r="A1221" t="s">
        <v>1150</v>
      </c>
      <c r="B1221">
        <v>1981</v>
      </c>
      <c r="C1221" t="s">
        <v>30</v>
      </c>
      <c r="D1221">
        <v>5</v>
      </c>
      <c r="E1221">
        <v>5</v>
      </c>
      <c r="F1221" s="14">
        <v>9222.4</v>
      </c>
      <c r="G1221" t="s">
        <v>11</v>
      </c>
      <c r="H1221" t="s">
        <v>12</v>
      </c>
      <c r="I1221" t="s">
        <v>165</v>
      </c>
      <c r="J1221" s="12" t="str">
        <f t="shared" si="19"/>
        <v>5-Dec-1981</v>
      </c>
      <c r="K1221">
        <v>42</v>
      </c>
    </row>
    <row r="1222" spans="1:11">
      <c r="A1222" t="s">
        <v>1149</v>
      </c>
      <c r="B1222">
        <v>1986</v>
      </c>
      <c r="C1222" t="s">
        <v>30</v>
      </c>
      <c r="D1222">
        <v>25</v>
      </c>
      <c r="E1222">
        <v>3</v>
      </c>
      <c r="F1222" s="14">
        <v>9210.06</v>
      </c>
      <c r="G1222" t="s">
        <v>11</v>
      </c>
      <c r="H1222" t="s">
        <v>12</v>
      </c>
      <c r="I1222" t="s">
        <v>299</v>
      </c>
      <c r="J1222" s="12" t="str">
        <f t="shared" si="19"/>
        <v>25-Dec-1986</v>
      </c>
      <c r="K1222">
        <v>37</v>
      </c>
    </row>
    <row r="1223" spans="1:11">
      <c r="A1223" t="s">
        <v>1148</v>
      </c>
      <c r="B1223">
        <v>1976</v>
      </c>
      <c r="C1223" t="s">
        <v>20</v>
      </c>
      <c r="D1223">
        <v>10</v>
      </c>
      <c r="E1223">
        <v>2</v>
      </c>
      <c r="F1223" s="14">
        <v>9193.84</v>
      </c>
      <c r="G1223" t="s">
        <v>11</v>
      </c>
      <c r="H1223" t="s">
        <v>16</v>
      </c>
      <c r="I1223" t="s">
        <v>23</v>
      </c>
      <c r="J1223" s="12" t="str">
        <f t="shared" si="19"/>
        <v>10-Sep-1976</v>
      </c>
      <c r="K1223">
        <v>47</v>
      </c>
    </row>
    <row r="1224" spans="1:11">
      <c r="A1224" t="s">
        <v>1147</v>
      </c>
      <c r="B1224">
        <v>1973</v>
      </c>
      <c r="C1224" t="s">
        <v>30</v>
      </c>
      <c r="D1224">
        <v>25</v>
      </c>
      <c r="E1224">
        <v>1</v>
      </c>
      <c r="F1224" s="14">
        <v>9182.17</v>
      </c>
      <c r="G1224" t="s">
        <v>11</v>
      </c>
      <c r="H1224" t="s">
        <v>12</v>
      </c>
      <c r="I1224" t="s">
        <v>41</v>
      </c>
      <c r="J1224" s="12" t="str">
        <f t="shared" si="19"/>
        <v>25-Dec-1973</v>
      </c>
      <c r="K1224">
        <v>50</v>
      </c>
    </row>
    <row r="1225" spans="1:11">
      <c r="A1225" t="s">
        <v>1146</v>
      </c>
      <c r="B1225">
        <v>1971</v>
      </c>
      <c r="C1225" t="s">
        <v>30</v>
      </c>
      <c r="D1225">
        <v>29</v>
      </c>
      <c r="E1225">
        <v>0</v>
      </c>
      <c r="F1225" s="14">
        <v>9174.14</v>
      </c>
      <c r="G1225" t="s">
        <v>12</v>
      </c>
      <c r="H1225" t="s">
        <v>16</v>
      </c>
      <c r="I1225" t="s">
        <v>23</v>
      </c>
      <c r="J1225" s="12" t="str">
        <f t="shared" si="19"/>
        <v>29-Dec-1971</v>
      </c>
      <c r="K1225">
        <v>52</v>
      </c>
    </row>
    <row r="1226" spans="1:11">
      <c r="A1226" t="s">
        <v>1145</v>
      </c>
      <c r="B1226">
        <v>1970</v>
      </c>
      <c r="C1226" t="s">
        <v>36</v>
      </c>
      <c r="D1226">
        <v>24</v>
      </c>
      <c r="E1226">
        <v>0</v>
      </c>
      <c r="F1226" s="14">
        <v>9171.75</v>
      </c>
      <c r="G1226" t="s">
        <v>11</v>
      </c>
      <c r="H1226" t="s">
        <v>11</v>
      </c>
      <c r="I1226" t="s">
        <v>23</v>
      </c>
      <c r="J1226" s="12" t="str">
        <f t="shared" si="19"/>
        <v>24-Oct-1970</v>
      </c>
      <c r="K1226">
        <v>53</v>
      </c>
    </row>
    <row r="1227" spans="1:11">
      <c r="A1227" t="s">
        <v>1144</v>
      </c>
      <c r="B1227">
        <v>1990</v>
      </c>
      <c r="C1227" t="s">
        <v>34</v>
      </c>
      <c r="D1227">
        <v>23</v>
      </c>
      <c r="E1227">
        <v>3</v>
      </c>
      <c r="F1227" s="14">
        <v>9159.51</v>
      </c>
      <c r="G1227" t="s">
        <v>11</v>
      </c>
      <c r="H1227" t="s">
        <v>11</v>
      </c>
      <c r="I1227" t="s">
        <v>299</v>
      </c>
      <c r="J1227" s="12" t="str">
        <f t="shared" si="19"/>
        <v>23-Aug-1990</v>
      </c>
      <c r="K1227">
        <v>34</v>
      </c>
    </row>
    <row r="1228" spans="1:11">
      <c r="A1228" t="s">
        <v>1143</v>
      </c>
      <c r="B1228">
        <v>1982</v>
      </c>
      <c r="C1228" t="s">
        <v>30</v>
      </c>
      <c r="D1228">
        <v>8</v>
      </c>
      <c r="E1228">
        <v>3</v>
      </c>
      <c r="F1228" s="14">
        <v>9147.5</v>
      </c>
      <c r="G1228" t="s">
        <v>11</v>
      </c>
      <c r="H1228" t="s">
        <v>16</v>
      </c>
      <c r="I1228" t="s">
        <v>23</v>
      </c>
      <c r="J1228" s="12" t="str">
        <f t="shared" si="19"/>
        <v>8-Dec-1982</v>
      </c>
      <c r="K1228">
        <v>41</v>
      </c>
    </row>
    <row r="1229" spans="1:11">
      <c r="A1229" t="s">
        <v>1142</v>
      </c>
      <c r="B1229">
        <v>1970</v>
      </c>
      <c r="C1229" t="s">
        <v>36</v>
      </c>
      <c r="D1229">
        <v>18</v>
      </c>
      <c r="E1229">
        <v>0</v>
      </c>
      <c r="F1229" s="14">
        <v>9144.57</v>
      </c>
      <c r="G1229" t="s">
        <v>12</v>
      </c>
      <c r="H1229" t="s">
        <v>11</v>
      </c>
      <c r="I1229" t="s">
        <v>41</v>
      </c>
      <c r="J1229" s="12" t="str">
        <f t="shared" si="19"/>
        <v>18-Oct-1970</v>
      </c>
      <c r="K1229">
        <v>53</v>
      </c>
    </row>
    <row r="1230" spans="1:11">
      <c r="A1230" t="s">
        <v>1141</v>
      </c>
      <c r="B1230">
        <v>1970</v>
      </c>
      <c r="C1230" t="s">
        <v>34</v>
      </c>
      <c r="D1230">
        <v>12</v>
      </c>
      <c r="E1230">
        <v>0</v>
      </c>
      <c r="F1230" s="14">
        <v>9140.9500000000007</v>
      </c>
      <c r="G1230" t="s">
        <v>12</v>
      </c>
      <c r="H1230" t="s">
        <v>12</v>
      </c>
      <c r="I1230" t="s">
        <v>13</v>
      </c>
      <c r="J1230" s="12" t="str">
        <f t="shared" si="19"/>
        <v>12-Aug-1970</v>
      </c>
      <c r="K1230">
        <v>54</v>
      </c>
    </row>
    <row r="1231" spans="1:11">
      <c r="A1231" t="s">
        <v>1140</v>
      </c>
      <c r="B1231">
        <v>1977</v>
      </c>
      <c r="C1231" t="s">
        <v>30</v>
      </c>
      <c r="D1231">
        <v>2</v>
      </c>
      <c r="E1231">
        <v>3</v>
      </c>
      <c r="F1231" s="14">
        <v>9101.7999999999993</v>
      </c>
      <c r="G1231" t="s">
        <v>11</v>
      </c>
      <c r="H1231" t="s">
        <v>16</v>
      </c>
      <c r="I1231" t="s">
        <v>41</v>
      </c>
      <c r="J1231" s="12" t="str">
        <f t="shared" si="19"/>
        <v>2-Dec-1977</v>
      </c>
      <c r="K1231">
        <v>46</v>
      </c>
    </row>
    <row r="1232" spans="1:11">
      <c r="A1232" t="s">
        <v>1139</v>
      </c>
      <c r="B1232">
        <v>1965</v>
      </c>
      <c r="C1232" t="s">
        <v>15</v>
      </c>
      <c r="D1232">
        <v>9</v>
      </c>
      <c r="E1232">
        <v>0</v>
      </c>
      <c r="F1232" s="14">
        <v>9095.94</v>
      </c>
      <c r="G1232" t="s">
        <v>12</v>
      </c>
      <c r="H1232" t="s">
        <v>16</v>
      </c>
      <c r="I1232" t="s">
        <v>41</v>
      </c>
      <c r="J1232" s="12" t="str">
        <f t="shared" si="19"/>
        <v>9-Nov-1965</v>
      </c>
      <c r="K1232">
        <v>58</v>
      </c>
    </row>
    <row r="1233" spans="1:11">
      <c r="A1233" t="s">
        <v>1138</v>
      </c>
      <c r="B1233">
        <v>1977</v>
      </c>
      <c r="C1233" t="s">
        <v>15</v>
      </c>
      <c r="D1233">
        <v>4</v>
      </c>
      <c r="E1233">
        <v>2</v>
      </c>
      <c r="F1233" s="14">
        <v>9095.07</v>
      </c>
      <c r="G1233" t="s">
        <v>11</v>
      </c>
      <c r="H1233" t="s">
        <v>11</v>
      </c>
      <c r="I1233" t="s">
        <v>246</v>
      </c>
      <c r="J1233" s="12" t="str">
        <f t="shared" si="19"/>
        <v>4-Nov-1977</v>
      </c>
      <c r="K1233">
        <v>46</v>
      </c>
    </row>
    <row r="1234" spans="1:11">
      <c r="A1234" t="s">
        <v>1137</v>
      </c>
      <c r="B1234">
        <v>1972</v>
      </c>
      <c r="C1234" t="s">
        <v>30</v>
      </c>
      <c r="D1234">
        <v>2</v>
      </c>
      <c r="E1234">
        <v>1</v>
      </c>
      <c r="F1234" s="14">
        <v>9058.73</v>
      </c>
      <c r="G1234" t="s">
        <v>12</v>
      </c>
      <c r="H1234" t="s">
        <v>11</v>
      </c>
      <c r="I1234" t="s">
        <v>13</v>
      </c>
      <c r="J1234" s="12" t="str">
        <f t="shared" si="19"/>
        <v>2-Dec-1972</v>
      </c>
      <c r="K1234">
        <v>51</v>
      </c>
    </row>
    <row r="1235" spans="1:11">
      <c r="A1235" t="s">
        <v>1136</v>
      </c>
      <c r="B1235">
        <v>1972</v>
      </c>
      <c r="C1235" t="s">
        <v>30</v>
      </c>
      <c r="D1235">
        <v>7</v>
      </c>
      <c r="E1235">
        <v>1</v>
      </c>
      <c r="F1235" s="14">
        <v>9048.0300000000007</v>
      </c>
      <c r="G1235" t="s">
        <v>11</v>
      </c>
      <c r="H1235" t="s">
        <v>11</v>
      </c>
      <c r="I1235" t="s">
        <v>13</v>
      </c>
      <c r="J1235" s="12" t="str">
        <f t="shared" si="19"/>
        <v>7-Dec-1972</v>
      </c>
      <c r="K1235">
        <v>51</v>
      </c>
    </row>
    <row r="1236" spans="1:11">
      <c r="A1236" t="s">
        <v>1135</v>
      </c>
      <c r="B1236">
        <v>1993</v>
      </c>
      <c r="C1236" t="s">
        <v>30</v>
      </c>
      <c r="D1236">
        <v>1</v>
      </c>
      <c r="E1236">
        <v>0</v>
      </c>
      <c r="F1236" s="14">
        <v>9010.2000000000007</v>
      </c>
      <c r="G1236" t="s">
        <v>11</v>
      </c>
      <c r="H1236" t="s">
        <v>12</v>
      </c>
      <c r="I1236" t="s">
        <v>534</v>
      </c>
      <c r="J1236" s="12" t="str">
        <f t="shared" si="19"/>
        <v>1-Dec-1993</v>
      </c>
      <c r="K1236">
        <v>30</v>
      </c>
    </row>
    <row r="1237" spans="1:11">
      <c r="A1237" t="s">
        <v>1134</v>
      </c>
      <c r="B1237">
        <v>1979</v>
      </c>
      <c r="C1237" t="s">
        <v>30</v>
      </c>
      <c r="D1237">
        <v>16</v>
      </c>
      <c r="E1237">
        <v>2</v>
      </c>
      <c r="F1237" s="14">
        <v>8998.43</v>
      </c>
      <c r="G1237" t="s">
        <v>11</v>
      </c>
      <c r="H1237" t="s">
        <v>16</v>
      </c>
      <c r="I1237" t="s">
        <v>199</v>
      </c>
      <c r="J1237" s="12" t="str">
        <f t="shared" si="19"/>
        <v>16-Dec-1979</v>
      </c>
      <c r="K1237">
        <v>44</v>
      </c>
    </row>
    <row r="1238" spans="1:11">
      <c r="A1238" t="s">
        <v>1133</v>
      </c>
      <c r="B1238">
        <v>1973</v>
      </c>
      <c r="C1238" t="s">
        <v>36</v>
      </c>
      <c r="D1238">
        <v>11</v>
      </c>
      <c r="E1238">
        <v>0</v>
      </c>
      <c r="F1238" s="14">
        <v>8988.16</v>
      </c>
      <c r="G1238" t="s">
        <v>11</v>
      </c>
      <c r="H1238" t="s">
        <v>16</v>
      </c>
      <c r="I1238" t="s">
        <v>23</v>
      </c>
      <c r="J1238" s="12" t="str">
        <f t="shared" si="19"/>
        <v>11-Oct-1973</v>
      </c>
      <c r="K1238">
        <v>50</v>
      </c>
    </row>
    <row r="1239" spans="1:11">
      <c r="A1239" t="s">
        <v>1132</v>
      </c>
      <c r="B1239">
        <v>1974</v>
      </c>
      <c r="C1239" t="s">
        <v>10</v>
      </c>
      <c r="D1239">
        <v>21</v>
      </c>
      <c r="E1239">
        <v>2</v>
      </c>
      <c r="F1239" s="14">
        <v>8978.19</v>
      </c>
      <c r="G1239" t="s">
        <v>11</v>
      </c>
      <c r="H1239" t="s">
        <v>11</v>
      </c>
      <c r="I1239" t="s">
        <v>13</v>
      </c>
      <c r="J1239" s="12" t="str">
        <f t="shared" si="19"/>
        <v>21-Jul-1974</v>
      </c>
      <c r="K1239">
        <v>50</v>
      </c>
    </row>
    <row r="1240" spans="1:11">
      <c r="A1240" t="s">
        <v>1131</v>
      </c>
      <c r="B1240">
        <v>1974</v>
      </c>
      <c r="C1240" t="s">
        <v>20</v>
      </c>
      <c r="D1240">
        <v>8</v>
      </c>
      <c r="E1240">
        <v>2</v>
      </c>
      <c r="F1240" s="14">
        <v>8968.33</v>
      </c>
      <c r="G1240" t="s">
        <v>12</v>
      </c>
      <c r="H1240" t="s">
        <v>11</v>
      </c>
      <c r="I1240" t="s">
        <v>41</v>
      </c>
      <c r="J1240" s="12" t="str">
        <f t="shared" si="19"/>
        <v>8-Sep-1974</v>
      </c>
      <c r="K1240">
        <v>49</v>
      </c>
    </row>
    <row r="1241" spans="1:11">
      <c r="A1241" t="s">
        <v>1130</v>
      </c>
      <c r="B1241">
        <v>1983</v>
      </c>
      <c r="C1241" t="s">
        <v>10</v>
      </c>
      <c r="D1241">
        <v>15</v>
      </c>
      <c r="E1241">
        <v>5</v>
      </c>
      <c r="F1241" s="14">
        <v>8965.7999999999993</v>
      </c>
      <c r="G1241" t="s">
        <v>11</v>
      </c>
      <c r="H1241" t="s">
        <v>12</v>
      </c>
      <c r="I1241" t="s">
        <v>23</v>
      </c>
      <c r="J1241" s="12" t="str">
        <f t="shared" si="19"/>
        <v>15-Jul-1983</v>
      </c>
      <c r="K1241">
        <v>41</v>
      </c>
    </row>
    <row r="1242" spans="1:11">
      <c r="A1242" t="s">
        <v>1129</v>
      </c>
      <c r="B1242">
        <v>1974</v>
      </c>
      <c r="C1242" t="s">
        <v>34</v>
      </c>
      <c r="D1242">
        <v>17</v>
      </c>
      <c r="E1242">
        <v>1</v>
      </c>
      <c r="F1242" s="14">
        <v>8964.06</v>
      </c>
      <c r="G1242" t="s">
        <v>12</v>
      </c>
      <c r="H1242" t="s">
        <v>11</v>
      </c>
      <c r="I1242" t="s">
        <v>167</v>
      </c>
      <c r="J1242" s="12" t="str">
        <f t="shared" si="19"/>
        <v>17-Aug-1974</v>
      </c>
      <c r="K1242">
        <v>50</v>
      </c>
    </row>
    <row r="1243" spans="1:11">
      <c r="A1243" t="s">
        <v>1128</v>
      </c>
      <c r="B1243">
        <v>1992</v>
      </c>
      <c r="C1243" t="s">
        <v>20</v>
      </c>
      <c r="D1243">
        <v>27</v>
      </c>
      <c r="E1243">
        <v>0</v>
      </c>
      <c r="F1243" s="14">
        <v>8954.99</v>
      </c>
      <c r="G1243" t="s">
        <v>11</v>
      </c>
      <c r="H1243" t="s">
        <v>12</v>
      </c>
      <c r="I1243" t="s">
        <v>534</v>
      </c>
      <c r="J1243" s="12" t="str">
        <f t="shared" si="19"/>
        <v>27-Sep-1992</v>
      </c>
      <c r="K1243">
        <v>31</v>
      </c>
    </row>
    <row r="1244" spans="1:11">
      <c r="A1244" t="s">
        <v>1127</v>
      </c>
      <c r="B1244">
        <v>1976</v>
      </c>
      <c r="C1244" t="s">
        <v>30</v>
      </c>
      <c r="D1244">
        <v>25</v>
      </c>
      <c r="E1244">
        <v>3</v>
      </c>
      <c r="F1244" s="14">
        <v>8944.1200000000008</v>
      </c>
      <c r="G1244" t="s">
        <v>12</v>
      </c>
      <c r="H1244" t="s">
        <v>11</v>
      </c>
      <c r="I1244" t="s">
        <v>13</v>
      </c>
      <c r="J1244" s="12" t="str">
        <f t="shared" si="19"/>
        <v>25-Dec-1976</v>
      </c>
      <c r="K1244">
        <v>47</v>
      </c>
    </row>
    <row r="1245" spans="1:11">
      <c r="A1245" t="s">
        <v>1126</v>
      </c>
      <c r="B1245">
        <v>1972</v>
      </c>
      <c r="C1245" t="s">
        <v>18</v>
      </c>
      <c r="D1245">
        <v>6</v>
      </c>
      <c r="E1245">
        <v>0</v>
      </c>
      <c r="F1245" s="14">
        <v>8932.08</v>
      </c>
      <c r="G1245" t="s">
        <v>11</v>
      </c>
      <c r="H1245" t="s">
        <v>16</v>
      </c>
      <c r="I1245" t="s">
        <v>41</v>
      </c>
      <c r="J1245" s="12" t="str">
        <f t="shared" si="19"/>
        <v>6-Jun-1972</v>
      </c>
      <c r="K1245">
        <v>52</v>
      </c>
    </row>
    <row r="1246" spans="1:11">
      <c r="A1246" t="s">
        <v>1125</v>
      </c>
      <c r="B1246">
        <v>1975</v>
      </c>
      <c r="C1246" t="s">
        <v>10</v>
      </c>
      <c r="D1246">
        <v>7</v>
      </c>
      <c r="E1246">
        <v>1</v>
      </c>
      <c r="F1246" s="14">
        <v>8930.93</v>
      </c>
      <c r="G1246" t="s">
        <v>11</v>
      </c>
      <c r="H1246" t="s">
        <v>11</v>
      </c>
      <c r="I1246" t="s">
        <v>23</v>
      </c>
      <c r="J1246" s="12" t="str">
        <f t="shared" si="19"/>
        <v>7-Jul-1975</v>
      </c>
      <c r="K1246">
        <v>49</v>
      </c>
    </row>
    <row r="1247" spans="1:11">
      <c r="A1247" t="s">
        <v>1124</v>
      </c>
      <c r="B1247">
        <v>1967</v>
      </c>
      <c r="C1247" t="s">
        <v>20</v>
      </c>
      <c r="D1247">
        <v>6</v>
      </c>
      <c r="E1247">
        <v>0</v>
      </c>
      <c r="F1247" s="14">
        <v>8908.4699999999993</v>
      </c>
      <c r="G1247" t="s">
        <v>12</v>
      </c>
      <c r="H1247" t="s">
        <v>11</v>
      </c>
      <c r="I1247" t="s">
        <v>13</v>
      </c>
      <c r="J1247" s="12" t="str">
        <f t="shared" si="19"/>
        <v>6-Sep-1967</v>
      </c>
      <c r="K1247">
        <v>56</v>
      </c>
    </row>
    <row r="1248" spans="1:11">
      <c r="A1248" t="s">
        <v>1123</v>
      </c>
      <c r="B1248">
        <v>1997</v>
      </c>
      <c r="C1248" t="s">
        <v>15</v>
      </c>
      <c r="D1248">
        <v>28</v>
      </c>
      <c r="E1248">
        <v>0</v>
      </c>
      <c r="F1248" s="14">
        <v>8906.14</v>
      </c>
      <c r="G1248" t="s">
        <v>11</v>
      </c>
      <c r="H1248" t="s">
        <v>11</v>
      </c>
      <c r="I1248" t="s">
        <v>23</v>
      </c>
      <c r="J1248" s="12" t="str">
        <f t="shared" si="19"/>
        <v>28-Nov-1997</v>
      </c>
      <c r="K1248">
        <v>26</v>
      </c>
    </row>
    <row r="1249" spans="1:11">
      <c r="A1249" t="s">
        <v>1122</v>
      </c>
      <c r="B1249">
        <v>1978</v>
      </c>
      <c r="C1249" t="s">
        <v>30</v>
      </c>
      <c r="D1249">
        <v>16</v>
      </c>
      <c r="E1249">
        <v>3</v>
      </c>
      <c r="F1249" s="14">
        <v>8891.14</v>
      </c>
      <c r="G1249" t="s">
        <v>11</v>
      </c>
      <c r="H1249" t="s">
        <v>12</v>
      </c>
      <c r="I1249" t="s">
        <v>355</v>
      </c>
      <c r="J1249" s="12" t="str">
        <f t="shared" si="19"/>
        <v>16-Dec-1978</v>
      </c>
      <c r="K1249">
        <v>45</v>
      </c>
    </row>
    <row r="1250" spans="1:11">
      <c r="A1250" t="s">
        <v>1121</v>
      </c>
      <c r="B1250">
        <v>1973</v>
      </c>
      <c r="C1250" t="s">
        <v>20</v>
      </c>
      <c r="D1250">
        <v>9</v>
      </c>
      <c r="E1250">
        <v>0</v>
      </c>
      <c r="F1250" s="14">
        <v>8890.59</v>
      </c>
      <c r="G1250" t="s">
        <v>11</v>
      </c>
      <c r="H1250" t="s">
        <v>12</v>
      </c>
      <c r="I1250" t="s">
        <v>23</v>
      </c>
      <c r="J1250" s="12" t="str">
        <f t="shared" si="19"/>
        <v>9-Sep-1973</v>
      </c>
      <c r="K1250">
        <v>50</v>
      </c>
    </row>
    <row r="1251" spans="1:11">
      <c r="A1251" t="s">
        <v>1120</v>
      </c>
      <c r="B1251">
        <v>1974</v>
      </c>
      <c r="C1251" t="s">
        <v>18</v>
      </c>
      <c r="D1251">
        <v>18</v>
      </c>
      <c r="E1251">
        <v>1</v>
      </c>
      <c r="F1251" s="14">
        <v>8871.15</v>
      </c>
      <c r="G1251" t="s">
        <v>11</v>
      </c>
      <c r="H1251" t="s">
        <v>12</v>
      </c>
      <c r="I1251" t="s">
        <v>13</v>
      </c>
      <c r="J1251" s="12" t="str">
        <f t="shared" si="19"/>
        <v>18-Jun-1974</v>
      </c>
      <c r="K1251">
        <v>50</v>
      </c>
    </row>
    <row r="1252" spans="1:11">
      <c r="A1252" t="s">
        <v>1119</v>
      </c>
      <c r="B1252">
        <v>1972</v>
      </c>
      <c r="C1252" t="s">
        <v>15</v>
      </c>
      <c r="D1252">
        <v>22</v>
      </c>
      <c r="E1252">
        <v>0</v>
      </c>
      <c r="F1252" s="14">
        <v>8835.26</v>
      </c>
      <c r="G1252" t="s">
        <v>12</v>
      </c>
      <c r="H1252" t="s">
        <v>11</v>
      </c>
      <c r="I1252" t="s">
        <v>23</v>
      </c>
      <c r="J1252" s="12" t="str">
        <f t="shared" si="19"/>
        <v>22-Nov-1972</v>
      </c>
      <c r="K1252">
        <v>51</v>
      </c>
    </row>
    <row r="1253" spans="1:11">
      <c r="A1253" t="s">
        <v>1118</v>
      </c>
      <c r="B1253">
        <v>1972</v>
      </c>
      <c r="C1253" t="s">
        <v>15</v>
      </c>
      <c r="D1253">
        <v>14</v>
      </c>
      <c r="E1253">
        <v>0</v>
      </c>
      <c r="F1253" s="14">
        <v>8827.2099999999991</v>
      </c>
      <c r="G1253" t="s">
        <v>12</v>
      </c>
      <c r="H1253" t="s">
        <v>16</v>
      </c>
      <c r="I1253" t="s">
        <v>23</v>
      </c>
      <c r="J1253" s="12" t="str">
        <f t="shared" si="19"/>
        <v>14-Nov-1972</v>
      </c>
      <c r="K1253">
        <v>51</v>
      </c>
    </row>
    <row r="1254" spans="1:11">
      <c r="A1254" t="s">
        <v>1117</v>
      </c>
      <c r="B1254">
        <v>1976</v>
      </c>
      <c r="C1254" t="s">
        <v>10</v>
      </c>
      <c r="D1254">
        <v>14</v>
      </c>
      <c r="E1254">
        <v>2</v>
      </c>
      <c r="F1254" s="14">
        <v>8825.09</v>
      </c>
      <c r="G1254" t="s">
        <v>11</v>
      </c>
      <c r="H1254" t="s">
        <v>12</v>
      </c>
      <c r="I1254" t="s">
        <v>41</v>
      </c>
      <c r="J1254" s="12" t="str">
        <f t="shared" si="19"/>
        <v>14-Jul-1976</v>
      </c>
      <c r="K1254">
        <v>48</v>
      </c>
    </row>
    <row r="1255" spans="1:11">
      <c r="A1255" t="s">
        <v>1116</v>
      </c>
      <c r="B1255">
        <v>1988</v>
      </c>
      <c r="C1255" t="s">
        <v>34</v>
      </c>
      <c r="D1255">
        <v>22</v>
      </c>
      <c r="E1255">
        <v>3</v>
      </c>
      <c r="F1255" s="14">
        <v>8824.27</v>
      </c>
      <c r="G1255" t="s">
        <v>11</v>
      </c>
      <c r="H1255" t="s">
        <v>16</v>
      </c>
      <c r="I1255" t="s">
        <v>199</v>
      </c>
      <c r="J1255" s="12" t="str">
        <f t="shared" si="19"/>
        <v>22-Aug-1988</v>
      </c>
      <c r="K1255">
        <v>36</v>
      </c>
    </row>
    <row r="1256" spans="1:11">
      <c r="A1256" t="s">
        <v>1115</v>
      </c>
      <c r="B1256">
        <v>1976</v>
      </c>
      <c r="C1256" t="s">
        <v>36</v>
      </c>
      <c r="D1256">
        <v>19</v>
      </c>
      <c r="E1256">
        <v>1</v>
      </c>
      <c r="F1256" s="14">
        <v>8823.99</v>
      </c>
      <c r="G1256" t="s">
        <v>11</v>
      </c>
      <c r="H1256" t="s">
        <v>12</v>
      </c>
      <c r="I1256" t="s">
        <v>246</v>
      </c>
      <c r="J1256" s="12" t="str">
        <f t="shared" si="19"/>
        <v>19-Oct-1976</v>
      </c>
      <c r="K1256">
        <v>47</v>
      </c>
    </row>
    <row r="1257" spans="1:11">
      <c r="A1257" t="s">
        <v>1114</v>
      </c>
      <c r="B1257">
        <v>1976</v>
      </c>
      <c r="C1257" t="s">
        <v>18</v>
      </c>
      <c r="D1257">
        <v>14</v>
      </c>
      <c r="E1257">
        <v>2</v>
      </c>
      <c r="F1257" s="14">
        <v>8823.2800000000007</v>
      </c>
      <c r="G1257" t="s">
        <v>11</v>
      </c>
      <c r="H1257" t="s">
        <v>16</v>
      </c>
      <c r="I1257" t="s">
        <v>41</v>
      </c>
      <c r="J1257" s="12" t="str">
        <f t="shared" si="19"/>
        <v>14-Jun-1976</v>
      </c>
      <c r="K1257">
        <v>48</v>
      </c>
    </row>
    <row r="1258" spans="1:11">
      <c r="A1258" t="s">
        <v>1113</v>
      </c>
      <c r="B1258">
        <v>2001</v>
      </c>
      <c r="C1258" t="s">
        <v>15</v>
      </c>
      <c r="D1258">
        <v>7</v>
      </c>
      <c r="E1258">
        <v>0</v>
      </c>
      <c r="F1258" s="14">
        <v>8821.8799999999992</v>
      </c>
      <c r="G1258" t="s">
        <v>11</v>
      </c>
      <c r="H1258" t="s">
        <v>12</v>
      </c>
      <c r="I1258" t="s">
        <v>248</v>
      </c>
      <c r="J1258" s="12" t="str">
        <f t="shared" si="19"/>
        <v>7-Nov-2001</v>
      </c>
      <c r="K1258">
        <v>22</v>
      </c>
    </row>
    <row r="1259" spans="1:11">
      <c r="A1259" t="s">
        <v>1112</v>
      </c>
      <c r="B1259">
        <v>1965</v>
      </c>
      <c r="C1259" t="s">
        <v>34</v>
      </c>
      <c r="D1259">
        <v>29</v>
      </c>
      <c r="E1259">
        <v>0</v>
      </c>
      <c r="F1259" s="14">
        <v>8800.49</v>
      </c>
      <c r="G1259" t="s">
        <v>12</v>
      </c>
      <c r="H1259" t="s">
        <v>11</v>
      </c>
      <c r="I1259" t="s">
        <v>13</v>
      </c>
      <c r="J1259" s="12" t="str">
        <f t="shared" si="19"/>
        <v>29-Aug-1965</v>
      </c>
      <c r="K1259">
        <v>59</v>
      </c>
    </row>
    <row r="1260" spans="1:11">
      <c r="A1260" t="s">
        <v>1111</v>
      </c>
      <c r="B1260">
        <v>1971</v>
      </c>
      <c r="C1260" t="s">
        <v>18</v>
      </c>
      <c r="D1260">
        <v>18</v>
      </c>
      <c r="E1260">
        <v>0</v>
      </c>
      <c r="F1260" s="14">
        <v>8798.59</v>
      </c>
      <c r="G1260" t="s">
        <v>11</v>
      </c>
      <c r="H1260" t="s">
        <v>16</v>
      </c>
      <c r="I1260" t="s">
        <v>41</v>
      </c>
      <c r="J1260" s="12" t="str">
        <f t="shared" si="19"/>
        <v>18-Jun-1971</v>
      </c>
      <c r="K1260">
        <v>53</v>
      </c>
    </row>
    <row r="1261" spans="1:11">
      <c r="A1261" t="s">
        <v>1110</v>
      </c>
      <c r="B1261">
        <v>1971</v>
      </c>
      <c r="C1261" t="s">
        <v>34</v>
      </c>
      <c r="D1261">
        <v>23</v>
      </c>
      <c r="E1261">
        <v>0</v>
      </c>
      <c r="F1261" s="14">
        <v>8782.4699999999993</v>
      </c>
      <c r="G1261" t="s">
        <v>11</v>
      </c>
      <c r="H1261" t="s">
        <v>12</v>
      </c>
      <c r="I1261" t="s">
        <v>41</v>
      </c>
      <c r="J1261" s="12" t="str">
        <f t="shared" si="19"/>
        <v>23-Aug-1971</v>
      </c>
      <c r="K1261">
        <v>53</v>
      </c>
    </row>
    <row r="1262" spans="1:11">
      <c r="A1262" t="s">
        <v>1109</v>
      </c>
      <c r="B1262">
        <v>1974</v>
      </c>
      <c r="C1262" t="s">
        <v>20</v>
      </c>
      <c r="D1262">
        <v>6</v>
      </c>
      <c r="E1262">
        <v>1</v>
      </c>
      <c r="F1262" s="14">
        <v>8765.25</v>
      </c>
      <c r="G1262" t="s">
        <v>11</v>
      </c>
      <c r="H1262" t="s">
        <v>12</v>
      </c>
      <c r="I1262" t="s">
        <v>23</v>
      </c>
      <c r="J1262" s="12" t="str">
        <f t="shared" si="19"/>
        <v>6-Sep-1974</v>
      </c>
      <c r="K1262">
        <v>49</v>
      </c>
    </row>
    <row r="1263" spans="1:11">
      <c r="A1263" t="s">
        <v>1108</v>
      </c>
      <c r="B1263">
        <v>1969</v>
      </c>
      <c r="C1263" t="s">
        <v>20</v>
      </c>
      <c r="D1263">
        <v>9</v>
      </c>
      <c r="E1263">
        <v>0</v>
      </c>
      <c r="F1263" s="14">
        <v>8760.1200000000008</v>
      </c>
      <c r="G1263" t="s">
        <v>11</v>
      </c>
      <c r="H1263" t="s">
        <v>16</v>
      </c>
      <c r="I1263" t="s">
        <v>13</v>
      </c>
      <c r="J1263" s="12" t="str">
        <f t="shared" si="19"/>
        <v>9-Sep-1969</v>
      </c>
      <c r="K1263">
        <v>54</v>
      </c>
    </row>
    <row r="1264" spans="1:11">
      <c r="A1264" t="s">
        <v>1107</v>
      </c>
      <c r="B1264">
        <v>1999</v>
      </c>
      <c r="C1264" t="s">
        <v>34</v>
      </c>
      <c r="D1264">
        <v>23</v>
      </c>
      <c r="E1264">
        <v>0</v>
      </c>
      <c r="F1264" s="14">
        <v>8747.68</v>
      </c>
      <c r="G1264" t="s">
        <v>11</v>
      </c>
      <c r="H1264" t="s">
        <v>12</v>
      </c>
      <c r="I1264" t="s">
        <v>41</v>
      </c>
      <c r="J1264" s="12" t="str">
        <f t="shared" si="19"/>
        <v>23-Aug-1999</v>
      </c>
      <c r="K1264">
        <v>25</v>
      </c>
    </row>
    <row r="1265" spans="1:11">
      <c r="A1265" t="s">
        <v>1106</v>
      </c>
      <c r="B1265">
        <v>1976</v>
      </c>
      <c r="C1265" t="s">
        <v>18</v>
      </c>
      <c r="D1265">
        <v>17</v>
      </c>
      <c r="E1265">
        <v>2</v>
      </c>
      <c r="F1265" s="14">
        <v>8733.23</v>
      </c>
      <c r="G1265" t="s">
        <v>11</v>
      </c>
      <c r="H1265" t="s">
        <v>12</v>
      </c>
      <c r="I1265" t="s">
        <v>23</v>
      </c>
      <c r="J1265" s="12" t="str">
        <f t="shared" si="19"/>
        <v>17-Jun-1976</v>
      </c>
      <c r="K1265">
        <v>48</v>
      </c>
    </row>
    <row r="1266" spans="1:11">
      <c r="A1266" t="s">
        <v>1105</v>
      </c>
      <c r="B1266">
        <v>1973</v>
      </c>
      <c r="C1266" t="s">
        <v>18</v>
      </c>
      <c r="D1266">
        <v>25</v>
      </c>
      <c r="E1266">
        <v>1</v>
      </c>
      <c r="F1266" s="14">
        <v>8703.4599999999991</v>
      </c>
      <c r="G1266" t="s">
        <v>12</v>
      </c>
      <c r="H1266" t="s">
        <v>12</v>
      </c>
      <c r="I1266" t="s">
        <v>41</v>
      </c>
      <c r="J1266" s="12" t="str">
        <f t="shared" si="19"/>
        <v>25-Jun-1973</v>
      </c>
      <c r="K1266">
        <v>51</v>
      </c>
    </row>
    <row r="1267" spans="1:11">
      <c r="A1267" t="s">
        <v>1104</v>
      </c>
      <c r="B1267">
        <v>1980</v>
      </c>
      <c r="C1267" t="s">
        <v>36</v>
      </c>
      <c r="D1267">
        <v>28</v>
      </c>
      <c r="E1267">
        <v>2</v>
      </c>
      <c r="F1267" s="14">
        <v>8701.84</v>
      </c>
      <c r="G1267" t="s">
        <v>11</v>
      </c>
      <c r="H1267" t="s">
        <v>12</v>
      </c>
      <c r="I1267" t="s">
        <v>299</v>
      </c>
      <c r="J1267" s="12" t="str">
        <f t="shared" si="19"/>
        <v>28-Oct-1980</v>
      </c>
      <c r="K1267">
        <v>43</v>
      </c>
    </row>
    <row r="1268" spans="1:11">
      <c r="A1268" t="s">
        <v>1103</v>
      </c>
      <c r="B1268">
        <v>1973</v>
      </c>
      <c r="C1268" t="s">
        <v>36</v>
      </c>
      <c r="D1268">
        <v>11</v>
      </c>
      <c r="E1268">
        <v>0</v>
      </c>
      <c r="F1268" s="14">
        <v>8688.86</v>
      </c>
      <c r="G1268" t="s">
        <v>11</v>
      </c>
      <c r="H1268" t="s">
        <v>16</v>
      </c>
      <c r="I1268" t="s">
        <v>355</v>
      </c>
      <c r="J1268" s="12" t="str">
        <f t="shared" si="19"/>
        <v>11-Oct-1973</v>
      </c>
      <c r="K1268">
        <v>50</v>
      </c>
    </row>
    <row r="1269" spans="1:11">
      <c r="A1269" t="s">
        <v>1102</v>
      </c>
      <c r="B1269">
        <v>1974</v>
      </c>
      <c r="C1269" t="s">
        <v>34</v>
      </c>
      <c r="D1269">
        <v>16</v>
      </c>
      <c r="E1269">
        <v>0</v>
      </c>
      <c r="F1269" s="14">
        <v>8671.19</v>
      </c>
      <c r="G1269" t="s">
        <v>11</v>
      </c>
      <c r="H1269" t="s">
        <v>16</v>
      </c>
      <c r="I1269" t="s">
        <v>23</v>
      </c>
      <c r="J1269" s="12" t="str">
        <f t="shared" si="19"/>
        <v>16-Aug-1974</v>
      </c>
      <c r="K1269">
        <v>50</v>
      </c>
    </row>
    <row r="1270" spans="1:11">
      <c r="A1270" t="s">
        <v>1101</v>
      </c>
      <c r="B1270">
        <v>1969</v>
      </c>
      <c r="C1270" t="s">
        <v>34</v>
      </c>
      <c r="D1270">
        <v>10</v>
      </c>
      <c r="E1270">
        <v>0</v>
      </c>
      <c r="F1270" s="14">
        <v>8665.14</v>
      </c>
      <c r="G1270" t="s">
        <v>11</v>
      </c>
      <c r="H1270" t="s">
        <v>12</v>
      </c>
      <c r="I1270" t="s">
        <v>13</v>
      </c>
      <c r="J1270" s="12" t="str">
        <f t="shared" si="19"/>
        <v>10-Aug-1969</v>
      </c>
      <c r="K1270">
        <v>55</v>
      </c>
    </row>
    <row r="1271" spans="1:11">
      <c r="A1271" t="s">
        <v>1100</v>
      </c>
      <c r="B1271">
        <v>1965</v>
      </c>
      <c r="C1271" t="s">
        <v>36</v>
      </c>
      <c r="D1271">
        <v>21</v>
      </c>
      <c r="E1271">
        <v>0</v>
      </c>
      <c r="F1271" s="14">
        <v>8665.09</v>
      </c>
      <c r="G1271" t="s">
        <v>12</v>
      </c>
      <c r="H1271" t="s">
        <v>11</v>
      </c>
      <c r="I1271" t="s">
        <v>23</v>
      </c>
      <c r="J1271" s="12" t="str">
        <f t="shared" si="19"/>
        <v>21-Oct-1965</v>
      </c>
      <c r="K1271">
        <v>58</v>
      </c>
    </row>
    <row r="1272" spans="1:11">
      <c r="A1272" t="s">
        <v>1099</v>
      </c>
      <c r="B1272">
        <v>1975</v>
      </c>
      <c r="C1272" t="s">
        <v>34</v>
      </c>
      <c r="D1272">
        <v>3</v>
      </c>
      <c r="E1272">
        <v>1</v>
      </c>
      <c r="F1272" s="14">
        <v>8627.5400000000009</v>
      </c>
      <c r="G1272" t="s">
        <v>11</v>
      </c>
      <c r="H1272" t="s">
        <v>11</v>
      </c>
      <c r="I1272" t="s">
        <v>355</v>
      </c>
      <c r="J1272" s="12" t="str">
        <f t="shared" si="19"/>
        <v>3-Aug-1975</v>
      </c>
      <c r="K1272">
        <v>49</v>
      </c>
    </row>
    <row r="1273" spans="1:11">
      <c r="A1273" t="s">
        <v>1098</v>
      </c>
      <c r="B1273">
        <v>1977</v>
      </c>
      <c r="C1273" t="s">
        <v>20</v>
      </c>
      <c r="D1273">
        <v>2</v>
      </c>
      <c r="E1273">
        <v>3</v>
      </c>
      <c r="F1273" s="14">
        <v>8615.2999999999993</v>
      </c>
      <c r="G1273" t="s">
        <v>11</v>
      </c>
      <c r="H1273" t="s">
        <v>12</v>
      </c>
      <c r="I1273" t="s">
        <v>41</v>
      </c>
      <c r="J1273" s="12" t="str">
        <f t="shared" si="19"/>
        <v>2-Sep-1977</v>
      </c>
      <c r="K1273">
        <v>47</v>
      </c>
    </row>
    <row r="1274" spans="1:11">
      <c r="A1274" t="s">
        <v>1097</v>
      </c>
      <c r="B1274">
        <v>1979</v>
      </c>
      <c r="C1274" t="s">
        <v>10</v>
      </c>
      <c r="D1274">
        <v>17</v>
      </c>
      <c r="E1274">
        <v>3</v>
      </c>
      <c r="F1274" s="14">
        <v>8606.2199999999993</v>
      </c>
      <c r="G1274" t="s">
        <v>16</v>
      </c>
      <c r="H1274" t="s">
        <v>11</v>
      </c>
      <c r="I1274" t="s">
        <v>275</v>
      </c>
      <c r="J1274" s="12" t="str">
        <f t="shared" si="19"/>
        <v>17-Jul-1979</v>
      </c>
      <c r="K1274">
        <v>45</v>
      </c>
    </row>
    <row r="1275" spans="1:11">
      <c r="A1275" t="s">
        <v>1096</v>
      </c>
      <c r="B1275">
        <v>1977</v>
      </c>
      <c r="C1275" t="s">
        <v>36</v>
      </c>
      <c r="D1275">
        <v>15</v>
      </c>
      <c r="E1275">
        <v>3</v>
      </c>
      <c r="F1275" s="14">
        <v>8605.36</v>
      </c>
      <c r="G1275" t="s">
        <v>11</v>
      </c>
      <c r="H1275" t="s">
        <v>11</v>
      </c>
      <c r="I1275" t="s">
        <v>13</v>
      </c>
      <c r="J1275" s="12" t="str">
        <f t="shared" si="19"/>
        <v>15-Oct-1977</v>
      </c>
      <c r="K1275">
        <v>46</v>
      </c>
    </row>
    <row r="1276" spans="1:11">
      <c r="A1276" t="s">
        <v>1095</v>
      </c>
      <c r="B1276">
        <v>1977</v>
      </c>
      <c r="C1276" t="s">
        <v>15</v>
      </c>
      <c r="D1276">
        <v>12</v>
      </c>
      <c r="E1276">
        <v>2</v>
      </c>
      <c r="F1276" s="14">
        <v>8604.48</v>
      </c>
      <c r="G1276" t="s">
        <v>12</v>
      </c>
      <c r="H1276" t="s">
        <v>11</v>
      </c>
      <c r="I1276" t="s">
        <v>167</v>
      </c>
      <c r="J1276" s="12" t="str">
        <f t="shared" si="19"/>
        <v>12-Nov-1977</v>
      </c>
      <c r="K1276">
        <v>46</v>
      </c>
    </row>
    <row r="1277" spans="1:11">
      <c r="A1277" t="s">
        <v>1094</v>
      </c>
      <c r="B1277">
        <v>1977</v>
      </c>
      <c r="C1277" t="s">
        <v>20</v>
      </c>
      <c r="D1277">
        <v>24</v>
      </c>
      <c r="E1277">
        <v>2</v>
      </c>
      <c r="F1277" s="14">
        <v>8603.82</v>
      </c>
      <c r="G1277" t="s">
        <v>11</v>
      </c>
      <c r="H1277" t="s">
        <v>16</v>
      </c>
      <c r="I1277" t="s">
        <v>165</v>
      </c>
      <c r="J1277" s="12" t="str">
        <f t="shared" si="19"/>
        <v>24-Sep-1977</v>
      </c>
      <c r="K1277">
        <v>46</v>
      </c>
    </row>
    <row r="1278" spans="1:11">
      <c r="A1278" t="s">
        <v>1093</v>
      </c>
      <c r="B1278">
        <v>1973</v>
      </c>
      <c r="C1278" t="s">
        <v>10</v>
      </c>
      <c r="D1278">
        <v>11</v>
      </c>
      <c r="E1278">
        <v>0</v>
      </c>
      <c r="F1278" s="14">
        <v>8601.33</v>
      </c>
      <c r="G1278" t="s">
        <v>11</v>
      </c>
      <c r="H1278" t="s">
        <v>16</v>
      </c>
      <c r="I1278" t="s">
        <v>13</v>
      </c>
      <c r="J1278" s="12" t="str">
        <f t="shared" si="19"/>
        <v>11-Jul-1973</v>
      </c>
      <c r="K1278">
        <v>51</v>
      </c>
    </row>
    <row r="1279" spans="1:11">
      <c r="A1279" t="s">
        <v>1092</v>
      </c>
      <c r="B1279">
        <v>1983</v>
      </c>
      <c r="C1279" t="s">
        <v>10</v>
      </c>
      <c r="D1279">
        <v>25</v>
      </c>
      <c r="E1279">
        <v>5</v>
      </c>
      <c r="F1279" s="14">
        <v>8596.83</v>
      </c>
      <c r="G1279" t="s">
        <v>11</v>
      </c>
      <c r="H1279" t="s">
        <v>12</v>
      </c>
      <c r="I1279" t="s">
        <v>13</v>
      </c>
      <c r="J1279" s="12" t="str">
        <f t="shared" si="19"/>
        <v>25-Jul-1983</v>
      </c>
      <c r="K1279">
        <v>41</v>
      </c>
    </row>
    <row r="1280" spans="1:11">
      <c r="A1280" t="s">
        <v>1091</v>
      </c>
      <c r="B1280">
        <v>1983</v>
      </c>
      <c r="C1280" t="s">
        <v>30</v>
      </c>
      <c r="D1280">
        <v>30</v>
      </c>
      <c r="E1280">
        <v>5</v>
      </c>
      <c r="F1280" s="14">
        <v>8582.2999999999993</v>
      </c>
      <c r="G1280" t="s">
        <v>11</v>
      </c>
      <c r="H1280" t="s">
        <v>16</v>
      </c>
      <c r="I1280" t="s">
        <v>13</v>
      </c>
      <c r="J1280" s="12" t="str">
        <f t="shared" si="19"/>
        <v>30-Dec-1983</v>
      </c>
      <c r="K1280">
        <v>40</v>
      </c>
    </row>
    <row r="1281" spans="1:11">
      <c r="A1281" t="s">
        <v>1090</v>
      </c>
      <c r="B1281">
        <v>1987</v>
      </c>
      <c r="C1281" t="s">
        <v>15</v>
      </c>
      <c r="D1281">
        <v>11</v>
      </c>
      <c r="E1281">
        <v>3</v>
      </c>
      <c r="F1281" s="14">
        <v>8573.2999999999993</v>
      </c>
      <c r="G1281" t="s">
        <v>11</v>
      </c>
      <c r="H1281" t="s">
        <v>11</v>
      </c>
      <c r="I1281" t="s">
        <v>299</v>
      </c>
      <c r="J1281" s="12" t="str">
        <f t="shared" si="19"/>
        <v>11-Nov-1987</v>
      </c>
      <c r="K1281">
        <v>36</v>
      </c>
    </row>
    <row r="1282" spans="1:11">
      <c r="A1282" t="s">
        <v>1089</v>
      </c>
      <c r="B1282">
        <v>1982</v>
      </c>
      <c r="C1282" t="s">
        <v>30</v>
      </c>
      <c r="D1282">
        <v>6</v>
      </c>
      <c r="E1282">
        <v>3</v>
      </c>
      <c r="F1282" s="14">
        <v>8572.0400000000009</v>
      </c>
      <c r="G1282" t="s">
        <v>11</v>
      </c>
      <c r="H1282" t="s">
        <v>11</v>
      </c>
      <c r="I1282" t="s">
        <v>299</v>
      </c>
      <c r="J1282" s="12" t="str">
        <f t="shared" si="19"/>
        <v>6-Dec-1982</v>
      </c>
      <c r="K1282">
        <v>41</v>
      </c>
    </row>
    <row r="1283" spans="1:11">
      <c r="A1283" t="s">
        <v>1088</v>
      </c>
      <c r="B1283">
        <v>1975</v>
      </c>
      <c r="C1283" t="s">
        <v>20</v>
      </c>
      <c r="D1283">
        <v>26</v>
      </c>
      <c r="E1283">
        <v>1</v>
      </c>
      <c r="F1283" s="14">
        <v>8569.86</v>
      </c>
      <c r="G1283" t="s">
        <v>11</v>
      </c>
      <c r="H1283" t="s">
        <v>12</v>
      </c>
      <c r="I1283" t="s">
        <v>13</v>
      </c>
      <c r="J1283" s="12" t="str">
        <f t="shared" ref="J1283:J1346" si="20">CONCATENATE(D1283,"-",C1283,"-",B1283)</f>
        <v>26-Sep-1975</v>
      </c>
      <c r="K1283">
        <v>48</v>
      </c>
    </row>
    <row r="1284" spans="1:11">
      <c r="A1284" t="s">
        <v>1087</v>
      </c>
      <c r="B1284">
        <v>1988</v>
      </c>
      <c r="C1284" t="s">
        <v>20</v>
      </c>
      <c r="D1284">
        <v>21</v>
      </c>
      <c r="E1284">
        <v>3</v>
      </c>
      <c r="F1284" s="14">
        <v>8567.25</v>
      </c>
      <c r="G1284" t="s">
        <v>11</v>
      </c>
      <c r="H1284" t="s">
        <v>16</v>
      </c>
      <c r="I1284" t="s">
        <v>23</v>
      </c>
      <c r="J1284" s="12" t="str">
        <f t="shared" si="20"/>
        <v>21-Sep-1988</v>
      </c>
      <c r="K1284">
        <v>35</v>
      </c>
    </row>
    <row r="1285" spans="1:11">
      <c r="A1285" t="s">
        <v>1086</v>
      </c>
      <c r="B1285">
        <v>1975</v>
      </c>
      <c r="C1285" t="s">
        <v>34</v>
      </c>
      <c r="D1285">
        <v>21</v>
      </c>
      <c r="E1285">
        <v>1</v>
      </c>
      <c r="F1285" s="14">
        <v>8556.91</v>
      </c>
      <c r="G1285" t="s">
        <v>11</v>
      </c>
      <c r="H1285" t="s">
        <v>16</v>
      </c>
      <c r="I1285" t="s">
        <v>41</v>
      </c>
      <c r="J1285" s="12" t="str">
        <f t="shared" si="20"/>
        <v>21-Aug-1975</v>
      </c>
      <c r="K1285">
        <v>49</v>
      </c>
    </row>
    <row r="1286" spans="1:11">
      <c r="A1286" t="s">
        <v>1085</v>
      </c>
      <c r="B1286">
        <v>1975</v>
      </c>
      <c r="C1286" t="s">
        <v>34</v>
      </c>
      <c r="D1286">
        <v>6</v>
      </c>
      <c r="E1286">
        <v>1</v>
      </c>
      <c r="F1286" s="14">
        <v>8551.35</v>
      </c>
      <c r="G1286" t="s">
        <v>11</v>
      </c>
      <c r="H1286" t="s">
        <v>11</v>
      </c>
      <c r="I1286" t="s">
        <v>41</v>
      </c>
      <c r="J1286" s="12" t="str">
        <f t="shared" si="20"/>
        <v>6-Aug-1975</v>
      </c>
      <c r="K1286">
        <v>49</v>
      </c>
    </row>
    <row r="1287" spans="1:11">
      <c r="A1287" t="s">
        <v>1084</v>
      </c>
      <c r="B1287">
        <v>2004</v>
      </c>
      <c r="C1287" t="s">
        <v>30</v>
      </c>
      <c r="D1287">
        <v>12</v>
      </c>
      <c r="E1287">
        <v>1</v>
      </c>
      <c r="F1287" s="14">
        <v>8547.69</v>
      </c>
      <c r="G1287" t="s">
        <v>11</v>
      </c>
      <c r="H1287" t="s">
        <v>16</v>
      </c>
      <c r="I1287" t="s">
        <v>13</v>
      </c>
      <c r="J1287" s="12" t="str">
        <f t="shared" si="20"/>
        <v>12-Dec-2004</v>
      </c>
      <c r="K1287">
        <v>19</v>
      </c>
    </row>
    <row r="1288" spans="1:11">
      <c r="A1288" t="s">
        <v>1083</v>
      </c>
      <c r="B1288">
        <v>1975</v>
      </c>
      <c r="C1288" t="s">
        <v>15</v>
      </c>
      <c r="D1288">
        <v>6</v>
      </c>
      <c r="E1288">
        <v>1</v>
      </c>
      <c r="F1288" s="14">
        <v>8539.67</v>
      </c>
      <c r="G1288" t="s">
        <v>11</v>
      </c>
      <c r="H1288" t="s">
        <v>12</v>
      </c>
      <c r="I1288" t="s">
        <v>41</v>
      </c>
      <c r="J1288" s="12" t="str">
        <f t="shared" si="20"/>
        <v>6-Nov-1975</v>
      </c>
      <c r="K1288">
        <v>48</v>
      </c>
    </row>
    <row r="1289" spans="1:11">
      <c r="A1289" t="s">
        <v>1082</v>
      </c>
      <c r="B1289">
        <v>1981</v>
      </c>
      <c r="C1289" t="s">
        <v>30</v>
      </c>
      <c r="D1289">
        <v>27</v>
      </c>
      <c r="E1289">
        <v>3</v>
      </c>
      <c r="F1289" s="14">
        <v>8538.2900000000009</v>
      </c>
      <c r="G1289" t="s">
        <v>11</v>
      </c>
      <c r="H1289" t="s">
        <v>12</v>
      </c>
      <c r="I1289" t="s">
        <v>246</v>
      </c>
      <c r="J1289" s="12" t="str">
        <f t="shared" si="20"/>
        <v>27-Dec-1981</v>
      </c>
      <c r="K1289">
        <v>42</v>
      </c>
    </row>
    <row r="1290" spans="1:11">
      <c r="A1290" t="s">
        <v>1081</v>
      </c>
      <c r="B1290">
        <v>2004</v>
      </c>
      <c r="C1290" t="s">
        <v>10</v>
      </c>
      <c r="D1290">
        <v>24</v>
      </c>
      <c r="E1290">
        <v>0</v>
      </c>
      <c r="F1290" s="14">
        <v>8534.67</v>
      </c>
      <c r="G1290" t="s">
        <v>11</v>
      </c>
      <c r="H1290" t="s">
        <v>12</v>
      </c>
      <c r="I1290" t="s">
        <v>246</v>
      </c>
      <c r="J1290" s="12" t="str">
        <f t="shared" si="20"/>
        <v>24-Jul-2004</v>
      </c>
      <c r="K1290">
        <v>20</v>
      </c>
    </row>
    <row r="1291" spans="1:11">
      <c r="A1291" t="s">
        <v>1080</v>
      </c>
      <c r="B1291">
        <v>1977</v>
      </c>
      <c r="C1291" t="s">
        <v>10</v>
      </c>
      <c r="D1291">
        <v>26</v>
      </c>
      <c r="E1291">
        <v>2</v>
      </c>
      <c r="F1291" s="14">
        <v>8527.5300000000007</v>
      </c>
      <c r="G1291" t="s">
        <v>11</v>
      </c>
      <c r="H1291" t="s">
        <v>11</v>
      </c>
      <c r="I1291" t="s">
        <v>13</v>
      </c>
      <c r="J1291" s="12" t="str">
        <f t="shared" si="20"/>
        <v>26-Jul-1977</v>
      </c>
      <c r="K1291">
        <v>47</v>
      </c>
    </row>
    <row r="1292" spans="1:11">
      <c r="A1292" t="s">
        <v>1079</v>
      </c>
      <c r="B1292">
        <v>1979</v>
      </c>
      <c r="C1292" t="s">
        <v>34</v>
      </c>
      <c r="D1292">
        <v>13</v>
      </c>
      <c r="E1292">
        <v>3</v>
      </c>
      <c r="F1292" s="14">
        <v>8522</v>
      </c>
      <c r="G1292" t="s">
        <v>11</v>
      </c>
      <c r="H1292" t="s">
        <v>11</v>
      </c>
      <c r="I1292" t="s">
        <v>41</v>
      </c>
      <c r="J1292" s="12" t="str">
        <f t="shared" si="20"/>
        <v>13-Aug-1979</v>
      </c>
      <c r="K1292">
        <v>45</v>
      </c>
    </row>
    <row r="1293" spans="1:11">
      <c r="A1293" t="s">
        <v>1078</v>
      </c>
      <c r="B1293">
        <v>1977</v>
      </c>
      <c r="C1293" t="s">
        <v>30</v>
      </c>
      <c r="D1293">
        <v>29</v>
      </c>
      <c r="E1293">
        <v>2</v>
      </c>
      <c r="F1293" s="14">
        <v>8520.0300000000007</v>
      </c>
      <c r="G1293" t="s">
        <v>11</v>
      </c>
      <c r="H1293" t="s">
        <v>12</v>
      </c>
      <c r="I1293" t="s">
        <v>41</v>
      </c>
      <c r="J1293" s="12" t="str">
        <f t="shared" si="20"/>
        <v>29-Dec-1977</v>
      </c>
      <c r="K1293">
        <v>46</v>
      </c>
    </row>
    <row r="1294" spans="1:11">
      <c r="A1294" t="s">
        <v>1077</v>
      </c>
      <c r="B1294">
        <v>1977</v>
      </c>
      <c r="C1294" t="s">
        <v>18</v>
      </c>
      <c r="D1294">
        <v>21</v>
      </c>
      <c r="E1294">
        <v>2</v>
      </c>
      <c r="F1294" s="14">
        <v>8516.83</v>
      </c>
      <c r="G1294" t="s">
        <v>11</v>
      </c>
      <c r="H1294" t="s">
        <v>16</v>
      </c>
      <c r="I1294" t="s">
        <v>13</v>
      </c>
      <c r="J1294" s="12" t="str">
        <f t="shared" si="20"/>
        <v>21-Jun-1977</v>
      </c>
      <c r="K1294">
        <v>47</v>
      </c>
    </row>
    <row r="1295" spans="1:11">
      <c r="A1295" t="s">
        <v>1076</v>
      </c>
      <c r="B1295">
        <v>1977</v>
      </c>
      <c r="C1295" t="s">
        <v>30</v>
      </c>
      <c r="D1295">
        <v>26</v>
      </c>
      <c r="E1295">
        <v>2</v>
      </c>
      <c r="F1295" s="14">
        <v>8515.76</v>
      </c>
      <c r="G1295" t="s">
        <v>11</v>
      </c>
      <c r="H1295" t="s">
        <v>11</v>
      </c>
      <c r="I1295" t="s">
        <v>13</v>
      </c>
      <c r="J1295" s="12" t="str">
        <f t="shared" si="20"/>
        <v>26-Dec-1977</v>
      </c>
      <c r="K1295">
        <v>46</v>
      </c>
    </row>
    <row r="1296" spans="1:11">
      <c r="A1296" t="s">
        <v>1075</v>
      </c>
      <c r="B1296">
        <v>1993</v>
      </c>
      <c r="C1296" t="s">
        <v>15</v>
      </c>
      <c r="D1296">
        <v>10</v>
      </c>
      <c r="E1296">
        <v>0</v>
      </c>
      <c r="F1296" s="14">
        <v>8471.65</v>
      </c>
      <c r="G1296" t="s">
        <v>11</v>
      </c>
      <c r="H1296" t="s">
        <v>16</v>
      </c>
      <c r="I1296" t="s">
        <v>23</v>
      </c>
      <c r="J1296" s="12" t="str">
        <f t="shared" si="20"/>
        <v>10-Nov-1993</v>
      </c>
      <c r="K1296">
        <v>30</v>
      </c>
    </row>
    <row r="1297" spans="1:11">
      <c r="A1297" t="s">
        <v>1074</v>
      </c>
      <c r="B1297">
        <v>1992</v>
      </c>
      <c r="C1297" t="s">
        <v>20</v>
      </c>
      <c r="D1297">
        <v>9</v>
      </c>
      <c r="E1297">
        <v>0</v>
      </c>
      <c r="F1297" s="14">
        <v>8466.35</v>
      </c>
      <c r="G1297" t="s">
        <v>11</v>
      </c>
      <c r="H1297" t="s">
        <v>11</v>
      </c>
      <c r="I1297" t="s">
        <v>23</v>
      </c>
      <c r="J1297" s="12" t="str">
        <f t="shared" si="20"/>
        <v>9-Sep-1992</v>
      </c>
      <c r="K1297">
        <v>31</v>
      </c>
    </row>
    <row r="1298" spans="1:11">
      <c r="A1298" t="s">
        <v>1073</v>
      </c>
      <c r="B1298">
        <v>1972</v>
      </c>
      <c r="C1298" t="s">
        <v>30</v>
      </c>
      <c r="D1298">
        <v>26</v>
      </c>
      <c r="E1298">
        <v>0</v>
      </c>
      <c r="F1298" s="14">
        <v>8457.82</v>
      </c>
      <c r="G1298" t="s">
        <v>11</v>
      </c>
      <c r="H1298" t="s">
        <v>12</v>
      </c>
      <c r="I1298" t="s">
        <v>41</v>
      </c>
      <c r="J1298" s="12" t="str">
        <f t="shared" si="20"/>
        <v>26-Dec-1972</v>
      </c>
      <c r="K1298">
        <v>51</v>
      </c>
    </row>
    <row r="1299" spans="1:11">
      <c r="A1299" t="s">
        <v>1072</v>
      </c>
      <c r="B1299">
        <v>1984</v>
      </c>
      <c r="C1299" t="s">
        <v>18</v>
      </c>
      <c r="D1299">
        <v>19</v>
      </c>
      <c r="E1299">
        <v>3</v>
      </c>
      <c r="F1299" s="14">
        <v>8450.82</v>
      </c>
      <c r="G1299" t="s">
        <v>11</v>
      </c>
      <c r="H1299" t="s">
        <v>11</v>
      </c>
      <c r="I1299" t="s">
        <v>199</v>
      </c>
      <c r="J1299" s="12" t="str">
        <f t="shared" si="20"/>
        <v>19-Jun-1984</v>
      </c>
      <c r="K1299">
        <v>40</v>
      </c>
    </row>
    <row r="1300" spans="1:11">
      <c r="A1300" t="s">
        <v>1071</v>
      </c>
      <c r="B1300">
        <v>1966</v>
      </c>
      <c r="C1300" t="s">
        <v>18</v>
      </c>
      <c r="D1300">
        <v>12</v>
      </c>
      <c r="E1300">
        <v>0</v>
      </c>
      <c r="F1300" s="14">
        <v>8448.66</v>
      </c>
      <c r="G1300" t="s">
        <v>12</v>
      </c>
      <c r="H1300" t="s">
        <v>16</v>
      </c>
      <c r="I1300" t="s">
        <v>13</v>
      </c>
      <c r="J1300" s="12" t="str">
        <f t="shared" si="20"/>
        <v>12-Jun-1966</v>
      </c>
      <c r="K1300">
        <v>58</v>
      </c>
    </row>
    <row r="1301" spans="1:11">
      <c r="A1301" t="s">
        <v>1070</v>
      </c>
      <c r="B1301">
        <v>1972</v>
      </c>
      <c r="C1301" t="s">
        <v>20</v>
      </c>
      <c r="D1301">
        <v>4</v>
      </c>
      <c r="E1301">
        <v>0</v>
      </c>
      <c r="F1301" s="14">
        <v>8444.4699999999993</v>
      </c>
      <c r="G1301" t="s">
        <v>12</v>
      </c>
      <c r="H1301" t="s">
        <v>16</v>
      </c>
      <c r="I1301" t="s">
        <v>41</v>
      </c>
      <c r="J1301" s="12" t="str">
        <f t="shared" si="20"/>
        <v>4-Sep-1972</v>
      </c>
      <c r="K1301">
        <v>52</v>
      </c>
    </row>
    <row r="1302" spans="1:11">
      <c r="A1302" t="s">
        <v>1069</v>
      </c>
      <c r="B1302">
        <v>1972</v>
      </c>
      <c r="C1302" t="s">
        <v>20</v>
      </c>
      <c r="D1302">
        <v>9</v>
      </c>
      <c r="E1302">
        <v>0</v>
      </c>
      <c r="F1302" s="14">
        <v>8442.67</v>
      </c>
      <c r="G1302" t="s">
        <v>11</v>
      </c>
      <c r="H1302" t="s">
        <v>12</v>
      </c>
      <c r="I1302" t="s">
        <v>13</v>
      </c>
      <c r="J1302" s="12" t="str">
        <f t="shared" si="20"/>
        <v>9-Sep-1972</v>
      </c>
      <c r="K1302">
        <v>51</v>
      </c>
    </row>
    <row r="1303" spans="1:11">
      <c r="A1303" t="s">
        <v>1068</v>
      </c>
      <c r="B1303">
        <v>1963</v>
      </c>
      <c r="C1303" t="s">
        <v>20</v>
      </c>
      <c r="D1303">
        <v>24</v>
      </c>
      <c r="E1303">
        <v>0</v>
      </c>
      <c r="F1303" s="14">
        <v>8440.0499999999993</v>
      </c>
      <c r="G1303" t="s">
        <v>12</v>
      </c>
      <c r="H1303" t="s">
        <v>11</v>
      </c>
      <c r="I1303" t="s">
        <v>13</v>
      </c>
      <c r="J1303" s="12" t="str">
        <f t="shared" si="20"/>
        <v>24-Sep-1963</v>
      </c>
      <c r="K1303">
        <v>60</v>
      </c>
    </row>
    <row r="1304" spans="1:11">
      <c r="A1304" t="s">
        <v>1067</v>
      </c>
      <c r="B1304">
        <v>1975</v>
      </c>
      <c r="C1304" t="s">
        <v>20</v>
      </c>
      <c r="D1304">
        <v>28</v>
      </c>
      <c r="E1304">
        <v>1</v>
      </c>
      <c r="F1304" s="14">
        <v>8428.07</v>
      </c>
      <c r="G1304" t="s">
        <v>12</v>
      </c>
      <c r="H1304" t="s">
        <v>11</v>
      </c>
      <c r="I1304" t="s">
        <v>23</v>
      </c>
      <c r="J1304" s="12" t="str">
        <f t="shared" si="20"/>
        <v>28-Sep-1975</v>
      </c>
      <c r="K1304">
        <v>48</v>
      </c>
    </row>
    <row r="1305" spans="1:11">
      <c r="A1305" t="s">
        <v>1066</v>
      </c>
      <c r="B1305">
        <v>1977</v>
      </c>
      <c r="C1305" t="s">
        <v>20</v>
      </c>
      <c r="D1305">
        <v>4</v>
      </c>
      <c r="E1305">
        <v>2</v>
      </c>
      <c r="F1305" s="14">
        <v>8413.4599999999991</v>
      </c>
      <c r="G1305" t="s">
        <v>12</v>
      </c>
      <c r="H1305" t="s">
        <v>16</v>
      </c>
      <c r="I1305" t="s">
        <v>23</v>
      </c>
      <c r="J1305" s="12" t="str">
        <f t="shared" si="20"/>
        <v>4-Sep-1977</v>
      </c>
      <c r="K1305">
        <v>47</v>
      </c>
    </row>
    <row r="1306" spans="1:11">
      <c r="A1306" t="s">
        <v>1065</v>
      </c>
      <c r="B1306">
        <v>1979</v>
      </c>
      <c r="C1306" t="s">
        <v>18</v>
      </c>
      <c r="D1306">
        <v>11</v>
      </c>
      <c r="E1306">
        <v>3</v>
      </c>
      <c r="F1306" s="14">
        <v>8410.0499999999993</v>
      </c>
      <c r="G1306" t="s">
        <v>11</v>
      </c>
      <c r="H1306" t="s">
        <v>11</v>
      </c>
      <c r="I1306" t="s">
        <v>23</v>
      </c>
      <c r="J1306" s="12" t="str">
        <f t="shared" si="20"/>
        <v>11-Jun-1979</v>
      </c>
      <c r="K1306">
        <v>45</v>
      </c>
    </row>
    <row r="1307" spans="1:11">
      <c r="A1307" t="s">
        <v>1064</v>
      </c>
      <c r="B1307">
        <v>1971</v>
      </c>
      <c r="C1307" t="s">
        <v>20</v>
      </c>
      <c r="D1307">
        <v>18</v>
      </c>
      <c r="E1307">
        <v>0</v>
      </c>
      <c r="F1307" s="14">
        <v>8400.01</v>
      </c>
      <c r="G1307" t="s">
        <v>11</v>
      </c>
      <c r="H1307" t="s">
        <v>12</v>
      </c>
      <c r="I1307" t="s">
        <v>13</v>
      </c>
      <c r="J1307" s="12" t="str">
        <f t="shared" si="20"/>
        <v>18-Sep-1971</v>
      </c>
      <c r="K1307">
        <v>52</v>
      </c>
    </row>
    <row r="1308" spans="1:11">
      <c r="A1308" t="s">
        <v>1063</v>
      </c>
      <c r="B1308">
        <v>1971</v>
      </c>
      <c r="C1308" t="s">
        <v>20</v>
      </c>
      <c r="D1308">
        <v>4</v>
      </c>
      <c r="E1308">
        <v>0</v>
      </c>
      <c r="F1308" s="14">
        <v>8396.6200000000008</v>
      </c>
      <c r="G1308" t="s">
        <v>11</v>
      </c>
      <c r="H1308" t="s">
        <v>12</v>
      </c>
      <c r="I1308" t="s">
        <v>13</v>
      </c>
      <c r="J1308" s="12" t="str">
        <f t="shared" si="20"/>
        <v>4-Sep-1971</v>
      </c>
      <c r="K1308">
        <v>53</v>
      </c>
    </row>
    <row r="1309" spans="1:11">
      <c r="A1309" t="s">
        <v>1062</v>
      </c>
      <c r="B1309">
        <v>1963</v>
      </c>
      <c r="C1309" t="s">
        <v>20</v>
      </c>
      <c r="D1309">
        <v>21</v>
      </c>
      <c r="E1309">
        <v>0</v>
      </c>
      <c r="F1309" s="14">
        <v>8355.5400000000009</v>
      </c>
      <c r="G1309" t="s">
        <v>12</v>
      </c>
      <c r="H1309" t="s">
        <v>12</v>
      </c>
      <c r="I1309" t="s">
        <v>23</v>
      </c>
      <c r="J1309" s="12" t="str">
        <f t="shared" si="20"/>
        <v>21-Sep-1963</v>
      </c>
      <c r="K1309">
        <v>60</v>
      </c>
    </row>
    <row r="1310" spans="1:11">
      <c r="A1310" t="s">
        <v>1061</v>
      </c>
      <c r="B1310">
        <v>1976</v>
      </c>
      <c r="C1310" t="s">
        <v>18</v>
      </c>
      <c r="D1310">
        <v>12</v>
      </c>
      <c r="E1310">
        <v>2</v>
      </c>
      <c r="F1310" s="14">
        <v>8347.16</v>
      </c>
      <c r="G1310" t="s">
        <v>11</v>
      </c>
      <c r="H1310" t="s">
        <v>16</v>
      </c>
      <c r="I1310" t="s">
        <v>13</v>
      </c>
      <c r="J1310" s="12" t="str">
        <f t="shared" si="20"/>
        <v>12-Jun-1976</v>
      </c>
      <c r="K1310">
        <v>48</v>
      </c>
    </row>
    <row r="1311" spans="1:11">
      <c r="A1311" t="s">
        <v>1060</v>
      </c>
      <c r="B1311">
        <v>1976</v>
      </c>
      <c r="C1311" t="s">
        <v>10</v>
      </c>
      <c r="D1311">
        <v>7</v>
      </c>
      <c r="E1311">
        <v>1</v>
      </c>
      <c r="F1311" s="14">
        <v>8342.91</v>
      </c>
      <c r="G1311" t="s">
        <v>12</v>
      </c>
      <c r="H1311" t="s">
        <v>16</v>
      </c>
      <c r="I1311" t="s">
        <v>167</v>
      </c>
      <c r="J1311" s="12" t="str">
        <f t="shared" si="20"/>
        <v>7-Jul-1976</v>
      </c>
      <c r="K1311">
        <v>48</v>
      </c>
    </row>
    <row r="1312" spans="1:11">
      <c r="A1312" t="s">
        <v>1059</v>
      </c>
      <c r="B1312">
        <v>1976</v>
      </c>
      <c r="C1312" t="s">
        <v>10</v>
      </c>
      <c r="D1312">
        <v>20</v>
      </c>
      <c r="E1312">
        <v>1</v>
      </c>
      <c r="F1312" s="14">
        <v>8334.59</v>
      </c>
      <c r="G1312" t="s">
        <v>12</v>
      </c>
      <c r="H1312" t="s">
        <v>11</v>
      </c>
      <c r="I1312" t="s">
        <v>167</v>
      </c>
      <c r="J1312" s="12" t="str">
        <f t="shared" si="20"/>
        <v>20-Jul-1976</v>
      </c>
      <c r="K1312">
        <v>48</v>
      </c>
    </row>
    <row r="1313" spans="1:11">
      <c r="A1313" t="s">
        <v>1058</v>
      </c>
      <c r="B1313">
        <v>1976</v>
      </c>
      <c r="C1313" t="s">
        <v>10</v>
      </c>
      <c r="D1313">
        <v>12</v>
      </c>
      <c r="E1313">
        <v>1</v>
      </c>
      <c r="F1313" s="14">
        <v>8334.4599999999991</v>
      </c>
      <c r="G1313" t="s">
        <v>12</v>
      </c>
      <c r="H1313" t="s">
        <v>11</v>
      </c>
      <c r="I1313" t="s">
        <v>167</v>
      </c>
      <c r="J1313" s="12" t="str">
        <f t="shared" si="20"/>
        <v>12-Jul-1976</v>
      </c>
      <c r="K1313">
        <v>48</v>
      </c>
    </row>
    <row r="1314" spans="1:11">
      <c r="A1314" t="s">
        <v>1057</v>
      </c>
      <c r="B1314">
        <v>1993</v>
      </c>
      <c r="C1314" t="s">
        <v>18</v>
      </c>
      <c r="D1314">
        <v>22</v>
      </c>
      <c r="E1314">
        <v>0</v>
      </c>
      <c r="F1314" s="14">
        <v>8314.65</v>
      </c>
      <c r="G1314" t="s">
        <v>11</v>
      </c>
      <c r="H1314" t="s">
        <v>16</v>
      </c>
      <c r="I1314" t="s">
        <v>23</v>
      </c>
      <c r="J1314" s="12" t="str">
        <f t="shared" si="20"/>
        <v>22-Jun-1993</v>
      </c>
      <c r="K1314">
        <v>31</v>
      </c>
    </row>
    <row r="1315" spans="1:11">
      <c r="A1315" t="s">
        <v>1056</v>
      </c>
      <c r="B1315">
        <v>1979</v>
      </c>
      <c r="C1315" t="s">
        <v>34</v>
      </c>
      <c r="D1315">
        <v>7</v>
      </c>
      <c r="E1315">
        <v>2</v>
      </c>
      <c r="F1315" s="14">
        <v>8310.84</v>
      </c>
      <c r="G1315" t="s">
        <v>11</v>
      </c>
      <c r="H1315" t="s">
        <v>11</v>
      </c>
      <c r="I1315" t="s">
        <v>23</v>
      </c>
      <c r="J1315" s="12" t="str">
        <f t="shared" si="20"/>
        <v>7-Aug-1979</v>
      </c>
      <c r="K1315">
        <v>45</v>
      </c>
    </row>
    <row r="1316" spans="1:11">
      <c r="A1316" t="s">
        <v>1055</v>
      </c>
      <c r="B1316">
        <v>1978</v>
      </c>
      <c r="C1316" t="s">
        <v>18</v>
      </c>
      <c r="D1316">
        <v>26</v>
      </c>
      <c r="E1316">
        <v>2</v>
      </c>
      <c r="F1316" s="14">
        <v>8302.5400000000009</v>
      </c>
      <c r="G1316" t="s">
        <v>12</v>
      </c>
      <c r="H1316" t="s">
        <v>12</v>
      </c>
      <c r="I1316" t="s">
        <v>167</v>
      </c>
      <c r="J1316" s="12" t="str">
        <f t="shared" si="20"/>
        <v>26-Jun-1978</v>
      </c>
      <c r="K1316">
        <v>46</v>
      </c>
    </row>
    <row r="1317" spans="1:11">
      <c r="A1317" t="s">
        <v>1054</v>
      </c>
      <c r="B1317">
        <v>1974</v>
      </c>
      <c r="C1317" t="s">
        <v>18</v>
      </c>
      <c r="D1317">
        <v>6</v>
      </c>
      <c r="E1317">
        <v>0</v>
      </c>
      <c r="F1317" s="14">
        <v>8283.68</v>
      </c>
      <c r="G1317" t="s">
        <v>11</v>
      </c>
      <c r="H1317" t="s">
        <v>12</v>
      </c>
      <c r="I1317" t="s">
        <v>13</v>
      </c>
      <c r="J1317" s="12" t="str">
        <f t="shared" si="20"/>
        <v>6-Jun-1974</v>
      </c>
      <c r="K1317">
        <v>50</v>
      </c>
    </row>
    <row r="1318" spans="1:11">
      <c r="A1318" t="s">
        <v>1053</v>
      </c>
      <c r="B1318">
        <v>1974</v>
      </c>
      <c r="C1318" t="s">
        <v>30</v>
      </c>
      <c r="D1318">
        <v>22</v>
      </c>
      <c r="E1318">
        <v>0</v>
      </c>
      <c r="F1318" s="14">
        <v>8280.6200000000008</v>
      </c>
      <c r="G1318" t="s">
        <v>11</v>
      </c>
      <c r="H1318" t="s">
        <v>11</v>
      </c>
      <c r="I1318" t="s">
        <v>13</v>
      </c>
      <c r="J1318" s="12" t="str">
        <f t="shared" si="20"/>
        <v>22-Dec-1974</v>
      </c>
      <c r="K1318">
        <v>49</v>
      </c>
    </row>
    <row r="1319" spans="1:11">
      <c r="A1319" t="s">
        <v>1052</v>
      </c>
      <c r="B1319">
        <v>1974</v>
      </c>
      <c r="C1319" t="s">
        <v>20</v>
      </c>
      <c r="D1319">
        <v>26</v>
      </c>
      <c r="E1319">
        <v>0</v>
      </c>
      <c r="F1319" s="14">
        <v>8277.52</v>
      </c>
      <c r="G1319" t="s">
        <v>11</v>
      </c>
      <c r="H1319" t="s">
        <v>11</v>
      </c>
      <c r="I1319" t="s">
        <v>41</v>
      </c>
      <c r="J1319" s="12" t="str">
        <f t="shared" si="20"/>
        <v>26-Sep-1974</v>
      </c>
      <c r="K1319">
        <v>49</v>
      </c>
    </row>
    <row r="1320" spans="1:11">
      <c r="A1320" t="s">
        <v>1051</v>
      </c>
      <c r="B1320">
        <v>2000</v>
      </c>
      <c r="C1320" t="s">
        <v>15</v>
      </c>
      <c r="D1320">
        <v>28</v>
      </c>
      <c r="E1320">
        <v>0</v>
      </c>
      <c r="F1320" s="14">
        <v>8271.4599999999991</v>
      </c>
      <c r="G1320" t="s">
        <v>11</v>
      </c>
      <c r="H1320" t="s">
        <v>16</v>
      </c>
      <c r="I1320" t="s">
        <v>248</v>
      </c>
      <c r="J1320" s="12" t="str">
        <f t="shared" si="20"/>
        <v>28-Nov-2000</v>
      </c>
      <c r="K1320">
        <v>23</v>
      </c>
    </row>
    <row r="1321" spans="1:11">
      <c r="A1321" t="s">
        <v>1050</v>
      </c>
      <c r="B1321">
        <v>1974</v>
      </c>
      <c r="C1321" t="s">
        <v>34</v>
      </c>
      <c r="D1321">
        <v>5</v>
      </c>
      <c r="E1321">
        <v>0</v>
      </c>
      <c r="F1321" s="14">
        <v>8269.0400000000009</v>
      </c>
      <c r="G1321" t="s">
        <v>11</v>
      </c>
      <c r="H1321" t="s">
        <v>16</v>
      </c>
      <c r="I1321" t="s">
        <v>41</v>
      </c>
      <c r="J1321" s="12" t="str">
        <f t="shared" si="20"/>
        <v>5-Aug-1974</v>
      </c>
      <c r="K1321">
        <v>50</v>
      </c>
    </row>
    <row r="1322" spans="1:11">
      <c r="A1322" t="s">
        <v>1049</v>
      </c>
      <c r="B1322">
        <v>1964</v>
      </c>
      <c r="C1322" t="s">
        <v>20</v>
      </c>
      <c r="D1322">
        <v>5</v>
      </c>
      <c r="E1322">
        <v>0</v>
      </c>
      <c r="F1322" s="14">
        <v>8268</v>
      </c>
      <c r="G1322" t="s">
        <v>12</v>
      </c>
      <c r="H1322" t="s">
        <v>12</v>
      </c>
      <c r="I1322" t="s">
        <v>13</v>
      </c>
      <c r="J1322" s="12" t="str">
        <f t="shared" si="20"/>
        <v>5-Sep-1964</v>
      </c>
      <c r="K1322">
        <v>60</v>
      </c>
    </row>
    <row r="1323" spans="1:11">
      <c r="A1323" t="s">
        <v>1048</v>
      </c>
      <c r="B1323">
        <v>1982</v>
      </c>
      <c r="C1323" t="s">
        <v>20</v>
      </c>
      <c r="D1323">
        <v>27</v>
      </c>
      <c r="E1323">
        <v>3</v>
      </c>
      <c r="F1323" s="14">
        <v>8252.2800000000007</v>
      </c>
      <c r="G1323" t="s">
        <v>11</v>
      </c>
      <c r="H1323" t="s">
        <v>11</v>
      </c>
      <c r="I1323" t="s">
        <v>246</v>
      </c>
      <c r="J1323" s="12" t="str">
        <f t="shared" si="20"/>
        <v>27-Sep-1982</v>
      </c>
      <c r="K1323">
        <v>41</v>
      </c>
    </row>
    <row r="1324" spans="1:11">
      <c r="A1324" t="s">
        <v>1047</v>
      </c>
      <c r="B1324">
        <v>1976</v>
      </c>
      <c r="C1324" t="s">
        <v>20</v>
      </c>
      <c r="D1324">
        <v>2</v>
      </c>
      <c r="E1324">
        <v>1</v>
      </c>
      <c r="F1324" s="14">
        <v>8240.59</v>
      </c>
      <c r="G1324" t="s">
        <v>11</v>
      </c>
      <c r="H1324" t="s">
        <v>11</v>
      </c>
      <c r="I1324" t="s">
        <v>13</v>
      </c>
      <c r="J1324" s="12" t="str">
        <f t="shared" si="20"/>
        <v>2-Sep-1976</v>
      </c>
      <c r="K1324">
        <v>48</v>
      </c>
    </row>
    <row r="1325" spans="1:11">
      <c r="A1325" t="s">
        <v>1046</v>
      </c>
      <c r="B1325">
        <v>1976</v>
      </c>
      <c r="C1325" t="s">
        <v>18</v>
      </c>
      <c r="D1325">
        <v>30</v>
      </c>
      <c r="E1325">
        <v>1</v>
      </c>
      <c r="F1325" s="14">
        <v>8233.1</v>
      </c>
      <c r="G1325" t="s">
        <v>11</v>
      </c>
      <c r="H1325" t="s">
        <v>11</v>
      </c>
      <c r="I1325" t="s">
        <v>13</v>
      </c>
      <c r="J1325" s="12" t="str">
        <f t="shared" si="20"/>
        <v>30-Jun-1976</v>
      </c>
      <c r="K1325">
        <v>48</v>
      </c>
    </row>
    <row r="1326" spans="1:11">
      <c r="A1326" t="s">
        <v>1045</v>
      </c>
      <c r="B1326">
        <v>1976</v>
      </c>
      <c r="C1326" t="s">
        <v>20</v>
      </c>
      <c r="D1326">
        <v>3</v>
      </c>
      <c r="E1326">
        <v>1</v>
      </c>
      <c r="F1326" s="14">
        <v>8232.64</v>
      </c>
      <c r="G1326" t="s">
        <v>11</v>
      </c>
      <c r="H1326" t="s">
        <v>12</v>
      </c>
      <c r="I1326" t="s">
        <v>13</v>
      </c>
      <c r="J1326" s="12" t="str">
        <f t="shared" si="20"/>
        <v>3-Sep-1976</v>
      </c>
      <c r="K1326">
        <v>48</v>
      </c>
    </row>
    <row r="1327" spans="1:11">
      <c r="A1327" t="s">
        <v>1044</v>
      </c>
      <c r="B1327">
        <v>1978</v>
      </c>
      <c r="C1327" t="s">
        <v>18</v>
      </c>
      <c r="D1327">
        <v>30</v>
      </c>
      <c r="E1327">
        <v>2</v>
      </c>
      <c r="F1327" s="14">
        <v>8219.2000000000007</v>
      </c>
      <c r="G1327" t="s">
        <v>11</v>
      </c>
      <c r="H1327" t="s">
        <v>11</v>
      </c>
      <c r="I1327" t="s">
        <v>13</v>
      </c>
      <c r="J1327" s="12" t="str">
        <f t="shared" si="20"/>
        <v>30-Jun-1978</v>
      </c>
      <c r="K1327">
        <v>46</v>
      </c>
    </row>
    <row r="1328" spans="1:11">
      <c r="A1328" t="s">
        <v>1043</v>
      </c>
      <c r="B1328">
        <v>1978</v>
      </c>
      <c r="C1328" t="s">
        <v>36</v>
      </c>
      <c r="D1328">
        <v>24</v>
      </c>
      <c r="E1328">
        <v>2</v>
      </c>
      <c r="F1328" s="14">
        <v>8211.1</v>
      </c>
      <c r="G1328" t="s">
        <v>11</v>
      </c>
      <c r="H1328" t="s">
        <v>12</v>
      </c>
      <c r="I1328" t="s">
        <v>13</v>
      </c>
      <c r="J1328" s="12" t="str">
        <f t="shared" si="20"/>
        <v>24-Oct-1978</v>
      </c>
      <c r="K1328">
        <v>45</v>
      </c>
    </row>
    <row r="1329" spans="1:11">
      <c r="A1329" t="s">
        <v>1042</v>
      </c>
      <c r="B1329">
        <v>1962</v>
      </c>
      <c r="C1329" t="s">
        <v>15</v>
      </c>
      <c r="D1329">
        <v>23</v>
      </c>
      <c r="E1329">
        <v>0</v>
      </c>
      <c r="F1329" s="14">
        <v>8188.12</v>
      </c>
      <c r="G1329" t="s">
        <v>12</v>
      </c>
      <c r="H1329" t="s">
        <v>12</v>
      </c>
      <c r="I1329" t="s">
        <v>13</v>
      </c>
      <c r="J1329" s="12" t="str">
        <f t="shared" si="20"/>
        <v>23-Nov-1962</v>
      </c>
      <c r="K1329">
        <v>61</v>
      </c>
    </row>
    <row r="1330" spans="1:11">
      <c r="A1330" t="s">
        <v>1041</v>
      </c>
      <c r="B1330">
        <v>1997</v>
      </c>
      <c r="C1330" t="s">
        <v>36</v>
      </c>
      <c r="D1330">
        <v>21</v>
      </c>
      <c r="E1330">
        <v>0</v>
      </c>
      <c r="F1330" s="14">
        <v>8182.89</v>
      </c>
      <c r="G1330" t="s">
        <v>11</v>
      </c>
      <c r="H1330" t="s">
        <v>16</v>
      </c>
      <c r="I1330" t="s">
        <v>534</v>
      </c>
      <c r="J1330" s="12" t="str">
        <f t="shared" si="20"/>
        <v>21-Oct-1997</v>
      </c>
      <c r="K1330">
        <v>26</v>
      </c>
    </row>
    <row r="1331" spans="1:11">
      <c r="A1331" t="s">
        <v>1040</v>
      </c>
      <c r="B1331">
        <v>1983</v>
      </c>
      <c r="C1331" t="s">
        <v>18</v>
      </c>
      <c r="D1331">
        <v>8</v>
      </c>
      <c r="E1331">
        <v>3</v>
      </c>
      <c r="F1331" s="14">
        <v>8179.51</v>
      </c>
      <c r="G1331" t="s">
        <v>11</v>
      </c>
      <c r="H1331" t="s">
        <v>11</v>
      </c>
      <c r="I1331" t="s">
        <v>515</v>
      </c>
      <c r="J1331" s="12" t="str">
        <f t="shared" si="20"/>
        <v>8-Jun-1983</v>
      </c>
      <c r="K1331">
        <v>41</v>
      </c>
    </row>
    <row r="1332" spans="1:11">
      <c r="A1332" t="s">
        <v>1039</v>
      </c>
      <c r="B1332">
        <v>1963</v>
      </c>
      <c r="C1332" t="s">
        <v>15</v>
      </c>
      <c r="D1332">
        <v>5</v>
      </c>
      <c r="E1332">
        <v>0</v>
      </c>
      <c r="F1332" s="14">
        <v>8177.9</v>
      </c>
      <c r="G1332" t="s">
        <v>12</v>
      </c>
      <c r="H1332" t="s">
        <v>16</v>
      </c>
      <c r="I1332" t="s">
        <v>13</v>
      </c>
      <c r="J1332" s="12" t="str">
        <f t="shared" si="20"/>
        <v>5-Nov-1963</v>
      </c>
      <c r="K1332">
        <v>60</v>
      </c>
    </row>
    <row r="1333" spans="1:11">
      <c r="A1333" t="s">
        <v>1038</v>
      </c>
      <c r="B1333">
        <v>1982</v>
      </c>
      <c r="C1333" t="s">
        <v>18</v>
      </c>
      <c r="D1333">
        <v>28</v>
      </c>
      <c r="E1333">
        <v>4</v>
      </c>
      <c r="F1333" s="14">
        <v>8162.72</v>
      </c>
      <c r="G1333" t="s">
        <v>12</v>
      </c>
      <c r="H1333" t="s">
        <v>12</v>
      </c>
      <c r="I1333" t="s">
        <v>23</v>
      </c>
      <c r="J1333" s="12" t="str">
        <f t="shared" si="20"/>
        <v>28-Jun-1982</v>
      </c>
      <c r="K1333">
        <v>42</v>
      </c>
    </row>
    <row r="1334" spans="1:11">
      <c r="A1334" t="s">
        <v>1037</v>
      </c>
      <c r="B1334">
        <v>1990</v>
      </c>
      <c r="C1334" t="s">
        <v>18</v>
      </c>
      <c r="D1334">
        <v>21</v>
      </c>
      <c r="E1334">
        <v>3</v>
      </c>
      <c r="F1334" s="14">
        <v>8157.92</v>
      </c>
      <c r="G1334" t="s">
        <v>11</v>
      </c>
      <c r="H1334" t="s">
        <v>12</v>
      </c>
      <c r="I1334" t="s">
        <v>199</v>
      </c>
      <c r="J1334" s="12" t="str">
        <f t="shared" si="20"/>
        <v>21-Jun-1990</v>
      </c>
      <c r="K1334">
        <v>34</v>
      </c>
    </row>
    <row r="1335" spans="1:11">
      <c r="A1335" t="s">
        <v>1036</v>
      </c>
      <c r="B1335">
        <v>1973</v>
      </c>
      <c r="C1335" t="s">
        <v>20</v>
      </c>
      <c r="D1335">
        <v>3</v>
      </c>
      <c r="E1335">
        <v>0</v>
      </c>
      <c r="F1335" s="14">
        <v>8125.78</v>
      </c>
      <c r="G1335" t="s">
        <v>11</v>
      </c>
      <c r="H1335" t="s">
        <v>11</v>
      </c>
      <c r="I1335" t="s">
        <v>13</v>
      </c>
      <c r="J1335" s="12" t="str">
        <f t="shared" si="20"/>
        <v>3-Sep-1973</v>
      </c>
      <c r="K1335">
        <v>51</v>
      </c>
    </row>
    <row r="1336" spans="1:11">
      <c r="A1336" t="s">
        <v>1035</v>
      </c>
      <c r="B1336">
        <v>1973</v>
      </c>
      <c r="C1336" t="s">
        <v>34</v>
      </c>
      <c r="D1336">
        <v>30</v>
      </c>
      <c r="E1336">
        <v>0</v>
      </c>
      <c r="F1336" s="14">
        <v>8124.41</v>
      </c>
      <c r="G1336" t="s">
        <v>12</v>
      </c>
      <c r="H1336" t="s">
        <v>16</v>
      </c>
      <c r="I1336" t="s">
        <v>13</v>
      </c>
      <c r="J1336" s="12" t="str">
        <f t="shared" si="20"/>
        <v>30-Aug-1973</v>
      </c>
      <c r="K1336">
        <v>51</v>
      </c>
    </row>
    <row r="1337" spans="1:11">
      <c r="A1337" t="s">
        <v>1034</v>
      </c>
      <c r="B1337">
        <v>1973</v>
      </c>
      <c r="C1337" t="s">
        <v>30</v>
      </c>
      <c r="D1337">
        <v>16</v>
      </c>
      <c r="E1337">
        <v>0</v>
      </c>
      <c r="F1337" s="14">
        <v>8116.68</v>
      </c>
      <c r="G1337" t="s">
        <v>12</v>
      </c>
      <c r="H1337" t="s">
        <v>16</v>
      </c>
      <c r="I1337" t="s">
        <v>41</v>
      </c>
      <c r="J1337" s="12" t="str">
        <f t="shared" si="20"/>
        <v>16-Dec-1973</v>
      </c>
      <c r="K1337">
        <v>50</v>
      </c>
    </row>
    <row r="1338" spans="1:11">
      <c r="A1338" t="s">
        <v>1033</v>
      </c>
      <c r="B1338">
        <v>1978</v>
      </c>
      <c r="C1338" t="s">
        <v>20</v>
      </c>
      <c r="D1338">
        <v>1</v>
      </c>
      <c r="E1338">
        <v>2</v>
      </c>
      <c r="F1338" s="14">
        <v>8116.27</v>
      </c>
      <c r="G1338" t="s">
        <v>12</v>
      </c>
      <c r="H1338" t="s">
        <v>16</v>
      </c>
      <c r="I1338" t="s">
        <v>23</v>
      </c>
      <c r="J1338" s="12" t="str">
        <f t="shared" si="20"/>
        <v>1-Sep-1978</v>
      </c>
      <c r="K1338">
        <v>46</v>
      </c>
    </row>
    <row r="1339" spans="1:11">
      <c r="A1339" t="s">
        <v>1032</v>
      </c>
      <c r="B1339">
        <v>1973</v>
      </c>
      <c r="C1339" t="s">
        <v>36</v>
      </c>
      <c r="D1339">
        <v>11</v>
      </c>
      <c r="E1339">
        <v>0</v>
      </c>
      <c r="F1339" s="14">
        <v>8112.59</v>
      </c>
      <c r="G1339" t="s">
        <v>11</v>
      </c>
      <c r="H1339" t="s">
        <v>11</v>
      </c>
      <c r="I1339" t="s">
        <v>13</v>
      </c>
      <c r="J1339" s="12" t="str">
        <f t="shared" si="20"/>
        <v>11-Oct-1973</v>
      </c>
      <c r="K1339">
        <v>50</v>
      </c>
    </row>
    <row r="1340" spans="1:11">
      <c r="A1340" t="s">
        <v>1031</v>
      </c>
      <c r="B1340">
        <v>1967</v>
      </c>
      <c r="C1340" t="s">
        <v>18</v>
      </c>
      <c r="D1340">
        <v>10</v>
      </c>
      <c r="E1340">
        <v>0</v>
      </c>
      <c r="F1340" s="14">
        <v>8091.3</v>
      </c>
      <c r="G1340" t="s">
        <v>12</v>
      </c>
      <c r="H1340" t="s">
        <v>16</v>
      </c>
      <c r="I1340" t="s">
        <v>23</v>
      </c>
      <c r="J1340" s="12" t="str">
        <f t="shared" si="20"/>
        <v>10-Jun-1967</v>
      </c>
      <c r="K1340">
        <v>57</v>
      </c>
    </row>
    <row r="1341" spans="1:11">
      <c r="A1341" t="s">
        <v>1030</v>
      </c>
      <c r="B1341">
        <v>1975</v>
      </c>
      <c r="C1341" t="s">
        <v>30</v>
      </c>
      <c r="D1341">
        <v>21</v>
      </c>
      <c r="E1341">
        <v>1</v>
      </c>
      <c r="F1341" s="14">
        <v>8083.92</v>
      </c>
      <c r="G1341" t="s">
        <v>12</v>
      </c>
      <c r="H1341" t="s">
        <v>12</v>
      </c>
      <c r="I1341" t="s">
        <v>13</v>
      </c>
      <c r="J1341" s="12" t="str">
        <f t="shared" si="20"/>
        <v>21-Dec-1975</v>
      </c>
      <c r="K1341">
        <v>48</v>
      </c>
    </row>
    <row r="1342" spans="1:11">
      <c r="A1342" t="s">
        <v>1029</v>
      </c>
      <c r="B1342">
        <v>1994</v>
      </c>
      <c r="C1342" t="s">
        <v>36</v>
      </c>
      <c r="D1342">
        <v>12</v>
      </c>
      <c r="E1342">
        <v>0</v>
      </c>
      <c r="F1342" s="14">
        <v>8081.74</v>
      </c>
      <c r="G1342" t="s">
        <v>11</v>
      </c>
      <c r="H1342" t="s">
        <v>11</v>
      </c>
      <c r="I1342" t="s">
        <v>534</v>
      </c>
      <c r="J1342" s="12" t="str">
        <f t="shared" si="20"/>
        <v>12-Oct-1994</v>
      </c>
      <c r="K1342">
        <v>29</v>
      </c>
    </row>
    <row r="1343" spans="1:11">
      <c r="A1343" t="s">
        <v>1028</v>
      </c>
      <c r="B1343">
        <v>2001</v>
      </c>
      <c r="C1343" t="s">
        <v>34</v>
      </c>
      <c r="D1343">
        <v>28</v>
      </c>
      <c r="E1343">
        <v>0</v>
      </c>
      <c r="F1343" s="14">
        <v>8081.26</v>
      </c>
      <c r="G1343" t="s">
        <v>11</v>
      </c>
      <c r="H1343" t="s">
        <v>11</v>
      </c>
      <c r="I1343" t="s">
        <v>23</v>
      </c>
      <c r="J1343" s="12" t="str">
        <f t="shared" si="20"/>
        <v>28-Aug-2001</v>
      </c>
      <c r="K1343">
        <v>23</v>
      </c>
    </row>
    <row r="1344" spans="1:11">
      <c r="A1344" t="s">
        <v>1027</v>
      </c>
      <c r="B1344">
        <v>1993</v>
      </c>
      <c r="C1344" t="s">
        <v>15</v>
      </c>
      <c r="D1344">
        <v>7</v>
      </c>
      <c r="E1344">
        <v>0</v>
      </c>
      <c r="F1344" s="14">
        <v>8077.41</v>
      </c>
      <c r="G1344" t="s">
        <v>11</v>
      </c>
      <c r="H1344" t="s">
        <v>16</v>
      </c>
      <c r="I1344" t="s">
        <v>534</v>
      </c>
      <c r="J1344" s="12" t="str">
        <f t="shared" si="20"/>
        <v>7-Nov-1993</v>
      </c>
      <c r="K1344">
        <v>30</v>
      </c>
    </row>
    <row r="1345" spans="1:11">
      <c r="A1345" t="s">
        <v>1026</v>
      </c>
      <c r="B1345">
        <v>1965</v>
      </c>
      <c r="C1345" t="s">
        <v>36</v>
      </c>
      <c r="D1345">
        <v>21</v>
      </c>
      <c r="E1345">
        <v>0</v>
      </c>
      <c r="F1345" s="14">
        <v>8071.57</v>
      </c>
      <c r="G1345" t="s">
        <v>12</v>
      </c>
      <c r="H1345" t="s">
        <v>16</v>
      </c>
      <c r="I1345" t="s">
        <v>41</v>
      </c>
      <c r="J1345" s="12" t="str">
        <f t="shared" si="20"/>
        <v>21-Oct-1965</v>
      </c>
      <c r="K1345">
        <v>58</v>
      </c>
    </row>
    <row r="1346" spans="1:11">
      <c r="A1346" t="s">
        <v>1025</v>
      </c>
      <c r="B1346">
        <v>1975</v>
      </c>
      <c r="C1346" t="s">
        <v>30</v>
      </c>
      <c r="D1346">
        <v>15</v>
      </c>
      <c r="E1346">
        <v>1</v>
      </c>
      <c r="F1346" s="14">
        <v>8068.19</v>
      </c>
      <c r="G1346" t="s">
        <v>12</v>
      </c>
      <c r="H1346" t="s">
        <v>11</v>
      </c>
      <c r="I1346" t="s">
        <v>41</v>
      </c>
      <c r="J1346" s="12" t="str">
        <f t="shared" si="20"/>
        <v>15-Dec-1975</v>
      </c>
      <c r="K1346">
        <v>48</v>
      </c>
    </row>
    <row r="1347" spans="1:11">
      <c r="A1347" t="s">
        <v>1024</v>
      </c>
      <c r="B1347">
        <v>1965</v>
      </c>
      <c r="C1347" t="s">
        <v>34</v>
      </c>
      <c r="D1347">
        <v>11</v>
      </c>
      <c r="E1347">
        <v>0</v>
      </c>
      <c r="F1347" s="14">
        <v>8067.83</v>
      </c>
      <c r="G1347" t="s">
        <v>12</v>
      </c>
      <c r="H1347" t="s">
        <v>16</v>
      </c>
      <c r="I1347" t="s">
        <v>13</v>
      </c>
      <c r="J1347" s="12" t="str">
        <f t="shared" ref="J1347:J1410" si="21">CONCATENATE(D1347,"-",C1347,"-",B1347)</f>
        <v>11-Aug-1965</v>
      </c>
      <c r="K1347">
        <v>59</v>
      </c>
    </row>
    <row r="1348" spans="1:11">
      <c r="A1348" t="s">
        <v>1023</v>
      </c>
      <c r="B1348">
        <v>1975</v>
      </c>
      <c r="C1348" t="s">
        <v>18</v>
      </c>
      <c r="D1348">
        <v>28</v>
      </c>
      <c r="E1348">
        <v>1</v>
      </c>
      <c r="F1348" s="14">
        <v>8062.76</v>
      </c>
      <c r="G1348" t="s">
        <v>12</v>
      </c>
      <c r="H1348" t="s">
        <v>12</v>
      </c>
      <c r="I1348" t="s">
        <v>41</v>
      </c>
      <c r="J1348" s="12" t="str">
        <f t="shared" si="21"/>
        <v>28-Jun-1975</v>
      </c>
      <c r="K1348">
        <v>49</v>
      </c>
    </row>
    <row r="1349" spans="1:11">
      <c r="A1349" t="s">
        <v>1022</v>
      </c>
      <c r="B1349">
        <v>1970</v>
      </c>
      <c r="C1349" t="s">
        <v>30</v>
      </c>
      <c r="D1349">
        <v>12</v>
      </c>
      <c r="E1349">
        <v>0</v>
      </c>
      <c r="F1349" s="14">
        <v>8062.31</v>
      </c>
      <c r="G1349" t="s">
        <v>11</v>
      </c>
      <c r="H1349" t="s">
        <v>16</v>
      </c>
      <c r="I1349" t="s">
        <v>13</v>
      </c>
      <c r="J1349" s="12" t="str">
        <f t="shared" si="21"/>
        <v>12-Dec-1970</v>
      </c>
      <c r="K1349">
        <v>53</v>
      </c>
    </row>
    <row r="1350" spans="1:11">
      <c r="A1350" t="s">
        <v>1021</v>
      </c>
      <c r="B1350">
        <v>1982</v>
      </c>
      <c r="C1350" t="s">
        <v>30</v>
      </c>
      <c r="D1350">
        <v>27</v>
      </c>
      <c r="E1350">
        <v>3</v>
      </c>
      <c r="F1350" s="14">
        <v>8059.68</v>
      </c>
      <c r="G1350" t="s">
        <v>11</v>
      </c>
      <c r="H1350" t="s">
        <v>12</v>
      </c>
      <c r="I1350" t="s">
        <v>23</v>
      </c>
      <c r="J1350" s="12" t="str">
        <f t="shared" si="21"/>
        <v>27-Dec-1982</v>
      </c>
      <c r="K1350">
        <v>41</v>
      </c>
    </row>
    <row r="1351" spans="1:11">
      <c r="A1351" t="s">
        <v>1020</v>
      </c>
      <c r="B1351">
        <v>1985</v>
      </c>
      <c r="C1351" t="s">
        <v>15</v>
      </c>
      <c r="D1351">
        <v>28</v>
      </c>
      <c r="E1351">
        <v>3</v>
      </c>
      <c r="F1351" s="14">
        <v>8059.06</v>
      </c>
      <c r="G1351" t="s">
        <v>11</v>
      </c>
      <c r="H1351" t="s">
        <v>12</v>
      </c>
      <c r="I1351" t="s">
        <v>23</v>
      </c>
      <c r="J1351" s="12" t="str">
        <f t="shared" si="21"/>
        <v>28-Nov-1985</v>
      </c>
      <c r="K1351">
        <v>38</v>
      </c>
    </row>
    <row r="1352" spans="1:11">
      <c r="A1352" t="s">
        <v>1019</v>
      </c>
      <c r="B1352">
        <v>2003</v>
      </c>
      <c r="C1352" t="s">
        <v>30</v>
      </c>
      <c r="D1352">
        <v>12</v>
      </c>
      <c r="E1352">
        <v>0</v>
      </c>
      <c r="F1352" s="14">
        <v>8035.64</v>
      </c>
      <c r="G1352" t="s">
        <v>11</v>
      </c>
      <c r="H1352" t="s">
        <v>11</v>
      </c>
      <c r="I1352" t="s">
        <v>23</v>
      </c>
      <c r="J1352" s="12" t="str">
        <f t="shared" si="21"/>
        <v>12-Dec-2003</v>
      </c>
      <c r="K1352">
        <v>20</v>
      </c>
    </row>
    <row r="1353" spans="1:11">
      <c r="A1353" t="s">
        <v>1018</v>
      </c>
      <c r="B1353">
        <v>1977</v>
      </c>
      <c r="C1353" t="s">
        <v>15</v>
      </c>
      <c r="D1353">
        <v>6</v>
      </c>
      <c r="E1353">
        <v>2</v>
      </c>
      <c r="F1353" s="14">
        <v>8027.97</v>
      </c>
      <c r="G1353" t="s">
        <v>12</v>
      </c>
      <c r="H1353" t="s">
        <v>11</v>
      </c>
      <c r="I1353" t="s">
        <v>41</v>
      </c>
      <c r="J1353" s="12" t="str">
        <f t="shared" si="21"/>
        <v>6-Nov-1977</v>
      </c>
      <c r="K1353">
        <v>46</v>
      </c>
    </row>
    <row r="1354" spans="1:11">
      <c r="A1354" t="s">
        <v>1017</v>
      </c>
      <c r="B1354">
        <v>1976</v>
      </c>
      <c r="C1354" t="s">
        <v>30</v>
      </c>
      <c r="D1354">
        <v>20</v>
      </c>
      <c r="E1354">
        <v>0</v>
      </c>
      <c r="F1354" s="14">
        <v>8026.67</v>
      </c>
      <c r="G1354" t="s">
        <v>11</v>
      </c>
      <c r="H1354" t="s">
        <v>11</v>
      </c>
      <c r="I1354" t="s">
        <v>23</v>
      </c>
      <c r="J1354" s="12" t="str">
        <f t="shared" si="21"/>
        <v>20-Dec-1976</v>
      </c>
      <c r="K1354">
        <v>47</v>
      </c>
    </row>
    <row r="1355" spans="1:11">
      <c r="A1355" t="s">
        <v>1016</v>
      </c>
      <c r="B1355">
        <v>1978</v>
      </c>
      <c r="C1355" t="s">
        <v>10</v>
      </c>
      <c r="D1355">
        <v>17</v>
      </c>
      <c r="E1355">
        <v>1</v>
      </c>
      <c r="F1355" s="14">
        <v>8023.14</v>
      </c>
      <c r="G1355" t="s">
        <v>11</v>
      </c>
      <c r="H1355" t="s">
        <v>12</v>
      </c>
      <c r="I1355" t="s">
        <v>23</v>
      </c>
      <c r="J1355" s="12" t="str">
        <f t="shared" si="21"/>
        <v>17-Jul-1978</v>
      </c>
      <c r="K1355">
        <v>46</v>
      </c>
    </row>
    <row r="1356" spans="1:11">
      <c r="A1356" t="s">
        <v>1015</v>
      </c>
      <c r="B1356">
        <v>1989</v>
      </c>
      <c r="C1356" t="s">
        <v>15</v>
      </c>
      <c r="D1356">
        <v>3</v>
      </c>
      <c r="E1356">
        <v>3</v>
      </c>
      <c r="F1356" s="14">
        <v>8021.11</v>
      </c>
      <c r="G1356" t="s">
        <v>11</v>
      </c>
      <c r="H1356" t="s">
        <v>16</v>
      </c>
      <c r="I1356" t="s">
        <v>23</v>
      </c>
      <c r="J1356" s="12" t="str">
        <f t="shared" si="21"/>
        <v>3-Nov-1989</v>
      </c>
      <c r="K1356">
        <v>34</v>
      </c>
    </row>
    <row r="1357" spans="1:11">
      <c r="A1357" t="s">
        <v>1014</v>
      </c>
      <c r="B1357">
        <v>1980</v>
      </c>
      <c r="C1357" t="s">
        <v>15</v>
      </c>
      <c r="D1357">
        <v>8</v>
      </c>
      <c r="E1357">
        <v>2</v>
      </c>
      <c r="F1357" s="14">
        <v>8017.06</v>
      </c>
      <c r="G1357" t="s">
        <v>11</v>
      </c>
      <c r="H1357" t="s">
        <v>11</v>
      </c>
      <c r="I1357" t="s">
        <v>23</v>
      </c>
      <c r="J1357" s="12" t="str">
        <f t="shared" si="21"/>
        <v>8-Nov-1980</v>
      </c>
      <c r="K1357">
        <v>43</v>
      </c>
    </row>
    <row r="1358" spans="1:11">
      <c r="A1358" t="s">
        <v>1013</v>
      </c>
      <c r="B1358">
        <v>1995</v>
      </c>
      <c r="C1358" t="s">
        <v>20</v>
      </c>
      <c r="D1358">
        <v>18</v>
      </c>
      <c r="E1358">
        <v>0</v>
      </c>
      <c r="F1358" s="14">
        <v>8014.62</v>
      </c>
      <c r="G1358" t="s">
        <v>11</v>
      </c>
      <c r="H1358" t="s">
        <v>12</v>
      </c>
      <c r="I1358" t="s">
        <v>23</v>
      </c>
      <c r="J1358" s="12" t="str">
        <f t="shared" si="21"/>
        <v>18-Sep-1995</v>
      </c>
      <c r="K1358">
        <v>28</v>
      </c>
    </row>
    <row r="1359" spans="1:11">
      <c r="A1359" t="s">
        <v>1012</v>
      </c>
      <c r="B1359">
        <v>1962</v>
      </c>
      <c r="C1359" t="s">
        <v>34</v>
      </c>
      <c r="D1359">
        <v>22</v>
      </c>
      <c r="E1359">
        <v>0</v>
      </c>
      <c r="F1359" s="14">
        <v>8004.96</v>
      </c>
      <c r="G1359" t="s">
        <v>12</v>
      </c>
      <c r="H1359" t="s">
        <v>16</v>
      </c>
      <c r="I1359" t="s">
        <v>13</v>
      </c>
      <c r="J1359" s="12" t="str">
        <f t="shared" si="21"/>
        <v>22-Aug-1962</v>
      </c>
      <c r="K1359">
        <v>62</v>
      </c>
    </row>
    <row r="1360" spans="1:11">
      <c r="A1360" t="s">
        <v>1011</v>
      </c>
      <c r="B1360">
        <v>1983</v>
      </c>
      <c r="C1360" t="s">
        <v>34</v>
      </c>
      <c r="D1360">
        <v>20</v>
      </c>
      <c r="E1360">
        <v>3</v>
      </c>
      <c r="F1360" s="14">
        <v>7986.48</v>
      </c>
      <c r="G1360" t="s">
        <v>11</v>
      </c>
      <c r="H1360" t="s">
        <v>12</v>
      </c>
      <c r="I1360" t="s">
        <v>246</v>
      </c>
      <c r="J1360" s="12" t="str">
        <f t="shared" si="21"/>
        <v>20-Aug-1983</v>
      </c>
      <c r="K1360">
        <v>41</v>
      </c>
    </row>
    <row r="1361" spans="1:11">
      <c r="A1361" t="s">
        <v>1010</v>
      </c>
      <c r="B1361">
        <v>1983</v>
      </c>
      <c r="C1361" t="s">
        <v>34</v>
      </c>
      <c r="D1361">
        <v>28</v>
      </c>
      <c r="E1361">
        <v>3</v>
      </c>
      <c r="F1361" s="14">
        <v>7985.82</v>
      </c>
      <c r="G1361" t="s">
        <v>11</v>
      </c>
      <c r="H1361" t="s">
        <v>16</v>
      </c>
      <c r="I1361" t="s">
        <v>246</v>
      </c>
      <c r="J1361" s="12" t="str">
        <f t="shared" si="21"/>
        <v>28-Aug-1983</v>
      </c>
      <c r="K1361">
        <v>41</v>
      </c>
    </row>
    <row r="1362" spans="1:11">
      <c r="A1362" t="s">
        <v>1009</v>
      </c>
      <c r="B1362">
        <v>1972</v>
      </c>
      <c r="C1362" t="s">
        <v>15</v>
      </c>
      <c r="D1362">
        <v>23</v>
      </c>
      <c r="E1362">
        <v>0</v>
      </c>
      <c r="F1362" s="14">
        <v>7980.34</v>
      </c>
      <c r="G1362" t="s">
        <v>11</v>
      </c>
      <c r="H1362" t="s">
        <v>11</v>
      </c>
      <c r="I1362" t="s">
        <v>13</v>
      </c>
      <c r="J1362" s="12" t="str">
        <f t="shared" si="21"/>
        <v>23-Nov-1972</v>
      </c>
      <c r="K1362">
        <v>51</v>
      </c>
    </row>
    <row r="1363" spans="1:11">
      <c r="A1363" t="s">
        <v>1008</v>
      </c>
      <c r="B1363">
        <v>1975</v>
      </c>
      <c r="C1363" t="s">
        <v>34</v>
      </c>
      <c r="D1363">
        <v>10</v>
      </c>
      <c r="E1363">
        <v>1</v>
      </c>
      <c r="F1363" s="14">
        <v>7966.81</v>
      </c>
      <c r="G1363" t="s">
        <v>11</v>
      </c>
      <c r="H1363" t="s">
        <v>11</v>
      </c>
      <c r="I1363" t="s">
        <v>13</v>
      </c>
      <c r="J1363" s="12" t="str">
        <f t="shared" si="21"/>
        <v>10-Aug-1975</v>
      </c>
      <c r="K1363">
        <v>49</v>
      </c>
    </row>
    <row r="1364" spans="1:11">
      <c r="A1364" t="s">
        <v>1007</v>
      </c>
      <c r="B1364">
        <v>1970</v>
      </c>
      <c r="C1364" t="s">
        <v>18</v>
      </c>
      <c r="D1364">
        <v>19</v>
      </c>
      <c r="E1364">
        <v>0</v>
      </c>
      <c r="F1364" s="14">
        <v>7958.13</v>
      </c>
      <c r="G1364" t="s">
        <v>11</v>
      </c>
      <c r="H1364" t="s">
        <v>11</v>
      </c>
      <c r="I1364" t="s">
        <v>13</v>
      </c>
      <c r="J1364" s="12" t="str">
        <f t="shared" si="21"/>
        <v>19-Jun-1970</v>
      </c>
      <c r="K1364">
        <v>54</v>
      </c>
    </row>
    <row r="1365" spans="1:11">
      <c r="A1365" t="s">
        <v>1006</v>
      </c>
      <c r="B1365">
        <v>1981</v>
      </c>
      <c r="C1365" t="s">
        <v>30</v>
      </c>
      <c r="D1365">
        <v>28</v>
      </c>
      <c r="E1365">
        <v>3</v>
      </c>
      <c r="F1365" s="14">
        <v>7954.52</v>
      </c>
      <c r="G1365" t="s">
        <v>11</v>
      </c>
      <c r="H1365" t="s">
        <v>11</v>
      </c>
      <c r="I1365" t="s">
        <v>41</v>
      </c>
      <c r="J1365" s="12" t="str">
        <f t="shared" si="21"/>
        <v>28-Dec-1981</v>
      </c>
      <c r="K1365">
        <v>42</v>
      </c>
    </row>
    <row r="1366" spans="1:11">
      <c r="A1366" t="s">
        <v>1005</v>
      </c>
      <c r="B1366">
        <v>1966</v>
      </c>
      <c r="C1366" t="s">
        <v>10</v>
      </c>
      <c r="D1366">
        <v>9</v>
      </c>
      <c r="E1366">
        <v>0</v>
      </c>
      <c r="F1366" s="14">
        <v>7953.72</v>
      </c>
      <c r="G1366" t="s">
        <v>12</v>
      </c>
      <c r="H1366" t="s">
        <v>12</v>
      </c>
      <c r="I1366" t="s">
        <v>23</v>
      </c>
      <c r="J1366" s="12" t="str">
        <f t="shared" si="21"/>
        <v>9-Jul-1966</v>
      </c>
      <c r="K1366">
        <v>58</v>
      </c>
    </row>
    <row r="1367" spans="1:11">
      <c r="A1367" t="s">
        <v>1004</v>
      </c>
      <c r="B1367">
        <v>1987</v>
      </c>
      <c r="C1367" t="s">
        <v>36</v>
      </c>
      <c r="D1367">
        <v>29</v>
      </c>
      <c r="E1367">
        <v>3</v>
      </c>
      <c r="F1367" s="14">
        <v>7948.22</v>
      </c>
      <c r="G1367" t="s">
        <v>11</v>
      </c>
      <c r="H1367" t="s">
        <v>12</v>
      </c>
      <c r="I1367" t="s">
        <v>199</v>
      </c>
      <c r="J1367" s="12" t="str">
        <f t="shared" si="21"/>
        <v>29-Oct-1987</v>
      </c>
      <c r="K1367">
        <v>36</v>
      </c>
    </row>
    <row r="1368" spans="1:11">
      <c r="A1368" t="s">
        <v>1003</v>
      </c>
      <c r="B1368">
        <v>1977</v>
      </c>
      <c r="C1368" t="s">
        <v>10</v>
      </c>
      <c r="D1368">
        <v>20</v>
      </c>
      <c r="E1368">
        <v>0</v>
      </c>
      <c r="F1368" s="14">
        <v>7935.29</v>
      </c>
      <c r="G1368" t="s">
        <v>11</v>
      </c>
      <c r="H1368" t="s">
        <v>16</v>
      </c>
      <c r="I1368" t="s">
        <v>246</v>
      </c>
      <c r="J1368" s="12" t="str">
        <f t="shared" si="21"/>
        <v>20-Jul-1977</v>
      </c>
      <c r="K1368">
        <v>47</v>
      </c>
    </row>
    <row r="1369" spans="1:11">
      <c r="A1369" t="s">
        <v>1002</v>
      </c>
      <c r="B1369">
        <v>1962</v>
      </c>
      <c r="C1369" t="s">
        <v>36</v>
      </c>
      <c r="D1369">
        <v>10</v>
      </c>
      <c r="E1369">
        <v>0</v>
      </c>
      <c r="F1369" s="14">
        <v>7896.41</v>
      </c>
      <c r="G1369" t="s">
        <v>12</v>
      </c>
      <c r="H1369" t="s">
        <v>11</v>
      </c>
      <c r="I1369" t="s">
        <v>13</v>
      </c>
      <c r="J1369" s="12" t="str">
        <f t="shared" si="21"/>
        <v>10-Oct-1962</v>
      </c>
      <c r="K1369">
        <v>61</v>
      </c>
    </row>
    <row r="1370" spans="1:11">
      <c r="A1370" t="s">
        <v>1001</v>
      </c>
      <c r="B1370">
        <v>1994</v>
      </c>
      <c r="C1370" t="s">
        <v>15</v>
      </c>
      <c r="D1370">
        <v>17</v>
      </c>
      <c r="E1370">
        <v>0</v>
      </c>
      <c r="F1370" s="14">
        <v>7851.85</v>
      </c>
      <c r="G1370" t="s">
        <v>11</v>
      </c>
      <c r="H1370" t="s">
        <v>12</v>
      </c>
      <c r="I1370" t="s">
        <v>23</v>
      </c>
      <c r="J1370" s="12" t="str">
        <f t="shared" si="21"/>
        <v>17-Nov-1994</v>
      </c>
      <c r="K1370">
        <v>29</v>
      </c>
    </row>
    <row r="1371" spans="1:11">
      <c r="A1371" t="s">
        <v>1000</v>
      </c>
      <c r="B1371">
        <v>2001</v>
      </c>
      <c r="C1371" t="s">
        <v>36</v>
      </c>
      <c r="D1371">
        <v>5</v>
      </c>
      <c r="E1371">
        <v>0</v>
      </c>
      <c r="F1371" s="14">
        <v>7844.8</v>
      </c>
      <c r="G1371" t="s">
        <v>11</v>
      </c>
      <c r="H1371" t="s">
        <v>11</v>
      </c>
      <c r="I1371" t="s">
        <v>23</v>
      </c>
      <c r="J1371" s="12" t="str">
        <f t="shared" si="21"/>
        <v>5-Oct-2001</v>
      </c>
      <c r="K1371">
        <v>22</v>
      </c>
    </row>
    <row r="1372" spans="1:11">
      <c r="A1372" t="s">
        <v>999</v>
      </c>
      <c r="B1372">
        <v>1989</v>
      </c>
      <c r="C1372" t="s">
        <v>36</v>
      </c>
      <c r="D1372">
        <v>12</v>
      </c>
      <c r="E1372">
        <v>3</v>
      </c>
      <c r="F1372" s="14">
        <v>7824.37</v>
      </c>
      <c r="G1372" t="s">
        <v>11</v>
      </c>
      <c r="H1372" t="s">
        <v>11</v>
      </c>
      <c r="I1372" t="s">
        <v>23</v>
      </c>
      <c r="J1372" s="12" t="str">
        <f t="shared" si="21"/>
        <v>12-Oct-1989</v>
      </c>
      <c r="K1372">
        <v>34</v>
      </c>
    </row>
    <row r="1373" spans="1:11">
      <c r="A1373" t="s">
        <v>998</v>
      </c>
      <c r="B1373">
        <v>1991</v>
      </c>
      <c r="C1373" t="s">
        <v>30</v>
      </c>
      <c r="D1373">
        <v>21</v>
      </c>
      <c r="E1373">
        <v>3</v>
      </c>
      <c r="F1373" s="14">
        <v>7812.67</v>
      </c>
      <c r="G1373" t="s">
        <v>11</v>
      </c>
      <c r="H1373" t="s">
        <v>16</v>
      </c>
      <c r="I1373" t="s">
        <v>23</v>
      </c>
      <c r="J1373" s="12" t="str">
        <f t="shared" si="21"/>
        <v>21-Dec-1991</v>
      </c>
      <c r="K1373">
        <v>32</v>
      </c>
    </row>
    <row r="1374" spans="1:11">
      <c r="A1374" t="s">
        <v>997</v>
      </c>
      <c r="B1374">
        <v>1974</v>
      </c>
      <c r="C1374" t="s">
        <v>15</v>
      </c>
      <c r="D1374">
        <v>9</v>
      </c>
      <c r="E1374">
        <v>0</v>
      </c>
      <c r="F1374" s="14">
        <v>7804.16</v>
      </c>
      <c r="G1374" t="s">
        <v>11</v>
      </c>
      <c r="H1374" t="s">
        <v>12</v>
      </c>
      <c r="I1374" t="s">
        <v>13</v>
      </c>
      <c r="J1374" s="12" t="str">
        <f t="shared" si="21"/>
        <v>9-Nov-1974</v>
      </c>
      <c r="K1374">
        <v>49</v>
      </c>
    </row>
    <row r="1375" spans="1:11">
      <c r="A1375" t="s">
        <v>996</v>
      </c>
      <c r="B1375">
        <v>1997</v>
      </c>
      <c r="C1375" t="s">
        <v>30</v>
      </c>
      <c r="D1375">
        <v>2</v>
      </c>
      <c r="E1375">
        <v>0</v>
      </c>
      <c r="F1375" s="14">
        <v>7803.77</v>
      </c>
      <c r="G1375" t="s">
        <v>11</v>
      </c>
      <c r="H1375" t="s">
        <v>12</v>
      </c>
      <c r="I1375" t="s">
        <v>23</v>
      </c>
      <c r="J1375" s="12" t="str">
        <f t="shared" si="21"/>
        <v>2-Dec-1997</v>
      </c>
      <c r="K1375">
        <v>26</v>
      </c>
    </row>
    <row r="1376" spans="1:11">
      <c r="A1376" t="s">
        <v>995</v>
      </c>
      <c r="B1376">
        <v>1999</v>
      </c>
      <c r="C1376" t="s">
        <v>30</v>
      </c>
      <c r="D1376">
        <v>25</v>
      </c>
      <c r="E1376">
        <v>0</v>
      </c>
      <c r="F1376" s="14">
        <v>7794.68</v>
      </c>
      <c r="G1376" t="s">
        <v>11</v>
      </c>
      <c r="H1376" t="s">
        <v>11</v>
      </c>
      <c r="I1376" t="s">
        <v>534</v>
      </c>
      <c r="J1376" s="12" t="str">
        <f t="shared" si="21"/>
        <v>25-Dec-1999</v>
      </c>
      <c r="K1376">
        <v>24</v>
      </c>
    </row>
    <row r="1377" spans="1:11">
      <c r="A1377" t="s">
        <v>994</v>
      </c>
      <c r="B1377">
        <v>1974</v>
      </c>
      <c r="C1377" t="s">
        <v>30</v>
      </c>
      <c r="D1377">
        <v>6</v>
      </c>
      <c r="E1377">
        <v>0</v>
      </c>
      <c r="F1377" s="14">
        <v>7789.64</v>
      </c>
      <c r="G1377" t="s">
        <v>16</v>
      </c>
      <c r="H1377" t="s">
        <v>12</v>
      </c>
      <c r="I1377" t="s">
        <v>13</v>
      </c>
      <c r="J1377" s="12" t="str">
        <f t="shared" si="21"/>
        <v>6-Dec-1974</v>
      </c>
      <c r="K1377">
        <v>49</v>
      </c>
    </row>
    <row r="1378" spans="1:11">
      <c r="A1378" t="s">
        <v>993</v>
      </c>
      <c r="B1378">
        <v>1997</v>
      </c>
      <c r="C1378" t="s">
        <v>30</v>
      </c>
      <c r="D1378">
        <v>21</v>
      </c>
      <c r="E1378">
        <v>0</v>
      </c>
      <c r="F1378" s="14">
        <v>7763.06</v>
      </c>
      <c r="G1378" t="s">
        <v>11</v>
      </c>
      <c r="H1378" t="s">
        <v>16</v>
      </c>
      <c r="I1378" t="s">
        <v>23</v>
      </c>
      <c r="J1378" s="12" t="str">
        <f t="shared" si="21"/>
        <v>21-Dec-1997</v>
      </c>
      <c r="K1378">
        <v>26</v>
      </c>
    </row>
    <row r="1379" spans="1:11">
      <c r="A1379" t="s">
        <v>992</v>
      </c>
      <c r="B1379">
        <v>1981</v>
      </c>
      <c r="C1379" t="s">
        <v>18</v>
      </c>
      <c r="D1379">
        <v>30</v>
      </c>
      <c r="E1379">
        <v>2</v>
      </c>
      <c r="F1379" s="14">
        <v>7749.16</v>
      </c>
      <c r="G1379" t="s">
        <v>11</v>
      </c>
      <c r="H1379" t="s">
        <v>16</v>
      </c>
      <c r="I1379" t="s">
        <v>23</v>
      </c>
      <c r="J1379" s="12" t="str">
        <f t="shared" si="21"/>
        <v>30-Jun-1981</v>
      </c>
      <c r="K1379">
        <v>43</v>
      </c>
    </row>
    <row r="1380" spans="1:11">
      <c r="A1380" t="s">
        <v>991</v>
      </c>
      <c r="B1380">
        <v>1976</v>
      </c>
      <c r="C1380" t="s">
        <v>30</v>
      </c>
      <c r="D1380">
        <v>12</v>
      </c>
      <c r="E1380">
        <v>1</v>
      </c>
      <c r="F1380" s="14">
        <v>7742.11</v>
      </c>
      <c r="G1380" t="s">
        <v>12</v>
      </c>
      <c r="H1380" t="s">
        <v>11</v>
      </c>
      <c r="I1380" t="s">
        <v>13</v>
      </c>
      <c r="J1380" s="12" t="str">
        <f t="shared" si="21"/>
        <v>12-Dec-1976</v>
      </c>
      <c r="K1380">
        <v>47</v>
      </c>
    </row>
    <row r="1381" spans="1:11">
      <c r="A1381" t="s">
        <v>990</v>
      </c>
      <c r="B1381">
        <v>1978</v>
      </c>
      <c r="C1381" t="s">
        <v>20</v>
      </c>
      <c r="D1381">
        <v>4</v>
      </c>
      <c r="E1381">
        <v>2</v>
      </c>
      <c r="F1381" s="14">
        <v>7740.34</v>
      </c>
      <c r="G1381" t="s">
        <v>16</v>
      </c>
      <c r="H1381" t="s">
        <v>16</v>
      </c>
      <c r="I1381" t="s">
        <v>41</v>
      </c>
      <c r="J1381" s="12" t="str">
        <f t="shared" si="21"/>
        <v>4-Sep-1978</v>
      </c>
      <c r="K1381">
        <v>46</v>
      </c>
    </row>
    <row r="1382" spans="1:11">
      <c r="A1382" t="s">
        <v>989</v>
      </c>
      <c r="B1382">
        <v>1965</v>
      </c>
      <c r="C1382" t="s">
        <v>10</v>
      </c>
      <c r="D1382">
        <v>18</v>
      </c>
      <c r="E1382">
        <v>0</v>
      </c>
      <c r="F1382" s="14">
        <v>7736.39</v>
      </c>
      <c r="G1382" t="s">
        <v>12</v>
      </c>
      <c r="H1382" t="s">
        <v>11</v>
      </c>
      <c r="I1382" t="s">
        <v>13</v>
      </c>
      <c r="J1382" s="12" t="str">
        <f t="shared" si="21"/>
        <v>18-Jul-1965</v>
      </c>
      <c r="K1382">
        <v>59</v>
      </c>
    </row>
    <row r="1383" spans="1:11">
      <c r="A1383" t="s">
        <v>988</v>
      </c>
      <c r="B1383">
        <v>1977</v>
      </c>
      <c r="C1383" t="s">
        <v>34</v>
      </c>
      <c r="D1383">
        <v>29</v>
      </c>
      <c r="E1383">
        <v>0</v>
      </c>
      <c r="F1383" s="14">
        <v>7731.86</v>
      </c>
      <c r="G1383" t="s">
        <v>11</v>
      </c>
      <c r="H1383" t="s">
        <v>12</v>
      </c>
      <c r="I1383" t="s">
        <v>23</v>
      </c>
      <c r="J1383" s="12" t="str">
        <f t="shared" si="21"/>
        <v>29-Aug-1977</v>
      </c>
      <c r="K1383">
        <v>47</v>
      </c>
    </row>
    <row r="1384" spans="1:11">
      <c r="A1384" t="s">
        <v>987</v>
      </c>
      <c r="B1384">
        <v>1978</v>
      </c>
      <c r="C1384" t="s">
        <v>30</v>
      </c>
      <c r="D1384">
        <v>4</v>
      </c>
      <c r="E1384">
        <v>2</v>
      </c>
      <c r="F1384" s="14">
        <v>7731.43</v>
      </c>
      <c r="G1384" t="s">
        <v>12</v>
      </c>
      <c r="H1384" t="s">
        <v>11</v>
      </c>
      <c r="I1384" t="s">
        <v>13</v>
      </c>
      <c r="J1384" s="12" t="str">
        <f t="shared" si="21"/>
        <v>4-Dec-1978</v>
      </c>
      <c r="K1384">
        <v>45</v>
      </c>
    </row>
    <row r="1385" spans="1:11">
      <c r="A1385" t="s">
        <v>986</v>
      </c>
      <c r="B1385">
        <v>1980</v>
      </c>
      <c r="C1385" t="s">
        <v>20</v>
      </c>
      <c r="D1385">
        <v>10</v>
      </c>
      <c r="E1385">
        <v>2</v>
      </c>
      <c r="F1385" s="14">
        <v>7729.65</v>
      </c>
      <c r="G1385" t="s">
        <v>12</v>
      </c>
      <c r="H1385" t="s">
        <v>16</v>
      </c>
      <c r="I1385" t="s">
        <v>167</v>
      </c>
      <c r="J1385" s="12" t="str">
        <f t="shared" si="21"/>
        <v>10-Sep-1980</v>
      </c>
      <c r="K1385">
        <v>43</v>
      </c>
    </row>
    <row r="1386" spans="1:11">
      <c r="A1386" t="s">
        <v>985</v>
      </c>
      <c r="B1386">
        <v>1979</v>
      </c>
      <c r="C1386" t="s">
        <v>18</v>
      </c>
      <c r="D1386">
        <v>2</v>
      </c>
      <c r="E1386">
        <v>1</v>
      </c>
      <c r="F1386" s="14">
        <v>7727.25</v>
      </c>
      <c r="G1386" t="s">
        <v>11</v>
      </c>
      <c r="H1386" t="s">
        <v>12</v>
      </c>
      <c r="I1386" t="s">
        <v>23</v>
      </c>
      <c r="J1386" s="12" t="str">
        <f t="shared" si="21"/>
        <v>2-Jun-1979</v>
      </c>
      <c r="K1386">
        <v>45</v>
      </c>
    </row>
    <row r="1387" spans="1:11">
      <c r="A1387" t="s">
        <v>984</v>
      </c>
      <c r="B1387">
        <v>1978</v>
      </c>
      <c r="C1387" t="s">
        <v>30</v>
      </c>
      <c r="D1387">
        <v>29</v>
      </c>
      <c r="E1387">
        <v>2</v>
      </c>
      <c r="F1387" s="14">
        <v>7726.85</v>
      </c>
      <c r="G1387" t="s">
        <v>16</v>
      </c>
      <c r="H1387" t="s">
        <v>11</v>
      </c>
      <c r="I1387" t="s">
        <v>41</v>
      </c>
      <c r="J1387" s="12" t="str">
        <f t="shared" si="21"/>
        <v>29-Dec-1978</v>
      </c>
      <c r="K1387">
        <v>45</v>
      </c>
    </row>
    <row r="1388" spans="1:11">
      <c r="A1388" t="s">
        <v>983</v>
      </c>
      <c r="B1388">
        <v>1987</v>
      </c>
      <c r="C1388" t="s">
        <v>10</v>
      </c>
      <c r="D1388">
        <v>12</v>
      </c>
      <c r="E1388">
        <v>3</v>
      </c>
      <c r="F1388" s="14">
        <v>7684.62</v>
      </c>
      <c r="G1388" t="s">
        <v>11</v>
      </c>
      <c r="H1388" t="s">
        <v>12</v>
      </c>
      <c r="I1388" t="s">
        <v>299</v>
      </c>
      <c r="J1388" s="12" t="str">
        <f t="shared" si="21"/>
        <v>12-Jul-1987</v>
      </c>
      <c r="K1388">
        <v>37</v>
      </c>
    </row>
    <row r="1389" spans="1:11">
      <c r="A1389" t="s">
        <v>982</v>
      </c>
      <c r="B1389">
        <v>1982</v>
      </c>
      <c r="C1389" t="s">
        <v>30</v>
      </c>
      <c r="D1389">
        <v>18</v>
      </c>
      <c r="E1389">
        <v>3</v>
      </c>
      <c r="F1389" s="14">
        <v>7682.67</v>
      </c>
      <c r="G1389" t="s">
        <v>11</v>
      </c>
      <c r="H1389" t="s">
        <v>16</v>
      </c>
      <c r="I1389" t="s">
        <v>13</v>
      </c>
      <c r="J1389" s="12" t="str">
        <f t="shared" si="21"/>
        <v>18-Dec-1982</v>
      </c>
      <c r="K1389">
        <v>41</v>
      </c>
    </row>
    <row r="1390" spans="1:11">
      <c r="A1390" t="s">
        <v>981</v>
      </c>
      <c r="B1390">
        <v>1981</v>
      </c>
      <c r="C1390" t="s">
        <v>30</v>
      </c>
      <c r="D1390">
        <v>19</v>
      </c>
      <c r="E1390">
        <v>1</v>
      </c>
      <c r="F1390" s="14">
        <v>7681.17</v>
      </c>
      <c r="G1390" t="s">
        <v>11</v>
      </c>
      <c r="H1390" t="s">
        <v>11</v>
      </c>
      <c r="I1390" t="s">
        <v>515</v>
      </c>
      <c r="J1390" s="12" t="str">
        <f t="shared" si="21"/>
        <v>19-Dec-1981</v>
      </c>
      <c r="K1390">
        <v>42</v>
      </c>
    </row>
    <row r="1391" spans="1:11">
      <c r="A1391" t="s">
        <v>980</v>
      </c>
      <c r="B1391">
        <v>1971</v>
      </c>
      <c r="C1391" t="s">
        <v>36</v>
      </c>
      <c r="D1391">
        <v>11</v>
      </c>
      <c r="E1391">
        <v>0</v>
      </c>
      <c r="F1391" s="14">
        <v>7680.92</v>
      </c>
      <c r="G1391" t="s">
        <v>11</v>
      </c>
      <c r="H1391" t="s">
        <v>16</v>
      </c>
      <c r="I1391" t="s">
        <v>13</v>
      </c>
      <c r="J1391" s="12" t="str">
        <f t="shared" si="21"/>
        <v>11-Oct-1971</v>
      </c>
      <c r="K1391">
        <v>52</v>
      </c>
    </row>
    <row r="1392" spans="1:11">
      <c r="A1392" t="s">
        <v>979</v>
      </c>
      <c r="B1392">
        <v>1995</v>
      </c>
      <c r="C1392" t="s">
        <v>20</v>
      </c>
      <c r="D1392">
        <v>13</v>
      </c>
      <c r="E1392">
        <v>0</v>
      </c>
      <c r="F1392" s="14">
        <v>7676.4</v>
      </c>
      <c r="G1392" t="s">
        <v>11</v>
      </c>
      <c r="H1392" t="s">
        <v>16</v>
      </c>
      <c r="I1392" t="s">
        <v>23</v>
      </c>
      <c r="J1392" s="12" t="str">
        <f t="shared" si="21"/>
        <v>13-Sep-1995</v>
      </c>
      <c r="K1392">
        <v>28</v>
      </c>
    </row>
    <row r="1393" spans="1:11">
      <c r="A1393" t="s">
        <v>978</v>
      </c>
      <c r="B1393">
        <v>1996</v>
      </c>
      <c r="C1393" t="s">
        <v>15</v>
      </c>
      <c r="D1393">
        <v>24</v>
      </c>
      <c r="E1393">
        <v>0</v>
      </c>
      <c r="F1393" s="14">
        <v>7670.75</v>
      </c>
      <c r="G1393" t="s">
        <v>11</v>
      </c>
      <c r="H1393" t="s">
        <v>11</v>
      </c>
      <c r="I1393" t="s">
        <v>631</v>
      </c>
      <c r="J1393" s="12" t="str">
        <f t="shared" si="21"/>
        <v>24-Nov-1996</v>
      </c>
      <c r="K1393">
        <v>27</v>
      </c>
    </row>
    <row r="1394" spans="1:11">
      <c r="A1394" t="s">
        <v>977</v>
      </c>
      <c r="B1394">
        <v>1976</v>
      </c>
      <c r="C1394" t="s">
        <v>36</v>
      </c>
      <c r="D1394">
        <v>9</v>
      </c>
      <c r="E1394">
        <v>2</v>
      </c>
      <c r="F1394" s="14">
        <v>7662.47</v>
      </c>
      <c r="G1394" t="s">
        <v>11</v>
      </c>
      <c r="H1394" t="s">
        <v>16</v>
      </c>
      <c r="I1394" t="s">
        <v>41</v>
      </c>
      <c r="J1394" s="12" t="str">
        <f t="shared" si="21"/>
        <v>9-Oct-1976</v>
      </c>
      <c r="K1394">
        <v>47</v>
      </c>
    </row>
    <row r="1395" spans="1:11">
      <c r="A1395" t="s">
        <v>976</v>
      </c>
      <c r="B1395">
        <v>1965</v>
      </c>
      <c r="C1395" t="s">
        <v>30</v>
      </c>
      <c r="D1395">
        <v>27</v>
      </c>
      <c r="E1395">
        <v>0</v>
      </c>
      <c r="F1395" s="14">
        <v>7657.69</v>
      </c>
      <c r="G1395" t="s">
        <v>12</v>
      </c>
      <c r="H1395" t="s">
        <v>12</v>
      </c>
      <c r="I1395" t="s">
        <v>23</v>
      </c>
      <c r="J1395" s="12" t="str">
        <f t="shared" si="21"/>
        <v>27-Dec-1965</v>
      </c>
      <c r="K1395">
        <v>58</v>
      </c>
    </row>
    <row r="1396" spans="1:11">
      <c r="A1396" t="s">
        <v>975</v>
      </c>
      <c r="B1396">
        <v>1998</v>
      </c>
      <c r="C1396" t="s">
        <v>20</v>
      </c>
      <c r="D1396">
        <v>30</v>
      </c>
      <c r="E1396">
        <v>0</v>
      </c>
      <c r="F1396" s="14">
        <v>7652.26</v>
      </c>
      <c r="G1396" t="s">
        <v>11</v>
      </c>
      <c r="H1396" t="s">
        <v>12</v>
      </c>
      <c r="I1396" t="s">
        <v>248</v>
      </c>
      <c r="J1396" s="12" t="str">
        <f t="shared" si="21"/>
        <v>30-Sep-1998</v>
      </c>
      <c r="K1396">
        <v>25</v>
      </c>
    </row>
    <row r="1397" spans="1:11">
      <c r="A1397" t="s">
        <v>974</v>
      </c>
      <c r="B1397">
        <v>1993</v>
      </c>
      <c r="C1397" t="s">
        <v>34</v>
      </c>
      <c r="D1397">
        <v>10</v>
      </c>
      <c r="E1397">
        <v>0</v>
      </c>
      <c r="F1397" s="14">
        <v>7650.8</v>
      </c>
      <c r="G1397" t="s">
        <v>11</v>
      </c>
      <c r="H1397" t="s">
        <v>11</v>
      </c>
      <c r="I1397" t="s">
        <v>23</v>
      </c>
      <c r="J1397" s="12" t="str">
        <f t="shared" si="21"/>
        <v>10-Aug-1993</v>
      </c>
      <c r="K1397">
        <v>31</v>
      </c>
    </row>
    <row r="1398" spans="1:11">
      <c r="A1398" t="s">
        <v>973</v>
      </c>
      <c r="B1398">
        <v>1980</v>
      </c>
      <c r="C1398" t="s">
        <v>36</v>
      </c>
      <c r="D1398">
        <v>16</v>
      </c>
      <c r="E1398">
        <v>1</v>
      </c>
      <c r="F1398" s="14">
        <v>7650.77</v>
      </c>
      <c r="G1398" t="s">
        <v>11</v>
      </c>
      <c r="H1398" t="s">
        <v>11</v>
      </c>
      <c r="I1398" t="s">
        <v>246</v>
      </c>
      <c r="J1398" s="12" t="str">
        <f t="shared" si="21"/>
        <v>16-Oct-1980</v>
      </c>
      <c r="K1398">
        <v>43</v>
      </c>
    </row>
    <row r="1399" spans="1:11">
      <c r="A1399" t="s">
        <v>972</v>
      </c>
      <c r="B1399">
        <v>1999</v>
      </c>
      <c r="C1399" t="s">
        <v>18</v>
      </c>
      <c r="D1399">
        <v>15</v>
      </c>
      <c r="E1399">
        <v>0</v>
      </c>
      <c r="F1399" s="14">
        <v>7642.05</v>
      </c>
      <c r="G1399" t="s">
        <v>11</v>
      </c>
      <c r="H1399" t="s">
        <v>11</v>
      </c>
      <c r="I1399" t="s">
        <v>534</v>
      </c>
      <c r="J1399" s="12" t="str">
        <f t="shared" si="21"/>
        <v>15-Jun-1999</v>
      </c>
      <c r="K1399">
        <v>25</v>
      </c>
    </row>
    <row r="1400" spans="1:11">
      <c r="A1400" t="s">
        <v>971</v>
      </c>
      <c r="B1400">
        <v>1980</v>
      </c>
      <c r="C1400" t="s">
        <v>10</v>
      </c>
      <c r="D1400">
        <v>24</v>
      </c>
      <c r="E1400">
        <v>2</v>
      </c>
      <c r="F1400" s="14">
        <v>7640.31</v>
      </c>
      <c r="G1400" t="s">
        <v>11</v>
      </c>
      <c r="H1400" t="s">
        <v>16</v>
      </c>
      <c r="I1400" t="s">
        <v>13</v>
      </c>
      <c r="J1400" s="12" t="str">
        <f t="shared" si="21"/>
        <v>24-Jul-1980</v>
      </c>
      <c r="K1400">
        <v>44</v>
      </c>
    </row>
    <row r="1401" spans="1:11">
      <c r="A1401" t="s">
        <v>970</v>
      </c>
      <c r="B1401">
        <v>1980</v>
      </c>
      <c r="C1401" t="s">
        <v>18</v>
      </c>
      <c r="D1401">
        <v>20</v>
      </c>
      <c r="E1401">
        <v>1</v>
      </c>
      <c r="F1401" s="14">
        <v>7639.42</v>
      </c>
      <c r="G1401" t="s">
        <v>11</v>
      </c>
      <c r="H1401" t="s">
        <v>11</v>
      </c>
      <c r="I1401" t="s">
        <v>246</v>
      </c>
      <c r="J1401" s="12" t="str">
        <f t="shared" si="21"/>
        <v>20-Jun-1980</v>
      </c>
      <c r="K1401">
        <v>44</v>
      </c>
    </row>
    <row r="1402" spans="1:11">
      <c r="A1402" t="s">
        <v>969</v>
      </c>
      <c r="B1402">
        <v>2001</v>
      </c>
      <c r="C1402" t="s">
        <v>30</v>
      </c>
      <c r="D1402">
        <v>13</v>
      </c>
      <c r="E1402">
        <v>0</v>
      </c>
      <c r="F1402" s="14">
        <v>7636.92</v>
      </c>
      <c r="G1402" t="s">
        <v>11</v>
      </c>
      <c r="H1402" t="s">
        <v>12</v>
      </c>
      <c r="I1402" t="s">
        <v>23</v>
      </c>
      <c r="J1402" s="12" t="str">
        <f t="shared" si="21"/>
        <v>13-Dec-2001</v>
      </c>
      <c r="K1402">
        <v>22</v>
      </c>
    </row>
    <row r="1403" spans="1:11">
      <c r="A1403" t="s">
        <v>968</v>
      </c>
      <c r="B1403">
        <v>1978</v>
      </c>
      <c r="C1403" t="s">
        <v>34</v>
      </c>
      <c r="D1403">
        <v>24</v>
      </c>
      <c r="E1403">
        <v>1</v>
      </c>
      <c r="F1403" s="14">
        <v>7633.72</v>
      </c>
      <c r="G1403" t="s">
        <v>11</v>
      </c>
      <c r="H1403" t="s">
        <v>16</v>
      </c>
      <c r="I1403" t="s">
        <v>13</v>
      </c>
      <c r="J1403" s="12" t="str">
        <f t="shared" si="21"/>
        <v>24-Aug-1978</v>
      </c>
      <c r="K1403">
        <v>46</v>
      </c>
    </row>
    <row r="1404" spans="1:11">
      <c r="A1404" t="s">
        <v>967</v>
      </c>
      <c r="B1404">
        <v>1978</v>
      </c>
      <c r="C1404" t="s">
        <v>15</v>
      </c>
      <c r="D1404">
        <v>29</v>
      </c>
      <c r="E1404">
        <v>1</v>
      </c>
      <c r="F1404" s="14">
        <v>7626.99</v>
      </c>
      <c r="G1404" t="s">
        <v>11</v>
      </c>
      <c r="H1404" t="s">
        <v>11</v>
      </c>
      <c r="I1404" t="s">
        <v>41</v>
      </c>
      <c r="J1404" s="12" t="str">
        <f t="shared" si="21"/>
        <v>29-Nov-1978</v>
      </c>
      <c r="K1404">
        <v>45</v>
      </c>
    </row>
    <row r="1405" spans="1:11">
      <c r="A1405" t="s">
        <v>966</v>
      </c>
      <c r="B1405">
        <v>1978</v>
      </c>
      <c r="C1405" t="s">
        <v>15</v>
      </c>
      <c r="D1405">
        <v>6</v>
      </c>
      <c r="E1405">
        <v>1</v>
      </c>
      <c r="F1405" s="14">
        <v>7624.63</v>
      </c>
      <c r="G1405" t="s">
        <v>11</v>
      </c>
      <c r="H1405" t="s">
        <v>16</v>
      </c>
      <c r="I1405" t="s">
        <v>41</v>
      </c>
      <c r="J1405" s="12" t="str">
        <f t="shared" si="21"/>
        <v>6-Nov-1978</v>
      </c>
      <c r="K1405">
        <v>45</v>
      </c>
    </row>
    <row r="1406" spans="1:11">
      <c r="A1406" t="s">
        <v>965</v>
      </c>
      <c r="B1406">
        <v>1978</v>
      </c>
      <c r="C1406" t="s">
        <v>15</v>
      </c>
      <c r="D1406">
        <v>28</v>
      </c>
      <c r="E1406">
        <v>1</v>
      </c>
      <c r="F1406" s="14">
        <v>7623.52</v>
      </c>
      <c r="G1406" t="s">
        <v>11</v>
      </c>
      <c r="H1406" t="s">
        <v>16</v>
      </c>
      <c r="I1406" t="s">
        <v>41</v>
      </c>
      <c r="J1406" s="12" t="str">
        <f t="shared" si="21"/>
        <v>28-Nov-1978</v>
      </c>
      <c r="K1406">
        <v>45</v>
      </c>
    </row>
    <row r="1407" spans="1:11">
      <c r="A1407" t="s">
        <v>964</v>
      </c>
      <c r="B1407">
        <v>1996</v>
      </c>
      <c r="C1407" t="s">
        <v>20</v>
      </c>
      <c r="D1407">
        <v>17</v>
      </c>
      <c r="E1407">
        <v>0</v>
      </c>
      <c r="F1407" s="14">
        <v>7623.13</v>
      </c>
      <c r="G1407" t="s">
        <v>11</v>
      </c>
      <c r="H1407" t="s">
        <v>12</v>
      </c>
      <c r="I1407" t="s">
        <v>41</v>
      </c>
      <c r="J1407" s="12" t="str">
        <f t="shared" si="21"/>
        <v>17-Sep-1996</v>
      </c>
      <c r="K1407">
        <v>27</v>
      </c>
    </row>
    <row r="1408" spans="1:11">
      <c r="A1408" t="s">
        <v>963</v>
      </c>
      <c r="B1408">
        <v>1968</v>
      </c>
      <c r="C1408" t="s">
        <v>10</v>
      </c>
      <c r="D1408">
        <v>3</v>
      </c>
      <c r="E1408">
        <v>0</v>
      </c>
      <c r="F1408" s="14">
        <v>7609.6</v>
      </c>
      <c r="G1408" t="s">
        <v>12</v>
      </c>
      <c r="H1408" t="s">
        <v>11</v>
      </c>
      <c r="I1408" t="s">
        <v>23</v>
      </c>
      <c r="J1408" s="12" t="str">
        <f t="shared" si="21"/>
        <v>3-Jul-1968</v>
      </c>
      <c r="K1408">
        <v>56</v>
      </c>
    </row>
    <row r="1409" spans="1:11">
      <c r="A1409" t="s">
        <v>962</v>
      </c>
      <c r="B1409">
        <v>1997</v>
      </c>
      <c r="C1409" t="s">
        <v>20</v>
      </c>
      <c r="D1409">
        <v>30</v>
      </c>
      <c r="E1409">
        <v>0</v>
      </c>
      <c r="F1409" s="14">
        <v>7607.03</v>
      </c>
      <c r="G1409" t="s">
        <v>11</v>
      </c>
      <c r="H1409" t="s">
        <v>11</v>
      </c>
      <c r="I1409" t="s">
        <v>23</v>
      </c>
      <c r="J1409" s="12" t="str">
        <f t="shared" si="21"/>
        <v>30-Sep-1997</v>
      </c>
      <c r="K1409">
        <v>26</v>
      </c>
    </row>
    <row r="1410" spans="1:11">
      <c r="A1410" t="s">
        <v>961</v>
      </c>
      <c r="B1410">
        <v>1967</v>
      </c>
      <c r="C1410" t="s">
        <v>10</v>
      </c>
      <c r="D1410">
        <v>17</v>
      </c>
      <c r="E1410">
        <v>0</v>
      </c>
      <c r="F1410" s="14">
        <v>7585.62</v>
      </c>
      <c r="G1410" t="s">
        <v>12</v>
      </c>
      <c r="H1410" t="s">
        <v>11</v>
      </c>
      <c r="I1410" t="s">
        <v>13</v>
      </c>
      <c r="J1410" s="12" t="str">
        <f t="shared" si="21"/>
        <v>17-Jul-1967</v>
      </c>
      <c r="K1410">
        <v>57</v>
      </c>
    </row>
    <row r="1411" spans="1:11">
      <c r="A1411" t="s">
        <v>960</v>
      </c>
      <c r="B1411">
        <v>1994</v>
      </c>
      <c r="C1411" t="s">
        <v>34</v>
      </c>
      <c r="D1411">
        <v>14</v>
      </c>
      <c r="E1411">
        <v>0</v>
      </c>
      <c r="F1411" s="14">
        <v>7567.13</v>
      </c>
      <c r="G1411" t="s">
        <v>11</v>
      </c>
      <c r="H1411" t="s">
        <v>11</v>
      </c>
      <c r="I1411" t="s">
        <v>299</v>
      </c>
      <c r="J1411" s="12" t="str">
        <f t="shared" ref="J1411:J1474" si="22">CONCATENATE(D1411,"-",C1411,"-",B1411)</f>
        <v>14-Aug-1994</v>
      </c>
      <c r="K1411">
        <v>30</v>
      </c>
    </row>
    <row r="1412" spans="1:11">
      <c r="A1412" t="s">
        <v>959</v>
      </c>
      <c r="B1412">
        <v>1988</v>
      </c>
      <c r="C1412" t="s">
        <v>30</v>
      </c>
      <c r="D1412">
        <v>15</v>
      </c>
      <c r="E1412">
        <v>3</v>
      </c>
      <c r="F1412" s="14">
        <v>7538.52</v>
      </c>
      <c r="G1412" t="s">
        <v>11</v>
      </c>
      <c r="H1412" t="s">
        <v>11</v>
      </c>
      <c r="I1412" t="s">
        <v>23</v>
      </c>
      <c r="J1412" s="12" t="str">
        <f t="shared" si="22"/>
        <v>15-Dec-1988</v>
      </c>
      <c r="K1412">
        <v>35</v>
      </c>
    </row>
    <row r="1413" spans="1:11">
      <c r="A1413" t="s">
        <v>958</v>
      </c>
      <c r="B1413">
        <v>1984</v>
      </c>
      <c r="C1413" t="s">
        <v>34</v>
      </c>
      <c r="D1413">
        <v>22</v>
      </c>
      <c r="E1413">
        <v>3</v>
      </c>
      <c r="F1413" s="14">
        <v>7537.16</v>
      </c>
      <c r="G1413" t="s">
        <v>11</v>
      </c>
      <c r="H1413" t="s">
        <v>11</v>
      </c>
      <c r="I1413" t="s">
        <v>23</v>
      </c>
      <c r="J1413" s="12" t="str">
        <f t="shared" si="22"/>
        <v>22-Aug-1984</v>
      </c>
      <c r="K1413">
        <v>40</v>
      </c>
    </row>
    <row r="1414" spans="1:11">
      <c r="A1414" t="s">
        <v>957</v>
      </c>
      <c r="B1414">
        <v>1978</v>
      </c>
      <c r="C1414" t="s">
        <v>30</v>
      </c>
      <c r="D1414">
        <v>14</v>
      </c>
      <c r="E1414">
        <v>2</v>
      </c>
      <c r="F1414" s="14">
        <v>7531.7</v>
      </c>
      <c r="G1414" t="s">
        <v>11</v>
      </c>
      <c r="H1414" t="s">
        <v>16</v>
      </c>
      <c r="I1414" t="s">
        <v>13</v>
      </c>
      <c r="J1414" s="12" t="str">
        <f t="shared" si="22"/>
        <v>14-Dec-1978</v>
      </c>
      <c r="K1414">
        <v>45</v>
      </c>
    </row>
    <row r="1415" spans="1:11">
      <c r="A1415" t="s">
        <v>956</v>
      </c>
      <c r="B1415">
        <v>1976</v>
      </c>
      <c r="C1415" t="s">
        <v>36</v>
      </c>
      <c r="D1415">
        <v>10</v>
      </c>
      <c r="E1415">
        <v>0</v>
      </c>
      <c r="F1415" s="14">
        <v>7526.71</v>
      </c>
      <c r="G1415" t="s">
        <v>12</v>
      </c>
      <c r="H1415" t="s">
        <v>16</v>
      </c>
      <c r="I1415" t="s">
        <v>23</v>
      </c>
      <c r="J1415" s="12" t="str">
        <f t="shared" si="22"/>
        <v>10-Oct-1976</v>
      </c>
      <c r="K1415">
        <v>47</v>
      </c>
    </row>
    <row r="1416" spans="1:11">
      <c r="A1416" t="s">
        <v>955</v>
      </c>
      <c r="B1416">
        <v>1978</v>
      </c>
      <c r="C1416" t="s">
        <v>36</v>
      </c>
      <c r="D1416">
        <v>18</v>
      </c>
      <c r="E1416">
        <v>1</v>
      </c>
      <c r="F1416" s="14">
        <v>7518.03</v>
      </c>
      <c r="G1416" t="s">
        <v>11</v>
      </c>
      <c r="H1416" t="s">
        <v>12</v>
      </c>
      <c r="I1416" t="s">
        <v>23</v>
      </c>
      <c r="J1416" s="12" t="str">
        <f t="shared" si="22"/>
        <v>18-Oct-1978</v>
      </c>
      <c r="K1416">
        <v>45</v>
      </c>
    </row>
    <row r="1417" spans="1:11">
      <c r="A1417" t="s">
        <v>954</v>
      </c>
      <c r="B1417">
        <v>1983</v>
      </c>
      <c r="C1417" t="s">
        <v>10</v>
      </c>
      <c r="D1417">
        <v>10</v>
      </c>
      <c r="E1417">
        <v>4</v>
      </c>
      <c r="F1417" s="14">
        <v>7512.27</v>
      </c>
      <c r="G1417" t="s">
        <v>12</v>
      </c>
      <c r="H1417" t="s">
        <v>11</v>
      </c>
      <c r="I1417" t="s">
        <v>41</v>
      </c>
      <c r="J1417" s="12" t="str">
        <f t="shared" si="22"/>
        <v>10-Jul-1983</v>
      </c>
      <c r="K1417">
        <v>41</v>
      </c>
    </row>
    <row r="1418" spans="1:11">
      <c r="A1418" t="s">
        <v>953</v>
      </c>
      <c r="B1418">
        <v>1997</v>
      </c>
      <c r="C1418" t="s">
        <v>36</v>
      </c>
      <c r="D1418">
        <v>28</v>
      </c>
      <c r="E1418">
        <v>0</v>
      </c>
      <c r="F1418" s="14">
        <v>7504.3</v>
      </c>
      <c r="G1418" t="s">
        <v>11</v>
      </c>
      <c r="H1418" t="s">
        <v>16</v>
      </c>
      <c r="I1418" t="s">
        <v>23</v>
      </c>
      <c r="J1418" s="12" t="str">
        <f t="shared" si="22"/>
        <v>28-Oct-1997</v>
      </c>
      <c r="K1418">
        <v>26</v>
      </c>
    </row>
    <row r="1419" spans="1:11">
      <c r="A1419" t="s">
        <v>952</v>
      </c>
      <c r="B1419">
        <v>1988</v>
      </c>
      <c r="C1419" t="s">
        <v>30</v>
      </c>
      <c r="D1419">
        <v>15</v>
      </c>
      <c r="E1419">
        <v>3</v>
      </c>
      <c r="F1419" s="14">
        <v>7494.63</v>
      </c>
      <c r="G1419" t="s">
        <v>11</v>
      </c>
      <c r="H1419" t="s">
        <v>12</v>
      </c>
      <c r="I1419" t="s">
        <v>199</v>
      </c>
      <c r="J1419" s="12" t="str">
        <f t="shared" si="22"/>
        <v>15-Dec-1988</v>
      </c>
      <c r="K1419">
        <v>35</v>
      </c>
    </row>
    <row r="1420" spans="1:11">
      <c r="A1420" t="s">
        <v>951</v>
      </c>
      <c r="B1420">
        <v>1996</v>
      </c>
      <c r="C1420" t="s">
        <v>18</v>
      </c>
      <c r="D1420">
        <v>14</v>
      </c>
      <c r="E1420">
        <v>0</v>
      </c>
      <c r="F1420" s="14">
        <v>7487.38</v>
      </c>
      <c r="G1420" t="s">
        <v>11</v>
      </c>
      <c r="H1420" t="s">
        <v>12</v>
      </c>
      <c r="I1420" t="s">
        <v>23</v>
      </c>
      <c r="J1420" s="12" t="str">
        <f t="shared" si="22"/>
        <v>14-Jun-1996</v>
      </c>
      <c r="K1420">
        <v>28</v>
      </c>
    </row>
    <row r="1421" spans="1:11">
      <c r="A1421" t="s">
        <v>950</v>
      </c>
      <c r="B1421">
        <v>1967</v>
      </c>
      <c r="C1421" t="s">
        <v>34</v>
      </c>
      <c r="D1421">
        <v>4</v>
      </c>
      <c r="E1421">
        <v>0</v>
      </c>
      <c r="F1421" s="14">
        <v>7463.51</v>
      </c>
      <c r="G1421" t="s">
        <v>12</v>
      </c>
      <c r="H1421" t="s">
        <v>12</v>
      </c>
      <c r="I1421" t="s">
        <v>13</v>
      </c>
      <c r="J1421" s="12" t="str">
        <f t="shared" si="22"/>
        <v>4-Aug-1967</v>
      </c>
      <c r="K1421">
        <v>57</v>
      </c>
    </row>
    <row r="1422" spans="1:11">
      <c r="A1422" t="s">
        <v>949</v>
      </c>
      <c r="B1422">
        <v>2001</v>
      </c>
      <c r="C1422" t="s">
        <v>18</v>
      </c>
      <c r="D1422">
        <v>1</v>
      </c>
      <c r="E1422">
        <v>0</v>
      </c>
      <c r="F1422" s="14">
        <v>7450.36</v>
      </c>
      <c r="G1422" t="s">
        <v>11</v>
      </c>
      <c r="H1422" t="s">
        <v>11</v>
      </c>
      <c r="I1422" t="s">
        <v>23</v>
      </c>
      <c r="J1422" s="12" t="str">
        <f t="shared" si="22"/>
        <v>1-Jun-2001</v>
      </c>
      <c r="K1422">
        <v>23</v>
      </c>
    </row>
    <row r="1423" spans="1:11">
      <c r="A1423" t="s">
        <v>948</v>
      </c>
      <c r="B1423">
        <v>1977</v>
      </c>
      <c r="C1423" t="s">
        <v>20</v>
      </c>
      <c r="D1423">
        <v>30</v>
      </c>
      <c r="E1423">
        <v>0</v>
      </c>
      <c r="F1423" s="14">
        <v>7448.4</v>
      </c>
      <c r="G1423" t="s">
        <v>12</v>
      </c>
      <c r="H1423" t="s">
        <v>12</v>
      </c>
      <c r="I1423" t="s">
        <v>355</v>
      </c>
      <c r="J1423" s="12" t="str">
        <f t="shared" si="22"/>
        <v>30-Sep-1977</v>
      </c>
      <c r="K1423">
        <v>46</v>
      </c>
    </row>
    <row r="1424" spans="1:11">
      <c r="A1424" t="s">
        <v>947</v>
      </c>
      <c r="B1424">
        <v>1977</v>
      </c>
      <c r="C1424" t="s">
        <v>20</v>
      </c>
      <c r="D1424">
        <v>25</v>
      </c>
      <c r="E1424">
        <v>1</v>
      </c>
      <c r="F1424" s="14">
        <v>7445.92</v>
      </c>
      <c r="G1424" t="s">
        <v>12</v>
      </c>
      <c r="H1424" t="s">
        <v>16</v>
      </c>
      <c r="I1424" t="s">
        <v>41</v>
      </c>
      <c r="J1424" s="12" t="str">
        <f t="shared" si="22"/>
        <v>25-Sep-1977</v>
      </c>
      <c r="K1424">
        <v>46</v>
      </c>
    </row>
    <row r="1425" spans="1:11">
      <c r="A1425" t="s">
        <v>946</v>
      </c>
      <c r="B1425">
        <v>1980</v>
      </c>
      <c r="C1425" t="s">
        <v>10</v>
      </c>
      <c r="D1425">
        <v>7</v>
      </c>
      <c r="E1425">
        <v>1</v>
      </c>
      <c r="F1425" s="14">
        <v>7443.64</v>
      </c>
      <c r="G1425" t="s">
        <v>11</v>
      </c>
      <c r="H1425" t="s">
        <v>12</v>
      </c>
      <c r="I1425" t="s">
        <v>23</v>
      </c>
      <c r="J1425" s="12" t="str">
        <f t="shared" si="22"/>
        <v>7-Jul-1980</v>
      </c>
      <c r="K1425">
        <v>44</v>
      </c>
    </row>
    <row r="1426" spans="1:11">
      <c r="A1426" t="s">
        <v>945</v>
      </c>
      <c r="B1426">
        <v>1979</v>
      </c>
      <c r="C1426" t="s">
        <v>20</v>
      </c>
      <c r="D1426">
        <v>1</v>
      </c>
      <c r="E1426">
        <v>2</v>
      </c>
      <c r="F1426" s="14">
        <v>7441.5</v>
      </c>
      <c r="G1426" t="s">
        <v>12</v>
      </c>
      <c r="H1426" t="s">
        <v>11</v>
      </c>
      <c r="I1426" t="s">
        <v>41</v>
      </c>
      <c r="J1426" s="12" t="str">
        <f t="shared" si="22"/>
        <v>1-Sep-1979</v>
      </c>
      <c r="K1426">
        <v>45</v>
      </c>
    </row>
    <row r="1427" spans="1:11">
      <c r="A1427" t="s">
        <v>944</v>
      </c>
      <c r="B1427">
        <v>1977</v>
      </c>
      <c r="C1427" t="s">
        <v>34</v>
      </c>
      <c r="D1427">
        <v>25</v>
      </c>
      <c r="E1427">
        <v>1</v>
      </c>
      <c r="F1427" s="14">
        <v>7441.05</v>
      </c>
      <c r="G1427" t="s">
        <v>12</v>
      </c>
      <c r="H1427" t="s">
        <v>11</v>
      </c>
      <c r="I1427" t="s">
        <v>41</v>
      </c>
      <c r="J1427" s="12" t="str">
        <f t="shared" si="22"/>
        <v>25-Aug-1977</v>
      </c>
      <c r="K1427">
        <v>47</v>
      </c>
    </row>
    <row r="1428" spans="1:11">
      <c r="A1428" t="s">
        <v>943</v>
      </c>
      <c r="B1428">
        <v>1978</v>
      </c>
      <c r="C1428" t="s">
        <v>30</v>
      </c>
      <c r="D1428">
        <v>2</v>
      </c>
      <c r="E1428">
        <v>0</v>
      </c>
      <c r="F1428" s="14">
        <v>7421.19</v>
      </c>
      <c r="G1428" t="s">
        <v>11</v>
      </c>
      <c r="H1428" t="s">
        <v>12</v>
      </c>
      <c r="I1428" t="s">
        <v>23</v>
      </c>
      <c r="J1428" s="12" t="str">
        <f t="shared" si="22"/>
        <v>2-Dec-1978</v>
      </c>
      <c r="K1428">
        <v>45</v>
      </c>
    </row>
    <row r="1429" spans="1:11">
      <c r="A1429" t="s">
        <v>942</v>
      </c>
      <c r="B1429">
        <v>1978</v>
      </c>
      <c r="C1429" t="s">
        <v>15</v>
      </c>
      <c r="D1429">
        <v>12</v>
      </c>
      <c r="E1429">
        <v>0</v>
      </c>
      <c r="F1429" s="14">
        <v>7419.48</v>
      </c>
      <c r="G1429" t="s">
        <v>11</v>
      </c>
      <c r="H1429" t="s">
        <v>11</v>
      </c>
      <c r="I1429" t="s">
        <v>23</v>
      </c>
      <c r="J1429" s="12" t="str">
        <f t="shared" si="22"/>
        <v>12-Nov-1978</v>
      </c>
      <c r="K1429">
        <v>45</v>
      </c>
    </row>
    <row r="1430" spans="1:11">
      <c r="A1430" t="s">
        <v>941</v>
      </c>
      <c r="B1430">
        <v>1983</v>
      </c>
      <c r="C1430" t="s">
        <v>20</v>
      </c>
      <c r="D1430">
        <v>19</v>
      </c>
      <c r="E1430">
        <v>3</v>
      </c>
      <c r="F1430" s="14">
        <v>7418.52</v>
      </c>
      <c r="G1430" t="s">
        <v>11</v>
      </c>
      <c r="H1430" t="s">
        <v>11</v>
      </c>
      <c r="I1430" t="s">
        <v>41</v>
      </c>
      <c r="J1430" s="12" t="str">
        <f t="shared" si="22"/>
        <v>19-Sep-1983</v>
      </c>
      <c r="K1430">
        <v>40</v>
      </c>
    </row>
    <row r="1431" spans="1:11">
      <c r="A1431" t="s">
        <v>940</v>
      </c>
      <c r="B1431">
        <v>1965</v>
      </c>
      <c r="C1431" t="s">
        <v>30</v>
      </c>
      <c r="D1431">
        <v>5</v>
      </c>
      <c r="E1431">
        <v>0</v>
      </c>
      <c r="F1431" s="14">
        <v>7403.98</v>
      </c>
      <c r="G1431" t="s">
        <v>12</v>
      </c>
      <c r="H1431" t="s">
        <v>11</v>
      </c>
      <c r="I1431" t="s">
        <v>13</v>
      </c>
      <c r="J1431" s="12" t="str">
        <f t="shared" si="22"/>
        <v>5-Dec-1965</v>
      </c>
      <c r="K1431">
        <v>58</v>
      </c>
    </row>
    <row r="1432" spans="1:11">
      <c r="A1432" t="s">
        <v>939</v>
      </c>
      <c r="B1432">
        <v>1993</v>
      </c>
      <c r="C1432" t="s">
        <v>10</v>
      </c>
      <c r="D1432">
        <v>22</v>
      </c>
      <c r="E1432">
        <v>0</v>
      </c>
      <c r="F1432" s="14">
        <v>7388.85</v>
      </c>
      <c r="G1432" t="s">
        <v>11</v>
      </c>
      <c r="H1432" t="s">
        <v>11</v>
      </c>
      <c r="I1432" t="s">
        <v>534</v>
      </c>
      <c r="J1432" s="12" t="str">
        <f t="shared" si="22"/>
        <v>22-Jul-1993</v>
      </c>
      <c r="K1432">
        <v>31</v>
      </c>
    </row>
    <row r="1433" spans="1:11">
      <c r="A1433" t="s">
        <v>938</v>
      </c>
      <c r="B1433">
        <v>1981</v>
      </c>
      <c r="C1433" t="s">
        <v>15</v>
      </c>
      <c r="D1433">
        <v>24</v>
      </c>
      <c r="E1433">
        <v>2</v>
      </c>
      <c r="F1433" s="14">
        <v>7371.77</v>
      </c>
      <c r="G1433" t="s">
        <v>11</v>
      </c>
      <c r="H1433" t="s">
        <v>16</v>
      </c>
      <c r="I1433" t="s">
        <v>41</v>
      </c>
      <c r="J1433" s="12" t="str">
        <f t="shared" si="22"/>
        <v>24-Nov-1981</v>
      </c>
      <c r="K1433">
        <v>42</v>
      </c>
    </row>
    <row r="1434" spans="1:11">
      <c r="A1434" t="s">
        <v>937</v>
      </c>
      <c r="B1434">
        <v>1965</v>
      </c>
      <c r="C1434" t="s">
        <v>30</v>
      </c>
      <c r="D1434">
        <v>9</v>
      </c>
      <c r="E1434">
        <v>0</v>
      </c>
      <c r="F1434" s="14">
        <v>7362.31</v>
      </c>
      <c r="G1434" t="s">
        <v>12</v>
      </c>
      <c r="H1434" t="s">
        <v>12</v>
      </c>
      <c r="I1434" t="s">
        <v>13</v>
      </c>
      <c r="J1434" s="12" t="str">
        <f t="shared" si="22"/>
        <v>9-Dec-1965</v>
      </c>
      <c r="K1434">
        <v>58</v>
      </c>
    </row>
    <row r="1435" spans="1:11">
      <c r="A1435" t="s">
        <v>936</v>
      </c>
      <c r="B1435">
        <v>1981</v>
      </c>
      <c r="C1435" t="s">
        <v>10</v>
      </c>
      <c r="D1435">
        <v>16</v>
      </c>
      <c r="E1435">
        <v>1</v>
      </c>
      <c r="F1435" s="14">
        <v>7358.18</v>
      </c>
      <c r="G1435" t="s">
        <v>11</v>
      </c>
      <c r="H1435" t="s">
        <v>12</v>
      </c>
      <c r="I1435" t="s">
        <v>246</v>
      </c>
      <c r="J1435" s="12" t="str">
        <f t="shared" si="22"/>
        <v>16-Jul-1981</v>
      </c>
      <c r="K1435">
        <v>43</v>
      </c>
    </row>
    <row r="1436" spans="1:11">
      <c r="A1436" t="s">
        <v>935</v>
      </c>
      <c r="B1436">
        <v>1983</v>
      </c>
      <c r="C1436" t="s">
        <v>18</v>
      </c>
      <c r="D1436">
        <v>21</v>
      </c>
      <c r="E1436">
        <v>3</v>
      </c>
      <c r="F1436" s="14">
        <v>7357.49</v>
      </c>
      <c r="G1436" t="s">
        <v>11</v>
      </c>
      <c r="H1436" t="s">
        <v>11</v>
      </c>
      <c r="I1436" t="s">
        <v>23</v>
      </c>
      <c r="J1436" s="12" t="str">
        <f t="shared" si="22"/>
        <v>21-Jun-1983</v>
      </c>
      <c r="K1436">
        <v>41</v>
      </c>
    </row>
    <row r="1437" spans="1:11">
      <c r="A1437" t="s">
        <v>934</v>
      </c>
      <c r="B1437">
        <v>1993</v>
      </c>
      <c r="C1437" t="s">
        <v>36</v>
      </c>
      <c r="D1437">
        <v>5</v>
      </c>
      <c r="E1437">
        <v>0</v>
      </c>
      <c r="F1437" s="14">
        <v>7349.12</v>
      </c>
      <c r="G1437" t="s">
        <v>11</v>
      </c>
      <c r="H1437" t="s">
        <v>11</v>
      </c>
      <c r="I1437" t="s">
        <v>299</v>
      </c>
      <c r="J1437" s="12" t="str">
        <f t="shared" si="22"/>
        <v>5-Oct-1993</v>
      </c>
      <c r="K1437">
        <v>30</v>
      </c>
    </row>
    <row r="1438" spans="1:11">
      <c r="A1438" t="s">
        <v>933</v>
      </c>
      <c r="B1438">
        <v>1977</v>
      </c>
      <c r="C1438" t="s">
        <v>30</v>
      </c>
      <c r="D1438">
        <v>1</v>
      </c>
      <c r="E1438">
        <v>0</v>
      </c>
      <c r="F1438" s="14">
        <v>7348.14</v>
      </c>
      <c r="G1438" t="s">
        <v>11</v>
      </c>
      <c r="H1438" t="s">
        <v>16</v>
      </c>
      <c r="I1438" t="s">
        <v>41</v>
      </c>
      <c r="J1438" s="12" t="str">
        <f t="shared" si="22"/>
        <v>1-Dec-1977</v>
      </c>
      <c r="K1438">
        <v>46</v>
      </c>
    </row>
    <row r="1439" spans="1:11">
      <c r="A1439" t="s">
        <v>932</v>
      </c>
      <c r="B1439">
        <v>1979</v>
      </c>
      <c r="C1439" t="s">
        <v>18</v>
      </c>
      <c r="D1439">
        <v>26</v>
      </c>
      <c r="E1439">
        <v>1</v>
      </c>
      <c r="F1439" s="14">
        <v>7345.73</v>
      </c>
      <c r="G1439" t="s">
        <v>11</v>
      </c>
      <c r="H1439" t="s">
        <v>16</v>
      </c>
      <c r="I1439" t="s">
        <v>13</v>
      </c>
      <c r="J1439" s="12" t="str">
        <f t="shared" si="22"/>
        <v>26-Jun-1979</v>
      </c>
      <c r="K1439">
        <v>45</v>
      </c>
    </row>
    <row r="1440" spans="1:11">
      <c r="A1440" t="s">
        <v>931</v>
      </c>
      <c r="B1440">
        <v>1977</v>
      </c>
      <c r="C1440" t="s">
        <v>30</v>
      </c>
      <c r="D1440">
        <v>18</v>
      </c>
      <c r="E1440">
        <v>0</v>
      </c>
      <c r="F1440" s="14">
        <v>7345.08</v>
      </c>
      <c r="G1440" t="s">
        <v>11</v>
      </c>
      <c r="H1440" t="s">
        <v>16</v>
      </c>
      <c r="I1440" t="s">
        <v>41</v>
      </c>
      <c r="J1440" s="12" t="str">
        <f t="shared" si="22"/>
        <v>18-Dec-1977</v>
      </c>
      <c r="K1440">
        <v>46</v>
      </c>
    </row>
    <row r="1441" spans="1:11">
      <c r="A1441" t="s">
        <v>930</v>
      </c>
      <c r="B1441">
        <v>1986</v>
      </c>
      <c r="C1441" t="s">
        <v>18</v>
      </c>
      <c r="D1441">
        <v>15</v>
      </c>
      <c r="E1441">
        <v>3</v>
      </c>
      <c r="F1441" s="14">
        <v>7339.93</v>
      </c>
      <c r="G1441" t="s">
        <v>11</v>
      </c>
      <c r="H1441" t="s">
        <v>11</v>
      </c>
      <c r="I1441" t="s">
        <v>23</v>
      </c>
      <c r="J1441" s="12" t="str">
        <f t="shared" si="22"/>
        <v>15-Jun-1986</v>
      </c>
      <c r="K1441">
        <v>38</v>
      </c>
    </row>
    <row r="1442" spans="1:11">
      <c r="A1442" t="s">
        <v>929</v>
      </c>
      <c r="B1442">
        <v>1979</v>
      </c>
      <c r="C1442" t="s">
        <v>20</v>
      </c>
      <c r="D1442">
        <v>19</v>
      </c>
      <c r="E1442">
        <v>1</v>
      </c>
      <c r="F1442" s="14">
        <v>7337.75</v>
      </c>
      <c r="G1442" t="s">
        <v>11</v>
      </c>
      <c r="H1442" t="s">
        <v>12</v>
      </c>
      <c r="I1442" t="s">
        <v>41</v>
      </c>
      <c r="J1442" s="12" t="str">
        <f t="shared" si="22"/>
        <v>19-Sep-1979</v>
      </c>
      <c r="K1442">
        <v>44</v>
      </c>
    </row>
    <row r="1443" spans="1:11">
      <c r="A1443" t="s">
        <v>928</v>
      </c>
      <c r="B1443">
        <v>1984</v>
      </c>
      <c r="C1443" t="s">
        <v>10</v>
      </c>
      <c r="D1443">
        <v>25</v>
      </c>
      <c r="E1443">
        <v>3</v>
      </c>
      <c r="F1443" s="14">
        <v>7325.47</v>
      </c>
      <c r="G1443" t="s">
        <v>11</v>
      </c>
      <c r="H1443" t="s">
        <v>16</v>
      </c>
      <c r="I1443" t="s">
        <v>23</v>
      </c>
      <c r="J1443" s="12" t="str">
        <f t="shared" si="22"/>
        <v>25-Jul-1984</v>
      </c>
      <c r="K1443">
        <v>40</v>
      </c>
    </row>
    <row r="1444" spans="1:11">
      <c r="A1444" t="s">
        <v>927</v>
      </c>
      <c r="B1444">
        <v>1979</v>
      </c>
      <c r="C1444" t="s">
        <v>18</v>
      </c>
      <c r="D1444">
        <v>19</v>
      </c>
      <c r="E1444">
        <v>0</v>
      </c>
      <c r="F1444" s="14">
        <v>7325.05</v>
      </c>
      <c r="G1444" t="s">
        <v>11</v>
      </c>
      <c r="H1444" t="s">
        <v>12</v>
      </c>
      <c r="I1444" t="s">
        <v>246</v>
      </c>
      <c r="J1444" s="12" t="str">
        <f t="shared" si="22"/>
        <v>19-Jun-1979</v>
      </c>
      <c r="K1444">
        <v>45</v>
      </c>
    </row>
    <row r="1445" spans="1:11">
      <c r="A1445" t="s">
        <v>926</v>
      </c>
      <c r="B1445">
        <v>2004</v>
      </c>
      <c r="C1445" t="s">
        <v>15</v>
      </c>
      <c r="D1445">
        <v>15</v>
      </c>
      <c r="E1445">
        <v>0</v>
      </c>
      <c r="F1445" s="14">
        <v>7323.73</v>
      </c>
      <c r="G1445" t="s">
        <v>11</v>
      </c>
      <c r="H1445" t="s">
        <v>11</v>
      </c>
      <c r="I1445" t="s">
        <v>246</v>
      </c>
      <c r="J1445" s="12" t="str">
        <f t="shared" si="22"/>
        <v>15-Nov-2004</v>
      </c>
      <c r="K1445">
        <v>19</v>
      </c>
    </row>
    <row r="1446" spans="1:11">
      <c r="A1446" t="s">
        <v>925</v>
      </c>
      <c r="B1446">
        <v>1965</v>
      </c>
      <c r="C1446" t="s">
        <v>10</v>
      </c>
      <c r="D1446">
        <v>11</v>
      </c>
      <c r="E1446">
        <v>0</v>
      </c>
      <c r="F1446" s="14">
        <v>7322.86</v>
      </c>
      <c r="G1446" t="s">
        <v>12</v>
      </c>
      <c r="H1446" t="s">
        <v>12</v>
      </c>
      <c r="I1446" t="s">
        <v>23</v>
      </c>
      <c r="J1446" s="12" t="str">
        <f t="shared" si="22"/>
        <v>11-Jul-1965</v>
      </c>
      <c r="K1446">
        <v>59</v>
      </c>
    </row>
    <row r="1447" spans="1:11">
      <c r="A1447" t="s">
        <v>924</v>
      </c>
      <c r="B1447">
        <v>1972</v>
      </c>
      <c r="C1447" t="s">
        <v>34</v>
      </c>
      <c r="D1447">
        <v>11</v>
      </c>
      <c r="E1447">
        <v>0</v>
      </c>
      <c r="F1447" s="14">
        <v>7318.22</v>
      </c>
      <c r="G1447" t="s">
        <v>11</v>
      </c>
      <c r="H1447" t="s">
        <v>12</v>
      </c>
      <c r="I1447" t="s">
        <v>23</v>
      </c>
      <c r="J1447" s="12" t="str">
        <f t="shared" si="22"/>
        <v>11-Aug-1972</v>
      </c>
      <c r="K1447">
        <v>52</v>
      </c>
    </row>
    <row r="1448" spans="1:11">
      <c r="A1448" t="s">
        <v>923</v>
      </c>
      <c r="B1448">
        <v>1965</v>
      </c>
      <c r="C1448" t="s">
        <v>18</v>
      </c>
      <c r="D1448">
        <v>25</v>
      </c>
      <c r="E1448">
        <v>0</v>
      </c>
      <c r="F1448" s="14">
        <v>7318.21</v>
      </c>
      <c r="G1448" t="s">
        <v>12</v>
      </c>
      <c r="H1448" t="s">
        <v>16</v>
      </c>
      <c r="I1448" t="s">
        <v>13</v>
      </c>
      <c r="J1448" s="12" t="str">
        <f t="shared" si="22"/>
        <v>25-Jun-1965</v>
      </c>
      <c r="K1448">
        <v>59</v>
      </c>
    </row>
    <row r="1449" spans="1:11">
      <c r="A1449" t="s">
        <v>922</v>
      </c>
      <c r="B1449">
        <v>1965</v>
      </c>
      <c r="C1449" t="s">
        <v>18</v>
      </c>
      <c r="D1449">
        <v>6</v>
      </c>
      <c r="E1449">
        <v>0</v>
      </c>
      <c r="F1449" s="14">
        <v>7304.65</v>
      </c>
      <c r="G1449" t="s">
        <v>12</v>
      </c>
      <c r="H1449" t="s">
        <v>12</v>
      </c>
      <c r="I1449" t="s">
        <v>13</v>
      </c>
      <c r="J1449" s="12" t="str">
        <f t="shared" si="22"/>
        <v>6-Jun-1965</v>
      </c>
      <c r="K1449">
        <v>59</v>
      </c>
    </row>
    <row r="1450" spans="1:11">
      <c r="A1450" t="s">
        <v>921</v>
      </c>
      <c r="B1450">
        <v>1966</v>
      </c>
      <c r="C1450" t="s">
        <v>30</v>
      </c>
      <c r="D1450">
        <v>26</v>
      </c>
      <c r="E1450">
        <v>0</v>
      </c>
      <c r="F1450" s="14">
        <v>7302.46</v>
      </c>
      <c r="G1450" t="s">
        <v>12</v>
      </c>
      <c r="H1450" t="s">
        <v>16</v>
      </c>
      <c r="I1450" t="s">
        <v>23</v>
      </c>
      <c r="J1450" s="12" t="str">
        <f t="shared" si="22"/>
        <v>26-Dec-1966</v>
      </c>
      <c r="K1450">
        <v>57</v>
      </c>
    </row>
    <row r="1451" spans="1:11">
      <c r="A1451" t="s">
        <v>920</v>
      </c>
      <c r="B1451">
        <v>1985</v>
      </c>
      <c r="C1451" t="s">
        <v>15</v>
      </c>
      <c r="D1451">
        <v>2</v>
      </c>
      <c r="E1451">
        <v>3</v>
      </c>
      <c r="F1451" s="14">
        <v>7281.51</v>
      </c>
      <c r="G1451" t="s">
        <v>11</v>
      </c>
      <c r="H1451" t="s">
        <v>16</v>
      </c>
      <c r="I1451" t="s">
        <v>23</v>
      </c>
      <c r="J1451" s="12" t="str">
        <f t="shared" si="22"/>
        <v>2-Nov-1985</v>
      </c>
      <c r="K1451">
        <v>38</v>
      </c>
    </row>
    <row r="1452" spans="1:11">
      <c r="A1452" t="s">
        <v>919</v>
      </c>
      <c r="B1452">
        <v>1976</v>
      </c>
      <c r="C1452" t="s">
        <v>30</v>
      </c>
      <c r="D1452">
        <v>18</v>
      </c>
      <c r="E1452">
        <v>2</v>
      </c>
      <c r="F1452" s="14">
        <v>7273.02</v>
      </c>
      <c r="G1452" t="s">
        <v>11</v>
      </c>
      <c r="H1452" t="s">
        <v>16</v>
      </c>
      <c r="I1452" t="s">
        <v>13</v>
      </c>
      <c r="J1452" s="12" t="str">
        <f t="shared" si="22"/>
        <v>18-Dec-1976</v>
      </c>
      <c r="K1452">
        <v>47</v>
      </c>
    </row>
    <row r="1453" spans="1:11">
      <c r="A1453" t="s">
        <v>918</v>
      </c>
      <c r="B1453">
        <v>1981</v>
      </c>
      <c r="C1453" t="s">
        <v>34</v>
      </c>
      <c r="D1453">
        <v>4</v>
      </c>
      <c r="E1453">
        <v>2</v>
      </c>
      <c r="F1453" s="14">
        <v>7265.7</v>
      </c>
      <c r="G1453" t="s">
        <v>12</v>
      </c>
      <c r="H1453" t="s">
        <v>12</v>
      </c>
      <c r="I1453" t="s">
        <v>23</v>
      </c>
      <c r="J1453" s="12" t="str">
        <f t="shared" si="22"/>
        <v>4-Aug-1981</v>
      </c>
      <c r="K1453">
        <v>43</v>
      </c>
    </row>
    <row r="1454" spans="1:11">
      <c r="A1454" t="s">
        <v>917</v>
      </c>
      <c r="B1454">
        <v>1973</v>
      </c>
      <c r="C1454" t="s">
        <v>36</v>
      </c>
      <c r="D1454">
        <v>25</v>
      </c>
      <c r="E1454">
        <v>0</v>
      </c>
      <c r="F1454" s="14">
        <v>7265.58</v>
      </c>
      <c r="G1454" t="s">
        <v>11</v>
      </c>
      <c r="H1454" t="s">
        <v>11</v>
      </c>
      <c r="I1454" t="s">
        <v>13</v>
      </c>
      <c r="J1454" s="12" t="str">
        <f t="shared" si="22"/>
        <v>25-Oct-1973</v>
      </c>
      <c r="K1454">
        <v>50</v>
      </c>
    </row>
    <row r="1455" spans="1:11">
      <c r="A1455" t="s">
        <v>916</v>
      </c>
      <c r="B1455">
        <v>1981</v>
      </c>
      <c r="C1455" t="s">
        <v>18</v>
      </c>
      <c r="D1455">
        <v>13</v>
      </c>
      <c r="E1455">
        <v>2</v>
      </c>
      <c r="F1455" s="14">
        <v>7261.74</v>
      </c>
      <c r="G1455" t="s">
        <v>12</v>
      </c>
      <c r="H1455" t="s">
        <v>12</v>
      </c>
      <c r="I1455" t="s">
        <v>23</v>
      </c>
      <c r="J1455" s="12" t="str">
        <f t="shared" si="22"/>
        <v>13-Jun-1981</v>
      </c>
      <c r="K1455">
        <v>43</v>
      </c>
    </row>
    <row r="1456" spans="1:11">
      <c r="A1456" t="s">
        <v>915</v>
      </c>
      <c r="B1456">
        <v>1981</v>
      </c>
      <c r="C1456" t="s">
        <v>34</v>
      </c>
      <c r="D1456">
        <v>14</v>
      </c>
      <c r="E1456">
        <v>2</v>
      </c>
      <c r="F1456" s="14">
        <v>7256.72</v>
      </c>
      <c r="G1456" t="s">
        <v>12</v>
      </c>
      <c r="H1456" t="s">
        <v>11</v>
      </c>
      <c r="I1456" t="s">
        <v>23</v>
      </c>
      <c r="J1456" s="12" t="str">
        <f t="shared" si="22"/>
        <v>14-Aug-1981</v>
      </c>
      <c r="K1456">
        <v>43</v>
      </c>
    </row>
    <row r="1457" spans="1:11">
      <c r="A1457" t="s">
        <v>914</v>
      </c>
      <c r="B1457">
        <v>1982</v>
      </c>
      <c r="C1457" t="s">
        <v>10</v>
      </c>
      <c r="D1457">
        <v>24</v>
      </c>
      <c r="E1457">
        <v>3</v>
      </c>
      <c r="F1457" s="14">
        <v>7248.71</v>
      </c>
      <c r="G1457" t="s">
        <v>11</v>
      </c>
      <c r="H1457" t="s">
        <v>16</v>
      </c>
      <c r="I1457" t="s">
        <v>13</v>
      </c>
      <c r="J1457" s="12" t="str">
        <f t="shared" si="22"/>
        <v>24-Jul-1982</v>
      </c>
      <c r="K1457">
        <v>42</v>
      </c>
    </row>
    <row r="1458" spans="1:11">
      <c r="A1458" t="s">
        <v>913</v>
      </c>
      <c r="B1458">
        <v>1986</v>
      </c>
      <c r="C1458" t="s">
        <v>20</v>
      </c>
      <c r="D1458">
        <v>2</v>
      </c>
      <c r="E1458">
        <v>4</v>
      </c>
      <c r="F1458" s="14">
        <v>7243.81</v>
      </c>
      <c r="G1458" t="s">
        <v>11</v>
      </c>
      <c r="H1458" t="s">
        <v>12</v>
      </c>
      <c r="I1458" t="s">
        <v>13</v>
      </c>
      <c r="J1458" s="12" t="str">
        <f t="shared" si="22"/>
        <v>2-Sep-1986</v>
      </c>
      <c r="K1458">
        <v>38</v>
      </c>
    </row>
    <row r="1459" spans="1:11">
      <c r="A1459" t="s">
        <v>912</v>
      </c>
      <c r="B1459">
        <v>1986</v>
      </c>
      <c r="C1459" t="s">
        <v>10</v>
      </c>
      <c r="D1459">
        <v>13</v>
      </c>
      <c r="E1459">
        <v>3</v>
      </c>
      <c r="F1459" s="14">
        <v>7228.22</v>
      </c>
      <c r="G1459" t="s">
        <v>11</v>
      </c>
      <c r="H1459" t="s">
        <v>16</v>
      </c>
      <c r="I1459" t="s">
        <v>246</v>
      </c>
      <c r="J1459" s="12" t="str">
        <f t="shared" si="22"/>
        <v>13-Jul-1986</v>
      </c>
      <c r="K1459">
        <v>38</v>
      </c>
    </row>
    <row r="1460" spans="1:11">
      <c r="A1460" t="s">
        <v>911</v>
      </c>
      <c r="B1460">
        <v>1977</v>
      </c>
      <c r="C1460" t="s">
        <v>20</v>
      </c>
      <c r="D1460">
        <v>15</v>
      </c>
      <c r="E1460">
        <v>0</v>
      </c>
      <c r="F1460" s="14">
        <v>7222.79</v>
      </c>
      <c r="G1460" t="s">
        <v>12</v>
      </c>
      <c r="H1460" t="s">
        <v>12</v>
      </c>
      <c r="I1460" t="s">
        <v>23</v>
      </c>
      <c r="J1460" s="12" t="str">
        <f t="shared" si="22"/>
        <v>15-Sep-1977</v>
      </c>
      <c r="K1460">
        <v>46</v>
      </c>
    </row>
    <row r="1461" spans="1:11">
      <c r="A1461" t="s">
        <v>910</v>
      </c>
      <c r="B1461">
        <v>1991</v>
      </c>
      <c r="C1461" t="s">
        <v>18</v>
      </c>
      <c r="D1461">
        <v>28</v>
      </c>
      <c r="E1461">
        <v>3</v>
      </c>
      <c r="F1461" s="14">
        <v>7220.25</v>
      </c>
      <c r="G1461" t="s">
        <v>11</v>
      </c>
      <c r="H1461" t="s">
        <v>11</v>
      </c>
      <c r="I1461" t="s">
        <v>299</v>
      </c>
      <c r="J1461" s="12" t="str">
        <f t="shared" si="22"/>
        <v>28-Jun-1991</v>
      </c>
      <c r="K1461">
        <v>33</v>
      </c>
    </row>
    <row r="1462" spans="1:11">
      <c r="A1462" t="s">
        <v>909</v>
      </c>
      <c r="B1462">
        <v>1983</v>
      </c>
      <c r="C1462" t="s">
        <v>15</v>
      </c>
      <c r="D1462">
        <v>21</v>
      </c>
      <c r="E1462">
        <v>2</v>
      </c>
      <c r="F1462" s="14">
        <v>7209.49</v>
      </c>
      <c r="G1462" t="s">
        <v>11</v>
      </c>
      <c r="H1462" t="s">
        <v>12</v>
      </c>
      <c r="I1462" t="s">
        <v>23</v>
      </c>
      <c r="J1462" s="12" t="str">
        <f t="shared" si="22"/>
        <v>21-Nov-1983</v>
      </c>
      <c r="K1462">
        <v>40</v>
      </c>
    </row>
    <row r="1463" spans="1:11">
      <c r="A1463" t="s">
        <v>908</v>
      </c>
      <c r="B1463">
        <v>1983</v>
      </c>
      <c r="C1463" t="s">
        <v>34</v>
      </c>
      <c r="D1463">
        <v>11</v>
      </c>
      <c r="E1463">
        <v>2</v>
      </c>
      <c r="F1463" s="14">
        <v>7201.7</v>
      </c>
      <c r="G1463" t="s">
        <v>11</v>
      </c>
      <c r="H1463" t="s">
        <v>12</v>
      </c>
      <c r="I1463" t="s">
        <v>23</v>
      </c>
      <c r="J1463" s="12" t="str">
        <f t="shared" si="22"/>
        <v>11-Aug-1983</v>
      </c>
      <c r="K1463">
        <v>41</v>
      </c>
    </row>
    <row r="1464" spans="1:11">
      <c r="A1464" t="s">
        <v>907</v>
      </c>
      <c r="B1464">
        <v>1982</v>
      </c>
      <c r="C1464" t="s">
        <v>20</v>
      </c>
      <c r="D1464">
        <v>14</v>
      </c>
      <c r="E1464">
        <v>3</v>
      </c>
      <c r="F1464" s="14">
        <v>7196.87</v>
      </c>
      <c r="G1464" t="s">
        <v>12</v>
      </c>
      <c r="H1464" t="s">
        <v>11</v>
      </c>
      <c r="I1464" t="s">
        <v>41</v>
      </c>
      <c r="J1464" s="12" t="str">
        <f t="shared" si="22"/>
        <v>14-Sep-1982</v>
      </c>
      <c r="K1464">
        <v>41</v>
      </c>
    </row>
    <row r="1465" spans="1:11">
      <c r="A1465" t="s">
        <v>906</v>
      </c>
      <c r="B1465">
        <v>1968</v>
      </c>
      <c r="C1465" t="s">
        <v>34</v>
      </c>
      <c r="D1465">
        <v>26</v>
      </c>
      <c r="E1465">
        <v>0</v>
      </c>
      <c r="F1465" s="14">
        <v>7179.52</v>
      </c>
      <c r="G1465" t="s">
        <v>12</v>
      </c>
      <c r="H1465" t="s">
        <v>12</v>
      </c>
      <c r="I1465" t="s">
        <v>13</v>
      </c>
      <c r="J1465" s="12" t="str">
        <f t="shared" si="22"/>
        <v>26-Aug-1968</v>
      </c>
      <c r="K1465">
        <v>56</v>
      </c>
    </row>
    <row r="1466" spans="1:11">
      <c r="A1466" t="s">
        <v>905</v>
      </c>
      <c r="B1466">
        <v>1975</v>
      </c>
      <c r="C1466" t="s">
        <v>10</v>
      </c>
      <c r="D1466">
        <v>19</v>
      </c>
      <c r="E1466">
        <v>1</v>
      </c>
      <c r="F1466" s="14">
        <v>7175.51</v>
      </c>
      <c r="G1466" t="s">
        <v>11</v>
      </c>
      <c r="H1466" t="s">
        <v>12</v>
      </c>
      <c r="I1466" t="s">
        <v>13</v>
      </c>
      <c r="J1466" s="12" t="str">
        <f t="shared" si="22"/>
        <v>19-Jul-1975</v>
      </c>
      <c r="K1466">
        <v>49</v>
      </c>
    </row>
    <row r="1467" spans="1:11">
      <c r="A1467" t="s">
        <v>904</v>
      </c>
      <c r="B1467">
        <v>1982</v>
      </c>
      <c r="C1467" t="s">
        <v>34</v>
      </c>
      <c r="D1467">
        <v>16</v>
      </c>
      <c r="E1467">
        <v>2</v>
      </c>
      <c r="F1467" s="14">
        <v>7173.36</v>
      </c>
      <c r="G1467" t="s">
        <v>12</v>
      </c>
      <c r="H1467" t="s">
        <v>11</v>
      </c>
      <c r="I1467" t="s">
        <v>167</v>
      </c>
      <c r="J1467" s="12" t="str">
        <f t="shared" si="22"/>
        <v>16-Aug-1982</v>
      </c>
      <c r="K1467">
        <v>42</v>
      </c>
    </row>
    <row r="1468" spans="1:11">
      <c r="A1468" t="s">
        <v>903</v>
      </c>
      <c r="B1468">
        <v>1980</v>
      </c>
      <c r="C1468" t="s">
        <v>20</v>
      </c>
      <c r="D1468">
        <v>30</v>
      </c>
      <c r="E1468">
        <v>2</v>
      </c>
      <c r="F1468" s="14">
        <v>7162.01</v>
      </c>
      <c r="G1468" t="s">
        <v>11</v>
      </c>
      <c r="H1468" t="s">
        <v>12</v>
      </c>
      <c r="I1468" t="s">
        <v>13</v>
      </c>
      <c r="J1468" s="12" t="str">
        <f t="shared" si="22"/>
        <v>30-Sep-1980</v>
      </c>
      <c r="K1468">
        <v>43</v>
      </c>
    </row>
    <row r="1469" spans="1:11">
      <c r="A1469" t="s">
        <v>902</v>
      </c>
      <c r="B1469">
        <v>1980</v>
      </c>
      <c r="C1469" t="s">
        <v>36</v>
      </c>
      <c r="D1469">
        <v>7</v>
      </c>
      <c r="E1469">
        <v>2</v>
      </c>
      <c r="F1469" s="14">
        <v>7160.33</v>
      </c>
      <c r="G1469" t="s">
        <v>11</v>
      </c>
      <c r="H1469" t="s">
        <v>16</v>
      </c>
      <c r="I1469" t="s">
        <v>13</v>
      </c>
      <c r="J1469" s="12" t="str">
        <f t="shared" si="22"/>
        <v>7-Oct-1980</v>
      </c>
      <c r="K1469">
        <v>43</v>
      </c>
    </row>
    <row r="1470" spans="1:11">
      <c r="A1470" t="s">
        <v>901</v>
      </c>
      <c r="B1470">
        <v>1980</v>
      </c>
      <c r="C1470" t="s">
        <v>18</v>
      </c>
      <c r="D1470">
        <v>22</v>
      </c>
      <c r="E1470">
        <v>2</v>
      </c>
      <c r="F1470" s="14">
        <v>7160.09</v>
      </c>
      <c r="G1470" t="s">
        <v>11</v>
      </c>
      <c r="H1470" t="s">
        <v>11</v>
      </c>
      <c r="I1470" t="s">
        <v>41</v>
      </c>
      <c r="J1470" s="12" t="str">
        <f t="shared" si="22"/>
        <v>22-Jun-1980</v>
      </c>
      <c r="K1470">
        <v>44</v>
      </c>
    </row>
    <row r="1471" spans="1:11">
      <c r="A1471" t="s">
        <v>900</v>
      </c>
      <c r="B1471">
        <v>1981</v>
      </c>
      <c r="C1471" t="s">
        <v>10</v>
      </c>
      <c r="D1471">
        <v>17</v>
      </c>
      <c r="E1471">
        <v>1</v>
      </c>
      <c r="F1471" s="14">
        <v>7153.55</v>
      </c>
      <c r="G1471" t="s">
        <v>11</v>
      </c>
      <c r="H1471" t="s">
        <v>16</v>
      </c>
      <c r="I1471" t="s">
        <v>23</v>
      </c>
      <c r="J1471" s="12" t="str">
        <f t="shared" si="22"/>
        <v>17-Jul-1981</v>
      </c>
      <c r="K1471">
        <v>43</v>
      </c>
    </row>
    <row r="1472" spans="1:11">
      <c r="A1472" t="s">
        <v>899</v>
      </c>
      <c r="B1472">
        <v>1978</v>
      </c>
      <c r="C1472" t="s">
        <v>20</v>
      </c>
      <c r="D1472">
        <v>6</v>
      </c>
      <c r="E1472">
        <v>1</v>
      </c>
      <c r="F1472" s="14">
        <v>7152.67</v>
      </c>
      <c r="G1472" t="s">
        <v>12</v>
      </c>
      <c r="H1472" t="s">
        <v>11</v>
      </c>
      <c r="I1472" t="s">
        <v>13</v>
      </c>
      <c r="J1472" s="12" t="str">
        <f t="shared" si="22"/>
        <v>6-Sep-1978</v>
      </c>
      <c r="K1472">
        <v>45</v>
      </c>
    </row>
    <row r="1473" spans="1:11">
      <c r="A1473" t="s">
        <v>898</v>
      </c>
      <c r="B1473">
        <v>1984</v>
      </c>
      <c r="C1473" t="s">
        <v>18</v>
      </c>
      <c r="D1473">
        <v>29</v>
      </c>
      <c r="E1473">
        <v>3</v>
      </c>
      <c r="F1473" s="14">
        <v>7151.09</v>
      </c>
      <c r="G1473" t="s">
        <v>11</v>
      </c>
      <c r="H1473" t="s">
        <v>11</v>
      </c>
      <c r="I1473" t="s">
        <v>41</v>
      </c>
      <c r="J1473" s="12" t="str">
        <f t="shared" si="22"/>
        <v>29-Jun-1984</v>
      </c>
      <c r="K1473">
        <v>40</v>
      </c>
    </row>
    <row r="1474" spans="1:11">
      <c r="A1474" t="s">
        <v>897</v>
      </c>
      <c r="B1474">
        <v>1978</v>
      </c>
      <c r="C1474" t="s">
        <v>10</v>
      </c>
      <c r="D1474">
        <v>30</v>
      </c>
      <c r="E1474">
        <v>1</v>
      </c>
      <c r="F1474" s="14">
        <v>7147.47</v>
      </c>
      <c r="G1474" t="s">
        <v>11</v>
      </c>
      <c r="H1474" t="s">
        <v>12</v>
      </c>
      <c r="I1474" t="s">
        <v>13</v>
      </c>
      <c r="J1474" s="12" t="str">
        <f t="shared" si="22"/>
        <v>30-Jul-1978</v>
      </c>
      <c r="K1474">
        <v>46</v>
      </c>
    </row>
    <row r="1475" spans="1:11">
      <c r="A1475" t="s">
        <v>896</v>
      </c>
      <c r="B1475">
        <v>1976</v>
      </c>
      <c r="C1475" t="s">
        <v>18</v>
      </c>
      <c r="D1475">
        <v>24</v>
      </c>
      <c r="E1475">
        <v>0</v>
      </c>
      <c r="F1475" s="14">
        <v>7147.11</v>
      </c>
      <c r="G1475" t="s">
        <v>12</v>
      </c>
      <c r="H1475" t="s">
        <v>11</v>
      </c>
      <c r="I1475" t="s">
        <v>41</v>
      </c>
      <c r="J1475" s="12" t="str">
        <f t="shared" ref="J1475:J1538" si="23">CONCATENATE(D1475,"-",C1475,"-",B1475)</f>
        <v>24-Jun-1976</v>
      </c>
      <c r="K1475">
        <v>48</v>
      </c>
    </row>
    <row r="1476" spans="1:11">
      <c r="A1476" t="s">
        <v>895</v>
      </c>
      <c r="B1476">
        <v>1984</v>
      </c>
      <c r="C1476" t="s">
        <v>15</v>
      </c>
      <c r="D1476">
        <v>21</v>
      </c>
      <c r="E1476">
        <v>2</v>
      </c>
      <c r="F1476" s="14">
        <v>7144.86</v>
      </c>
      <c r="G1476" t="s">
        <v>11</v>
      </c>
      <c r="H1476" t="s">
        <v>11</v>
      </c>
      <c r="I1476" t="s">
        <v>246</v>
      </c>
      <c r="J1476" s="12" t="str">
        <f t="shared" si="23"/>
        <v>21-Nov-1984</v>
      </c>
      <c r="K1476">
        <v>39</v>
      </c>
    </row>
    <row r="1477" spans="1:11">
      <c r="A1477" t="s">
        <v>894</v>
      </c>
      <c r="B1477">
        <v>1999</v>
      </c>
      <c r="C1477" t="s">
        <v>34</v>
      </c>
      <c r="D1477">
        <v>8</v>
      </c>
      <c r="E1477">
        <v>0</v>
      </c>
      <c r="F1477" s="14">
        <v>7144.4</v>
      </c>
      <c r="G1477" t="s">
        <v>11</v>
      </c>
      <c r="H1477" t="s">
        <v>16</v>
      </c>
      <c r="I1477" t="s">
        <v>631</v>
      </c>
      <c r="J1477" s="12" t="str">
        <f t="shared" si="23"/>
        <v>8-Aug-1999</v>
      </c>
      <c r="K1477">
        <v>25</v>
      </c>
    </row>
    <row r="1478" spans="1:11">
      <c r="A1478" t="s">
        <v>893</v>
      </c>
      <c r="B1478">
        <v>1984</v>
      </c>
      <c r="C1478" t="s">
        <v>10</v>
      </c>
      <c r="D1478">
        <v>7</v>
      </c>
      <c r="E1478">
        <v>2</v>
      </c>
      <c r="F1478" s="14">
        <v>7133.9</v>
      </c>
      <c r="G1478" t="s">
        <v>11</v>
      </c>
      <c r="H1478" t="s">
        <v>16</v>
      </c>
      <c r="I1478" t="s">
        <v>246</v>
      </c>
      <c r="J1478" s="12" t="str">
        <f t="shared" si="23"/>
        <v>7-Jul-1984</v>
      </c>
      <c r="K1478">
        <v>40</v>
      </c>
    </row>
    <row r="1479" spans="1:11">
      <c r="A1479" t="s">
        <v>892</v>
      </c>
      <c r="B1479">
        <v>1993</v>
      </c>
      <c r="C1479" t="s">
        <v>34</v>
      </c>
      <c r="D1479">
        <v>1</v>
      </c>
      <c r="E1479">
        <v>0</v>
      </c>
      <c r="F1479" s="14">
        <v>7128.64</v>
      </c>
      <c r="G1479" t="s">
        <v>11</v>
      </c>
      <c r="H1479" t="s">
        <v>11</v>
      </c>
      <c r="I1479" t="s">
        <v>299</v>
      </c>
      <c r="J1479" s="12" t="str">
        <f t="shared" si="23"/>
        <v>1-Aug-1993</v>
      </c>
      <c r="K1479">
        <v>31</v>
      </c>
    </row>
    <row r="1480" spans="1:11">
      <c r="A1480" t="s">
        <v>891</v>
      </c>
      <c r="B1480">
        <v>1968</v>
      </c>
      <c r="C1480" t="s">
        <v>18</v>
      </c>
      <c r="D1480">
        <v>29</v>
      </c>
      <c r="E1480">
        <v>0</v>
      </c>
      <c r="F1480" s="14">
        <v>7125.25</v>
      </c>
      <c r="G1480" t="s">
        <v>12</v>
      </c>
      <c r="H1480" t="s">
        <v>11</v>
      </c>
      <c r="I1480" t="s">
        <v>13</v>
      </c>
      <c r="J1480" s="12" t="str">
        <f t="shared" si="23"/>
        <v>29-Jun-1968</v>
      </c>
      <c r="K1480">
        <v>56</v>
      </c>
    </row>
    <row r="1481" spans="1:11">
      <c r="A1481" t="s">
        <v>890</v>
      </c>
      <c r="B1481">
        <v>1987</v>
      </c>
      <c r="C1481" t="s">
        <v>34</v>
      </c>
      <c r="D1481">
        <v>11</v>
      </c>
      <c r="E1481">
        <v>3</v>
      </c>
      <c r="F1481" s="14">
        <v>7106.81</v>
      </c>
      <c r="G1481" t="s">
        <v>11</v>
      </c>
      <c r="H1481" t="s">
        <v>16</v>
      </c>
      <c r="I1481" t="s">
        <v>23</v>
      </c>
      <c r="J1481" s="12" t="str">
        <f t="shared" si="23"/>
        <v>11-Aug-1987</v>
      </c>
      <c r="K1481">
        <v>37</v>
      </c>
    </row>
    <row r="1482" spans="1:11">
      <c r="A1482" t="s">
        <v>889</v>
      </c>
      <c r="B1482">
        <v>1992</v>
      </c>
      <c r="C1482" t="s">
        <v>18</v>
      </c>
      <c r="D1482">
        <v>18</v>
      </c>
      <c r="E1482">
        <v>0</v>
      </c>
      <c r="F1482" s="14">
        <v>7096.98</v>
      </c>
      <c r="G1482" t="s">
        <v>11</v>
      </c>
      <c r="H1482" t="s">
        <v>11</v>
      </c>
      <c r="I1482" t="s">
        <v>23</v>
      </c>
      <c r="J1482" s="12" t="str">
        <f t="shared" si="23"/>
        <v>18-Jun-1992</v>
      </c>
      <c r="K1482">
        <v>32</v>
      </c>
    </row>
    <row r="1483" spans="1:11">
      <c r="A1483" t="s">
        <v>888</v>
      </c>
      <c r="B1483">
        <v>1982</v>
      </c>
      <c r="C1483" t="s">
        <v>36</v>
      </c>
      <c r="D1483">
        <v>6</v>
      </c>
      <c r="E1483">
        <v>1</v>
      </c>
      <c r="F1483" s="14">
        <v>7077.19</v>
      </c>
      <c r="G1483" t="s">
        <v>11</v>
      </c>
      <c r="H1483" t="s">
        <v>12</v>
      </c>
      <c r="I1483" t="s">
        <v>246</v>
      </c>
      <c r="J1483" s="12" t="str">
        <f t="shared" si="23"/>
        <v>6-Oct-1982</v>
      </c>
      <c r="K1483">
        <v>41</v>
      </c>
    </row>
    <row r="1484" spans="1:11">
      <c r="A1484" t="s">
        <v>887</v>
      </c>
      <c r="B1484">
        <v>1978</v>
      </c>
      <c r="C1484" t="s">
        <v>18</v>
      </c>
      <c r="D1484">
        <v>24</v>
      </c>
      <c r="E1484">
        <v>2</v>
      </c>
      <c r="F1484" s="14">
        <v>7054.41</v>
      </c>
      <c r="G1484" t="s">
        <v>11</v>
      </c>
      <c r="H1484" t="s">
        <v>11</v>
      </c>
      <c r="I1484" t="s">
        <v>13</v>
      </c>
      <c r="J1484" s="12" t="str">
        <f t="shared" si="23"/>
        <v>24-Jun-1978</v>
      </c>
      <c r="K1484">
        <v>46</v>
      </c>
    </row>
    <row r="1485" spans="1:11">
      <c r="A1485" t="s">
        <v>886</v>
      </c>
      <c r="B1485">
        <v>1980</v>
      </c>
      <c r="C1485" t="s">
        <v>18</v>
      </c>
      <c r="D1485">
        <v>28</v>
      </c>
      <c r="E1485">
        <v>1</v>
      </c>
      <c r="F1485" s="14">
        <v>7050.64</v>
      </c>
      <c r="G1485" t="s">
        <v>11</v>
      </c>
      <c r="H1485" t="s">
        <v>12</v>
      </c>
      <c r="I1485" t="s">
        <v>41</v>
      </c>
      <c r="J1485" s="12" t="str">
        <f t="shared" si="23"/>
        <v>28-Jun-1980</v>
      </c>
      <c r="K1485">
        <v>44</v>
      </c>
    </row>
    <row r="1486" spans="1:11">
      <c r="A1486" t="s">
        <v>885</v>
      </c>
      <c r="B1486">
        <v>1980</v>
      </c>
      <c r="C1486" t="s">
        <v>10</v>
      </c>
      <c r="D1486">
        <v>21</v>
      </c>
      <c r="E1486">
        <v>0</v>
      </c>
      <c r="F1486" s="14">
        <v>7050.02</v>
      </c>
      <c r="G1486" t="s">
        <v>11</v>
      </c>
      <c r="H1486" t="s">
        <v>16</v>
      </c>
      <c r="I1486" t="s">
        <v>246</v>
      </c>
      <c r="J1486" s="12" t="str">
        <f t="shared" si="23"/>
        <v>21-Jul-1980</v>
      </c>
      <c r="K1486">
        <v>44</v>
      </c>
    </row>
    <row r="1487" spans="1:11">
      <c r="A1487" t="s">
        <v>884</v>
      </c>
      <c r="B1487">
        <v>1980</v>
      </c>
      <c r="C1487" t="s">
        <v>36</v>
      </c>
      <c r="D1487">
        <v>22</v>
      </c>
      <c r="E1487">
        <v>1</v>
      </c>
      <c r="F1487" s="14">
        <v>7046.72</v>
      </c>
      <c r="G1487" t="s">
        <v>11</v>
      </c>
      <c r="H1487" t="s">
        <v>12</v>
      </c>
      <c r="I1487" t="s">
        <v>13</v>
      </c>
      <c r="J1487" s="12" t="str">
        <f t="shared" si="23"/>
        <v>22-Oct-1980</v>
      </c>
      <c r="K1487">
        <v>43</v>
      </c>
    </row>
    <row r="1488" spans="1:11">
      <c r="A1488" t="s">
        <v>883</v>
      </c>
      <c r="B1488">
        <v>1980</v>
      </c>
      <c r="C1488" t="s">
        <v>10</v>
      </c>
      <c r="D1488">
        <v>26</v>
      </c>
      <c r="E1488">
        <v>1</v>
      </c>
      <c r="F1488" s="14">
        <v>7045.5</v>
      </c>
      <c r="G1488" t="s">
        <v>11</v>
      </c>
      <c r="H1488" t="s">
        <v>16</v>
      </c>
      <c r="I1488" t="s">
        <v>41</v>
      </c>
      <c r="J1488" s="12" t="str">
        <f t="shared" si="23"/>
        <v>26-Jul-1980</v>
      </c>
      <c r="K1488">
        <v>44</v>
      </c>
    </row>
    <row r="1489" spans="1:11">
      <c r="A1489" t="s">
        <v>882</v>
      </c>
      <c r="B1489">
        <v>1995</v>
      </c>
      <c r="C1489" t="s">
        <v>36</v>
      </c>
      <c r="D1489">
        <v>29</v>
      </c>
      <c r="E1489">
        <v>0</v>
      </c>
      <c r="F1489" s="14">
        <v>7042.11</v>
      </c>
      <c r="G1489" t="s">
        <v>11</v>
      </c>
      <c r="H1489" t="s">
        <v>12</v>
      </c>
      <c r="I1489" t="s">
        <v>23</v>
      </c>
      <c r="J1489" s="12" t="str">
        <f t="shared" si="23"/>
        <v>29-Oct-1995</v>
      </c>
      <c r="K1489">
        <v>28</v>
      </c>
    </row>
    <row r="1490" spans="1:11">
      <c r="A1490" t="s">
        <v>881</v>
      </c>
      <c r="B1490">
        <v>1978</v>
      </c>
      <c r="C1490" t="s">
        <v>18</v>
      </c>
      <c r="D1490">
        <v>2</v>
      </c>
      <c r="E1490">
        <v>2</v>
      </c>
      <c r="F1490" s="14">
        <v>7033.08</v>
      </c>
      <c r="G1490" t="s">
        <v>11</v>
      </c>
      <c r="H1490" t="s">
        <v>11</v>
      </c>
      <c r="I1490" t="s">
        <v>13</v>
      </c>
      <c r="J1490" s="12" t="str">
        <f t="shared" si="23"/>
        <v>2-Jun-1978</v>
      </c>
      <c r="K1490">
        <v>46</v>
      </c>
    </row>
    <row r="1491" spans="1:11">
      <c r="A1491" t="s">
        <v>880</v>
      </c>
      <c r="B1491">
        <v>1969</v>
      </c>
      <c r="C1491" t="s">
        <v>10</v>
      </c>
      <c r="D1491">
        <v>6</v>
      </c>
      <c r="E1491">
        <v>0</v>
      </c>
      <c r="F1491" s="14">
        <v>7003.1</v>
      </c>
      <c r="G1491" t="s">
        <v>11</v>
      </c>
      <c r="H1491" t="s">
        <v>12</v>
      </c>
      <c r="I1491" t="s">
        <v>13</v>
      </c>
      <c r="J1491" s="12" t="str">
        <f t="shared" si="23"/>
        <v>6-Jul-1969</v>
      </c>
      <c r="K1491">
        <v>55</v>
      </c>
    </row>
    <row r="1492" spans="1:11">
      <c r="A1492" t="s">
        <v>879</v>
      </c>
      <c r="B1492">
        <v>1982</v>
      </c>
      <c r="C1492" t="s">
        <v>20</v>
      </c>
      <c r="D1492">
        <v>1</v>
      </c>
      <c r="E1492">
        <v>3</v>
      </c>
      <c r="F1492" s="14">
        <v>6989.95</v>
      </c>
      <c r="G1492" t="s">
        <v>11</v>
      </c>
      <c r="H1492" t="s">
        <v>16</v>
      </c>
      <c r="I1492" t="s">
        <v>13</v>
      </c>
      <c r="J1492" s="12" t="str">
        <f t="shared" si="23"/>
        <v>1-Sep-1982</v>
      </c>
      <c r="K1492">
        <v>42</v>
      </c>
    </row>
    <row r="1493" spans="1:11">
      <c r="A1493" t="s">
        <v>878</v>
      </c>
      <c r="B1493">
        <v>1982</v>
      </c>
      <c r="C1493" t="s">
        <v>36</v>
      </c>
      <c r="D1493">
        <v>18</v>
      </c>
      <c r="E1493">
        <v>2</v>
      </c>
      <c r="F1493" s="14">
        <v>6986.7</v>
      </c>
      <c r="G1493" t="s">
        <v>12</v>
      </c>
      <c r="H1493" t="s">
        <v>16</v>
      </c>
      <c r="I1493" t="s">
        <v>23</v>
      </c>
      <c r="J1493" s="12" t="str">
        <f t="shared" si="23"/>
        <v>18-Oct-1982</v>
      </c>
      <c r="K1493">
        <v>41</v>
      </c>
    </row>
    <row r="1494" spans="1:11">
      <c r="A1494" t="s">
        <v>877</v>
      </c>
      <c r="B1494">
        <v>1985</v>
      </c>
      <c r="C1494" t="s">
        <v>30</v>
      </c>
      <c r="D1494">
        <v>10</v>
      </c>
      <c r="E1494">
        <v>3</v>
      </c>
      <c r="F1494" s="14">
        <v>6985.51</v>
      </c>
      <c r="G1494" t="s">
        <v>11</v>
      </c>
      <c r="H1494" t="s">
        <v>11</v>
      </c>
      <c r="I1494" t="s">
        <v>165</v>
      </c>
      <c r="J1494" s="12" t="str">
        <f t="shared" si="23"/>
        <v>10-Dec-1985</v>
      </c>
      <c r="K1494">
        <v>38</v>
      </c>
    </row>
    <row r="1495" spans="1:11">
      <c r="A1495" t="s">
        <v>876</v>
      </c>
      <c r="B1495">
        <v>1975</v>
      </c>
      <c r="C1495" t="s">
        <v>18</v>
      </c>
      <c r="D1495">
        <v>3</v>
      </c>
      <c r="E1495">
        <v>1</v>
      </c>
      <c r="F1495" s="14">
        <v>6965.21</v>
      </c>
      <c r="G1495" t="s">
        <v>11</v>
      </c>
      <c r="H1495" t="s">
        <v>12</v>
      </c>
      <c r="I1495" t="s">
        <v>13</v>
      </c>
      <c r="J1495" s="12" t="str">
        <f t="shared" si="23"/>
        <v>3-Jun-1975</v>
      </c>
      <c r="K1495">
        <v>49</v>
      </c>
    </row>
    <row r="1496" spans="1:11">
      <c r="A1496" t="s">
        <v>875</v>
      </c>
      <c r="B1496">
        <v>1980</v>
      </c>
      <c r="C1496" t="s">
        <v>34</v>
      </c>
      <c r="D1496">
        <v>18</v>
      </c>
      <c r="E1496">
        <v>2</v>
      </c>
      <c r="F1496" s="14">
        <v>6951.12</v>
      </c>
      <c r="G1496" t="s">
        <v>11</v>
      </c>
      <c r="H1496" t="s">
        <v>11</v>
      </c>
      <c r="I1496" t="s">
        <v>13</v>
      </c>
      <c r="J1496" s="12" t="str">
        <f t="shared" si="23"/>
        <v>18-Aug-1980</v>
      </c>
      <c r="K1496">
        <v>44</v>
      </c>
    </row>
    <row r="1497" spans="1:11">
      <c r="A1497" t="s">
        <v>874</v>
      </c>
      <c r="B1497">
        <v>1978</v>
      </c>
      <c r="C1497" t="s">
        <v>30</v>
      </c>
      <c r="D1497">
        <v>15</v>
      </c>
      <c r="E1497">
        <v>0</v>
      </c>
      <c r="F1497" s="14">
        <v>6948.7</v>
      </c>
      <c r="G1497" t="s">
        <v>16</v>
      </c>
      <c r="H1497" t="s">
        <v>11</v>
      </c>
      <c r="I1497" t="s">
        <v>23</v>
      </c>
      <c r="J1497" s="12" t="str">
        <f t="shared" si="23"/>
        <v>15-Dec-1978</v>
      </c>
      <c r="K1497">
        <v>45</v>
      </c>
    </row>
    <row r="1498" spans="1:11">
      <c r="A1498" t="s">
        <v>873</v>
      </c>
      <c r="B1498">
        <v>1980</v>
      </c>
      <c r="C1498" t="s">
        <v>36</v>
      </c>
      <c r="D1498">
        <v>5</v>
      </c>
      <c r="E1498">
        <v>2</v>
      </c>
      <c r="F1498" s="14">
        <v>6940.94</v>
      </c>
      <c r="G1498" t="s">
        <v>11</v>
      </c>
      <c r="H1498" t="s">
        <v>12</v>
      </c>
      <c r="I1498" t="s">
        <v>13</v>
      </c>
      <c r="J1498" s="12" t="str">
        <f t="shared" si="23"/>
        <v>5-Oct-1980</v>
      </c>
      <c r="K1498">
        <v>43</v>
      </c>
    </row>
    <row r="1499" spans="1:11">
      <c r="A1499" t="s">
        <v>872</v>
      </c>
      <c r="B1499">
        <v>1980</v>
      </c>
      <c r="C1499" t="s">
        <v>34</v>
      </c>
      <c r="D1499">
        <v>30</v>
      </c>
      <c r="E1499">
        <v>1</v>
      </c>
      <c r="F1499" s="14">
        <v>6940.91</v>
      </c>
      <c r="G1499" t="s">
        <v>11</v>
      </c>
      <c r="H1499" t="s">
        <v>11</v>
      </c>
      <c r="I1499" t="s">
        <v>23</v>
      </c>
      <c r="J1499" s="12" t="str">
        <f t="shared" si="23"/>
        <v>30-Aug-1980</v>
      </c>
      <c r="K1499">
        <v>44</v>
      </c>
    </row>
    <row r="1500" spans="1:11">
      <c r="A1500" t="s">
        <v>871</v>
      </c>
      <c r="B1500">
        <v>1978</v>
      </c>
      <c r="C1500" t="s">
        <v>15</v>
      </c>
      <c r="D1500">
        <v>29</v>
      </c>
      <c r="E1500">
        <v>2</v>
      </c>
      <c r="F1500" s="14">
        <v>6938.11</v>
      </c>
      <c r="G1500" t="s">
        <v>11</v>
      </c>
      <c r="H1500" t="s">
        <v>11</v>
      </c>
      <c r="I1500" t="s">
        <v>13</v>
      </c>
      <c r="J1500" s="12" t="str">
        <f t="shared" si="23"/>
        <v>29-Nov-1978</v>
      </c>
      <c r="K1500">
        <v>45</v>
      </c>
    </row>
    <row r="1501" spans="1:11">
      <c r="A1501" t="s">
        <v>870</v>
      </c>
      <c r="B1501">
        <v>1984</v>
      </c>
      <c r="C1501" t="s">
        <v>20</v>
      </c>
      <c r="D1501">
        <v>5</v>
      </c>
      <c r="E1501">
        <v>2</v>
      </c>
      <c r="F1501" s="14">
        <v>6933.24</v>
      </c>
      <c r="G1501" t="s">
        <v>11</v>
      </c>
      <c r="H1501" t="s">
        <v>12</v>
      </c>
      <c r="I1501" t="s">
        <v>23</v>
      </c>
      <c r="J1501" s="12" t="str">
        <f t="shared" si="23"/>
        <v>5-Sep-1984</v>
      </c>
      <c r="K1501">
        <v>40</v>
      </c>
    </row>
    <row r="1502" spans="1:11">
      <c r="A1502" t="s">
        <v>869</v>
      </c>
      <c r="B1502">
        <v>1989</v>
      </c>
      <c r="C1502" t="s">
        <v>30</v>
      </c>
      <c r="D1502">
        <v>21</v>
      </c>
      <c r="E1502">
        <v>3</v>
      </c>
      <c r="F1502" s="14">
        <v>6895.19</v>
      </c>
      <c r="G1502" t="s">
        <v>11</v>
      </c>
      <c r="H1502" t="s">
        <v>12</v>
      </c>
      <c r="I1502" t="s">
        <v>246</v>
      </c>
      <c r="J1502" s="12" t="str">
        <f t="shared" si="23"/>
        <v>21-Dec-1989</v>
      </c>
      <c r="K1502">
        <v>34</v>
      </c>
    </row>
    <row r="1503" spans="1:11">
      <c r="A1503" t="s">
        <v>868</v>
      </c>
      <c r="B1503">
        <v>1985</v>
      </c>
      <c r="C1503" t="s">
        <v>20</v>
      </c>
      <c r="D1503">
        <v>10</v>
      </c>
      <c r="E1503">
        <v>2</v>
      </c>
      <c r="F1503" s="14">
        <v>6877.98</v>
      </c>
      <c r="G1503" t="s">
        <v>11</v>
      </c>
      <c r="H1503" t="s">
        <v>16</v>
      </c>
      <c r="I1503" t="s">
        <v>246</v>
      </c>
      <c r="J1503" s="12" t="str">
        <f t="shared" si="23"/>
        <v>10-Sep-1985</v>
      </c>
      <c r="K1503">
        <v>38</v>
      </c>
    </row>
    <row r="1504" spans="1:11">
      <c r="A1504" t="s">
        <v>867</v>
      </c>
      <c r="B1504">
        <v>2004</v>
      </c>
      <c r="C1504" t="s">
        <v>30</v>
      </c>
      <c r="D1504">
        <v>24</v>
      </c>
      <c r="E1504">
        <v>0</v>
      </c>
      <c r="F1504" s="14">
        <v>6876.53</v>
      </c>
      <c r="G1504" t="s">
        <v>11</v>
      </c>
      <c r="H1504" t="s">
        <v>16</v>
      </c>
      <c r="I1504" t="s">
        <v>23</v>
      </c>
      <c r="J1504" s="12" t="str">
        <f t="shared" si="23"/>
        <v>24-Dec-2004</v>
      </c>
      <c r="K1504">
        <v>19</v>
      </c>
    </row>
    <row r="1505" spans="1:11">
      <c r="A1505" t="s">
        <v>866</v>
      </c>
      <c r="B1505">
        <v>1981</v>
      </c>
      <c r="C1505" t="s">
        <v>18</v>
      </c>
      <c r="D1505">
        <v>23</v>
      </c>
      <c r="E1505">
        <v>2</v>
      </c>
      <c r="F1505" s="14">
        <v>6875.96</v>
      </c>
      <c r="G1505" t="s">
        <v>11</v>
      </c>
      <c r="H1505" t="s">
        <v>11</v>
      </c>
      <c r="I1505" t="s">
        <v>41</v>
      </c>
      <c r="J1505" s="12" t="str">
        <f t="shared" si="23"/>
        <v>23-Jun-1981</v>
      </c>
      <c r="K1505">
        <v>43</v>
      </c>
    </row>
    <row r="1506" spans="1:11">
      <c r="A1506" t="s">
        <v>865</v>
      </c>
      <c r="B1506">
        <v>1969</v>
      </c>
      <c r="C1506" t="s">
        <v>36</v>
      </c>
      <c r="D1506">
        <v>23</v>
      </c>
      <c r="E1506">
        <v>0</v>
      </c>
      <c r="F1506" s="14">
        <v>6868.39</v>
      </c>
      <c r="G1506" t="s">
        <v>11</v>
      </c>
      <c r="H1506" t="s">
        <v>11</v>
      </c>
      <c r="I1506" t="s">
        <v>13</v>
      </c>
      <c r="J1506" s="12" t="str">
        <f t="shared" si="23"/>
        <v>23-Oct-1969</v>
      </c>
      <c r="K1506">
        <v>54</v>
      </c>
    </row>
    <row r="1507" spans="1:11">
      <c r="A1507" t="s">
        <v>864</v>
      </c>
      <c r="B1507">
        <v>1978</v>
      </c>
      <c r="C1507" t="s">
        <v>34</v>
      </c>
      <c r="D1507">
        <v>5</v>
      </c>
      <c r="E1507">
        <v>2</v>
      </c>
      <c r="F1507" s="14">
        <v>6863.49</v>
      </c>
      <c r="G1507" t="s">
        <v>11</v>
      </c>
      <c r="H1507" t="s">
        <v>16</v>
      </c>
      <c r="I1507" t="s">
        <v>13</v>
      </c>
      <c r="J1507" s="12" t="str">
        <f t="shared" si="23"/>
        <v>5-Aug-1978</v>
      </c>
      <c r="K1507">
        <v>46</v>
      </c>
    </row>
    <row r="1508" spans="1:11">
      <c r="A1508" t="s">
        <v>863</v>
      </c>
      <c r="B1508">
        <v>1981</v>
      </c>
      <c r="C1508" t="s">
        <v>18</v>
      </c>
      <c r="D1508">
        <v>19</v>
      </c>
      <c r="E1508">
        <v>1</v>
      </c>
      <c r="F1508" s="14">
        <v>6858.48</v>
      </c>
      <c r="G1508" t="s">
        <v>11</v>
      </c>
      <c r="H1508" t="s">
        <v>11</v>
      </c>
      <c r="I1508" t="s">
        <v>165</v>
      </c>
      <c r="J1508" s="12" t="str">
        <f t="shared" si="23"/>
        <v>19-Jun-1981</v>
      </c>
      <c r="K1508">
        <v>43</v>
      </c>
    </row>
    <row r="1509" spans="1:11">
      <c r="A1509" t="s">
        <v>862</v>
      </c>
      <c r="B1509">
        <v>1979</v>
      </c>
      <c r="C1509" t="s">
        <v>15</v>
      </c>
      <c r="D1509">
        <v>4</v>
      </c>
      <c r="E1509">
        <v>1</v>
      </c>
      <c r="F1509" s="14">
        <v>6849.03</v>
      </c>
      <c r="G1509" t="s">
        <v>11</v>
      </c>
      <c r="H1509" t="s">
        <v>11</v>
      </c>
      <c r="I1509" t="s">
        <v>41</v>
      </c>
      <c r="J1509" s="12" t="str">
        <f t="shared" si="23"/>
        <v>4-Nov-1979</v>
      </c>
      <c r="K1509">
        <v>44</v>
      </c>
    </row>
    <row r="1510" spans="1:11">
      <c r="A1510" t="s">
        <v>861</v>
      </c>
      <c r="B1510">
        <v>1977</v>
      </c>
      <c r="C1510" t="s">
        <v>18</v>
      </c>
      <c r="D1510">
        <v>15</v>
      </c>
      <c r="E1510">
        <v>2</v>
      </c>
      <c r="F1510" s="14">
        <v>6843.17</v>
      </c>
      <c r="G1510" t="s">
        <v>11</v>
      </c>
      <c r="H1510" t="s">
        <v>16</v>
      </c>
      <c r="I1510" t="s">
        <v>13</v>
      </c>
      <c r="J1510" s="12" t="str">
        <f t="shared" si="23"/>
        <v>15-Jun-1977</v>
      </c>
      <c r="K1510">
        <v>47</v>
      </c>
    </row>
    <row r="1511" spans="1:11">
      <c r="A1511" t="s">
        <v>860</v>
      </c>
      <c r="B1511">
        <v>2000</v>
      </c>
      <c r="C1511" t="s">
        <v>15</v>
      </c>
      <c r="D1511">
        <v>30</v>
      </c>
      <c r="E1511">
        <v>0</v>
      </c>
      <c r="F1511" s="14">
        <v>6842.28</v>
      </c>
      <c r="G1511" t="s">
        <v>11</v>
      </c>
      <c r="H1511" t="s">
        <v>16</v>
      </c>
      <c r="I1511" t="s">
        <v>23</v>
      </c>
      <c r="J1511" s="12" t="str">
        <f t="shared" si="23"/>
        <v>30-Nov-2000</v>
      </c>
      <c r="K1511">
        <v>23</v>
      </c>
    </row>
    <row r="1512" spans="1:11">
      <c r="A1512" t="s">
        <v>859</v>
      </c>
      <c r="B1512">
        <v>1979</v>
      </c>
      <c r="C1512" t="s">
        <v>10</v>
      </c>
      <c r="D1512">
        <v>15</v>
      </c>
      <c r="E1512">
        <v>0</v>
      </c>
      <c r="F1512" s="14">
        <v>6837.37</v>
      </c>
      <c r="G1512" t="s">
        <v>12</v>
      </c>
      <c r="H1512" t="s">
        <v>16</v>
      </c>
      <c r="I1512" t="s">
        <v>167</v>
      </c>
      <c r="J1512" s="12" t="str">
        <f t="shared" si="23"/>
        <v>15-Jul-1979</v>
      </c>
      <c r="K1512">
        <v>45</v>
      </c>
    </row>
    <row r="1513" spans="1:11">
      <c r="A1513" t="s">
        <v>858</v>
      </c>
      <c r="B1513">
        <v>1994</v>
      </c>
      <c r="C1513" t="s">
        <v>10</v>
      </c>
      <c r="D1513">
        <v>8</v>
      </c>
      <c r="E1513">
        <v>0</v>
      </c>
      <c r="F1513" s="14">
        <v>6827.69</v>
      </c>
      <c r="G1513" t="s">
        <v>11</v>
      </c>
      <c r="H1513" t="s">
        <v>11</v>
      </c>
      <c r="I1513" t="s">
        <v>299</v>
      </c>
      <c r="J1513" s="12" t="str">
        <f t="shared" si="23"/>
        <v>8-Jul-1994</v>
      </c>
      <c r="K1513">
        <v>30</v>
      </c>
    </row>
    <row r="1514" spans="1:11">
      <c r="A1514" t="s">
        <v>857</v>
      </c>
      <c r="B1514">
        <v>1975</v>
      </c>
      <c r="C1514" t="s">
        <v>34</v>
      </c>
      <c r="D1514">
        <v>17</v>
      </c>
      <c r="E1514">
        <v>1</v>
      </c>
      <c r="F1514" s="14">
        <v>6809.46</v>
      </c>
      <c r="G1514" t="s">
        <v>11</v>
      </c>
      <c r="H1514" t="s">
        <v>16</v>
      </c>
      <c r="I1514" t="s">
        <v>23</v>
      </c>
      <c r="J1514" s="12" t="str">
        <f t="shared" si="23"/>
        <v>17-Aug-1975</v>
      </c>
      <c r="K1514">
        <v>49</v>
      </c>
    </row>
    <row r="1515" spans="1:11">
      <c r="A1515" t="s">
        <v>856</v>
      </c>
      <c r="B1515">
        <v>1991</v>
      </c>
      <c r="C1515" t="s">
        <v>18</v>
      </c>
      <c r="D1515">
        <v>29</v>
      </c>
      <c r="E1515">
        <v>5</v>
      </c>
      <c r="F1515" s="14">
        <v>6799.46</v>
      </c>
      <c r="G1515" t="s">
        <v>16</v>
      </c>
      <c r="H1515" t="s">
        <v>11</v>
      </c>
      <c r="I1515" t="s">
        <v>275</v>
      </c>
      <c r="J1515" s="12" t="str">
        <f t="shared" si="23"/>
        <v>29-Jun-1991</v>
      </c>
      <c r="K1515">
        <v>33</v>
      </c>
    </row>
    <row r="1516" spans="1:11">
      <c r="A1516" t="s">
        <v>855</v>
      </c>
      <c r="B1516">
        <v>1985</v>
      </c>
      <c r="C1516" t="s">
        <v>30</v>
      </c>
      <c r="D1516">
        <v>24</v>
      </c>
      <c r="E1516">
        <v>3</v>
      </c>
      <c r="F1516" s="14">
        <v>6796.86</v>
      </c>
      <c r="G1516" t="s">
        <v>12</v>
      </c>
      <c r="H1516" t="s">
        <v>12</v>
      </c>
      <c r="I1516" t="s">
        <v>23</v>
      </c>
      <c r="J1516" s="12" t="str">
        <f t="shared" si="23"/>
        <v>24-Dec-1985</v>
      </c>
      <c r="K1516">
        <v>38</v>
      </c>
    </row>
    <row r="1517" spans="1:11">
      <c r="A1517" t="s">
        <v>854</v>
      </c>
      <c r="B1517">
        <v>1980</v>
      </c>
      <c r="C1517" t="s">
        <v>15</v>
      </c>
      <c r="D1517">
        <v>23</v>
      </c>
      <c r="E1517">
        <v>2</v>
      </c>
      <c r="F1517" s="14">
        <v>6781.52</v>
      </c>
      <c r="G1517" t="s">
        <v>11</v>
      </c>
      <c r="H1517" t="s">
        <v>11</v>
      </c>
      <c r="I1517" t="s">
        <v>13</v>
      </c>
      <c r="J1517" s="12" t="str">
        <f t="shared" si="23"/>
        <v>23-Nov-1980</v>
      </c>
      <c r="K1517">
        <v>43</v>
      </c>
    </row>
    <row r="1518" spans="1:11">
      <c r="A1518" t="s">
        <v>853</v>
      </c>
      <c r="B1518">
        <v>1981</v>
      </c>
      <c r="C1518" t="s">
        <v>36</v>
      </c>
      <c r="D1518">
        <v>8</v>
      </c>
      <c r="E1518">
        <v>1</v>
      </c>
      <c r="F1518" s="14">
        <v>6781.35</v>
      </c>
      <c r="G1518" t="s">
        <v>11</v>
      </c>
      <c r="H1518" t="s">
        <v>16</v>
      </c>
      <c r="I1518" t="s">
        <v>13</v>
      </c>
      <c r="J1518" s="12" t="str">
        <f t="shared" si="23"/>
        <v>8-Oct-1981</v>
      </c>
      <c r="K1518">
        <v>42</v>
      </c>
    </row>
    <row r="1519" spans="1:11">
      <c r="A1519" t="s">
        <v>852</v>
      </c>
      <c r="B1519">
        <v>1981</v>
      </c>
      <c r="C1519" t="s">
        <v>20</v>
      </c>
      <c r="D1519">
        <v>3</v>
      </c>
      <c r="E1519">
        <v>1</v>
      </c>
      <c r="F1519" s="14">
        <v>6775.96</v>
      </c>
      <c r="G1519" t="s">
        <v>11</v>
      </c>
      <c r="H1519" t="s">
        <v>12</v>
      </c>
      <c r="I1519" t="s">
        <v>41</v>
      </c>
      <c r="J1519" s="12" t="str">
        <f t="shared" si="23"/>
        <v>3-Sep-1981</v>
      </c>
      <c r="K1519">
        <v>43</v>
      </c>
    </row>
    <row r="1520" spans="1:11">
      <c r="A1520" t="s">
        <v>851</v>
      </c>
      <c r="B1520">
        <v>1981</v>
      </c>
      <c r="C1520" t="s">
        <v>20</v>
      </c>
      <c r="D1520">
        <v>21</v>
      </c>
      <c r="E1520">
        <v>1</v>
      </c>
      <c r="F1520" s="14">
        <v>6770.19</v>
      </c>
      <c r="G1520" t="s">
        <v>11</v>
      </c>
      <c r="H1520" t="s">
        <v>12</v>
      </c>
      <c r="I1520" t="s">
        <v>13</v>
      </c>
      <c r="J1520" s="12" t="str">
        <f t="shared" si="23"/>
        <v>21-Sep-1981</v>
      </c>
      <c r="K1520">
        <v>42</v>
      </c>
    </row>
    <row r="1521" spans="1:11">
      <c r="A1521" t="s">
        <v>850</v>
      </c>
      <c r="B1521">
        <v>1988</v>
      </c>
      <c r="C1521" t="s">
        <v>36</v>
      </c>
      <c r="D1521">
        <v>10</v>
      </c>
      <c r="E1521">
        <v>3</v>
      </c>
      <c r="F1521" s="14">
        <v>6753.04</v>
      </c>
      <c r="G1521" t="s">
        <v>11</v>
      </c>
      <c r="H1521" t="s">
        <v>11</v>
      </c>
      <c r="I1521" t="s">
        <v>246</v>
      </c>
      <c r="J1521" s="12" t="str">
        <f t="shared" si="23"/>
        <v>10-Oct-1988</v>
      </c>
      <c r="K1521">
        <v>35</v>
      </c>
    </row>
    <row r="1522" spans="1:11">
      <c r="A1522" t="s">
        <v>849</v>
      </c>
      <c r="B1522">
        <v>1966</v>
      </c>
      <c r="C1522" t="s">
        <v>30</v>
      </c>
      <c r="D1522">
        <v>9</v>
      </c>
      <c r="E1522">
        <v>0</v>
      </c>
      <c r="F1522" s="14">
        <v>6750.27</v>
      </c>
      <c r="G1522" t="s">
        <v>12</v>
      </c>
      <c r="H1522" t="s">
        <v>11</v>
      </c>
      <c r="I1522" t="s">
        <v>13</v>
      </c>
      <c r="J1522" s="12" t="str">
        <f t="shared" si="23"/>
        <v>9-Dec-1966</v>
      </c>
      <c r="K1522">
        <v>57</v>
      </c>
    </row>
    <row r="1523" spans="1:11">
      <c r="A1523" t="s">
        <v>848</v>
      </c>
      <c r="B1523">
        <v>1970</v>
      </c>
      <c r="C1523" t="s">
        <v>18</v>
      </c>
      <c r="D1523">
        <v>17</v>
      </c>
      <c r="E1523">
        <v>0</v>
      </c>
      <c r="F1523" s="14">
        <v>6749.63</v>
      </c>
      <c r="G1523" t="s">
        <v>11</v>
      </c>
      <c r="H1523" t="s">
        <v>16</v>
      </c>
      <c r="I1523" t="s">
        <v>13</v>
      </c>
      <c r="J1523" s="12" t="str">
        <f t="shared" si="23"/>
        <v>17-Jun-1970</v>
      </c>
      <c r="K1523">
        <v>54</v>
      </c>
    </row>
    <row r="1524" spans="1:11">
      <c r="A1524" t="s">
        <v>847</v>
      </c>
      <c r="B1524">
        <v>1986</v>
      </c>
      <c r="C1524" t="s">
        <v>18</v>
      </c>
      <c r="D1524">
        <v>5</v>
      </c>
      <c r="E1524">
        <v>3</v>
      </c>
      <c r="F1524" s="14">
        <v>6748.59</v>
      </c>
      <c r="G1524" t="s">
        <v>12</v>
      </c>
      <c r="H1524" t="s">
        <v>16</v>
      </c>
      <c r="I1524" t="s">
        <v>167</v>
      </c>
      <c r="J1524" s="12" t="str">
        <f t="shared" si="23"/>
        <v>5-Jun-1986</v>
      </c>
      <c r="K1524">
        <v>38</v>
      </c>
    </row>
    <row r="1525" spans="1:11">
      <c r="A1525" t="s">
        <v>846</v>
      </c>
      <c r="B1525">
        <v>1986</v>
      </c>
      <c r="C1525" t="s">
        <v>34</v>
      </c>
      <c r="D1525">
        <v>7</v>
      </c>
      <c r="E1525">
        <v>3</v>
      </c>
      <c r="F1525" s="14">
        <v>6746.74</v>
      </c>
      <c r="G1525" t="s">
        <v>12</v>
      </c>
      <c r="H1525" t="s">
        <v>11</v>
      </c>
      <c r="I1525" t="s">
        <v>167</v>
      </c>
      <c r="J1525" s="12" t="str">
        <f t="shared" si="23"/>
        <v>7-Aug-1986</v>
      </c>
      <c r="K1525">
        <v>38</v>
      </c>
    </row>
    <row r="1526" spans="1:11">
      <c r="A1526" t="s">
        <v>845</v>
      </c>
      <c r="B1526">
        <v>1968</v>
      </c>
      <c r="C1526" t="s">
        <v>10</v>
      </c>
      <c r="D1526">
        <v>18</v>
      </c>
      <c r="E1526">
        <v>0</v>
      </c>
      <c r="F1526" s="14">
        <v>6738.84</v>
      </c>
      <c r="G1526" t="s">
        <v>12</v>
      </c>
      <c r="H1526" t="s">
        <v>16</v>
      </c>
      <c r="I1526" t="s">
        <v>23</v>
      </c>
      <c r="J1526" s="12" t="str">
        <f t="shared" si="23"/>
        <v>18-Jul-1968</v>
      </c>
      <c r="K1526">
        <v>56</v>
      </c>
    </row>
    <row r="1527" spans="1:11">
      <c r="A1527" t="s">
        <v>844</v>
      </c>
      <c r="B1527">
        <v>1978</v>
      </c>
      <c r="C1527" t="s">
        <v>36</v>
      </c>
      <c r="D1527">
        <v>21</v>
      </c>
      <c r="E1527">
        <v>2</v>
      </c>
      <c r="F1527" s="14">
        <v>6737.98</v>
      </c>
      <c r="G1527" t="s">
        <v>11</v>
      </c>
      <c r="H1527" t="s">
        <v>12</v>
      </c>
      <c r="I1527" t="s">
        <v>13</v>
      </c>
      <c r="J1527" s="12" t="str">
        <f t="shared" si="23"/>
        <v>21-Oct-1978</v>
      </c>
      <c r="K1527">
        <v>45</v>
      </c>
    </row>
    <row r="1528" spans="1:11">
      <c r="A1528" t="s">
        <v>843</v>
      </c>
      <c r="B1528">
        <v>1994</v>
      </c>
      <c r="C1528" t="s">
        <v>18</v>
      </c>
      <c r="D1528">
        <v>13</v>
      </c>
      <c r="E1528">
        <v>0</v>
      </c>
      <c r="F1528" s="14">
        <v>6721.37</v>
      </c>
      <c r="G1528" t="s">
        <v>11</v>
      </c>
      <c r="H1528" t="s">
        <v>16</v>
      </c>
      <c r="I1528" t="s">
        <v>23</v>
      </c>
      <c r="J1528" s="12" t="str">
        <f t="shared" si="23"/>
        <v>13-Jun-1994</v>
      </c>
      <c r="K1528">
        <v>30</v>
      </c>
    </row>
    <row r="1529" spans="1:11">
      <c r="A1529" t="s">
        <v>842</v>
      </c>
      <c r="B1529">
        <v>1983</v>
      </c>
      <c r="C1529" t="s">
        <v>18</v>
      </c>
      <c r="D1529">
        <v>12</v>
      </c>
      <c r="E1529">
        <v>2</v>
      </c>
      <c r="F1529" s="14">
        <v>6710.19</v>
      </c>
      <c r="G1529" t="s">
        <v>12</v>
      </c>
      <c r="H1529" t="s">
        <v>12</v>
      </c>
      <c r="I1529" t="s">
        <v>23</v>
      </c>
      <c r="J1529" s="12" t="str">
        <f t="shared" si="23"/>
        <v>12-Jun-1983</v>
      </c>
      <c r="K1529">
        <v>41</v>
      </c>
    </row>
    <row r="1530" spans="1:11">
      <c r="A1530" t="s">
        <v>841</v>
      </c>
      <c r="B1530">
        <v>1971</v>
      </c>
      <c r="C1530" t="s">
        <v>30</v>
      </c>
      <c r="D1530">
        <v>12</v>
      </c>
      <c r="E1530">
        <v>0</v>
      </c>
      <c r="F1530" s="14">
        <v>6706.47</v>
      </c>
      <c r="G1530" t="s">
        <v>11</v>
      </c>
      <c r="H1530" t="s">
        <v>16</v>
      </c>
      <c r="I1530" t="s">
        <v>13</v>
      </c>
      <c r="J1530" s="12" t="str">
        <f t="shared" si="23"/>
        <v>12-Dec-1971</v>
      </c>
      <c r="K1530">
        <v>52</v>
      </c>
    </row>
    <row r="1531" spans="1:11">
      <c r="A1531" t="s">
        <v>840</v>
      </c>
      <c r="B1531">
        <v>1968</v>
      </c>
      <c r="C1531" t="s">
        <v>10</v>
      </c>
      <c r="D1531">
        <v>13</v>
      </c>
      <c r="E1531">
        <v>0</v>
      </c>
      <c r="F1531" s="14">
        <v>6700.56</v>
      </c>
      <c r="G1531" t="s">
        <v>12</v>
      </c>
      <c r="H1531" t="s">
        <v>16</v>
      </c>
      <c r="I1531" t="s">
        <v>23</v>
      </c>
      <c r="J1531" s="12" t="str">
        <f t="shared" si="23"/>
        <v>13-Jul-1968</v>
      </c>
      <c r="K1531">
        <v>56</v>
      </c>
    </row>
    <row r="1532" spans="1:11">
      <c r="A1532" t="s">
        <v>839</v>
      </c>
      <c r="B1532">
        <v>1985</v>
      </c>
      <c r="C1532" t="s">
        <v>10</v>
      </c>
      <c r="D1532">
        <v>9</v>
      </c>
      <c r="E1532">
        <v>2</v>
      </c>
      <c r="F1532" s="14">
        <v>6686.43</v>
      </c>
      <c r="G1532" t="s">
        <v>11</v>
      </c>
      <c r="H1532" t="s">
        <v>12</v>
      </c>
      <c r="I1532" t="s">
        <v>23</v>
      </c>
      <c r="J1532" s="12" t="str">
        <f t="shared" si="23"/>
        <v>9-Jul-1985</v>
      </c>
      <c r="K1532">
        <v>39</v>
      </c>
    </row>
    <row r="1533" spans="1:11">
      <c r="A1533" t="s">
        <v>838</v>
      </c>
      <c r="B1533">
        <v>1989</v>
      </c>
      <c r="C1533" t="s">
        <v>36</v>
      </c>
      <c r="D1533">
        <v>20</v>
      </c>
      <c r="E1533">
        <v>5</v>
      </c>
      <c r="F1533" s="14">
        <v>6666.24</v>
      </c>
      <c r="G1533" t="s">
        <v>12</v>
      </c>
      <c r="H1533" t="s">
        <v>16</v>
      </c>
      <c r="I1533" t="s">
        <v>41</v>
      </c>
      <c r="J1533" s="12" t="str">
        <f t="shared" si="23"/>
        <v>20-Oct-1989</v>
      </c>
      <c r="K1533">
        <v>34</v>
      </c>
    </row>
    <row r="1534" spans="1:11">
      <c r="A1534" t="s">
        <v>837</v>
      </c>
      <c r="B1534">
        <v>1981</v>
      </c>
      <c r="C1534" t="s">
        <v>20</v>
      </c>
      <c r="D1534">
        <v>17</v>
      </c>
      <c r="E1534">
        <v>1</v>
      </c>
      <c r="F1534" s="14">
        <v>6664.69</v>
      </c>
      <c r="G1534" t="s">
        <v>12</v>
      </c>
      <c r="H1534" t="s">
        <v>16</v>
      </c>
      <c r="I1534" t="s">
        <v>23</v>
      </c>
      <c r="J1534" s="12" t="str">
        <f t="shared" si="23"/>
        <v>17-Sep-1981</v>
      </c>
      <c r="K1534">
        <v>42</v>
      </c>
    </row>
    <row r="1535" spans="1:11">
      <c r="A1535" t="s">
        <v>836</v>
      </c>
      <c r="B1535">
        <v>1982</v>
      </c>
      <c r="C1535" t="s">
        <v>20</v>
      </c>
      <c r="D1535">
        <v>27</v>
      </c>
      <c r="E1535">
        <v>3</v>
      </c>
      <c r="F1535" s="14">
        <v>6664.32</v>
      </c>
      <c r="G1535" t="s">
        <v>11</v>
      </c>
      <c r="H1535" t="s">
        <v>11</v>
      </c>
      <c r="I1535" t="s">
        <v>13</v>
      </c>
      <c r="J1535" s="12" t="str">
        <f t="shared" si="23"/>
        <v>27-Sep-1982</v>
      </c>
      <c r="K1535">
        <v>41</v>
      </c>
    </row>
    <row r="1536" spans="1:11">
      <c r="A1536" t="s">
        <v>835</v>
      </c>
      <c r="B1536">
        <v>1989</v>
      </c>
      <c r="C1536" t="s">
        <v>15</v>
      </c>
      <c r="D1536">
        <v>19</v>
      </c>
      <c r="E1536">
        <v>5</v>
      </c>
      <c r="F1536" s="14">
        <v>6653.79</v>
      </c>
      <c r="G1536" t="s">
        <v>11</v>
      </c>
      <c r="H1536" t="s">
        <v>16</v>
      </c>
      <c r="I1536" t="s">
        <v>13</v>
      </c>
      <c r="J1536" s="12" t="str">
        <f t="shared" si="23"/>
        <v>19-Nov-1989</v>
      </c>
      <c r="K1536">
        <v>34</v>
      </c>
    </row>
    <row r="1537" spans="1:11">
      <c r="A1537" t="s">
        <v>834</v>
      </c>
      <c r="B1537">
        <v>1984</v>
      </c>
      <c r="C1537" t="s">
        <v>10</v>
      </c>
      <c r="D1537">
        <v>1</v>
      </c>
      <c r="E1537">
        <v>3</v>
      </c>
      <c r="F1537" s="14">
        <v>6652.53</v>
      </c>
      <c r="G1537" t="s">
        <v>12</v>
      </c>
      <c r="H1537" t="s">
        <v>11</v>
      </c>
      <c r="I1537" t="s">
        <v>13</v>
      </c>
      <c r="J1537" s="12" t="str">
        <f t="shared" si="23"/>
        <v>1-Jul-1984</v>
      </c>
      <c r="K1537">
        <v>40</v>
      </c>
    </row>
    <row r="1538" spans="1:11">
      <c r="A1538" t="s">
        <v>833</v>
      </c>
      <c r="B1538">
        <v>1970</v>
      </c>
      <c r="C1538" t="s">
        <v>15</v>
      </c>
      <c r="D1538">
        <v>8</v>
      </c>
      <c r="E1538">
        <v>0</v>
      </c>
      <c r="F1538" s="14">
        <v>6651.26</v>
      </c>
      <c r="G1538" t="s">
        <v>11</v>
      </c>
      <c r="H1538" t="s">
        <v>12</v>
      </c>
      <c r="I1538" t="s">
        <v>13</v>
      </c>
      <c r="J1538" s="12" t="str">
        <f t="shared" si="23"/>
        <v>8-Nov-1970</v>
      </c>
      <c r="K1538">
        <v>53</v>
      </c>
    </row>
    <row r="1539" spans="1:11">
      <c r="A1539" t="s">
        <v>832</v>
      </c>
      <c r="B1539">
        <v>1984</v>
      </c>
      <c r="C1539" t="s">
        <v>30</v>
      </c>
      <c r="D1539">
        <v>8</v>
      </c>
      <c r="E1539">
        <v>2</v>
      </c>
      <c r="F1539" s="14">
        <v>6640.54</v>
      </c>
      <c r="G1539" t="s">
        <v>11</v>
      </c>
      <c r="H1539" t="s">
        <v>12</v>
      </c>
      <c r="I1539" t="s">
        <v>165</v>
      </c>
      <c r="J1539" s="12" t="str">
        <f t="shared" ref="J1539:J1602" si="24">CONCATENATE(D1539,"-",C1539,"-",B1539)</f>
        <v>8-Dec-1984</v>
      </c>
      <c r="K1539">
        <v>39</v>
      </c>
    </row>
    <row r="1540" spans="1:11">
      <c r="A1540" t="s">
        <v>831</v>
      </c>
      <c r="B1540">
        <v>1990</v>
      </c>
      <c r="C1540" t="s">
        <v>18</v>
      </c>
      <c r="D1540">
        <v>6</v>
      </c>
      <c r="E1540">
        <v>3</v>
      </c>
      <c r="F1540" s="14">
        <v>6639.3</v>
      </c>
      <c r="G1540" t="s">
        <v>11</v>
      </c>
      <c r="H1540" t="s">
        <v>11</v>
      </c>
      <c r="I1540" t="s">
        <v>299</v>
      </c>
      <c r="J1540" s="12" t="str">
        <f t="shared" si="24"/>
        <v>6-Jun-1990</v>
      </c>
      <c r="K1540">
        <v>34</v>
      </c>
    </row>
    <row r="1541" spans="1:11">
      <c r="A1541" t="s">
        <v>830</v>
      </c>
      <c r="B1541">
        <v>2003</v>
      </c>
      <c r="C1541" t="s">
        <v>20</v>
      </c>
      <c r="D1541">
        <v>4</v>
      </c>
      <c r="E1541">
        <v>0</v>
      </c>
      <c r="F1541" s="14">
        <v>6638.16</v>
      </c>
      <c r="G1541" t="s">
        <v>11</v>
      </c>
      <c r="H1541" t="s">
        <v>16</v>
      </c>
      <c r="I1541" t="s">
        <v>23</v>
      </c>
      <c r="J1541" s="12" t="str">
        <f t="shared" si="24"/>
        <v>4-Sep-2003</v>
      </c>
      <c r="K1541">
        <v>21</v>
      </c>
    </row>
    <row r="1542" spans="1:11">
      <c r="A1542" t="s">
        <v>829</v>
      </c>
      <c r="B1542">
        <v>1973</v>
      </c>
      <c r="C1542" t="s">
        <v>34</v>
      </c>
      <c r="D1542">
        <v>29</v>
      </c>
      <c r="E1542">
        <v>0</v>
      </c>
      <c r="F1542" s="14">
        <v>6630.31</v>
      </c>
      <c r="G1542" t="s">
        <v>11</v>
      </c>
      <c r="H1542" t="s">
        <v>16</v>
      </c>
      <c r="I1542" t="s">
        <v>13</v>
      </c>
      <c r="J1542" s="12" t="str">
        <f t="shared" si="24"/>
        <v>29-Aug-1973</v>
      </c>
      <c r="K1542">
        <v>51</v>
      </c>
    </row>
    <row r="1543" spans="1:11">
      <c r="A1543" t="s">
        <v>828</v>
      </c>
      <c r="B1543">
        <v>1982</v>
      </c>
      <c r="C1543" t="s">
        <v>34</v>
      </c>
      <c r="D1543">
        <v>28</v>
      </c>
      <c r="E1543">
        <v>1</v>
      </c>
      <c r="F1543" s="14">
        <v>6610.11</v>
      </c>
      <c r="G1543" t="s">
        <v>12</v>
      </c>
      <c r="H1543" t="s">
        <v>11</v>
      </c>
      <c r="I1543" t="s">
        <v>163</v>
      </c>
      <c r="J1543" s="12" t="str">
        <f t="shared" si="24"/>
        <v>28-Aug-1982</v>
      </c>
      <c r="K1543">
        <v>42</v>
      </c>
    </row>
    <row r="1544" spans="1:11">
      <c r="A1544" t="s">
        <v>827</v>
      </c>
      <c r="B1544">
        <v>1982</v>
      </c>
      <c r="C1544" t="s">
        <v>15</v>
      </c>
      <c r="D1544">
        <v>7</v>
      </c>
      <c r="E1544">
        <v>2</v>
      </c>
      <c r="F1544" s="14">
        <v>6600.36</v>
      </c>
      <c r="G1544" t="s">
        <v>11</v>
      </c>
      <c r="H1544" t="s">
        <v>12</v>
      </c>
      <c r="I1544" t="s">
        <v>41</v>
      </c>
      <c r="J1544" s="12" t="str">
        <f t="shared" si="24"/>
        <v>7-Nov-1982</v>
      </c>
      <c r="K1544">
        <v>41</v>
      </c>
    </row>
    <row r="1545" spans="1:11">
      <c r="A1545" t="s">
        <v>826</v>
      </c>
      <c r="B1545">
        <v>1982</v>
      </c>
      <c r="C1545" t="s">
        <v>30</v>
      </c>
      <c r="D1545">
        <v>29</v>
      </c>
      <c r="E1545">
        <v>1</v>
      </c>
      <c r="F1545" s="14">
        <v>6600.21</v>
      </c>
      <c r="G1545" t="s">
        <v>12</v>
      </c>
      <c r="H1545" t="s">
        <v>11</v>
      </c>
      <c r="I1545" t="s">
        <v>167</v>
      </c>
      <c r="J1545" s="12" t="str">
        <f t="shared" si="24"/>
        <v>29-Dec-1982</v>
      </c>
      <c r="K1545">
        <v>41</v>
      </c>
    </row>
    <row r="1546" spans="1:11">
      <c r="A1546" t="s">
        <v>825</v>
      </c>
      <c r="B1546">
        <v>1982</v>
      </c>
      <c r="C1546" t="s">
        <v>15</v>
      </c>
      <c r="D1546">
        <v>22</v>
      </c>
      <c r="E1546">
        <v>2</v>
      </c>
      <c r="F1546" s="14">
        <v>6593.51</v>
      </c>
      <c r="G1546" t="s">
        <v>11</v>
      </c>
      <c r="H1546" t="s">
        <v>16</v>
      </c>
      <c r="I1546" t="s">
        <v>13</v>
      </c>
      <c r="J1546" s="12" t="str">
        <f t="shared" si="24"/>
        <v>22-Nov-1982</v>
      </c>
      <c r="K1546">
        <v>41</v>
      </c>
    </row>
    <row r="1547" spans="1:11">
      <c r="A1547" t="s">
        <v>824</v>
      </c>
      <c r="B1547">
        <v>1984</v>
      </c>
      <c r="C1547" t="s">
        <v>36</v>
      </c>
      <c r="D1547">
        <v>5</v>
      </c>
      <c r="E1547">
        <v>2</v>
      </c>
      <c r="F1547" s="14">
        <v>6571.54</v>
      </c>
      <c r="G1547" t="s">
        <v>11</v>
      </c>
      <c r="H1547" t="s">
        <v>12</v>
      </c>
      <c r="I1547" t="s">
        <v>41</v>
      </c>
      <c r="J1547" s="12" t="str">
        <f t="shared" si="24"/>
        <v>5-Oct-1984</v>
      </c>
      <c r="K1547">
        <v>39</v>
      </c>
    </row>
    <row r="1548" spans="1:11">
      <c r="A1548" t="s">
        <v>823</v>
      </c>
      <c r="B1548">
        <v>1981</v>
      </c>
      <c r="C1548" t="s">
        <v>10</v>
      </c>
      <c r="D1548">
        <v>20</v>
      </c>
      <c r="E1548">
        <v>0</v>
      </c>
      <c r="F1548" s="14">
        <v>6571.02</v>
      </c>
      <c r="G1548" t="s">
        <v>11</v>
      </c>
      <c r="H1548" t="s">
        <v>16</v>
      </c>
      <c r="I1548" t="s">
        <v>23</v>
      </c>
      <c r="J1548" s="12" t="str">
        <f t="shared" si="24"/>
        <v>20-Jul-1981</v>
      </c>
      <c r="K1548">
        <v>43</v>
      </c>
    </row>
    <row r="1549" spans="1:11">
      <c r="A1549" t="s">
        <v>822</v>
      </c>
      <c r="B1549">
        <v>1984</v>
      </c>
      <c r="C1549" t="s">
        <v>20</v>
      </c>
      <c r="D1549">
        <v>20</v>
      </c>
      <c r="E1549">
        <v>1</v>
      </c>
      <c r="F1549" s="14">
        <v>6555.07</v>
      </c>
      <c r="G1549" t="s">
        <v>11</v>
      </c>
      <c r="H1549" t="s">
        <v>11</v>
      </c>
      <c r="I1549" t="s">
        <v>246</v>
      </c>
      <c r="J1549" s="12" t="str">
        <f t="shared" si="24"/>
        <v>20-Sep-1984</v>
      </c>
      <c r="K1549">
        <v>39</v>
      </c>
    </row>
    <row r="1550" spans="1:11">
      <c r="A1550" t="s">
        <v>821</v>
      </c>
      <c r="B1550">
        <v>1968</v>
      </c>
      <c r="C1550" t="s">
        <v>30</v>
      </c>
      <c r="D1550">
        <v>11</v>
      </c>
      <c r="E1550">
        <v>0</v>
      </c>
      <c r="F1550" s="14">
        <v>6552.01</v>
      </c>
      <c r="G1550" t="s">
        <v>12</v>
      </c>
      <c r="H1550" t="s">
        <v>11</v>
      </c>
      <c r="I1550" t="s">
        <v>13</v>
      </c>
      <c r="J1550" s="12" t="str">
        <f t="shared" si="24"/>
        <v>11-Dec-1968</v>
      </c>
      <c r="K1550">
        <v>55</v>
      </c>
    </row>
    <row r="1551" spans="1:11">
      <c r="A1551" t="s">
        <v>820</v>
      </c>
      <c r="B1551">
        <v>1989</v>
      </c>
      <c r="C1551" t="s">
        <v>34</v>
      </c>
      <c r="D1551">
        <v>6</v>
      </c>
      <c r="E1551">
        <v>3</v>
      </c>
      <c r="F1551" s="14">
        <v>6551.75</v>
      </c>
      <c r="G1551" t="s">
        <v>11</v>
      </c>
      <c r="H1551" t="s">
        <v>11</v>
      </c>
      <c r="I1551" t="s">
        <v>246</v>
      </c>
      <c r="J1551" s="12" t="str">
        <f t="shared" si="24"/>
        <v>6-Aug-1989</v>
      </c>
      <c r="K1551">
        <v>35</v>
      </c>
    </row>
    <row r="1552" spans="1:11">
      <c r="A1552" t="s">
        <v>819</v>
      </c>
      <c r="B1552">
        <v>1986</v>
      </c>
      <c r="C1552" t="s">
        <v>30</v>
      </c>
      <c r="D1552">
        <v>18</v>
      </c>
      <c r="E1552">
        <v>3</v>
      </c>
      <c r="F1552" s="14">
        <v>6548.2</v>
      </c>
      <c r="G1552" t="s">
        <v>11</v>
      </c>
      <c r="H1552" t="s">
        <v>12</v>
      </c>
      <c r="I1552" t="s">
        <v>23</v>
      </c>
      <c r="J1552" s="12" t="str">
        <f t="shared" si="24"/>
        <v>18-Dec-1986</v>
      </c>
      <c r="K1552">
        <v>37</v>
      </c>
    </row>
    <row r="1553" spans="1:11">
      <c r="A1553" t="s">
        <v>818</v>
      </c>
      <c r="B1553">
        <v>1969</v>
      </c>
      <c r="C1553" t="s">
        <v>30</v>
      </c>
      <c r="D1553">
        <v>3</v>
      </c>
      <c r="E1553">
        <v>0</v>
      </c>
      <c r="F1553" s="14">
        <v>6546.16</v>
      </c>
      <c r="G1553" t="s">
        <v>11</v>
      </c>
      <c r="H1553" t="s">
        <v>12</v>
      </c>
      <c r="I1553" t="s">
        <v>13</v>
      </c>
      <c r="J1553" s="12" t="str">
        <f t="shared" si="24"/>
        <v>3-Dec-1969</v>
      </c>
      <c r="K1553">
        <v>54</v>
      </c>
    </row>
    <row r="1554" spans="1:11">
      <c r="A1554" t="s">
        <v>817</v>
      </c>
      <c r="B1554">
        <v>1982</v>
      </c>
      <c r="C1554" t="s">
        <v>36</v>
      </c>
      <c r="D1554">
        <v>2</v>
      </c>
      <c r="E1554">
        <v>3</v>
      </c>
      <c r="F1554" s="14">
        <v>6536.68</v>
      </c>
      <c r="G1554" t="s">
        <v>11</v>
      </c>
      <c r="H1554" t="s">
        <v>11</v>
      </c>
      <c r="I1554" t="s">
        <v>23</v>
      </c>
      <c r="J1554" s="12" t="str">
        <f t="shared" si="24"/>
        <v>2-Oct-1982</v>
      </c>
      <c r="K1554">
        <v>41</v>
      </c>
    </row>
    <row r="1555" spans="1:11">
      <c r="A1555" t="s">
        <v>816</v>
      </c>
      <c r="B1555">
        <v>1982</v>
      </c>
      <c r="C1555" t="s">
        <v>34</v>
      </c>
      <c r="D1555">
        <v>12</v>
      </c>
      <c r="E1555">
        <v>3</v>
      </c>
      <c r="F1555" s="14">
        <v>6532.04</v>
      </c>
      <c r="G1555" t="s">
        <v>11</v>
      </c>
      <c r="H1555" t="s">
        <v>16</v>
      </c>
      <c r="I1555" t="s">
        <v>13</v>
      </c>
      <c r="J1555" s="12" t="str">
        <f t="shared" si="24"/>
        <v>12-Aug-1982</v>
      </c>
      <c r="K1555">
        <v>42</v>
      </c>
    </row>
    <row r="1556" spans="1:11">
      <c r="A1556" t="s">
        <v>815</v>
      </c>
      <c r="B1556">
        <v>1976</v>
      </c>
      <c r="C1556" t="s">
        <v>36</v>
      </c>
      <c r="D1556">
        <v>23</v>
      </c>
      <c r="E1556">
        <v>2</v>
      </c>
      <c r="F1556" s="14">
        <v>6529.21</v>
      </c>
      <c r="G1556" t="s">
        <v>11</v>
      </c>
      <c r="H1556" t="s">
        <v>16</v>
      </c>
      <c r="I1556" t="s">
        <v>13</v>
      </c>
      <c r="J1556" s="12" t="str">
        <f t="shared" si="24"/>
        <v>23-Oct-1976</v>
      </c>
      <c r="K1556">
        <v>47</v>
      </c>
    </row>
    <row r="1557" spans="1:11">
      <c r="A1557" t="s">
        <v>814</v>
      </c>
      <c r="B1557">
        <v>1994</v>
      </c>
      <c r="C1557" t="s">
        <v>10</v>
      </c>
      <c r="D1557">
        <v>7</v>
      </c>
      <c r="E1557">
        <v>0</v>
      </c>
      <c r="F1557" s="14">
        <v>6512.24</v>
      </c>
      <c r="G1557" t="s">
        <v>11</v>
      </c>
      <c r="H1557" t="s">
        <v>16</v>
      </c>
      <c r="I1557" t="s">
        <v>299</v>
      </c>
      <c r="J1557" s="12" t="str">
        <f t="shared" si="24"/>
        <v>7-Jul-1994</v>
      </c>
      <c r="K1557">
        <v>30</v>
      </c>
    </row>
    <row r="1558" spans="1:11">
      <c r="A1558" t="s">
        <v>813</v>
      </c>
      <c r="B1558">
        <v>1982</v>
      </c>
      <c r="C1558" t="s">
        <v>34</v>
      </c>
      <c r="D1558">
        <v>28</v>
      </c>
      <c r="E1558">
        <v>1</v>
      </c>
      <c r="F1558" s="14">
        <v>6500.24</v>
      </c>
      <c r="G1558" t="s">
        <v>11</v>
      </c>
      <c r="H1558" t="s">
        <v>11</v>
      </c>
      <c r="I1558" t="s">
        <v>13</v>
      </c>
      <c r="J1558" s="12" t="str">
        <f t="shared" si="24"/>
        <v>28-Aug-1982</v>
      </c>
      <c r="K1558">
        <v>42</v>
      </c>
    </row>
    <row r="1559" spans="1:11">
      <c r="A1559" t="s">
        <v>812</v>
      </c>
      <c r="B1559">
        <v>1982</v>
      </c>
      <c r="C1559" t="s">
        <v>36</v>
      </c>
      <c r="D1559">
        <v>9</v>
      </c>
      <c r="E1559">
        <v>1</v>
      </c>
      <c r="F1559" s="14">
        <v>6496.89</v>
      </c>
      <c r="G1559" t="s">
        <v>11</v>
      </c>
      <c r="H1559" t="s">
        <v>12</v>
      </c>
      <c r="I1559" t="s">
        <v>41</v>
      </c>
      <c r="J1559" s="12" t="str">
        <f t="shared" si="24"/>
        <v>9-Oct-1982</v>
      </c>
      <c r="K1559">
        <v>41</v>
      </c>
    </row>
    <row r="1560" spans="1:11">
      <c r="A1560" t="s">
        <v>811</v>
      </c>
      <c r="B1560">
        <v>1970</v>
      </c>
      <c r="C1560" t="s">
        <v>30</v>
      </c>
      <c r="D1560">
        <v>1</v>
      </c>
      <c r="E1560">
        <v>0</v>
      </c>
      <c r="F1560" s="14">
        <v>6481.67</v>
      </c>
      <c r="G1560" t="s">
        <v>11</v>
      </c>
      <c r="H1560" t="s">
        <v>11</v>
      </c>
      <c r="I1560" t="s">
        <v>13</v>
      </c>
      <c r="J1560" s="12" t="str">
        <f t="shared" si="24"/>
        <v>1-Dec-1970</v>
      </c>
      <c r="K1560">
        <v>53</v>
      </c>
    </row>
    <row r="1561" spans="1:11">
      <c r="A1561" t="s">
        <v>810</v>
      </c>
      <c r="B1561">
        <v>1980</v>
      </c>
      <c r="C1561" t="s">
        <v>18</v>
      </c>
      <c r="D1561">
        <v>8</v>
      </c>
      <c r="E1561">
        <v>0</v>
      </c>
      <c r="F1561" s="14">
        <v>6474.01</v>
      </c>
      <c r="G1561" t="s">
        <v>11</v>
      </c>
      <c r="H1561" t="s">
        <v>12</v>
      </c>
      <c r="I1561" t="s">
        <v>41</v>
      </c>
      <c r="J1561" s="12" t="str">
        <f t="shared" si="24"/>
        <v>8-Jun-1980</v>
      </c>
      <c r="K1561">
        <v>44</v>
      </c>
    </row>
    <row r="1562" spans="1:11">
      <c r="A1562" t="s">
        <v>809</v>
      </c>
      <c r="B1562">
        <v>1981</v>
      </c>
      <c r="C1562" t="s">
        <v>10</v>
      </c>
      <c r="D1562">
        <v>27</v>
      </c>
      <c r="E1562">
        <v>1</v>
      </c>
      <c r="F1562" s="14">
        <v>6473.15</v>
      </c>
      <c r="G1562" t="s">
        <v>11</v>
      </c>
      <c r="H1562" t="s">
        <v>11</v>
      </c>
      <c r="I1562" t="s">
        <v>13</v>
      </c>
      <c r="J1562" s="12" t="str">
        <f t="shared" si="24"/>
        <v>27-Jul-1981</v>
      </c>
      <c r="K1562">
        <v>43</v>
      </c>
    </row>
    <row r="1563" spans="1:11">
      <c r="A1563" t="s">
        <v>808</v>
      </c>
      <c r="B1563">
        <v>1984</v>
      </c>
      <c r="C1563" t="s">
        <v>15</v>
      </c>
      <c r="D1563">
        <v>1</v>
      </c>
      <c r="E1563">
        <v>2</v>
      </c>
      <c r="F1563" s="14">
        <v>6457.84</v>
      </c>
      <c r="G1563" t="s">
        <v>11</v>
      </c>
      <c r="H1563" t="s">
        <v>12</v>
      </c>
      <c r="I1563" t="s">
        <v>23</v>
      </c>
      <c r="J1563" s="12" t="str">
        <f t="shared" si="24"/>
        <v>1-Nov-1984</v>
      </c>
      <c r="K1563">
        <v>39</v>
      </c>
    </row>
    <row r="1564" spans="1:11">
      <c r="A1564" t="s">
        <v>807</v>
      </c>
      <c r="B1564">
        <v>1984</v>
      </c>
      <c r="C1564" t="s">
        <v>34</v>
      </c>
      <c r="D1564">
        <v>26</v>
      </c>
      <c r="E1564">
        <v>2</v>
      </c>
      <c r="F1564" s="14">
        <v>6455.86</v>
      </c>
      <c r="G1564" t="s">
        <v>12</v>
      </c>
      <c r="H1564" t="s">
        <v>12</v>
      </c>
      <c r="I1564" t="s">
        <v>23</v>
      </c>
      <c r="J1564" s="12" t="str">
        <f t="shared" si="24"/>
        <v>26-Aug-1984</v>
      </c>
      <c r="K1564">
        <v>40</v>
      </c>
    </row>
    <row r="1565" spans="1:11">
      <c r="A1565" t="s">
        <v>806</v>
      </c>
      <c r="B1565">
        <v>1985</v>
      </c>
      <c r="C1565" t="s">
        <v>10</v>
      </c>
      <c r="D1565">
        <v>22</v>
      </c>
      <c r="E1565">
        <v>3</v>
      </c>
      <c r="F1565" s="14">
        <v>6435.62</v>
      </c>
      <c r="G1565" t="s">
        <v>12</v>
      </c>
      <c r="H1565" t="s">
        <v>11</v>
      </c>
      <c r="I1565" t="s">
        <v>13</v>
      </c>
      <c r="J1565" s="12" t="str">
        <f t="shared" si="24"/>
        <v>22-Jul-1985</v>
      </c>
      <c r="K1565">
        <v>39</v>
      </c>
    </row>
    <row r="1566" spans="1:11">
      <c r="A1566" t="s">
        <v>805</v>
      </c>
      <c r="B1566">
        <v>1975</v>
      </c>
      <c r="C1566" t="s">
        <v>34</v>
      </c>
      <c r="D1566">
        <v>5</v>
      </c>
      <c r="E1566">
        <v>1</v>
      </c>
      <c r="F1566" s="14">
        <v>6423.48</v>
      </c>
      <c r="G1566" t="s">
        <v>11</v>
      </c>
      <c r="H1566" t="s">
        <v>12</v>
      </c>
      <c r="I1566" t="s">
        <v>13</v>
      </c>
      <c r="J1566" s="12" t="str">
        <f t="shared" si="24"/>
        <v>5-Aug-1975</v>
      </c>
      <c r="K1566">
        <v>49</v>
      </c>
    </row>
    <row r="1567" spans="1:11">
      <c r="A1567" t="s">
        <v>804</v>
      </c>
      <c r="B1567">
        <v>1976</v>
      </c>
      <c r="C1567" t="s">
        <v>30</v>
      </c>
      <c r="D1567">
        <v>30</v>
      </c>
      <c r="E1567">
        <v>2</v>
      </c>
      <c r="F1567" s="14">
        <v>6417.28</v>
      </c>
      <c r="G1567" t="s">
        <v>11</v>
      </c>
      <c r="H1567" t="s">
        <v>12</v>
      </c>
      <c r="I1567" t="s">
        <v>13</v>
      </c>
      <c r="J1567" s="12" t="str">
        <f t="shared" si="24"/>
        <v>30-Dec-1976</v>
      </c>
      <c r="K1567">
        <v>47</v>
      </c>
    </row>
    <row r="1568" spans="1:11">
      <c r="A1568" t="s">
        <v>803</v>
      </c>
      <c r="B1568">
        <v>1987</v>
      </c>
      <c r="C1568" t="s">
        <v>20</v>
      </c>
      <c r="D1568">
        <v>4</v>
      </c>
      <c r="E1568">
        <v>3</v>
      </c>
      <c r="F1568" s="14">
        <v>6414.18</v>
      </c>
      <c r="G1568" t="s">
        <v>11</v>
      </c>
      <c r="H1568" t="s">
        <v>11</v>
      </c>
      <c r="I1568" t="s">
        <v>41</v>
      </c>
      <c r="J1568" s="12" t="str">
        <f t="shared" si="24"/>
        <v>4-Sep-1987</v>
      </c>
      <c r="K1568">
        <v>37</v>
      </c>
    </row>
    <row r="1569" spans="1:11">
      <c r="A1569" t="s">
        <v>802</v>
      </c>
      <c r="B1569">
        <v>1971</v>
      </c>
      <c r="C1569" t="s">
        <v>34</v>
      </c>
      <c r="D1569">
        <v>22</v>
      </c>
      <c r="E1569">
        <v>0</v>
      </c>
      <c r="F1569" s="14">
        <v>6412.34</v>
      </c>
      <c r="G1569" t="s">
        <v>11</v>
      </c>
      <c r="H1569" t="s">
        <v>12</v>
      </c>
      <c r="I1569" t="s">
        <v>13</v>
      </c>
      <c r="J1569" s="12" t="str">
        <f t="shared" si="24"/>
        <v>22-Aug-1971</v>
      </c>
      <c r="K1569">
        <v>53</v>
      </c>
    </row>
    <row r="1570" spans="1:11">
      <c r="A1570" t="s">
        <v>801</v>
      </c>
      <c r="B1570">
        <v>1970</v>
      </c>
      <c r="C1570" t="s">
        <v>34</v>
      </c>
      <c r="D1570">
        <v>20</v>
      </c>
      <c r="E1570">
        <v>0</v>
      </c>
      <c r="F1570" s="14">
        <v>6407.05</v>
      </c>
      <c r="G1570" t="s">
        <v>11</v>
      </c>
      <c r="H1570" t="s">
        <v>16</v>
      </c>
      <c r="I1570" t="s">
        <v>13</v>
      </c>
      <c r="J1570" s="12" t="str">
        <f t="shared" si="24"/>
        <v>20-Aug-1970</v>
      </c>
      <c r="K1570">
        <v>54</v>
      </c>
    </row>
    <row r="1571" spans="1:11">
      <c r="A1571" t="s">
        <v>800</v>
      </c>
      <c r="B1571">
        <v>1985</v>
      </c>
      <c r="C1571" t="s">
        <v>30</v>
      </c>
      <c r="D1571">
        <v>10</v>
      </c>
      <c r="E1571">
        <v>2</v>
      </c>
      <c r="F1571" s="14">
        <v>6406.41</v>
      </c>
      <c r="G1571" t="s">
        <v>16</v>
      </c>
      <c r="H1571" t="s">
        <v>12</v>
      </c>
      <c r="I1571" t="s">
        <v>275</v>
      </c>
      <c r="J1571" s="12" t="str">
        <f t="shared" si="24"/>
        <v>10-Dec-1985</v>
      </c>
      <c r="K1571">
        <v>38</v>
      </c>
    </row>
    <row r="1572" spans="1:11">
      <c r="A1572" t="s">
        <v>799</v>
      </c>
      <c r="B1572">
        <v>1987</v>
      </c>
      <c r="C1572" t="s">
        <v>20</v>
      </c>
      <c r="D1572">
        <v>9</v>
      </c>
      <c r="E1572">
        <v>2</v>
      </c>
      <c r="F1572" s="14">
        <v>6402.29</v>
      </c>
      <c r="G1572" t="s">
        <v>11</v>
      </c>
      <c r="H1572" t="s">
        <v>12</v>
      </c>
      <c r="I1572" t="s">
        <v>246</v>
      </c>
      <c r="J1572" s="12" t="str">
        <f t="shared" si="24"/>
        <v>9-Sep-1987</v>
      </c>
      <c r="K1572">
        <v>36</v>
      </c>
    </row>
    <row r="1573" spans="1:11">
      <c r="A1573" t="s">
        <v>798</v>
      </c>
      <c r="B1573">
        <v>1982</v>
      </c>
      <c r="C1573" t="s">
        <v>36</v>
      </c>
      <c r="D1573">
        <v>28</v>
      </c>
      <c r="E1573">
        <v>1</v>
      </c>
      <c r="F1573" s="14">
        <v>6393.6</v>
      </c>
      <c r="G1573" t="s">
        <v>11</v>
      </c>
      <c r="H1573" t="s">
        <v>16</v>
      </c>
      <c r="I1573" t="s">
        <v>23</v>
      </c>
      <c r="J1573" s="12" t="str">
        <f t="shared" si="24"/>
        <v>28-Oct-1982</v>
      </c>
      <c r="K1573">
        <v>41</v>
      </c>
    </row>
    <row r="1574" spans="1:11">
      <c r="A1574" t="s">
        <v>797</v>
      </c>
      <c r="B1574">
        <v>1997</v>
      </c>
      <c r="C1574" t="s">
        <v>34</v>
      </c>
      <c r="D1574">
        <v>16</v>
      </c>
      <c r="E1574">
        <v>0</v>
      </c>
      <c r="F1574" s="14">
        <v>6389.53</v>
      </c>
      <c r="G1574" t="s">
        <v>11</v>
      </c>
      <c r="H1574" t="s">
        <v>11</v>
      </c>
      <c r="I1574" t="s">
        <v>299</v>
      </c>
      <c r="J1574" s="12" t="str">
        <f t="shared" si="24"/>
        <v>16-Aug-1997</v>
      </c>
      <c r="K1574">
        <v>27</v>
      </c>
    </row>
    <row r="1575" spans="1:11">
      <c r="A1575" t="s">
        <v>796</v>
      </c>
      <c r="B1575">
        <v>1982</v>
      </c>
      <c r="C1575" t="s">
        <v>34</v>
      </c>
      <c r="D1575">
        <v>6</v>
      </c>
      <c r="E1575">
        <v>1</v>
      </c>
      <c r="F1575" s="14">
        <v>6389.38</v>
      </c>
      <c r="G1575" t="s">
        <v>16</v>
      </c>
      <c r="H1575" t="s">
        <v>11</v>
      </c>
      <c r="I1575" t="s">
        <v>23</v>
      </c>
      <c r="J1575" s="12" t="str">
        <f t="shared" si="24"/>
        <v>6-Aug-1982</v>
      </c>
      <c r="K1575">
        <v>42</v>
      </c>
    </row>
    <row r="1576" spans="1:11">
      <c r="A1576" t="s">
        <v>795</v>
      </c>
      <c r="B1576">
        <v>1976</v>
      </c>
      <c r="C1576" t="s">
        <v>15</v>
      </c>
      <c r="D1576">
        <v>18</v>
      </c>
      <c r="E1576">
        <v>2</v>
      </c>
      <c r="F1576" s="14">
        <v>6374.16</v>
      </c>
      <c r="G1576" t="s">
        <v>11</v>
      </c>
      <c r="H1576" t="s">
        <v>11</v>
      </c>
      <c r="I1576" t="s">
        <v>13</v>
      </c>
      <c r="J1576" s="12" t="str">
        <f t="shared" si="24"/>
        <v>18-Nov-1976</v>
      </c>
      <c r="K1576">
        <v>47</v>
      </c>
    </row>
    <row r="1577" spans="1:11">
      <c r="A1577" t="s">
        <v>794</v>
      </c>
      <c r="B1577">
        <v>1984</v>
      </c>
      <c r="C1577" t="s">
        <v>34</v>
      </c>
      <c r="D1577">
        <v>13</v>
      </c>
      <c r="E1577">
        <v>1</v>
      </c>
      <c r="F1577" s="14">
        <v>6373.56</v>
      </c>
      <c r="G1577" t="s">
        <v>11</v>
      </c>
      <c r="H1577" t="s">
        <v>16</v>
      </c>
      <c r="I1577" t="s">
        <v>23</v>
      </c>
      <c r="J1577" s="12" t="str">
        <f t="shared" si="24"/>
        <v>13-Aug-1984</v>
      </c>
      <c r="K1577">
        <v>40</v>
      </c>
    </row>
    <row r="1578" spans="1:11">
      <c r="A1578" t="s">
        <v>793</v>
      </c>
      <c r="B1578">
        <v>1970</v>
      </c>
      <c r="C1578" t="s">
        <v>15</v>
      </c>
      <c r="D1578">
        <v>9</v>
      </c>
      <c r="E1578">
        <v>0</v>
      </c>
      <c r="F1578" s="14">
        <v>6367.31</v>
      </c>
      <c r="G1578" t="s">
        <v>11</v>
      </c>
      <c r="H1578" t="s">
        <v>16</v>
      </c>
      <c r="I1578" t="s">
        <v>13</v>
      </c>
      <c r="J1578" s="12" t="str">
        <f t="shared" si="24"/>
        <v>9-Nov-1970</v>
      </c>
      <c r="K1578">
        <v>53</v>
      </c>
    </row>
    <row r="1579" spans="1:11">
      <c r="A1579" t="s">
        <v>792</v>
      </c>
      <c r="B1579">
        <v>1996</v>
      </c>
      <c r="C1579" t="s">
        <v>10</v>
      </c>
      <c r="D1579">
        <v>7</v>
      </c>
      <c r="E1579">
        <v>0</v>
      </c>
      <c r="F1579" s="14">
        <v>6361.47</v>
      </c>
      <c r="G1579" t="s">
        <v>11</v>
      </c>
      <c r="H1579" t="s">
        <v>12</v>
      </c>
      <c r="I1579" t="s">
        <v>299</v>
      </c>
      <c r="J1579" s="12" t="str">
        <f t="shared" si="24"/>
        <v>7-Jul-1996</v>
      </c>
      <c r="K1579">
        <v>28</v>
      </c>
    </row>
    <row r="1580" spans="1:11">
      <c r="A1580" t="s">
        <v>791</v>
      </c>
      <c r="B1580">
        <v>1989</v>
      </c>
      <c r="C1580" t="s">
        <v>18</v>
      </c>
      <c r="D1580">
        <v>24</v>
      </c>
      <c r="E1580">
        <v>3</v>
      </c>
      <c r="F1580" s="14">
        <v>6360.99</v>
      </c>
      <c r="G1580" t="s">
        <v>11</v>
      </c>
      <c r="H1580" t="s">
        <v>11</v>
      </c>
      <c r="I1580" t="s">
        <v>23</v>
      </c>
      <c r="J1580" s="12" t="str">
        <f t="shared" si="24"/>
        <v>24-Jun-1989</v>
      </c>
      <c r="K1580">
        <v>35</v>
      </c>
    </row>
    <row r="1581" spans="1:11">
      <c r="A1581" t="s">
        <v>790</v>
      </c>
      <c r="B1581">
        <v>1980</v>
      </c>
      <c r="C1581" t="s">
        <v>36</v>
      </c>
      <c r="D1581">
        <v>30</v>
      </c>
      <c r="E1581">
        <v>0</v>
      </c>
      <c r="F1581" s="14">
        <v>6358.78</v>
      </c>
      <c r="G1581" t="s">
        <v>11</v>
      </c>
      <c r="H1581" t="s">
        <v>16</v>
      </c>
      <c r="I1581" t="s">
        <v>23</v>
      </c>
      <c r="J1581" s="12" t="str">
        <f t="shared" si="24"/>
        <v>30-Oct-1980</v>
      </c>
      <c r="K1581">
        <v>43</v>
      </c>
    </row>
    <row r="1582" spans="1:11">
      <c r="A1582" t="s">
        <v>789</v>
      </c>
      <c r="B1582">
        <v>1983</v>
      </c>
      <c r="C1582" t="s">
        <v>34</v>
      </c>
      <c r="D1582">
        <v>19</v>
      </c>
      <c r="E1582">
        <v>2</v>
      </c>
      <c r="F1582" s="14">
        <v>6356.27</v>
      </c>
      <c r="G1582" t="s">
        <v>12</v>
      </c>
      <c r="H1582" t="s">
        <v>11</v>
      </c>
      <c r="I1582" t="s">
        <v>13</v>
      </c>
      <c r="J1582" s="12" t="str">
        <f t="shared" si="24"/>
        <v>19-Aug-1983</v>
      </c>
      <c r="K1582">
        <v>41</v>
      </c>
    </row>
    <row r="1583" spans="1:11">
      <c r="A1583" t="s">
        <v>788</v>
      </c>
      <c r="B1583">
        <v>1983</v>
      </c>
      <c r="C1583" t="s">
        <v>36</v>
      </c>
      <c r="D1583">
        <v>21</v>
      </c>
      <c r="E1583">
        <v>2</v>
      </c>
      <c r="F1583" s="14">
        <v>6338.08</v>
      </c>
      <c r="G1583" t="s">
        <v>11</v>
      </c>
      <c r="H1583" t="s">
        <v>16</v>
      </c>
      <c r="I1583" t="s">
        <v>13</v>
      </c>
      <c r="J1583" s="12" t="str">
        <f t="shared" si="24"/>
        <v>21-Oct-1983</v>
      </c>
      <c r="K1583">
        <v>40</v>
      </c>
    </row>
    <row r="1584" spans="1:11">
      <c r="A1584" t="s">
        <v>787</v>
      </c>
      <c r="B1584">
        <v>1986</v>
      </c>
      <c r="C1584" t="s">
        <v>20</v>
      </c>
      <c r="D1584">
        <v>25</v>
      </c>
      <c r="E1584">
        <v>3</v>
      </c>
      <c r="F1584" s="14">
        <v>6335.64</v>
      </c>
      <c r="G1584" t="s">
        <v>11</v>
      </c>
      <c r="H1584" t="s">
        <v>11</v>
      </c>
      <c r="I1584" t="s">
        <v>13</v>
      </c>
      <c r="J1584" s="12" t="str">
        <f t="shared" si="24"/>
        <v>25-Sep-1986</v>
      </c>
      <c r="K1584">
        <v>37</v>
      </c>
    </row>
    <row r="1585" spans="1:11">
      <c r="A1585" t="s">
        <v>786</v>
      </c>
      <c r="B1585">
        <v>1990</v>
      </c>
      <c r="C1585" t="s">
        <v>34</v>
      </c>
      <c r="D1585">
        <v>13</v>
      </c>
      <c r="E1585">
        <v>3</v>
      </c>
      <c r="F1585" s="14">
        <v>6334.34</v>
      </c>
      <c r="G1585" t="s">
        <v>11</v>
      </c>
      <c r="H1585" t="s">
        <v>11</v>
      </c>
      <c r="I1585" t="s">
        <v>246</v>
      </c>
      <c r="J1585" s="12" t="str">
        <f t="shared" si="24"/>
        <v>13-Aug-1990</v>
      </c>
      <c r="K1585">
        <v>34</v>
      </c>
    </row>
    <row r="1586" spans="1:11">
      <c r="A1586" t="s">
        <v>785</v>
      </c>
      <c r="B1586">
        <v>1985</v>
      </c>
      <c r="C1586" t="s">
        <v>30</v>
      </c>
      <c r="D1586">
        <v>15</v>
      </c>
      <c r="E1586">
        <v>2</v>
      </c>
      <c r="F1586" s="14">
        <v>6313.76</v>
      </c>
      <c r="G1586" t="s">
        <v>11</v>
      </c>
      <c r="H1586" t="s">
        <v>16</v>
      </c>
      <c r="I1586" t="s">
        <v>13</v>
      </c>
      <c r="J1586" s="12" t="str">
        <f t="shared" si="24"/>
        <v>15-Dec-1985</v>
      </c>
      <c r="K1586">
        <v>38</v>
      </c>
    </row>
    <row r="1587" spans="1:11">
      <c r="A1587" t="s">
        <v>784</v>
      </c>
      <c r="B1587">
        <v>1985</v>
      </c>
      <c r="C1587" t="s">
        <v>15</v>
      </c>
      <c r="D1587">
        <v>19</v>
      </c>
      <c r="E1587">
        <v>2</v>
      </c>
      <c r="F1587" s="14">
        <v>6311.95</v>
      </c>
      <c r="G1587" t="s">
        <v>11</v>
      </c>
      <c r="H1587" t="s">
        <v>16</v>
      </c>
      <c r="I1587" t="s">
        <v>41</v>
      </c>
      <c r="J1587" s="12" t="str">
        <f t="shared" si="24"/>
        <v>19-Nov-1985</v>
      </c>
      <c r="K1587">
        <v>38</v>
      </c>
    </row>
    <row r="1588" spans="1:11">
      <c r="A1588" t="s">
        <v>783</v>
      </c>
      <c r="B1588">
        <v>2004</v>
      </c>
      <c r="C1588" t="s">
        <v>10</v>
      </c>
      <c r="D1588">
        <v>27</v>
      </c>
      <c r="E1588">
        <v>0</v>
      </c>
      <c r="F1588" s="14">
        <v>6311.11</v>
      </c>
      <c r="G1588" t="s">
        <v>11</v>
      </c>
      <c r="H1588" t="s">
        <v>11</v>
      </c>
      <c r="I1588" t="s">
        <v>41</v>
      </c>
      <c r="J1588" s="12" t="str">
        <f t="shared" si="24"/>
        <v>27-Jul-2004</v>
      </c>
      <c r="K1588">
        <v>20</v>
      </c>
    </row>
    <row r="1589" spans="1:11">
      <c r="A1589" t="s">
        <v>782</v>
      </c>
      <c r="B1589">
        <v>1969</v>
      </c>
      <c r="C1589" t="s">
        <v>20</v>
      </c>
      <c r="D1589">
        <v>4</v>
      </c>
      <c r="E1589">
        <v>0</v>
      </c>
      <c r="F1589" s="14">
        <v>6305.61</v>
      </c>
      <c r="G1589" t="s">
        <v>11</v>
      </c>
      <c r="H1589" t="s">
        <v>11</v>
      </c>
      <c r="I1589" t="s">
        <v>23</v>
      </c>
      <c r="J1589" s="12" t="str">
        <f t="shared" si="24"/>
        <v>4-Sep-1969</v>
      </c>
      <c r="K1589">
        <v>55</v>
      </c>
    </row>
    <row r="1590" spans="1:11">
      <c r="A1590" t="s">
        <v>781</v>
      </c>
      <c r="B1590">
        <v>1974</v>
      </c>
      <c r="C1590" t="s">
        <v>20</v>
      </c>
      <c r="D1590">
        <v>17</v>
      </c>
      <c r="E1590">
        <v>0</v>
      </c>
      <c r="F1590" s="14">
        <v>6302.23</v>
      </c>
      <c r="G1590" t="s">
        <v>11</v>
      </c>
      <c r="H1590" t="s">
        <v>16</v>
      </c>
      <c r="I1590" t="s">
        <v>13</v>
      </c>
      <c r="J1590" s="12" t="str">
        <f t="shared" si="24"/>
        <v>17-Sep-1974</v>
      </c>
      <c r="K1590">
        <v>49</v>
      </c>
    </row>
    <row r="1591" spans="1:11">
      <c r="A1591" t="s">
        <v>780</v>
      </c>
      <c r="B1591">
        <v>1996</v>
      </c>
      <c r="C1591" t="s">
        <v>10</v>
      </c>
      <c r="D1591">
        <v>4</v>
      </c>
      <c r="E1591">
        <v>0</v>
      </c>
      <c r="F1591" s="14">
        <v>6293.63</v>
      </c>
      <c r="G1591" t="s">
        <v>11</v>
      </c>
      <c r="H1591" t="s">
        <v>12</v>
      </c>
      <c r="I1591" t="s">
        <v>299</v>
      </c>
      <c r="J1591" s="12" t="str">
        <f t="shared" si="24"/>
        <v>4-Jul-1996</v>
      </c>
      <c r="K1591">
        <v>28</v>
      </c>
    </row>
    <row r="1592" spans="1:11">
      <c r="A1592" t="s">
        <v>779</v>
      </c>
      <c r="B1592">
        <v>1981</v>
      </c>
      <c r="C1592" t="s">
        <v>34</v>
      </c>
      <c r="D1592">
        <v>26</v>
      </c>
      <c r="E1592">
        <v>1</v>
      </c>
      <c r="F1592" s="14">
        <v>6289.75</v>
      </c>
      <c r="G1592" t="s">
        <v>11</v>
      </c>
      <c r="H1592" t="s">
        <v>12</v>
      </c>
      <c r="I1592" t="s">
        <v>13</v>
      </c>
      <c r="J1592" s="12" t="str">
        <f t="shared" si="24"/>
        <v>26-Aug-1981</v>
      </c>
      <c r="K1592">
        <v>43</v>
      </c>
    </row>
    <row r="1593" spans="1:11">
      <c r="A1593" t="s">
        <v>778</v>
      </c>
      <c r="B1593">
        <v>1981</v>
      </c>
      <c r="C1593" t="s">
        <v>15</v>
      </c>
      <c r="D1593">
        <v>24</v>
      </c>
      <c r="E1593">
        <v>1</v>
      </c>
      <c r="F1593" s="14">
        <v>6282.24</v>
      </c>
      <c r="G1593" t="s">
        <v>11</v>
      </c>
      <c r="H1593" t="s">
        <v>16</v>
      </c>
      <c r="I1593" t="s">
        <v>41</v>
      </c>
      <c r="J1593" s="12" t="str">
        <f t="shared" si="24"/>
        <v>24-Nov-1981</v>
      </c>
      <c r="K1593">
        <v>42</v>
      </c>
    </row>
    <row r="1594" spans="1:11">
      <c r="A1594" t="s">
        <v>777</v>
      </c>
      <c r="B1594">
        <v>1993</v>
      </c>
      <c r="C1594" t="s">
        <v>36</v>
      </c>
      <c r="D1594">
        <v>16</v>
      </c>
      <c r="E1594">
        <v>0</v>
      </c>
      <c r="F1594" s="14">
        <v>6276.3</v>
      </c>
      <c r="G1594" t="s">
        <v>11</v>
      </c>
      <c r="H1594" t="s">
        <v>16</v>
      </c>
      <c r="I1594" t="s">
        <v>199</v>
      </c>
      <c r="J1594" s="12" t="str">
        <f t="shared" si="24"/>
        <v>16-Oct-1993</v>
      </c>
      <c r="K1594">
        <v>30</v>
      </c>
    </row>
    <row r="1595" spans="1:11">
      <c r="A1595" t="s">
        <v>776</v>
      </c>
      <c r="B1595">
        <v>1981</v>
      </c>
      <c r="C1595" t="s">
        <v>18</v>
      </c>
      <c r="D1595">
        <v>30</v>
      </c>
      <c r="E1595">
        <v>1</v>
      </c>
      <c r="F1595" s="14">
        <v>6272.48</v>
      </c>
      <c r="G1595" t="s">
        <v>16</v>
      </c>
      <c r="H1595" t="s">
        <v>12</v>
      </c>
      <c r="I1595" t="s">
        <v>13</v>
      </c>
      <c r="J1595" s="12" t="str">
        <f t="shared" si="24"/>
        <v>30-Jun-1981</v>
      </c>
      <c r="K1595">
        <v>43</v>
      </c>
    </row>
    <row r="1596" spans="1:11">
      <c r="A1596" t="s">
        <v>775</v>
      </c>
      <c r="B1596">
        <v>1984</v>
      </c>
      <c r="C1596" t="s">
        <v>20</v>
      </c>
      <c r="D1596">
        <v>25</v>
      </c>
      <c r="E1596">
        <v>3</v>
      </c>
      <c r="F1596" s="14">
        <v>6269.33</v>
      </c>
      <c r="G1596" t="s">
        <v>11</v>
      </c>
      <c r="H1596" t="s">
        <v>16</v>
      </c>
      <c r="I1596" t="s">
        <v>13</v>
      </c>
      <c r="J1596" s="12" t="str">
        <f t="shared" si="24"/>
        <v>25-Sep-1984</v>
      </c>
      <c r="K1596">
        <v>39</v>
      </c>
    </row>
    <row r="1597" spans="1:11">
      <c r="A1597" t="s">
        <v>774</v>
      </c>
      <c r="B1597">
        <v>1995</v>
      </c>
      <c r="C1597" t="s">
        <v>36</v>
      </c>
      <c r="D1597">
        <v>17</v>
      </c>
      <c r="E1597">
        <v>0</v>
      </c>
      <c r="F1597" s="14">
        <v>6261.2</v>
      </c>
      <c r="G1597" t="s">
        <v>11</v>
      </c>
      <c r="H1597" t="s">
        <v>16</v>
      </c>
      <c r="I1597" t="s">
        <v>534</v>
      </c>
      <c r="J1597" s="12" t="str">
        <f t="shared" si="24"/>
        <v>17-Oct-1995</v>
      </c>
      <c r="K1597">
        <v>28</v>
      </c>
    </row>
    <row r="1598" spans="1:11">
      <c r="A1598" t="s">
        <v>773</v>
      </c>
      <c r="B1598">
        <v>1970</v>
      </c>
      <c r="C1598" t="s">
        <v>36</v>
      </c>
      <c r="D1598">
        <v>11</v>
      </c>
      <c r="E1598">
        <v>0</v>
      </c>
      <c r="F1598" s="14">
        <v>6255.38</v>
      </c>
      <c r="G1598" t="s">
        <v>11</v>
      </c>
      <c r="H1598" t="s">
        <v>11</v>
      </c>
      <c r="I1598" t="s">
        <v>13</v>
      </c>
      <c r="J1598" s="12" t="str">
        <f t="shared" si="24"/>
        <v>11-Oct-1970</v>
      </c>
      <c r="K1598">
        <v>53</v>
      </c>
    </row>
    <row r="1599" spans="1:11">
      <c r="A1599" t="s">
        <v>772</v>
      </c>
      <c r="B1599">
        <v>1972</v>
      </c>
      <c r="C1599" t="s">
        <v>20</v>
      </c>
      <c r="D1599">
        <v>8</v>
      </c>
      <c r="E1599">
        <v>0</v>
      </c>
      <c r="F1599" s="14">
        <v>6254.13</v>
      </c>
      <c r="G1599" t="s">
        <v>11</v>
      </c>
      <c r="H1599" t="s">
        <v>11</v>
      </c>
      <c r="I1599" t="s">
        <v>23</v>
      </c>
      <c r="J1599" s="12" t="str">
        <f t="shared" si="24"/>
        <v>8-Sep-1972</v>
      </c>
      <c r="K1599">
        <v>51</v>
      </c>
    </row>
    <row r="1600" spans="1:11">
      <c r="A1600" t="s">
        <v>771</v>
      </c>
      <c r="B1600">
        <v>1972</v>
      </c>
      <c r="C1600" t="s">
        <v>15</v>
      </c>
      <c r="D1600">
        <v>11</v>
      </c>
      <c r="E1600">
        <v>0</v>
      </c>
      <c r="F1600" s="14">
        <v>6253.85</v>
      </c>
      <c r="G1600" t="s">
        <v>11</v>
      </c>
      <c r="H1600" t="s">
        <v>11</v>
      </c>
      <c r="I1600" t="s">
        <v>13</v>
      </c>
      <c r="J1600" s="12" t="str">
        <f t="shared" si="24"/>
        <v>11-Nov-1972</v>
      </c>
      <c r="K1600">
        <v>51</v>
      </c>
    </row>
    <row r="1601" spans="1:11">
      <c r="A1601" t="s">
        <v>770</v>
      </c>
      <c r="B1601">
        <v>1979</v>
      </c>
      <c r="C1601" t="s">
        <v>36</v>
      </c>
      <c r="D1601">
        <v>10</v>
      </c>
      <c r="E1601">
        <v>0</v>
      </c>
      <c r="F1601" s="14">
        <v>6250.44</v>
      </c>
      <c r="G1601" t="s">
        <v>11</v>
      </c>
      <c r="H1601" t="s">
        <v>16</v>
      </c>
      <c r="I1601" t="s">
        <v>41</v>
      </c>
      <c r="J1601" s="12" t="str">
        <f t="shared" si="24"/>
        <v>10-Oct-1979</v>
      </c>
      <c r="K1601">
        <v>44</v>
      </c>
    </row>
    <row r="1602" spans="1:11">
      <c r="A1602" t="s">
        <v>769</v>
      </c>
      <c r="B1602">
        <v>1983</v>
      </c>
      <c r="C1602" t="s">
        <v>34</v>
      </c>
      <c r="D1602">
        <v>11</v>
      </c>
      <c r="E1602">
        <v>1</v>
      </c>
      <c r="F1602" s="14">
        <v>6238.3</v>
      </c>
      <c r="G1602" t="s">
        <v>11</v>
      </c>
      <c r="H1602" t="s">
        <v>16</v>
      </c>
      <c r="I1602" t="s">
        <v>41</v>
      </c>
      <c r="J1602" s="12" t="str">
        <f t="shared" si="24"/>
        <v>11-Aug-1983</v>
      </c>
      <c r="K1602">
        <v>41</v>
      </c>
    </row>
    <row r="1603" spans="1:11">
      <c r="A1603" t="s">
        <v>768</v>
      </c>
      <c r="B1603">
        <v>1978</v>
      </c>
      <c r="C1603" t="s">
        <v>20</v>
      </c>
      <c r="D1603">
        <v>19</v>
      </c>
      <c r="E1603">
        <v>2</v>
      </c>
      <c r="F1603" s="14">
        <v>6236.95</v>
      </c>
      <c r="G1603" t="s">
        <v>11</v>
      </c>
      <c r="H1603" t="s">
        <v>11</v>
      </c>
      <c r="I1603" t="s">
        <v>13</v>
      </c>
      <c r="J1603" s="12" t="str">
        <f t="shared" ref="J1603:J1666" si="25">CONCATENATE(D1603,"-",C1603,"-",B1603)</f>
        <v>19-Sep-1978</v>
      </c>
      <c r="K1603">
        <v>45</v>
      </c>
    </row>
    <row r="1604" spans="1:11">
      <c r="A1604" t="s">
        <v>767</v>
      </c>
      <c r="B1604">
        <v>1972</v>
      </c>
      <c r="C1604" t="s">
        <v>18</v>
      </c>
      <c r="D1604">
        <v>29</v>
      </c>
      <c r="E1604">
        <v>0</v>
      </c>
      <c r="F1604" s="14">
        <v>6219.93</v>
      </c>
      <c r="G1604" t="s">
        <v>11</v>
      </c>
      <c r="H1604" t="s">
        <v>11</v>
      </c>
      <c r="I1604" t="s">
        <v>13</v>
      </c>
      <c r="J1604" s="12" t="str">
        <f t="shared" si="25"/>
        <v>29-Jun-1972</v>
      </c>
      <c r="K1604">
        <v>52</v>
      </c>
    </row>
    <row r="1605" spans="1:11">
      <c r="A1605" t="s">
        <v>766</v>
      </c>
      <c r="B1605">
        <v>1992</v>
      </c>
      <c r="C1605" t="s">
        <v>34</v>
      </c>
      <c r="D1605">
        <v>12</v>
      </c>
      <c r="E1605">
        <v>0</v>
      </c>
      <c r="F1605" s="14">
        <v>6208.5</v>
      </c>
      <c r="G1605" t="s">
        <v>11</v>
      </c>
      <c r="H1605" t="s">
        <v>16</v>
      </c>
      <c r="I1605" t="s">
        <v>299</v>
      </c>
      <c r="J1605" s="12" t="str">
        <f t="shared" si="25"/>
        <v>12-Aug-1992</v>
      </c>
      <c r="K1605">
        <v>32</v>
      </c>
    </row>
    <row r="1606" spans="1:11">
      <c r="A1606" t="s">
        <v>765</v>
      </c>
      <c r="B1606">
        <v>1999</v>
      </c>
      <c r="C1606" t="s">
        <v>20</v>
      </c>
      <c r="D1606">
        <v>10</v>
      </c>
      <c r="E1606">
        <v>0</v>
      </c>
      <c r="F1606" s="14">
        <v>6207.26</v>
      </c>
      <c r="G1606" t="s">
        <v>11</v>
      </c>
      <c r="H1606" t="s">
        <v>11</v>
      </c>
      <c r="I1606" t="s">
        <v>534</v>
      </c>
      <c r="J1606" s="12" t="str">
        <f t="shared" si="25"/>
        <v>10-Sep-1999</v>
      </c>
      <c r="K1606">
        <v>24</v>
      </c>
    </row>
    <row r="1607" spans="1:11">
      <c r="A1607" t="s">
        <v>764</v>
      </c>
      <c r="B1607">
        <v>1985</v>
      </c>
      <c r="C1607" t="s">
        <v>20</v>
      </c>
      <c r="D1607">
        <v>22</v>
      </c>
      <c r="E1607">
        <v>2</v>
      </c>
      <c r="F1607" s="14">
        <v>6203.9</v>
      </c>
      <c r="G1607" t="s">
        <v>11</v>
      </c>
      <c r="H1607" t="s">
        <v>11</v>
      </c>
      <c r="I1607" t="s">
        <v>23</v>
      </c>
      <c r="J1607" s="12" t="str">
        <f t="shared" si="25"/>
        <v>22-Sep-1985</v>
      </c>
      <c r="K1607">
        <v>38</v>
      </c>
    </row>
    <row r="1608" spans="1:11">
      <c r="A1608" t="s">
        <v>763</v>
      </c>
      <c r="B1608">
        <v>1985</v>
      </c>
      <c r="C1608" t="s">
        <v>10</v>
      </c>
      <c r="D1608">
        <v>22</v>
      </c>
      <c r="E1608">
        <v>2</v>
      </c>
      <c r="F1608" s="14">
        <v>6198.75</v>
      </c>
      <c r="G1608" t="s">
        <v>11</v>
      </c>
      <c r="H1608" t="s">
        <v>16</v>
      </c>
      <c r="I1608" t="s">
        <v>23</v>
      </c>
      <c r="J1608" s="12" t="str">
        <f t="shared" si="25"/>
        <v>22-Jul-1985</v>
      </c>
      <c r="K1608">
        <v>39</v>
      </c>
    </row>
    <row r="1609" spans="1:11">
      <c r="A1609" t="s">
        <v>762</v>
      </c>
      <c r="B1609">
        <v>1988</v>
      </c>
      <c r="C1609" t="s">
        <v>36</v>
      </c>
      <c r="D1609">
        <v>23</v>
      </c>
      <c r="E1609">
        <v>3</v>
      </c>
      <c r="F1609" s="14">
        <v>6196.45</v>
      </c>
      <c r="G1609" t="s">
        <v>11</v>
      </c>
      <c r="H1609" t="s">
        <v>16</v>
      </c>
      <c r="I1609" t="s">
        <v>41</v>
      </c>
      <c r="J1609" s="12" t="str">
        <f t="shared" si="25"/>
        <v>23-Oct-1988</v>
      </c>
      <c r="K1609">
        <v>35</v>
      </c>
    </row>
    <row r="1610" spans="1:11">
      <c r="A1610" t="s">
        <v>761</v>
      </c>
      <c r="B1610">
        <v>1981</v>
      </c>
      <c r="C1610" t="s">
        <v>36</v>
      </c>
      <c r="D1610">
        <v>1</v>
      </c>
      <c r="E1610">
        <v>0</v>
      </c>
      <c r="F1610" s="14">
        <v>6186.13</v>
      </c>
      <c r="G1610" t="s">
        <v>11</v>
      </c>
      <c r="H1610" t="s">
        <v>12</v>
      </c>
      <c r="I1610" t="s">
        <v>41</v>
      </c>
      <c r="J1610" s="12" t="str">
        <f t="shared" si="25"/>
        <v>1-Oct-1981</v>
      </c>
      <c r="K1610">
        <v>42</v>
      </c>
    </row>
    <row r="1611" spans="1:11">
      <c r="A1611" t="s">
        <v>760</v>
      </c>
      <c r="B1611">
        <v>1981</v>
      </c>
      <c r="C1611" t="s">
        <v>15</v>
      </c>
      <c r="D1611">
        <v>22</v>
      </c>
      <c r="E1611">
        <v>0</v>
      </c>
      <c r="F1611" s="14">
        <v>6185.32</v>
      </c>
      <c r="G1611" t="s">
        <v>11</v>
      </c>
      <c r="H1611" t="s">
        <v>16</v>
      </c>
      <c r="I1611" t="s">
        <v>13</v>
      </c>
      <c r="J1611" s="12" t="str">
        <f t="shared" si="25"/>
        <v>22-Nov-1981</v>
      </c>
      <c r="K1611">
        <v>42</v>
      </c>
    </row>
    <row r="1612" spans="1:11">
      <c r="A1612" t="s">
        <v>759</v>
      </c>
      <c r="B1612">
        <v>1988</v>
      </c>
      <c r="C1612" t="s">
        <v>15</v>
      </c>
      <c r="D1612">
        <v>1</v>
      </c>
      <c r="E1612">
        <v>3</v>
      </c>
      <c r="F1612" s="14">
        <v>6184.3</v>
      </c>
      <c r="G1612" t="s">
        <v>11</v>
      </c>
      <c r="H1612" t="s">
        <v>12</v>
      </c>
      <c r="I1612" t="s">
        <v>13</v>
      </c>
      <c r="J1612" s="12" t="str">
        <f t="shared" si="25"/>
        <v>1-Nov-1988</v>
      </c>
      <c r="K1612">
        <v>35</v>
      </c>
    </row>
    <row r="1613" spans="1:11">
      <c r="A1613" t="s">
        <v>758</v>
      </c>
      <c r="B1613">
        <v>1970</v>
      </c>
      <c r="C1613" t="s">
        <v>36</v>
      </c>
      <c r="D1613">
        <v>5</v>
      </c>
      <c r="E1613">
        <v>0</v>
      </c>
      <c r="F1613" s="14">
        <v>6183.46</v>
      </c>
      <c r="G1613" t="s">
        <v>11</v>
      </c>
      <c r="H1613" t="s">
        <v>11</v>
      </c>
      <c r="I1613" t="s">
        <v>23</v>
      </c>
      <c r="J1613" s="12" t="str">
        <f t="shared" si="25"/>
        <v>5-Oct-1970</v>
      </c>
      <c r="K1613">
        <v>53</v>
      </c>
    </row>
    <row r="1614" spans="1:11">
      <c r="A1614" t="s">
        <v>757</v>
      </c>
      <c r="B1614">
        <v>1985</v>
      </c>
      <c r="C1614" t="s">
        <v>34</v>
      </c>
      <c r="D1614">
        <v>9</v>
      </c>
      <c r="E1614">
        <v>3</v>
      </c>
      <c r="F1614" s="14">
        <v>6183.32</v>
      </c>
      <c r="G1614" t="s">
        <v>11</v>
      </c>
      <c r="H1614" t="s">
        <v>11</v>
      </c>
      <c r="I1614" t="s">
        <v>23</v>
      </c>
      <c r="J1614" s="12" t="str">
        <f t="shared" si="25"/>
        <v>9-Aug-1985</v>
      </c>
      <c r="K1614">
        <v>39</v>
      </c>
    </row>
    <row r="1615" spans="1:11">
      <c r="A1615" t="s">
        <v>756</v>
      </c>
      <c r="B1615">
        <v>1984</v>
      </c>
      <c r="C1615" t="s">
        <v>36</v>
      </c>
      <c r="D1615">
        <v>6</v>
      </c>
      <c r="E1615">
        <v>3</v>
      </c>
      <c r="F1615" s="14">
        <v>6170.96</v>
      </c>
      <c r="G1615" t="s">
        <v>11</v>
      </c>
      <c r="H1615" t="s">
        <v>16</v>
      </c>
      <c r="I1615" t="s">
        <v>13</v>
      </c>
      <c r="J1615" s="12" t="str">
        <f t="shared" si="25"/>
        <v>6-Oct-1984</v>
      </c>
      <c r="K1615">
        <v>39</v>
      </c>
    </row>
    <row r="1616" spans="1:11">
      <c r="A1616" t="s">
        <v>755</v>
      </c>
      <c r="B1616">
        <v>1985</v>
      </c>
      <c r="C1616" t="s">
        <v>36</v>
      </c>
      <c r="D1616">
        <v>15</v>
      </c>
      <c r="E1616">
        <v>3</v>
      </c>
      <c r="F1616" s="14">
        <v>6159.57</v>
      </c>
      <c r="G1616" t="s">
        <v>11</v>
      </c>
      <c r="H1616" t="s">
        <v>16</v>
      </c>
      <c r="I1616" t="s">
        <v>23</v>
      </c>
      <c r="J1616" s="12" t="str">
        <f t="shared" si="25"/>
        <v>15-Oct-1985</v>
      </c>
      <c r="K1616">
        <v>38</v>
      </c>
    </row>
    <row r="1617" spans="1:11">
      <c r="A1617" t="s">
        <v>754</v>
      </c>
      <c r="B1617">
        <v>1973</v>
      </c>
      <c r="C1617" t="s">
        <v>15</v>
      </c>
      <c r="D1617">
        <v>6</v>
      </c>
      <c r="E1617">
        <v>0</v>
      </c>
      <c r="F1617" s="14">
        <v>6152.05</v>
      </c>
      <c r="G1617" t="s">
        <v>11</v>
      </c>
      <c r="H1617" t="s">
        <v>12</v>
      </c>
      <c r="I1617" t="s">
        <v>13</v>
      </c>
      <c r="J1617" s="12" t="str">
        <f t="shared" si="25"/>
        <v>6-Nov-1973</v>
      </c>
      <c r="K1617">
        <v>50</v>
      </c>
    </row>
    <row r="1618" spans="1:11">
      <c r="A1618" t="s">
        <v>753</v>
      </c>
      <c r="B1618">
        <v>1970</v>
      </c>
      <c r="C1618" t="s">
        <v>36</v>
      </c>
      <c r="D1618">
        <v>14</v>
      </c>
      <c r="E1618">
        <v>0</v>
      </c>
      <c r="F1618" s="14">
        <v>6147.12</v>
      </c>
      <c r="G1618" t="s">
        <v>11</v>
      </c>
      <c r="H1618" t="s">
        <v>12</v>
      </c>
      <c r="I1618" t="s">
        <v>23</v>
      </c>
      <c r="J1618" s="12" t="str">
        <f t="shared" si="25"/>
        <v>14-Oct-1970</v>
      </c>
      <c r="K1618">
        <v>53</v>
      </c>
    </row>
    <row r="1619" spans="1:11">
      <c r="A1619" t="s">
        <v>752</v>
      </c>
      <c r="B1619">
        <v>1976</v>
      </c>
      <c r="C1619" t="s">
        <v>30</v>
      </c>
      <c r="D1619">
        <v>12</v>
      </c>
      <c r="E1619">
        <v>2</v>
      </c>
      <c r="F1619" s="14">
        <v>6139.14</v>
      </c>
      <c r="G1619" t="s">
        <v>11</v>
      </c>
      <c r="H1619" t="s">
        <v>12</v>
      </c>
      <c r="I1619" t="s">
        <v>13</v>
      </c>
      <c r="J1619" s="12" t="str">
        <f t="shared" si="25"/>
        <v>12-Dec-1976</v>
      </c>
      <c r="K1619">
        <v>47</v>
      </c>
    </row>
    <row r="1620" spans="1:11">
      <c r="A1620" t="s">
        <v>751</v>
      </c>
      <c r="B1620">
        <v>1978</v>
      </c>
      <c r="C1620" t="s">
        <v>20</v>
      </c>
      <c r="D1620">
        <v>5</v>
      </c>
      <c r="E1620">
        <v>2</v>
      </c>
      <c r="F1620" s="14">
        <v>6138.58</v>
      </c>
      <c r="G1620" t="s">
        <v>11</v>
      </c>
      <c r="H1620" t="s">
        <v>16</v>
      </c>
      <c r="I1620" t="s">
        <v>13</v>
      </c>
      <c r="J1620" s="12" t="str">
        <f t="shared" si="25"/>
        <v>5-Sep-1978</v>
      </c>
      <c r="K1620">
        <v>46</v>
      </c>
    </row>
    <row r="1621" spans="1:11">
      <c r="A1621" t="s">
        <v>750</v>
      </c>
      <c r="B1621">
        <v>1969</v>
      </c>
      <c r="C1621" t="s">
        <v>15</v>
      </c>
      <c r="D1621">
        <v>9</v>
      </c>
      <c r="E1621">
        <v>0</v>
      </c>
      <c r="F1621" s="14">
        <v>6138.5</v>
      </c>
      <c r="G1621" t="s">
        <v>11</v>
      </c>
      <c r="H1621" t="s">
        <v>11</v>
      </c>
      <c r="I1621" t="s">
        <v>41</v>
      </c>
      <c r="J1621" s="12" t="str">
        <f t="shared" si="25"/>
        <v>9-Nov-1969</v>
      </c>
      <c r="K1621">
        <v>54</v>
      </c>
    </row>
    <row r="1622" spans="1:11">
      <c r="A1622" t="s">
        <v>749</v>
      </c>
      <c r="B1622">
        <v>1990</v>
      </c>
      <c r="C1622" t="s">
        <v>34</v>
      </c>
      <c r="D1622">
        <v>18</v>
      </c>
      <c r="E1622">
        <v>3</v>
      </c>
      <c r="F1622" s="14">
        <v>6128.8</v>
      </c>
      <c r="G1622" t="s">
        <v>11</v>
      </c>
      <c r="H1622" t="s">
        <v>12</v>
      </c>
      <c r="I1622" t="s">
        <v>23</v>
      </c>
      <c r="J1622" s="12" t="str">
        <f t="shared" si="25"/>
        <v>18-Aug-1990</v>
      </c>
      <c r="K1622">
        <v>34</v>
      </c>
    </row>
    <row r="1623" spans="1:11">
      <c r="A1623" t="s">
        <v>748</v>
      </c>
      <c r="B1623">
        <v>1983</v>
      </c>
      <c r="C1623" t="s">
        <v>15</v>
      </c>
      <c r="D1623">
        <v>16</v>
      </c>
      <c r="E1623">
        <v>1</v>
      </c>
      <c r="F1623" s="14">
        <v>6123.57</v>
      </c>
      <c r="G1623" t="s">
        <v>12</v>
      </c>
      <c r="H1623" t="s">
        <v>11</v>
      </c>
      <c r="I1623" t="s">
        <v>23</v>
      </c>
      <c r="J1623" s="12" t="str">
        <f t="shared" si="25"/>
        <v>16-Nov-1983</v>
      </c>
      <c r="K1623">
        <v>40</v>
      </c>
    </row>
    <row r="1624" spans="1:11">
      <c r="A1624" t="s">
        <v>747</v>
      </c>
      <c r="B1624">
        <v>1983</v>
      </c>
      <c r="C1624" t="s">
        <v>34</v>
      </c>
      <c r="D1624">
        <v>11</v>
      </c>
      <c r="E1624">
        <v>1</v>
      </c>
      <c r="F1624" s="14">
        <v>6117.49</v>
      </c>
      <c r="G1624" t="s">
        <v>11</v>
      </c>
      <c r="H1624" t="s">
        <v>12</v>
      </c>
      <c r="I1624" t="s">
        <v>23</v>
      </c>
      <c r="J1624" s="12" t="str">
        <f t="shared" si="25"/>
        <v>11-Aug-1983</v>
      </c>
      <c r="K1624">
        <v>41</v>
      </c>
    </row>
    <row r="1625" spans="1:11">
      <c r="A1625" t="s">
        <v>746</v>
      </c>
      <c r="B1625">
        <v>1991</v>
      </c>
      <c r="C1625" t="s">
        <v>10</v>
      </c>
      <c r="D1625">
        <v>25</v>
      </c>
      <c r="E1625">
        <v>3</v>
      </c>
      <c r="F1625" s="14">
        <v>6113.23</v>
      </c>
      <c r="G1625" t="s">
        <v>11</v>
      </c>
      <c r="H1625" t="s">
        <v>11</v>
      </c>
      <c r="I1625" t="s">
        <v>246</v>
      </c>
      <c r="J1625" s="12" t="str">
        <f t="shared" si="25"/>
        <v>25-Jul-1991</v>
      </c>
      <c r="K1625">
        <v>33</v>
      </c>
    </row>
    <row r="1626" spans="1:11">
      <c r="A1626" t="s">
        <v>745</v>
      </c>
      <c r="B1626">
        <v>1985</v>
      </c>
      <c r="C1626" t="s">
        <v>10</v>
      </c>
      <c r="D1626">
        <v>21</v>
      </c>
      <c r="E1626">
        <v>1</v>
      </c>
      <c r="F1626" s="14">
        <v>6112.35</v>
      </c>
      <c r="G1626" t="s">
        <v>11</v>
      </c>
      <c r="H1626" t="s">
        <v>16</v>
      </c>
      <c r="I1626" t="s">
        <v>23</v>
      </c>
      <c r="J1626" s="12" t="str">
        <f t="shared" si="25"/>
        <v>21-Jul-1985</v>
      </c>
      <c r="K1626">
        <v>39</v>
      </c>
    </row>
    <row r="1627" spans="1:11">
      <c r="A1627" t="s">
        <v>744</v>
      </c>
      <c r="B1627">
        <v>1995</v>
      </c>
      <c r="C1627" t="s">
        <v>20</v>
      </c>
      <c r="D1627">
        <v>9</v>
      </c>
      <c r="E1627">
        <v>0</v>
      </c>
      <c r="F1627" s="14">
        <v>6111.95</v>
      </c>
      <c r="G1627" t="s">
        <v>11</v>
      </c>
      <c r="H1627" t="s">
        <v>12</v>
      </c>
      <c r="I1627" t="s">
        <v>534</v>
      </c>
      <c r="J1627" s="12" t="str">
        <f t="shared" si="25"/>
        <v>9-Sep-1995</v>
      </c>
      <c r="K1627">
        <v>28</v>
      </c>
    </row>
    <row r="1628" spans="1:11">
      <c r="A1628" t="s">
        <v>743</v>
      </c>
      <c r="B1628">
        <v>1970</v>
      </c>
      <c r="C1628" t="s">
        <v>18</v>
      </c>
      <c r="D1628">
        <v>9</v>
      </c>
      <c r="E1628">
        <v>0</v>
      </c>
      <c r="F1628" s="14">
        <v>6098.38</v>
      </c>
      <c r="G1628" t="s">
        <v>11</v>
      </c>
      <c r="H1628" t="s">
        <v>11</v>
      </c>
      <c r="I1628" t="s">
        <v>13</v>
      </c>
      <c r="J1628" s="12" t="str">
        <f t="shared" si="25"/>
        <v>9-Jun-1970</v>
      </c>
      <c r="K1628">
        <v>54</v>
      </c>
    </row>
    <row r="1629" spans="1:11">
      <c r="A1629" t="s">
        <v>742</v>
      </c>
      <c r="B1629">
        <v>1984</v>
      </c>
      <c r="C1629" t="s">
        <v>10</v>
      </c>
      <c r="D1629">
        <v>25</v>
      </c>
      <c r="E1629">
        <v>2</v>
      </c>
      <c r="F1629" s="14">
        <v>6082.41</v>
      </c>
      <c r="G1629" t="s">
        <v>16</v>
      </c>
      <c r="H1629" t="s">
        <v>11</v>
      </c>
      <c r="I1629" t="s">
        <v>41</v>
      </c>
      <c r="J1629" s="12" t="str">
        <f t="shared" si="25"/>
        <v>25-Jul-1984</v>
      </c>
      <c r="K1629">
        <v>40</v>
      </c>
    </row>
    <row r="1630" spans="1:11">
      <c r="A1630" t="s">
        <v>741</v>
      </c>
      <c r="B1630">
        <v>1984</v>
      </c>
      <c r="C1630" t="s">
        <v>36</v>
      </c>
      <c r="D1630">
        <v>14</v>
      </c>
      <c r="E1630">
        <v>1</v>
      </c>
      <c r="F1630" s="14">
        <v>6079.67</v>
      </c>
      <c r="G1630" t="s">
        <v>16</v>
      </c>
      <c r="H1630" t="s">
        <v>16</v>
      </c>
      <c r="I1630" t="s">
        <v>275</v>
      </c>
      <c r="J1630" s="12" t="str">
        <f t="shared" si="25"/>
        <v>14-Oct-1984</v>
      </c>
      <c r="K1630">
        <v>39</v>
      </c>
    </row>
    <row r="1631" spans="1:11">
      <c r="A1631" t="s">
        <v>740</v>
      </c>
      <c r="B1631">
        <v>1979</v>
      </c>
      <c r="C1631" t="s">
        <v>34</v>
      </c>
      <c r="D1631">
        <v>8</v>
      </c>
      <c r="E1631">
        <v>2</v>
      </c>
      <c r="F1631" s="14">
        <v>6074.37</v>
      </c>
      <c r="G1631" t="s">
        <v>11</v>
      </c>
      <c r="H1631" t="s">
        <v>11</v>
      </c>
      <c r="I1631" t="s">
        <v>23</v>
      </c>
      <c r="J1631" s="12" t="str">
        <f t="shared" si="25"/>
        <v>8-Aug-1979</v>
      </c>
      <c r="K1631">
        <v>45</v>
      </c>
    </row>
    <row r="1632" spans="1:11">
      <c r="A1632" t="s">
        <v>739</v>
      </c>
      <c r="B1632">
        <v>1984</v>
      </c>
      <c r="C1632" t="s">
        <v>20</v>
      </c>
      <c r="D1632">
        <v>21</v>
      </c>
      <c r="E1632">
        <v>1</v>
      </c>
      <c r="F1632" s="14">
        <v>6067.13</v>
      </c>
      <c r="G1632" t="s">
        <v>12</v>
      </c>
      <c r="H1632" t="s">
        <v>16</v>
      </c>
      <c r="I1632" t="s">
        <v>167</v>
      </c>
      <c r="J1632" s="12" t="str">
        <f t="shared" si="25"/>
        <v>21-Sep-1984</v>
      </c>
      <c r="K1632">
        <v>39</v>
      </c>
    </row>
    <row r="1633" spans="1:11">
      <c r="A1633" t="s">
        <v>738</v>
      </c>
      <c r="B1633">
        <v>1994</v>
      </c>
      <c r="C1633" t="s">
        <v>15</v>
      </c>
      <c r="D1633">
        <v>8</v>
      </c>
      <c r="E1633">
        <v>0</v>
      </c>
      <c r="F1633" s="14">
        <v>6064.37</v>
      </c>
      <c r="G1633" t="s">
        <v>11</v>
      </c>
      <c r="H1633" t="s">
        <v>11</v>
      </c>
      <c r="I1633" t="s">
        <v>41</v>
      </c>
      <c r="J1633" s="12" t="str">
        <f t="shared" si="25"/>
        <v>8-Nov-1994</v>
      </c>
      <c r="K1633">
        <v>29</v>
      </c>
    </row>
    <row r="1634" spans="1:11">
      <c r="A1634" t="s">
        <v>737</v>
      </c>
      <c r="B1634">
        <v>1996</v>
      </c>
      <c r="C1634" t="s">
        <v>10</v>
      </c>
      <c r="D1634">
        <v>28</v>
      </c>
      <c r="E1634">
        <v>0</v>
      </c>
      <c r="F1634" s="14">
        <v>6061.8</v>
      </c>
      <c r="G1634" t="s">
        <v>11</v>
      </c>
      <c r="H1634" t="s">
        <v>12</v>
      </c>
      <c r="I1634" t="s">
        <v>23</v>
      </c>
      <c r="J1634" s="12" t="str">
        <f t="shared" si="25"/>
        <v>28-Jul-1996</v>
      </c>
      <c r="K1634">
        <v>28</v>
      </c>
    </row>
    <row r="1635" spans="1:11">
      <c r="A1635" t="s">
        <v>736</v>
      </c>
      <c r="B1635">
        <v>1989</v>
      </c>
      <c r="C1635" t="s">
        <v>34</v>
      </c>
      <c r="D1635">
        <v>16</v>
      </c>
      <c r="E1635">
        <v>4</v>
      </c>
      <c r="F1635" s="14">
        <v>6059.17</v>
      </c>
      <c r="G1635" t="s">
        <v>11</v>
      </c>
      <c r="H1635" t="s">
        <v>16</v>
      </c>
      <c r="I1635" t="s">
        <v>41</v>
      </c>
      <c r="J1635" s="12" t="str">
        <f t="shared" si="25"/>
        <v>16-Aug-1989</v>
      </c>
      <c r="K1635">
        <v>35</v>
      </c>
    </row>
    <row r="1636" spans="1:11">
      <c r="A1636" t="s">
        <v>735</v>
      </c>
      <c r="B1636">
        <v>1980</v>
      </c>
      <c r="C1636" t="s">
        <v>34</v>
      </c>
      <c r="D1636">
        <v>8</v>
      </c>
      <c r="E1636">
        <v>2</v>
      </c>
      <c r="F1636" s="14">
        <v>5993.62</v>
      </c>
      <c r="G1636" t="s">
        <v>11</v>
      </c>
      <c r="H1636" t="s">
        <v>12</v>
      </c>
      <c r="I1636" t="s">
        <v>13</v>
      </c>
      <c r="J1636" s="12" t="str">
        <f t="shared" si="25"/>
        <v>8-Aug-1980</v>
      </c>
      <c r="K1636">
        <v>44</v>
      </c>
    </row>
    <row r="1637" spans="1:11">
      <c r="A1637" t="s">
        <v>734</v>
      </c>
      <c r="B1637">
        <v>1974</v>
      </c>
      <c r="C1637" t="s">
        <v>34</v>
      </c>
      <c r="D1637">
        <v>17</v>
      </c>
      <c r="E1637">
        <v>0</v>
      </c>
      <c r="F1637" s="14">
        <v>5990.17</v>
      </c>
      <c r="G1637" t="s">
        <v>11</v>
      </c>
      <c r="H1637" t="s">
        <v>11</v>
      </c>
      <c r="I1637" t="s">
        <v>13</v>
      </c>
      <c r="J1637" s="12" t="str">
        <f t="shared" si="25"/>
        <v>17-Aug-1974</v>
      </c>
      <c r="K1637">
        <v>50</v>
      </c>
    </row>
    <row r="1638" spans="1:11">
      <c r="A1638" t="s">
        <v>733</v>
      </c>
      <c r="B1638">
        <v>1988</v>
      </c>
      <c r="C1638" t="s">
        <v>18</v>
      </c>
      <c r="D1638">
        <v>10</v>
      </c>
      <c r="E1638">
        <v>2</v>
      </c>
      <c r="F1638" s="14">
        <v>5989.52</v>
      </c>
      <c r="G1638" t="s">
        <v>11</v>
      </c>
      <c r="H1638" t="s">
        <v>16</v>
      </c>
      <c r="I1638" t="s">
        <v>23</v>
      </c>
      <c r="J1638" s="12" t="str">
        <f t="shared" si="25"/>
        <v>10-Jun-1988</v>
      </c>
      <c r="K1638">
        <v>36</v>
      </c>
    </row>
    <row r="1639" spans="1:11">
      <c r="A1639" t="s">
        <v>732</v>
      </c>
      <c r="B1639">
        <v>1974</v>
      </c>
      <c r="C1639" t="s">
        <v>36</v>
      </c>
      <c r="D1639">
        <v>11</v>
      </c>
      <c r="E1639">
        <v>0</v>
      </c>
      <c r="F1639" s="14">
        <v>5979.99</v>
      </c>
      <c r="G1639" t="s">
        <v>11</v>
      </c>
      <c r="H1639" t="s">
        <v>12</v>
      </c>
      <c r="I1639" t="s">
        <v>13</v>
      </c>
      <c r="J1639" s="12" t="str">
        <f t="shared" si="25"/>
        <v>11-Oct-1974</v>
      </c>
      <c r="K1639">
        <v>49</v>
      </c>
    </row>
    <row r="1640" spans="1:11">
      <c r="A1640" t="s">
        <v>731</v>
      </c>
      <c r="B1640">
        <v>1980</v>
      </c>
      <c r="C1640" t="s">
        <v>36</v>
      </c>
      <c r="D1640">
        <v>10</v>
      </c>
      <c r="E1640">
        <v>0</v>
      </c>
      <c r="F1640" s="14">
        <v>5979.73</v>
      </c>
      <c r="G1640" t="s">
        <v>11</v>
      </c>
      <c r="H1640" t="s">
        <v>11</v>
      </c>
      <c r="I1640" t="s">
        <v>41</v>
      </c>
      <c r="J1640" s="12" t="str">
        <f t="shared" si="25"/>
        <v>10-Oct-1980</v>
      </c>
      <c r="K1640">
        <v>43</v>
      </c>
    </row>
    <row r="1641" spans="1:11">
      <c r="A1641" t="s">
        <v>730</v>
      </c>
      <c r="B1641">
        <v>1970</v>
      </c>
      <c r="C1641" t="s">
        <v>18</v>
      </c>
      <c r="D1641">
        <v>25</v>
      </c>
      <c r="E1641">
        <v>0</v>
      </c>
      <c r="F1641" s="14">
        <v>5979.66</v>
      </c>
      <c r="G1641" t="s">
        <v>11</v>
      </c>
      <c r="H1641" t="s">
        <v>12</v>
      </c>
      <c r="I1641" t="s">
        <v>13</v>
      </c>
      <c r="J1641" s="12" t="str">
        <f t="shared" si="25"/>
        <v>25-Jun-1970</v>
      </c>
      <c r="K1641">
        <v>54</v>
      </c>
    </row>
    <row r="1642" spans="1:11">
      <c r="A1642" t="s">
        <v>729</v>
      </c>
      <c r="B1642">
        <v>1984</v>
      </c>
      <c r="C1642" t="s">
        <v>15</v>
      </c>
      <c r="D1642">
        <v>11</v>
      </c>
      <c r="E1642">
        <v>1</v>
      </c>
      <c r="F1642" s="14">
        <v>5976.83</v>
      </c>
      <c r="G1642" t="s">
        <v>11</v>
      </c>
      <c r="H1642" t="s">
        <v>11</v>
      </c>
      <c r="I1642" t="s">
        <v>13</v>
      </c>
      <c r="J1642" s="12" t="str">
        <f t="shared" si="25"/>
        <v>11-Nov-1984</v>
      </c>
      <c r="K1642">
        <v>39</v>
      </c>
    </row>
    <row r="1643" spans="1:11">
      <c r="A1643" t="s">
        <v>728</v>
      </c>
      <c r="B1643">
        <v>1984</v>
      </c>
      <c r="C1643" t="s">
        <v>20</v>
      </c>
      <c r="D1643">
        <v>19</v>
      </c>
      <c r="E1643">
        <v>1</v>
      </c>
      <c r="F1643" s="14">
        <v>5974.38</v>
      </c>
      <c r="G1643" t="s">
        <v>11</v>
      </c>
      <c r="H1643" t="s">
        <v>12</v>
      </c>
      <c r="I1643" t="s">
        <v>13</v>
      </c>
      <c r="J1643" s="12" t="str">
        <f t="shared" si="25"/>
        <v>19-Sep-1984</v>
      </c>
      <c r="K1643">
        <v>39</v>
      </c>
    </row>
    <row r="1644" spans="1:11">
      <c r="A1644" t="s">
        <v>727</v>
      </c>
      <c r="B1644">
        <v>1989</v>
      </c>
      <c r="C1644" t="s">
        <v>10</v>
      </c>
      <c r="D1644">
        <v>22</v>
      </c>
      <c r="E1644">
        <v>3</v>
      </c>
      <c r="F1644" s="14">
        <v>5972.38</v>
      </c>
      <c r="G1644" t="s">
        <v>11</v>
      </c>
      <c r="H1644" t="s">
        <v>11</v>
      </c>
      <c r="I1644" t="s">
        <v>41</v>
      </c>
      <c r="J1644" s="12" t="str">
        <f t="shared" si="25"/>
        <v>22-Jul-1989</v>
      </c>
      <c r="K1644">
        <v>35</v>
      </c>
    </row>
    <row r="1645" spans="1:11">
      <c r="A1645" t="s">
        <v>726</v>
      </c>
      <c r="B1645">
        <v>1980</v>
      </c>
      <c r="C1645" t="s">
        <v>10</v>
      </c>
      <c r="D1645">
        <v>21</v>
      </c>
      <c r="E1645">
        <v>0</v>
      </c>
      <c r="F1645" s="14">
        <v>5969.72</v>
      </c>
      <c r="G1645" t="s">
        <v>12</v>
      </c>
      <c r="H1645" t="s">
        <v>12</v>
      </c>
      <c r="I1645" t="s">
        <v>41</v>
      </c>
      <c r="J1645" s="12" t="str">
        <f t="shared" si="25"/>
        <v>21-Jul-1980</v>
      </c>
      <c r="K1645">
        <v>44</v>
      </c>
    </row>
    <row r="1646" spans="1:11">
      <c r="A1646" t="s">
        <v>725</v>
      </c>
      <c r="B1646">
        <v>1980</v>
      </c>
      <c r="C1646" t="s">
        <v>34</v>
      </c>
      <c r="D1646">
        <v>5</v>
      </c>
      <c r="E1646">
        <v>0</v>
      </c>
      <c r="F1646" s="14">
        <v>5966.89</v>
      </c>
      <c r="G1646" t="s">
        <v>11</v>
      </c>
      <c r="H1646" t="s">
        <v>12</v>
      </c>
      <c r="I1646" t="s">
        <v>13</v>
      </c>
      <c r="J1646" s="12" t="str">
        <f t="shared" si="25"/>
        <v>5-Aug-1980</v>
      </c>
      <c r="K1646">
        <v>44</v>
      </c>
    </row>
    <row r="1647" spans="1:11">
      <c r="A1647" t="s">
        <v>724</v>
      </c>
      <c r="B1647">
        <v>2004</v>
      </c>
      <c r="C1647" t="s">
        <v>10</v>
      </c>
      <c r="D1647">
        <v>15</v>
      </c>
      <c r="E1647">
        <v>0</v>
      </c>
      <c r="F1647" s="14">
        <v>5960.91</v>
      </c>
      <c r="G1647" t="s">
        <v>11</v>
      </c>
      <c r="H1647" t="s">
        <v>16</v>
      </c>
      <c r="I1647" t="s">
        <v>534</v>
      </c>
      <c r="J1647" s="12" t="str">
        <f t="shared" si="25"/>
        <v>15-Jul-2004</v>
      </c>
      <c r="K1647">
        <v>20</v>
      </c>
    </row>
    <row r="1648" spans="1:11">
      <c r="A1648" t="s">
        <v>723</v>
      </c>
      <c r="B1648">
        <v>2003</v>
      </c>
      <c r="C1648" t="s">
        <v>34</v>
      </c>
      <c r="D1648">
        <v>13</v>
      </c>
      <c r="E1648">
        <v>0</v>
      </c>
      <c r="F1648" s="14">
        <v>5957.35</v>
      </c>
      <c r="G1648" t="s">
        <v>11</v>
      </c>
      <c r="H1648" t="s">
        <v>11</v>
      </c>
      <c r="I1648" t="s">
        <v>23</v>
      </c>
      <c r="J1648" s="12" t="str">
        <f t="shared" si="25"/>
        <v>13-Aug-2003</v>
      </c>
      <c r="K1648">
        <v>21</v>
      </c>
    </row>
    <row r="1649" spans="1:11">
      <c r="A1649" t="s">
        <v>722</v>
      </c>
      <c r="B1649">
        <v>1987</v>
      </c>
      <c r="C1649" t="s">
        <v>10</v>
      </c>
      <c r="D1649">
        <v>14</v>
      </c>
      <c r="E1649">
        <v>3</v>
      </c>
      <c r="F1649" s="14">
        <v>5934.38</v>
      </c>
      <c r="G1649" t="s">
        <v>12</v>
      </c>
      <c r="H1649" t="s">
        <v>11</v>
      </c>
      <c r="I1649" t="s">
        <v>13</v>
      </c>
      <c r="J1649" s="12" t="str">
        <f t="shared" si="25"/>
        <v>14-Jul-1987</v>
      </c>
      <c r="K1649">
        <v>37</v>
      </c>
    </row>
    <row r="1650" spans="1:11">
      <c r="A1650" t="s">
        <v>721</v>
      </c>
      <c r="B1650">
        <v>1994</v>
      </c>
      <c r="C1650" t="s">
        <v>10</v>
      </c>
      <c r="D1650">
        <v>30</v>
      </c>
      <c r="E1650">
        <v>0</v>
      </c>
      <c r="F1650" s="14">
        <v>5927.65</v>
      </c>
      <c r="G1650" t="s">
        <v>11</v>
      </c>
      <c r="H1650" t="s">
        <v>16</v>
      </c>
      <c r="I1650" t="s">
        <v>23</v>
      </c>
      <c r="J1650" s="12" t="str">
        <f t="shared" si="25"/>
        <v>30-Jul-1994</v>
      </c>
      <c r="K1650">
        <v>30</v>
      </c>
    </row>
    <row r="1651" spans="1:11">
      <c r="A1651" t="s">
        <v>720</v>
      </c>
      <c r="B1651">
        <v>1993</v>
      </c>
      <c r="C1651" t="s">
        <v>34</v>
      </c>
      <c r="D1651">
        <v>13</v>
      </c>
      <c r="E1651">
        <v>0</v>
      </c>
      <c r="F1651" s="14">
        <v>5926.93</v>
      </c>
      <c r="G1651" t="s">
        <v>11</v>
      </c>
      <c r="H1651" t="s">
        <v>11</v>
      </c>
      <c r="I1651" t="s">
        <v>199</v>
      </c>
      <c r="J1651" s="12" t="str">
        <f t="shared" si="25"/>
        <v>13-Aug-1993</v>
      </c>
      <c r="K1651">
        <v>31</v>
      </c>
    </row>
    <row r="1652" spans="1:11">
      <c r="A1652" t="s">
        <v>719</v>
      </c>
      <c r="B1652">
        <v>1987</v>
      </c>
      <c r="C1652" t="s">
        <v>10</v>
      </c>
      <c r="D1652">
        <v>29</v>
      </c>
      <c r="E1652">
        <v>3</v>
      </c>
      <c r="F1652" s="14">
        <v>5926.85</v>
      </c>
      <c r="G1652" t="s">
        <v>12</v>
      </c>
      <c r="H1652" t="s">
        <v>12</v>
      </c>
      <c r="I1652" t="s">
        <v>41</v>
      </c>
      <c r="J1652" s="12" t="str">
        <f t="shared" si="25"/>
        <v>29-Jul-1987</v>
      </c>
      <c r="K1652">
        <v>37</v>
      </c>
    </row>
    <row r="1653" spans="1:11">
      <c r="A1653" t="s">
        <v>718</v>
      </c>
      <c r="B1653">
        <v>1982</v>
      </c>
      <c r="C1653" t="s">
        <v>30</v>
      </c>
      <c r="D1653">
        <v>21</v>
      </c>
      <c r="E1653">
        <v>0</v>
      </c>
      <c r="F1653" s="14">
        <v>5920.1</v>
      </c>
      <c r="G1653" t="s">
        <v>11</v>
      </c>
      <c r="H1653" t="s">
        <v>16</v>
      </c>
      <c r="I1653" t="s">
        <v>13</v>
      </c>
      <c r="J1653" s="12" t="str">
        <f t="shared" si="25"/>
        <v>21-Dec-1982</v>
      </c>
      <c r="K1653">
        <v>41</v>
      </c>
    </row>
    <row r="1654" spans="1:11">
      <c r="A1654" t="s">
        <v>717</v>
      </c>
      <c r="B1654">
        <v>1982</v>
      </c>
      <c r="C1654" t="s">
        <v>10</v>
      </c>
      <c r="D1654">
        <v>8</v>
      </c>
      <c r="E1654">
        <v>0</v>
      </c>
      <c r="F1654" s="14">
        <v>5910.94</v>
      </c>
      <c r="G1654" t="s">
        <v>11</v>
      </c>
      <c r="H1654" t="s">
        <v>16</v>
      </c>
      <c r="I1654" t="s">
        <v>41</v>
      </c>
      <c r="J1654" s="12" t="str">
        <f t="shared" si="25"/>
        <v>8-Jul-1982</v>
      </c>
      <c r="K1654">
        <v>42</v>
      </c>
    </row>
    <row r="1655" spans="1:11">
      <c r="A1655" t="s">
        <v>716</v>
      </c>
      <c r="B1655">
        <v>1993</v>
      </c>
      <c r="C1655" t="s">
        <v>36</v>
      </c>
      <c r="D1655">
        <v>19</v>
      </c>
      <c r="E1655">
        <v>0</v>
      </c>
      <c r="F1655" s="14">
        <v>5877.02</v>
      </c>
      <c r="G1655" t="s">
        <v>11</v>
      </c>
      <c r="H1655" t="s">
        <v>11</v>
      </c>
      <c r="I1655" t="s">
        <v>299</v>
      </c>
      <c r="J1655" s="12" t="str">
        <f t="shared" si="25"/>
        <v>19-Oct-1993</v>
      </c>
      <c r="K1655">
        <v>30</v>
      </c>
    </row>
    <row r="1656" spans="1:11">
      <c r="A1656" t="s">
        <v>715</v>
      </c>
      <c r="B1656">
        <v>1984</v>
      </c>
      <c r="C1656" t="s">
        <v>15</v>
      </c>
      <c r="D1656">
        <v>22</v>
      </c>
      <c r="E1656">
        <v>1</v>
      </c>
      <c r="F1656" s="14">
        <v>5855.9</v>
      </c>
      <c r="G1656" t="s">
        <v>11</v>
      </c>
      <c r="H1656" t="s">
        <v>12</v>
      </c>
      <c r="I1656" t="s">
        <v>23</v>
      </c>
      <c r="J1656" s="12" t="str">
        <f t="shared" si="25"/>
        <v>22-Nov-1984</v>
      </c>
      <c r="K1656">
        <v>39</v>
      </c>
    </row>
    <row r="1657" spans="1:11">
      <c r="A1657" t="s">
        <v>714</v>
      </c>
      <c r="B1657">
        <v>1985</v>
      </c>
      <c r="C1657" t="s">
        <v>18</v>
      </c>
      <c r="D1657">
        <v>18</v>
      </c>
      <c r="E1657">
        <v>3</v>
      </c>
      <c r="F1657" s="14">
        <v>5847.24</v>
      </c>
      <c r="G1657" t="s">
        <v>11</v>
      </c>
      <c r="H1657" t="s">
        <v>16</v>
      </c>
      <c r="I1657" t="s">
        <v>13</v>
      </c>
      <c r="J1657" s="12" t="str">
        <f t="shared" si="25"/>
        <v>18-Jun-1985</v>
      </c>
      <c r="K1657">
        <v>39</v>
      </c>
    </row>
    <row r="1658" spans="1:11">
      <c r="A1658" t="s">
        <v>713</v>
      </c>
      <c r="B1658">
        <v>1987</v>
      </c>
      <c r="C1658" t="s">
        <v>20</v>
      </c>
      <c r="D1658">
        <v>30</v>
      </c>
      <c r="E1658">
        <v>2</v>
      </c>
      <c r="F1658" s="14">
        <v>5846.92</v>
      </c>
      <c r="G1658" t="s">
        <v>11</v>
      </c>
      <c r="H1658" t="s">
        <v>11</v>
      </c>
      <c r="I1658" t="s">
        <v>13</v>
      </c>
      <c r="J1658" s="12" t="str">
        <f t="shared" si="25"/>
        <v>30-Sep-1987</v>
      </c>
      <c r="K1658">
        <v>36</v>
      </c>
    </row>
    <row r="1659" spans="1:11">
      <c r="A1659" t="s">
        <v>712</v>
      </c>
      <c r="B1659">
        <v>1995</v>
      </c>
      <c r="C1659" t="s">
        <v>34</v>
      </c>
      <c r="D1659">
        <v>20</v>
      </c>
      <c r="E1659">
        <v>0</v>
      </c>
      <c r="F1659" s="14">
        <v>5843.99</v>
      </c>
      <c r="G1659" t="s">
        <v>11</v>
      </c>
      <c r="H1659" t="s">
        <v>11</v>
      </c>
      <c r="I1659" t="s">
        <v>199</v>
      </c>
      <c r="J1659" s="12" t="str">
        <f t="shared" si="25"/>
        <v>20-Aug-1995</v>
      </c>
      <c r="K1659">
        <v>29</v>
      </c>
    </row>
    <row r="1660" spans="1:11">
      <c r="A1660" t="s">
        <v>711</v>
      </c>
      <c r="B1660">
        <v>1987</v>
      </c>
      <c r="C1660" t="s">
        <v>10</v>
      </c>
      <c r="D1660">
        <v>27</v>
      </c>
      <c r="E1660">
        <v>2</v>
      </c>
      <c r="F1660" s="14">
        <v>5836.52</v>
      </c>
      <c r="G1660" t="s">
        <v>11</v>
      </c>
      <c r="H1660" t="s">
        <v>12</v>
      </c>
      <c r="I1660" t="s">
        <v>13</v>
      </c>
      <c r="J1660" s="12" t="str">
        <f t="shared" si="25"/>
        <v>27-Jul-1987</v>
      </c>
      <c r="K1660">
        <v>37</v>
      </c>
    </row>
    <row r="1661" spans="1:11">
      <c r="A1661" t="s">
        <v>710</v>
      </c>
      <c r="B1661">
        <v>1971</v>
      </c>
      <c r="C1661" t="s">
        <v>20</v>
      </c>
      <c r="D1661">
        <v>27</v>
      </c>
      <c r="E1661">
        <v>0</v>
      </c>
      <c r="F1661" s="14">
        <v>5832.6</v>
      </c>
      <c r="G1661" t="s">
        <v>11</v>
      </c>
      <c r="H1661" t="s">
        <v>12</v>
      </c>
      <c r="I1661" t="s">
        <v>23</v>
      </c>
      <c r="J1661" s="12" t="str">
        <f t="shared" si="25"/>
        <v>27-Sep-1971</v>
      </c>
      <c r="K1661">
        <v>52</v>
      </c>
    </row>
    <row r="1662" spans="1:11">
      <c r="A1662" t="s">
        <v>709</v>
      </c>
      <c r="B1662">
        <v>2002</v>
      </c>
      <c r="C1662" t="s">
        <v>10</v>
      </c>
      <c r="D1662">
        <v>22</v>
      </c>
      <c r="E1662">
        <v>0</v>
      </c>
      <c r="F1662" s="14">
        <v>5816.58</v>
      </c>
      <c r="G1662" t="s">
        <v>11</v>
      </c>
      <c r="H1662" t="s">
        <v>11</v>
      </c>
      <c r="I1662" t="s">
        <v>534</v>
      </c>
      <c r="J1662" s="12" t="str">
        <f t="shared" si="25"/>
        <v>22-Jul-2002</v>
      </c>
      <c r="K1662">
        <v>22</v>
      </c>
    </row>
    <row r="1663" spans="1:11">
      <c r="A1663" t="s">
        <v>708</v>
      </c>
      <c r="B1663">
        <v>1972</v>
      </c>
      <c r="C1663" t="s">
        <v>15</v>
      </c>
      <c r="D1663">
        <v>2</v>
      </c>
      <c r="E1663">
        <v>0</v>
      </c>
      <c r="F1663" s="14">
        <v>5812.9</v>
      </c>
      <c r="G1663" t="s">
        <v>11</v>
      </c>
      <c r="H1663" t="s">
        <v>11</v>
      </c>
      <c r="I1663" t="s">
        <v>13</v>
      </c>
      <c r="J1663" s="12" t="str">
        <f t="shared" si="25"/>
        <v>2-Nov-1972</v>
      </c>
      <c r="K1663">
        <v>51</v>
      </c>
    </row>
    <row r="1664" spans="1:11">
      <c r="A1664" t="s">
        <v>707</v>
      </c>
      <c r="B1664">
        <v>1980</v>
      </c>
      <c r="C1664" t="s">
        <v>20</v>
      </c>
      <c r="D1664">
        <v>18</v>
      </c>
      <c r="E1664">
        <v>2</v>
      </c>
      <c r="F1664" s="14">
        <v>5807.06</v>
      </c>
      <c r="G1664" t="s">
        <v>11</v>
      </c>
      <c r="H1664" t="s">
        <v>12</v>
      </c>
      <c r="I1664" t="s">
        <v>13</v>
      </c>
      <c r="J1664" s="12" t="str">
        <f t="shared" si="25"/>
        <v>18-Sep-1980</v>
      </c>
      <c r="K1664">
        <v>43</v>
      </c>
    </row>
    <row r="1665" spans="1:11">
      <c r="A1665" t="s">
        <v>706</v>
      </c>
      <c r="B1665">
        <v>2004</v>
      </c>
      <c r="C1665" t="s">
        <v>15</v>
      </c>
      <c r="D1665">
        <v>1</v>
      </c>
      <c r="E1665">
        <v>0</v>
      </c>
      <c r="F1665" s="14">
        <v>5778.71</v>
      </c>
      <c r="G1665" t="s">
        <v>11</v>
      </c>
      <c r="H1665" t="s">
        <v>12</v>
      </c>
      <c r="I1665" t="s">
        <v>631</v>
      </c>
      <c r="J1665" s="12" t="str">
        <f t="shared" si="25"/>
        <v>1-Nov-2004</v>
      </c>
      <c r="K1665">
        <v>19</v>
      </c>
    </row>
    <row r="1666" spans="1:11">
      <c r="A1666" t="s">
        <v>705</v>
      </c>
      <c r="B1666">
        <v>1983</v>
      </c>
      <c r="C1666" t="s">
        <v>34</v>
      </c>
      <c r="D1666">
        <v>30</v>
      </c>
      <c r="E1666">
        <v>0</v>
      </c>
      <c r="F1666" s="14">
        <v>5757.41</v>
      </c>
      <c r="G1666" t="s">
        <v>11</v>
      </c>
      <c r="H1666" t="s">
        <v>12</v>
      </c>
      <c r="I1666" t="s">
        <v>165</v>
      </c>
      <c r="J1666" s="12" t="str">
        <f t="shared" si="25"/>
        <v>30-Aug-1983</v>
      </c>
      <c r="K1666">
        <v>41</v>
      </c>
    </row>
    <row r="1667" spans="1:11">
      <c r="A1667" t="s">
        <v>704</v>
      </c>
      <c r="B1667">
        <v>1993</v>
      </c>
      <c r="C1667" t="s">
        <v>18</v>
      </c>
      <c r="D1667">
        <v>10</v>
      </c>
      <c r="E1667">
        <v>0</v>
      </c>
      <c r="F1667" s="14">
        <v>5748.13</v>
      </c>
      <c r="G1667" t="s">
        <v>11</v>
      </c>
      <c r="H1667" t="s">
        <v>16</v>
      </c>
      <c r="I1667" t="s">
        <v>299</v>
      </c>
      <c r="J1667" s="12" t="str">
        <f t="shared" ref="J1667:J1730" si="26">CONCATENATE(D1667,"-",C1667,"-",B1667)</f>
        <v>10-Jun-1993</v>
      </c>
      <c r="K1667">
        <v>31</v>
      </c>
    </row>
    <row r="1668" spans="1:11">
      <c r="A1668" t="s">
        <v>703</v>
      </c>
      <c r="B1668">
        <v>1972</v>
      </c>
      <c r="C1668" t="s">
        <v>34</v>
      </c>
      <c r="D1668">
        <v>21</v>
      </c>
      <c r="E1668">
        <v>0</v>
      </c>
      <c r="F1668" s="14">
        <v>5741.67</v>
      </c>
      <c r="G1668" t="s">
        <v>11</v>
      </c>
      <c r="H1668" t="s">
        <v>12</v>
      </c>
      <c r="I1668" t="s">
        <v>13</v>
      </c>
      <c r="J1668" s="12" t="str">
        <f t="shared" si="26"/>
        <v>21-Aug-1972</v>
      </c>
      <c r="K1668">
        <v>52</v>
      </c>
    </row>
    <row r="1669" spans="1:11">
      <c r="A1669" t="s">
        <v>702</v>
      </c>
      <c r="B1669">
        <v>1987</v>
      </c>
      <c r="C1669" t="s">
        <v>36</v>
      </c>
      <c r="D1669">
        <v>19</v>
      </c>
      <c r="E1669">
        <v>2</v>
      </c>
      <c r="F1669" s="14">
        <v>5729.01</v>
      </c>
      <c r="G1669" t="s">
        <v>16</v>
      </c>
      <c r="H1669" t="s">
        <v>11</v>
      </c>
      <c r="I1669" t="s">
        <v>23</v>
      </c>
      <c r="J1669" s="12" t="str">
        <f t="shared" si="26"/>
        <v>19-Oct-1987</v>
      </c>
      <c r="K1669">
        <v>36</v>
      </c>
    </row>
    <row r="1670" spans="1:11">
      <c r="A1670" t="s">
        <v>701</v>
      </c>
      <c r="B1670">
        <v>1971</v>
      </c>
      <c r="C1670" t="s">
        <v>30</v>
      </c>
      <c r="D1670">
        <v>18</v>
      </c>
      <c r="E1670">
        <v>0</v>
      </c>
      <c r="F1670" s="14">
        <v>5720.38</v>
      </c>
      <c r="G1670" t="s">
        <v>11</v>
      </c>
      <c r="H1670" t="s">
        <v>16</v>
      </c>
      <c r="I1670" t="s">
        <v>13</v>
      </c>
      <c r="J1670" s="12" t="str">
        <f t="shared" si="26"/>
        <v>18-Dec-1971</v>
      </c>
      <c r="K1670">
        <v>52</v>
      </c>
    </row>
    <row r="1671" spans="1:11">
      <c r="A1671" t="s">
        <v>700</v>
      </c>
      <c r="B1671">
        <v>1981</v>
      </c>
      <c r="C1671" t="s">
        <v>34</v>
      </c>
      <c r="D1671">
        <v>30</v>
      </c>
      <c r="E1671">
        <v>0</v>
      </c>
      <c r="F1671" s="14">
        <v>5709.16</v>
      </c>
      <c r="G1671" t="s">
        <v>12</v>
      </c>
      <c r="H1671" t="s">
        <v>12</v>
      </c>
      <c r="I1671" t="s">
        <v>13</v>
      </c>
      <c r="J1671" s="12" t="str">
        <f t="shared" si="26"/>
        <v>30-Aug-1981</v>
      </c>
      <c r="K1671">
        <v>43</v>
      </c>
    </row>
    <row r="1672" spans="1:11">
      <c r="A1672" t="s">
        <v>699</v>
      </c>
      <c r="B1672">
        <v>1993</v>
      </c>
      <c r="C1672" t="s">
        <v>15</v>
      </c>
      <c r="D1672">
        <v>3</v>
      </c>
      <c r="E1672">
        <v>4</v>
      </c>
      <c r="F1672" s="14">
        <v>5708.87</v>
      </c>
      <c r="G1672" t="s">
        <v>11</v>
      </c>
      <c r="H1672" t="s">
        <v>16</v>
      </c>
      <c r="I1672" t="s">
        <v>41</v>
      </c>
      <c r="J1672" s="12" t="str">
        <f t="shared" si="26"/>
        <v>3-Nov-1993</v>
      </c>
      <c r="K1672">
        <v>30</v>
      </c>
    </row>
    <row r="1673" spans="1:11">
      <c r="A1673" t="s">
        <v>698</v>
      </c>
      <c r="B1673">
        <v>1981</v>
      </c>
      <c r="C1673" t="s">
        <v>18</v>
      </c>
      <c r="D1673">
        <v>15</v>
      </c>
      <c r="E1673">
        <v>0</v>
      </c>
      <c r="F1673" s="14">
        <v>5699.84</v>
      </c>
      <c r="G1673" t="s">
        <v>11</v>
      </c>
      <c r="H1673" t="s">
        <v>12</v>
      </c>
      <c r="I1673" t="s">
        <v>13</v>
      </c>
      <c r="J1673" s="12" t="str">
        <f t="shared" si="26"/>
        <v>15-Jun-1981</v>
      </c>
      <c r="K1673">
        <v>43</v>
      </c>
    </row>
    <row r="1674" spans="1:11">
      <c r="A1674" t="s">
        <v>697</v>
      </c>
      <c r="B1674">
        <v>1974</v>
      </c>
      <c r="C1674" t="s">
        <v>10</v>
      </c>
      <c r="D1674">
        <v>6</v>
      </c>
      <c r="E1674">
        <v>0</v>
      </c>
      <c r="F1674" s="14">
        <v>5698.74</v>
      </c>
      <c r="G1674" t="s">
        <v>11</v>
      </c>
      <c r="H1674" t="s">
        <v>11</v>
      </c>
      <c r="I1674" t="s">
        <v>23</v>
      </c>
      <c r="J1674" s="12" t="str">
        <f t="shared" si="26"/>
        <v>6-Jul-1974</v>
      </c>
      <c r="K1674">
        <v>50</v>
      </c>
    </row>
    <row r="1675" spans="1:11">
      <c r="A1675" t="s">
        <v>696</v>
      </c>
      <c r="B1675">
        <v>1992</v>
      </c>
      <c r="C1675" t="s">
        <v>15</v>
      </c>
      <c r="D1675">
        <v>3</v>
      </c>
      <c r="E1675">
        <v>3</v>
      </c>
      <c r="F1675" s="14">
        <v>5693.43</v>
      </c>
      <c r="G1675" t="s">
        <v>11</v>
      </c>
      <c r="H1675" t="s">
        <v>12</v>
      </c>
      <c r="I1675" t="s">
        <v>23</v>
      </c>
      <c r="J1675" s="12" t="str">
        <f t="shared" si="26"/>
        <v>3-Nov-1992</v>
      </c>
      <c r="K1675">
        <v>31</v>
      </c>
    </row>
    <row r="1676" spans="1:11">
      <c r="A1676" t="s">
        <v>695</v>
      </c>
      <c r="B1676">
        <v>1972</v>
      </c>
      <c r="C1676" t="s">
        <v>36</v>
      </c>
      <c r="D1676">
        <v>28</v>
      </c>
      <c r="E1676">
        <v>0</v>
      </c>
      <c r="F1676" s="14">
        <v>5690.79</v>
      </c>
      <c r="G1676" t="s">
        <v>11</v>
      </c>
      <c r="H1676" t="s">
        <v>16</v>
      </c>
      <c r="I1676" t="s">
        <v>13</v>
      </c>
      <c r="J1676" s="12" t="str">
        <f t="shared" si="26"/>
        <v>28-Oct-1972</v>
      </c>
      <c r="K1676">
        <v>51</v>
      </c>
    </row>
    <row r="1677" spans="1:11">
      <c r="A1677" t="s">
        <v>694</v>
      </c>
      <c r="B1677">
        <v>1984</v>
      </c>
      <c r="C1677" t="s">
        <v>34</v>
      </c>
      <c r="D1677">
        <v>12</v>
      </c>
      <c r="E1677">
        <v>3</v>
      </c>
      <c r="F1677" s="14">
        <v>5679.13</v>
      </c>
      <c r="G1677" t="s">
        <v>11</v>
      </c>
      <c r="H1677" t="s">
        <v>11</v>
      </c>
      <c r="I1677" t="s">
        <v>13</v>
      </c>
      <c r="J1677" s="12" t="str">
        <f t="shared" si="26"/>
        <v>12-Aug-1984</v>
      </c>
      <c r="K1677">
        <v>40</v>
      </c>
    </row>
    <row r="1678" spans="1:11">
      <c r="A1678" t="s">
        <v>693</v>
      </c>
      <c r="B1678">
        <v>1983</v>
      </c>
      <c r="C1678" t="s">
        <v>20</v>
      </c>
      <c r="D1678">
        <v>3</v>
      </c>
      <c r="E1678">
        <v>0</v>
      </c>
      <c r="F1678" s="14">
        <v>5662.23</v>
      </c>
      <c r="G1678" t="s">
        <v>11</v>
      </c>
      <c r="H1678" t="s">
        <v>16</v>
      </c>
      <c r="I1678" t="s">
        <v>13</v>
      </c>
      <c r="J1678" s="12" t="str">
        <f t="shared" si="26"/>
        <v>3-Sep-1983</v>
      </c>
      <c r="K1678">
        <v>41</v>
      </c>
    </row>
    <row r="1679" spans="1:11">
      <c r="A1679" t="s">
        <v>692</v>
      </c>
      <c r="B1679">
        <v>1978</v>
      </c>
      <c r="C1679" t="s">
        <v>20</v>
      </c>
      <c r="D1679">
        <v>27</v>
      </c>
      <c r="E1679">
        <v>2</v>
      </c>
      <c r="F1679" s="14">
        <v>5650.14</v>
      </c>
      <c r="G1679" t="s">
        <v>11</v>
      </c>
      <c r="H1679" t="s">
        <v>16</v>
      </c>
      <c r="I1679" t="s">
        <v>13</v>
      </c>
      <c r="J1679" s="12" t="str">
        <f t="shared" si="26"/>
        <v>27-Sep-1978</v>
      </c>
      <c r="K1679">
        <v>45</v>
      </c>
    </row>
    <row r="1680" spans="1:11">
      <c r="A1680" t="s">
        <v>691</v>
      </c>
      <c r="B1680">
        <v>1983</v>
      </c>
      <c r="C1680" t="s">
        <v>18</v>
      </c>
      <c r="D1680">
        <v>8</v>
      </c>
      <c r="E1680">
        <v>0</v>
      </c>
      <c r="F1680" s="14">
        <v>5649.72</v>
      </c>
      <c r="G1680" t="s">
        <v>11</v>
      </c>
      <c r="H1680" t="s">
        <v>12</v>
      </c>
      <c r="I1680" t="s">
        <v>41</v>
      </c>
      <c r="J1680" s="12" t="str">
        <f t="shared" si="26"/>
        <v>8-Jun-1983</v>
      </c>
      <c r="K1680">
        <v>41</v>
      </c>
    </row>
    <row r="1681" spans="1:11">
      <c r="A1681" t="s">
        <v>690</v>
      </c>
      <c r="B1681">
        <v>1987</v>
      </c>
      <c r="C1681" t="s">
        <v>30</v>
      </c>
      <c r="D1681">
        <v>9</v>
      </c>
      <c r="E1681">
        <v>1</v>
      </c>
      <c r="F1681" s="14">
        <v>5630.46</v>
      </c>
      <c r="G1681" t="s">
        <v>11</v>
      </c>
      <c r="H1681" t="s">
        <v>12</v>
      </c>
      <c r="I1681" t="s">
        <v>23</v>
      </c>
      <c r="J1681" s="12" t="str">
        <f t="shared" si="26"/>
        <v>9-Dec-1987</v>
      </c>
      <c r="K1681">
        <v>36</v>
      </c>
    </row>
    <row r="1682" spans="1:11">
      <c r="A1682" t="s">
        <v>689</v>
      </c>
      <c r="B1682">
        <v>1994</v>
      </c>
      <c r="C1682" t="s">
        <v>15</v>
      </c>
      <c r="D1682">
        <v>15</v>
      </c>
      <c r="E1682">
        <v>5</v>
      </c>
      <c r="F1682" s="14">
        <v>5615.37</v>
      </c>
      <c r="G1682" t="s">
        <v>11</v>
      </c>
      <c r="H1682" t="s">
        <v>12</v>
      </c>
      <c r="I1682" t="s">
        <v>41</v>
      </c>
      <c r="J1682" s="12" t="str">
        <f t="shared" si="26"/>
        <v>15-Nov-1994</v>
      </c>
      <c r="K1682">
        <v>29</v>
      </c>
    </row>
    <row r="1683" spans="1:11">
      <c r="A1683" t="s">
        <v>688</v>
      </c>
      <c r="B1683">
        <v>1978</v>
      </c>
      <c r="C1683" t="s">
        <v>20</v>
      </c>
      <c r="D1683">
        <v>11</v>
      </c>
      <c r="E1683">
        <v>2</v>
      </c>
      <c r="F1683" s="14">
        <v>5612.83</v>
      </c>
      <c r="G1683" t="s">
        <v>11</v>
      </c>
      <c r="H1683" t="s">
        <v>12</v>
      </c>
      <c r="I1683" t="s">
        <v>13</v>
      </c>
      <c r="J1683" s="12" t="str">
        <f t="shared" si="26"/>
        <v>11-Sep-1978</v>
      </c>
      <c r="K1683">
        <v>45</v>
      </c>
    </row>
    <row r="1684" spans="1:11">
      <c r="A1684" t="s">
        <v>687</v>
      </c>
      <c r="B1684">
        <v>1988</v>
      </c>
      <c r="C1684" t="s">
        <v>15</v>
      </c>
      <c r="D1684">
        <v>18</v>
      </c>
      <c r="E1684">
        <v>1</v>
      </c>
      <c r="F1684" s="14">
        <v>5594.85</v>
      </c>
      <c r="G1684" t="s">
        <v>11</v>
      </c>
      <c r="H1684" t="s">
        <v>12</v>
      </c>
      <c r="I1684" t="s">
        <v>246</v>
      </c>
      <c r="J1684" s="12" t="str">
        <f t="shared" si="26"/>
        <v>18-Nov-1988</v>
      </c>
      <c r="K1684">
        <v>35</v>
      </c>
    </row>
    <row r="1685" spans="1:11">
      <c r="A1685" t="s">
        <v>686</v>
      </c>
      <c r="B1685">
        <v>1983</v>
      </c>
      <c r="C1685" t="s">
        <v>36</v>
      </c>
      <c r="D1685">
        <v>3</v>
      </c>
      <c r="E1685">
        <v>3</v>
      </c>
      <c r="F1685" s="14">
        <v>5587.59</v>
      </c>
      <c r="G1685" t="s">
        <v>11</v>
      </c>
      <c r="H1685" t="s">
        <v>16</v>
      </c>
      <c r="I1685" t="s">
        <v>13</v>
      </c>
      <c r="J1685" s="12" t="str">
        <f t="shared" si="26"/>
        <v>3-Oct-1983</v>
      </c>
      <c r="K1685">
        <v>40</v>
      </c>
    </row>
    <row r="1686" spans="1:11">
      <c r="A1686" t="s">
        <v>685</v>
      </c>
      <c r="B1686">
        <v>1986</v>
      </c>
      <c r="C1686" t="s">
        <v>15</v>
      </c>
      <c r="D1686">
        <v>21</v>
      </c>
      <c r="E1686">
        <v>2</v>
      </c>
      <c r="F1686" s="14">
        <v>5584.31</v>
      </c>
      <c r="G1686" t="s">
        <v>12</v>
      </c>
      <c r="H1686" t="s">
        <v>16</v>
      </c>
      <c r="I1686" t="s">
        <v>13</v>
      </c>
      <c r="J1686" s="12" t="str">
        <f t="shared" si="26"/>
        <v>21-Nov-1986</v>
      </c>
      <c r="K1686">
        <v>37</v>
      </c>
    </row>
    <row r="1687" spans="1:11">
      <c r="A1687" t="s">
        <v>684</v>
      </c>
      <c r="B1687">
        <v>1985</v>
      </c>
      <c r="C1687" t="s">
        <v>20</v>
      </c>
      <c r="D1687">
        <v>5</v>
      </c>
      <c r="E1687">
        <v>3</v>
      </c>
      <c r="F1687" s="14">
        <v>5582.95</v>
      </c>
      <c r="G1687" t="s">
        <v>11</v>
      </c>
      <c r="H1687" t="s">
        <v>16</v>
      </c>
      <c r="I1687" t="s">
        <v>23</v>
      </c>
      <c r="J1687" s="12" t="str">
        <f t="shared" si="26"/>
        <v>5-Sep-1985</v>
      </c>
      <c r="K1687">
        <v>39</v>
      </c>
    </row>
    <row r="1688" spans="1:11">
      <c r="A1688" t="s">
        <v>683</v>
      </c>
      <c r="B1688">
        <v>1974</v>
      </c>
      <c r="C1688" t="s">
        <v>20</v>
      </c>
      <c r="D1688">
        <v>18</v>
      </c>
      <c r="E1688">
        <v>0</v>
      </c>
      <c r="F1688" s="14">
        <v>5576.35</v>
      </c>
      <c r="G1688" t="s">
        <v>11</v>
      </c>
      <c r="H1688" t="s">
        <v>12</v>
      </c>
      <c r="I1688" t="s">
        <v>13</v>
      </c>
      <c r="J1688" s="12" t="str">
        <f t="shared" si="26"/>
        <v>18-Sep-1974</v>
      </c>
      <c r="K1688">
        <v>49</v>
      </c>
    </row>
    <row r="1689" spans="1:11">
      <c r="A1689" t="s">
        <v>682</v>
      </c>
      <c r="B1689">
        <v>1999</v>
      </c>
      <c r="C1689" t="s">
        <v>20</v>
      </c>
      <c r="D1689">
        <v>22</v>
      </c>
      <c r="E1689">
        <v>0</v>
      </c>
      <c r="F1689" s="14">
        <v>5552.61</v>
      </c>
      <c r="G1689" t="s">
        <v>11</v>
      </c>
      <c r="H1689" t="s">
        <v>12</v>
      </c>
      <c r="I1689" t="s">
        <v>534</v>
      </c>
      <c r="J1689" s="12" t="str">
        <f t="shared" si="26"/>
        <v>22-Sep-1999</v>
      </c>
      <c r="K1689">
        <v>24</v>
      </c>
    </row>
    <row r="1690" spans="1:11">
      <c r="A1690" t="s">
        <v>681</v>
      </c>
      <c r="B1690">
        <v>1980</v>
      </c>
      <c r="C1690" t="s">
        <v>30</v>
      </c>
      <c r="D1690">
        <v>7</v>
      </c>
      <c r="E1690">
        <v>2</v>
      </c>
      <c r="F1690" s="14">
        <v>5540.35</v>
      </c>
      <c r="G1690" t="s">
        <v>11</v>
      </c>
      <c r="H1690" t="s">
        <v>11</v>
      </c>
      <c r="I1690" t="s">
        <v>23</v>
      </c>
      <c r="J1690" s="12" t="str">
        <f t="shared" si="26"/>
        <v>7-Dec-1980</v>
      </c>
      <c r="K1690">
        <v>43</v>
      </c>
    </row>
    <row r="1691" spans="1:11">
      <c r="A1691" t="s">
        <v>680</v>
      </c>
      <c r="B1691">
        <v>1981</v>
      </c>
      <c r="C1691" t="s">
        <v>15</v>
      </c>
      <c r="D1691">
        <v>7</v>
      </c>
      <c r="E1691">
        <v>1</v>
      </c>
      <c r="F1691" s="14">
        <v>5539.4</v>
      </c>
      <c r="G1691" t="s">
        <v>11</v>
      </c>
      <c r="H1691" t="s">
        <v>11</v>
      </c>
      <c r="I1691" t="s">
        <v>13</v>
      </c>
      <c r="J1691" s="12" t="str">
        <f t="shared" si="26"/>
        <v>7-Nov-1981</v>
      </c>
      <c r="K1691">
        <v>42</v>
      </c>
    </row>
    <row r="1692" spans="1:11">
      <c r="A1692" t="s">
        <v>679</v>
      </c>
      <c r="B1692">
        <v>1988</v>
      </c>
      <c r="C1692" t="s">
        <v>10</v>
      </c>
      <c r="D1692">
        <v>29</v>
      </c>
      <c r="E1692">
        <v>3</v>
      </c>
      <c r="F1692" s="14">
        <v>5503.36</v>
      </c>
      <c r="G1692" t="s">
        <v>11</v>
      </c>
      <c r="H1692" t="s">
        <v>11</v>
      </c>
      <c r="I1692" t="s">
        <v>23</v>
      </c>
      <c r="J1692" s="12" t="str">
        <f t="shared" si="26"/>
        <v>29-Jul-1988</v>
      </c>
      <c r="K1692">
        <v>36</v>
      </c>
    </row>
    <row r="1693" spans="1:11">
      <c r="A1693" t="s">
        <v>678</v>
      </c>
      <c r="B1693">
        <v>1984</v>
      </c>
      <c r="C1693" t="s">
        <v>34</v>
      </c>
      <c r="D1693">
        <v>17</v>
      </c>
      <c r="E1693">
        <v>1</v>
      </c>
      <c r="F1693" s="14">
        <v>5488.26</v>
      </c>
      <c r="G1693" t="s">
        <v>11</v>
      </c>
      <c r="H1693" t="s">
        <v>12</v>
      </c>
      <c r="I1693" t="s">
        <v>41</v>
      </c>
      <c r="J1693" s="12" t="str">
        <f t="shared" si="26"/>
        <v>17-Aug-1984</v>
      </c>
      <c r="K1693">
        <v>40</v>
      </c>
    </row>
    <row r="1694" spans="1:11">
      <c r="A1694" t="s">
        <v>677</v>
      </c>
      <c r="B1694">
        <v>1984</v>
      </c>
      <c r="C1694" t="s">
        <v>34</v>
      </c>
      <c r="D1694">
        <v>26</v>
      </c>
      <c r="E1694">
        <v>1</v>
      </c>
      <c r="F1694" s="14">
        <v>5484.47</v>
      </c>
      <c r="G1694" t="s">
        <v>11</v>
      </c>
      <c r="H1694" t="s">
        <v>11</v>
      </c>
      <c r="I1694" t="s">
        <v>13</v>
      </c>
      <c r="J1694" s="12" t="str">
        <f t="shared" si="26"/>
        <v>26-Aug-1984</v>
      </c>
      <c r="K1694">
        <v>40</v>
      </c>
    </row>
    <row r="1695" spans="1:11">
      <c r="A1695" t="s">
        <v>676</v>
      </c>
      <c r="B1695">
        <v>1986</v>
      </c>
      <c r="C1695" t="s">
        <v>20</v>
      </c>
      <c r="D1695">
        <v>30</v>
      </c>
      <c r="E1695">
        <v>1</v>
      </c>
      <c r="F1695" s="14">
        <v>5478.04</v>
      </c>
      <c r="G1695" t="s">
        <v>11</v>
      </c>
      <c r="H1695" t="s">
        <v>12</v>
      </c>
      <c r="I1695" t="s">
        <v>13</v>
      </c>
      <c r="J1695" s="12" t="str">
        <f t="shared" si="26"/>
        <v>30-Sep-1986</v>
      </c>
      <c r="K1695">
        <v>37</v>
      </c>
    </row>
    <row r="1696" spans="1:11">
      <c r="A1696" t="s">
        <v>675</v>
      </c>
      <c r="B1696">
        <v>1986</v>
      </c>
      <c r="C1696" t="s">
        <v>10</v>
      </c>
      <c r="D1696">
        <v>12</v>
      </c>
      <c r="E1696">
        <v>1</v>
      </c>
      <c r="F1696" s="14">
        <v>5472.45</v>
      </c>
      <c r="G1696" t="s">
        <v>11</v>
      </c>
      <c r="H1696" t="s">
        <v>12</v>
      </c>
      <c r="I1696" t="s">
        <v>41</v>
      </c>
      <c r="J1696" s="12" t="str">
        <f t="shared" si="26"/>
        <v>12-Jul-1986</v>
      </c>
      <c r="K1696">
        <v>38</v>
      </c>
    </row>
    <row r="1697" spans="1:11">
      <c r="A1697" t="s">
        <v>674</v>
      </c>
      <c r="B1697">
        <v>1986</v>
      </c>
      <c r="C1697" t="s">
        <v>30</v>
      </c>
      <c r="D1697">
        <v>2</v>
      </c>
      <c r="E1697">
        <v>0</v>
      </c>
      <c r="F1697" s="14">
        <v>5469.01</v>
      </c>
      <c r="G1697" t="s">
        <v>11</v>
      </c>
      <c r="H1697" t="s">
        <v>11</v>
      </c>
      <c r="I1697" t="s">
        <v>246</v>
      </c>
      <c r="J1697" s="12" t="str">
        <f t="shared" si="26"/>
        <v>2-Dec-1986</v>
      </c>
      <c r="K1697">
        <v>37</v>
      </c>
    </row>
    <row r="1698" spans="1:11">
      <c r="A1698" t="s">
        <v>673</v>
      </c>
      <c r="B1698">
        <v>1973</v>
      </c>
      <c r="C1698" t="s">
        <v>36</v>
      </c>
      <c r="D1698">
        <v>24</v>
      </c>
      <c r="E1698">
        <v>0</v>
      </c>
      <c r="F1698" s="14">
        <v>5466.88</v>
      </c>
      <c r="G1698" t="s">
        <v>11</v>
      </c>
      <c r="H1698" t="s">
        <v>11</v>
      </c>
      <c r="I1698" t="s">
        <v>13</v>
      </c>
      <c r="J1698" s="12" t="str">
        <f t="shared" si="26"/>
        <v>24-Oct-1973</v>
      </c>
      <c r="K1698">
        <v>50</v>
      </c>
    </row>
    <row r="1699" spans="1:11">
      <c r="A1699" t="s">
        <v>672</v>
      </c>
      <c r="B1699">
        <v>1986</v>
      </c>
      <c r="C1699" t="s">
        <v>30</v>
      </c>
      <c r="D1699">
        <v>25</v>
      </c>
      <c r="E1699">
        <v>0</v>
      </c>
      <c r="F1699" s="14">
        <v>5458.05</v>
      </c>
      <c r="G1699" t="s">
        <v>11</v>
      </c>
      <c r="H1699" t="s">
        <v>11</v>
      </c>
      <c r="I1699" t="s">
        <v>246</v>
      </c>
      <c r="J1699" s="12" t="str">
        <f t="shared" si="26"/>
        <v>25-Dec-1986</v>
      </c>
      <c r="K1699">
        <v>37</v>
      </c>
    </row>
    <row r="1700" spans="1:11">
      <c r="A1700" t="s">
        <v>671</v>
      </c>
      <c r="B1700">
        <v>1982</v>
      </c>
      <c r="C1700" t="s">
        <v>34</v>
      </c>
      <c r="D1700">
        <v>25</v>
      </c>
      <c r="E1700">
        <v>0</v>
      </c>
      <c r="F1700" s="14">
        <v>5438.75</v>
      </c>
      <c r="G1700" t="s">
        <v>12</v>
      </c>
      <c r="H1700" t="s">
        <v>11</v>
      </c>
      <c r="I1700" t="s">
        <v>13</v>
      </c>
      <c r="J1700" s="12" t="str">
        <f t="shared" si="26"/>
        <v>25-Aug-1982</v>
      </c>
      <c r="K1700">
        <v>42</v>
      </c>
    </row>
    <row r="1701" spans="1:11">
      <c r="A1701" t="s">
        <v>670</v>
      </c>
      <c r="B1701">
        <v>1978</v>
      </c>
      <c r="C1701" t="s">
        <v>18</v>
      </c>
      <c r="D1701">
        <v>8</v>
      </c>
      <c r="E1701">
        <v>2</v>
      </c>
      <c r="F1701" s="14">
        <v>5428.98</v>
      </c>
      <c r="G1701" t="s">
        <v>11</v>
      </c>
      <c r="H1701" t="s">
        <v>11</v>
      </c>
      <c r="I1701" t="s">
        <v>23</v>
      </c>
      <c r="J1701" s="12" t="str">
        <f t="shared" si="26"/>
        <v>8-Jun-1978</v>
      </c>
      <c r="K1701">
        <v>46</v>
      </c>
    </row>
    <row r="1702" spans="1:11">
      <c r="A1702" t="s">
        <v>669</v>
      </c>
      <c r="B1702">
        <v>1992</v>
      </c>
      <c r="C1702" t="s">
        <v>20</v>
      </c>
      <c r="D1702">
        <v>17</v>
      </c>
      <c r="E1702">
        <v>3</v>
      </c>
      <c r="F1702" s="14">
        <v>5428.73</v>
      </c>
      <c r="G1702" t="s">
        <v>12</v>
      </c>
      <c r="H1702" t="s">
        <v>16</v>
      </c>
      <c r="I1702" t="s">
        <v>355</v>
      </c>
      <c r="J1702" s="12" t="str">
        <f t="shared" si="26"/>
        <v>17-Sep-1992</v>
      </c>
      <c r="K1702">
        <v>31</v>
      </c>
    </row>
    <row r="1703" spans="1:11">
      <c r="A1703" t="s">
        <v>668</v>
      </c>
      <c r="B1703">
        <v>1991</v>
      </c>
      <c r="C1703" t="s">
        <v>10</v>
      </c>
      <c r="D1703">
        <v>6</v>
      </c>
      <c r="E1703">
        <v>3</v>
      </c>
      <c r="F1703" s="14">
        <v>5425.02</v>
      </c>
      <c r="G1703" t="s">
        <v>11</v>
      </c>
      <c r="H1703" t="s">
        <v>16</v>
      </c>
      <c r="I1703" t="s">
        <v>23</v>
      </c>
      <c r="J1703" s="12" t="str">
        <f t="shared" si="26"/>
        <v>6-Jul-1991</v>
      </c>
      <c r="K1703">
        <v>33</v>
      </c>
    </row>
    <row r="1704" spans="1:11">
      <c r="A1704" t="s">
        <v>667</v>
      </c>
      <c r="B1704">
        <v>1982</v>
      </c>
      <c r="C1704" t="s">
        <v>20</v>
      </c>
      <c r="D1704">
        <v>27</v>
      </c>
      <c r="E1704">
        <v>0</v>
      </c>
      <c r="F1704" s="14">
        <v>5415.66</v>
      </c>
      <c r="G1704" t="s">
        <v>11</v>
      </c>
      <c r="H1704" t="s">
        <v>12</v>
      </c>
      <c r="I1704" t="s">
        <v>13</v>
      </c>
      <c r="J1704" s="12" t="str">
        <f t="shared" si="26"/>
        <v>27-Sep-1982</v>
      </c>
      <c r="K1704">
        <v>41</v>
      </c>
    </row>
    <row r="1705" spans="1:11">
      <c r="A1705" t="s">
        <v>666</v>
      </c>
      <c r="B1705">
        <v>1975</v>
      </c>
      <c r="C1705" t="s">
        <v>20</v>
      </c>
      <c r="D1705">
        <v>27</v>
      </c>
      <c r="E1705">
        <v>1</v>
      </c>
      <c r="F1705" s="14">
        <v>5411.99</v>
      </c>
      <c r="G1705" t="s">
        <v>11</v>
      </c>
      <c r="H1705" t="s">
        <v>12</v>
      </c>
      <c r="I1705" t="s">
        <v>23</v>
      </c>
      <c r="J1705" s="12" t="str">
        <f t="shared" si="26"/>
        <v>27-Sep-1975</v>
      </c>
      <c r="K1705">
        <v>48</v>
      </c>
    </row>
    <row r="1706" spans="1:11">
      <c r="A1706" t="s">
        <v>665</v>
      </c>
      <c r="B1706">
        <v>1985</v>
      </c>
      <c r="C1706" t="s">
        <v>30</v>
      </c>
      <c r="D1706">
        <v>23</v>
      </c>
      <c r="E1706">
        <v>3</v>
      </c>
      <c r="F1706" s="14">
        <v>5402.89</v>
      </c>
      <c r="G1706" t="s">
        <v>11</v>
      </c>
      <c r="H1706" t="s">
        <v>16</v>
      </c>
      <c r="I1706" t="s">
        <v>13</v>
      </c>
      <c r="J1706" s="12" t="str">
        <f t="shared" si="26"/>
        <v>23-Dec-1985</v>
      </c>
      <c r="K1706">
        <v>38</v>
      </c>
    </row>
    <row r="1707" spans="1:11">
      <c r="A1707" t="s">
        <v>664</v>
      </c>
      <c r="B1707">
        <v>1984</v>
      </c>
      <c r="C1707" t="s">
        <v>34</v>
      </c>
      <c r="D1707">
        <v>1</v>
      </c>
      <c r="E1707">
        <v>0</v>
      </c>
      <c r="F1707" s="14">
        <v>5400.98</v>
      </c>
      <c r="G1707" t="s">
        <v>11</v>
      </c>
      <c r="H1707" t="s">
        <v>11</v>
      </c>
      <c r="I1707" t="s">
        <v>13</v>
      </c>
      <c r="J1707" s="12" t="str">
        <f t="shared" si="26"/>
        <v>1-Aug-1984</v>
      </c>
      <c r="K1707">
        <v>40</v>
      </c>
    </row>
    <row r="1708" spans="1:11">
      <c r="A1708" t="s">
        <v>663</v>
      </c>
      <c r="B1708">
        <v>1984</v>
      </c>
      <c r="C1708" t="s">
        <v>20</v>
      </c>
      <c r="D1708">
        <v>3</v>
      </c>
      <c r="E1708">
        <v>0</v>
      </c>
      <c r="F1708" s="14">
        <v>5397.62</v>
      </c>
      <c r="G1708" t="s">
        <v>11</v>
      </c>
      <c r="H1708" t="s">
        <v>11</v>
      </c>
      <c r="I1708" t="s">
        <v>13</v>
      </c>
      <c r="J1708" s="12" t="str">
        <f t="shared" si="26"/>
        <v>3-Sep-1984</v>
      </c>
      <c r="K1708">
        <v>40</v>
      </c>
    </row>
    <row r="1709" spans="1:11">
      <c r="A1709" t="s">
        <v>662</v>
      </c>
      <c r="B1709">
        <v>1989</v>
      </c>
      <c r="C1709" t="s">
        <v>15</v>
      </c>
      <c r="D1709">
        <v>6</v>
      </c>
      <c r="E1709">
        <v>3</v>
      </c>
      <c r="F1709" s="14">
        <v>5396.44</v>
      </c>
      <c r="G1709" t="s">
        <v>11</v>
      </c>
      <c r="H1709" t="s">
        <v>12</v>
      </c>
      <c r="I1709" t="s">
        <v>13</v>
      </c>
      <c r="J1709" s="12" t="str">
        <f t="shared" si="26"/>
        <v>6-Nov-1989</v>
      </c>
      <c r="K1709">
        <v>34</v>
      </c>
    </row>
    <row r="1710" spans="1:11">
      <c r="A1710" t="s">
        <v>661</v>
      </c>
      <c r="B1710">
        <v>1988</v>
      </c>
      <c r="C1710" t="s">
        <v>34</v>
      </c>
      <c r="D1710">
        <v>8</v>
      </c>
      <c r="E1710">
        <v>1</v>
      </c>
      <c r="F1710" s="14">
        <v>5385.34</v>
      </c>
      <c r="G1710" t="s">
        <v>11</v>
      </c>
      <c r="H1710" t="s">
        <v>12</v>
      </c>
      <c r="I1710" t="s">
        <v>23</v>
      </c>
      <c r="J1710" s="12" t="str">
        <f t="shared" si="26"/>
        <v>8-Aug-1988</v>
      </c>
      <c r="K1710">
        <v>36</v>
      </c>
    </row>
    <row r="1711" spans="1:11">
      <c r="A1711" t="s">
        <v>660</v>
      </c>
      <c r="B1711">
        <v>1984</v>
      </c>
      <c r="C1711" t="s">
        <v>18</v>
      </c>
      <c r="D1711">
        <v>1</v>
      </c>
      <c r="E1711">
        <v>0</v>
      </c>
      <c r="F1711" s="14">
        <v>5383.54</v>
      </c>
      <c r="G1711" t="s">
        <v>11</v>
      </c>
      <c r="H1711" t="s">
        <v>12</v>
      </c>
      <c r="I1711" t="s">
        <v>41</v>
      </c>
      <c r="J1711" s="12" t="str">
        <f t="shared" si="26"/>
        <v>1-Jun-1984</v>
      </c>
      <c r="K1711">
        <v>40</v>
      </c>
    </row>
    <row r="1712" spans="1:11">
      <c r="A1712" t="s">
        <v>659</v>
      </c>
      <c r="B1712">
        <v>1986</v>
      </c>
      <c r="C1712" t="s">
        <v>10</v>
      </c>
      <c r="D1712">
        <v>22</v>
      </c>
      <c r="E1712">
        <v>1</v>
      </c>
      <c r="F1712" s="14">
        <v>5377.46</v>
      </c>
      <c r="G1712" t="s">
        <v>11</v>
      </c>
      <c r="H1712" t="s">
        <v>12</v>
      </c>
      <c r="I1712" t="s">
        <v>23</v>
      </c>
      <c r="J1712" s="12" t="str">
        <f t="shared" si="26"/>
        <v>22-Jul-1986</v>
      </c>
      <c r="K1712">
        <v>38</v>
      </c>
    </row>
    <row r="1713" spans="1:11">
      <c r="A1713" t="s">
        <v>658</v>
      </c>
      <c r="B1713">
        <v>1989</v>
      </c>
      <c r="C1713" t="s">
        <v>15</v>
      </c>
      <c r="D1713">
        <v>18</v>
      </c>
      <c r="E1713">
        <v>2</v>
      </c>
      <c r="F1713" s="14">
        <v>5375.04</v>
      </c>
      <c r="G1713" t="s">
        <v>11</v>
      </c>
      <c r="H1713" t="s">
        <v>16</v>
      </c>
      <c r="I1713" t="s">
        <v>41</v>
      </c>
      <c r="J1713" s="12" t="str">
        <f t="shared" si="26"/>
        <v>18-Nov-1989</v>
      </c>
      <c r="K1713">
        <v>34</v>
      </c>
    </row>
    <row r="1714" spans="1:11">
      <c r="A1714" t="s">
        <v>657</v>
      </c>
      <c r="B1714">
        <v>1986</v>
      </c>
      <c r="C1714" t="s">
        <v>18</v>
      </c>
      <c r="D1714">
        <v>1</v>
      </c>
      <c r="E1714">
        <v>1</v>
      </c>
      <c r="F1714" s="14">
        <v>5373.36</v>
      </c>
      <c r="G1714" t="s">
        <v>11</v>
      </c>
      <c r="H1714" t="s">
        <v>11</v>
      </c>
      <c r="I1714" t="s">
        <v>23</v>
      </c>
      <c r="J1714" s="12" t="str">
        <f t="shared" si="26"/>
        <v>1-Jun-1986</v>
      </c>
      <c r="K1714">
        <v>38</v>
      </c>
    </row>
    <row r="1715" spans="1:11">
      <c r="A1715" t="s">
        <v>656</v>
      </c>
      <c r="B1715">
        <v>1994</v>
      </c>
      <c r="C1715" t="s">
        <v>30</v>
      </c>
      <c r="D1715">
        <v>7</v>
      </c>
      <c r="E1715">
        <v>0</v>
      </c>
      <c r="F1715" s="14">
        <v>5364.66</v>
      </c>
      <c r="G1715" t="s">
        <v>11</v>
      </c>
      <c r="H1715" t="s">
        <v>16</v>
      </c>
      <c r="I1715" t="s">
        <v>41</v>
      </c>
      <c r="J1715" s="12" t="str">
        <f t="shared" si="26"/>
        <v>7-Dec-1994</v>
      </c>
      <c r="K1715">
        <v>29</v>
      </c>
    </row>
    <row r="1716" spans="1:11">
      <c r="A1716" t="s">
        <v>655</v>
      </c>
      <c r="B1716">
        <v>1989</v>
      </c>
      <c r="C1716" t="s">
        <v>15</v>
      </c>
      <c r="D1716">
        <v>7</v>
      </c>
      <c r="E1716">
        <v>1</v>
      </c>
      <c r="F1716" s="14">
        <v>5354.07</v>
      </c>
      <c r="G1716" t="s">
        <v>11</v>
      </c>
      <c r="H1716" t="s">
        <v>12</v>
      </c>
      <c r="I1716" t="s">
        <v>246</v>
      </c>
      <c r="J1716" s="12" t="str">
        <f t="shared" si="26"/>
        <v>7-Nov-1989</v>
      </c>
      <c r="K1716">
        <v>34</v>
      </c>
    </row>
    <row r="1717" spans="1:11">
      <c r="A1717" t="s">
        <v>654</v>
      </c>
      <c r="B1717">
        <v>1972</v>
      </c>
      <c r="C1717" t="s">
        <v>30</v>
      </c>
      <c r="D1717">
        <v>15</v>
      </c>
      <c r="E1717">
        <v>0</v>
      </c>
      <c r="F1717" s="14">
        <v>5344.81</v>
      </c>
      <c r="G1717" t="s">
        <v>11</v>
      </c>
      <c r="H1717" t="s">
        <v>12</v>
      </c>
      <c r="I1717" t="s">
        <v>13</v>
      </c>
      <c r="J1717" s="12" t="str">
        <f t="shared" si="26"/>
        <v>15-Dec-1972</v>
      </c>
      <c r="K1717">
        <v>51</v>
      </c>
    </row>
    <row r="1718" spans="1:11">
      <c r="A1718" t="s">
        <v>653</v>
      </c>
      <c r="B1718">
        <v>1991</v>
      </c>
      <c r="C1718" t="s">
        <v>34</v>
      </c>
      <c r="D1718">
        <v>28</v>
      </c>
      <c r="E1718">
        <v>2</v>
      </c>
      <c r="F1718" s="14">
        <v>5327.4</v>
      </c>
      <c r="G1718" t="s">
        <v>11</v>
      </c>
      <c r="H1718" t="s">
        <v>16</v>
      </c>
      <c r="I1718" t="s">
        <v>23</v>
      </c>
      <c r="J1718" s="12" t="str">
        <f t="shared" si="26"/>
        <v>28-Aug-1991</v>
      </c>
      <c r="K1718">
        <v>33</v>
      </c>
    </row>
    <row r="1719" spans="1:11">
      <c r="A1719" t="s">
        <v>652</v>
      </c>
      <c r="B1719">
        <v>1992</v>
      </c>
      <c r="C1719" t="s">
        <v>18</v>
      </c>
      <c r="D1719">
        <v>18</v>
      </c>
      <c r="E1719">
        <v>3</v>
      </c>
      <c r="F1719" s="14">
        <v>5325.65</v>
      </c>
      <c r="G1719" t="s">
        <v>11</v>
      </c>
      <c r="H1719" t="s">
        <v>16</v>
      </c>
      <c r="I1719" t="s">
        <v>41</v>
      </c>
      <c r="J1719" s="12" t="str">
        <f t="shared" si="26"/>
        <v>18-Jun-1992</v>
      </c>
      <c r="K1719">
        <v>32</v>
      </c>
    </row>
    <row r="1720" spans="1:11">
      <c r="A1720" t="s">
        <v>651</v>
      </c>
      <c r="B1720">
        <v>1974</v>
      </c>
      <c r="C1720" t="s">
        <v>20</v>
      </c>
      <c r="D1720">
        <v>2</v>
      </c>
      <c r="E1720">
        <v>0</v>
      </c>
      <c r="F1720" s="14">
        <v>5322.24</v>
      </c>
      <c r="G1720" t="s">
        <v>11</v>
      </c>
      <c r="H1720" t="s">
        <v>16</v>
      </c>
      <c r="I1720" t="s">
        <v>23</v>
      </c>
      <c r="J1720" s="12" t="str">
        <f t="shared" si="26"/>
        <v>2-Sep-1974</v>
      </c>
      <c r="K1720">
        <v>50</v>
      </c>
    </row>
    <row r="1721" spans="1:11">
      <c r="A1721" t="s">
        <v>650</v>
      </c>
      <c r="B1721">
        <v>1994</v>
      </c>
      <c r="C1721" t="s">
        <v>15</v>
      </c>
      <c r="D1721">
        <v>13</v>
      </c>
      <c r="E1721">
        <v>3</v>
      </c>
      <c r="F1721" s="14">
        <v>5312.17</v>
      </c>
      <c r="G1721" t="s">
        <v>11</v>
      </c>
      <c r="H1721" t="s">
        <v>11</v>
      </c>
      <c r="I1721" t="s">
        <v>23</v>
      </c>
      <c r="J1721" s="12" t="str">
        <f t="shared" si="26"/>
        <v>13-Nov-1994</v>
      </c>
      <c r="K1721">
        <v>29</v>
      </c>
    </row>
    <row r="1722" spans="1:11">
      <c r="A1722" t="s">
        <v>649</v>
      </c>
      <c r="B1722">
        <v>2000</v>
      </c>
      <c r="C1722" t="s">
        <v>20</v>
      </c>
      <c r="D1722">
        <v>9</v>
      </c>
      <c r="E1722">
        <v>0</v>
      </c>
      <c r="F1722" s="14">
        <v>5306.7</v>
      </c>
      <c r="G1722" t="s">
        <v>11</v>
      </c>
      <c r="H1722" t="s">
        <v>12</v>
      </c>
      <c r="I1722" t="s">
        <v>23</v>
      </c>
      <c r="J1722" s="12" t="str">
        <f t="shared" si="26"/>
        <v>9-Sep-2000</v>
      </c>
      <c r="K1722">
        <v>23</v>
      </c>
    </row>
    <row r="1723" spans="1:11">
      <c r="A1723" t="s">
        <v>648</v>
      </c>
      <c r="B1723">
        <v>2004</v>
      </c>
      <c r="C1723" t="s">
        <v>34</v>
      </c>
      <c r="D1723">
        <v>22</v>
      </c>
      <c r="E1723">
        <v>0</v>
      </c>
      <c r="F1723" s="14">
        <v>5293.67</v>
      </c>
      <c r="G1723" t="s">
        <v>11</v>
      </c>
      <c r="H1723" t="s">
        <v>11</v>
      </c>
      <c r="I1723" t="s">
        <v>631</v>
      </c>
      <c r="J1723" s="12" t="str">
        <f t="shared" si="26"/>
        <v>22-Aug-2004</v>
      </c>
      <c r="K1723">
        <v>20</v>
      </c>
    </row>
    <row r="1724" spans="1:11">
      <c r="A1724" t="s">
        <v>647</v>
      </c>
      <c r="B1724">
        <v>1974</v>
      </c>
      <c r="C1724" t="s">
        <v>15</v>
      </c>
      <c r="D1724">
        <v>12</v>
      </c>
      <c r="E1724">
        <v>0</v>
      </c>
      <c r="F1724" s="14">
        <v>5291.71</v>
      </c>
      <c r="G1724" t="s">
        <v>11</v>
      </c>
      <c r="H1724" t="s">
        <v>11</v>
      </c>
      <c r="I1724" t="s">
        <v>23</v>
      </c>
      <c r="J1724" s="12" t="str">
        <f t="shared" si="26"/>
        <v>12-Nov-1974</v>
      </c>
      <c r="K1724">
        <v>49</v>
      </c>
    </row>
    <row r="1725" spans="1:11">
      <c r="A1725" t="s">
        <v>646</v>
      </c>
      <c r="B1725">
        <v>1987</v>
      </c>
      <c r="C1725" t="s">
        <v>20</v>
      </c>
      <c r="D1725">
        <v>1</v>
      </c>
      <c r="E1725">
        <v>3</v>
      </c>
      <c r="F1725" s="14">
        <v>5275.86</v>
      </c>
      <c r="G1725" t="s">
        <v>11</v>
      </c>
      <c r="H1725" t="s">
        <v>11</v>
      </c>
      <c r="I1725" t="s">
        <v>13</v>
      </c>
      <c r="J1725" s="12" t="str">
        <f t="shared" si="26"/>
        <v>1-Sep-1987</v>
      </c>
      <c r="K1725">
        <v>37</v>
      </c>
    </row>
    <row r="1726" spans="1:11">
      <c r="A1726" t="s">
        <v>645</v>
      </c>
      <c r="B1726">
        <v>1986</v>
      </c>
      <c r="C1726" t="s">
        <v>36</v>
      </c>
      <c r="D1726">
        <v>20</v>
      </c>
      <c r="E1726">
        <v>0</v>
      </c>
      <c r="F1726" s="14">
        <v>5272.18</v>
      </c>
      <c r="G1726" t="s">
        <v>11</v>
      </c>
      <c r="H1726" t="s">
        <v>12</v>
      </c>
      <c r="I1726" t="s">
        <v>23</v>
      </c>
      <c r="J1726" s="12" t="str">
        <f t="shared" si="26"/>
        <v>20-Oct-1986</v>
      </c>
      <c r="K1726">
        <v>37</v>
      </c>
    </row>
    <row r="1727" spans="1:11">
      <c r="A1727" t="s">
        <v>644</v>
      </c>
      <c r="B1727">
        <v>1986</v>
      </c>
      <c r="C1727" t="s">
        <v>20</v>
      </c>
      <c r="D1727">
        <v>20</v>
      </c>
      <c r="E1727">
        <v>0</v>
      </c>
      <c r="F1727" s="14">
        <v>5267.82</v>
      </c>
      <c r="G1727" t="s">
        <v>11</v>
      </c>
      <c r="H1727" t="s">
        <v>11</v>
      </c>
      <c r="I1727" t="s">
        <v>23</v>
      </c>
      <c r="J1727" s="12" t="str">
        <f t="shared" si="26"/>
        <v>20-Sep-1986</v>
      </c>
      <c r="K1727">
        <v>37</v>
      </c>
    </row>
    <row r="1728" spans="1:11">
      <c r="A1728" t="s">
        <v>643</v>
      </c>
      <c r="B1728">
        <v>1986</v>
      </c>
      <c r="C1728" t="s">
        <v>36</v>
      </c>
      <c r="D1728">
        <v>25</v>
      </c>
      <c r="E1728">
        <v>0</v>
      </c>
      <c r="F1728" s="14">
        <v>5266.37</v>
      </c>
      <c r="G1728" t="s">
        <v>11</v>
      </c>
      <c r="H1728" t="s">
        <v>11</v>
      </c>
      <c r="I1728" t="s">
        <v>23</v>
      </c>
      <c r="J1728" s="12" t="str">
        <f t="shared" si="26"/>
        <v>25-Oct-1986</v>
      </c>
      <c r="K1728">
        <v>37</v>
      </c>
    </row>
    <row r="1729" spans="1:11">
      <c r="A1729" t="s">
        <v>642</v>
      </c>
      <c r="B1729">
        <v>1989</v>
      </c>
      <c r="C1729" t="s">
        <v>10</v>
      </c>
      <c r="D1729">
        <v>19</v>
      </c>
      <c r="E1729">
        <v>2</v>
      </c>
      <c r="F1729" s="14">
        <v>5261.47</v>
      </c>
      <c r="G1729" t="s">
        <v>11</v>
      </c>
      <c r="H1729" t="s">
        <v>11</v>
      </c>
      <c r="I1729" t="s">
        <v>23</v>
      </c>
      <c r="J1729" s="12" t="str">
        <f t="shared" si="26"/>
        <v>19-Jul-1989</v>
      </c>
      <c r="K1729">
        <v>35</v>
      </c>
    </row>
    <row r="1730" spans="1:11">
      <c r="A1730" t="s">
        <v>641</v>
      </c>
      <c r="B1730">
        <v>1989</v>
      </c>
      <c r="C1730" t="s">
        <v>15</v>
      </c>
      <c r="D1730">
        <v>25</v>
      </c>
      <c r="E1730">
        <v>2</v>
      </c>
      <c r="F1730" s="14">
        <v>5257.51</v>
      </c>
      <c r="G1730" t="s">
        <v>11</v>
      </c>
      <c r="H1730" t="s">
        <v>11</v>
      </c>
      <c r="I1730" t="s">
        <v>23</v>
      </c>
      <c r="J1730" s="12" t="str">
        <f t="shared" si="26"/>
        <v>25-Nov-1989</v>
      </c>
      <c r="K1730">
        <v>34</v>
      </c>
    </row>
    <row r="1731" spans="1:11">
      <c r="A1731" t="s">
        <v>640</v>
      </c>
      <c r="B1731">
        <v>1990</v>
      </c>
      <c r="C1731" t="s">
        <v>10</v>
      </c>
      <c r="D1731">
        <v>6</v>
      </c>
      <c r="E1731">
        <v>3</v>
      </c>
      <c r="F1731" s="14">
        <v>5253.52</v>
      </c>
      <c r="G1731" t="s">
        <v>12</v>
      </c>
      <c r="H1731" t="s">
        <v>12</v>
      </c>
      <c r="I1731" t="s">
        <v>41</v>
      </c>
      <c r="J1731" s="12" t="str">
        <f t="shared" ref="J1731:J1794" si="27">CONCATENATE(D1731,"-",C1731,"-",B1731)</f>
        <v>6-Jul-1990</v>
      </c>
      <c r="K1731">
        <v>34</v>
      </c>
    </row>
    <row r="1732" spans="1:11">
      <c r="A1732" t="s">
        <v>639</v>
      </c>
      <c r="B1732">
        <v>1987</v>
      </c>
      <c r="C1732" t="s">
        <v>20</v>
      </c>
      <c r="D1732">
        <v>9</v>
      </c>
      <c r="E1732">
        <v>1</v>
      </c>
      <c r="F1732" s="14">
        <v>5246.05</v>
      </c>
      <c r="G1732" t="s">
        <v>11</v>
      </c>
      <c r="H1732" t="s">
        <v>12</v>
      </c>
      <c r="I1732" t="s">
        <v>41</v>
      </c>
      <c r="J1732" s="12" t="str">
        <f t="shared" si="27"/>
        <v>9-Sep-1987</v>
      </c>
      <c r="K1732">
        <v>36</v>
      </c>
    </row>
    <row r="1733" spans="1:11">
      <c r="A1733" t="s">
        <v>638</v>
      </c>
      <c r="B1733">
        <v>1987</v>
      </c>
      <c r="C1733" t="s">
        <v>10</v>
      </c>
      <c r="D1733">
        <v>5</v>
      </c>
      <c r="E1733">
        <v>1</v>
      </c>
      <c r="F1733" s="14">
        <v>5245.23</v>
      </c>
      <c r="G1733" t="s">
        <v>11</v>
      </c>
      <c r="H1733" t="s">
        <v>11</v>
      </c>
      <c r="I1733" t="s">
        <v>13</v>
      </c>
      <c r="J1733" s="12" t="str">
        <f t="shared" si="27"/>
        <v>5-Jul-1987</v>
      </c>
      <c r="K1733">
        <v>37</v>
      </c>
    </row>
    <row r="1734" spans="1:11">
      <c r="A1734" t="s">
        <v>637</v>
      </c>
      <c r="B1734">
        <v>1987</v>
      </c>
      <c r="C1734" t="s">
        <v>30</v>
      </c>
      <c r="D1734">
        <v>26</v>
      </c>
      <c r="E1734">
        <v>1</v>
      </c>
      <c r="F1734" s="14">
        <v>5240.7700000000004</v>
      </c>
      <c r="G1734" t="s">
        <v>11</v>
      </c>
      <c r="H1734" t="s">
        <v>11</v>
      </c>
      <c r="I1734" t="s">
        <v>41</v>
      </c>
      <c r="J1734" s="12" t="str">
        <f t="shared" si="27"/>
        <v>26-Dec-1987</v>
      </c>
      <c r="K1734">
        <v>36</v>
      </c>
    </row>
    <row r="1735" spans="1:11">
      <c r="A1735" t="s">
        <v>636</v>
      </c>
      <c r="B1735">
        <v>1987</v>
      </c>
      <c r="C1735" t="s">
        <v>18</v>
      </c>
      <c r="D1735">
        <v>29</v>
      </c>
      <c r="E1735">
        <v>0</v>
      </c>
      <c r="F1735" s="14">
        <v>5227.99</v>
      </c>
      <c r="G1735" t="s">
        <v>11</v>
      </c>
      <c r="H1735" t="s">
        <v>16</v>
      </c>
      <c r="I1735" t="s">
        <v>246</v>
      </c>
      <c r="J1735" s="12" t="str">
        <f t="shared" si="27"/>
        <v>29-Jun-1987</v>
      </c>
      <c r="K1735">
        <v>37</v>
      </c>
    </row>
    <row r="1736" spans="1:11">
      <c r="A1736" t="s">
        <v>635</v>
      </c>
      <c r="B1736">
        <v>1995</v>
      </c>
      <c r="C1736" t="s">
        <v>18</v>
      </c>
      <c r="D1736">
        <v>6</v>
      </c>
      <c r="E1736">
        <v>0</v>
      </c>
      <c r="F1736" s="14">
        <v>5216.4799999999996</v>
      </c>
      <c r="G1736" t="s">
        <v>11</v>
      </c>
      <c r="H1736" t="s">
        <v>11</v>
      </c>
      <c r="I1736" t="s">
        <v>199</v>
      </c>
      <c r="J1736" s="12" t="str">
        <f t="shared" si="27"/>
        <v>6-Jun-1995</v>
      </c>
      <c r="K1736">
        <v>29</v>
      </c>
    </row>
    <row r="1737" spans="1:11">
      <c r="A1737" t="s">
        <v>634</v>
      </c>
      <c r="B1737">
        <v>1999</v>
      </c>
      <c r="C1737" t="s">
        <v>30</v>
      </c>
      <c r="D1737">
        <v>1</v>
      </c>
      <c r="E1737">
        <v>0</v>
      </c>
      <c r="F1737" s="14">
        <v>5213.22</v>
      </c>
      <c r="G1737" t="s">
        <v>11</v>
      </c>
      <c r="H1737" t="s">
        <v>16</v>
      </c>
      <c r="I1737" t="s">
        <v>23</v>
      </c>
      <c r="J1737" s="12" t="str">
        <f t="shared" si="27"/>
        <v>1-Dec-1999</v>
      </c>
      <c r="K1737">
        <v>24</v>
      </c>
    </row>
    <row r="1738" spans="1:11">
      <c r="A1738" t="s">
        <v>633</v>
      </c>
      <c r="B1738">
        <v>1993</v>
      </c>
      <c r="C1738" t="s">
        <v>18</v>
      </c>
      <c r="D1738">
        <v>17</v>
      </c>
      <c r="E1738">
        <v>3</v>
      </c>
      <c r="F1738" s="14">
        <v>5209.58</v>
      </c>
      <c r="G1738" t="s">
        <v>12</v>
      </c>
      <c r="H1738" t="s">
        <v>12</v>
      </c>
      <c r="I1738" t="s">
        <v>355</v>
      </c>
      <c r="J1738" s="12" t="str">
        <f t="shared" si="27"/>
        <v>17-Jun-1993</v>
      </c>
      <c r="K1738">
        <v>31</v>
      </c>
    </row>
    <row r="1739" spans="1:11">
      <c r="A1739" t="s">
        <v>632</v>
      </c>
      <c r="B1739">
        <v>1983</v>
      </c>
      <c r="C1739" t="s">
        <v>36</v>
      </c>
      <c r="D1739">
        <v>24</v>
      </c>
      <c r="E1739">
        <v>3</v>
      </c>
      <c r="F1739" s="14">
        <v>5207.97</v>
      </c>
      <c r="G1739" t="s">
        <v>11</v>
      </c>
      <c r="H1739" t="s">
        <v>11</v>
      </c>
      <c r="I1739" t="s">
        <v>23</v>
      </c>
      <c r="J1739" s="12" t="str">
        <f t="shared" si="27"/>
        <v>24-Oct-1983</v>
      </c>
      <c r="K1739">
        <v>40</v>
      </c>
    </row>
    <row r="1740" spans="1:11">
      <c r="A1740" t="s">
        <v>630</v>
      </c>
      <c r="B1740">
        <v>2004</v>
      </c>
      <c r="C1740" t="s">
        <v>18</v>
      </c>
      <c r="D1740">
        <v>6</v>
      </c>
      <c r="E1740">
        <v>0</v>
      </c>
      <c r="F1740" s="14">
        <v>5198.6899999999996</v>
      </c>
      <c r="G1740" t="s">
        <v>11</v>
      </c>
      <c r="H1740" t="s">
        <v>11</v>
      </c>
      <c r="I1740" t="s">
        <v>631</v>
      </c>
      <c r="J1740" s="12" t="str">
        <f t="shared" si="27"/>
        <v>6-Jun-2004</v>
      </c>
      <c r="K1740">
        <v>20</v>
      </c>
    </row>
    <row r="1741" spans="1:11">
      <c r="A1741" t="s">
        <v>629</v>
      </c>
      <c r="B1741">
        <v>1979</v>
      </c>
      <c r="C1741" t="s">
        <v>20</v>
      </c>
      <c r="D1741">
        <v>12</v>
      </c>
      <c r="E1741">
        <v>2</v>
      </c>
      <c r="F1741" s="14">
        <v>5195.58</v>
      </c>
      <c r="G1741" t="s">
        <v>11</v>
      </c>
      <c r="H1741" t="s">
        <v>11</v>
      </c>
      <c r="I1741" t="s">
        <v>13</v>
      </c>
      <c r="J1741" s="12" t="str">
        <f t="shared" si="27"/>
        <v>12-Sep-1979</v>
      </c>
      <c r="K1741">
        <v>44</v>
      </c>
    </row>
    <row r="1742" spans="1:11">
      <c r="A1742" t="s">
        <v>628</v>
      </c>
      <c r="B1742">
        <v>1984</v>
      </c>
      <c r="C1742" t="s">
        <v>36</v>
      </c>
      <c r="D1742">
        <v>16</v>
      </c>
      <c r="E1742">
        <v>3</v>
      </c>
      <c r="F1742" s="14">
        <v>5177.12</v>
      </c>
      <c r="G1742" t="s">
        <v>11</v>
      </c>
      <c r="H1742" t="s">
        <v>16</v>
      </c>
      <c r="I1742" t="s">
        <v>13</v>
      </c>
      <c r="J1742" s="12" t="str">
        <f t="shared" si="27"/>
        <v>16-Oct-1984</v>
      </c>
      <c r="K1742">
        <v>39</v>
      </c>
    </row>
    <row r="1743" spans="1:11">
      <c r="A1743" t="s">
        <v>627</v>
      </c>
      <c r="B1743">
        <v>1991</v>
      </c>
      <c r="C1743" t="s">
        <v>34</v>
      </c>
      <c r="D1743">
        <v>29</v>
      </c>
      <c r="E1743">
        <v>3</v>
      </c>
      <c r="F1743" s="14">
        <v>5166.96</v>
      </c>
      <c r="G1743" t="s">
        <v>11</v>
      </c>
      <c r="H1743" t="s">
        <v>11</v>
      </c>
      <c r="I1743" t="s">
        <v>23</v>
      </c>
      <c r="J1743" s="12" t="str">
        <f t="shared" si="27"/>
        <v>29-Aug-1991</v>
      </c>
      <c r="K1743">
        <v>33</v>
      </c>
    </row>
    <row r="1744" spans="1:11">
      <c r="A1744" t="s">
        <v>626</v>
      </c>
      <c r="B1744">
        <v>1990</v>
      </c>
      <c r="C1744" t="s">
        <v>36</v>
      </c>
      <c r="D1744">
        <v>9</v>
      </c>
      <c r="E1744">
        <v>2</v>
      </c>
      <c r="F1744" s="14">
        <v>5152.13</v>
      </c>
      <c r="G1744" t="s">
        <v>11</v>
      </c>
      <c r="H1744" t="s">
        <v>11</v>
      </c>
      <c r="I1744" t="s">
        <v>41</v>
      </c>
      <c r="J1744" s="12" t="str">
        <f t="shared" si="27"/>
        <v>9-Oct-1990</v>
      </c>
      <c r="K1744">
        <v>33</v>
      </c>
    </row>
    <row r="1745" spans="1:11">
      <c r="A1745" t="s">
        <v>625</v>
      </c>
      <c r="B1745">
        <v>1990</v>
      </c>
      <c r="C1745" t="s">
        <v>34</v>
      </c>
      <c r="D1745">
        <v>22</v>
      </c>
      <c r="E1745">
        <v>1</v>
      </c>
      <c r="F1745" s="14">
        <v>5148.55</v>
      </c>
      <c r="G1745" t="s">
        <v>11</v>
      </c>
      <c r="H1745" t="s">
        <v>11</v>
      </c>
      <c r="I1745" t="s">
        <v>246</v>
      </c>
      <c r="J1745" s="12" t="str">
        <f t="shared" si="27"/>
        <v>22-Aug-1990</v>
      </c>
      <c r="K1745">
        <v>34</v>
      </c>
    </row>
    <row r="1746" spans="1:11">
      <c r="A1746" t="s">
        <v>624</v>
      </c>
      <c r="B1746">
        <v>1984</v>
      </c>
      <c r="C1746" t="s">
        <v>34</v>
      </c>
      <c r="D1746">
        <v>22</v>
      </c>
      <c r="E1746">
        <v>3</v>
      </c>
      <c r="F1746" s="14">
        <v>5144.18</v>
      </c>
      <c r="G1746" t="s">
        <v>11</v>
      </c>
      <c r="H1746" t="s">
        <v>16</v>
      </c>
      <c r="I1746" t="s">
        <v>13</v>
      </c>
      <c r="J1746" s="12" t="str">
        <f t="shared" si="27"/>
        <v>22-Aug-1984</v>
      </c>
      <c r="K1746">
        <v>40</v>
      </c>
    </row>
    <row r="1747" spans="1:11">
      <c r="A1747" t="s">
        <v>623</v>
      </c>
      <c r="B1747">
        <v>1993</v>
      </c>
      <c r="C1747" t="s">
        <v>30</v>
      </c>
      <c r="D1747">
        <v>10</v>
      </c>
      <c r="E1747">
        <v>3</v>
      </c>
      <c r="F1747" s="14">
        <v>5138.26</v>
      </c>
      <c r="G1747" t="s">
        <v>11</v>
      </c>
      <c r="H1747" t="s">
        <v>11</v>
      </c>
      <c r="I1747" t="s">
        <v>13</v>
      </c>
      <c r="J1747" s="12" t="str">
        <f t="shared" si="27"/>
        <v>10-Dec-1993</v>
      </c>
      <c r="K1747">
        <v>30</v>
      </c>
    </row>
    <row r="1748" spans="1:11">
      <c r="A1748" t="s">
        <v>622</v>
      </c>
      <c r="B1748">
        <v>1988</v>
      </c>
      <c r="C1748" t="s">
        <v>20</v>
      </c>
      <c r="D1748">
        <v>15</v>
      </c>
      <c r="E1748">
        <v>3</v>
      </c>
      <c r="F1748" s="14">
        <v>5136.75</v>
      </c>
      <c r="G1748" t="s">
        <v>11</v>
      </c>
      <c r="H1748" t="s">
        <v>16</v>
      </c>
      <c r="I1748" t="s">
        <v>13</v>
      </c>
      <c r="J1748" s="12" t="str">
        <f t="shared" si="27"/>
        <v>15-Sep-1988</v>
      </c>
      <c r="K1748">
        <v>35</v>
      </c>
    </row>
    <row r="1749" spans="1:11">
      <c r="A1749" t="s">
        <v>621</v>
      </c>
      <c r="B1749">
        <v>1987</v>
      </c>
      <c r="C1749" t="s">
        <v>20</v>
      </c>
      <c r="D1749">
        <v>13</v>
      </c>
      <c r="E1749">
        <v>1</v>
      </c>
      <c r="F1749" s="14">
        <v>5125.22</v>
      </c>
      <c r="G1749" t="s">
        <v>16</v>
      </c>
      <c r="H1749" t="s">
        <v>11</v>
      </c>
      <c r="I1749" t="s">
        <v>23</v>
      </c>
      <c r="J1749" s="12" t="str">
        <f t="shared" si="27"/>
        <v>13-Sep-1987</v>
      </c>
      <c r="K1749">
        <v>36</v>
      </c>
    </row>
    <row r="1750" spans="1:11">
      <c r="A1750" t="s">
        <v>620</v>
      </c>
      <c r="B1750">
        <v>1988</v>
      </c>
      <c r="C1750" t="s">
        <v>15</v>
      </c>
      <c r="D1750">
        <v>1</v>
      </c>
      <c r="E1750">
        <v>2</v>
      </c>
      <c r="F1750" s="14">
        <v>5124.1899999999996</v>
      </c>
      <c r="G1750" t="s">
        <v>11</v>
      </c>
      <c r="H1750" t="s">
        <v>12</v>
      </c>
      <c r="I1750" t="s">
        <v>13</v>
      </c>
      <c r="J1750" s="12" t="str">
        <f t="shared" si="27"/>
        <v>1-Nov-1988</v>
      </c>
      <c r="K1750">
        <v>35</v>
      </c>
    </row>
    <row r="1751" spans="1:11">
      <c r="A1751" t="s">
        <v>619</v>
      </c>
      <c r="B1751">
        <v>1987</v>
      </c>
      <c r="C1751" t="s">
        <v>15</v>
      </c>
      <c r="D1751">
        <v>18</v>
      </c>
      <c r="E1751">
        <v>1</v>
      </c>
      <c r="F1751" s="14">
        <v>5116.5</v>
      </c>
      <c r="G1751" t="s">
        <v>11</v>
      </c>
      <c r="H1751" t="s">
        <v>11</v>
      </c>
      <c r="I1751" t="s">
        <v>23</v>
      </c>
      <c r="J1751" s="12" t="str">
        <f t="shared" si="27"/>
        <v>18-Nov-1987</v>
      </c>
      <c r="K1751">
        <v>36</v>
      </c>
    </row>
    <row r="1752" spans="1:11">
      <c r="A1752" t="s">
        <v>618</v>
      </c>
      <c r="B1752">
        <v>1999</v>
      </c>
      <c r="C1752" t="s">
        <v>18</v>
      </c>
      <c r="D1752">
        <v>19</v>
      </c>
      <c r="E1752">
        <v>0</v>
      </c>
      <c r="F1752" s="14">
        <v>5087.92</v>
      </c>
      <c r="G1752" t="s">
        <v>11</v>
      </c>
      <c r="H1752" t="s">
        <v>11</v>
      </c>
      <c r="I1752" t="s">
        <v>534</v>
      </c>
      <c r="J1752" s="12" t="str">
        <f t="shared" si="27"/>
        <v>19-Jun-1999</v>
      </c>
      <c r="K1752">
        <v>25</v>
      </c>
    </row>
    <row r="1753" spans="1:11">
      <c r="A1753" t="s">
        <v>617</v>
      </c>
      <c r="B1753">
        <v>1997</v>
      </c>
      <c r="C1753" t="s">
        <v>10</v>
      </c>
      <c r="D1753">
        <v>14</v>
      </c>
      <c r="E1753">
        <v>5</v>
      </c>
      <c r="F1753" s="14">
        <v>5080.1000000000004</v>
      </c>
      <c r="G1753" t="s">
        <v>12</v>
      </c>
      <c r="H1753" t="s">
        <v>11</v>
      </c>
      <c r="I1753" t="s">
        <v>41</v>
      </c>
      <c r="J1753" s="12" t="str">
        <f t="shared" si="27"/>
        <v>14-Jul-1997</v>
      </c>
      <c r="K1753">
        <v>27</v>
      </c>
    </row>
    <row r="1754" spans="1:11">
      <c r="A1754" t="s">
        <v>616</v>
      </c>
      <c r="B1754">
        <v>1978</v>
      </c>
      <c r="C1754" t="s">
        <v>15</v>
      </c>
      <c r="D1754">
        <v>22</v>
      </c>
      <c r="E1754">
        <v>2</v>
      </c>
      <c r="F1754" s="14">
        <v>5077.1899999999996</v>
      </c>
      <c r="G1754" t="s">
        <v>11</v>
      </c>
      <c r="H1754" t="s">
        <v>12</v>
      </c>
      <c r="I1754" t="s">
        <v>23</v>
      </c>
      <c r="J1754" s="12" t="str">
        <f t="shared" si="27"/>
        <v>22-Nov-1978</v>
      </c>
      <c r="K1754">
        <v>45</v>
      </c>
    </row>
    <row r="1755" spans="1:11">
      <c r="A1755" t="s">
        <v>615</v>
      </c>
      <c r="B1755">
        <v>1993</v>
      </c>
      <c r="C1755" t="s">
        <v>18</v>
      </c>
      <c r="D1755">
        <v>11</v>
      </c>
      <c r="E1755">
        <v>0</v>
      </c>
      <c r="F1755" s="14">
        <v>5059.5600000000004</v>
      </c>
      <c r="G1755" t="s">
        <v>11</v>
      </c>
      <c r="H1755" t="s">
        <v>16</v>
      </c>
      <c r="I1755" t="s">
        <v>299</v>
      </c>
      <c r="J1755" s="12" t="str">
        <f t="shared" si="27"/>
        <v>11-Jun-1993</v>
      </c>
      <c r="K1755">
        <v>31</v>
      </c>
    </row>
    <row r="1756" spans="1:11">
      <c r="A1756" t="s">
        <v>614</v>
      </c>
      <c r="B1756">
        <v>1980</v>
      </c>
      <c r="C1756" t="s">
        <v>20</v>
      </c>
      <c r="D1756">
        <v>7</v>
      </c>
      <c r="E1756">
        <v>2</v>
      </c>
      <c r="F1756" s="14">
        <v>5054.05</v>
      </c>
      <c r="G1756" t="s">
        <v>11</v>
      </c>
      <c r="H1756" t="s">
        <v>11</v>
      </c>
      <c r="I1756" t="s">
        <v>13</v>
      </c>
      <c r="J1756" s="12" t="str">
        <f t="shared" si="27"/>
        <v>7-Sep-1980</v>
      </c>
      <c r="K1756">
        <v>43</v>
      </c>
    </row>
    <row r="1757" spans="1:11">
      <c r="A1757" t="s">
        <v>613</v>
      </c>
      <c r="B1757">
        <v>1997</v>
      </c>
      <c r="C1757" t="s">
        <v>10</v>
      </c>
      <c r="D1757">
        <v>29</v>
      </c>
      <c r="E1757">
        <v>0</v>
      </c>
      <c r="F1757" s="14">
        <v>5045.1499999999996</v>
      </c>
      <c r="G1757" t="s">
        <v>11</v>
      </c>
      <c r="H1757" t="s">
        <v>11</v>
      </c>
      <c r="I1757" t="s">
        <v>23</v>
      </c>
      <c r="J1757" s="12" t="str">
        <f t="shared" si="27"/>
        <v>29-Jul-1997</v>
      </c>
      <c r="K1757">
        <v>27</v>
      </c>
    </row>
    <row r="1758" spans="1:11">
      <c r="A1758" t="s">
        <v>612</v>
      </c>
      <c r="B1758">
        <v>2001</v>
      </c>
      <c r="C1758" t="s">
        <v>36</v>
      </c>
      <c r="D1758">
        <v>16</v>
      </c>
      <c r="E1758">
        <v>0</v>
      </c>
      <c r="F1758" s="14">
        <v>5043.13</v>
      </c>
      <c r="G1758" t="s">
        <v>11</v>
      </c>
      <c r="H1758" t="s">
        <v>12</v>
      </c>
      <c r="I1758" t="s">
        <v>41</v>
      </c>
      <c r="J1758" s="12" t="str">
        <f t="shared" si="27"/>
        <v>16-Oct-2001</v>
      </c>
      <c r="K1758">
        <v>22</v>
      </c>
    </row>
    <row r="1759" spans="1:11">
      <c r="A1759" t="s">
        <v>611</v>
      </c>
      <c r="B1759">
        <v>1997</v>
      </c>
      <c r="C1759" t="s">
        <v>30</v>
      </c>
      <c r="D1759">
        <v>4</v>
      </c>
      <c r="E1759">
        <v>0</v>
      </c>
      <c r="F1759" s="14">
        <v>5038.57</v>
      </c>
      <c r="G1759" t="s">
        <v>11</v>
      </c>
      <c r="H1759" t="s">
        <v>11</v>
      </c>
      <c r="I1759" t="s">
        <v>199</v>
      </c>
      <c r="J1759" s="12" t="str">
        <f t="shared" si="27"/>
        <v>4-Dec-1997</v>
      </c>
      <c r="K1759">
        <v>26</v>
      </c>
    </row>
    <row r="1760" spans="1:11">
      <c r="A1760" t="s">
        <v>610</v>
      </c>
      <c r="B1760">
        <v>1986</v>
      </c>
      <c r="C1760" t="s">
        <v>18</v>
      </c>
      <c r="D1760">
        <v>29</v>
      </c>
      <c r="E1760">
        <v>3</v>
      </c>
      <c r="F1760" s="14">
        <v>5034.1000000000004</v>
      </c>
      <c r="G1760" t="s">
        <v>11</v>
      </c>
      <c r="H1760" t="s">
        <v>11</v>
      </c>
      <c r="I1760" t="s">
        <v>13</v>
      </c>
      <c r="J1760" s="12" t="str">
        <f t="shared" si="27"/>
        <v>29-Jun-1986</v>
      </c>
      <c r="K1760">
        <v>38</v>
      </c>
    </row>
    <row r="1761" spans="1:11">
      <c r="A1761" t="s">
        <v>609</v>
      </c>
      <c r="B1761">
        <v>1991</v>
      </c>
      <c r="C1761" t="s">
        <v>20</v>
      </c>
      <c r="D1761">
        <v>10</v>
      </c>
      <c r="E1761">
        <v>2</v>
      </c>
      <c r="F1761" s="14">
        <v>5031.2700000000004</v>
      </c>
      <c r="G1761" t="s">
        <v>12</v>
      </c>
      <c r="H1761" t="s">
        <v>16</v>
      </c>
      <c r="I1761" t="s">
        <v>167</v>
      </c>
      <c r="J1761" s="12" t="str">
        <f t="shared" si="27"/>
        <v>10-Sep-1991</v>
      </c>
      <c r="K1761">
        <v>32</v>
      </c>
    </row>
    <row r="1762" spans="1:11">
      <c r="A1762" t="s">
        <v>608</v>
      </c>
      <c r="B1762">
        <v>1985</v>
      </c>
      <c r="C1762" t="s">
        <v>30</v>
      </c>
      <c r="D1762">
        <v>28</v>
      </c>
      <c r="E1762">
        <v>0</v>
      </c>
      <c r="F1762" s="14">
        <v>5028.1499999999996</v>
      </c>
      <c r="G1762" t="s">
        <v>16</v>
      </c>
      <c r="H1762" t="s">
        <v>11</v>
      </c>
      <c r="I1762" t="s">
        <v>23</v>
      </c>
      <c r="J1762" s="12" t="str">
        <f t="shared" si="27"/>
        <v>28-Dec-1985</v>
      </c>
      <c r="K1762">
        <v>38</v>
      </c>
    </row>
    <row r="1763" spans="1:11">
      <c r="A1763" t="s">
        <v>607</v>
      </c>
      <c r="B1763">
        <v>1988</v>
      </c>
      <c r="C1763" t="s">
        <v>15</v>
      </c>
      <c r="D1763">
        <v>9</v>
      </c>
      <c r="E1763">
        <v>1</v>
      </c>
      <c r="F1763" s="14">
        <v>5012.47</v>
      </c>
      <c r="G1763" t="s">
        <v>11</v>
      </c>
      <c r="H1763" t="s">
        <v>12</v>
      </c>
      <c r="I1763" t="s">
        <v>41</v>
      </c>
      <c r="J1763" s="12" t="str">
        <f t="shared" si="27"/>
        <v>9-Nov-1988</v>
      </c>
      <c r="K1763">
        <v>35</v>
      </c>
    </row>
    <row r="1764" spans="1:11">
      <c r="A1764" t="s">
        <v>606</v>
      </c>
      <c r="B1764">
        <v>1988</v>
      </c>
      <c r="C1764" t="s">
        <v>10</v>
      </c>
      <c r="D1764">
        <v>8</v>
      </c>
      <c r="E1764">
        <v>1</v>
      </c>
      <c r="F1764" s="14">
        <v>5003.8500000000004</v>
      </c>
      <c r="G1764" t="s">
        <v>11</v>
      </c>
      <c r="H1764" t="s">
        <v>12</v>
      </c>
      <c r="I1764" t="s">
        <v>41</v>
      </c>
      <c r="J1764" s="12" t="str">
        <f t="shared" si="27"/>
        <v>8-Jul-1988</v>
      </c>
      <c r="K1764">
        <v>36</v>
      </c>
    </row>
    <row r="1765" spans="1:11">
      <c r="A1765" t="s">
        <v>605</v>
      </c>
      <c r="B1765">
        <v>1977</v>
      </c>
      <c r="C1765" t="s">
        <v>18</v>
      </c>
      <c r="D1765">
        <v>9</v>
      </c>
      <c r="E1765">
        <v>2</v>
      </c>
      <c r="F1765" s="14">
        <v>5003.7700000000004</v>
      </c>
      <c r="G1765" t="s">
        <v>11</v>
      </c>
      <c r="H1765" t="s">
        <v>12</v>
      </c>
      <c r="I1765" t="s">
        <v>13</v>
      </c>
      <c r="J1765" s="12" t="str">
        <f t="shared" si="27"/>
        <v>9-Jun-1977</v>
      </c>
      <c r="K1765">
        <v>47</v>
      </c>
    </row>
    <row r="1766" spans="1:11">
      <c r="A1766" t="s">
        <v>604</v>
      </c>
      <c r="B1766">
        <v>1988</v>
      </c>
      <c r="C1766" t="s">
        <v>20</v>
      </c>
      <c r="D1766">
        <v>4</v>
      </c>
      <c r="E1766">
        <v>1</v>
      </c>
      <c r="F1766" s="14">
        <v>5002.78</v>
      </c>
      <c r="G1766" t="s">
        <v>11</v>
      </c>
      <c r="H1766" t="s">
        <v>11</v>
      </c>
      <c r="I1766" t="s">
        <v>13</v>
      </c>
      <c r="J1766" s="12" t="str">
        <f t="shared" si="27"/>
        <v>4-Sep-1988</v>
      </c>
      <c r="K1766">
        <v>36</v>
      </c>
    </row>
    <row r="1767" spans="1:11">
      <c r="A1767" t="s">
        <v>603</v>
      </c>
      <c r="B1767">
        <v>2001</v>
      </c>
      <c r="C1767" t="s">
        <v>36</v>
      </c>
      <c r="D1767">
        <v>5</v>
      </c>
      <c r="E1767">
        <v>0</v>
      </c>
      <c r="F1767" s="14">
        <v>4999.04</v>
      </c>
      <c r="G1767" t="s">
        <v>11</v>
      </c>
      <c r="H1767" t="s">
        <v>11</v>
      </c>
      <c r="I1767" t="s">
        <v>41</v>
      </c>
      <c r="J1767" s="12" t="str">
        <f t="shared" si="27"/>
        <v>5-Oct-2001</v>
      </c>
      <c r="K1767">
        <v>22</v>
      </c>
    </row>
    <row r="1768" spans="1:11">
      <c r="A1768" t="s">
        <v>602</v>
      </c>
      <c r="B1768">
        <v>1988</v>
      </c>
      <c r="C1768" t="s">
        <v>18</v>
      </c>
      <c r="D1768">
        <v>24</v>
      </c>
      <c r="E1768">
        <v>0</v>
      </c>
      <c r="F1768" s="14">
        <v>4992.38</v>
      </c>
      <c r="G1768" t="s">
        <v>11</v>
      </c>
      <c r="H1768" t="s">
        <v>12</v>
      </c>
      <c r="I1768" t="s">
        <v>246</v>
      </c>
      <c r="J1768" s="12" t="str">
        <f t="shared" si="27"/>
        <v>24-Jun-1988</v>
      </c>
      <c r="K1768">
        <v>36</v>
      </c>
    </row>
    <row r="1769" spans="1:11">
      <c r="A1769" t="s">
        <v>601</v>
      </c>
      <c r="B1769">
        <v>1973</v>
      </c>
      <c r="C1769" t="s">
        <v>15</v>
      </c>
      <c r="D1769">
        <v>7</v>
      </c>
      <c r="E1769">
        <v>0</v>
      </c>
      <c r="F1769" s="14">
        <v>4985.22</v>
      </c>
      <c r="G1769" t="s">
        <v>11</v>
      </c>
      <c r="H1769" t="s">
        <v>12</v>
      </c>
      <c r="I1769" t="s">
        <v>13</v>
      </c>
      <c r="J1769" s="12" t="str">
        <f t="shared" si="27"/>
        <v>7-Nov-1973</v>
      </c>
      <c r="K1769">
        <v>50</v>
      </c>
    </row>
    <row r="1770" spans="1:11">
      <c r="A1770" t="s">
        <v>600</v>
      </c>
      <c r="B1770">
        <v>1991</v>
      </c>
      <c r="C1770" t="s">
        <v>34</v>
      </c>
      <c r="D1770">
        <v>30</v>
      </c>
      <c r="E1770">
        <v>2</v>
      </c>
      <c r="F1770" s="14">
        <v>4949.76</v>
      </c>
      <c r="G1770" t="s">
        <v>11</v>
      </c>
      <c r="H1770" t="s">
        <v>16</v>
      </c>
      <c r="I1770" t="s">
        <v>13</v>
      </c>
      <c r="J1770" s="12" t="str">
        <f t="shared" si="27"/>
        <v>30-Aug-1991</v>
      </c>
      <c r="K1770">
        <v>33</v>
      </c>
    </row>
    <row r="1771" spans="1:11">
      <c r="A1771" t="s">
        <v>599</v>
      </c>
      <c r="B1771">
        <v>1974</v>
      </c>
      <c r="C1771" t="s">
        <v>18</v>
      </c>
      <c r="D1771">
        <v>26</v>
      </c>
      <c r="E1771">
        <v>0</v>
      </c>
      <c r="F1771" s="14">
        <v>4942.0600000000004</v>
      </c>
      <c r="G1771" t="s">
        <v>11</v>
      </c>
      <c r="H1771" t="s">
        <v>11</v>
      </c>
      <c r="I1771" t="s">
        <v>13</v>
      </c>
      <c r="J1771" s="12" t="str">
        <f t="shared" si="27"/>
        <v>26-Jun-1974</v>
      </c>
      <c r="K1771">
        <v>50</v>
      </c>
    </row>
    <row r="1772" spans="1:11">
      <c r="A1772" t="s">
        <v>598</v>
      </c>
      <c r="B1772">
        <v>1991</v>
      </c>
      <c r="C1772" t="s">
        <v>15</v>
      </c>
      <c r="D1772">
        <v>27</v>
      </c>
      <c r="E1772">
        <v>2</v>
      </c>
      <c r="F1772" s="14">
        <v>4934.71</v>
      </c>
      <c r="G1772" t="s">
        <v>11</v>
      </c>
      <c r="H1772" t="s">
        <v>12</v>
      </c>
      <c r="I1772" t="s">
        <v>41</v>
      </c>
      <c r="J1772" s="12" t="str">
        <f t="shared" si="27"/>
        <v>27-Nov-1991</v>
      </c>
      <c r="K1772">
        <v>32</v>
      </c>
    </row>
    <row r="1773" spans="1:11">
      <c r="A1773" t="s">
        <v>597</v>
      </c>
      <c r="B1773">
        <v>1991</v>
      </c>
      <c r="C1773" t="s">
        <v>34</v>
      </c>
      <c r="D1773">
        <v>23</v>
      </c>
      <c r="E1773">
        <v>2</v>
      </c>
      <c r="F1773" s="14">
        <v>4931.6499999999996</v>
      </c>
      <c r="G1773" t="s">
        <v>11</v>
      </c>
      <c r="H1773" t="s">
        <v>12</v>
      </c>
      <c r="I1773" t="s">
        <v>41</v>
      </c>
      <c r="J1773" s="12" t="str">
        <f t="shared" si="27"/>
        <v>23-Aug-1991</v>
      </c>
      <c r="K1773">
        <v>33</v>
      </c>
    </row>
    <row r="1774" spans="1:11">
      <c r="A1774" t="s">
        <v>596</v>
      </c>
      <c r="B1774">
        <v>1993</v>
      </c>
      <c r="C1774" t="s">
        <v>34</v>
      </c>
      <c r="D1774">
        <v>10</v>
      </c>
      <c r="E1774">
        <v>2</v>
      </c>
      <c r="F1774" s="14">
        <v>4922.92</v>
      </c>
      <c r="G1774" t="s">
        <v>11</v>
      </c>
      <c r="H1774" t="s">
        <v>11</v>
      </c>
      <c r="I1774" t="s">
        <v>23</v>
      </c>
      <c r="J1774" s="12" t="str">
        <f t="shared" si="27"/>
        <v>10-Aug-1993</v>
      </c>
      <c r="K1774">
        <v>31</v>
      </c>
    </row>
    <row r="1775" spans="1:11">
      <c r="A1775" t="s">
        <v>595</v>
      </c>
      <c r="B1775">
        <v>2002</v>
      </c>
      <c r="C1775" t="s">
        <v>34</v>
      </c>
      <c r="D1775">
        <v>21</v>
      </c>
      <c r="E1775">
        <v>5</v>
      </c>
      <c r="F1775" s="14">
        <v>4915.0600000000004</v>
      </c>
      <c r="G1775" t="s">
        <v>11</v>
      </c>
      <c r="H1775" t="s">
        <v>16</v>
      </c>
      <c r="I1775" t="s">
        <v>355</v>
      </c>
      <c r="J1775" s="12" t="str">
        <f t="shared" si="27"/>
        <v>21-Aug-2002</v>
      </c>
      <c r="K1775">
        <v>22</v>
      </c>
    </row>
    <row r="1776" spans="1:11">
      <c r="A1776" t="s">
        <v>594</v>
      </c>
      <c r="B1776">
        <v>1981</v>
      </c>
      <c r="C1776" t="s">
        <v>36</v>
      </c>
      <c r="D1776">
        <v>18</v>
      </c>
      <c r="E1776">
        <v>1</v>
      </c>
      <c r="F1776" s="14">
        <v>4911.8900000000003</v>
      </c>
      <c r="G1776" t="s">
        <v>11</v>
      </c>
      <c r="H1776" t="s">
        <v>12</v>
      </c>
      <c r="I1776" t="s">
        <v>13</v>
      </c>
      <c r="J1776" s="12" t="str">
        <f t="shared" si="27"/>
        <v>18-Oct-1981</v>
      </c>
      <c r="K1776">
        <v>42</v>
      </c>
    </row>
    <row r="1777" spans="1:11">
      <c r="A1777" t="s">
        <v>593</v>
      </c>
      <c r="B1777">
        <v>1993</v>
      </c>
      <c r="C1777" t="s">
        <v>10</v>
      </c>
      <c r="D1777">
        <v>10</v>
      </c>
      <c r="E1777">
        <v>2</v>
      </c>
      <c r="F1777" s="14">
        <v>4906.41</v>
      </c>
      <c r="G1777" t="s">
        <v>11</v>
      </c>
      <c r="H1777" t="s">
        <v>16</v>
      </c>
      <c r="I1777" t="s">
        <v>23</v>
      </c>
      <c r="J1777" s="12" t="str">
        <f t="shared" si="27"/>
        <v>10-Jul-1993</v>
      </c>
      <c r="K1777">
        <v>31</v>
      </c>
    </row>
    <row r="1778" spans="1:11">
      <c r="A1778" t="s">
        <v>592</v>
      </c>
      <c r="B1778">
        <v>1988</v>
      </c>
      <c r="C1778" t="s">
        <v>20</v>
      </c>
      <c r="D1778">
        <v>23</v>
      </c>
      <c r="E1778">
        <v>1</v>
      </c>
      <c r="F1778" s="14">
        <v>4894.75</v>
      </c>
      <c r="G1778" t="s">
        <v>12</v>
      </c>
      <c r="H1778" t="s">
        <v>12</v>
      </c>
      <c r="I1778" t="s">
        <v>23</v>
      </c>
      <c r="J1778" s="12" t="str">
        <f t="shared" si="27"/>
        <v>23-Sep-1988</v>
      </c>
      <c r="K1778">
        <v>35</v>
      </c>
    </row>
    <row r="1779" spans="1:11">
      <c r="A1779" t="s">
        <v>591</v>
      </c>
      <c r="B1779">
        <v>1990</v>
      </c>
      <c r="C1779" t="s">
        <v>15</v>
      </c>
      <c r="D1779">
        <v>28</v>
      </c>
      <c r="E1779">
        <v>3</v>
      </c>
      <c r="F1779" s="14">
        <v>4894.3900000000003</v>
      </c>
      <c r="G1779" t="s">
        <v>11</v>
      </c>
      <c r="H1779" t="s">
        <v>12</v>
      </c>
      <c r="I1779" t="s">
        <v>13</v>
      </c>
      <c r="J1779" s="12" t="str">
        <f t="shared" si="27"/>
        <v>28-Nov-1990</v>
      </c>
      <c r="K1779">
        <v>33</v>
      </c>
    </row>
    <row r="1780" spans="1:11">
      <c r="A1780" t="s">
        <v>590</v>
      </c>
      <c r="B1780">
        <v>1989</v>
      </c>
      <c r="C1780" t="s">
        <v>10</v>
      </c>
      <c r="D1780">
        <v>10</v>
      </c>
      <c r="E1780">
        <v>2</v>
      </c>
      <c r="F1780" s="14">
        <v>4890</v>
      </c>
      <c r="G1780" t="s">
        <v>12</v>
      </c>
      <c r="H1780" t="s">
        <v>11</v>
      </c>
      <c r="I1780" t="s">
        <v>13</v>
      </c>
      <c r="J1780" s="12" t="str">
        <f t="shared" si="27"/>
        <v>10-Jul-1989</v>
      </c>
      <c r="K1780">
        <v>35</v>
      </c>
    </row>
    <row r="1781" spans="1:11">
      <c r="A1781" t="s">
        <v>589</v>
      </c>
      <c r="B1781">
        <v>1986</v>
      </c>
      <c r="C1781" t="s">
        <v>36</v>
      </c>
      <c r="D1781">
        <v>27</v>
      </c>
      <c r="E1781">
        <v>0</v>
      </c>
      <c r="F1781" s="14">
        <v>4889.04</v>
      </c>
      <c r="G1781" t="s">
        <v>11</v>
      </c>
      <c r="H1781" t="s">
        <v>16</v>
      </c>
      <c r="I1781" t="s">
        <v>13</v>
      </c>
      <c r="J1781" s="12" t="str">
        <f t="shared" si="27"/>
        <v>27-Oct-1986</v>
      </c>
      <c r="K1781">
        <v>37</v>
      </c>
    </row>
    <row r="1782" spans="1:11">
      <c r="A1782" t="s">
        <v>588</v>
      </c>
      <c r="B1782">
        <v>1986</v>
      </c>
      <c r="C1782" t="s">
        <v>30</v>
      </c>
      <c r="D1782">
        <v>23</v>
      </c>
      <c r="E1782">
        <v>0</v>
      </c>
      <c r="F1782" s="14">
        <v>4883.87</v>
      </c>
      <c r="G1782" t="s">
        <v>11</v>
      </c>
      <c r="H1782" t="s">
        <v>16</v>
      </c>
      <c r="I1782" t="s">
        <v>41</v>
      </c>
      <c r="J1782" s="12" t="str">
        <f t="shared" si="27"/>
        <v>23-Dec-1986</v>
      </c>
      <c r="K1782">
        <v>37</v>
      </c>
    </row>
    <row r="1783" spans="1:11">
      <c r="A1783" t="s">
        <v>587</v>
      </c>
      <c r="B1783">
        <v>1997</v>
      </c>
      <c r="C1783" t="s">
        <v>20</v>
      </c>
      <c r="D1783">
        <v>29</v>
      </c>
      <c r="E1783">
        <v>4</v>
      </c>
      <c r="F1783" s="14">
        <v>4877.9799999999996</v>
      </c>
      <c r="G1783" t="s">
        <v>11</v>
      </c>
      <c r="H1783" t="s">
        <v>12</v>
      </c>
      <c r="I1783" t="s">
        <v>23</v>
      </c>
      <c r="J1783" s="12" t="str">
        <f t="shared" si="27"/>
        <v>29-Sep-1997</v>
      </c>
      <c r="K1783">
        <v>26</v>
      </c>
    </row>
    <row r="1784" spans="1:11">
      <c r="A1784" t="s">
        <v>586</v>
      </c>
      <c r="B1784">
        <v>1989</v>
      </c>
      <c r="C1784" t="s">
        <v>20</v>
      </c>
      <c r="D1784">
        <v>1</v>
      </c>
      <c r="E1784">
        <v>3</v>
      </c>
      <c r="F1784" s="14">
        <v>4859.8900000000003</v>
      </c>
      <c r="G1784" t="s">
        <v>11</v>
      </c>
      <c r="H1784" t="s">
        <v>12</v>
      </c>
      <c r="I1784" t="s">
        <v>41</v>
      </c>
      <c r="J1784" s="12" t="str">
        <f t="shared" si="27"/>
        <v>1-Sep-1989</v>
      </c>
      <c r="K1784">
        <v>35</v>
      </c>
    </row>
    <row r="1785" spans="1:11">
      <c r="A1785" t="s">
        <v>585</v>
      </c>
      <c r="B1785">
        <v>1995</v>
      </c>
      <c r="C1785" t="s">
        <v>30</v>
      </c>
      <c r="D1785">
        <v>27</v>
      </c>
      <c r="E1785">
        <v>3</v>
      </c>
      <c r="F1785" s="14">
        <v>4846.92</v>
      </c>
      <c r="G1785" t="s">
        <v>11</v>
      </c>
      <c r="H1785" t="s">
        <v>12</v>
      </c>
      <c r="I1785" t="s">
        <v>355</v>
      </c>
      <c r="J1785" s="12" t="str">
        <f t="shared" si="27"/>
        <v>27-Dec-1995</v>
      </c>
      <c r="K1785">
        <v>28</v>
      </c>
    </row>
    <row r="1786" spans="1:11">
      <c r="A1786" t="s">
        <v>584</v>
      </c>
      <c r="B1786">
        <v>2001</v>
      </c>
      <c r="C1786" t="s">
        <v>18</v>
      </c>
      <c r="D1786">
        <v>7</v>
      </c>
      <c r="E1786">
        <v>0</v>
      </c>
      <c r="F1786" s="14">
        <v>4846.53</v>
      </c>
      <c r="G1786" t="s">
        <v>11</v>
      </c>
      <c r="H1786" t="s">
        <v>12</v>
      </c>
      <c r="I1786" t="s">
        <v>299</v>
      </c>
      <c r="J1786" s="12" t="str">
        <f t="shared" si="27"/>
        <v>7-Jun-2001</v>
      </c>
      <c r="K1786">
        <v>23</v>
      </c>
    </row>
    <row r="1787" spans="1:11">
      <c r="A1787" t="s">
        <v>583</v>
      </c>
      <c r="B1787">
        <v>1974</v>
      </c>
      <c r="C1787" t="s">
        <v>20</v>
      </c>
      <c r="D1787">
        <v>11</v>
      </c>
      <c r="E1787">
        <v>0</v>
      </c>
      <c r="F1787" s="14">
        <v>4844.67</v>
      </c>
      <c r="G1787" t="s">
        <v>11</v>
      </c>
      <c r="H1787" t="s">
        <v>11</v>
      </c>
      <c r="I1787" t="s">
        <v>13</v>
      </c>
      <c r="J1787" s="12" t="str">
        <f t="shared" si="27"/>
        <v>11-Sep-1974</v>
      </c>
      <c r="K1787">
        <v>49</v>
      </c>
    </row>
    <row r="1788" spans="1:11">
      <c r="A1788" t="s">
        <v>582</v>
      </c>
      <c r="B1788">
        <v>1979</v>
      </c>
      <c r="C1788" t="s">
        <v>30</v>
      </c>
      <c r="D1788">
        <v>13</v>
      </c>
      <c r="E1788">
        <v>2</v>
      </c>
      <c r="F1788" s="14">
        <v>4843.79</v>
      </c>
      <c r="G1788" t="s">
        <v>11</v>
      </c>
      <c r="H1788" t="s">
        <v>12</v>
      </c>
      <c r="I1788" t="s">
        <v>13</v>
      </c>
      <c r="J1788" s="12" t="str">
        <f t="shared" si="27"/>
        <v>13-Dec-1979</v>
      </c>
      <c r="K1788">
        <v>44</v>
      </c>
    </row>
    <row r="1789" spans="1:11">
      <c r="A1789" t="s">
        <v>581</v>
      </c>
      <c r="B1789">
        <v>1995</v>
      </c>
      <c r="C1789" t="s">
        <v>20</v>
      </c>
      <c r="D1789">
        <v>29</v>
      </c>
      <c r="E1789">
        <v>0</v>
      </c>
      <c r="F1789" s="14">
        <v>4840.95</v>
      </c>
      <c r="G1789" t="s">
        <v>11</v>
      </c>
      <c r="H1789" t="s">
        <v>16</v>
      </c>
      <c r="I1789" t="s">
        <v>299</v>
      </c>
      <c r="J1789" s="12" t="str">
        <f t="shared" si="27"/>
        <v>29-Sep-1995</v>
      </c>
      <c r="K1789">
        <v>28</v>
      </c>
    </row>
    <row r="1790" spans="1:11">
      <c r="A1790" t="s">
        <v>580</v>
      </c>
      <c r="B1790">
        <v>1984</v>
      </c>
      <c r="C1790" t="s">
        <v>36</v>
      </c>
      <c r="D1790">
        <v>15</v>
      </c>
      <c r="E1790">
        <v>3</v>
      </c>
      <c r="F1790" s="14">
        <v>4839.18</v>
      </c>
      <c r="G1790" t="s">
        <v>11</v>
      </c>
      <c r="H1790" t="s">
        <v>16</v>
      </c>
      <c r="I1790" t="s">
        <v>23</v>
      </c>
      <c r="J1790" s="12" t="str">
        <f t="shared" si="27"/>
        <v>15-Oct-1984</v>
      </c>
      <c r="K1790">
        <v>39</v>
      </c>
    </row>
    <row r="1791" spans="1:11">
      <c r="A1791" t="s">
        <v>579</v>
      </c>
      <c r="B1791">
        <v>1992</v>
      </c>
      <c r="C1791" t="s">
        <v>20</v>
      </c>
      <c r="D1791">
        <v>10</v>
      </c>
      <c r="E1791">
        <v>3</v>
      </c>
      <c r="F1791" s="14">
        <v>4837.58</v>
      </c>
      <c r="G1791" t="s">
        <v>12</v>
      </c>
      <c r="H1791" t="s">
        <v>11</v>
      </c>
      <c r="I1791" t="s">
        <v>13</v>
      </c>
      <c r="J1791" s="12" t="str">
        <f t="shared" si="27"/>
        <v>10-Sep-1992</v>
      </c>
      <c r="K1791">
        <v>31</v>
      </c>
    </row>
    <row r="1792" spans="1:11">
      <c r="A1792" t="s">
        <v>578</v>
      </c>
      <c r="B1792">
        <v>2000</v>
      </c>
      <c r="C1792" t="s">
        <v>30</v>
      </c>
      <c r="D1792">
        <v>11</v>
      </c>
      <c r="E1792">
        <v>0</v>
      </c>
      <c r="F1792" s="14">
        <v>4835.43</v>
      </c>
      <c r="G1792" t="s">
        <v>11</v>
      </c>
      <c r="H1792" t="s">
        <v>11</v>
      </c>
      <c r="I1792" t="s">
        <v>299</v>
      </c>
      <c r="J1792" s="12" t="str">
        <f t="shared" si="27"/>
        <v>11-Dec-2000</v>
      </c>
      <c r="K1792">
        <v>23</v>
      </c>
    </row>
    <row r="1793" spans="1:11">
      <c r="A1793" t="s">
        <v>577</v>
      </c>
      <c r="B1793">
        <v>2002</v>
      </c>
      <c r="C1793" t="s">
        <v>18</v>
      </c>
      <c r="D1793">
        <v>27</v>
      </c>
      <c r="E1793">
        <v>5</v>
      </c>
      <c r="F1793" s="14">
        <v>4830.63</v>
      </c>
      <c r="G1793" t="s">
        <v>11</v>
      </c>
      <c r="H1793" t="s">
        <v>16</v>
      </c>
      <c r="I1793" t="s">
        <v>41</v>
      </c>
      <c r="J1793" s="12" t="str">
        <f t="shared" si="27"/>
        <v>27-Jun-2002</v>
      </c>
      <c r="K1793">
        <v>22</v>
      </c>
    </row>
    <row r="1794" spans="1:11">
      <c r="A1794" t="s">
        <v>576</v>
      </c>
      <c r="B1794">
        <v>1995</v>
      </c>
      <c r="C1794" t="s">
        <v>30</v>
      </c>
      <c r="D1794">
        <v>1</v>
      </c>
      <c r="E1794">
        <v>3</v>
      </c>
      <c r="F1794" s="14">
        <v>4827.8999999999996</v>
      </c>
      <c r="G1794" t="s">
        <v>16</v>
      </c>
      <c r="H1794" t="s">
        <v>11</v>
      </c>
      <c r="I1794" t="s">
        <v>2380</v>
      </c>
      <c r="J1794" s="12" t="str">
        <f t="shared" si="27"/>
        <v>1-Dec-1995</v>
      </c>
      <c r="K1794">
        <v>28</v>
      </c>
    </row>
    <row r="1795" spans="1:11">
      <c r="A1795" t="s">
        <v>575</v>
      </c>
      <c r="B1795">
        <v>1981</v>
      </c>
      <c r="C1795" t="s">
        <v>10</v>
      </c>
      <c r="D1795">
        <v>3</v>
      </c>
      <c r="E1795">
        <v>1</v>
      </c>
      <c r="F1795" s="14">
        <v>4827.1000000000004</v>
      </c>
      <c r="G1795" t="s">
        <v>11</v>
      </c>
      <c r="H1795" t="s">
        <v>16</v>
      </c>
      <c r="I1795" t="s">
        <v>13</v>
      </c>
      <c r="J1795" s="12" t="str">
        <f t="shared" ref="J1795:J1858" si="28">CONCATENATE(D1795,"-",C1795,"-",B1795)</f>
        <v>3-Jul-1981</v>
      </c>
      <c r="K1795">
        <v>43</v>
      </c>
    </row>
    <row r="1796" spans="1:11">
      <c r="A1796" t="s">
        <v>574</v>
      </c>
      <c r="B1796">
        <v>1978</v>
      </c>
      <c r="C1796" t="s">
        <v>36</v>
      </c>
      <c r="D1796">
        <v>3</v>
      </c>
      <c r="E1796">
        <v>2</v>
      </c>
      <c r="F1796" s="14">
        <v>4812.34</v>
      </c>
      <c r="G1796" t="s">
        <v>11</v>
      </c>
      <c r="H1796" t="s">
        <v>12</v>
      </c>
      <c r="I1796" t="s">
        <v>13</v>
      </c>
      <c r="J1796" s="12" t="str">
        <f t="shared" si="28"/>
        <v>3-Oct-1978</v>
      </c>
      <c r="K1796">
        <v>45</v>
      </c>
    </row>
    <row r="1797" spans="1:11">
      <c r="A1797" t="s">
        <v>573</v>
      </c>
      <c r="B1797">
        <v>1989</v>
      </c>
      <c r="C1797" t="s">
        <v>30</v>
      </c>
      <c r="D1797">
        <v>16</v>
      </c>
      <c r="E1797">
        <v>1</v>
      </c>
      <c r="F1797" s="14">
        <v>4795.66</v>
      </c>
      <c r="G1797" t="s">
        <v>11</v>
      </c>
      <c r="H1797" t="s">
        <v>16</v>
      </c>
      <c r="I1797" t="s">
        <v>13</v>
      </c>
      <c r="J1797" s="12" t="str">
        <f t="shared" si="28"/>
        <v>16-Dec-1989</v>
      </c>
      <c r="K1797">
        <v>34</v>
      </c>
    </row>
    <row r="1798" spans="1:11">
      <c r="A1798" t="s">
        <v>572</v>
      </c>
      <c r="B1798">
        <v>1987</v>
      </c>
      <c r="C1798" t="s">
        <v>18</v>
      </c>
      <c r="D1798">
        <v>22</v>
      </c>
      <c r="E1798">
        <v>3</v>
      </c>
      <c r="F1798" s="14">
        <v>4787.42</v>
      </c>
      <c r="G1798" t="s">
        <v>11</v>
      </c>
      <c r="H1798" t="s">
        <v>12</v>
      </c>
      <c r="I1798" t="s">
        <v>13</v>
      </c>
      <c r="J1798" s="12" t="str">
        <f t="shared" si="28"/>
        <v>22-Jun-1987</v>
      </c>
      <c r="K1798">
        <v>37</v>
      </c>
    </row>
    <row r="1799" spans="1:11">
      <c r="A1799" t="s">
        <v>571</v>
      </c>
      <c r="B1799">
        <v>1989</v>
      </c>
      <c r="C1799" t="s">
        <v>30</v>
      </c>
      <c r="D1799">
        <v>9</v>
      </c>
      <c r="E1799">
        <v>1</v>
      </c>
      <c r="F1799" s="14">
        <v>4779.6000000000004</v>
      </c>
      <c r="G1799" t="s">
        <v>11</v>
      </c>
      <c r="H1799" t="s">
        <v>12</v>
      </c>
      <c r="I1799" t="s">
        <v>13</v>
      </c>
      <c r="J1799" s="12" t="str">
        <f t="shared" si="28"/>
        <v>9-Dec-1989</v>
      </c>
      <c r="K1799">
        <v>34</v>
      </c>
    </row>
    <row r="1800" spans="1:11">
      <c r="A1800" t="s">
        <v>570</v>
      </c>
      <c r="B1800">
        <v>1989</v>
      </c>
      <c r="C1800" t="s">
        <v>34</v>
      </c>
      <c r="D1800">
        <v>1</v>
      </c>
      <c r="E1800">
        <v>1</v>
      </c>
      <c r="F1800" s="14">
        <v>4766.0200000000004</v>
      </c>
      <c r="G1800" t="s">
        <v>11</v>
      </c>
      <c r="H1800" t="s">
        <v>12</v>
      </c>
      <c r="I1800" t="s">
        <v>41</v>
      </c>
      <c r="J1800" s="12" t="str">
        <f t="shared" si="28"/>
        <v>1-Aug-1989</v>
      </c>
      <c r="K1800">
        <v>35</v>
      </c>
    </row>
    <row r="1801" spans="1:11">
      <c r="A1801" t="s">
        <v>569</v>
      </c>
      <c r="B1801">
        <v>1987</v>
      </c>
      <c r="C1801" t="s">
        <v>20</v>
      </c>
      <c r="D1801">
        <v>27</v>
      </c>
      <c r="E1801">
        <v>1</v>
      </c>
      <c r="F1801" s="14">
        <v>4762.33</v>
      </c>
      <c r="G1801" t="s">
        <v>12</v>
      </c>
      <c r="H1801" t="s">
        <v>12</v>
      </c>
      <c r="I1801" t="s">
        <v>41</v>
      </c>
      <c r="J1801" s="12" t="str">
        <f t="shared" si="28"/>
        <v>27-Sep-1987</v>
      </c>
      <c r="K1801">
        <v>36</v>
      </c>
    </row>
    <row r="1802" spans="1:11">
      <c r="A1802" t="s">
        <v>568</v>
      </c>
      <c r="B1802">
        <v>1992</v>
      </c>
      <c r="C1802" t="s">
        <v>34</v>
      </c>
      <c r="D1802">
        <v>16</v>
      </c>
      <c r="E1802">
        <v>2</v>
      </c>
      <c r="F1802" s="14">
        <v>4753.6400000000003</v>
      </c>
      <c r="G1802" t="s">
        <v>11</v>
      </c>
      <c r="H1802" t="s">
        <v>12</v>
      </c>
      <c r="I1802" t="s">
        <v>13</v>
      </c>
      <c r="J1802" s="12" t="str">
        <f t="shared" si="28"/>
        <v>16-Aug-1992</v>
      </c>
      <c r="K1802">
        <v>32</v>
      </c>
    </row>
    <row r="1803" spans="1:11">
      <c r="A1803" t="s">
        <v>567</v>
      </c>
      <c r="B1803">
        <v>1987</v>
      </c>
      <c r="C1803" t="s">
        <v>15</v>
      </c>
      <c r="D1803">
        <v>22</v>
      </c>
      <c r="E1803">
        <v>1</v>
      </c>
      <c r="F1803" s="14">
        <v>4751.07</v>
      </c>
      <c r="G1803" t="s">
        <v>12</v>
      </c>
      <c r="H1803" t="s">
        <v>16</v>
      </c>
      <c r="I1803" t="s">
        <v>41</v>
      </c>
      <c r="J1803" s="12" t="str">
        <f t="shared" si="28"/>
        <v>22-Nov-1987</v>
      </c>
      <c r="K1803">
        <v>36</v>
      </c>
    </row>
    <row r="1804" spans="1:11">
      <c r="A1804" t="s">
        <v>566</v>
      </c>
      <c r="B1804">
        <v>1987</v>
      </c>
      <c r="C1804" t="s">
        <v>20</v>
      </c>
      <c r="D1804">
        <v>2</v>
      </c>
      <c r="E1804">
        <v>1</v>
      </c>
      <c r="F1804" s="14">
        <v>4747.05</v>
      </c>
      <c r="G1804" t="s">
        <v>11</v>
      </c>
      <c r="H1804" t="s">
        <v>11</v>
      </c>
      <c r="I1804" t="s">
        <v>13</v>
      </c>
      <c r="J1804" s="12" t="str">
        <f t="shared" si="28"/>
        <v>2-Sep-1987</v>
      </c>
      <c r="K1804">
        <v>37</v>
      </c>
    </row>
    <row r="1805" spans="1:11">
      <c r="A1805" t="s">
        <v>565</v>
      </c>
      <c r="B1805">
        <v>1987</v>
      </c>
      <c r="C1805" t="s">
        <v>18</v>
      </c>
      <c r="D1805">
        <v>5</v>
      </c>
      <c r="E1805">
        <v>1</v>
      </c>
      <c r="F1805" s="14">
        <v>4746.34</v>
      </c>
      <c r="G1805" t="s">
        <v>11</v>
      </c>
      <c r="H1805" t="s">
        <v>11</v>
      </c>
      <c r="I1805" t="s">
        <v>41</v>
      </c>
      <c r="J1805" s="12" t="str">
        <f t="shared" si="28"/>
        <v>5-Jun-1987</v>
      </c>
      <c r="K1805">
        <v>37</v>
      </c>
    </row>
    <row r="1806" spans="1:11">
      <c r="A1806" t="s">
        <v>564</v>
      </c>
      <c r="B1806">
        <v>2004</v>
      </c>
      <c r="C1806" t="s">
        <v>15</v>
      </c>
      <c r="D1806">
        <v>24</v>
      </c>
      <c r="E1806">
        <v>0</v>
      </c>
      <c r="F1806" s="14">
        <v>4740.78</v>
      </c>
      <c r="G1806" t="s">
        <v>11</v>
      </c>
      <c r="H1806" t="s">
        <v>12</v>
      </c>
      <c r="I1806" t="s">
        <v>299</v>
      </c>
      <c r="J1806" s="12" t="str">
        <f t="shared" si="28"/>
        <v>24-Nov-2004</v>
      </c>
      <c r="K1806">
        <v>19</v>
      </c>
    </row>
    <row r="1807" spans="1:11">
      <c r="A1807" t="s">
        <v>563</v>
      </c>
      <c r="B1807">
        <v>1991</v>
      </c>
      <c r="C1807" t="s">
        <v>36</v>
      </c>
      <c r="D1807">
        <v>12</v>
      </c>
      <c r="E1807">
        <v>1</v>
      </c>
      <c r="F1807" s="14">
        <v>4738.2700000000004</v>
      </c>
      <c r="G1807" t="s">
        <v>11</v>
      </c>
      <c r="H1807" t="s">
        <v>12</v>
      </c>
      <c r="I1807" t="s">
        <v>23</v>
      </c>
      <c r="J1807" s="12" t="str">
        <f t="shared" si="28"/>
        <v>12-Oct-1991</v>
      </c>
      <c r="K1807">
        <v>32</v>
      </c>
    </row>
    <row r="1808" spans="1:11">
      <c r="A1808" t="s">
        <v>562</v>
      </c>
      <c r="B1808">
        <v>1986</v>
      </c>
      <c r="C1808" t="s">
        <v>20</v>
      </c>
      <c r="D1808">
        <v>5</v>
      </c>
      <c r="E1808">
        <v>3</v>
      </c>
      <c r="F1808" s="14">
        <v>4734.6400000000003</v>
      </c>
      <c r="G1808" t="s">
        <v>11</v>
      </c>
      <c r="H1808" t="s">
        <v>16</v>
      </c>
      <c r="I1808" t="s">
        <v>13</v>
      </c>
      <c r="J1808" s="12" t="str">
        <f t="shared" si="28"/>
        <v>5-Sep-1986</v>
      </c>
      <c r="K1808">
        <v>38</v>
      </c>
    </row>
    <row r="1809" spans="1:11">
      <c r="A1809" t="s">
        <v>561</v>
      </c>
      <c r="B1809">
        <v>1980</v>
      </c>
      <c r="C1809" t="s">
        <v>10</v>
      </c>
      <c r="D1809">
        <v>2</v>
      </c>
      <c r="E1809">
        <v>2</v>
      </c>
      <c r="F1809" s="14">
        <v>4728.71</v>
      </c>
      <c r="G1809" t="s">
        <v>11</v>
      </c>
      <c r="H1809" t="s">
        <v>12</v>
      </c>
      <c r="I1809" t="s">
        <v>23</v>
      </c>
      <c r="J1809" s="12" t="str">
        <f t="shared" si="28"/>
        <v>2-Jul-1980</v>
      </c>
      <c r="K1809">
        <v>44</v>
      </c>
    </row>
    <row r="1810" spans="1:11">
      <c r="A1810" t="s">
        <v>560</v>
      </c>
      <c r="B1810">
        <v>1994</v>
      </c>
      <c r="C1810" t="s">
        <v>34</v>
      </c>
      <c r="D1810">
        <v>12</v>
      </c>
      <c r="E1810">
        <v>2</v>
      </c>
      <c r="F1810" s="14">
        <v>4719.74</v>
      </c>
      <c r="G1810" t="s">
        <v>11</v>
      </c>
      <c r="H1810" t="s">
        <v>16</v>
      </c>
      <c r="I1810" t="s">
        <v>23</v>
      </c>
      <c r="J1810" s="12" t="str">
        <f t="shared" si="28"/>
        <v>12-Aug-1994</v>
      </c>
      <c r="K1810">
        <v>30</v>
      </c>
    </row>
    <row r="1811" spans="1:11">
      <c r="A1811" t="s">
        <v>559</v>
      </c>
      <c r="B1811">
        <v>1992</v>
      </c>
      <c r="C1811" t="s">
        <v>20</v>
      </c>
      <c r="D1811">
        <v>28</v>
      </c>
      <c r="E1811">
        <v>1</v>
      </c>
      <c r="F1811" s="14">
        <v>4719.5200000000004</v>
      </c>
      <c r="G1811" t="s">
        <v>11</v>
      </c>
      <c r="H1811" t="s">
        <v>11</v>
      </c>
      <c r="I1811" t="s">
        <v>246</v>
      </c>
      <c r="J1811" s="12" t="str">
        <f t="shared" si="28"/>
        <v>28-Sep-1992</v>
      </c>
      <c r="K1811">
        <v>31</v>
      </c>
    </row>
    <row r="1812" spans="1:11">
      <c r="A1812" t="s">
        <v>558</v>
      </c>
      <c r="B1812">
        <v>1992</v>
      </c>
      <c r="C1812" t="s">
        <v>36</v>
      </c>
      <c r="D1812">
        <v>9</v>
      </c>
      <c r="E1812">
        <v>1</v>
      </c>
      <c r="F1812" s="14">
        <v>4718.2</v>
      </c>
      <c r="G1812" t="s">
        <v>11</v>
      </c>
      <c r="H1812" t="s">
        <v>12</v>
      </c>
      <c r="I1812" t="s">
        <v>246</v>
      </c>
      <c r="J1812" s="12" t="str">
        <f t="shared" si="28"/>
        <v>9-Oct-1992</v>
      </c>
      <c r="K1812">
        <v>31</v>
      </c>
    </row>
    <row r="1813" spans="1:11">
      <c r="A1813" t="s">
        <v>557</v>
      </c>
      <c r="B1813">
        <v>1981</v>
      </c>
      <c r="C1813" t="s">
        <v>34</v>
      </c>
      <c r="D1813">
        <v>12</v>
      </c>
      <c r="E1813">
        <v>1</v>
      </c>
      <c r="F1813" s="14">
        <v>4712.12</v>
      </c>
      <c r="G1813" t="s">
        <v>11</v>
      </c>
      <c r="H1813" t="s">
        <v>12</v>
      </c>
      <c r="I1813" t="s">
        <v>41</v>
      </c>
      <c r="J1813" s="12" t="str">
        <f t="shared" si="28"/>
        <v>12-Aug-1981</v>
      </c>
      <c r="K1813">
        <v>43</v>
      </c>
    </row>
    <row r="1814" spans="1:11">
      <c r="A1814" t="s">
        <v>556</v>
      </c>
      <c r="B1814">
        <v>1977</v>
      </c>
      <c r="C1814" t="s">
        <v>30</v>
      </c>
      <c r="D1814">
        <v>4</v>
      </c>
      <c r="E1814">
        <v>2</v>
      </c>
      <c r="F1814" s="14">
        <v>4699.47</v>
      </c>
      <c r="G1814" t="s">
        <v>11</v>
      </c>
      <c r="H1814" t="s">
        <v>12</v>
      </c>
      <c r="I1814" t="s">
        <v>13</v>
      </c>
      <c r="J1814" s="12" t="str">
        <f t="shared" si="28"/>
        <v>4-Dec-1977</v>
      </c>
      <c r="K1814">
        <v>46</v>
      </c>
    </row>
    <row r="1815" spans="1:11">
      <c r="A1815" t="s">
        <v>555</v>
      </c>
      <c r="B1815">
        <v>2003</v>
      </c>
      <c r="C1815" t="s">
        <v>18</v>
      </c>
      <c r="D1815">
        <v>22</v>
      </c>
      <c r="E1815">
        <v>5</v>
      </c>
      <c r="F1815" s="14">
        <v>4687.8</v>
      </c>
      <c r="G1815" t="s">
        <v>11</v>
      </c>
      <c r="H1815" t="s">
        <v>12</v>
      </c>
      <c r="I1815" t="s">
        <v>41</v>
      </c>
      <c r="J1815" s="12" t="str">
        <f t="shared" si="28"/>
        <v>22-Jun-2003</v>
      </c>
      <c r="K1815">
        <v>21</v>
      </c>
    </row>
    <row r="1816" spans="1:11">
      <c r="A1816" t="s">
        <v>554</v>
      </c>
      <c r="B1816">
        <v>1990</v>
      </c>
      <c r="C1816" t="s">
        <v>20</v>
      </c>
      <c r="D1816">
        <v>4</v>
      </c>
      <c r="E1816">
        <v>2</v>
      </c>
      <c r="F1816" s="14">
        <v>4686.3900000000003</v>
      </c>
      <c r="G1816" t="s">
        <v>12</v>
      </c>
      <c r="H1816" t="s">
        <v>12</v>
      </c>
      <c r="I1816" t="s">
        <v>13</v>
      </c>
      <c r="J1816" s="12" t="str">
        <f t="shared" si="28"/>
        <v>4-Sep-1990</v>
      </c>
      <c r="K1816">
        <v>34</v>
      </c>
    </row>
    <row r="1817" spans="1:11">
      <c r="A1817" t="s">
        <v>553</v>
      </c>
      <c r="B1817">
        <v>2003</v>
      </c>
      <c r="C1817" t="s">
        <v>36</v>
      </c>
      <c r="D1817">
        <v>4</v>
      </c>
      <c r="E1817">
        <v>0</v>
      </c>
      <c r="F1817" s="14">
        <v>4678.8</v>
      </c>
      <c r="G1817" t="s">
        <v>11</v>
      </c>
      <c r="H1817" t="s">
        <v>16</v>
      </c>
      <c r="I1817" t="s">
        <v>299</v>
      </c>
      <c r="J1817" s="12" t="str">
        <f t="shared" si="28"/>
        <v>4-Oct-2003</v>
      </c>
      <c r="K1817">
        <v>20</v>
      </c>
    </row>
    <row r="1818" spans="1:11">
      <c r="A1818" t="s">
        <v>552</v>
      </c>
      <c r="B1818">
        <v>1979</v>
      </c>
      <c r="C1818" t="s">
        <v>36</v>
      </c>
      <c r="D1818">
        <v>18</v>
      </c>
      <c r="E1818">
        <v>2</v>
      </c>
      <c r="F1818" s="14">
        <v>4674.2</v>
      </c>
      <c r="G1818" t="s">
        <v>11</v>
      </c>
      <c r="H1818" t="s">
        <v>16</v>
      </c>
      <c r="I1818" t="s">
        <v>13</v>
      </c>
      <c r="J1818" s="12" t="str">
        <f t="shared" si="28"/>
        <v>18-Oct-1979</v>
      </c>
      <c r="K1818">
        <v>44</v>
      </c>
    </row>
    <row r="1819" spans="1:11">
      <c r="A1819" t="s">
        <v>551</v>
      </c>
      <c r="B1819">
        <v>1990</v>
      </c>
      <c r="C1819" t="s">
        <v>10</v>
      </c>
      <c r="D1819">
        <v>13</v>
      </c>
      <c r="E1819">
        <v>2</v>
      </c>
      <c r="F1819" s="14">
        <v>4673.3900000000003</v>
      </c>
      <c r="G1819" t="s">
        <v>11</v>
      </c>
      <c r="H1819" t="s">
        <v>16</v>
      </c>
      <c r="I1819" t="s">
        <v>13</v>
      </c>
      <c r="J1819" s="12" t="str">
        <f t="shared" si="28"/>
        <v>13-Jul-1990</v>
      </c>
      <c r="K1819">
        <v>34</v>
      </c>
    </row>
    <row r="1820" spans="1:11">
      <c r="A1820" t="s">
        <v>550</v>
      </c>
      <c r="B1820">
        <v>1990</v>
      </c>
      <c r="C1820" t="s">
        <v>20</v>
      </c>
      <c r="D1820">
        <v>26</v>
      </c>
      <c r="E1820">
        <v>2</v>
      </c>
      <c r="F1820" s="14">
        <v>4670.6400000000003</v>
      </c>
      <c r="G1820" t="s">
        <v>11</v>
      </c>
      <c r="H1820" t="s">
        <v>11</v>
      </c>
      <c r="I1820" t="s">
        <v>41</v>
      </c>
      <c r="J1820" s="12" t="str">
        <f t="shared" si="28"/>
        <v>26-Sep-1990</v>
      </c>
      <c r="K1820">
        <v>33</v>
      </c>
    </row>
    <row r="1821" spans="1:11">
      <c r="A1821" t="s">
        <v>549</v>
      </c>
      <c r="B1821">
        <v>1990</v>
      </c>
      <c r="C1821" t="s">
        <v>34</v>
      </c>
      <c r="D1821">
        <v>5</v>
      </c>
      <c r="E1821">
        <v>1</v>
      </c>
      <c r="F1821" s="14">
        <v>4667.6099999999997</v>
      </c>
      <c r="G1821" t="s">
        <v>12</v>
      </c>
      <c r="H1821" t="s">
        <v>12</v>
      </c>
      <c r="I1821" t="s">
        <v>167</v>
      </c>
      <c r="J1821" s="12" t="str">
        <f t="shared" si="28"/>
        <v>5-Aug-1990</v>
      </c>
      <c r="K1821">
        <v>34</v>
      </c>
    </row>
    <row r="1822" spans="1:11">
      <c r="A1822" t="s">
        <v>548</v>
      </c>
      <c r="B1822">
        <v>1996</v>
      </c>
      <c r="C1822" t="s">
        <v>36</v>
      </c>
      <c r="D1822">
        <v>25</v>
      </c>
      <c r="E1822">
        <v>3</v>
      </c>
      <c r="F1822" s="14">
        <v>4661.29</v>
      </c>
      <c r="G1822" t="s">
        <v>11</v>
      </c>
      <c r="H1822" t="s">
        <v>16</v>
      </c>
      <c r="I1822" t="s">
        <v>355</v>
      </c>
      <c r="J1822" s="12" t="str">
        <f t="shared" si="28"/>
        <v>25-Oct-1996</v>
      </c>
      <c r="K1822">
        <v>27</v>
      </c>
    </row>
    <row r="1823" spans="1:11">
      <c r="A1823" t="s">
        <v>547</v>
      </c>
      <c r="B1823">
        <v>1985</v>
      </c>
      <c r="C1823" t="s">
        <v>18</v>
      </c>
      <c r="D1823">
        <v>22</v>
      </c>
      <c r="E1823">
        <v>0</v>
      </c>
      <c r="F1823" s="14">
        <v>4646.76</v>
      </c>
      <c r="G1823" t="s">
        <v>16</v>
      </c>
      <c r="H1823" t="s">
        <v>16</v>
      </c>
      <c r="I1823" t="s">
        <v>41</v>
      </c>
      <c r="J1823" s="12" t="str">
        <f t="shared" si="28"/>
        <v>22-Jun-1985</v>
      </c>
      <c r="K1823">
        <v>39</v>
      </c>
    </row>
    <row r="1824" spans="1:11">
      <c r="A1824" t="s">
        <v>546</v>
      </c>
      <c r="B1824">
        <v>1998</v>
      </c>
      <c r="C1824" t="s">
        <v>18</v>
      </c>
      <c r="D1824">
        <v>29</v>
      </c>
      <c r="E1824">
        <v>3</v>
      </c>
      <c r="F1824" s="14">
        <v>4618.08</v>
      </c>
      <c r="G1824" t="s">
        <v>11</v>
      </c>
      <c r="H1824" t="s">
        <v>16</v>
      </c>
      <c r="I1824" t="s">
        <v>23</v>
      </c>
      <c r="J1824" s="12" t="str">
        <f t="shared" si="28"/>
        <v>29-Jun-1998</v>
      </c>
      <c r="K1824">
        <v>26</v>
      </c>
    </row>
    <row r="1825" spans="1:11">
      <c r="A1825" t="s">
        <v>545</v>
      </c>
      <c r="B1825">
        <v>2000</v>
      </c>
      <c r="C1825" t="s">
        <v>10</v>
      </c>
      <c r="D1825">
        <v>2</v>
      </c>
      <c r="E1825">
        <v>0</v>
      </c>
      <c r="F1825" s="14">
        <v>4608.03</v>
      </c>
      <c r="G1825" t="s">
        <v>11</v>
      </c>
      <c r="H1825" t="s">
        <v>12</v>
      </c>
      <c r="I1825" t="s">
        <v>41</v>
      </c>
      <c r="J1825" s="12" t="str">
        <f t="shared" si="28"/>
        <v>2-Jul-2000</v>
      </c>
      <c r="K1825">
        <v>24</v>
      </c>
    </row>
    <row r="1826" spans="1:11">
      <c r="A1826" t="s">
        <v>544</v>
      </c>
      <c r="B1826">
        <v>1989</v>
      </c>
      <c r="C1826" t="s">
        <v>20</v>
      </c>
      <c r="D1826">
        <v>18</v>
      </c>
      <c r="E1826">
        <v>0</v>
      </c>
      <c r="F1826" s="14">
        <v>4571.41</v>
      </c>
      <c r="G1826" t="s">
        <v>11</v>
      </c>
      <c r="H1826" t="s">
        <v>11</v>
      </c>
      <c r="I1826" t="s">
        <v>23</v>
      </c>
      <c r="J1826" s="12" t="str">
        <f t="shared" si="28"/>
        <v>18-Sep-1989</v>
      </c>
      <c r="K1826">
        <v>34</v>
      </c>
    </row>
    <row r="1827" spans="1:11">
      <c r="A1827" t="s">
        <v>543</v>
      </c>
      <c r="B1827">
        <v>1996</v>
      </c>
      <c r="C1827" t="s">
        <v>30</v>
      </c>
      <c r="D1827">
        <v>25</v>
      </c>
      <c r="E1827">
        <v>2</v>
      </c>
      <c r="F1827" s="14">
        <v>4564.1899999999996</v>
      </c>
      <c r="G1827" t="s">
        <v>11</v>
      </c>
      <c r="H1827" t="s">
        <v>11</v>
      </c>
      <c r="I1827" t="s">
        <v>246</v>
      </c>
      <c r="J1827" s="12" t="str">
        <f t="shared" si="28"/>
        <v>25-Dec-1996</v>
      </c>
      <c r="K1827">
        <v>27</v>
      </c>
    </row>
    <row r="1828" spans="1:11">
      <c r="A1828" t="s">
        <v>542</v>
      </c>
      <c r="B1828">
        <v>1990</v>
      </c>
      <c r="C1828" t="s">
        <v>20</v>
      </c>
      <c r="D1828">
        <v>20</v>
      </c>
      <c r="E1828">
        <v>1</v>
      </c>
      <c r="F1828" s="14">
        <v>4562.84</v>
      </c>
      <c r="G1828" t="s">
        <v>11</v>
      </c>
      <c r="H1828" t="s">
        <v>11</v>
      </c>
      <c r="I1828" t="s">
        <v>13</v>
      </c>
      <c r="J1828" s="12" t="str">
        <f t="shared" si="28"/>
        <v>20-Sep-1990</v>
      </c>
      <c r="K1828">
        <v>33</v>
      </c>
    </row>
    <row r="1829" spans="1:11">
      <c r="A1829" t="s">
        <v>541</v>
      </c>
      <c r="B1829">
        <v>2004</v>
      </c>
      <c r="C1829" t="s">
        <v>30</v>
      </c>
      <c r="D1829">
        <v>22</v>
      </c>
      <c r="E1829">
        <v>4</v>
      </c>
      <c r="F1829" s="14">
        <v>4561.1899999999996</v>
      </c>
      <c r="G1829" t="s">
        <v>11</v>
      </c>
      <c r="H1829" t="s">
        <v>11</v>
      </c>
      <c r="I1829" t="s">
        <v>246</v>
      </c>
      <c r="J1829" s="12" t="str">
        <f t="shared" si="28"/>
        <v>22-Dec-2004</v>
      </c>
      <c r="K1829">
        <v>19</v>
      </c>
    </row>
    <row r="1830" spans="1:11">
      <c r="A1830" t="s">
        <v>540</v>
      </c>
      <c r="B1830">
        <v>1990</v>
      </c>
      <c r="C1830" t="s">
        <v>15</v>
      </c>
      <c r="D1830">
        <v>17</v>
      </c>
      <c r="E1830">
        <v>0</v>
      </c>
      <c r="F1830" s="14">
        <v>4544.2299999999996</v>
      </c>
      <c r="G1830" t="s">
        <v>11</v>
      </c>
      <c r="H1830" t="s">
        <v>16</v>
      </c>
      <c r="I1830" t="s">
        <v>246</v>
      </c>
      <c r="J1830" s="12" t="str">
        <f t="shared" si="28"/>
        <v>17-Nov-1990</v>
      </c>
      <c r="K1830">
        <v>33</v>
      </c>
    </row>
    <row r="1831" spans="1:11">
      <c r="A1831" t="s">
        <v>539</v>
      </c>
      <c r="B1831">
        <v>1988</v>
      </c>
      <c r="C1831" t="s">
        <v>18</v>
      </c>
      <c r="D1831">
        <v>13</v>
      </c>
      <c r="E1831">
        <v>1</v>
      </c>
      <c r="F1831" s="14">
        <v>4536.26</v>
      </c>
      <c r="G1831" t="s">
        <v>11</v>
      </c>
      <c r="H1831" t="s">
        <v>11</v>
      </c>
      <c r="I1831" t="s">
        <v>41</v>
      </c>
      <c r="J1831" s="12" t="str">
        <f t="shared" si="28"/>
        <v>13-Jun-1988</v>
      </c>
      <c r="K1831">
        <v>36</v>
      </c>
    </row>
    <row r="1832" spans="1:11">
      <c r="A1832" t="s">
        <v>538</v>
      </c>
      <c r="B1832">
        <v>1993</v>
      </c>
      <c r="C1832" t="s">
        <v>18</v>
      </c>
      <c r="D1832">
        <v>29</v>
      </c>
      <c r="E1832">
        <v>2</v>
      </c>
      <c r="F1832" s="14">
        <v>4529.4799999999996</v>
      </c>
      <c r="G1832" t="s">
        <v>11</v>
      </c>
      <c r="H1832" t="s">
        <v>16</v>
      </c>
      <c r="I1832" t="s">
        <v>41</v>
      </c>
      <c r="J1832" s="12" t="str">
        <f t="shared" si="28"/>
        <v>29-Jun-1993</v>
      </c>
      <c r="K1832">
        <v>31</v>
      </c>
    </row>
    <row r="1833" spans="1:11">
      <c r="A1833" t="s">
        <v>537</v>
      </c>
      <c r="B1833">
        <v>1992</v>
      </c>
      <c r="C1833" t="s">
        <v>34</v>
      </c>
      <c r="D1833">
        <v>13</v>
      </c>
      <c r="E1833">
        <v>1</v>
      </c>
      <c r="F1833" s="14">
        <v>4527.18</v>
      </c>
      <c r="G1833" t="s">
        <v>11</v>
      </c>
      <c r="H1833" t="s">
        <v>11</v>
      </c>
      <c r="I1833" t="s">
        <v>23</v>
      </c>
      <c r="J1833" s="12" t="str">
        <f t="shared" si="28"/>
        <v>13-Aug-1992</v>
      </c>
      <c r="K1833">
        <v>32</v>
      </c>
    </row>
    <row r="1834" spans="1:11">
      <c r="A1834" t="s">
        <v>536</v>
      </c>
      <c r="B1834">
        <v>1988</v>
      </c>
      <c r="C1834" t="s">
        <v>30</v>
      </c>
      <c r="D1834">
        <v>21</v>
      </c>
      <c r="E1834">
        <v>0</v>
      </c>
      <c r="F1834" s="14">
        <v>4518.83</v>
      </c>
      <c r="G1834" t="s">
        <v>11</v>
      </c>
      <c r="H1834" t="s">
        <v>11</v>
      </c>
      <c r="I1834" t="s">
        <v>355</v>
      </c>
      <c r="J1834" s="12" t="str">
        <f t="shared" si="28"/>
        <v>21-Dec-1988</v>
      </c>
      <c r="K1834">
        <v>35</v>
      </c>
    </row>
    <row r="1835" spans="1:11">
      <c r="A1835" t="s">
        <v>535</v>
      </c>
      <c r="B1835">
        <v>1987</v>
      </c>
      <c r="C1835" t="s">
        <v>30</v>
      </c>
      <c r="D1835">
        <v>5</v>
      </c>
      <c r="E1835">
        <v>3</v>
      </c>
      <c r="F1835" s="14">
        <v>4518.7700000000004</v>
      </c>
      <c r="G1835" t="s">
        <v>11</v>
      </c>
      <c r="H1835" t="s">
        <v>12</v>
      </c>
      <c r="I1835" t="s">
        <v>23</v>
      </c>
      <c r="J1835" s="12" t="str">
        <f t="shared" si="28"/>
        <v>5-Dec-1987</v>
      </c>
      <c r="K1835">
        <v>36</v>
      </c>
    </row>
    <row r="1836" spans="1:11">
      <c r="A1836" t="s">
        <v>533</v>
      </c>
      <c r="B1836">
        <v>2003</v>
      </c>
      <c r="C1836" t="s">
        <v>36</v>
      </c>
      <c r="D1836">
        <v>2</v>
      </c>
      <c r="E1836">
        <v>0</v>
      </c>
      <c r="F1836" s="14">
        <v>4518.3999999999996</v>
      </c>
      <c r="G1836" t="s">
        <v>11</v>
      </c>
      <c r="H1836" t="s">
        <v>12</v>
      </c>
      <c r="I1836" t="s">
        <v>534</v>
      </c>
      <c r="J1836" s="12" t="str">
        <f t="shared" si="28"/>
        <v>2-Oct-2003</v>
      </c>
      <c r="K1836">
        <v>20</v>
      </c>
    </row>
    <row r="1837" spans="1:11">
      <c r="A1837" t="s">
        <v>532</v>
      </c>
      <c r="B1837">
        <v>1980</v>
      </c>
      <c r="C1837" t="s">
        <v>18</v>
      </c>
      <c r="D1837">
        <v>16</v>
      </c>
      <c r="E1837">
        <v>2</v>
      </c>
      <c r="F1837" s="14">
        <v>4515.71</v>
      </c>
      <c r="G1837" t="s">
        <v>11</v>
      </c>
      <c r="H1837" t="s">
        <v>12</v>
      </c>
      <c r="I1837" t="s">
        <v>13</v>
      </c>
      <c r="J1837" s="12" t="str">
        <f t="shared" si="28"/>
        <v>16-Jun-1980</v>
      </c>
      <c r="K1837">
        <v>44</v>
      </c>
    </row>
    <row r="1838" spans="1:11">
      <c r="A1838" t="s">
        <v>531</v>
      </c>
      <c r="B1838">
        <v>1982</v>
      </c>
      <c r="C1838" t="s">
        <v>20</v>
      </c>
      <c r="D1838">
        <v>27</v>
      </c>
      <c r="E1838">
        <v>3</v>
      </c>
      <c r="F1838" s="14">
        <v>4511.41</v>
      </c>
      <c r="G1838" t="s">
        <v>11</v>
      </c>
      <c r="H1838" t="s">
        <v>12</v>
      </c>
      <c r="I1838" t="s">
        <v>13</v>
      </c>
      <c r="J1838" s="12" t="str">
        <f t="shared" si="28"/>
        <v>27-Sep-1982</v>
      </c>
      <c r="K1838">
        <v>41</v>
      </c>
    </row>
    <row r="1839" spans="1:11">
      <c r="A1839" t="s">
        <v>530</v>
      </c>
      <c r="B1839">
        <v>1997</v>
      </c>
      <c r="C1839" t="s">
        <v>36</v>
      </c>
      <c r="D1839">
        <v>13</v>
      </c>
      <c r="E1839">
        <v>4</v>
      </c>
      <c r="F1839" s="14">
        <v>4504.66</v>
      </c>
      <c r="G1839" t="s">
        <v>16</v>
      </c>
      <c r="H1839" t="s">
        <v>11</v>
      </c>
      <c r="I1839" t="s">
        <v>13</v>
      </c>
      <c r="J1839" s="12" t="str">
        <f t="shared" si="28"/>
        <v>13-Oct-1997</v>
      </c>
      <c r="K1839">
        <v>26</v>
      </c>
    </row>
    <row r="1840" spans="1:11">
      <c r="A1840" t="s">
        <v>529</v>
      </c>
      <c r="B1840">
        <v>1988</v>
      </c>
      <c r="C1840" t="s">
        <v>18</v>
      </c>
      <c r="D1840">
        <v>26</v>
      </c>
      <c r="E1840">
        <v>0</v>
      </c>
      <c r="F1840" s="14">
        <v>4500.34</v>
      </c>
      <c r="G1840" t="s">
        <v>11</v>
      </c>
      <c r="H1840" t="s">
        <v>16</v>
      </c>
      <c r="I1840" t="s">
        <v>355</v>
      </c>
      <c r="J1840" s="12" t="str">
        <f t="shared" si="28"/>
        <v>26-Jun-1988</v>
      </c>
      <c r="K1840">
        <v>36</v>
      </c>
    </row>
    <row r="1841" spans="1:11">
      <c r="A1841" t="s">
        <v>528</v>
      </c>
      <c r="B1841">
        <v>1992</v>
      </c>
      <c r="C1841" t="s">
        <v>10</v>
      </c>
      <c r="D1841">
        <v>12</v>
      </c>
      <c r="E1841">
        <v>0</v>
      </c>
      <c r="F1841" s="14">
        <v>4488.58</v>
      </c>
      <c r="G1841" t="s">
        <v>11</v>
      </c>
      <c r="H1841" t="s">
        <v>12</v>
      </c>
      <c r="I1841" t="s">
        <v>23</v>
      </c>
      <c r="J1841" s="12" t="str">
        <f t="shared" si="28"/>
        <v>12-Jul-1992</v>
      </c>
      <c r="K1841">
        <v>32</v>
      </c>
    </row>
    <row r="1842" spans="1:11">
      <c r="A1842" t="s">
        <v>527</v>
      </c>
      <c r="B1842">
        <v>2004</v>
      </c>
      <c r="C1842" t="s">
        <v>10</v>
      </c>
      <c r="D1842">
        <v>18</v>
      </c>
      <c r="E1842">
        <v>0</v>
      </c>
      <c r="F1842" s="14">
        <v>4468.25</v>
      </c>
      <c r="G1842" t="s">
        <v>11</v>
      </c>
      <c r="H1842" t="s">
        <v>11</v>
      </c>
      <c r="I1842" t="s">
        <v>23</v>
      </c>
      <c r="J1842" s="12" t="str">
        <f t="shared" si="28"/>
        <v>18-Jul-2004</v>
      </c>
      <c r="K1842">
        <v>20</v>
      </c>
    </row>
    <row r="1843" spans="1:11">
      <c r="A1843" t="s">
        <v>526</v>
      </c>
      <c r="B1843">
        <v>1999</v>
      </c>
      <c r="C1843" t="s">
        <v>15</v>
      </c>
      <c r="D1843">
        <v>20</v>
      </c>
      <c r="E1843">
        <v>3</v>
      </c>
      <c r="F1843" s="14">
        <v>4466.62</v>
      </c>
      <c r="G1843" t="s">
        <v>11</v>
      </c>
      <c r="H1843" t="s">
        <v>11</v>
      </c>
      <c r="I1843" t="s">
        <v>23</v>
      </c>
      <c r="J1843" s="12" t="str">
        <f t="shared" si="28"/>
        <v>20-Nov-1999</v>
      </c>
      <c r="K1843">
        <v>24</v>
      </c>
    </row>
    <row r="1844" spans="1:11">
      <c r="A1844" t="s">
        <v>525</v>
      </c>
      <c r="B1844">
        <v>1991</v>
      </c>
      <c r="C1844" t="s">
        <v>10</v>
      </c>
      <c r="D1844">
        <v>4</v>
      </c>
      <c r="E1844">
        <v>2</v>
      </c>
      <c r="F1844" s="14">
        <v>4463.21</v>
      </c>
      <c r="G1844" t="s">
        <v>12</v>
      </c>
      <c r="H1844" t="s">
        <v>12</v>
      </c>
      <c r="I1844" t="s">
        <v>13</v>
      </c>
      <c r="J1844" s="12" t="str">
        <f t="shared" si="28"/>
        <v>4-Jul-1991</v>
      </c>
      <c r="K1844">
        <v>33</v>
      </c>
    </row>
    <row r="1845" spans="1:11">
      <c r="A1845" t="s">
        <v>524</v>
      </c>
      <c r="B1845">
        <v>1990</v>
      </c>
      <c r="C1845" t="s">
        <v>10</v>
      </c>
      <c r="D1845">
        <v>15</v>
      </c>
      <c r="E1845">
        <v>1</v>
      </c>
      <c r="F1845" s="14">
        <v>4462.72</v>
      </c>
      <c r="G1845" t="s">
        <v>11</v>
      </c>
      <c r="H1845" t="s">
        <v>12</v>
      </c>
      <c r="I1845" t="s">
        <v>23</v>
      </c>
      <c r="J1845" s="12" t="str">
        <f t="shared" si="28"/>
        <v>15-Jul-1990</v>
      </c>
      <c r="K1845">
        <v>34</v>
      </c>
    </row>
    <row r="1846" spans="1:11">
      <c r="A1846" t="s">
        <v>523</v>
      </c>
      <c r="B1846">
        <v>1990</v>
      </c>
      <c r="C1846" t="s">
        <v>34</v>
      </c>
      <c r="D1846">
        <v>8</v>
      </c>
      <c r="E1846">
        <v>1</v>
      </c>
      <c r="F1846" s="14">
        <v>4454.3999999999996</v>
      </c>
      <c r="G1846" t="s">
        <v>11</v>
      </c>
      <c r="H1846" t="s">
        <v>12</v>
      </c>
      <c r="I1846" t="s">
        <v>23</v>
      </c>
      <c r="J1846" s="12" t="str">
        <f t="shared" si="28"/>
        <v>8-Aug-1990</v>
      </c>
      <c r="K1846">
        <v>34</v>
      </c>
    </row>
    <row r="1847" spans="1:11">
      <c r="A1847" t="s">
        <v>522</v>
      </c>
      <c r="B1847">
        <v>1994</v>
      </c>
      <c r="C1847" t="s">
        <v>18</v>
      </c>
      <c r="D1847">
        <v>28</v>
      </c>
      <c r="E1847">
        <v>3</v>
      </c>
      <c r="F1847" s="14">
        <v>4449.46</v>
      </c>
      <c r="G1847" t="s">
        <v>16</v>
      </c>
      <c r="H1847" t="s">
        <v>11</v>
      </c>
      <c r="I1847" t="s">
        <v>13</v>
      </c>
      <c r="J1847" s="12" t="str">
        <f t="shared" si="28"/>
        <v>28-Jun-1994</v>
      </c>
      <c r="K1847">
        <v>30</v>
      </c>
    </row>
    <row r="1848" spans="1:11">
      <c r="A1848" t="s">
        <v>521</v>
      </c>
      <c r="B1848">
        <v>1991</v>
      </c>
      <c r="C1848" t="s">
        <v>20</v>
      </c>
      <c r="D1848">
        <v>3</v>
      </c>
      <c r="E1848">
        <v>1</v>
      </c>
      <c r="F1848" s="14">
        <v>4441.21</v>
      </c>
      <c r="G1848" t="s">
        <v>16</v>
      </c>
      <c r="H1848" t="s">
        <v>11</v>
      </c>
      <c r="I1848" t="s">
        <v>275</v>
      </c>
      <c r="J1848" s="12" t="str">
        <f t="shared" si="28"/>
        <v>3-Sep-1991</v>
      </c>
      <c r="K1848">
        <v>33</v>
      </c>
    </row>
    <row r="1849" spans="1:11">
      <c r="A1849" t="s">
        <v>520</v>
      </c>
      <c r="B1849">
        <v>1994</v>
      </c>
      <c r="C1849" t="s">
        <v>36</v>
      </c>
      <c r="D1849">
        <v>24</v>
      </c>
      <c r="E1849">
        <v>2</v>
      </c>
      <c r="F1849" s="14">
        <v>4438.26</v>
      </c>
      <c r="G1849" t="s">
        <v>11</v>
      </c>
      <c r="H1849" t="s">
        <v>12</v>
      </c>
      <c r="I1849" t="s">
        <v>355</v>
      </c>
      <c r="J1849" s="12" t="str">
        <f t="shared" si="28"/>
        <v>24-Oct-1994</v>
      </c>
      <c r="K1849">
        <v>29</v>
      </c>
    </row>
    <row r="1850" spans="1:11">
      <c r="A1850" t="s">
        <v>519</v>
      </c>
      <c r="B1850">
        <v>1994</v>
      </c>
      <c r="C1850" t="s">
        <v>36</v>
      </c>
      <c r="D1850">
        <v>8</v>
      </c>
      <c r="E1850">
        <v>2</v>
      </c>
      <c r="F1850" s="14">
        <v>4435.09</v>
      </c>
      <c r="G1850" t="s">
        <v>12</v>
      </c>
      <c r="H1850" t="s">
        <v>11</v>
      </c>
      <c r="I1850" t="s">
        <v>167</v>
      </c>
      <c r="J1850" s="12" t="str">
        <f t="shared" si="28"/>
        <v>8-Oct-1994</v>
      </c>
      <c r="K1850">
        <v>29</v>
      </c>
    </row>
    <row r="1851" spans="1:11">
      <c r="A1851" t="s">
        <v>518</v>
      </c>
      <c r="B1851">
        <v>1993</v>
      </c>
      <c r="C1851" t="s">
        <v>30</v>
      </c>
      <c r="D1851">
        <v>23</v>
      </c>
      <c r="E1851">
        <v>2</v>
      </c>
      <c r="F1851" s="14">
        <v>4433.92</v>
      </c>
      <c r="G1851" t="s">
        <v>11</v>
      </c>
      <c r="H1851" t="s">
        <v>11</v>
      </c>
      <c r="I1851" t="s">
        <v>23</v>
      </c>
      <c r="J1851" s="12" t="str">
        <f t="shared" si="28"/>
        <v>23-Dec-1993</v>
      </c>
      <c r="K1851">
        <v>30</v>
      </c>
    </row>
    <row r="1852" spans="1:11">
      <c r="A1852" t="s">
        <v>517</v>
      </c>
      <c r="B1852">
        <v>1993</v>
      </c>
      <c r="C1852" t="s">
        <v>20</v>
      </c>
      <c r="D1852">
        <v>4</v>
      </c>
      <c r="E1852">
        <v>2</v>
      </c>
      <c r="F1852" s="14">
        <v>4433.3900000000003</v>
      </c>
      <c r="G1852" t="s">
        <v>11</v>
      </c>
      <c r="H1852" t="s">
        <v>12</v>
      </c>
      <c r="I1852" t="s">
        <v>23</v>
      </c>
      <c r="J1852" s="12" t="str">
        <f t="shared" si="28"/>
        <v>4-Sep-1993</v>
      </c>
      <c r="K1852">
        <v>31</v>
      </c>
    </row>
    <row r="1853" spans="1:11">
      <c r="A1853" t="s">
        <v>516</v>
      </c>
      <c r="B1853">
        <v>1994</v>
      </c>
      <c r="C1853" t="s">
        <v>30</v>
      </c>
      <c r="D1853">
        <v>29</v>
      </c>
      <c r="E1853">
        <v>2</v>
      </c>
      <c r="F1853" s="14">
        <v>4428.8900000000003</v>
      </c>
      <c r="G1853" t="s">
        <v>12</v>
      </c>
      <c r="H1853" t="s">
        <v>16</v>
      </c>
      <c r="I1853" t="s">
        <v>355</v>
      </c>
      <c r="J1853" s="12" t="str">
        <f t="shared" si="28"/>
        <v>29-Dec-1994</v>
      </c>
      <c r="K1853">
        <v>29</v>
      </c>
    </row>
    <row r="1854" spans="1:11">
      <c r="A1854" t="s">
        <v>514</v>
      </c>
      <c r="B1854">
        <v>1992</v>
      </c>
      <c r="C1854" t="s">
        <v>34</v>
      </c>
      <c r="D1854">
        <v>15</v>
      </c>
      <c r="E1854">
        <v>0</v>
      </c>
      <c r="F1854" s="14">
        <v>4420.95</v>
      </c>
      <c r="G1854" t="s">
        <v>11</v>
      </c>
      <c r="H1854" t="s">
        <v>12</v>
      </c>
      <c r="I1854" t="s">
        <v>515</v>
      </c>
      <c r="J1854" s="12" t="str">
        <f t="shared" si="28"/>
        <v>15-Aug-1992</v>
      </c>
      <c r="K1854">
        <v>32</v>
      </c>
    </row>
    <row r="1855" spans="1:11">
      <c r="A1855" t="s">
        <v>513</v>
      </c>
      <c r="B1855">
        <v>1988</v>
      </c>
      <c r="C1855" t="s">
        <v>20</v>
      </c>
      <c r="D1855">
        <v>16</v>
      </c>
      <c r="E1855">
        <v>0</v>
      </c>
      <c r="F1855" s="14">
        <v>4415.16</v>
      </c>
      <c r="G1855" t="s">
        <v>11</v>
      </c>
      <c r="H1855" t="s">
        <v>16</v>
      </c>
      <c r="I1855" t="s">
        <v>13</v>
      </c>
      <c r="J1855" s="12" t="str">
        <f t="shared" si="28"/>
        <v>16-Sep-1988</v>
      </c>
      <c r="K1855">
        <v>35</v>
      </c>
    </row>
    <row r="1856" spans="1:11">
      <c r="A1856" t="s">
        <v>512</v>
      </c>
      <c r="B1856">
        <v>1986</v>
      </c>
      <c r="C1856" t="s">
        <v>10</v>
      </c>
      <c r="D1856">
        <v>13</v>
      </c>
      <c r="E1856">
        <v>0</v>
      </c>
      <c r="F1856" s="14">
        <v>4402.2299999999996</v>
      </c>
      <c r="G1856" t="s">
        <v>11</v>
      </c>
      <c r="H1856" t="s">
        <v>11</v>
      </c>
      <c r="I1856" t="s">
        <v>41</v>
      </c>
      <c r="J1856" s="12" t="str">
        <f t="shared" si="28"/>
        <v>13-Jul-1986</v>
      </c>
      <c r="K1856">
        <v>38</v>
      </c>
    </row>
    <row r="1857" spans="1:11">
      <c r="A1857" t="s">
        <v>511</v>
      </c>
      <c r="B1857">
        <v>1986</v>
      </c>
      <c r="C1857" t="s">
        <v>34</v>
      </c>
      <c r="D1857">
        <v>11</v>
      </c>
      <c r="E1857">
        <v>0</v>
      </c>
      <c r="F1857" s="14">
        <v>4399.7299999999996</v>
      </c>
      <c r="G1857" t="s">
        <v>12</v>
      </c>
      <c r="H1857" t="s">
        <v>11</v>
      </c>
      <c r="I1857" t="s">
        <v>13</v>
      </c>
      <c r="J1857" s="12" t="str">
        <f t="shared" si="28"/>
        <v>11-Aug-1986</v>
      </c>
      <c r="K1857">
        <v>38</v>
      </c>
    </row>
    <row r="1858" spans="1:11">
      <c r="A1858" t="s">
        <v>510</v>
      </c>
      <c r="B1858">
        <v>1988</v>
      </c>
      <c r="C1858" t="s">
        <v>10</v>
      </c>
      <c r="D1858">
        <v>18</v>
      </c>
      <c r="E1858">
        <v>3</v>
      </c>
      <c r="F1858" s="14">
        <v>4397.3100000000004</v>
      </c>
      <c r="G1858" t="s">
        <v>11</v>
      </c>
      <c r="H1858" t="s">
        <v>11</v>
      </c>
      <c r="I1858" t="s">
        <v>13</v>
      </c>
      <c r="J1858" s="12" t="str">
        <f t="shared" si="28"/>
        <v>18-Jul-1988</v>
      </c>
      <c r="K1858">
        <v>36</v>
      </c>
    </row>
    <row r="1859" spans="1:11">
      <c r="A1859" t="s">
        <v>509</v>
      </c>
      <c r="B1859">
        <v>1982</v>
      </c>
      <c r="C1859" t="s">
        <v>18</v>
      </c>
      <c r="D1859">
        <v>29</v>
      </c>
      <c r="E1859">
        <v>3</v>
      </c>
      <c r="F1859" s="14">
        <v>4392.7</v>
      </c>
      <c r="G1859" t="s">
        <v>11</v>
      </c>
      <c r="H1859" t="s">
        <v>11</v>
      </c>
      <c r="I1859" t="s">
        <v>13</v>
      </c>
      <c r="J1859" s="12" t="str">
        <f t="shared" ref="J1859:J1922" si="29">CONCATENATE(D1859,"-",C1859,"-",B1859)</f>
        <v>29-Jun-1982</v>
      </c>
      <c r="K1859">
        <v>42</v>
      </c>
    </row>
    <row r="1860" spans="1:11">
      <c r="A1860" t="s">
        <v>508</v>
      </c>
      <c r="B1860">
        <v>1997</v>
      </c>
      <c r="C1860" t="s">
        <v>15</v>
      </c>
      <c r="D1860">
        <v>29</v>
      </c>
      <c r="E1860">
        <v>3</v>
      </c>
      <c r="F1860" s="14">
        <v>4391.6499999999996</v>
      </c>
      <c r="G1860" t="s">
        <v>11</v>
      </c>
      <c r="H1860" t="s">
        <v>11</v>
      </c>
      <c r="I1860" t="s">
        <v>41</v>
      </c>
      <c r="J1860" s="12" t="str">
        <f t="shared" si="29"/>
        <v>29-Nov-1997</v>
      </c>
      <c r="K1860">
        <v>26</v>
      </c>
    </row>
    <row r="1861" spans="1:11">
      <c r="A1861" t="s">
        <v>507</v>
      </c>
      <c r="B1861">
        <v>1990</v>
      </c>
      <c r="C1861" t="s">
        <v>34</v>
      </c>
      <c r="D1861">
        <v>28</v>
      </c>
      <c r="E1861">
        <v>0</v>
      </c>
      <c r="F1861" s="14">
        <v>4357.04</v>
      </c>
      <c r="G1861" t="s">
        <v>11</v>
      </c>
      <c r="H1861" t="s">
        <v>12</v>
      </c>
      <c r="I1861" t="s">
        <v>23</v>
      </c>
      <c r="J1861" s="12" t="str">
        <f t="shared" si="29"/>
        <v>28-Aug-1990</v>
      </c>
      <c r="K1861">
        <v>34</v>
      </c>
    </row>
    <row r="1862" spans="1:11">
      <c r="A1862" t="s">
        <v>506</v>
      </c>
      <c r="B1862">
        <v>1991</v>
      </c>
      <c r="C1862" t="s">
        <v>20</v>
      </c>
      <c r="D1862">
        <v>13</v>
      </c>
      <c r="E1862">
        <v>1</v>
      </c>
      <c r="F1862" s="14">
        <v>4350.51</v>
      </c>
      <c r="G1862" t="s">
        <v>11</v>
      </c>
      <c r="H1862" t="s">
        <v>11</v>
      </c>
      <c r="I1862" t="s">
        <v>13</v>
      </c>
      <c r="J1862" s="12" t="str">
        <f t="shared" si="29"/>
        <v>13-Sep-1991</v>
      </c>
      <c r="K1862">
        <v>32</v>
      </c>
    </row>
    <row r="1863" spans="1:11">
      <c r="A1863" t="s">
        <v>505</v>
      </c>
      <c r="B1863">
        <v>1994</v>
      </c>
      <c r="C1863" t="s">
        <v>15</v>
      </c>
      <c r="D1863">
        <v>1</v>
      </c>
      <c r="E1863">
        <v>2</v>
      </c>
      <c r="F1863" s="14">
        <v>4349.46</v>
      </c>
      <c r="G1863" t="s">
        <v>11</v>
      </c>
      <c r="H1863" t="s">
        <v>11</v>
      </c>
      <c r="I1863" t="s">
        <v>13</v>
      </c>
      <c r="J1863" s="12" t="str">
        <f t="shared" si="29"/>
        <v>1-Nov-1994</v>
      </c>
      <c r="K1863">
        <v>29</v>
      </c>
    </row>
    <row r="1864" spans="1:11">
      <c r="A1864" t="s">
        <v>504</v>
      </c>
      <c r="B1864">
        <v>1991</v>
      </c>
      <c r="C1864" t="s">
        <v>18</v>
      </c>
      <c r="D1864">
        <v>1</v>
      </c>
      <c r="E1864">
        <v>0</v>
      </c>
      <c r="F1864" s="14">
        <v>4347.0200000000004</v>
      </c>
      <c r="G1864" t="s">
        <v>11</v>
      </c>
      <c r="H1864" t="s">
        <v>16</v>
      </c>
      <c r="I1864" t="s">
        <v>246</v>
      </c>
      <c r="J1864" s="12" t="str">
        <f t="shared" si="29"/>
        <v>1-Jun-1991</v>
      </c>
      <c r="K1864">
        <v>33</v>
      </c>
    </row>
    <row r="1865" spans="1:11">
      <c r="A1865" t="s">
        <v>503</v>
      </c>
      <c r="B1865">
        <v>1994</v>
      </c>
      <c r="C1865" t="s">
        <v>36</v>
      </c>
      <c r="D1865">
        <v>26</v>
      </c>
      <c r="E1865">
        <v>2</v>
      </c>
      <c r="F1865" s="14">
        <v>4340.4399999999996</v>
      </c>
      <c r="G1865" t="s">
        <v>11</v>
      </c>
      <c r="H1865" t="s">
        <v>16</v>
      </c>
      <c r="I1865" t="s">
        <v>13</v>
      </c>
      <c r="J1865" s="12" t="str">
        <f t="shared" si="29"/>
        <v>26-Oct-1994</v>
      </c>
      <c r="K1865">
        <v>29</v>
      </c>
    </row>
    <row r="1866" spans="1:11">
      <c r="A1866" t="s">
        <v>502</v>
      </c>
      <c r="B1866">
        <v>1994</v>
      </c>
      <c r="C1866" t="s">
        <v>15</v>
      </c>
      <c r="D1866">
        <v>2</v>
      </c>
      <c r="E1866">
        <v>1</v>
      </c>
      <c r="F1866" s="14">
        <v>4337.74</v>
      </c>
      <c r="G1866" t="s">
        <v>11</v>
      </c>
      <c r="H1866" t="s">
        <v>16</v>
      </c>
      <c r="I1866" t="s">
        <v>246</v>
      </c>
      <c r="J1866" s="12" t="str">
        <f t="shared" si="29"/>
        <v>2-Nov-1994</v>
      </c>
      <c r="K1866">
        <v>29</v>
      </c>
    </row>
    <row r="1867" spans="1:11">
      <c r="A1867" t="s">
        <v>501</v>
      </c>
      <c r="B1867">
        <v>1988</v>
      </c>
      <c r="C1867" t="s">
        <v>30</v>
      </c>
      <c r="D1867">
        <v>19</v>
      </c>
      <c r="E1867">
        <v>0</v>
      </c>
      <c r="F1867" s="14">
        <v>4320.41</v>
      </c>
      <c r="G1867" t="s">
        <v>11</v>
      </c>
      <c r="H1867" t="s">
        <v>16</v>
      </c>
      <c r="I1867" t="s">
        <v>23</v>
      </c>
      <c r="J1867" s="12" t="str">
        <f t="shared" si="29"/>
        <v>19-Dec-1988</v>
      </c>
      <c r="K1867">
        <v>35</v>
      </c>
    </row>
    <row r="1868" spans="1:11">
      <c r="A1868" t="s">
        <v>500</v>
      </c>
      <c r="B1868">
        <v>2000</v>
      </c>
      <c r="C1868" t="s">
        <v>15</v>
      </c>
      <c r="D1868">
        <v>25</v>
      </c>
      <c r="E1868">
        <v>3</v>
      </c>
      <c r="F1868" s="14">
        <v>4296.2700000000004</v>
      </c>
      <c r="G1868" t="s">
        <v>11</v>
      </c>
      <c r="H1868" t="s">
        <v>12</v>
      </c>
      <c r="I1868" t="s">
        <v>23</v>
      </c>
      <c r="J1868" s="12" t="str">
        <f t="shared" si="29"/>
        <v>25-Nov-2000</v>
      </c>
      <c r="K1868">
        <v>23</v>
      </c>
    </row>
    <row r="1869" spans="1:11">
      <c r="A1869" t="s">
        <v>499</v>
      </c>
      <c r="B1869">
        <v>2003</v>
      </c>
      <c r="C1869" t="s">
        <v>18</v>
      </c>
      <c r="D1869">
        <v>8</v>
      </c>
      <c r="E1869">
        <v>0</v>
      </c>
      <c r="F1869" s="14">
        <v>4278.55</v>
      </c>
      <c r="G1869" t="s">
        <v>11</v>
      </c>
      <c r="H1869" t="s">
        <v>16</v>
      </c>
      <c r="I1869" t="s">
        <v>299</v>
      </c>
      <c r="J1869" s="12" t="str">
        <f t="shared" si="29"/>
        <v>8-Jun-2003</v>
      </c>
      <c r="K1869">
        <v>21</v>
      </c>
    </row>
    <row r="1870" spans="1:11">
      <c r="A1870" t="s">
        <v>498</v>
      </c>
      <c r="B1870">
        <v>1992</v>
      </c>
      <c r="C1870" t="s">
        <v>18</v>
      </c>
      <c r="D1870">
        <v>18</v>
      </c>
      <c r="E1870">
        <v>2</v>
      </c>
      <c r="F1870" s="14">
        <v>4266.17</v>
      </c>
      <c r="G1870" t="s">
        <v>12</v>
      </c>
      <c r="H1870" t="s">
        <v>11</v>
      </c>
      <c r="I1870" t="s">
        <v>13</v>
      </c>
      <c r="J1870" s="12" t="str">
        <f t="shared" si="29"/>
        <v>18-Jun-1992</v>
      </c>
      <c r="K1870">
        <v>32</v>
      </c>
    </row>
    <row r="1871" spans="1:11">
      <c r="A1871" t="s">
        <v>497</v>
      </c>
      <c r="B1871">
        <v>1983</v>
      </c>
      <c r="C1871" t="s">
        <v>15</v>
      </c>
      <c r="D1871">
        <v>20</v>
      </c>
      <c r="E1871">
        <v>3</v>
      </c>
      <c r="F1871" s="14">
        <v>4265.01</v>
      </c>
      <c r="G1871" t="s">
        <v>11</v>
      </c>
      <c r="H1871" t="s">
        <v>16</v>
      </c>
      <c r="I1871" t="s">
        <v>23</v>
      </c>
      <c r="J1871" s="12" t="str">
        <f t="shared" si="29"/>
        <v>20-Nov-1983</v>
      </c>
      <c r="K1871">
        <v>40</v>
      </c>
    </row>
    <row r="1872" spans="1:11">
      <c r="A1872" t="s">
        <v>496</v>
      </c>
      <c r="B1872">
        <v>1995</v>
      </c>
      <c r="C1872" t="s">
        <v>36</v>
      </c>
      <c r="D1872">
        <v>14</v>
      </c>
      <c r="E1872">
        <v>3</v>
      </c>
      <c r="F1872" s="14">
        <v>4260.74</v>
      </c>
      <c r="G1872" t="s">
        <v>12</v>
      </c>
      <c r="H1872" t="s">
        <v>11</v>
      </c>
      <c r="I1872" t="s">
        <v>41</v>
      </c>
      <c r="J1872" s="12" t="str">
        <f t="shared" si="29"/>
        <v>14-Oct-1995</v>
      </c>
      <c r="K1872">
        <v>28</v>
      </c>
    </row>
    <row r="1873" spans="1:11">
      <c r="A1873" t="s">
        <v>495</v>
      </c>
      <c r="B1873">
        <v>1982</v>
      </c>
      <c r="C1873" t="s">
        <v>18</v>
      </c>
      <c r="D1873">
        <v>16</v>
      </c>
      <c r="E1873">
        <v>3</v>
      </c>
      <c r="F1873" s="14">
        <v>4250.24</v>
      </c>
      <c r="G1873" t="s">
        <v>11</v>
      </c>
      <c r="H1873" t="s">
        <v>12</v>
      </c>
      <c r="I1873" t="s">
        <v>13</v>
      </c>
      <c r="J1873" s="12" t="str">
        <f t="shared" si="29"/>
        <v>16-Jun-1982</v>
      </c>
      <c r="K1873">
        <v>42</v>
      </c>
    </row>
    <row r="1874" spans="1:11">
      <c r="A1874" t="s">
        <v>494</v>
      </c>
      <c r="B1874">
        <v>1991</v>
      </c>
      <c r="C1874" t="s">
        <v>30</v>
      </c>
      <c r="D1874">
        <v>1</v>
      </c>
      <c r="E1874">
        <v>1</v>
      </c>
      <c r="F1874" s="14">
        <v>4243.59</v>
      </c>
      <c r="G1874" t="s">
        <v>12</v>
      </c>
      <c r="H1874" t="s">
        <v>16</v>
      </c>
      <c r="I1874" t="s">
        <v>23</v>
      </c>
      <c r="J1874" s="12" t="str">
        <f t="shared" si="29"/>
        <v>1-Dec-1991</v>
      </c>
      <c r="K1874">
        <v>32</v>
      </c>
    </row>
    <row r="1875" spans="1:11">
      <c r="A1875" t="s">
        <v>493</v>
      </c>
      <c r="B1875">
        <v>1991</v>
      </c>
      <c r="C1875" t="s">
        <v>15</v>
      </c>
      <c r="D1875">
        <v>3</v>
      </c>
      <c r="E1875">
        <v>1</v>
      </c>
      <c r="F1875" s="14">
        <v>4239.8900000000003</v>
      </c>
      <c r="G1875" t="s">
        <v>11</v>
      </c>
      <c r="H1875" t="s">
        <v>11</v>
      </c>
      <c r="I1875" t="s">
        <v>23</v>
      </c>
      <c r="J1875" s="12" t="str">
        <f t="shared" si="29"/>
        <v>3-Nov-1991</v>
      </c>
      <c r="K1875">
        <v>32</v>
      </c>
    </row>
    <row r="1876" spans="1:11">
      <c r="A1876" t="s">
        <v>492</v>
      </c>
      <c r="B1876">
        <v>1992</v>
      </c>
      <c r="C1876" t="s">
        <v>18</v>
      </c>
      <c r="D1876">
        <v>27</v>
      </c>
      <c r="E1876">
        <v>1</v>
      </c>
      <c r="F1876" s="14">
        <v>4237.13</v>
      </c>
      <c r="G1876" t="s">
        <v>12</v>
      </c>
      <c r="H1876" t="s">
        <v>16</v>
      </c>
      <c r="I1876" t="s">
        <v>167</v>
      </c>
      <c r="J1876" s="12" t="str">
        <f t="shared" si="29"/>
        <v>27-Jun-1992</v>
      </c>
      <c r="K1876">
        <v>32</v>
      </c>
    </row>
    <row r="1877" spans="1:11">
      <c r="A1877" t="s">
        <v>491</v>
      </c>
      <c r="B1877">
        <v>1998</v>
      </c>
      <c r="C1877" t="s">
        <v>30</v>
      </c>
      <c r="D1877">
        <v>14</v>
      </c>
      <c r="E1877">
        <v>3</v>
      </c>
      <c r="F1877" s="14">
        <v>4234.93</v>
      </c>
      <c r="G1877" t="s">
        <v>11</v>
      </c>
      <c r="H1877" t="s">
        <v>16</v>
      </c>
      <c r="I1877" t="s">
        <v>41</v>
      </c>
      <c r="J1877" s="12" t="str">
        <f t="shared" si="29"/>
        <v>14-Dec-1998</v>
      </c>
      <c r="K1877">
        <v>25</v>
      </c>
    </row>
    <row r="1878" spans="1:11">
      <c r="A1878" t="s">
        <v>490</v>
      </c>
      <c r="B1878">
        <v>1997</v>
      </c>
      <c r="C1878" t="s">
        <v>20</v>
      </c>
      <c r="D1878">
        <v>6</v>
      </c>
      <c r="E1878">
        <v>2</v>
      </c>
      <c r="F1878" s="14">
        <v>4189.1099999999997</v>
      </c>
      <c r="G1878" t="s">
        <v>11</v>
      </c>
      <c r="H1878" t="s">
        <v>11</v>
      </c>
      <c r="I1878" t="s">
        <v>23</v>
      </c>
      <c r="J1878" s="12" t="str">
        <f t="shared" si="29"/>
        <v>6-Sep-1997</v>
      </c>
      <c r="K1878">
        <v>26</v>
      </c>
    </row>
    <row r="1879" spans="1:11">
      <c r="A1879" t="s">
        <v>489</v>
      </c>
      <c r="B1879">
        <v>1995</v>
      </c>
      <c r="C1879" t="s">
        <v>36</v>
      </c>
      <c r="D1879">
        <v>3</v>
      </c>
      <c r="E1879">
        <v>0</v>
      </c>
      <c r="F1879" s="14">
        <v>4188.7299999999996</v>
      </c>
      <c r="G1879" t="s">
        <v>11</v>
      </c>
      <c r="H1879" t="s">
        <v>11</v>
      </c>
      <c r="I1879" t="s">
        <v>199</v>
      </c>
      <c r="J1879" s="12" t="str">
        <f t="shared" si="29"/>
        <v>3-Oct-1995</v>
      </c>
      <c r="K1879">
        <v>28</v>
      </c>
    </row>
    <row r="1880" spans="1:11">
      <c r="A1880" t="s">
        <v>488</v>
      </c>
      <c r="B1880">
        <v>1989</v>
      </c>
      <c r="C1880" t="s">
        <v>18</v>
      </c>
      <c r="D1880">
        <v>25</v>
      </c>
      <c r="E1880">
        <v>0</v>
      </c>
      <c r="F1880" s="14">
        <v>4185.1000000000004</v>
      </c>
      <c r="G1880" t="s">
        <v>11</v>
      </c>
      <c r="H1880" t="s">
        <v>12</v>
      </c>
      <c r="I1880" t="s">
        <v>13</v>
      </c>
      <c r="J1880" s="12" t="str">
        <f t="shared" si="29"/>
        <v>25-Jun-1989</v>
      </c>
      <c r="K1880">
        <v>35</v>
      </c>
    </row>
    <row r="1881" spans="1:11">
      <c r="A1881" t="s">
        <v>487</v>
      </c>
      <c r="B1881">
        <v>1984</v>
      </c>
      <c r="C1881" t="s">
        <v>20</v>
      </c>
      <c r="D1881">
        <v>16</v>
      </c>
      <c r="E1881">
        <v>3</v>
      </c>
      <c r="F1881" s="14">
        <v>4163.21</v>
      </c>
      <c r="G1881" t="s">
        <v>11</v>
      </c>
      <c r="H1881" t="s">
        <v>11</v>
      </c>
      <c r="I1881" t="s">
        <v>23</v>
      </c>
      <c r="J1881" s="12" t="str">
        <f t="shared" si="29"/>
        <v>16-Sep-1984</v>
      </c>
      <c r="K1881">
        <v>39</v>
      </c>
    </row>
    <row r="1882" spans="1:11">
      <c r="A1882" t="s">
        <v>486</v>
      </c>
      <c r="B1882">
        <v>1998</v>
      </c>
      <c r="C1882" t="s">
        <v>15</v>
      </c>
      <c r="D1882">
        <v>26</v>
      </c>
      <c r="E1882">
        <v>0</v>
      </c>
      <c r="F1882" s="14">
        <v>4154.97</v>
      </c>
      <c r="G1882" t="s">
        <v>11</v>
      </c>
      <c r="H1882" t="s">
        <v>16</v>
      </c>
      <c r="I1882" t="s">
        <v>23</v>
      </c>
      <c r="J1882" s="12" t="str">
        <f t="shared" si="29"/>
        <v>26-Nov-1998</v>
      </c>
      <c r="K1882">
        <v>25</v>
      </c>
    </row>
    <row r="1883" spans="1:11">
      <c r="A1883" t="s">
        <v>485</v>
      </c>
      <c r="B1883">
        <v>1992</v>
      </c>
      <c r="C1883" t="s">
        <v>34</v>
      </c>
      <c r="D1883">
        <v>4</v>
      </c>
      <c r="E1883">
        <v>1</v>
      </c>
      <c r="F1883" s="14">
        <v>4151.03</v>
      </c>
      <c r="G1883" t="s">
        <v>11</v>
      </c>
      <c r="H1883" t="s">
        <v>11</v>
      </c>
      <c r="I1883" t="s">
        <v>13</v>
      </c>
      <c r="J1883" s="12" t="str">
        <f t="shared" si="29"/>
        <v>4-Aug-1992</v>
      </c>
      <c r="K1883">
        <v>32</v>
      </c>
    </row>
    <row r="1884" spans="1:11">
      <c r="A1884" t="s">
        <v>484</v>
      </c>
      <c r="B1884">
        <v>1992</v>
      </c>
      <c r="C1884" t="s">
        <v>18</v>
      </c>
      <c r="D1884">
        <v>28</v>
      </c>
      <c r="E1884">
        <v>1</v>
      </c>
      <c r="F1884" s="14">
        <v>4149.74</v>
      </c>
      <c r="G1884" t="s">
        <v>11</v>
      </c>
      <c r="H1884" t="s">
        <v>16</v>
      </c>
      <c r="I1884" t="s">
        <v>41</v>
      </c>
      <c r="J1884" s="12" t="str">
        <f t="shared" si="29"/>
        <v>28-Jun-1992</v>
      </c>
      <c r="K1884">
        <v>32</v>
      </c>
    </row>
    <row r="1885" spans="1:11">
      <c r="A1885" t="s">
        <v>483</v>
      </c>
      <c r="B1885">
        <v>1992</v>
      </c>
      <c r="C1885" t="s">
        <v>18</v>
      </c>
      <c r="D1885">
        <v>18</v>
      </c>
      <c r="E1885">
        <v>0</v>
      </c>
      <c r="F1885" s="14">
        <v>4137.5200000000004</v>
      </c>
      <c r="G1885" t="s">
        <v>11</v>
      </c>
      <c r="H1885" t="s">
        <v>12</v>
      </c>
      <c r="I1885" t="s">
        <v>246</v>
      </c>
      <c r="J1885" s="12" t="str">
        <f t="shared" si="29"/>
        <v>18-Jun-1992</v>
      </c>
      <c r="K1885">
        <v>32</v>
      </c>
    </row>
    <row r="1886" spans="1:11">
      <c r="A1886" t="s">
        <v>482</v>
      </c>
      <c r="B1886">
        <v>1991</v>
      </c>
      <c r="C1886" t="s">
        <v>34</v>
      </c>
      <c r="D1886">
        <v>6</v>
      </c>
      <c r="E1886">
        <v>0</v>
      </c>
      <c r="F1886" s="14">
        <v>4134.08</v>
      </c>
      <c r="G1886" t="s">
        <v>11</v>
      </c>
      <c r="H1886" t="s">
        <v>16</v>
      </c>
      <c r="I1886" t="s">
        <v>23</v>
      </c>
      <c r="J1886" s="12" t="str">
        <f t="shared" si="29"/>
        <v>6-Aug-1991</v>
      </c>
      <c r="K1886">
        <v>33</v>
      </c>
    </row>
    <row r="1887" spans="1:11">
      <c r="A1887" t="s">
        <v>481</v>
      </c>
      <c r="B1887">
        <v>1994</v>
      </c>
      <c r="C1887" t="s">
        <v>34</v>
      </c>
      <c r="D1887">
        <v>21</v>
      </c>
      <c r="E1887">
        <v>1</v>
      </c>
      <c r="F1887" s="14">
        <v>4133.6400000000003</v>
      </c>
      <c r="G1887" t="s">
        <v>11</v>
      </c>
      <c r="H1887" t="s">
        <v>12</v>
      </c>
      <c r="I1887" t="s">
        <v>23</v>
      </c>
      <c r="J1887" s="12" t="str">
        <f t="shared" si="29"/>
        <v>21-Aug-1994</v>
      </c>
      <c r="K1887">
        <v>30</v>
      </c>
    </row>
    <row r="1888" spans="1:11">
      <c r="A1888" t="s">
        <v>480</v>
      </c>
      <c r="B1888">
        <v>1990</v>
      </c>
      <c r="C1888" t="s">
        <v>30</v>
      </c>
      <c r="D1888">
        <v>14</v>
      </c>
      <c r="E1888">
        <v>1</v>
      </c>
      <c r="F1888" s="14">
        <v>4076.5</v>
      </c>
      <c r="G1888" t="s">
        <v>11</v>
      </c>
      <c r="H1888" t="s">
        <v>12</v>
      </c>
      <c r="I1888" t="s">
        <v>41</v>
      </c>
      <c r="J1888" s="12" t="str">
        <f t="shared" si="29"/>
        <v>14-Dec-1990</v>
      </c>
      <c r="K1888">
        <v>33</v>
      </c>
    </row>
    <row r="1889" spans="1:11">
      <c r="A1889" t="s">
        <v>479</v>
      </c>
      <c r="B1889">
        <v>1990</v>
      </c>
      <c r="C1889" t="s">
        <v>30</v>
      </c>
      <c r="D1889">
        <v>1</v>
      </c>
      <c r="E1889">
        <v>1</v>
      </c>
      <c r="F1889" s="14">
        <v>4074.45</v>
      </c>
      <c r="G1889" t="s">
        <v>12</v>
      </c>
      <c r="H1889" t="s">
        <v>11</v>
      </c>
      <c r="I1889" t="s">
        <v>13</v>
      </c>
      <c r="J1889" s="12" t="str">
        <f t="shared" si="29"/>
        <v>1-Dec-1990</v>
      </c>
      <c r="K1889">
        <v>33</v>
      </c>
    </row>
    <row r="1890" spans="1:11">
      <c r="A1890" t="s">
        <v>478</v>
      </c>
      <c r="B1890">
        <v>2002</v>
      </c>
      <c r="C1890" t="s">
        <v>36</v>
      </c>
      <c r="D1890">
        <v>18</v>
      </c>
      <c r="E1890">
        <v>0</v>
      </c>
      <c r="F1890" s="14">
        <v>4070.51</v>
      </c>
      <c r="G1890" t="s">
        <v>11</v>
      </c>
      <c r="H1890" t="s">
        <v>16</v>
      </c>
      <c r="I1890" t="s">
        <v>23</v>
      </c>
      <c r="J1890" s="12" t="str">
        <f t="shared" si="29"/>
        <v>18-Oct-2002</v>
      </c>
      <c r="K1890">
        <v>21</v>
      </c>
    </row>
    <row r="1891" spans="1:11">
      <c r="A1891" t="s">
        <v>477</v>
      </c>
      <c r="B1891">
        <v>1983</v>
      </c>
      <c r="C1891" t="s">
        <v>20</v>
      </c>
      <c r="D1891">
        <v>16</v>
      </c>
      <c r="E1891">
        <v>3</v>
      </c>
      <c r="F1891" s="14">
        <v>4070.42</v>
      </c>
      <c r="G1891" t="s">
        <v>11</v>
      </c>
      <c r="H1891" t="s">
        <v>16</v>
      </c>
      <c r="I1891" t="s">
        <v>13</v>
      </c>
      <c r="J1891" s="12" t="str">
        <f t="shared" si="29"/>
        <v>16-Sep-1983</v>
      </c>
      <c r="K1891">
        <v>40</v>
      </c>
    </row>
    <row r="1892" spans="1:11">
      <c r="A1892" t="s">
        <v>476</v>
      </c>
      <c r="B1892">
        <v>1995</v>
      </c>
      <c r="C1892" t="s">
        <v>20</v>
      </c>
      <c r="D1892">
        <v>14</v>
      </c>
      <c r="E1892">
        <v>2</v>
      </c>
      <c r="F1892" s="14">
        <v>4058.71</v>
      </c>
      <c r="G1892" t="s">
        <v>12</v>
      </c>
      <c r="H1892" t="s">
        <v>12</v>
      </c>
      <c r="I1892" t="s">
        <v>23</v>
      </c>
      <c r="J1892" s="12" t="str">
        <f t="shared" si="29"/>
        <v>14-Sep-1995</v>
      </c>
      <c r="K1892">
        <v>28</v>
      </c>
    </row>
    <row r="1893" spans="1:11">
      <c r="A1893" t="s">
        <v>475</v>
      </c>
      <c r="B1893">
        <v>1993</v>
      </c>
      <c r="C1893" t="s">
        <v>34</v>
      </c>
      <c r="D1893">
        <v>13</v>
      </c>
      <c r="E1893">
        <v>2</v>
      </c>
      <c r="F1893" s="14">
        <v>4058.12</v>
      </c>
      <c r="G1893" t="s">
        <v>11</v>
      </c>
      <c r="H1893" t="s">
        <v>16</v>
      </c>
      <c r="I1893" t="s">
        <v>13</v>
      </c>
      <c r="J1893" s="12" t="str">
        <f t="shared" si="29"/>
        <v>13-Aug-1993</v>
      </c>
      <c r="K1893">
        <v>31</v>
      </c>
    </row>
    <row r="1894" spans="1:11">
      <c r="A1894" t="s">
        <v>474</v>
      </c>
      <c r="B1894">
        <v>1988</v>
      </c>
      <c r="C1894" t="s">
        <v>15</v>
      </c>
      <c r="D1894">
        <v>30</v>
      </c>
      <c r="E1894">
        <v>3</v>
      </c>
      <c r="F1894" s="14">
        <v>4047.94</v>
      </c>
      <c r="G1894" t="s">
        <v>11</v>
      </c>
      <c r="H1894" t="s">
        <v>16</v>
      </c>
      <c r="I1894" t="s">
        <v>13</v>
      </c>
      <c r="J1894" s="12" t="str">
        <f t="shared" si="29"/>
        <v>30-Nov-1988</v>
      </c>
      <c r="K1894">
        <v>35</v>
      </c>
    </row>
    <row r="1895" spans="1:11">
      <c r="A1895" t="s">
        <v>473</v>
      </c>
      <c r="B1895">
        <v>1993</v>
      </c>
      <c r="C1895" t="s">
        <v>30</v>
      </c>
      <c r="D1895">
        <v>26</v>
      </c>
      <c r="E1895">
        <v>1</v>
      </c>
      <c r="F1895" s="14">
        <v>4040.56</v>
      </c>
      <c r="G1895" t="s">
        <v>12</v>
      </c>
      <c r="H1895" t="s">
        <v>12</v>
      </c>
      <c r="I1895" t="s">
        <v>163</v>
      </c>
      <c r="J1895" s="12" t="str">
        <f t="shared" si="29"/>
        <v>26-Dec-1993</v>
      </c>
      <c r="K1895">
        <v>30</v>
      </c>
    </row>
    <row r="1896" spans="1:11">
      <c r="A1896" t="s">
        <v>472</v>
      </c>
      <c r="B1896">
        <v>1983</v>
      </c>
      <c r="C1896" t="s">
        <v>15</v>
      </c>
      <c r="D1896">
        <v>10</v>
      </c>
      <c r="E1896">
        <v>3</v>
      </c>
      <c r="F1896" s="14">
        <v>4039.9</v>
      </c>
      <c r="G1896" t="s">
        <v>11</v>
      </c>
      <c r="H1896" t="s">
        <v>16</v>
      </c>
      <c r="I1896" t="s">
        <v>13</v>
      </c>
      <c r="J1896" s="12" t="str">
        <f t="shared" si="29"/>
        <v>10-Nov-1983</v>
      </c>
      <c r="K1896">
        <v>40</v>
      </c>
    </row>
    <row r="1897" spans="1:11">
      <c r="A1897" t="s">
        <v>471</v>
      </c>
      <c r="B1897">
        <v>1984</v>
      </c>
      <c r="C1897" t="s">
        <v>10</v>
      </c>
      <c r="D1897">
        <v>7</v>
      </c>
      <c r="E1897">
        <v>3</v>
      </c>
      <c r="F1897" s="14">
        <v>4038.41</v>
      </c>
      <c r="G1897" t="s">
        <v>11</v>
      </c>
      <c r="H1897" t="s">
        <v>16</v>
      </c>
      <c r="I1897" t="s">
        <v>13</v>
      </c>
      <c r="J1897" s="12" t="str">
        <f t="shared" si="29"/>
        <v>7-Jul-1984</v>
      </c>
      <c r="K1897">
        <v>40</v>
      </c>
    </row>
    <row r="1898" spans="1:11">
      <c r="A1898" t="s">
        <v>470</v>
      </c>
      <c r="B1898">
        <v>1992</v>
      </c>
      <c r="C1898" t="s">
        <v>36</v>
      </c>
      <c r="D1898">
        <v>11</v>
      </c>
      <c r="E1898">
        <v>1</v>
      </c>
      <c r="F1898" s="14">
        <v>4032.24</v>
      </c>
      <c r="G1898" t="s">
        <v>12</v>
      </c>
      <c r="H1898" t="s">
        <v>12</v>
      </c>
      <c r="I1898" t="s">
        <v>23</v>
      </c>
      <c r="J1898" s="12" t="str">
        <f t="shared" si="29"/>
        <v>11-Oct-1992</v>
      </c>
      <c r="K1898">
        <v>31</v>
      </c>
    </row>
    <row r="1899" spans="1:11">
      <c r="A1899" t="s">
        <v>469</v>
      </c>
      <c r="B1899">
        <v>2000</v>
      </c>
      <c r="C1899" t="s">
        <v>20</v>
      </c>
      <c r="D1899">
        <v>13</v>
      </c>
      <c r="E1899">
        <v>3</v>
      </c>
      <c r="F1899" s="14">
        <v>4005.42</v>
      </c>
      <c r="G1899" t="s">
        <v>11</v>
      </c>
      <c r="H1899" t="s">
        <v>16</v>
      </c>
      <c r="I1899" t="s">
        <v>163</v>
      </c>
      <c r="J1899" s="12" t="str">
        <f t="shared" si="29"/>
        <v>13-Sep-2000</v>
      </c>
      <c r="K1899">
        <v>23</v>
      </c>
    </row>
    <row r="1900" spans="1:11">
      <c r="A1900" t="s">
        <v>468</v>
      </c>
      <c r="B1900">
        <v>1989</v>
      </c>
      <c r="C1900" t="s">
        <v>10</v>
      </c>
      <c r="D1900">
        <v>10</v>
      </c>
      <c r="E1900">
        <v>3</v>
      </c>
      <c r="F1900" s="14">
        <v>4002.36</v>
      </c>
      <c r="G1900" t="s">
        <v>11</v>
      </c>
      <c r="H1900" t="s">
        <v>16</v>
      </c>
      <c r="I1900" t="s">
        <v>13</v>
      </c>
      <c r="J1900" s="12" t="str">
        <f t="shared" si="29"/>
        <v>10-Jul-1989</v>
      </c>
      <c r="K1900">
        <v>35</v>
      </c>
    </row>
    <row r="1901" spans="1:11">
      <c r="A1901" t="s">
        <v>467</v>
      </c>
      <c r="B1901">
        <v>1990</v>
      </c>
      <c r="C1901" t="s">
        <v>15</v>
      </c>
      <c r="D1901">
        <v>1</v>
      </c>
      <c r="E1901">
        <v>0</v>
      </c>
      <c r="F1901" s="14">
        <v>3994.18</v>
      </c>
      <c r="G1901" t="s">
        <v>11</v>
      </c>
      <c r="H1901" t="s">
        <v>11</v>
      </c>
      <c r="I1901" t="s">
        <v>13</v>
      </c>
      <c r="J1901" s="12" t="str">
        <f t="shared" si="29"/>
        <v>1-Nov-1990</v>
      </c>
      <c r="K1901">
        <v>33</v>
      </c>
    </row>
    <row r="1902" spans="1:11">
      <c r="A1902" t="s">
        <v>466</v>
      </c>
      <c r="B1902">
        <v>1990</v>
      </c>
      <c r="C1902" t="s">
        <v>15</v>
      </c>
      <c r="D1902">
        <v>22</v>
      </c>
      <c r="E1902">
        <v>0</v>
      </c>
      <c r="F1902" s="14">
        <v>3989.84</v>
      </c>
      <c r="G1902" t="s">
        <v>11</v>
      </c>
      <c r="H1902" t="s">
        <v>11</v>
      </c>
      <c r="I1902" t="s">
        <v>41</v>
      </c>
      <c r="J1902" s="12" t="str">
        <f t="shared" si="29"/>
        <v>22-Nov-1990</v>
      </c>
      <c r="K1902">
        <v>33</v>
      </c>
    </row>
    <row r="1903" spans="1:11">
      <c r="A1903" t="s">
        <v>465</v>
      </c>
      <c r="B1903">
        <v>1996</v>
      </c>
      <c r="C1903" t="s">
        <v>20</v>
      </c>
      <c r="D1903">
        <v>8</v>
      </c>
      <c r="E1903">
        <v>2</v>
      </c>
      <c r="F1903" s="14">
        <v>3987.93</v>
      </c>
      <c r="G1903" t="s">
        <v>11</v>
      </c>
      <c r="H1903" t="s">
        <v>11</v>
      </c>
      <c r="I1903" t="s">
        <v>41</v>
      </c>
      <c r="J1903" s="12" t="str">
        <f t="shared" si="29"/>
        <v>8-Sep-1996</v>
      </c>
      <c r="K1903">
        <v>27</v>
      </c>
    </row>
    <row r="1904" spans="1:11">
      <c r="A1904" t="s">
        <v>464</v>
      </c>
      <c r="B1904">
        <v>1996</v>
      </c>
      <c r="C1904" t="s">
        <v>34</v>
      </c>
      <c r="D1904">
        <v>17</v>
      </c>
      <c r="E1904">
        <v>2</v>
      </c>
      <c r="F1904" s="14">
        <v>3981.98</v>
      </c>
      <c r="G1904" t="s">
        <v>11</v>
      </c>
      <c r="H1904" t="s">
        <v>11</v>
      </c>
      <c r="I1904" t="s">
        <v>13</v>
      </c>
      <c r="J1904" s="12" t="str">
        <f t="shared" si="29"/>
        <v>17-Aug-1996</v>
      </c>
      <c r="K1904">
        <v>28</v>
      </c>
    </row>
    <row r="1905" spans="1:11">
      <c r="A1905" t="s">
        <v>463</v>
      </c>
      <c r="B1905">
        <v>1990</v>
      </c>
      <c r="C1905" t="s">
        <v>10</v>
      </c>
      <c r="D1905">
        <v>29</v>
      </c>
      <c r="E1905">
        <v>0</v>
      </c>
      <c r="F1905" s="14">
        <v>3972.92</v>
      </c>
      <c r="G1905" t="s">
        <v>11</v>
      </c>
      <c r="H1905" t="s">
        <v>12</v>
      </c>
      <c r="I1905" t="s">
        <v>13</v>
      </c>
      <c r="J1905" s="12" t="str">
        <f t="shared" si="29"/>
        <v>29-Jul-1990</v>
      </c>
      <c r="K1905">
        <v>34</v>
      </c>
    </row>
    <row r="1906" spans="1:11">
      <c r="A1906" t="s">
        <v>462</v>
      </c>
      <c r="B1906">
        <v>1995</v>
      </c>
      <c r="C1906" t="s">
        <v>10</v>
      </c>
      <c r="D1906">
        <v>11</v>
      </c>
      <c r="E1906">
        <v>1</v>
      </c>
      <c r="F1906" s="14">
        <v>3956.07</v>
      </c>
      <c r="G1906" t="s">
        <v>11</v>
      </c>
      <c r="H1906" t="s">
        <v>11</v>
      </c>
      <c r="I1906" t="s">
        <v>23</v>
      </c>
      <c r="J1906" s="12" t="str">
        <f t="shared" si="29"/>
        <v>11-Jul-1995</v>
      </c>
      <c r="K1906">
        <v>29</v>
      </c>
    </row>
    <row r="1907" spans="1:11">
      <c r="A1907" t="s">
        <v>461</v>
      </c>
      <c r="B1907">
        <v>1999</v>
      </c>
      <c r="C1907" t="s">
        <v>10</v>
      </c>
      <c r="D1907">
        <v>10</v>
      </c>
      <c r="E1907">
        <v>0</v>
      </c>
      <c r="F1907" s="14">
        <v>3955.98</v>
      </c>
      <c r="G1907" t="s">
        <v>11</v>
      </c>
      <c r="H1907" t="s">
        <v>12</v>
      </c>
      <c r="I1907" t="s">
        <v>299</v>
      </c>
      <c r="J1907" s="12" t="str">
        <f t="shared" si="29"/>
        <v>10-Jul-1999</v>
      </c>
      <c r="K1907">
        <v>25</v>
      </c>
    </row>
    <row r="1908" spans="1:11">
      <c r="A1908" t="s">
        <v>460</v>
      </c>
      <c r="B1908">
        <v>1993</v>
      </c>
      <c r="C1908" t="s">
        <v>15</v>
      </c>
      <c r="D1908">
        <v>11</v>
      </c>
      <c r="E1908">
        <v>1</v>
      </c>
      <c r="F1908" s="14">
        <v>3947.41</v>
      </c>
      <c r="G1908" t="s">
        <v>11</v>
      </c>
      <c r="H1908" t="s">
        <v>11</v>
      </c>
      <c r="I1908" t="s">
        <v>13</v>
      </c>
      <c r="J1908" s="12" t="str">
        <f t="shared" si="29"/>
        <v>11-Nov-1993</v>
      </c>
      <c r="K1908">
        <v>30</v>
      </c>
    </row>
    <row r="1909" spans="1:11">
      <c r="A1909" t="s">
        <v>459</v>
      </c>
      <c r="B1909">
        <v>1993</v>
      </c>
      <c r="C1909" t="s">
        <v>20</v>
      </c>
      <c r="D1909">
        <v>29</v>
      </c>
      <c r="E1909">
        <v>0</v>
      </c>
      <c r="F1909" s="14">
        <v>3943.6</v>
      </c>
      <c r="G1909" t="s">
        <v>11</v>
      </c>
      <c r="H1909" t="s">
        <v>12</v>
      </c>
      <c r="I1909" t="s">
        <v>246</v>
      </c>
      <c r="J1909" s="12" t="str">
        <f t="shared" si="29"/>
        <v>29-Sep-1993</v>
      </c>
      <c r="K1909">
        <v>30</v>
      </c>
    </row>
    <row r="1910" spans="1:11">
      <c r="A1910" t="s">
        <v>458</v>
      </c>
      <c r="B1910">
        <v>1988</v>
      </c>
      <c r="C1910" t="s">
        <v>36</v>
      </c>
      <c r="D1910">
        <v>24</v>
      </c>
      <c r="E1910">
        <v>0</v>
      </c>
      <c r="F1910" s="14">
        <v>3935.18</v>
      </c>
      <c r="G1910" t="s">
        <v>12</v>
      </c>
      <c r="H1910" t="s">
        <v>16</v>
      </c>
      <c r="I1910" t="s">
        <v>13</v>
      </c>
      <c r="J1910" s="12" t="str">
        <f t="shared" si="29"/>
        <v>24-Oct-1988</v>
      </c>
      <c r="K1910">
        <v>35</v>
      </c>
    </row>
    <row r="1911" spans="1:11">
      <c r="A1911" t="s">
        <v>457</v>
      </c>
      <c r="B1911">
        <v>2002</v>
      </c>
      <c r="C1911" t="s">
        <v>18</v>
      </c>
      <c r="D1911">
        <v>15</v>
      </c>
      <c r="E1911">
        <v>0</v>
      </c>
      <c r="F1911" s="14">
        <v>3931.51</v>
      </c>
      <c r="G1911" t="s">
        <v>11</v>
      </c>
      <c r="H1911" t="s">
        <v>12</v>
      </c>
      <c r="I1911" t="s">
        <v>41</v>
      </c>
      <c r="J1911" s="12" t="str">
        <f t="shared" si="29"/>
        <v>15-Jun-2002</v>
      </c>
      <c r="K1911">
        <v>22</v>
      </c>
    </row>
    <row r="1912" spans="1:11">
      <c r="A1912" t="s">
        <v>456</v>
      </c>
      <c r="B1912">
        <v>2000</v>
      </c>
      <c r="C1912" t="s">
        <v>10</v>
      </c>
      <c r="D1912">
        <v>10</v>
      </c>
      <c r="E1912">
        <v>2</v>
      </c>
      <c r="F1912" s="14">
        <v>3925.76</v>
      </c>
      <c r="G1912" t="s">
        <v>11</v>
      </c>
      <c r="H1912" t="s">
        <v>11</v>
      </c>
      <c r="I1912" t="s">
        <v>246</v>
      </c>
      <c r="J1912" s="12" t="str">
        <f t="shared" si="29"/>
        <v>10-Jul-2000</v>
      </c>
      <c r="K1912">
        <v>24</v>
      </c>
    </row>
    <row r="1913" spans="1:11">
      <c r="A1913" t="s">
        <v>455</v>
      </c>
      <c r="B1913">
        <v>1985</v>
      </c>
      <c r="C1913" t="s">
        <v>10</v>
      </c>
      <c r="D1913">
        <v>5</v>
      </c>
      <c r="E1913">
        <v>3</v>
      </c>
      <c r="F1913" s="14">
        <v>3910.44</v>
      </c>
      <c r="G1913" t="s">
        <v>11</v>
      </c>
      <c r="H1913" t="s">
        <v>11</v>
      </c>
      <c r="I1913" t="s">
        <v>13</v>
      </c>
      <c r="J1913" s="12" t="str">
        <f t="shared" si="29"/>
        <v>5-Jul-1985</v>
      </c>
      <c r="K1913">
        <v>39</v>
      </c>
    </row>
    <row r="1914" spans="1:11">
      <c r="A1914" t="s">
        <v>454</v>
      </c>
      <c r="B1914">
        <v>1997</v>
      </c>
      <c r="C1914" t="s">
        <v>15</v>
      </c>
      <c r="D1914">
        <v>24</v>
      </c>
      <c r="E1914">
        <v>3</v>
      </c>
      <c r="F1914" s="14">
        <v>3906.13</v>
      </c>
      <c r="G1914" t="s">
        <v>12</v>
      </c>
      <c r="H1914" t="s">
        <v>12</v>
      </c>
      <c r="I1914" t="s">
        <v>41</v>
      </c>
      <c r="J1914" s="12" t="str">
        <f t="shared" si="29"/>
        <v>24-Nov-1997</v>
      </c>
      <c r="K1914">
        <v>26</v>
      </c>
    </row>
    <row r="1915" spans="1:11">
      <c r="A1915" t="s">
        <v>453</v>
      </c>
      <c r="B1915">
        <v>1981</v>
      </c>
      <c r="C1915" t="s">
        <v>34</v>
      </c>
      <c r="D1915">
        <v>27</v>
      </c>
      <c r="E1915">
        <v>1</v>
      </c>
      <c r="F1915" s="14">
        <v>3902.07</v>
      </c>
      <c r="G1915" t="s">
        <v>11</v>
      </c>
      <c r="H1915" t="s">
        <v>11</v>
      </c>
      <c r="I1915" t="s">
        <v>13</v>
      </c>
      <c r="J1915" s="12" t="str">
        <f t="shared" si="29"/>
        <v>27-Aug-1981</v>
      </c>
      <c r="K1915">
        <v>43</v>
      </c>
    </row>
    <row r="1916" spans="1:11">
      <c r="A1916" t="s">
        <v>452</v>
      </c>
      <c r="B1916">
        <v>1993</v>
      </c>
      <c r="C1916" t="s">
        <v>20</v>
      </c>
      <c r="D1916">
        <v>14</v>
      </c>
      <c r="E1916">
        <v>0</v>
      </c>
      <c r="F1916" s="14">
        <v>3898.35</v>
      </c>
      <c r="G1916" t="s">
        <v>11</v>
      </c>
      <c r="H1916" t="s">
        <v>11</v>
      </c>
      <c r="I1916" t="s">
        <v>23</v>
      </c>
      <c r="J1916" s="12" t="str">
        <f t="shared" si="29"/>
        <v>14-Sep-1993</v>
      </c>
      <c r="K1916">
        <v>30</v>
      </c>
    </row>
    <row r="1917" spans="1:11">
      <c r="A1917" t="s">
        <v>451</v>
      </c>
      <c r="B1917">
        <v>2004</v>
      </c>
      <c r="C1917" t="s">
        <v>10</v>
      </c>
      <c r="D1917">
        <v>13</v>
      </c>
      <c r="E1917">
        <v>0</v>
      </c>
      <c r="F1917" s="14">
        <v>3889.2</v>
      </c>
      <c r="G1917" t="s">
        <v>11</v>
      </c>
      <c r="H1917" t="s">
        <v>11</v>
      </c>
      <c r="I1917" t="s">
        <v>23</v>
      </c>
      <c r="J1917" s="12" t="str">
        <f t="shared" si="29"/>
        <v>13-Jul-2004</v>
      </c>
      <c r="K1917">
        <v>20</v>
      </c>
    </row>
    <row r="1918" spans="1:11">
      <c r="A1918" t="s">
        <v>450</v>
      </c>
      <c r="B1918">
        <v>1996</v>
      </c>
      <c r="C1918" t="s">
        <v>36</v>
      </c>
      <c r="D1918">
        <v>23</v>
      </c>
      <c r="E1918">
        <v>2</v>
      </c>
      <c r="F1918" s="14">
        <v>3877.3</v>
      </c>
      <c r="G1918" t="s">
        <v>16</v>
      </c>
      <c r="H1918" t="s">
        <v>12</v>
      </c>
      <c r="I1918" t="s">
        <v>23</v>
      </c>
      <c r="J1918" s="12" t="str">
        <f t="shared" si="29"/>
        <v>23-Oct-1996</v>
      </c>
      <c r="K1918">
        <v>27</v>
      </c>
    </row>
    <row r="1919" spans="1:11">
      <c r="A1919" t="s">
        <v>449</v>
      </c>
      <c r="B1919">
        <v>1991</v>
      </c>
      <c r="C1919" t="s">
        <v>10</v>
      </c>
      <c r="D1919">
        <v>25</v>
      </c>
      <c r="E1919">
        <v>1</v>
      </c>
      <c r="F1919" s="14">
        <v>3875.73</v>
      </c>
      <c r="G1919" t="s">
        <v>11</v>
      </c>
      <c r="H1919" t="s">
        <v>12</v>
      </c>
      <c r="I1919" t="s">
        <v>13</v>
      </c>
      <c r="J1919" s="12" t="str">
        <f t="shared" si="29"/>
        <v>25-Jul-1991</v>
      </c>
      <c r="K1919">
        <v>33</v>
      </c>
    </row>
    <row r="1920" spans="1:11">
      <c r="A1920" t="s">
        <v>448</v>
      </c>
      <c r="B1920">
        <v>1990</v>
      </c>
      <c r="C1920" t="s">
        <v>18</v>
      </c>
      <c r="D1920">
        <v>24</v>
      </c>
      <c r="E1920">
        <v>0</v>
      </c>
      <c r="F1920" s="14">
        <v>3866.86</v>
      </c>
      <c r="G1920" t="s">
        <v>16</v>
      </c>
      <c r="H1920" t="s">
        <v>16</v>
      </c>
      <c r="I1920" t="s">
        <v>23</v>
      </c>
      <c r="J1920" s="12" t="str">
        <f t="shared" si="29"/>
        <v>24-Jun-1990</v>
      </c>
      <c r="K1920">
        <v>34</v>
      </c>
    </row>
    <row r="1921" spans="1:11">
      <c r="A1921" t="s">
        <v>447</v>
      </c>
      <c r="B1921">
        <v>2001</v>
      </c>
      <c r="C1921" t="s">
        <v>36</v>
      </c>
      <c r="D1921">
        <v>18</v>
      </c>
      <c r="E1921">
        <v>3</v>
      </c>
      <c r="F1921" s="14">
        <v>3861.21</v>
      </c>
      <c r="G1921" t="s">
        <v>11</v>
      </c>
      <c r="H1921" t="s">
        <v>11</v>
      </c>
      <c r="I1921" t="s">
        <v>167</v>
      </c>
      <c r="J1921" s="12" t="str">
        <f t="shared" si="29"/>
        <v>18-Oct-2001</v>
      </c>
      <c r="K1921">
        <v>22</v>
      </c>
    </row>
    <row r="1922" spans="1:11">
      <c r="A1922" t="s">
        <v>446</v>
      </c>
      <c r="B1922">
        <v>2001</v>
      </c>
      <c r="C1922" t="s">
        <v>18</v>
      </c>
      <c r="D1922">
        <v>6</v>
      </c>
      <c r="E1922">
        <v>0</v>
      </c>
      <c r="F1922" s="14">
        <v>3858.51</v>
      </c>
      <c r="G1922" t="s">
        <v>11</v>
      </c>
      <c r="H1922" t="s">
        <v>12</v>
      </c>
      <c r="I1922" t="s">
        <v>199</v>
      </c>
      <c r="J1922" s="12" t="str">
        <f t="shared" si="29"/>
        <v>6-Jun-2001</v>
      </c>
      <c r="K1922">
        <v>23</v>
      </c>
    </row>
    <row r="1923" spans="1:11">
      <c r="A1923" t="s">
        <v>445</v>
      </c>
      <c r="B1923">
        <v>1991</v>
      </c>
      <c r="C1923" t="s">
        <v>34</v>
      </c>
      <c r="D1923">
        <v>19</v>
      </c>
      <c r="E1923">
        <v>0</v>
      </c>
      <c r="F1923" s="14">
        <v>3857.76</v>
      </c>
      <c r="G1923" t="s">
        <v>12</v>
      </c>
      <c r="H1923" t="s">
        <v>16</v>
      </c>
      <c r="I1923" t="s">
        <v>167</v>
      </c>
      <c r="J1923" s="12" t="str">
        <f t="shared" ref="J1923:J1986" si="30">CONCATENATE(D1923,"-",C1923,"-",B1923)</f>
        <v>19-Aug-1991</v>
      </c>
      <c r="K1923">
        <v>33</v>
      </c>
    </row>
    <row r="1924" spans="1:11">
      <c r="A1924" t="s">
        <v>444</v>
      </c>
      <c r="B1924">
        <v>1994</v>
      </c>
      <c r="C1924" t="s">
        <v>34</v>
      </c>
      <c r="D1924">
        <v>12</v>
      </c>
      <c r="E1924">
        <v>2</v>
      </c>
      <c r="F1924" s="14">
        <v>3847.67</v>
      </c>
      <c r="G1924" t="s">
        <v>12</v>
      </c>
      <c r="H1924" t="s">
        <v>11</v>
      </c>
      <c r="I1924" t="s">
        <v>41</v>
      </c>
      <c r="J1924" s="12" t="str">
        <f t="shared" si="30"/>
        <v>12-Aug-1994</v>
      </c>
      <c r="K1924">
        <v>30</v>
      </c>
    </row>
    <row r="1925" spans="1:11">
      <c r="A1925" t="s">
        <v>443</v>
      </c>
      <c r="B1925">
        <v>1981</v>
      </c>
      <c r="C1925" t="s">
        <v>20</v>
      </c>
      <c r="D1925">
        <v>29</v>
      </c>
      <c r="E1925">
        <v>1</v>
      </c>
      <c r="F1925" s="14">
        <v>3797.2</v>
      </c>
      <c r="G1925" t="s">
        <v>11</v>
      </c>
      <c r="H1925" t="s">
        <v>12</v>
      </c>
      <c r="I1925" t="s">
        <v>23</v>
      </c>
      <c r="J1925" s="12" t="str">
        <f t="shared" si="30"/>
        <v>29-Sep-1981</v>
      </c>
      <c r="K1925">
        <v>42</v>
      </c>
    </row>
    <row r="1926" spans="1:11">
      <c r="A1926" t="s">
        <v>442</v>
      </c>
      <c r="B1926">
        <v>1999</v>
      </c>
      <c r="C1926" t="s">
        <v>18</v>
      </c>
      <c r="D1926">
        <v>24</v>
      </c>
      <c r="E1926">
        <v>0</v>
      </c>
      <c r="F1926" s="14">
        <v>3796.36</v>
      </c>
      <c r="G1926" t="s">
        <v>11</v>
      </c>
      <c r="H1926" t="s">
        <v>12</v>
      </c>
      <c r="I1926" t="s">
        <v>23</v>
      </c>
      <c r="J1926" s="12" t="str">
        <f t="shared" si="30"/>
        <v>24-Jun-1999</v>
      </c>
      <c r="K1926">
        <v>25</v>
      </c>
    </row>
    <row r="1927" spans="1:11">
      <c r="A1927" t="s">
        <v>441</v>
      </c>
      <c r="B1927">
        <v>1988</v>
      </c>
      <c r="C1927" t="s">
        <v>34</v>
      </c>
      <c r="D1927">
        <v>28</v>
      </c>
      <c r="E1927">
        <v>3</v>
      </c>
      <c r="F1927" s="14">
        <v>3793.55</v>
      </c>
      <c r="G1927" t="s">
        <v>11</v>
      </c>
      <c r="H1927" t="s">
        <v>12</v>
      </c>
      <c r="I1927" t="s">
        <v>13</v>
      </c>
      <c r="J1927" s="12" t="str">
        <f t="shared" si="30"/>
        <v>28-Aug-1988</v>
      </c>
      <c r="K1927">
        <v>36</v>
      </c>
    </row>
    <row r="1928" spans="1:11">
      <c r="A1928" t="s">
        <v>440</v>
      </c>
      <c r="B1928">
        <v>1981</v>
      </c>
      <c r="C1928" t="s">
        <v>30</v>
      </c>
      <c r="D1928">
        <v>13</v>
      </c>
      <c r="E1928">
        <v>1</v>
      </c>
      <c r="F1928" s="14">
        <v>3785.77</v>
      </c>
      <c r="G1928" t="s">
        <v>11</v>
      </c>
      <c r="H1928" t="s">
        <v>16</v>
      </c>
      <c r="I1928" t="s">
        <v>13</v>
      </c>
      <c r="J1928" s="12" t="str">
        <f t="shared" si="30"/>
        <v>13-Dec-1981</v>
      </c>
      <c r="K1928">
        <v>42</v>
      </c>
    </row>
    <row r="1929" spans="1:11">
      <c r="A1929" t="s">
        <v>439</v>
      </c>
      <c r="B1929">
        <v>1987</v>
      </c>
      <c r="C1929" t="s">
        <v>36</v>
      </c>
      <c r="D1929">
        <v>24</v>
      </c>
      <c r="E1929">
        <v>3</v>
      </c>
      <c r="F1929" s="14">
        <v>3773.23</v>
      </c>
      <c r="G1929" t="s">
        <v>11</v>
      </c>
      <c r="H1929" t="s">
        <v>12</v>
      </c>
      <c r="I1929" t="s">
        <v>13</v>
      </c>
      <c r="J1929" s="12" t="str">
        <f t="shared" si="30"/>
        <v>24-Oct-1987</v>
      </c>
      <c r="K1929">
        <v>36</v>
      </c>
    </row>
    <row r="1930" spans="1:11">
      <c r="A1930" t="s">
        <v>438</v>
      </c>
      <c r="B1930">
        <v>1994</v>
      </c>
      <c r="C1930" t="s">
        <v>15</v>
      </c>
      <c r="D1930">
        <v>21</v>
      </c>
      <c r="E1930">
        <v>1</v>
      </c>
      <c r="F1930" s="14">
        <v>3766.88</v>
      </c>
      <c r="G1930" t="s">
        <v>11</v>
      </c>
      <c r="H1930" t="s">
        <v>16</v>
      </c>
      <c r="I1930" t="s">
        <v>13</v>
      </c>
      <c r="J1930" s="12" t="str">
        <f t="shared" si="30"/>
        <v>21-Nov-1994</v>
      </c>
      <c r="K1930">
        <v>29</v>
      </c>
    </row>
    <row r="1931" spans="1:11">
      <c r="A1931" t="s">
        <v>437</v>
      </c>
      <c r="B1931">
        <v>1991</v>
      </c>
      <c r="C1931" t="s">
        <v>36</v>
      </c>
      <c r="D1931">
        <v>24</v>
      </c>
      <c r="E1931">
        <v>0</v>
      </c>
      <c r="F1931" s="14">
        <v>3761.29</v>
      </c>
      <c r="G1931" t="s">
        <v>11</v>
      </c>
      <c r="H1931" t="s">
        <v>12</v>
      </c>
      <c r="I1931" t="s">
        <v>41</v>
      </c>
      <c r="J1931" s="12" t="str">
        <f t="shared" si="30"/>
        <v>24-Oct-1991</v>
      </c>
      <c r="K1931">
        <v>32</v>
      </c>
    </row>
    <row r="1932" spans="1:11">
      <c r="A1932" t="s">
        <v>436</v>
      </c>
      <c r="B1932">
        <v>1991</v>
      </c>
      <c r="C1932" t="s">
        <v>34</v>
      </c>
      <c r="D1932">
        <v>25</v>
      </c>
      <c r="E1932">
        <v>0</v>
      </c>
      <c r="F1932" s="14">
        <v>3757.84</v>
      </c>
      <c r="G1932" t="s">
        <v>11</v>
      </c>
      <c r="H1932" t="s">
        <v>16</v>
      </c>
      <c r="I1932" t="s">
        <v>13</v>
      </c>
      <c r="J1932" s="12" t="str">
        <f t="shared" si="30"/>
        <v>25-Aug-1991</v>
      </c>
      <c r="K1932">
        <v>33</v>
      </c>
    </row>
    <row r="1933" spans="1:11">
      <c r="A1933" t="s">
        <v>435</v>
      </c>
      <c r="B1933">
        <v>1991</v>
      </c>
      <c r="C1933" t="s">
        <v>36</v>
      </c>
      <c r="D1933">
        <v>28</v>
      </c>
      <c r="E1933">
        <v>0</v>
      </c>
      <c r="F1933" s="14">
        <v>3756.62</v>
      </c>
      <c r="G1933" t="s">
        <v>11</v>
      </c>
      <c r="H1933" t="s">
        <v>11</v>
      </c>
      <c r="I1933" t="s">
        <v>13</v>
      </c>
      <c r="J1933" s="12" t="str">
        <f t="shared" si="30"/>
        <v>28-Oct-1991</v>
      </c>
      <c r="K1933">
        <v>32</v>
      </c>
    </row>
    <row r="1934" spans="1:11">
      <c r="A1934" t="s">
        <v>434</v>
      </c>
      <c r="B1934">
        <v>1986</v>
      </c>
      <c r="C1934" t="s">
        <v>20</v>
      </c>
      <c r="D1934">
        <v>9</v>
      </c>
      <c r="E1934">
        <v>3</v>
      </c>
      <c r="F1934" s="14">
        <v>3748.56</v>
      </c>
      <c r="G1934" t="s">
        <v>11</v>
      </c>
      <c r="H1934" t="s">
        <v>11</v>
      </c>
      <c r="I1934" t="s">
        <v>13</v>
      </c>
      <c r="J1934" s="12" t="str">
        <f t="shared" si="30"/>
        <v>9-Sep-1986</v>
      </c>
      <c r="K1934">
        <v>37</v>
      </c>
    </row>
    <row r="1935" spans="1:11">
      <c r="A1935" t="s">
        <v>433</v>
      </c>
      <c r="B1935">
        <v>1993</v>
      </c>
      <c r="C1935" t="s">
        <v>18</v>
      </c>
      <c r="D1935">
        <v>22</v>
      </c>
      <c r="E1935">
        <v>0</v>
      </c>
      <c r="F1935" s="14">
        <v>3736.46</v>
      </c>
      <c r="G1935" t="s">
        <v>11</v>
      </c>
      <c r="H1935" t="s">
        <v>11</v>
      </c>
      <c r="I1935" t="s">
        <v>23</v>
      </c>
      <c r="J1935" s="12" t="str">
        <f t="shared" si="30"/>
        <v>22-Jun-1993</v>
      </c>
      <c r="K1935">
        <v>31</v>
      </c>
    </row>
    <row r="1936" spans="1:11">
      <c r="A1936" t="s">
        <v>432</v>
      </c>
      <c r="B1936">
        <v>1994</v>
      </c>
      <c r="C1936" t="s">
        <v>34</v>
      </c>
      <c r="D1936">
        <v>22</v>
      </c>
      <c r="E1936">
        <v>0</v>
      </c>
      <c r="F1936" s="14">
        <v>3732.63</v>
      </c>
      <c r="G1936" t="s">
        <v>11</v>
      </c>
      <c r="H1936" t="s">
        <v>12</v>
      </c>
      <c r="I1936" t="s">
        <v>246</v>
      </c>
      <c r="J1936" s="12" t="str">
        <f t="shared" si="30"/>
        <v>22-Aug-1994</v>
      </c>
      <c r="K1936">
        <v>30</v>
      </c>
    </row>
    <row r="1937" spans="1:11">
      <c r="A1937" t="s">
        <v>431</v>
      </c>
      <c r="B1937">
        <v>1986</v>
      </c>
      <c r="C1937" t="s">
        <v>30</v>
      </c>
      <c r="D1937">
        <v>1</v>
      </c>
      <c r="E1937">
        <v>3</v>
      </c>
      <c r="F1937" s="14">
        <v>3731.6</v>
      </c>
      <c r="G1937" t="s">
        <v>11</v>
      </c>
      <c r="H1937" t="s">
        <v>11</v>
      </c>
      <c r="I1937" t="s">
        <v>13</v>
      </c>
      <c r="J1937" s="12" t="str">
        <f t="shared" si="30"/>
        <v>1-Dec-1986</v>
      </c>
      <c r="K1937">
        <v>37</v>
      </c>
    </row>
    <row r="1938" spans="1:11">
      <c r="A1938" t="s">
        <v>430</v>
      </c>
      <c r="B1938">
        <v>2004</v>
      </c>
      <c r="C1938" t="s">
        <v>15</v>
      </c>
      <c r="D1938">
        <v>5</v>
      </c>
      <c r="E1938">
        <v>0</v>
      </c>
      <c r="F1938" s="14">
        <v>3722.23</v>
      </c>
      <c r="G1938" t="s">
        <v>11</v>
      </c>
      <c r="H1938" t="s">
        <v>11</v>
      </c>
      <c r="I1938" t="s">
        <v>199</v>
      </c>
      <c r="J1938" s="12" t="str">
        <f t="shared" si="30"/>
        <v>5-Nov-2004</v>
      </c>
      <c r="K1938">
        <v>19</v>
      </c>
    </row>
    <row r="1939" spans="1:11">
      <c r="A1939" t="s">
        <v>429</v>
      </c>
      <c r="B1939">
        <v>1989</v>
      </c>
      <c r="C1939" t="s">
        <v>30</v>
      </c>
      <c r="D1939">
        <v>2</v>
      </c>
      <c r="E1939">
        <v>0</v>
      </c>
      <c r="F1939" s="14">
        <v>3704.35</v>
      </c>
      <c r="G1939" t="s">
        <v>11</v>
      </c>
      <c r="H1939" t="s">
        <v>11</v>
      </c>
      <c r="I1939" t="s">
        <v>13</v>
      </c>
      <c r="J1939" s="12" t="str">
        <f t="shared" si="30"/>
        <v>2-Dec-1989</v>
      </c>
      <c r="K1939">
        <v>34</v>
      </c>
    </row>
    <row r="1940" spans="1:11">
      <c r="A1940" t="s">
        <v>428</v>
      </c>
      <c r="B1940">
        <v>1988</v>
      </c>
      <c r="C1940" t="s">
        <v>34</v>
      </c>
      <c r="D1940">
        <v>18</v>
      </c>
      <c r="E1940">
        <v>3</v>
      </c>
      <c r="F1940" s="14">
        <v>3699.54</v>
      </c>
      <c r="G1940" t="s">
        <v>11</v>
      </c>
      <c r="H1940" t="s">
        <v>12</v>
      </c>
      <c r="I1940" t="s">
        <v>13</v>
      </c>
      <c r="J1940" s="12" t="str">
        <f t="shared" si="30"/>
        <v>18-Aug-1988</v>
      </c>
      <c r="K1940">
        <v>36</v>
      </c>
    </row>
    <row r="1941" spans="1:11">
      <c r="A1941" t="s">
        <v>427</v>
      </c>
      <c r="B1941">
        <v>1995</v>
      </c>
      <c r="C1941" t="s">
        <v>36</v>
      </c>
      <c r="D1941">
        <v>21</v>
      </c>
      <c r="E1941">
        <v>2</v>
      </c>
      <c r="F1941" s="14">
        <v>3693.43</v>
      </c>
      <c r="G1941" t="s">
        <v>11</v>
      </c>
      <c r="H1941" t="s">
        <v>12</v>
      </c>
      <c r="I1941" t="s">
        <v>41</v>
      </c>
      <c r="J1941" s="12" t="str">
        <f t="shared" si="30"/>
        <v>21-Oct-1995</v>
      </c>
      <c r="K1941">
        <v>28</v>
      </c>
    </row>
    <row r="1942" spans="1:11">
      <c r="A1942" t="s">
        <v>426</v>
      </c>
      <c r="B1942">
        <v>1981</v>
      </c>
      <c r="C1942" t="s">
        <v>30</v>
      </c>
      <c r="D1942">
        <v>14</v>
      </c>
      <c r="E1942">
        <v>1</v>
      </c>
      <c r="F1942" s="14">
        <v>3688.38</v>
      </c>
      <c r="G1942" t="s">
        <v>11</v>
      </c>
      <c r="H1942" t="s">
        <v>11</v>
      </c>
      <c r="I1942" t="s">
        <v>13</v>
      </c>
      <c r="J1942" s="12" t="str">
        <f t="shared" si="30"/>
        <v>14-Dec-1981</v>
      </c>
      <c r="K1942">
        <v>42</v>
      </c>
    </row>
    <row r="1943" spans="1:11">
      <c r="A1943" t="s">
        <v>425</v>
      </c>
      <c r="B1943">
        <v>2003</v>
      </c>
      <c r="C1943" t="s">
        <v>10</v>
      </c>
      <c r="D1943">
        <v>10</v>
      </c>
      <c r="E1943">
        <v>0</v>
      </c>
      <c r="F1943" s="14">
        <v>3688.35</v>
      </c>
      <c r="G1943" t="s">
        <v>11</v>
      </c>
      <c r="H1943" t="s">
        <v>11</v>
      </c>
      <c r="I1943" t="s">
        <v>299</v>
      </c>
      <c r="J1943" s="12" t="str">
        <f t="shared" si="30"/>
        <v>10-Jul-2003</v>
      </c>
      <c r="K1943">
        <v>21</v>
      </c>
    </row>
    <row r="1944" spans="1:11">
      <c r="A1944" t="s">
        <v>424</v>
      </c>
      <c r="B1944">
        <v>1984</v>
      </c>
      <c r="C1944" t="s">
        <v>10</v>
      </c>
      <c r="D1944">
        <v>6</v>
      </c>
      <c r="E1944">
        <v>3</v>
      </c>
      <c r="F1944" s="14">
        <v>3678.86</v>
      </c>
      <c r="G1944" t="s">
        <v>11</v>
      </c>
      <c r="H1944" t="s">
        <v>12</v>
      </c>
      <c r="I1944" t="s">
        <v>13</v>
      </c>
      <c r="J1944" s="12" t="str">
        <f t="shared" si="30"/>
        <v>6-Jul-1984</v>
      </c>
      <c r="K1944">
        <v>40</v>
      </c>
    </row>
    <row r="1945" spans="1:11">
      <c r="A1945" t="s">
        <v>423</v>
      </c>
      <c r="B1945">
        <v>1992</v>
      </c>
      <c r="C1945" t="s">
        <v>20</v>
      </c>
      <c r="D1945">
        <v>14</v>
      </c>
      <c r="E1945">
        <v>1</v>
      </c>
      <c r="F1945" s="14">
        <v>3659.35</v>
      </c>
      <c r="G1945" t="s">
        <v>12</v>
      </c>
      <c r="H1945" t="s">
        <v>16</v>
      </c>
      <c r="I1945" t="s">
        <v>41</v>
      </c>
      <c r="J1945" s="12" t="str">
        <f t="shared" si="30"/>
        <v>14-Sep-1992</v>
      </c>
      <c r="K1945">
        <v>31</v>
      </c>
    </row>
    <row r="1946" spans="1:11">
      <c r="A1946" t="s">
        <v>422</v>
      </c>
      <c r="B1946">
        <v>1990</v>
      </c>
      <c r="C1946" t="s">
        <v>15</v>
      </c>
      <c r="D1946">
        <v>8</v>
      </c>
      <c r="E1946">
        <v>3</v>
      </c>
      <c r="F1946" s="14">
        <v>3653.29</v>
      </c>
      <c r="G1946" t="s">
        <v>11</v>
      </c>
      <c r="H1946" t="s">
        <v>12</v>
      </c>
      <c r="I1946" t="s">
        <v>41</v>
      </c>
      <c r="J1946" s="12" t="str">
        <f t="shared" si="30"/>
        <v>8-Nov-1990</v>
      </c>
      <c r="K1946">
        <v>33</v>
      </c>
    </row>
    <row r="1947" spans="1:11">
      <c r="A1947" t="s">
        <v>421</v>
      </c>
      <c r="B1947">
        <v>1992</v>
      </c>
      <c r="C1947" t="s">
        <v>15</v>
      </c>
      <c r="D1947">
        <v>17</v>
      </c>
      <c r="E1947">
        <v>0</v>
      </c>
      <c r="F1947" s="14">
        <v>3645.09</v>
      </c>
      <c r="G1947" t="s">
        <v>16</v>
      </c>
      <c r="H1947" t="s">
        <v>11</v>
      </c>
      <c r="I1947" t="s">
        <v>275</v>
      </c>
      <c r="J1947" s="12" t="str">
        <f t="shared" si="30"/>
        <v>17-Nov-1992</v>
      </c>
      <c r="K1947">
        <v>31</v>
      </c>
    </row>
    <row r="1948" spans="1:11">
      <c r="A1948" t="s">
        <v>420</v>
      </c>
      <c r="B1948">
        <v>1985</v>
      </c>
      <c r="C1948" t="s">
        <v>18</v>
      </c>
      <c r="D1948">
        <v>14</v>
      </c>
      <c r="E1948">
        <v>3</v>
      </c>
      <c r="F1948" s="14">
        <v>3622.13</v>
      </c>
      <c r="G1948" t="s">
        <v>11</v>
      </c>
      <c r="H1948" t="s">
        <v>16</v>
      </c>
      <c r="I1948" t="s">
        <v>13</v>
      </c>
      <c r="J1948" s="12" t="str">
        <f t="shared" si="30"/>
        <v>14-Jun-1985</v>
      </c>
      <c r="K1948">
        <v>39</v>
      </c>
    </row>
    <row r="1949" spans="1:11">
      <c r="A1949" t="s">
        <v>419</v>
      </c>
      <c r="B1949">
        <v>1990</v>
      </c>
      <c r="C1949" t="s">
        <v>36</v>
      </c>
      <c r="D1949">
        <v>11</v>
      </c>
      <c r="E1949">
        <v>3</v>
      </c>
      <c r="F1949" s="14">
        <v>3606.43</v>
      </c>
      <c r="G1949" t="s">
        <v>11</v>
      </c>
      <c r="H1949" t="s">
        <v>16</v>
      </c>
      <c r="I1949" t="s">
        <v>13</v>
      </c>
      <c r="J1949" s="12" t="str">
        <f t="shared" si="30"/>
        <v>11-Oct-1990</v>
      </c>
      <c r="K1949">
        <v>33</v>
      </c>
    </row>
    <row r="1950" spans="1:11">
      <c r="A1950" t="s">
        <v>418</v>
      </c>
      <c r="B1950">
        <v>1988</v>
      </c>
      <c r="C1950" t="s">
        <v>15</v>
      </c>
      <c r="D1950">
        <v>4</v>
      </c>
      <c r="E1950">
        <v>3</v>
      </c>
      <c r="F1950" s="14">
        <v>3603.6</v>
      </c>
      <c r="G1950" t="s">
        <v>11</v>
      </c>
      <c r="H1950" t="s">
        <v>16</v>
      </c>
      <c r="I1950" t="s">
        <v>13</v>
      </c>
      <c r="J1950" s="12" t="str">
        <f t="shared" si="30"/>
        <v>4-Nov-1988</v>
      </c>
      <c r="K1950">
        <v>35</v>
      </c>
    </row>
    <row r="1951" spans="1:11">
      <c r="A1951" t="s">
        <v>417</v>
      </c>
      <c r="B1951">
        <v>1999</v>
      </c>
      <c r="C1951" t="s">
        <v>34</v>
      </c>
      <c r="D1951">
        <v>12</v>
      </c>
      <c r="E1951">
        <v>3</v>
      </c>
      <c r="F1951" s="14">
        <v>3597.6</v>
      </c>
      <c r="G1951" t="s">
        <v>11</v>
      </c>
      <c r="H1951" t="s">
        <v>11</v>
      </c>
      <c r="I1951" t="s">
        <v>41</v>
      </c>
      <c r="J1951" s="12" t="str">
        <f t="shared" si="30"/>
        <v>12-Aug-1999</v>
      </c>
      <c r="K1951">
        <v>25</v>
      </c>
    </row>
    <row r="1952" spans="1:11">
      <c r="A1952" t="s">
        <v>416</v>
      </c>
      <c r="B1952">
        <v>1997</v>
      </c>
      <c r="C1952" t="s">
        <v>15</v>
      </c>
      <c r="D1952">
        <v>4</v>
      </c>
      <c r="E1952">
        <v>1</v>
      </c>
      <c r="F1952" s="14">
        <v>3594.17</v>
      </c>
      <c r="G1952" t="s">
        <v>11</v>
      </c>
      <c r="H1952" t="s">
        <v>11</v>
      </c>
      <c r="I1952" t="s">
        <v>23</v>
      </c>
      <c r="J1952" s="12" t="str">
        <f t="shared" si="30"/>
        <v>4-Nov-1997</v>
      </c>
      <c r="K1952">
        <v>26</v>
      </c>
    </row>
    <row r="1953" spans="1:11">
      <c r="A1953" t="s">
        <v>415</v>
      </c>
      <c r="B1953">
        <v>1999</v>
      </c>
      <c r="C1953" t="s">
        <v>18</v>
      </c>
      <c r="D1953">
        <v>6</v>
      </c>
      <c r="E1953">
        <v>3</v>
      </c>
      <c r="F1953" s="14">
        <v>3591.48</v>
      </c>
      <c r="G1953" t="s">
        <v>11</v>
      </c>
      <c r="H1953" t="s">
        <v>12</v>
      </c>
      <c r="I1953" t="s">
        <v>41</v>
      </c>
      <c r="J1953" s="12" t="str">
        <f t="shared" si="30"/>
        <v>6-Jun-1999</v>
      </c>
      <c r="K1953">
        <v>25</v>
      </c>
    </row>
    <row r="1954" spans="1:11">
      <c r="A1954" t="s">
        <v>414</v>
      </c>
      <c r="B1954">
        <v>1986</v>
      </c>
      <c r="C1954" t="s">
        <v>30</v>
      </c>
      <c r="D1954">
        <v>27</v>
      </c>
      <c r="E1954">
        <v>3</v>
      </c>
      <c r="F1954" s="14">
        <v>3589.14</v>
      </c>
      <c r="G1954" t="s">
        <v>11</v>
      </c>
      <c r="H1954" t="s">
        <v>11</v>
      </c>
      <c r="I1954" t="s">
        <v>13</v>
      </c>
      <c r="J1954" s="12" t="str">
        <f t="shared" si="30"/>
        <v>27-Dec-1986</v>
      </c>
      <c r="K1954">
        <v>37</v>
      </c>
    </row>
    <row r="1955" spans="1:11">
      <c r="A1955" t="s">
        <v>413</v>
      </c>
      <c r="B1955">
        <v>2001</v>
      </c>
      <c r="C1955" t="s">
        <v>15</v>
      </c>
      <c r="D1955">
        <v>11</v>
      </c>
      <c r="E1955">
        <v>2</v>
      </c>
      <c r="F1955" s="14">
        <v>3579.83</v>
      </c>
      <c r="G1955" t="s">
        <v>11</v>
      </c>
      <c r="H1955" t="s">
        <v>11</v>
      </c>
      <c r="I1955" t="s">
        <v>23</v>
      </c>
      <c r="J1955" s="12" t="str">
        <f t="shared" si="30"/>
        <v>11-Nov-2001</v>
      </c>
      <c r="K1955">
        <v>22</v>
      </c>
    </row>
    <row r="1956" spans="1:11">
      <c r="A1956" t="s">
        <v>412</v>
      </c>
      <c r="B1956">
        <v>1995</v>
      </c>
      <c r="C1956" t="s">
        <v>34</v>
      </c>
      <c r="D1956">
        <v>23</v>
      </c>
      <c r="E1956">
        <v>1</v>
      </c>
      <c r="F1956" s="14">
        <v>3578</v>
      </c>
      <c r="G1956" t="s">
        <v>11</v>
      </c>
      <c r="H1956" t="s">
        <v>12</v>
      </c>
      <c r="I1956" t="s">
        <v>41</v>
      </c>
      <c r="J1956" s="12" t="str">
        <f t="shared" si="30"/>
        <v>23-Aug-1995</v>
      </c>
      <c r="K1956">
        <v>29</v>
      </c>
    </row>
    <row r="1957" spans="1:11">
      <c r="A1957" t="s">
        <v>411</v>
      </c>
      <c r="B1957">
        <v>1988</v>
      </c>
      <c r="C1957" t="s">
        <v>34</v>
      </c>
      <c r="D1957">
        <v>18</v>
      </c>
      <c r="E1957">
        <v>3</v>
      </c>
      <c r="F1957" s="14">
        <v>3569.96</v>
      </c>
      <c r="G1957" t="s">
        <v>11</v>
      </c>
      <c r="H1957" t="s">
        <v>16</v>
      </c>
      <c r="I1957" t="s">
        <v>23</v>
      </c>
      <c r="J1957" s="12" t="str">
        <f t="shared" si="30"/>
        <v>18-Aug-1988</v>
      </c>
      <c r="K1957">
        <v>36</v>
      </c>
    </row>
    <row r="1958" spans="1:11">
      <c r="A1958" t="s">
        <v>410</v>
      </c>
      <c r="B1958">
        <v>1981</v>
      </c>
      <c r="C1958" t="s">
        <v>36</v>
      </c>
      <c r="D1958">
        <v>10</v>
      </c>
      <c r="E1958">
        <v>1</v>
      </c>
      <c r="F1958" s="14">
        <v>3562.87</v>
      </c>
      <c r="G1958" t="s">
        <v>11</v>
      </c>
      <c r="H1958" t="s">
        <v>16</v>
      </c>
      <c r="I1958" t="s">
        <v>13</v>
      </c>
      <c r="J1958" s="12" t="str">
        <f t="shared" si="30"/>
        <v>10-Oct-1981</v>
      </c>
      <c r="K1958">
        <v>42</v>
      </c>
    </row>
    <row r="1959" spans="1:11">
      <c r="A1959" t="s">
        <v>409</v>
      </c>
      <c r="B1959">
        <v>1995</v>
      </c>
      <c r="C1959" t="s">
        <v>18</v>
      </c>
      <c r="D1959">
        <v>16</v>
      </c>
      <c r="E1959">
        <v>1</v>
      </c>
      <c r="F1959" s="14">
        <v>3561.89</v>
      </c>
      <c r="G1959" t="s">
        <v>11</v>
      </c>
      <c r="H1959" t="s">
        <v>16</v>
      </c>
      <c r="I1959" t="s">
        <v>13</v>
      </c>
      <c r="J1959" s="12" t="str">
        <f t="shared" si="30"/>
        <v>16-Jun-1995</v>
      </c>
      <c r="K1959">
        <v>29</v>
      </c>
    </row>
    <row r="1960" spans="1:11">
      <c r="A1960" t="s">
        <v>408</v>
      </c>
      <c r="B1960">
        <v>1995</v>
      </c>
      <c r="C1960" t="s">
        <v>36</v>
      </c>
      <c r="D1960">
        <v>9</v>
      </c>
      <c r="E1960">
        <v>0</v>
      </c>
      <c r="F1960" s="14">
        <v>3558.62</v>
      </c>
      <c r="G1960" t="s">
        <v>11</v>
      </c>
      <c r="H1960" t="s">
        <v>12</v>
      </c>
      <c r="I1960" t="s">
        <v>246</v>
      </c>
      <c r="J1960" s="12" t="str">
        <f t="shared" si="30"/>
        <v>9-Oct-1995</v>
      </c>
      <c r="K1960">
        <v>28</v>
      </c>
    </row>
    <row r="1961" spans="1:11">
      <c r="A1961" t="s">
        <v>407</v>
      </c>
      <c r="B1961">
        <v>1994</v>
      </c>
      <c r="C1961" t="s">
        <v>20</v>
      </c>
      <c r="D1961">
        <v>24</v>
      </c>
      <c r="E1961">
        <v>0</v>
      </c>
      <c r="F1961" s="14">
        <v>3556.92</v>
      </c>
      <c r="G1961" t="s">
        <v>11</v>
      </c>
      <c r="H1961" t="s">
        <v>12</v>
      </c>
      <c r="I1961" t="s">
        <v>23</v>
      </c>
      <c r="J1961" s="12" t="str">
        <f t="shared" si="30"/>
        <v>24-Sep-1994</v>
      </c>
      <c r="K1961">
        <v>29</v>
      </c>
    </row>
    <row r="1962" spans="1:11">
      <c r="A1962" t="s">
        <v>406</v>
      </c>
      <c r="B1962">
        <v>1992</v>
      </c>
      <c r="C1962" t="s">
        <v>30</v>
      </c>
      <c r="D1962">
        <v>22</v>
      </c>
      <c r="E1962">
        <v>0</v>
      </c>
      <c r="F1962" s="14">
        <v>3554.2</v>
      </c>
      <c r="G1962" t="s">
        <v>11</v>
      </c>
      <c r="H1962" t="s">
        <v>12</v>
      </c>
      <c r="I1962" t="s">
        <v>41</v>
      </c>
      <c r="J1962" s="12" t="str">
        <f t="shared" si="30"/>
        <v>22-Dec-1992</v>
      </c>
      <c r="K1962">
        <v>31</v>
      </c>
    </row>
    <row r="1963" spans="1:11">
      <c r="A1963" t="s">
        <v>405</v>
      </c>
      <c r="B1963">
        <v>1988</v>
      </c>
      <c r="C1963" t="s">
        <v>36</v>
      </c>
      <c r="D1963">
        <v>15</v>
      </c>
      <c r="E1963">
        <v>3</v>
      </c>
      <c r="F1963" s="14">
        <v>3540.12</v>
      </c>
      <c r="G1963" t="s">
        <v>11</v>
      </c>
      <c r="H1963" t="s">
        <v>16</v>
      </c>
      <c r="I1963" t="s">
        <v>13</v>
      </c>
      <c r="J1963" s="12" t="str">
        <f t="shared" si="30"/>
        <v>15-Oct-1988</v>
      </c>
      <c r="K1963">
        <v>35</v>
      </c>
    </row>
    <row r="1964" spans="1:11">
      <c r="A1964" t="s">
        <v>404</v>
      </c>
      <c r="B1964">
        <v>2003</v>
      </c>
      <c r="C1964" t="s">
        <v>34</v>
      </c>
      <c r="D1964">
        <v>24</v>
      </c>
      <c r="E1964">
        <v>0</v>
      </c>
      <c r="F1964" s="14">
        <v>3538.9</v>
      </c>
      <c r="G1964" t="s">
        <v>11</v>
      </c>
      <c r="H1964" t="s">
        <v>11</v>
      </c>
      <c r="I1964" t="s">
        <v>23</v>
      </c>
      <c r="J1964" s="12" t="str">
        <f t="shared" si="30"/>
        <v>24-Aug-2003</v>
      </c>
      <c r="K1964">
        <v>21</v>
      </c>
    </row>
    <row r="1965" spans="1:11">
      <c r="A1965" t="s">
        <v>403</v>
      </c>
      <c r="B1965">
        <v>1998</v>
      </c>
      <c r="C1965" t="s">
        <v>20</v>
      </c>
      <c r="D1965">
        <v>16</v>
      </c>
      <c r="E1965">
        <v>2</v>
      </c>
      <c r="F1965" s="14">
        <v>3537.7</v>
      </c>
      <c r="G1965" t="s">
        <v>12</v>
      </c>
      <c r="H1965" t="s">
        <v>12</v>
      </c>
      <c r="I1965" t="s">
        <v>23</v>
      </c>
      <c r="J1965" s="12" t="str">
        <f t="shared" si="30"/>
        <v>16-Sep-1998</v>
      </c>
      <c r="K1965">
        <v>25</v>
      </c>
    </row>
    <row r="1966" spans="1:11">
      <c r="A1966" t="s">
        <v>402</v>
      </c>
      <c r="B1966">
        <v>1999</v>
      </c>
      <c r="C1966" t="s">
        <v>20</v>
      </c>
      <c r="D1966">
        <v>22</v>
      </c>
      <c r="E1966">
        <v>2</v>
      </c>
      <c r="F1966" s="14">
        <v>3500.61</v>
      </c>
      <c r="G1966" t="s">
        <v>11</v>
      </c>
      <c r="H1966" t="s">
        <v>11</v>
      </c>
      <c r="I1966" t="s">
        <v>13</v>
      </c>
      <c r="J1966" s="12" t="str">
        <f t="shared" si="30"/>
        <v>22-Sep-1999</v>
      </c>
      <c r="K1966">
        <v>24</v>
      </c>
    </row>
    <row r="1967" spans="1:11">
      <c r="A1967" t="s">
        <v>401</v>
      </c>
      <c r="B1967">
        <v>1996</v>
      </c>
      <c r="C1967" t="s">
        <v>20</v>
      </c>
      <c r="D1967">
        <v>18</v>
      </c>
      <c r="E1967">
        <v>1</v>
      </c>
      <c r="F1967" s="14">
        <v>3490.55</v>
      </c>
      <c r="G1967" t="s">
        <v>16</v>
      </c>
      <c r="H1967" t="s">
        <v>11</v>
      </c>
      <c r="I1967" t="s">
        <v>163</v>
      </c>
      <c r="J1967" s="12" t="str">
        <f t="shared" si="30"/>
        <v>18-Sep-1996</v>
      </c>
      <c r="K1967">
        <v>27</v>
      </c>
    </row>
    <row r="1968" spans="1:11">
      <c r="A1968" t="s">
        <v>400</v>
      </c>
      <c r="B1968">
        <v>1996</v>
      </c>
      <c r="C1968" t="s">
        <v>20</v>
      </c>
      <c r="D1968">
        <v>19</v>
      </c>
      <c r="E1968">
        <v>2</v>
      </c>
      <c r="F1968" s="14">
        <v>3484.33</v>
      </c>
      <c r="G1968" t="s">
        <v>12</v>
      </c>
      <c r="H1968" t="s">
        <v>12</v>
      </c>
      <c r="I1968" t="s">
        <v>41</v>
      </c>
      <c r="J1968" s="12" t="str">
        <f t="shared" si="30"/>
        <v>19-Sep-1996</v>
      </c>
      <c r="K1968">
        <v>27</v>
      </c>
    </row>
    <row r="1969" spans="1:11">
      <c r="A1969" t="s">
        <v>399</v>
      </c>
      <c r="B1969">
        <v>2004</v>
      </c>
      <c r="C1969" t="s">
        <v>18</v>
      </c>
      <c r="D1969">
        <v>26</v>
      </c>
      <c r="E1969">
        <v>3</v>
      </c>
      <c r="F1969" s="14">
        <v>3481.87</v>
      </c>
      <c r="G1969" t="s">
        <v>11</v>
      </c>
      <c r="H1969" t="s">
        <v>12</v>
      </c>
      <c r="I1969" t="s">
        <v>167</v>
      </c>
      <c r="J1969" s="12" t="str">
        <f t="shared" si="30"/>
        <v>26-Jun-2004</v>
      </c>
      <c r="K1969">
        <v>20</v>
      </c>
    </row>
    <row r="1970" spans="1:11">
      <c r="A1970" t="s">
        <v>398</v>
      </c>
      <c r="B1970">
        <v>1993</v>
      </c>
      <c r="C1970" t="s">
        <v>36</v>
      </c>
      <c r="D1970">
        <v>12</v>
      </c>
      <c r="E1970">
        <v>1</v>
      </c>
      <c r="F1970" s="14">
        <v>3471.41</v>
      </c>
      <c r="G1970" t="s">
        <v>11</v>
      </c>
      <c r="H1970" t="s">
        <v>11</v>
      </c>
      <c r="I1970" t="s">
        <v>13</v>
      </c>
      <c r="J1970" s="12" t="str">
        <f t="shared" si="30"/>
        <v>12-Oct-1993</v>
      </c>
      <c r="K1970">
        <v>30</v>
      </c>
    </row>
    <row r="1971" spans="1:11">
      <c r="A1971" t="s">
        <v>397</v>
      </c>
      <c r="B1971">
        <v>2003</v>
      </c>
      <c r="C1971" t="s">
        <v>10</v>
      </c>
      <c r="D1971">
        <v>29</v>
      </c>
      <c r="E1971">
        <v>0</v>
      </c>
      <c r="F1971" s="14">
        <v>3463.51</v>
      </c>
      <c r="G1971" t="s">
        <v>11</v>
      </c>
      <c r="H1971" t="s">
        <v>16</v>
      </c>
      <c r="I1971" t="s">
        <v>199</v>
      </c>
      <c r="J1971" s="12" t="str">
        <f t="shared" si="30"/>
        <v>29-Jul-2003</v>
      </c>
      <c r="K1971">
        <v>21</v>
      </c>
    </row>
    <row r="1972" spans="1:11">
      <c r="A1972" t="s">
        <v>396</v>
      </c>
      <c r="B1972">
        <v>1987</v>
      </c>
      <c r="C1972" t="s">
        <v>20</v>
      </c>
      <c r="D1972">
        <v>14</v>
      </c>
      <c r="E1972">
        <v>3</v>
      </c>
      <c r="F1972" s="14">
        <v>3453.77</v>
      </c>
      <c r="G1972" t="s">
        <v>11</v>
      </c>
      <c r="H1972" t="s">
        <v>16</v>
      </c>
      <c r="I1972" t="s">
        <v>41</v>
      </c>
      <c r="J1972" s="12" t="str">
        <f t="shared" si="30"/>
        <v>14-Sep-1987</v>
      </c>
      <c r="K1972">
        <v>36</v>
      </c>
    </row>
    <row r="1973" spans="1:11">
      <c r="A1973" t="s">
        <v>395</v>
      </c>
      <c r="B1973">
        <v>2000</v>
      </c>
      <c r="C1973" t="s">
        <v>18</v>
      </c>
      <c r="D1973">
        <v>20</v>
      </c>
      <c r="E1973">
        <v>3</v>
      </c>
      <c r="F1973" s="14">
        <v>3443.06</v>
      </c>
      <c r="G1973" t="s">
        <v>11</v>
      </c>
      <c r="H1973" t="s">
        <v>16</v>
      </c>
      <c r="I1973" t="s">
        <v>41</v>
      </c>
      <c r="J1973" s="12" t="str">
        <f t="shared" si="30"/>
        <v>20-Jun-2000</v>
      </c>
      <c r="K1973">
        <v>24</v>
      </c>
    </row>
    <row r="1974" spans="1:11">
      <c r="A1974" t="s">
        <v>394</v>
      </c>
      <c r="B1974">
        <v>1986</v>
      </c>
      <c r="C1974" t="s">
        <v>34</v>
      </c>
      <c r="D1974">
        <v>27</v>
      </c>
      <c r="E1974">
        <v>3</v>
      </c>
      <c r="F1974" s="14">
        <v>3436.5</v>
      </c>
      <c r="G1974" t="s">
        <v>11</v>
      </c>
      <c r="H1974" t="s">
        <v>16</v>
      </c>
      <c r="I1974" t="s">
        <v>13</v>
      </c>
      <c r="J1974" s="12" t="str">
        <f t="shared" si="30"/>
        <v>27-Aug-1986</v>
      </c>
      <c r="K1974">
        <v>38</v>
      </c>
    </row>
    <row r="1975" spans="1:11">
      <c r="A1975" t="s">
        <v>393</v>
      </c>
      <c r="B1975">
        <v>2001</v>
      </c>
      <c r="C1975" t="s">
        <v>30</v>
      </c>
      <c r="D1975">
        <v>26</v>
      </c>
      <c r="E1975">
        <v>0</v>
      </c>
      <c r="F1975" s="14">
        <v>3434.38</v>
      </c>
      <c r="G1975" t="s">
        <v>11</v>
      </c>
      <c r="H1975" t="s">
        <v>11</v>
      </c>
      <c r="I1975" t="s">
        <v>41</v>
      </c>
      <c r="J1975" s="12" t="str">
        <f t="shared" si="30"/>
        <v>26-Dec-2001</v>
      </c>
      <c r="K1975">
        <v>22</v>
      </c>
    </row>
    <row r="1976" spans="1:11">
      <c r="A1976" t="s">
        <v>392</v>
      </c>
      <c r="B1976">
        <v>1996</v>
      </c>
      <c r="C1976" t="s">
        <v>30</v>
      </c>
      <c r="D1976">
        <v>19</v>
      </c>
      <c r="E1976">
        <v>1</v>
      </c>
      <c r="F1976" s="14">
        <v>3410.32</v>
      </c>
      <c r="G1976" t="s">
        <v>11</v>
      </c>
      <c r="H1976" t="s">
        <v>11</v>
      </c>
      <c r="I1976" t="s">
        <v>41</v>
      </c>
      <c r="J1976" s="12" t="str">
        <f t="shared" si="30"/>
        <v>19-Dec-1996</v>
      </c>
      <c r="K1976">
        <v>27</v>
      </c>
    </row>
    <row r="1977" spans="1:11">
      <c r="A1977" t="s">
        <v>391</v>
      </c>
      <c r="B1977">
        <v>2004</v>
      </c>
      <c r="C1977" t="s">
        <v>10</v>
      </c>
      <c r="D1977">
        <v>16</v>
      </c>
      <c r="E1977">
        <v>2</v>
      </c>
      <c r="F1977" s="14">
        <v>3393.36</v>
      </c>
      <c r="G1977" t="s">
        <v>11</v>
      </c>
      <c r="H1977" t="s">
        <v>11</v>
      </c>
      <c r="I1977" t="s">
        <v>248</v>
      </c>
      <c r="J1977" s="12" t="str">
        <f t="shared" si="30"/>
        <v>16-Jul-2004</v>
      </c>
      <c r="K1977">
        <v>20</v>
      </c>
    </row>
    <row r="1978" spans="1:11">
      <c r="A1978" t="s">
        <v>390</v>
      </c>
      <c r="B1978">
        <v>1996</v>
      </c>
      <c r="C1978" t="s">
        <v>36</v>
      </c>
      <c r="D1978">
        <v>27</v>
      </c>
      <c r="E1978">
        <v>1</v>
      </c>
      <c r="F1978" s="14">
        <v>3392.98</v>
      </c>
      <c r="G1978" t="s">
        <v>11</v>
      </c>
      <c r="H1978" t="s">
        <v>12</v>
      </c>
      <c r="I1978" t="s">
        <v>13</v>
      </c>
      <c r="J1978" s="12" t="str">
        <f t="shared" si="30"/>
        <v>27-Oct-1996</v>
      </c>
      <c r="K1978">
        <v>27</v>
      </c>
    </row>
    <row r="1979" spans="1:11">
      <c r="A1979" t="s">
        <v>389</v>
      </c>
      <c r="B1979">
        <v>1996</v>
      </c>
      <c r="C1979" t="s">
        <v>34</v>
      </c>
      <c r="D1979">
        <v>10</v>
      </c>
      <c r="E1979">
        <v>1</v>
      </c>
      <c r="F1979" s="14">
        <v>3392.37</v>
      </c>
      <c r="G1979" t="s">
        <v>11</v>
      </c>
      <c r="H1979" t="s">
        <v>12</v>
      </c>
      <c r="I1979" t="s">
        <v>13</v>
      </c>
      <c r="J1979" s="12" t="str">
        <f t="shared" si="30"/>
        <v>10-Aug-1996</v>
      </c>
      <c r="K1979">
        <v>28</v>
      </c>
    </row>
    <row r="1980" spans="1:11">
      <c r="A1980" t="s">
        <v>388</v>
      </c>
      <c r="B1980">
        <v>1996</v>
      </c>
      <c r="C1980" t="s">
        <v>15</v>
      </c>
      <c r="D1980">
        <v>13</v>
      </c>
      <c r="E1980">
        <v>0</v>
      </c>
      <c r="F1980" s="14">
        <v>3385.4</v>
      </c>
      <c r="G1980" t="s">
        <v>11</v>
      </c>
      <c r="H1980" t="s">
        <v>11</v>
      </c>
      <c r="I1980" t="s">
        <v>246</v>
      </c>
      <c r="J1980" s="12" t="str">
        <f t="shared" si="30"/>
        <v>13-Nov-1996</v>
      </c>
      <c r="K1980">
        <v>27</v>
      </c>
    </row>
    <row r="1981" spans="1:11">
      <c r="A1981" t="s">
        <v>387</v>
      </c>
      <c r="B1981">
        <v>1996</v>
      </c>
      <c r="C1981" t="s">
        <v>30</v>
      </c>
      <c r="D1981">
        <v>14</v>
      </c>
      <c r="E1981">
        <v>1</v>
      </c>
      <c r="F1981" s="14">
        <v>3378.91</v>
      </c>
      <c r="G1981" t="s">
        <v>11</v>
      </c>
      <c r="H1981" t="s">
        <v>16</v>
      </c>
      <c r="I1981" t="s">
        <v>41</v>
      </c>
      <c r="J1981" s="12" t="str">
        <f t="shared" si="30"/>
        <v>14-Dec-1996</v>
      </c>
      <c r="K1981">
        <v>27</v>
      </c>
    </row>
    <row r="1982" spans="1:11">
      <c r="A1982" t="s">
        <v>386</v>
      </c>
      <c r="B1982">
        <v>1993</v>
      </c>
      <c r="C1982" t="s">
        <v>36</v>
      </c>
      <c r="D1982">
        <v>7</v>
      </c>
      <c r="E1982">
        <v>0</v>
      </c>
      <c r="F1982" s="14">
        <v>3366.67</v>
      </c>
      <c r="G1982" t="s">
        <v>11</v>
      </c>
      <c r="H1982" t="s">
        <v>11</v>
      </c>
      <c r="I1982" t="s">
        <v>13</v>
      </c>
      <c r="J1982" s="12" t="str">
        <f t="shared" si="30"/>
        <v>7-Oct-1993</v>
      </c>
      <c r="K1982">
        <v>30</v>
      </c>
    </row>
    <row r="1983" spans="1:11">
      <c r="A1983" t="s">
        <v>385</v>
      </c>
      <c r="B1983">
        <v>1995</v>
      </c>
      <c r="C1983" t="s">
        <v>18</v>
      </c>
      <c r="D1983">
        <v>23</v>
      </c>
      <c r="E1983">
        <v>0</v>
      </c>
      <c r="F1983" s="14">
        <v>3353.47</v>
      </c>
      <c r="G1983" t="s">
        <v>11</v>
      </c>
      <c r="H1983" t="s">
        <v>12</v>
      </c>
      <c r="I1983" t="s">
        <v>23</v>
      </c>
      <c r="J1983" s="12" t="str">
        <f t="shared" si="30"/>
        <v>23-Jun-1995</v>
      </c>
      <c r="K1983">
        <v>29</v>
      </c>
    </row>
    <row r="1984" spans="1:11">
      <c r="A1984" t="s">
        <v>384</v>
      </c>
      <c r="B1984">
        <v>1993</v>
      </c>
      <c r="C1984" t="s">
        <v>36</v>
      </c>
      <c r="D1984">
        <v>28</v>
      </c>
      <c r="E1984">
        <v>0</v>
      </c>
      <c r="F1984" s="14">
        <v>3353.28</v>
      </c>
      <c r="G1984" t="s">
        <v>11</v>
      </c>
      <c r="H1984" t="s">
        <v>16</v>
      </c>
      <c r="I1984" t="s">
        <v>41</v>
      </c>
      <c r="J1984" s="12" t="str">
        <f t="shared" si="30"/>
        <v>28-Oct-1993</v>
      </c>
      <c r="K1984">
        <v>30</v>
      </c>
    </row>
    <row r="1985" spans="1:11">
      <c r="A1985" t="s">
        <v>383</v>
      </c>
      <c r="B1985">
        <v>1991</v>
      </c>
      <c r="C1985" t="s">
        <v>20</v>
      </c>
      <c r="D1985">
        <v>1</v>
      </c>
      <c r="E1985">
        <v>3</v>
      </c>
      <c r="F1985" s="14">
        <v>3342.79</v>
      </c>
      <c r="G1985" t="s">
        <v>11</v>
      </c>
      <c r="H1985" t="s">
        <v>16</v>
      </c>
      <c r="I1985" t="s">
        <v>13</v>
      </c>
      <c r="J1985" s="12" t="str">
        <f t="shared" si="30"/>
        <v>1-Sep-1991</v>
      </c>
      <c r="K1985">
        <v>33</v>
      </c>
    </row>
    <row r="1986" spans="1:11">
      <c r="A1986" t="s">
        <v>382</v>
      </c>
      <c r="B1986">
        <v>1997</v>
      </c>
      <c r="C1986" t="s">
        <v>18</v>
      </c>
      <c r="D1986">
        <v>20</v>
      </c>
      <c r="E1986">
        <v>1</v>
      </c>
      <c r="F1986" s="14">
        <v>3309.79</v>
      </c>
      <c r="G1986" t="s">
        <v>12</v>
      </c>
      <c r="H1986" t="s">
        <v>12</v>
      </c>
      <c r="I1986" t="s">
        <v>355</v>
      </c>
      <c r="J1986" s="12" t="str">
        <f t="shared" si="30"/>
        <v>20-Jun-1997</v>
      </c>
      <c r="K1986">
        <v>27</v>
      </c>
    </row>
    <row r="1987" spans="1:11">
      <c r="A1987" t="s">
        <v>381</v>
      </c>
      <c r="B1987">
        <v>2003</v>
      </c>
      <c r="C1987" t="s">
        <v>15</v>
      </c>
      <c r="D1987">
        <v>18</v>
      </c>
      <c r="E1987">
        <v>0</v>
      </c>
      <c r="F1987" s="14">
        <v>3308.46</v>
      </c>
      <c r="G1987" t="s">
        <v>11</v>
      </c>
      <c r="H1987" t="s">
        <v>16</v>
      </c>
      <c r="I1987" t="s">
        <v>299</v>
      </c>
      <c r="J1987" s="12" t="str">
        <f t="shared" ref="J1987:J2050" si="31">CONCATENATE(D1987,"-",C1987,"-",B1987)</f>
        <v>18-Nov-2003</v>
      </c>
      <c r="K1987">
        <v>20</v>
      </c>
    </row>
    <row r="1988" spans="1:11">
      <c r="A1988" t="s">
        <v>380</v>
      </c>
      <c r="B1988">
        <v>2003</v>
      </c>
      <c r="C1988" t="s">
        <v>30</v>
      </c>
      <c r="D1988">
        <v>5</v>
      </c>
      <c r="E1988">
        <v>0</v>
      </c>
      <c r="F1988" s="14">
        <v>3300.7</v>
      </c>
      <c r="G1988" t="s">
        <v>11</v>
      </c>
      <c r="H1988" t="s">
        <v>11</v>
      </c>
      <c r="I1988" t="s">
        <v>199</v>
      </c>
      <c r="J1988" s="12" t="str">
        <f t="shared" si="31"/>
        <v>5-Dec-2003</v>
      </c>
      <c r="K1988">
        <v>20</v>
      </c>
    </row>
    <row r="1989" spans="1:11">
      <c r="A1989" t="s">
        <v>379</v>
      </c>
      <c r="B1989">
        <v>1996</v>
      </c>
      <c r="C1989" t="s">
        <v>15</v>
      </c>
      <c r="D1989">
        <v>17</v>
      </c>
      <c r="E1989">
        <v>1</v>
      </c>
      <c r="F1989" s="14">
        <v>3292.53</v>
      </c>
      <c r="G1989" t="s">
        <v>11</v>
      </c>
      <c r="H1989" t="s">
        <v>11</v>
      </c>
      <c r="I1989" t="s">
        <v>23</v>
      </c>
      <c r="J1989" s="12" t="str">
        <f t="shared" si="31"/>
        <v>17-Nov-1996</v>
      </c>
      <c r="K1989">
        <v>27</v>
      </c>
    </row>
    <row r="1990" spans="1:11">
      <c r="A1990" t="s">
        <v>378</v>
      </c>
      <c r="B1990">
        <v>2003</v>
      </c>
      <c r="C1990" t="s">
        <v>10</v>
      </c>
      <c r="D1990">
        <v>3</v>
      </c>
      <c r="E1990">
        <v>0</v>
      </c>
      <c r="F1990" s="14">
        <v>3280.22</v>
      </c>
      <c r="G1990" t="s">
        <v>11</v>
      </c>
      <c r="H1990" t="s">
        <v>12</v>
      </c>
      <c r="I1990" t="s">
        <v>41</v>
      </c>
      <c r="J1990" s="12" t="str">
        <f t="shared" si="31"/>
        <v>3-Jul-2003</v>
      </c>
      <c r="K1990">
        <v>21</v>
      </c>
    </row>
    <row r="1991" spans="1:11">
      <c r="A1991" t="s">
        <v>377</v>
      </c>
      <c r="B1991">
        <v>2001</v>
      </c>
      <c r="C1991" t="s">
        <v>36</v>
      </c>
      <c r="D1991">
        <v>6</v>
      </c>
      <c r="E1991">
        <v>2</v>
      </c>
      <c r="F1991" s="14">
        <v>3279.87</v>
      </c>
      <c r="G1991" t="s">
        <v>11</v>
      </c>
      <c r="H1991" t="s">
        <v>16</v>
      </c>
      <c r="I1991" t="s">
        <v>355</v>
      </c>
      <c r="J1991" s="12" t="str">
        <f t="shared" si="31"/>
        <v>6-Oct-2001</v>
      </c>
      <c r="K1991">
        <v>22</v>
      </c>
    </row>
    <row r="1992" spans="1:11">
      <c r="A1992" t="s">
        <v>376</v>
      </c>
      <c r="B1992">
        <v>1994</v>
      </c>
      <c r="C1992" t="s">
        <v>10</v>
      </c>
      <c r="D1992">
        <v>1</v>
      </c>
      <c r="E1992">
        <v>1</v>
      </c>
      <c r="F1992" s="14">
        <v>3277.16</v>
      </c>
      <c r="G1992" t="s">
        <v>11</v>
      </c>
      <c r="H1992" t="s">
        <v>12</v>
      </c>
      <c r="I1992" t="s">
        <v>41</v>
      </c>
      <c r="J1992" s="12" t="str">
        <f t="shared" si="31"/>
        <v>1-Jul-1994</v>
      </c>
      <c r="K1992">
        <v>30</v>
      </c>
    </row>
    <row r="1993" spans="1:11">
      <c r="A1993" t="s">
        <v>375</v>
      </c>
      <c r="B1993">
        <v>1994</v>
      </c>
      <c r="C1993" t="s">
        <v>30</v>
      </c>
      <c r="D1993">
        <v>2</v>
      </c>
      <c r="E1993">
        <v>0</v>
      </c>
      <c r="F1993" s="14">
        <v>3268.85</v>
      </c>
      <c r="G1993" t="s">
        <v>12</v>
      </c>
      <c r="H1993" t="s">
        <v>16</v>
      </c>
      <c r="I1993" t="s">
        <v>167</v>
      </c>
      <c r="J1993" s="12" t="str">
        <f t="shared" si="31"/>
        <v>2-Dec-1994</v>
      </c>
      <c r="K1993">
        <v>29</v>
      </c>
    </row>
    <row r="1994" spans="1:11">
      <c r="A1994" t="s">
        <v>374</v>
      </c>
      <c r="B1994">
        <v>1991</v>
      </c>
      <c r="C1994" t="s">
        <v>15</v>
      </c>
      <c r="D1994">
        <v>13</v>
      </c>
      <c r="E1994">
        <v>0</v>
      </c>
      <c r="F1994" s="14">
        <v>3260.2</v>
      </c>
      <c r="G1994" t="s">
        <v>12</v>
      </c>
      <c r="H1994" t="s">
        <v>11</v>
      </c>
      <c r="I1994" t="s">
        <v>41</v>
      </c>
      <c r="J1994" s="12" t="str">
        <f t="shared" si="31"/>
        <v>13-Nov-1991</v>
      </c>
      <c r="K1994">
        <v>32</v>
      </c>
    </row>
    <row r="1995" spans="1:11">
      <c r="A1995" t="s">
        <v>373</v>
      </c>
      <c r="B1995">
        <v>1997</v>
      </c>
      <c r="C1995" t="s">
        <v>20</v>
      </c>
      <c r="D1995">
        <v>2</v>
      </c>
      <c r="E1995">
        <v>1</v>
      </c>
      <c r="F1995" s="14">
        <v>3238.44</v>
      </c>
      <c r="G1995" t="s">
        <v>11</v>
      </c>
      <c r="H1995" t="s">
        <v>12</v>
      </c>
      <c r="I1995" t="s">
        <v>13</v>
      </c>
      <c r="J1995" s="12" t="str">
        <f t="shared" si="31"/>
        <v>2-Sep-1997</v>
      </c>
      <c r="K1995">
        <v>27</v>
      </c>
    </row>
    <row r="1996" spans="1:11">
      <c r="A1996" t="s">
        <v>372</v>
      </c>
      <c r="B1996">
        <v>1997</v>
      </c>
      <c r="C1996" t="s">
        <v>34</v>
      </c>
      <c r="D1996">
        <v>2</v>
      </c>
      <c r="E1996">
        <v>1</v>
      </c>
      <c r="F1996" s="14">
        <v>3227.12</v>
      </c>
      <c r="G1996" t="s">
        <v>11</v>
      </c>
      <c r="H1996" t="s">
        <v>12</v>
      </c>
      <c r="I1996" t="s">
        <v>13</v>
      </c>
      <c r="J1996" s="12" t="str">
        <f t="shared" si="31"/>
        <v>2-Aug-1997</v>
      </c>
      <c r="K1996">
        <v>27</v>
      </c>
    </row>
    <row r="1997" spans="1:11">
      <c r="A1997" t="s">
        <v>371</v>
      </c>
      <c r="B1997">
        <v>1997</v>
      </c>
      <c r="C1997" t="s">
        <v>10</v>
      </c>
      <c r="D1997">
        <v>6</v>
      </c>
      <c r="E1997">
        <v>0</v>
      </c>
      <c r="F1997" s="14">
        <v>3213.62</v>
      </c>
      <c r="G1997" t="s">
        <v>11</v>
      </c>
      <c r="H1997" t="s">
        <v>11</v>
      </c>
      <c r="I1997" t="s">
        <v>246</v>
      </c>
      <c r="J1997" s="12" t="str">
        <f t="shared" si="31"/>
        <v>6-Jul-1997</v>
      </c>
      <c r="K1997">
        <v>27</v>
      </c>
    </row>
    <row r="1998" spans="1:11">
      <c r="A1998" t="s">
        <v>370</v>
      </c>
      <c r="B1998">
        <v>1997</v>
      </c>
      <c r="C1998" t="s">
        <v>30</v>
      </c>
      <c r="D1998">
        <v>22</v>
      </c>
      <c r="E1998">
        <v>1</v>
      </c>
      <c r="F1998" s="14">
        <v>3208.79</v>
      </c>
      <c r="G1998" t="s">
        <v>11</v>
      </c>
      <c r="H1998" t="s">
        <v>12</v>
      </c>
      <c r="I1998" t="s">
        <v>41</v>
      </c>
      <c r="J1998" s="12" t="str">
        <f t="shared" si="31"/>
        <v>22-Dec-1997</v>
      </c>
      <c r="K1998">
        <v>26</v>
      </c>
    </row>
    <row r="1999" spans="1:11">
      <c r="A1999" t="s">
        <v>369</v>
      </c>
      <c r="B1999">
        <v>1997</v>
      </c>
      <c r="C1999" t="s">
        <v>10</v>
      </c>
      <c r="D1999">
        <v>5</v>
      </c>
      <c r="E1999">
        <v>0</v>
      </c>
      <c r="F1999" s="14">
        <v>3206.49</v>
      </c>
      <c r="G1999" t="s">
        <v>11</v>
      </c>
      <c r="H1999" t="s">
        <v>12</v>
      </c>
      <c r="I1999" t="s">
        <v>246</v>
      </c>
      <c r="J1999" s="12" t="str">
        <f t="shared" si="31"/>
        <v>5-Jul-1997</v>
      </c>
      <c r="K1999">
        <v>27</v>
      </c>
    </row>
    <row r="2000" spans="1:11">
      <c r="A2000" t="s">
        <v>368</v>
      </c>
      <c r="B2000">
        <v>1996</v>
      </c>
      <c r="C2000" t="s">
        <v>36</v>
      </c>
      <c r="D2000">
        <v>11</v>
      </c>
      <c r="E2000">
        <v>0</v>
      </c>
      <c r="F2000" s="14">
        <v>3201.25</v>
      </c>
      <c r="G2000" t="s">
        <v>11</v>
      </c>
      <c r="H2000" t="s">
        <v>12</v>
      </c>
      <c r="I2000" t="s">
        <v>23</v>
      </c>
      <c r="J2000" s="12" t="str">
        <f t="shared" si="31"/>
        <v>11-Oct-1996</v>
      </c>
      <c r="K2000">
        <v>27</v>
      </c>
    </row>
    <row r="2001" spans="1:11">
      <c r="A2001" t="s">
        <v>367</v>
      </c>
      <c r="B2001">
        <v>2001</v>
      </c>
      <c r="C2001" t="s">
        <v>20</v>
      </c>
      <c r="D2001">
        <v>2</v>
      </c>
      <c r="E2001">
        <v>2</v>
      </c>
      <c r="F2001" s="14">
        <v>3180.51</v>
      </c>
      <c r="G2001" t="s">
        <v>11</v>
      </c>
      <c r="H2001" t="s">
        <v>11</v>
      </c>
      <c r="I2001" t="s">
        <v>13</v>
      </c>
      <c r="J2001" s="12" t="str">
        <f t="shared" si="31"/>
        <v>2-Sep-2001</v>
      </c>
      <c r="K2001">
        <v>23</v>
      </c>
    </row>
    <row r="2002" spans="1:11">
      <c r="A2002" t="s">
        <v>366</v>
      </c>
      <c r="B2002">
        <v>2000</v>
      </c>
      <c r="C2002" t="s">
        <v>20</v>
      </c>
      <c r="D2002">
        <v>23</v>
      </c>
      <c r="E2002">
        <v>0</v>
      </c>
      <c r="F2002" s="14">
        <v>3179.96</v>
      </c>
      <c r="G2002" t="s">
        <v>11</v>
      </c>
      <c r="H2002" t="s">
        <v>11</v>
      </c>
      <c r="I2002" t="s">
        <v>23</v>
      </c>
      <c r="J2002" s="12" t="str">
        <f t="shared" si="31"/>
        <v>23-Sep-2000</v>
      </c>
      <c r="K2002">
        <v>23</v>
      </c>
    </row>
    <row r="2003" spans="1:11">
      <c r="A2003" t="s">
        <v>365</v>
      </c>
      <c r="B2003">
        <v>1996</v>
      </c>
      <c r="C2003" t="s">
        <v>10</v>
      </c>
      <c r="D2003">
        <v>3</v>
      </c>
      <c r="E2003">
        <v>0</v>
      </c>
      <c r="F2003" s="14">
        <v>3176.82</v>
      </c>
      <c r="G2003" t="s">
        <v>11</v>
      </c>
      <c r="H2003" t="s">
        <v>16</v>
      </c>
      <c r="I2003" t="s">
        <v>23</v>
      </c>
      <c r="J2003" s="12" t="str">
        <f t="shared" si="31"/>
        <v>3-Jul-1996</v>
      </c>
      <c r="K2003">
        <v>28</v>
      </c>
    </row>
    <row r="2004" spans="1:11">
      <c r="A2004" t="s">
        <v>364</v>
      </c>
      <c r="B2004">
        <v>1996</v>
      </c>
      <c r="C2004" t="s">
        <v>34</v>
      </c>
      <c r="D2004">
        <v>14</v>
      </c>
      <c r="E2004">
        <v>0</v>
      </c>
      <c r="F2004" s="14">
        <v>3176.29</v>
      </c>
      <c r="G2004" t="s">
        <v>11</v>
      </c>
      <c r="H2004" t="s">
        <v>11</v>
      </c>
      <c r="I2004" t="s">
        <v>23</v>
      </c>
      <c r="J2004" s="12" t="str">
        <f t="shared" si="31"/>
        <v>14-Aug-1996</v>
      </c>
      <c r="K2004">
        <v>28</v>
      </c>
    </row>
    <row r="2005" spans="1:11">
      <c r="A2005" t="s">
        <v>363</v>
      </c>
      <c r="B2005">
        <v>1994</v>
      </c>
      <c r="C2005" t="s">
        <v>10</v>
      </c>
      <c r="D2005">
        <v>6</v>
      </c>
      <c r="E2005">
        <v>0</v>
      </c>
      <c r="F2005" s="14">
        <v>3172.02</v>
      </c>
      <c r="G2005" t="s">
        <v>11</v>
      </c>
      <c r="H2005" t="s">
        <v>16</v>
      </c>
      <c r="I2005" t="s">
        <v>41</v>
      </c>
      <c r="J2005" s="12" t="str">
        <f t="shared" si="31"/>
        <v>6-Jul-1994</v>
      </c>
      <c r="K2005">
        <v>30</v>
      </c>
    </row>
    <row r="2006" spans="1:11">
      <c r="A2006" t="s">
        <v>362</v>
      </c>
      <c r="B2006">
        <v>1994</v>
      </c>
      <c r="C2006" t="s">
        <v>36</v>
      </c>
      <c r="D2006">
        <v>25</v>
      </c>
      <c r="E2006">
        <v>0</v>
      </c>
      <c r="F2006" s="14">
        <v>3171.61</v>
      </c>
      <c r="G2006" t="s">
        <v>11</v>
      </c>
      <c r="H2006" t="s">
        <v>12</v>
      </c>
      <c r="I2006" t="s">
        <v>13</v>
      </c>
      <c r="J2006" s="12" t="str">
        <f t="shared" si="31"/>
        <v>25-Oct-1994</v>
      </c>
      <c r="K2006">
        <v>29</v>
      </c>
    </row>
    <row r="2007" spans="1:11">
      <c r="A2007" t="s">
        <v>361</v>
      </c>
      <c r="B2007">
        <v>2001</v>
      </c>
      <c r="C2007" t="s">
        <v>34</v>
      </c>
      <c r="D2007">
        <v>29</v>
      </c>
      <c r="E2007">
        <v>1</v>
      </c>
      <c r="F2007" s="14">
        <v>3167.46</v>
      </c>
      <c r="G2007" t="s">
        <v>11</v>
      </c>
      <c r="H2007" t="s">
        <v>12</v>
      </c>
      <c r="I2007" t="s">
        <v>246</v>
      </c>
      <c r="J2007" s="12" t="str">
        <f t="shared" si="31"/>
        <v>29-Aug-2001</v>
      </c>
      <c r="K2007">
        <v>23</v>
      </c>
    </row>
    <row r="2008" spans="1:11">
      <c r="A2008" t="s">
        <v>360</v>
      </c>
      <c r="B2008">
        <v>1993</v>
      </c>
      <c r="C2008" t="s">
        <v>20</v>
      </c>
      <c r="D2008">
        <v>25</v>
      </c>
      <c r="E2008">
        <v>0</v>
      </c>
      <c r="F2008" s="14">
        <v>3162.02</v>
      </c>
      <c r="G2008" t="s">
        <v>11</v>
      </c>
      <c r="H2008" t="s">
        <v>12</v>
      </c>
      <c r="I2008" t="s">
        <v>13</v>
      </c>
      <c r="J2008" s="12" t="str">
        <f t="shared" si="31"/>
        <v>25-Sep-1993</v>
      </c>
      <c r="K2008">
        <v>30</v>
      </c>
    </row>
    <row r="2009" spans="1:11">
      <c r="A2009" t="s">
        <v>359</v>
      </c>
      <c r="B2009">
        <v>1994</v>
      </c>
      <c r="C2009" t="s">
        <v>10</v>
      </c>
      <c r="D2009">
        <v>10</v>
      </c>
      <c r="E2009">
        <v>0</v>
      </c>
      <c r="F2009" s="14">
        <v>3161.45</v>
      </c>
      <c r="G2009" t="s">
        <v>11</v>
      </c>
      <c r="H2009" t="s">
        <v>16</v>
      </c>
      <c r="I2009" t="s">
        <v>41</v>
      </c>
      <c r="J2009" s="12" t="str">
        <f t="shared" si="31"/>
        <v>10-Jul-1994</v>
      </c>
      <c r="K2009">
        <v>30</v>
      </c>
    </row>
    <row r="2010" spans="1:11">
      <c r="A2010" t="s">
        <v>358</v>
      </c>
      <c r="B2010">
        <v>1999</v>
      </c>
      <c r="C2010" t="s">
        <v>18</v>
      </c>
      <c r="D2010">
        <v>25</v>
      </c>
      <c r="E2010">
        <v>0</v>
      </c>
      <c r="F2010" s="14">
        <v>3128.35</v>
      </c>
      <c r="G2010" t="s">
        <v>11</v>
      </c>
      <c r="H2010" t="s">
        <v>12</v>
      </c>
      <c r="I2010" t="s">
        <v>299</v>
      </c>
      <c r="J2010" s="12" t="str">
        <f t="shared" si="31"/>
        <v>25-Jun-1999</v>
      </c>
      <c r="K2010">
        <v>25</v>
      </c>
    </row>
    <row r="2011" spans="1:11">
      <c r="A2011" t="s">
        <v>357</v>
      </c>
      <c r="B2011">
        <v>1987</v>
      </c>
      <c r="C2011" t="s">
        <v>34</v>
      </c>
      <c r="D2011">
        <v>1</v>
      </c>
      <c r="E2011">
        <v>3</v>
      </c>
      <c r="F2011" s="14">
        <v>3088.06</v>
      </c>
      <c r="G2011" t="s">
        <v>11</v>
      </c>
      <c r="H2011" t="s">
        <v>11</v>
      </c>
      <c r="I2011" t="s">
        <v>13</v>
      </c>
      <c r="J2011" s="12" t="str">
        <f t="shared" si="31"/>
        <v>1-Aug-1987</v>
      </c>
      <c r="K2011">
        <v>37</v>
      </c>
    </row>
    <row r="2012" spans="1:11">
      <c r="A2012" t="s">
        <v>356</v>
      </c>
      <c r="B2012">
        <v>2001</v>
      </c>
      <c r="C2012" t="s">
        <v>36</v>
      </c>
      <c r="D2012">
        <v>13</v>
      </c>
      <c r="E2012">
        <v>2</v>
      </c>
      <c r="F2012" s="14">
        <v>3077.1</v>
      </c>
      <c r="G2012" t="s">
        <v>11</v>
      </c>
      <c r="H2012" t="s">
        <v>16</v>
      </c>
      <c r="I2012" t="s">
        <v>23</v>
      </c>
      <c r="J2012" s="12" t="str">
        <f t="shared" si="31"/>
        <v>13-Oct-2001</v>
      </c>
      <c r="K2012">
        <v>22</v>
      </c>
    </row>
    <row r="2013" spans="1:11">
      <c r="A2013" t="s">
        <v>354</v>
      </c>
      <c r="B2013">
        <v>1995</v>
      </c>
      <c r="C2013" t="s">
        <v>20</v>
      </c>
      <c r="D2013">
        <v>10</v>
      </c>
      <c r="E2013">
        <v>0</v>
      </c>
      <c r="F2013" s="14">
        <v>3070.81</v>
      </c>
      <c r="G2013" t="s">
        <v>12</v>
      </c>
      <c r="H2013" t="s">
        <v>16</v>
      </c>
      <c r="I2013" t="s">
        <v>355</v>
      </c>
      <c r="J2013" s="12" t="str">
        <f t="shared" si="31"/>
        <v>10-Sep-1995</v>
      </c>
      <c r="K2013">
        <v>28</v>
      </c>
    </row>
    <row r="2014" spans="1:11">
      <c r="A2014" t="s">
        <v>353</v>
      </c>
      <c r="B2014">
        <v>1989</v>
      </c>
      <c r="C2014" t="s">
        <v>36</v>
      </c>
      <c r="D2014">
        <v>1</v>
      </c>
      <c r="E2014">
        <v>3</v>
      </c>
      <c r="F2014" s="14">
        <v>3065.49</v>
      </c>
      <c r="G2014" t="s">
        <v>11</v>
      </c>
      <c r="H2014" t="s">
        <v>16</v>
      </c>
      <c r="I2014" t="s">
        <v>23</v>
      </c>
      <c r="J2014" s="12" t="str">
        <f t="shared" si="31"/>
        <v>1-Oct-1989</v>
      </c>
      <c r="K2014">
        <v>34</v>
      </c>
    </row>
    <row r="2015" spans="1:11">
      <c r="A2015" t="s">
        <v>352</v>
      </c>
      <c r="B2015">
        <v>1994</v>
      </c>
      <c r="C2015" t="s">
        <v>20</v>
      </c>
      <c r="D2015">
        <v>26</v>
      </c>
      <c r="E2015">
        <v>0</v>
      </c>
      <c r="F2015" s="14">
        <v>3062.51</v>
      </c>
      <c r="G2015" t="s">
        <v>12</v>
      </c>
      <c r="H2015" t="s">
        <v>16</v>
      </c>
      <c r="I2015" t="s">
        <v>23</v>
      </c>
      <c r="J2015" s="12" t="str">
        <f t="shared" si="31"/>
        <v>26-Sep-1994</v>
      </c>
      <c r="K2015">
        <v>29</v>
      </c>
    </row>
    <row r="2016" spans="1:11">
      <c r="A2016" t="s">
        <v>351</v>
      </c>
      <c r="B2016">
        <v>2002</v>
      </c>
      <c r="C2016" t="s">
        <v>18</v>
      </c>
      <c r="D2016">
        <v>21</v>
      </c>
      <c r="E2016">
        <v>2</v>
      </c>
      <c r="F2016" s="14">
        <v>3056.39</v>
      </c>
      <c r="G2016" t="s">
        <v>11</v>
      </c>
      <c r="H2016" t="s">
        <v>12</v>
      </c>
      <c r="I2016" t="s">
        <v>13</v>
      </c>
      <c r="J2016" s="12" t="str">
        <f t="shared" si="31"/>
        <v>21-Jun-2002</v>
      </c>
      <c r="K2016">
        <v>22</v>
      </c>
    </row>
    <row r="2017" spans="1:11">
      <c r="A2017" t="s">
        <v>350</v>
      </c>
      <c r="B2017">
        <v>1997</v>
      </c>
      <c r="C2017" t="s">
        <v>30</v>
      </c>
      <c r="D2017">
        <v>22</v>
      </c>
      <c r="E2017">
        <v>0</v>
      </c>
      <c r="F2017" s="14">
        <v>3051.73</v>
      </c>
      <c r="G2017" t="s">
        <v>11</v>
      </c>
      <c r="H2017" t="s">
        <v>11</v>
      </c>
      <c r="I2017" t="s">
        <v>41</v>
      </c>
      <c r="J2017" s="12" t="str">
        <f t="shared" si="31"/>
        <v>22-Dec-1997</v>
      </c>
      <c r="K2017">
        <v>26</v>
      </c>
    </row>
    <row r="2018" spans="1:11">
      <c r="A2018" t="s">
        <v>349</v>
      </c>
      <c r="B2018">
        <v>1998</v>
      </c>
      <c r="C2018" t="s">
        <v>34</v>
      </c>
      <c r="D2018">
        <v>9</v>
      </c>
      <c r="E2018">
        <v>0</v>
      </c>
      <c r="F2018" s="14">
        <v>3046.06</v>
      </c>
      <c r="G2018" t="s">
        <v>11</v>
      </c>
      <c r="H2018" t="s">
        <v>16</v>
      </c>
      <c r="I2018" t="s">
        <v>248</v>
      </c>
      <c r="J2018" s="12" t="str">
        <f t="shared" si="31"/>
        <v>9-Aug-1998</v>
      </c>
      <c r="K2018">
        <v>26</v>
      </c>
    </row>
    <row r="2019" spans="1:11">
      <c r="A2019" t="s">
        <v>348</v>
      </c>
      <c r="B2019">
        <v>1998</v>
      </c>
      <c r="C2019" t="s">
        <v>20</v>
      </c>
      <c r="D2019">
        <v>15</v>
      </c>
      <c r="E2019">
        <v>0</v>
      </c>
      <c r="F2019" s="14">
        <v>3044.21</v>
      </c>
      <c r="G2019" t="s">
        <v>11</v>
      </c>
      <c r="H2019" t="s">
        <v>12</v>
      </c>
      <c r="I2019" t="s">
        <v>246</v>
      </c>
      <c r="J2019" s="12" t="str">
        <f t="shared" si="31"/>
        <v>15-Sep-1998</v>
      </c>
      <c r="K2019">
        <v>25</v>
      </c>
    </row>
    <row r="2020" spans="1:11">
      <c r="A2020" t="s">
        <v>347</v>
      </c>
      <c r="B2020">
        <v>1997</v>
      </c>
      <c r="C2020" t="s">
        <v>30</v>
      </c>
      <c r="D2020">
        <v>19</v>
      </c>
      <c r="E2020">
        <v>0</v>
      </c>
      <c r="F2020" s="14">
        <v>3021.81</v>
      </c>
      <c r="G2020" t="s">
        <v>11</v>
      </c>
      <c r="H2020" t="s">
        <v>12</v>
      </c>
      <c r="I2020" t="s">
        <v>23</v>
      </c>
      <c r="J2020" s="12" t="str">
        <f t="shared" si="31"/>
        <v>19-Dec-1997</v>
      </c>
      <c r="K2020">
        <v>26</v>
      </c>
    </row>
    <row r="2021" spans="1:11">
      <c r="A2021" t="s">
        <v>346</v>
      </c>
      <c r="B2021">
        <v>1988</v>
      </c>
      <c r="C2021" t="s">
        <v>20</v>
      </c>
      <c r="D2021">
        <v>28</v>
      </c>
      <c r="E2021">
        <v>3</v>
      </c>
      <c r="F2021" s="14">
        <v>3018.04</v>
      </c>
      <c r="G2021" t="s">
        <v>11</v>
      </c>
      <c r="H2021" t="s">
        <v>11</v>
      </c>
      <c r="I2021" t="s">
        <v>23</v>
      </c>
      <c r="J2021" s="12" t="str">
        <f t="shared" si="31"/>
        <v>28-Sep-1988</v>
      </c>
      <c r="K2021">
        <v>35</v>
      </c>
    </row>
    <row r="2022" spans="1:11">
      <c r="A2022" t="s">
        <v>345</v>
      </c>
      <c r="B2022">
        <v>2002</v>
      </c>
      <c r="C2022" t="s">
        <v>30</v>
      </c>
      <c r="D2022">
        <v>15</v>
      </c>
      <c r="E2022">
        <v>0</v>
      </c>
      <c r="F2022" s="14">
        <v>3012.22</v>
      </c>
      <c r="G2022" t="s">
        <v>11</v>
      </c>
      <c r="H2022" t="s">
        <v>12</v>
      </c>
      <c r="I2022" t="s">
        <v>23</v>
      </c>
      <c r="J2022" s="12" t="str">
        <f t="shared" si="31"/>
        <v>15-Dec-2002</v>
      </c>
      <c r="K2022">
        <v>21</v>
      </c>
    </row>
    <row r="2023" spans="1:11">
      <c r="A2023" t="s">
        <v>344</v>
      </c>
      <c r="B2023">
        <v>1991</v>
      </c>
      <c r="C2023" t="s">
        <v>15</v>
      </c>
      <c r="D2023">
        <v>20</v>
      </c>
      <c r="E2023">
        <v>3</v>
      </c>
      <c r="F2023" s="14">
        <v>2985.67</v>
      </c>
      <c r="G2023" t="s">
        <v>11</v>
      </c>
      <c r="H2023" t="s">
        <v>11</v>
      </c>
      <c r="I2023" t="s">
        <v>13</v>
      </c>
      <c r="J2023" s="12" t="str">
        <f t="shared" si="31"/>
        <v>20-Nov-1991</v>
      </c>
      <c r="K2023">
        <v>32</v>
      </c>
    </row>
    <row r="2024" spans="1:11">
      <c r="A2024" t="s">
        <v>343</v>
      </c>
      <c r="B2024">
        <v>1987</v>
      </c>
      <c r="C2024" t="s">
        <v>18</v>
      </c>
      <c r="D2024">
        <v>18</v>
      </c>
      <c r="E2024">
        <v>3</v>
      </c>
      <c r="F2024" s="14">
        <v>2979.52</v>
      </c>
      <c r="G2024" t="s">
        <v>11</v>
      </c>
      <c r="H2024" t="s">
        <v>12</v>
      </c>
      <c r="I2024" t="s">
        <v>13</v>
      </c>
      <c r="J2024" s="12" t="str">
        <f t="shared" si="31"/>
        <v>18-Jun-1987</v>
      </c>
      <c r="K2024">
        <v>37</v>
      </c>
    </row>
    <row r="2025" spans="1:11">
      <c r="A2025" t="s">
        <v>342</v>
      </c>
      <c r="B2025">
        <v>1995</v>
      </c>
      <c r="C2025" t="s">
        <v>20</v>
      </c>
      <c r="D2025">
        <v>24</v>
      </c>
      <c r="E2025">
        <v>0</v>
      </c>
      <c r="F2025" s="14">
        <v>2974.13</v>
      </c>
      <c r="G2025" t="s">
        <v>11</v>
      </c>
      <c r="H2025" t="s">
        <v>16</v>
      </c>
      <c r="I2025" t="s">
        <v>41</v>
      </c>
      <c r="J2025" s="12" t="str">
        <f t="shared" si="31"/>
        <v>24-Sep-1995</v>
      </c>
      <c r="K2025">
        <v>28</v>
      </c>
    </row>
    <row r="2026" spans="1:11">
      <c r="A2026" t="s">
        <v>341</v>
      </c>
      <c r="B2026">
        <v>2002</v>
      </c>
      <c r="C2026" t="s">
        <v>20</v>
      </c>
      <c r="D2026">
        <v>30</v>
      </c>
      <c r="E2026">
        <v>0</v>
      </c>
      <c r="F2026" s="14">
        <v>2943.41</v>
      </c>
      <c r="G2026" t="s">
        <v>11</v>
      </c>
      <c r="H2026" t="s">
        <v>12</v>
      </c>
      <c r="I2026" t="s">
        <v>23</v>
      </c>
      <c r="J2026" s="12" t="str">
        <f t="shared" si="31"/>
        <v>30-Sep-2002</v>
      </c>
      <c r="K2026">
        <v>21</v>
      </c>
    </row>
    <row r="2027" spans="1:11">
      <c r="A2027" t="s">
        <v>340</v>
      </c>
      <c r="B2027">
        <v>1996</v>
      </c>
      <c r="C2027" t="s">
        <v>18</v>
      </c>
      <c r="D2027">
        <v>30</v>
      </c>
      <c r="E2027">
        <v>1</v>
      </c>
      <c r="F2027" s="14">
        <v>2927.06</v>
      </c>
      <c r="G2027" t="s">
        <v>11</v>
      </c>
      <c r="H2027" t="s">
        <v>11</v>
      </c>
      <c r="I2027" t="s">
        <v>13</v>
      </c>
      <c r="J2027" s="12" t="str">
        <f t="shared" si="31"/>
        <v>30-Jun-1996</v>
      </c>
      <c r="K2027">
        <v>28</v>
      </c>
    </row>
    <row r="2028" spans="1:11">
      <c r="A2028" t="s">
        <v>339</v>
      </c>
      <c r="B2028">
        <v>2003</v>
      </c>
      <c r="C2028" t="s">
        <v>18</v>
      </c>
      <c r="D2028">
        <v>5</v>
      </c>
      <c r="E2028">
        <v>2</v>
      </c>
      <c r="F2028" s="14">
        <v>2913.57</v>
      </c>
      <c r="G2028" t="s">
        <v>11</v>
      </c>
      <c r="H2028" t="s">
        <v>11</v>
      </c>
      <c r="I2028" t="s">
        <v>41</v>
      </c>
      <c r="J2028" s="12" t="str">
        <f t="shared" si="31"/>
        <v>5-Jun-2003</v>
      </c>
      <c r="K2028">
        <v>21</v>
      </c>
    </row>
    <row r="2029" spans="1:11">
      <c r="A2029" t="s">
        <v>338</v>
      </c>
      <c r="B2029">
        <v>1996</v>
      </c>
      <c r="C2029" t="s">
        <v>18</v>
      </c>
      <c r="D2029">
        <v>13</v>
      </c>
      <c r="E2029">
        <v>1</v>
      </c>
      <c r="F2029" s="14">
        <v>2904.09</v>
      </c>
      <c r="G2029" t="s">
        <v>11</v>
      </c>
      <c r="H2029" t="s">
        <v>11</v>
      </c>
      <c r="I2029" t="s">
        <v>41</v>
      </c>
      <c r="J2029" s="12" t="str">
        <f t="shared" si="31"/>
        <v>13-Jun-1996</v>
      </c>
      <c r="K2029">
        <v>28</v>
      </c>
    </row>
    <row r="2030" spans="1:11">
      <c r="A2030" t="s">
        <v>337</v>
      </c>
      <c r="B2030">
        <v>1996</v>
      </c>
      <c r="C2030" t="s">
        <v>36</v>
      </c>
      <c r="D2030">
        <v>24</v>
      </c>
      <c r="E2030">
        <v>1</v>
      </c>
      <c r="F2030" s="14">
        <v>2902.91</v>
      </c>
      <c r="G2030" t="s">
        <v>11</v>
      </c>
      <c r="H2030" t="s">
        <v>11</v>
      </c>
      <c r="I2030" t="s">
        <v>13</v>
      </c>
      <c r="J2030" s="12" t="str">
        <f t="shared" si="31"/>
        <v>24-Oct-1996</v>
      </c>
      <c r="K2030">
        <v>27</v>
      </c>
    </row>
    <row r="2031" spans="1:11">
      <c r="A2031" t="s">
        <v>336</v>
      </c>
      <c r="B2031">
        <v>1999</v>
      </c>
      <c r="C2031" t="s">
        <v>15</v>
      </c>
      <c r="D2031">
        <v>1</v>
      </c>
      <c r="E2031">
        <v>0</v>
      </c>
      <c r="F2031" s="14">
        <v>2899.49</v>
      </c>
      <c r="G2031" t="s">
        <v>11</v>
      </c>
      <c r="H2031" t="s">
        <v>11</v>
      </c>
      <c r="I2031" t="s">
        <v>246</v>
      </c>
      <c r="J2031" s="12" t="str">
        <f t="shared" si="31"/>
        <v>1-Nov-1999</v>
      </c>
      <c r="K2031">
        <v>24</v>
      </c>
    </row>
    <row r="2032" spans="1:11">
      <c r="A2032" t="s">
        <v>335</v>
      </c>
      <c r="B2032">
        <v>2000</v>
      </c>
      <c r="C2032" t="s">
        <v>10</v>
      </c>
      <c r="D2032">
        <v>14</v>
      </c>
      <c r="E2032">
        <v>0</v>
      </c>
      <c r="F2032" s="14">
        <v>2897.46</v>
      </c>
      <c r="G2032" t="s">
        <v>11</v>
      </c>
      <c r="H2032" t="s">
        <v>16</v>
      </c>
      <c r="I2032" t="s">
        <v>23</v>
      </c>
      <c r="J2032" s="12" t="str">
        <f t="shared" si="31"/>
        <v>14-Jul-2000</v>
      </c>
      <c r="K2032">
        <v>24</v>
      </c>
    </row>
    <row r="2033" spans="1:11">
      <c r="A2033" t="s">
        <v>334</v>
      </c>
      <c r="B2033">
        <v>1996</v>
      </c>
      <c r="C2033" t="s">
        <v>18</v>
      </c>
      <c r="D2033">
        <v>21</v>
      </c>
      <c r="E2033">
        <v>0</v>
      </c>
      <c r="F2033" s="14">
        <v>2897.32</v>
      </c>
      <c r="G2033" t="s">
        <v>12</v>
      </c>
      <c r="H2033" t="s">
        <v>12</v>
      </c>
      <c r="I2033" t="s">
        <v>167</v>
      </c>
      <c r="J2033" s="12" t="str">
        <f t="shared" si="31"/>
        <v>21-Jun-1996</v>
      </c>
      <c r="K2033">
        <v>28</v>
      </c>
    </row>
    <row r="2034" spans="1:11">
      <c r="A2034" t="s">
        <v>333</v>
      </c>
      <c r="B2034">
        <v>1993</v>
      </c>
      <c r="C2034" t="s">
        <v>34</v>
      </c>
      <c r="D2034">
        <v>12</v>
      </c>
      <c r="E2034">
        <v>0</v>
      </c>
      <c r="F2034" s="14">
        <v>2867.12</v>
      </c>
      <c r="G2034" t="s">
        <v>16</v>
      </c>
      <c r="H2034" t="s">
        <v>12</v>
      </c>
      <c r="I2034" t="s">
        <v>13</v>
      </c>
      <c r="J2034" s="12" t="str">
        <f t="shared" si="31"/>
        <v>12-Aug-1993</v>
      </c>
      <c r="K2034">
        <v>31</v>
      </c>
    </row>
    <row r="2035" spans="1:11">
      <c r="A2035" t="s">
        <v>332</v>
      </c>
      <c r="B2035">
        <v>1993</v>
      </c>
      <c r="C2035" t="s">
        <v>15</v>
      </c>
      <c r="D2035">
        <v>1</v>
      </c>
      <c r="E2035">
        <v>0</v>
      </c>
      <c r="F2035" s="14">
        <v>2866.09</v>
      </c>
      <c r="G2035" t="s">
        <v>12</v>
      </c>
      <c r="H2035" t="s">
        <v>12</v>
      </c>
      <c r="I2035" t="s">
        <v>41</v>
      </c>
      <c r="J2035" s="12" t="str">
        <f t="shared" si="31"/>
        <v>1-Nov-1993</v>
      </c>
      <c r="K2035">
        <v>30</v>
      </c>
    </row>
    <row r="2036" spans="1:11">
      <c r="A2036" t="s">
        <v>331</v>
      </c>
      <c r="B2036">
        <v>1998</v>
      </c>
      <c r="C2036" t="s">
        <v>20</v>
      </c>
      <c r="D2036">
        <v>4</v>
      </c>
      <c r="E2036">
        <v>0</v>
      </c>
      <c r="F2036" s="14">
        <v>2855.44</v>
      </c>
      <c r="G2036" t="s">
        <v>11</v>
      </c>
      <c r="H2036" t="s">
        <v>12</v>
      </c>
      <c r="I2036" t="s">
        <v>23</v>
      </c>
      <c r="J2036" s="12" t="str">
        <f t="shared" si="31"/>
        <v>4-Sep-1998</v>
      </c>
      <c r="K2036">
        <v>26</v>
      </c>
    </row>
    <row r="2037" spans="1:11">
      <c r="A2037" t="s">
        <v>330</v>
      </c>
      <c r="B2037">
        <v>1998</v>
      </c>
      <c r="C2037" t="s">
        <v>18</v>
      </c>
      <c r="D2037">
        <v>17</v>
      </c>
      <c r="E2037">
        <v>0</v>
      </c>
      <c r="F2037" s="14">
        <v>2850.68</v>
      </c>
      <c r="G2037" t="s">
        <v>11</v>
      </c>
      <c r="H2037" t="s">
        <v>12</v>
      </c>
      <c r="I2037" t="s">
        <v>23</v>
      </c>
      <c r="J2037" s="12" t="str">
        <f t="shared" si="31"/>
        <v>17-Jun-1998</v>
      </c>
      <c r="K2037">
        <v>26</v>
      </c>
    </row>
    <row r="2038" spans="1:11">
      <c r="A2038" t="s">
        <v>329</v>
      </c>
      <c r="B2038">
        <v>1998</v>
      </c>
      <c r="C2038" t="s">
        <v>15</v>
      </c>
      <c r="D2038">
        <v>15</v>
      </c>
      <c r="E2038">
        <v>0</v>
      </c>
      <c r="F2038" s="14">
        <v>2842.76</v>
      </c>
      <c r="G2038" t="s">
        <v>11</v>
      </c>
      <c r="H2038" t="s">
        <v>12</v>
      </c>
      <c r="I2038" t="s">
        <v>23</v>
      </c>
      <c r="J2038" s="12" t="str">
        <f t="shared" si="31"/>
        <v>15-Nov-1998</v>
      </c>
      <c r="K2038">
        <v>25</v>
      </c>
    </row>
    <row r="2039" spans="1:11">
      <c r="A2039" t="s">
        <v>328</v>
      </c>
      <c r="B2039">
        <v>2000</v>
      </c>
      <c r="C2039" t="s">
        <v>36</v>
      </c>
      <c r="D2039">
        <v>1</v>
      </c>
      <c r="E2039">
        <v>0</v>
      </c>
      <c r="F2039" s="14">
        <v>2819.51</v>
      </c>
      <c r="G2039" t="s">
        <v>11</v>
      </c>
      <c r="H2039" t="s">
        <v>12</v>
      </c>
      <c r="I2039" t="s">
        <v>41</v>
      </c>
      <c r="J2039" s="12" t="str">
        <f t="shared" si="31"/>
        <v>1-Oct-2000</v>
      </c>
      <c r="K2039">
        <v>23</v>
      </c>
    </row>
    <row r="2040" spans="1:11">
      <c r="A2040" t="s">
        <v>327</v>
      </c>
      <c r="B2040">
        <v>2003</v>
      </c>
      <c r="C2040" t="s">
        <v>20</v>
      </c>
      <c r="D2040">
        <v>23</v>
      </c>
      <c r="E2040">
        <v>2</v>
      </c>
      <c r="F2040" s="14">
        <v>2803.7</v>
      </c>
      <c r="G2040" t="s">
        <v>11</v>
      </c>
      <c r="H2040" t="s">
        <v>16</v>
      </c>
      <c r="I2040" t="s">
        <v>23</v>
      </c>
      <c r="J2040" s="12" t="str">
        <f t="shared" si="31"/>
        <v>23-Sep-2003</v>
      </c>
      <c r="K2040">
        <v>20</v>
      </c>
    </row>
    <row r="2041" spans="1:11">
      <c r="A2041" t="s">
        <v>326</v>
      </c>
      <c r="B2041">
        <v>2004</v>
      </c>
      <c r="C2041" t="s">
        <v>34</v>
      </c>
      <c r="D2041">
        <v>4</v>
      </c>
      <c r="E2041">
        <v>2</v>
      </c>
      <c r="F2041" s="14">
        <v>2801.26</v>
      </c>
      <c r="G2041" t="s">
        <v>11</v>
      </c>
      <c r="H2041" t="s">
        <v>12</v>
      </c>
      <c r="I2041" t="s">
        <v>13</v>
      </c>
      <c r="J2041" s="12" t="str">
        <f t="shared" si="31"/>
        <v>4-Aug-2004</v>
      </c>
      <c r="K2041">
        <v>20</v>
      </c>
    </row>
    <row r="2042" spans="1:11">
      <c r="A2042" t="s">
        <v>325</v>
      </c>
      <c r="B2042">
        <v>1999</v>
      </c>
      <c r="C2042" t="s">
        <v>30</v>
      </c>
      <c r="D2042">
        <v>24</v>
      </c>
      <c r="E2042">
        <v>1</v>
      </c>
      <c r="F2042" s="14">
        <v>2789.06</v>
      </c>
      <c r="G2042" t="s">
        <v>11</v>
      </c>
      <c r="H2042" t="s">
        <v>12</v>
      </c>
      <c r="I2042" t="s">
        <v>23</v>
      </c>
      <c r="J2042" s="12" t="str">
        <f t="shared" si="31"/>
        <v>24-Dec-1999</v>
      </c>
      <c r="K2042">
        <v>24</v>
      </c>
    </row>
    <row r="2043" spans="1:11">
      <c r="A2043" t="s">
        <v>324</v>
      </c>
      <c r="B2043">
        <v>1999</v>
      </c>
      <c r="C2043" t="s">
        <v>34</v>
      </c>
      <c r="D2043">
        <v>29</v>
      </c>
      <c r="E2043">
        <v>1</v>
      </c>
      <c r="F2043" s="14">
        <v>2775.19</v>
      </c>
      <c r="G2043" t="s">
        <v>11</v>
      </c>
      <c r="H2043" t="s">
        <v>16</v>
      </c>
      <c r="I2043" t="s">
        <v>23</v>
      </c>
      <c r="J2043" s="12" t="str">
        <f t="shared" si="31"/>
        <v>29-Aug-1999</v>
      </c>
      <c r="K2043">
        <v>25</v>
      </c>
    </row>
    <row r="2044" spans="1:11">
      <c r="A2044" t="s">
        <v>323</v>
      </c>
      <c r="B2044">
        <v>2004</v>
      </c>
      <c r="C2044" t="s">
        <v>15</v>
      </c>
      <c r="D2044">
        <v>14</v>
      </c>
      <c r="E2044">
        <v>0</v>
      </c>
      <c r="F2044" s="14">
        <v>2773.46</v>
      </c>
      <c r="G2044" t="s">
        <v>11</v>
      </c>
      <c r="H2044" t="s">
        <v>16</v>
      </c>
      <c r="I2044" t="s">
        <v>299</v>
      </c>
      <c r="J2044" s="12" t="str">
        <f t="shared" si="31"/>
        <v>14-Nov-2004</v>
      </c>
      <c r="K2044">
        <v>19</v>
      </c>
    </row>
    <row r="2045" spans="1:11">
      <c r="A2045" t="s">
        <v>322</v>
      </c>
      <c r="B2045">
        <v>1997</v>
      </c>
      <c r="C2045" t="s">
        <v>34</v>
      </c>
      <c r="D2045">
        <v>10</v>
      </c>
      <c r="E2045">
        <v>0</v>
      </c>
      <c r="F2045" s="14">
        <v>2758.99</v>
      </c>
      <c r="G2045" t="s">
        <v>11</v>
      </c>
      <c r="H2045" t="s">
        <v>16</v>
      </c>
      <c r="I2045" t="s">
        <v>23</v>
      </c>
      <c r="J2045" s="12" t="str">
        <f t="shared" si="31"/>
        <v>10-Aug-1997</v>
      </c>
      <c r="K2045">
        <v>27</v>
      </c>
    </row>
    <row r="2046" spans="1:11">
      <c r="A2046" t="s">
        <v>321</v>
      </c>
      <c r="B2046">
        <v>2000</v>
      </c>
      <c r="C2046" t="s">
        <v>36</v>
      </c>
      <c r="D2046">
        <v>11</v>
      </c>
      <c r="E2046">
        <v>0</v>
      </c>
      <c r="F2046" s="14">
        <v>2755.02</v>
      </c>
      <c r="G2046" t="s">
        <v>11</v>
      </c>
      <c r="H2046" t="s">
        <v>16</v>
      </c>
      <c r="I2046" t="s">
        <v>246</v>
      </c>
      <c r="J2046" s="12" t="str">
        <f t="shared" si="31"/>
        <v>11-Oct-2000</v>
      </c>
      <c r="K2046">
        <v>23</v>
      </c>
    </row>
    <row r="2047" spans="1:11">
      <c r="A2047" t="s">
        <v>320</v>
      </c>
      <c r="B2047">
        <v>2000</v>
      </c>
      <c r="C2047" t="s">
        <v>36</v>
      </c>
      <c r="D2047">
        <v>3</v>
      </c>
      <c r="E2047">
        <v>0</v>
      </c>
      <c r="F2047" s="14">
        <v>2741.95</v>
      </c>
      <c r="G2047" t="s">
        <v>11</v>
      </c>
      <c r="H2047" t="s">
        <v>12</v>
      </c>
      <c r="I2047" t="s">
        <v>246</v>
      </c>
      <c r="J2047" s="12" t="str">
        <f t="shared" si="31"/>
        <v>3-Oct-2000</v>
      </c>
      <c r="K2047">
        <v>23</v>
      </c>
    </row>
    <row r="2048" spans="1:11">
      <c r="A2048" t="s">
        <v>319</v>
      </c>
      <c r="B2048">
        <v>2000</v>
      </c>
      <c r="C2048" t="s">
        <v>30</v>
      </c>
      <c r="D2048">
        <v>17</v>
      </c>
      <c r="E2048">
        <v>0</v>
      </c>
      <c r="F2048" s="14">
        <v>2731.91</v>
      </c>
      <c r="G2048" t="s">
        <v>11</v>
      </c>
      <c r="H2048" t="s">
        <v>12</v>
      </c>
      <c r="I2048" t="s">
        <v>246</v>
      </c>
      <c r="J2048" s="12" t="str">
        <f t="shared" si="31"/>
        <v>17-Dec-2000</v>
      </c>
      <c r="K2048">
        <v>23</v>
      </c>
    </row>
    <row r="2049" spans="1:11">
      <c r="A2049" t="s">
        <v>318</v>
      </c>
      <c r="B2049">
        <v>2003</v>
      </c>
      <c r="C2049" t="s">
        <v>30</v>
      </c>
      <c r="D2049">
        <v>3</v>
      </c>
      <c r="E2049">
        <v>1</v>
      </c>
      <c r="F2049" s="14">
        <v>2730.11</v>
      </c>
      <c r="G2049" t="s">
        <v>11</v>
      </c>
      <c r="H2049" t="s">
        <v>12</v>
      </c>
      <c r="I2049" t="s">
        <v>23</v>
      </c>
      <c r="J2049" s="12" t="str">
        <f t="shared" si="31"/>
        <v>3-Dec-2003</v>
      </c>
      <c r="K2049">
        <v>20</v>
      </c>
    </row>
    <row r="2050" spans="1:11">
      <c r="A2050" t="s">
        <v>317</v>
      </c>
      <c r="B2050">
        <v>1997</v>
      </c>
      <c r="C2050" t="s">
        <v>36</v>
      </c>
      <c r="D2050">
        <v>6</v>
      </c>
      <c r="E2050">
        <v>0</v>
      </c>
      <c r="F2050" s="14">
        <v>2727.4</v>
      </c>
      <c r="G2050" t="s">
        <v>12</v>
      </c>
      <c r="H2050" t="s">
        <v>12</v>
      </c>
      <c r="I2050" t="s">
        <v>167</v>
      </c>
      <c r="J2050" s="12" t="str">
        <f t="shared" si="31"/>
        <v>6-Oct-1997</v>
      </c>
      <c r="K2050">
        <v>26</v>
      </c>
    </row>
    <row r="2051" spans="1:11">
      <c r="A2051" t="s">
        <v>316</v>
      </c>
      <c r="B2051">
        <v>1988</v>
      </c>
      <c r="C2051" t="s">
        <v>34</v>
      </c>
      <c r="D2051">
        <v>20</v>
      </c>
      <c r="E2051">
        <v>3</v>
      </c>
      <c r="F2051" s="14">
        <v>2726.06</v>
      </c>
      <c r="G2051" t="s">
        <v>11</v>
      </c>
      <c r="H2051" t="s">
        <v>11</v>
      </c>
      <c r="I2051" t="s">
        <v>13</v>
      </c>
      <c r="J2051" s="12" t="str">
        <f t="shared" ref="J2051:J2114" si="32">CONCATENATE(D2051,"-",C2051,"-",B2051)</f>
        <v>20-Aug-1988</v>
      </c>
      <c r="K2051">
        <v>36</v>
      </c>
    </row>
    <row r="2052" spans="1:11">
      <c r="A2052" t="s">
        <v>315</v>
      </c>
      <c r="B2052">
        <v>1997</v>
      </c>
      <c r="C2052" t="s">
        <v>36</v>
      </c>
      <c r="D2052">
        <v>30</v>
      </c>
      <c r="E2052">
        <v>0</v>
      </c>
      <c r="F2052" s="14">
        <v>2721.32</v>
      </c>
      <c r="G2052" t="s">
        <v>16</v>
      </c>
      <c r="H2052" t="s">
        <v>12</v>
      </c>
      <c r="I2052" t="s">
        <v>275</v>
      </c>
      <c r="J2052" s="12" t="str">
        <f t="shared" si="32"/>
        <v>30-Oct-1997</v>
      </c>
      <c r="K2052">
        <v>26</v>
      </c>
    </row>
    <row r="2053" spans="1:11">
      <c r="A2053" t="s">
        <v>314</v>
      </c>
      <c r="B2053">
        <v>2003</v>
      </c>
      <c r="C2053" t="s">
        <v>34</v>
      </c>
      <c r="D2053">
        <v>6</v>
      </c>
      <c r="E2053">
        <v>1</v>
      </c>
      <c r="F2053" s="14">
        <v>2719.28</v>
      </c>
      <c r="G2053" t="s">
        <v>11</v>
      </c>
      <c r="H2053" t="s">
        <v>11</v>
      </c>
      <c r="I2053" t="s">
        <v>23</v>
      </c>
      <c r="J2053" s="12" t="str">
        <f t="shared" si="32"/>
        <v>6-Aug-2003</v>
      </c>
      <c r="K2053">
        <v>21</v>
      </c>
    </row>
    <row r="2054" spans="1:11">
      <c r="A2054" t="s">
        <v>313</v>
      </c>
      <c r="B2054">
        <v>2003</v>
      </c>
      <c r="C2054" t="s">
        <v>30</v>
      </c>
      <c r="D2054">
        <v>1</v>
      </c>
      <c r="E2054">
        <v>1</v>
      </c>
      <c r="F2054" s="14">
        <v>2710.83</v>
      </c>
      <c r="G2054" t="s">
        <v>11</v>
      </c>
      <c r="H2054" t="s">
        <v>12</v>
      </c>
      <c r="I2054" t="s">
        <v>23</v>
      </c>
      <c r="J2054" s="12" t="str">
        <f t="shared" si="32"/>
        <v>1-Dec-2003</v>
      </c>
      <c r="K2054">
        <v>20</v>
      </c>
    </row>
    <row r="2055" spans="1:11">
      <c r="A2055" t="s">
        <v>312</v>
      </c>
      <c r="B2055">
        <v>2003</v>
      </c>
      <c r="C2055" t="s">
        <v>15</v>
      </c>
      <c r="D2055">
        <v>21</v>
      </c>
      <c r="E2055">
        <v>1</v>
      </c>
      <c r="F2055" s="14">
        <v>2709.24</v>
      </c>
      <c r="G2055" t="s">
        <v>11</v>
      </c>
      <c r="H2055" t="s">
        <v>11</v>
      </c>
      <c r="I2055" t="s">
        <v>23</v>
      </c>
      <c r="J2055" s="12" t="str">
        <f t="shared" si="32"/>
        <v>21-Nov-2003</v>
      </c>
      <c r="K2055">
        <v>20</v>
      </c>
    </row>
    <row r="2056" spans="1:11">
      <c r="A2056" t="s">
        <v>311</v>
      </c>
      <c r="B2056">
        <v>2003</v>
      </c>
      <c r="C2056" t="s">
        <v>10</v>
      </c>
      <c r="D2056">
        <v>17</v>
      </c>
      <c r="E2056">
        <v>1</v>
      </c>
      <c r="F2056" s="14">
        <v>2709.11</v>
      </c>
      <c r="G2056" t="s">
        <v>11</v>
      </c>
      <c r="H2056" t="s">
        <v>11</v>
      </c>
      <c r="I2056" t="s">
        <v>23</v>
      </c>
      <c r="J2056" s="12" t="str">
        <f t="shared" si="32"/>
        <v>17-Jul-2003</v>
      </c>
      <c r="K2056">
        <v>21</v>
      </c>
    </row>
    <row r="2057" spans="1:11">
      <c r="A2057" t="s">
        <v>310</v>
      </c>
      <c r="B2057">
        <v>1996</v>
      </c>
      <c r="C2057" t="s">
        <v>18</v>
      </c>
      <c r="D2057">
        <v>13</v>
      </c>
      <c r="E2057">
        <v>0</v>
      </c>
      <c r="F2057" s="14">
        <v>2699.57</v>
      </c>
      <c r="G2057" t="s">
        <v>11</v>
      </c>
      <c r="H2057" t="s">
        <v>16</v>
      </c>
      <c r="I2057" t="s">
        <v>23</v>
      </c>
      <c r="J2057" s="12" t="str">
        <f t="shared" si="32"/>
        <v>13-Jun-1996</v>
      </c>
      <c r="K2057">
        <v>28</v>
      </c>
    </row>
    <row r="2058" spans="1:11">
      <c r="A2058" t="s">
        <v>309</v>
      </c>
      <c r="B2058">
        <v>1999</v>
      </c>
      <c r="C2058" t="s">
        <v>18</v>
      </c>
      <c r="D2058">
        <v>11</v>
      </c>
      <c r="E2058">
        <v>0</v>
      </c>
      <c r="F2058" s="14">
        <v>2690.11</v>
      </c>
      <c r="G2058" t="s">
        <v>11</v>
      </c>
      <c r="H2058" t="s">
        <v>11</v>
      </c>
      <c r="I2058" t="s">
        <v>23</v>
      </c>
      <c r="J2058" s="12" t="str">
        <f t="shared" si="32"/>
        <v>11-Jun-1999</v>
      </c>
      <c r="K2058">
        <v>25</v>
      </c>
    </row>
    <row r="2059" spans="1:11">
      <c r="A2059" t="s">
        <v>308</v>
      </c>
      <c r="B2059">
        <v>1994</v>
      </c>
      <c r="C2059" t="s">
        <v>36</v>
      </c>
      <c r="D2059">
        <v>2</v>
      </c>
      <c r="E2059">
        <v>0</v>
      </c>
      <c r="F2059" s="14">
        <v>2689.5</v>
      </c>
      <c r="G2059" t="s">
        <v>12</v>
      </c>
      <c r="H2059" t="s">
        <v>11</v>
      </c>
      <c r="I2059" t="s">
        <v>13</v>
      </c>
      <c r="J2059" s="12" t="str">
        <f t="shared" si="32"/>
        <v>2-Oct-1994</v>
      </c>
      <c r="K2059">
        <v>29</v>
      </c>
    </row>
    <row r="2060" spans="1:11">
      <c r="A2060" t="s">
        <v>307</v>
      </c>
      <c r="B2060">
        <v>1994</v>
      </c>
      <c r="C2060" t="s">
        <v>20</v>
      </c>
      <c r="D2060">
        <v>17</v>
      </c>
      <c r="E2060">
        <v>0</v>
      </c>
      <c r="F2060" s="14">
        <v>2684.69</v>
      </c>
      <c r="G2060" t="s">
        <v>11</v>
      </c>
      <c r="H2060" t="s">
        <v>11</v>
      </c>
      <c r="I2060" t="s">
        <v>13</v>
      </c>
      <c r="J2060" s="12" t="str">
        <f t="shared" si="32"/>
        <v>17-Sep-1994</v>
      </c>
      <c r="K2060">
        <v>29</v>
      </c>
    </row>
    <row r="2061" spans="1:11">
      <c r="A2061" t="s">
        <v>306</v>
      </c>
      <c r="B2061">
        <v>1996</v>
      </c>
      <c r="C2061" t="s">
        <v>34</v>
      </c>
      <c r="D2061">
        <v>5</v>
      </c>
      <c r="E2061">
        <v>0</v>
      </c>
      <c r="F2061" s="14">
        <v>2680.95</v>
      </c>
      <c r="G2061" t="s">
        <v>12</v>
      </c>
      <c r="H2061" t="s">
        <v>11</v>
      </c>
      <c r="I2061" t="s">
        <v>23</v>
      </c>
      <c r="J2061" s="12" t="str">
        <f t="shared" si="32"/>
        <v>5-Aug-1996</v>
      </c>
      <c r="K2061">
        <v>28</v>
      </c>
    </row>
    <row r="2062" spans="1:11">
      <c r="A2062" t="s">
        <v>305</v>
      </c>
      <c r="B2062">
        <v>2000</v>
      </c>
      <c r="C2062" t="s">
        <v>30</v>
      </c>
      <c r="D2062">
        <v>9</v>
      </c>
      <c r="E2062">
        <v>1</v>
      </c>
      <c r="F2062" s="14">
        <v>2643.27</v>
      </c>
      <c r="G2062" t="s">
        <v>11</v>
      </c>
      <c r="H2062" t="s">
        <v>16</v>
      </c>
      <c r="I2062" t="s">
        <v>23</v>
      </c>
      <c r="J2062" s="12" t="str">
        <f t="shared" si="32"/>
        <v>9-Dec-2000</v>
      </c>
      <c r="K2062">
        <v>23</v>
      </c>
    </row>
    <row r="2063" spans="1:11">
      <c r="A2063" t="s">
        <v>304</v>
      </c>
      <c r="B2063">
        <v>2000</v>
      </c>
      <c r="C2063" t="s">
        <v>18</v>
      </c>
      <c r="D2063">
        <v>24</v>
      </c>
      <c r="E2063">
        <v>1</v>
      </c>
      <c r="F2063" s="14">
        <v>2639.04</v>
      </c>
      <c r="G2063" t="s">
        <v>11</v>
      </c>
      <c r="H2063" t="s">
        <v>11</v>
      </c>
      <c r="I2063" t="s">
        <v>23</v>
      </c>
      <c r="J2063" s="12" t="str">
        <f t="shared" si="32"/>
        <v>24-Jun-2000</v>
      </c>
      <c r="K2063">
        <v>24</v>
      </c>
    </row>
    <row r="2064" spans="1:11">
      <c r="A2064" t="s">
        <v>303</v>
      </c>
      <c r="B2064">
        <v>1997</v>
      </c>
      <c r="C2064" t="s">
        <v>34</v>
      </c>
      <c r="D2064">
        <v>26</v>
      </c>
      <c r="E2064">
        <v>0</v>
      </c>
      <c r="F2064" s="14">
        <v>2632.99</v>
      </c>
      <c r="G2064" t="s">
        <v>11</v>
      </c>
      <c r="H2064" t="s">
        <v>16</v>
      </c>
      <c r="I2064" t="s">
        <v>41</v>
      </c>
      <c r="J2064" s="12" t="str">
        <f t="shared" si="32"/>
        <v>26-Aug-1997</v>
      </c>
      <c r="K2064">
        <v>27</v>
      </c>
    </row>
    <row r="2065" spans="1:11">
      <c r="A2065" t="s">
        <v>302</v>
      </c>
      <c r="B2065">
        <v>2001</v>
      </c>
      <c r="C2065" t="s">
        <v>34</v>
      </c>
      <c r="D2065">
        <v>26</v>
      </c>
      <c r="E2065">
        <v>1</v>
      </c>
      <c r="F2065" s="14">
        <v>2597.7800000000002</v>
      </c>
      <c r="G2065" t="s">
        <v>11</v>
      </c>
      <c r="H2065" t="s">
        <v>16</v>
      </c>
      <c r="I2065" t="s">
        <v>41</v>
      </c>
      <c r="J2065" s="12" t="str">
        <f t="shared" si="32"/>
        <v>26-Aug-2001</v>
      </c>
      <c r="K2065">
        <v>23</v>
      </c>
    </row>
    <row r="2066" spans="1:11">
      <c r="A2066" t="s">
        <v>301</v>
      </c>
      <c r="B2066">
        <v>2001</v>
      </c>
      <c r="C2066" t="s">
        <v>10</v>
      </c>
      <c r="D2066">
        <v>28</v>
      </c>
      <c r="E2066">
        <v>0</v>
      </c>
      <c r="F2066" s="14">
        <v>2585.85</v>
      </c>
      <c r="G2066" t="s">
        <v>11</v>
      </c>
      <c r="H2066" t="s">
        <v>11</v>
      </c>
      <c r="I2066" t="s">
        <v>246</v>
      </c>
      <c r="J2066" s="12" t="str">
        <f t="shared" si="32"/>
        <v>28-Jul-2001</v>
      </c>
      <c r="K2066">
        <v>23</v>
      </c>
    </row>
    <row r="2067" spans="1:11">
      <c r="A2067" t="s">
        <v>300</v>
      </c>
      <c r="B2067">
        <v>2001</v>
      </c>
      <c r="C2067" t="s">
        <v>36</v>
      </c>
      <c r="D2067">
        <v>15</v>
      </c>
      <c r="E2067">
        <v>1</v>
      </c>
      <c r="F2067" s="14">
        <v>2585.27</v>
      </c>
      <c r="G2067" t="s">
        <v>11</v>
      </c>
      <c r="H2067" t="s">
        <v>12</v>
      </c>
      <c r="I2067" t="s">
        <v>41</v>
      </c>
      <c r="J2067" s="12" t="str">
        <f t="shared" si="32"/>
        <v>15-Oct-2001</v>
      </c>
      <c r="K2067">
        <v>22</v>
      </c>
    </row>
    <row r="2068" spans="1:11">
      <c r="A2068" t="s">
        <v>298</v>
      </c>
      <c r="B2068">
        <v>2002</v>
      </c>
      <c r="C2068" t="s">
        <v>10</v>
      </c>
      <c r="D2068">
        <v>20</v>
      </c>
      <c r="E2068">
        <v>0</v>
      </c>
      <c r="F2068" s="14">
        <v>2585.04</v>
      </c>
      <c r="G2068" t="s">
        <v>11</v>
      </c>
      <c r="H2068" t="s">
        <v>11</v>
      </c>
      <c r="I2068" t="s">
        <v>299</v>
      </c>
      <c r="J2068" s="12" t="str">
        <f t="shared" si="32"/>
        <v>20-Jul-2002</v>
      </c>
      <c r="K2068">
        <v>22</v>
      </c>
    </row>
    <row r="2069" spans="1:11">
      <c r="A2069" t="s">
        <v>297</v>
      </c>
      <c r="B2069">
        <v>2002</v>
      </c>
      <c r="C2069" t="s">
        <v>36</v>
      </c>
      <c r="D2069">
        <v>11</v>
      </c>
      <c r="E2069">
        <v>2</v>
      </c>
      <c r="F2069" s="14">
        <v>2566.4699999999998</v>
      </c>
      <c r="G2069" t="s">
        <v>11</v>
      </c>
      <c r="H2069" t="s">
        <v>12</v>
      </c>
      <c r="I2069" t="s">
        <v>13</v>
      </c>
      <c r="J2069" s="12" t="str">
        <f t="shared" si="32"/>
        <v>11-Oct-2002</v>
      </c>
      <c r="K2069">
        <v>21</v>
      </c>
    </row>
    <row r="2070" spans="1:11">
      <c r="A2070" t="s">
        <v>296</v>
      </c>
      <c r="B2070">
        <v>1991</v>
      </c>
      <c r="C2070" t="s">
        <v>15</v>
      </c>
      <c r="D2070">
        <v>17</v>
      </c>
      <c r="E2070">
        <v>3</v>
      </c>
      <c r="F2070" s="14">
        <v>2545.6799999999998</v>
      </c>
      <c r="G2070" t="s">
        <v>11</v>
      </c>
      <c r="H2070" t="s">
        <v>16</v>
      </c>
      <c r="I2070" t="s">
        <v>13</v>
      </c>
      <c r="J2070" s="12" t="str">
        <f t="shared" si="32"/>
        <v>17-Nov-1991</v>
      </c>
      <c r="K2070">
        <v>32</v>
      </c>
    </row>
    <row r="2071" spans="1:11">
      <c r="A2071" t="s">
        <v>295</v>
      </c>
      <c r="B2071">
        <v>1990</v>
      </c>
      <c r="C2071" t="s">
        <v>36</v>
      </c>
      <c r="D2071">
        <v>1</v>
      </c>
      <c r="E2071">
        <v>3</v>
      </c>
      <c r="F2071" s="14">
        <v>2540.39</v>
      </c>
      <c r="G2071" t="s">
        <v>11</v>
      </c>
      <c r="H2071" t="s">
        <v>11</v>
      </c>
      <c r="I2071" t="s">
        <v>13</v>
      </c>
      <c r="J2071" s="12" t="str">
        <f t="shared" si="32"/>
        <v>1-Oct-1990</v>
      </c>
      <c r="K2071">
        <v>33</v>
      </c>
    </row>
    <row r="2072" spans="1:11">
      <c r="A2072" t="s">
        <v>294</v>
      </c>
      <c r="B2072">
        <v>1997</v>
      </c>
      <c r="C2072" t="s">
        <v>10</v>
      </c>
      <c r="D2072">
        <v>28</v>
      </c>
      <c r="E2072">
        <v>0</v>
      </c>
      <c r="F2072" s="14">
        <v>2534.39</v>
      </c>
      <c r="G2072" t="s">
        <v>12</v>
      </c>
      <c r="H2072" t="s">
        <v>12</v>
      </c>
      <c r="I2072" t="s">
        <v>23</v>
      </c>
      <c r="J2072" s="12" t="str">
        <f t="shared" si="32"/>
        <v>28-Jul-1997</v>
      </c>
      <c r="K2072">
        <v>27</v>
      </c>
    </row>
    <row r="2073" spans="1:11">
      <c r="A2073" t="s">
        <v>293</v>
      </c>
      <c r="B2073">
        <v>2000</v>
      </c>
      <c r="C2073" t="s">
        <v>34</v>
      </c>
      <c r="D2073">
        <v>25</v>
      </c>
      <c r="E2073">
        <v>0</v>
      </c>
      <c r="F2073" s="14">
        <v>2527.8200000000002</v>
      </c>
      <c r="G2073" t="s">
        <v>11</v>
      </c>
      <c r="H2073" t="s">
        <v>12</v>
      </c>
      <c r="I2073" t="s">
        <v>23</v>
      </c>
      <c r="J2073" s="12" t="str">
        <f t="shared" si="32"/>
        <v>25-Aug-2000</v>
      </c>
      <c r="K2073">
        <v>24</v>
      </c>
    </row>
    <row r="2074" spans="1:11">
      <c r="A2074" t="s">
        <v>292</v>
      </c>
      <c r="B2074">
        <v>1997</v>
      </c>
      <c r="C2074" t="s">
        <v>15</v>
      </c>
      <c r="D2074">
        <v>2</v>
      </c>
      <c r="E2074">
        <v>0</v>
      </c>
      <c r="F2074" s="14">
        <v>2523.17</v>
      </c>
      <c r="G2074" t="s">
        <v>12</v>
      </c>
      <c r="H2074" t="s">
        <v>16</v>
      </c>
      <c r="I2074" t="s">
        <v>23</v>
      </c>
      <c r="J2074" s="12" t="str">
        <f t="shared" si="32"/>
        <v>2-Nov-1997</v>
      </c>
      <c r="K2074">
        <v>26</v>
      </c>
    </row>
    <row r="2075" spans="1:11">
      <c r="A2075" t="s">
        <v>291</v>
      </c>
      <c r="B2075">
        <v>1991</v>
      </c>
      <c r="C2075" t="s">
        <v>34</v>
      </c>
      <c r="D2075">
        <v>5</v>
      </c>
      <c r="E2075">
        <v>3</v>
      </c>
      <c r="F2075" s="14">
        <v>2510.79</v>
      </c>
      <c r="G2075" t="s">
        <v>11</v>
      </c>
      <c r="H2075" t="s">
        <v>16</v>
      </c>
      <c r="I2075" t="s">
        <v>13</v>
      </c>
      <c r="J2075" s="12" t="str">
        <f t="shared" si="32"/>
        <v>5-Aug-1991</v>
      </c>
      <c r="K2075">
        <v>33</v>
      </c>
    </row>
    <row r="2076" spans="1:11">
      <c r="A2076" t="s">
        <v>290</v>
      </c>
      <c r="B2076">
        <v>2004</v>
      </c>
      <c r="C2076" t="s">
        <v>20</v>
      </c>
      <c r="D2076">
        <v>6</v>
      </c>
      <c r="E2076">
        <v>0</v>
      </c>
      <c r="F2076" s="14">
        <v>2500.9299999999998</v>
      </c>
      <c r="G2076" t="s">
        <v>11</v>
      </c>
      <c r="H2076" t="s">
        <v>11</v>
      </c>
      <c r="I2076" t="s">
        <v>23</v>
      </c>
      <c r="J2076" s="12" t="str">
        <f t="shared" si="32"/>
        <v>6-Sep-2004</v>
      </c>
      <c r="K2076">
        <v>19</v>
      </c>
    </row>
    <row r="2077" spans="1:11">
      <c r="A2077" t="s">
        <v>289</v>
      </c>
      <c r="B2077">
        <v>1995</v>
      </c>
      <c r="C2077" t="s">
        <v>36</v>
      </c>
      <c r="D2077">
        <v>15</v>
      </c>
      <c r="E2077">
        <v>0</v>
      </c>
      <c r="F2077" s="14">
        <v>2498.41</v>
      </c>
      <c r="G2077" t="s">
        <v>12</v>
      </c>
      <c r="H2077" t="s">
        <v>12</v>
      </c>
      <c r="I2077" t="s">
        <v>13</v>
      </c>
      <c r="J2077" s="12" t="str">
        <f t="shared" si="32"/>
        <v>15-Oct-1995</v>
      </c>
      <c r="K2077">
        <v>28</v>
      </c>
    </row>
    <row r="2078" spans="1:11">
      <c r="A2078" t="s">
        <v>288</v>
      </c>
      <c r="B2078">
        <v>1995</v>
      </c>
      <c r="C2078" t="s">
        <v>10</v>
      </c>
      <c r="D2078">
        <v>9</v>
      </c>
      <c r="E2078">
        <v>0</v>
      </c>
      <c r="F2078" s="14">
        <v>2497.04</v>
      </c>
      <c r="G2078" t="s">
        <v>12</v>
      </c>
      <c r="H2078" t="s">
        <v>12</v>
      </c>
      <c r="I2078" t="s">
        <v>13</v>
      </c>
      <c r="J2078" s="12" t="str">
        <f t="shared" si="32"/>
        <v>9-Jul-1995</v>
      </c>
      <c r="K2078">
        <v>29</v>
      </c>
    </row>
    <row r="2079" spans="1:11">
      <c r="A2079" t="s">
        <v>287</v>
      </c>
      <c r="B2079">
        <v>1995</v>
      </c>
      <c r="C2079" t="s">
        <v>36</v>
      </c>
      <c r="D2079">
        <v>14</v>
      </c>
      <c r="E2079">
        <v>0</v>
      </c>
      <c r="F2079" s="14">
        <v>2494.02</v>
      </c>
      <c r="G2079" t="s">
        <v>12</v>
      </c>
      <c r="H2079" t="s">
        <v>16</v>
      </c>
      <c r="I2079" t="s">
        <v>41</v>
      </c>
      <c r="J2079" s="12" t="str">
        <f t="shared" si="32"/>
        <v>14-Oct-1995</v>
      </c>
      <c r="K2079">
        <v>28</v>
      </c>
    </row>
    <row r="2080" spans="1:11">
      <c r="A2080" t="s">
        <v>286</v>
      </c>
      <c r="B2080">
        <v>1995</v>
      </c>
      <c r="C2080" t="s">
        <v>15</v>
      </c>
      <c r="D2080">
        <v>6</v>
      </c>
      <c r="E2080">
        <v>0</v>
      </c>
      <c r="F2080" s="14">
        <v>2483.7399999999998</v>
      </c>
      <c r="G2080" t="s">
        <v>12</v>
      </c>
      <c r="H2080" t="s">
        <v>11</v>
      </c>
      <c r="I2080" t="s">
        <v>13</v>
      </c>
      <c r="J2080" s="12" t="str">
        <f t="shared" si="32"/>
        <v>6-Nov-1995</v>
      </c>
      <c r="K2080">
        <v>28</v>
      </c>
    </row>
    <row r="2081" spans="1:11">
      <c r="A2081" t="s">
        <v>285</v>
      </c>
      <c r="B2081">
        <v>1998</v>
      </c>
      <c r="C2081" t="s">
        <v>18</v>
      </c>
      <c r="D2081">
        <v>20</v>
      </c>
      <c r="E2081">
        <v>0</v>
      </c>
      <c r="F2081" s="14">
        <v>2480.98</v>
      </c>
      <c r="G2081" t="s">
        <v>11</v>
      </c>
      <c r="H2081" t="s">
        <v>11</v>
      </c>
      <c r="I2081" t="s">
        <v>13</v>
      </c>
      <c r="J2081" s="12" t="str">
        <f t="shared" si="32"/>
        <v>20-Jun-1998</v>
      </c>
      <c r="K2081">
        <v>26</v>
      </c>
    </row>
    <row r="2082" spans="1:11">
      <c r="A2082" t="s">
        <v>284</v>
      </c>
      <c r="B2082">
        <v>1998</v>
      </c>
      <c r="C2082" t="s">
        <v>10</v>
      </c>
      <c r="D2082">
        <v>2</v>
      </c>
      <c r="E2082">
        <v>0</v>
      </c>
      <c r="F2082" s="14">
        <v>2473.33</v>
      </c>
      <c r="G2082" t="s">
        <v>11</v>
      </c>
      <c r="H2082" t="s">
        <v>12</v>
      </c>
      <c r="I2082" t="s">
        <v>13</v>
      </c>
      <c r="J2082" s="12" t="str">
        <f t="shared" si="32"/>
        <v>2-Jul-1998</v>
      </c>
      <c r="K2082">
        <v>26</v>
      </c>
    </row>
    <row r="2083" spans="1:11">
      <c r="A2083" t="s">
        <v>283</v>
      </c>
      <c r="B2083">
        <v>1998</v>
      </c>
      <c r="C2083" t="s">
        <v>34</v>
      </c>
      <c r="D2083">
        <v>17</v>
      </c>
      <c r="E2083">
        <v>0</v>
      </c>
      <c r="F2083" s="14">
        <v>2464.62</v>
      </c>
      <c r="G2083" t="s">
        <v>11</v>
      </c>
      <c r="H2083" t="s">
        <v>12</v>
      </c>
      <c r="I2083" t="s">
        <v>13</v>
      </c>
      <c r="J2083" s="12" t="str">
        <f t="shared" si="32"/>
        <v>17-Aug-1998</v>
      </c>
      <c r="K2083">
        <v>26</v>
      </c>
    </row>
    <row r="2084" spans="1:11">
      <c r="A2084" t="s">
        <v>282</v>
      </c>
      <c r="B2084">
        <v>2002</v>
      </c>
      <c r="C2084" t="s">
        <v>10</v>
      </c>
      <c r="D2084">
        <v>11</v>
      </c>
      <c r="E2084">
        <v>0</v>
      </c>
      <c r="F2084" s="14">
        <v>2459.7199999999998</v>
      </c>
      <c r="G2084" t="s">
        <v>11</v>
      </c>
      <c r="H2084" t="s">
        <v>11</v>
      </c>
      <c r="I2084" t="s">
        <v>246</v>
      </c>
      <c r="J2084" s="12" t="str">
        <f t="shared" si="32"/>
        <v>11-Jul-2002</v>
      </c>
      <c r="K2084">
        <v>22</v>
      </c>
    </row>
    <row r="2085" spans="1:11">
      <c r="A2085" t="s">
        <v>281</v>
      </c>
      <c r="B2085">
        <v>1998</v>
      </c>
      <c r="C2085" t="s">
        <v>15</v>
      </c>
      <c r="D2085">
        <v>19</v>
      </c>
      <c r="E2085">
        <v>0</v>
      </c>
      <c r="F2085" s="14">
        <v>2457.5</v>
      </c>
      <c r="G2085" t="s">
        <v>11</v>
      </c>
      <c r="H2085" t="s">
        <v>16</v>
      </c>
      <c r="I2085" t="s">
        <v>41</v>
      </c>
      <c r="J2085" s="12" t="str">
        <f t="shared" si="32"/>
        <v>19-Nov-1998</v>
      </c>
      <c r="K2085">
        <v>25</v>
      </c>
    </row>
    <row r="2086" spans="1:11">
      <c r="A2086" t="s">
        <v>280</v>
      </c>
      <c r="B2086">
        <v>2002</v>
      </c>
      <c r="C2086" t="s">
        <v>10</v>
      </c>
      <c r="D2086">
        <v>29</v>
      </c>
      <c r="E2086">
        <v>0</v>
      </c>
      <c r="F2086" s="14">
        <v>2457.21</v>
      </c>
      <c r="G2086" t="s">
        <v>11</v>
      </c>
      <c r="H2086" t="s">
        <v>16</v>
      </c>
      <c r="I2086" t="s">
        <v>246</v>
      </c>
      <c r="J2086" s="12" t="str">
        <f t="shared" si="32"/>
        <v>29-Jul-2002</v>
      </c>
      <c r="K2086">
        <v>22</v>
      </c>
    </row>
    <row r="2087" spans="1:11">
      <c r="A2087" t="s">
        <v>279</v>
      </c>
      <c r="B2087">
        <v>1999</v>
      </c>
      <c r="C2087" t="s">
        <v>15</v>
      </c>
      <c r="D2087">
        <v>21</v>
      </c>
      <c r="E2087">
        <v>1</v>
      </c>
      <c r="F2087" s="14">
        <v>2438.06</v>
      </c>
      <c r="G2087" t="s">
        <v>11</v>
      </c>
      <c r="H2087" t="s">
        <v>11</v>
      </c>
      <c r="I2087" t="s">
        <v>13</v>
      </c>
      <c r="J2087" s="12" t="str">
        <f t="shared" si="32"/>
        <v>21-Nov-1999</v>
      </c>
      <c r="K2087">
        <v>24</v>
      </c>
    </row>
    <row r="2088" spans="1:11">
      <c r="A2088" t="s">
        <v>278</v>
      </c>
      <c r="B2088">
        <v>1999</v>
      </c>
      <c r="C2088" t="s">
        <v>15</v>
      </c>
      <c r="D2088">
        <v>12</v>
      </c>
      <c r="E2088">
        <v>1</v>
      </c>
      <c r="F2088" s="14">
        <v>2416.96</v>
      </c>
      <c r="G2088" t="s">
        <v>11</v>
      </c>
      <c r="H2088" t="s">
        <v>11</v>
      </c>
      <c r="I2088" t="s">
        <v>41</v>
      </c>
      <c r="J2088" s="12" t="str">
        <f t="shared" si="32"/>
        <v>12-Nov-1999</v>
      </c>
      <c r="K2088">
        <v>24</v>
      </c>
    </row>
    <row r="2089" spans="1:11">
      <c r="A2089" t="s">
        <v>277</v>
      </c>
      <c r="B2089">
        <v>2001</v>
      </c>
      <c r="C2089" t="s">
        <v>18</v>
      </c>
      <c r="D2089">
        <v>3</v>
      </c>
      <c r="E2089">
        <v>0</v>
      </c>
      <c r="F2089" s="14">
        <v>2404.73</v>
      </c>
      <c r="G2089" t="s">
        <v>11</v>
      </c>
      <c r="H2089" t="s">
        <v>12</v>
      </c>
      <c r="I2089" t="s">
        <v>23</v>
      </c>
      <c r="J2089" s="12" t="str">
        <f t="shared" si="32"/>
        <v>3-Jun-2001</v>
      </c>
      <c r="K2089">
        <v>23</v>
      </c>
    </row>
    <row r="2090" spans="1:11">
      <c r="A2090" t="s">
        <v>276</v>
      </c>
      <c r="B2090">
        <v>1999</v>
      </c>
      <c r="C2090" t="s">
        <v>34</v>
      </c>
      <c r="D2090">
        <v>10</v>
      </c>
      <c r="E2090">
        <v>0</v>
      </c>
      <c r="F2090" s="14">
        <v>2396.1</v>
      </c>
      <c r="G2090" t="s">
        <v>11</v>
      </c>
      <c r="H2090" t="s">
        <v>16</v>
      </c>
      <c r="I2090" t="s">
        <v>165</v>
      </c>
      <c r="J2090" s="12" t="str">
        <f t="shared" si="32"/>
        <v>10-Aug-1999</v>
      </c>
      <c r="K2090">
        <v>25</v>
      </c>
    </row>
    <row r="2091" spans="1:11">
      <c r="A2091" t="s">
        <v>274</v>
      </c>
      <c r="B2091">
        <v>1999</v>
      </c>
      <c r="C2091" t="s">
        <v>30</v>
      </c>
      <c r="D2091">
        <v>17</v>
      </c>
      <c r="E2091">
        <v>0</v>
      </c>
      <c r="F2091" s="14">
        <v>2395.17</v>
      </c>
      <c r="G2091" t="s">
        <v>11</v>
      </c>
      <c r="H2091" t="s">
        <v>16</v>
      </c>
      <c r="I2091" t="s">
        <v>275</v>
      </c>
      <c r="J2091" s="12" t="str">
        <f t="shared" si="32"/>
        <v>17-Dec-1999</v>
      </c>
      <c r="K2091">
        <v>24</v>
      </c>
    </row>
    <row r="2092" spans="1:11">
      <c r="A2092" t="s">
        <v>273</v>
      </c>
      <c r="B2092">
        <v>1988</v>
      </c>
      <c r="C2092" t="s">
        <v>30</v>
      </c>
      <c r="D2092">
        <v>12</v>
      </c>
      <c r="E2092">
        <v>3</v>
      </c>
      <c r="F2092" s="14">
        <v>2373.3000000000002</v>
      </c>
      <c r="G2092" t="s">
        <v>11</v>
      </c>
      <c r="H2092" t="s">
        <v>11</v>
      </c>
      <c r="I2092" t="s">
        <v>13</v>
      </c>
      <c r="J2092" s="12" t="str">
        <f t="shared" si="32"/>
        <v>12-Dec-1988</v>
      </c>
      <c r="K2092">
        <v>35</v>
      </c>
    </row>
    <row r="2093" spans="1:11">
      <c r="A2093" t="s">
        <v>272</v>
      </c>
      <c r="B2093">
        <v>2002</v>
      </c>
      <c r="C2093" t="s">
        <v>15</v>
      </c>
      <c r="D2093">
        <v>5</v>
      </c>
      <c r="E2093">
        <v>1</v>
      </c>
      <c r="F2093" s="14">
        <v>2362.23</v>
      </c>
      <c r="G2093" t="s">
        <v>11</v>
      </c>
      <c r="H2093" t="s">
        <v>16</v>
      </c>
      <c r="I2093" t="s">
        <v>23</v>
      </c>
      <c r="J2093" s="12" t="str">
        <f t="shared" si="32"/>
        <v>5-Nov-2002</v>
      </c>
      <c r="K2093">
        <v>21</v>
      </c>
    </row>
    <row r="2094" spans="1:11">
      <c r="A2094" t="s">
        <v>271</v>
      </c>
      <c r="B2094">
        <v>1998</v>
      </c>
      <c r="C2094" t="s">
        <v>36</v>
      </c>
      <c r="D2094">
        <v>21</v>
      </c>
      <c r="E2094">
        <v>0</v>
      </c>
      <c r="F2094" s="14">
        <v>2352.9699999999998</v>
      </c>
      <c r="G2094" t="s">
        <v>12</v>
      </c>
      <c r="H2094" t="s">
        <v>12</v>
      </c>
      <c r="I2094" t="s">
        <v>23</v>
      </c>
      <c r="J2094" s="12" t="str">
        <f t="shared" si="32"/>
        <v>21-Oct-1998</v>
      </c>
      <c r="K2094">
        <v>25</v>
      </c>
    </row>
    <row r="2095" spans="1:11">
      <c r="A2095" t="s">
        <v>270</v>
      </c>
      <c r="B2095">
        <v>2003</v>
      </c>
      <c r="C2095" t="s">
        <v>15</v>
      </c>
      <c r="D2095">
        <v>18</v>
      </c>
      <c r="E2095">
        <v>1</v>
      </c>
      <c r="F2095" s="14">
        <v>2331.52</v>
      </c>
      <c r="G2095" t="s">
        <v>11</v>
      </c>
      <c r="H2095" t="s">
        <v>12</v>
      </c>
      <c r="I2095" t="s">
        <v>41</v>
      </c>
      <c r="J2095" s="12" t="str">
        <f t="shared" si="32"/>
        <v>18-Nov-2003</v>
      </c>
      <c r="K2095">
        <v>20</v>
      </c>
    </row>
    <row r="2096" spans="1:11">
      <c r="A2096" t="s">
        <v>269</v>
      </c>
      <c r="B2096">
        <v>1996</v>
      </c>
      <c r="C2096" t="s">
        <v>30</v>
      </c>
      <c r="D2096">
        <v>17</v>
      </c>
      <c r="E2096">
        <v>0</v>
      </c>
      <c r="F2096" s="14">
        <v>2322.62</v>
      </c>
      <c r="G2096" t="s">
        <v>11</v>
      </c>
      <c r="H2096" t="s">
        <v>16</v>
      </c>
      <c r="I2096" t="s">
        <v>13</v>
      </c>
      <c r="J2096" s="12" t="str">
        <f t="shared" si="32"/>
        <v>17-Dec-1996</v>
      </c>
      <c r="K2096">
        <v>27</v>
      </c>
    </row>
    <row r="2097" spans="1:11">
      <c r="A2097" t="s">
        <v>268</v>
      </c>
      <c r="B2097">
        <v>2004</v>
      </c>
      <c r="C2097" t="s">
        <v>20</v>
      </c>
      <c r="D2097">
        <v>6</v>
      </c>
      <c r="E2097">
        <v>2</v>
      </c>
      <c r="F2097" s="14">
        <v>2304</v>
      </c>
      <c r="G2097" t="s">
        <v>11</v>
      </c>
      <c r="H2097" t="s">
        <v>12</v>
      </c>
      <c r="I2097" t="s">
        <v>13</v>
      </c>
      <c r="J2097" s="12" t="str">
        <f t="shared" si="32"/>
        <v>6-Sep-2004</v>
      </c>
      <c r="K2097">
        <v>19</v>
      </c>
    </row>
    <row r="2098" spans="1:11">
      <c r="A2098" t="s">
        <v>267</v>
      </c>
      <c r="B2098">
        <v>1996</v>
      </c>
      <c r="C2098" t="s">
        <v>15</v>
      </c>
      <c r="D2098">
        <v>28</v>
      </c>
      <c r="E2098">
        <v>0</v>
      </c>
      <c r="F2098" s="14">
        <v>2302.3000000000002</v>
      </c>
      <c r="G2098" t="s">
        <v>16</v>
      </c>
      <c r="H2098" t="s">
        <v>11</v>
      </c>
      <c r="I2098" t="s">
        <v>41</v>
      </c>
      <c r="J2098" s="12" t="str">
        <f t="shared" si="32"/>
        <v>28-Nov-1996</v>
      </c>
      <c r="K2098">
        <v>27</v>
      </c>
    </row>
    <row r="2099" spans="1:11">
      <c r="A2099" t="s">
        <v>266</v>
      </c>
      <c r="B2099">
        <v>1989</v>
      </c>
      <c r="C2099" t="s">
        <v>36</v>
      </c>
      <c r="D2099">
        <v>5</v>
      </c>
      <c r="E2099">
        <v>3</v>
      </c>
      <c r="F2099" s="14">
        <v>2295.2399999999998</v>
      </c>
      <c r="G2099" t="s">
        <v>11</v>
      </c>
      <c r="H2099" t="s">
        <v>16</v>
      </c>
      <c r="I2099" t="s">
        <v>13</v>
      </c>
      <c r="J2099" s="12" t="str">
        <f t="shared" si="32"/>
        <v>5-Oct-1989</v>
      </c>
      <c r="K2099">
        <v>34</v>
      </c>
    </row>
    <row r="2100" spans="1:11">
      <c r="A2100" t="s">
        <v>265</v>
      </c>
      <c r="B2100">
        <v>1991</v>
      </c>
      <c r="C2100" t="s">
        <v>18</v>
      </c>
      <c r="D2100">
        <v>16</v>
      </c>
      <c r="E2100">
        <v>3</v>
      </c>
      <c r="F2100" s="14">
        <v>2277.7199999999998</v>
      </c>
      <c r="G2100" t="s">
        <v>11</v>
      </c>
      <c r="H2100" t="s">
        <v>16</v>
      </c>
      <c r="I2100" t="s">
        <v>13</v>
      </c>
      <c r="J2100" s="12" t="str">
        <f t="shared" si="32"/>
        <v>16-Jun-1991</v>
      </c>
      <c r="K2100">
        <v>33</v>
      </c>
    </row>
    <row r="2101" spans="1:11">
      <c r="A2101" t="s">
        <v>264</v>
      </c>
      <c r="B2101">
        <v>2002</v>
      </c>
      <c r="C2101" t="s">
        <v>15</v>
      </c>
      <c r="D2101">
        <v>12</v>
      </c>
      <c r="E2101">
        <v>0</v>
      </c>
      <c r="F2101" s="14">
        <v>2261.5700000000002</v>
      </c>
      <c r="G2101" t="s">
        <v>11</v>
      </c>
      <c r="H2101" t="s">
        <v>16</v>
      </c>
      <c r="I2101" t="s">
        <v>23</v>
      </c>
      <c r="J2101" s="12" t="str">
        <f t="shared" si="32"/>
        <v>12-Nov-2002</v>
      </c>
      <c r="K2101">
        <v>21</v>
      </c>
    </row>
    <row r="2102" spans="1:11">
      <c r="A2102" t="s">
        <v>263</v>
      </c>
      <c r="B2102">
        <v>2002</v>
      </c>
      <c r="C2102" t="s">
        <v>10</v>
      </c>
      <c r="D2102">
        <v>15</v>
      </c>
      <c r="E2102">
        <v>0</v>
      </c>
      <c r="F2102" s="14">
        <v>2257.48</v>
      </c>
      <c r="G2102" t="s">
        <v>11</v>
      </c>
      <c r="H2102" t="s">
        <v>16</v>
      </c>
      <c r="I2102" t="s">
        <v>23</v>
      </c>
      <c r="J2102" s="12" t="str">
        <f t="shared" si="32"/>
        <v>15-Jul-2002</v>
      </c>
      <c r="K2102">
        <v>22</v>
      </c>
    </row>
    <row r="2103" spans="1:11">
      <c r="A2103" t="s">
        <v>262</v>
      </c>
      <c r="B2103">
        <v>2000</v>
      </c>
      <c r="C2103" t="s">
        <v>30</v>
      </c>
      <c r="D2103">
        <v>11</v>
      </c>
      <c r="E2103">
        <v>0</v>
      </c>
      <c r="F2103" s="14">
        <v>2254.8000000000002</v>
      </c>
      <c r="G2103" t="s">
        <v>11</v>
      </c>
      <c r="H2103" t="s">
        <v>12</v>
      </c>
      <c r="I2103" t="s">
        <v>167</v>
      </c>
      <c r="J2103" s="12" t="str">
        <f t="shared" si="32"/>
        <v>11-Dec-2000</v>
      </c>
      <c r="K2103">
        <v>23</v>
      </c>
    </row>
    <row r="2104" spans="1:11">
      <c r="A2104" t="s">
        <v>261</v>
      </c>
      <c r="B2104">
        <v>2000</v>
      </c>
      <c r="C2104" t="s">
        <v>18</v>
      </c>
      <c r="D2104">
        <v>30</v>
      </c>
      <c r="E2104">
        <v>0</v>
      </c>
      <c r="F2104" s="14">
        <v>2250.84</v>
      </c>
      <c r="G2104" t="s">
        <v>11</v>
      </c>
      <c r="H2104" t="s">
        <v>11</v>
      </c>
      <c r="I2104" t="s">
        <v>169</v>
      </c>
      <c r="J2104" s="12" t="str">
        <f t="shared" si="32"/>
        <v>30-Jun-2000</v>
      </c>
      <c r="K2104">
        <v>24</v>
      </c>
    </row>
    <row r="2105" spans="1:11">
      <c r="A2105" t="s">
        <v>260</v>
      </c>
      <c r="B2105">
        <v>2003</v>
      </c>
      <c r="C2105" t="s">
        <v>30</v>
      </c>
      <c r="D2105">
        <v>10</v>
      </c>
      <c r="E2105">
        <v>1</v>
      </c>
      <c r="F2105" s="14">
        <v>2221.56</v>
      </c>
      <c r="G2105" t="s">
        <v>11</v>
      </c>
      <c r="H2105" t="s">
        <v>12</v>
      </c>
      <c r="I2105" t="s">
        <v>23</v>
      </c>
      <c r="J2105" s="12" t="str">
        <f t="shared" si="32"/>
        <v>10-Dec-2003</v>
      </c>
      <c r="K2105">
        <v>20</v>
      </c>
    </row>
    <row r="2106" spans="1:11">
      <c r="A2106" t="s">
        <v>259</v>
      </c>
      <c r="B2106">
        <v>2004</v>
      </c>
      <c r="C2106" t="s">
        <v>30</v>
      </c>
      <c r="D2106">
        <v>12</v>
      </c>
      <c r="E2106">
        <v>1</v>
      </c>
      <c r="F2106" s="14">
        <v>2219.4499999999998</v>
      </c>
      <c r="G2106" t="s">
        <v>11</v>
      </c>
      <c r="H2106" t="s">
        <v>16</v>
      </c>
      <c r="I2106" t="s">
        <v>13</v>
      </c>
      <c r="J2106" s="12" t="str">
        <f t="shared" si="32"/>
        <v>12-Dec-2004</v>
      </c>
      <c r="K2106">
        <v>19</v>
      </c>
    </row>
    <row r="2107" spans="1:11">
      <c r="A2107" t="s">
        <v>258</v>
      </c>
      <c r="B2107">
        <v>2004</v>
      </c>
      <c r="C2107" t="s">
        <v>20</v>
      </c>
      <c r="D2107">
        <v>25</v>
      </c>
      <c r="E2107">
        <v>0</v>
      </c>
      <c r="F2107" s="14">
        <v>2217.6</v>
      </c>
      <c r="G2107" t="s">
        <v>11</v>
      </c>
      <c r="H2107" t="s">
        <v>16</v>
      </c>
      <c r="I2107" t="s">
        <v>246</v>
      </c>
      <c r="J2107" s="12" t="str">
        <f t="shared" si="32"/>
        <v>25-Sep-2004</v>
      </c>
      <c r="K2107">
        <v>19</v>
      </c>
    </row>
    <row r="2108" spans="1:11">
      <c r="A2108" t="s">
        <v>257</v>
      </c>
      <c r="B2108">
        <v>2004</v>
      </c>
      <c r="C2108" t="s">
        <v>18</v>
      </c>
      <c r="D2108">
        <v>13</v>
      </c>
      <c r="E2108">
        <v>0</v>
      </c>
      <c r="F2108" s="14">
        <v>2217.4699999999998</v>
      </c>
      <c r="G2108" t="s">
        <v>11</v>
      </c>
      <c r="H2108" t="s">
        <v>16</v>
      </c>
      <c r="I2108" t="s">
        <v>246</v>
      </c>
      <c r="J2108" s="12" t="str">
        <f t="shared" si="32"/>
        <v>13-Jun-2004</v>
      </c>
      <c r="K2108">
        <v>20</v>
      </c>
    </row>
    <row r="2109" spans="1:11">
      <c r="A2109" t="s">
        <v>256</v>
      </c>
      <c r="B2109">
        <v>1994</v>
      </c>
      <c r="C2109" t="s">
        <v>15</v>
      </c>
      <c r="D2109">
        <v>17</v>
      </c>
      <c r="E2109">
        <v>0</v>
      </c>
      <c r="F2109" s="14">
        <v>2213.21</v>
      </c>
      <c r="G2109" t="s">
        <v>11</v>
      </c>
      <c r="H2109" t="s">
        <v>11</v>
      </c>
      <c r="I2109" t="s">
        <v>13</v>
      </c>
      <c r="J2109" s="12" t="str">
        <f t="shared" si="32"/>
        <v>17-Nov-1994</v>
      </c>
      <c r="K2109">
        <v>29</v>
      </c>
    </row>
    <row r="2110" spans="1:11">
      <c r="A2110" t="s">
        <v>255</v>
      </c>
      <c r="B2110">
        <v>2004</v>
      </c>
      <c r="C2110" t="s">
        <v>10</v>
      </c>
      <c r="D2110">
        <v>27</v>
      </c>
      <c r="E2110">
        <v>0</v>
      </c>
      <c r="F2110" s="14">
        <v>2211.13</v>
      </c>
      <c r="G2110" t="s">
        <v>11</v>
      </c>
      <c r="H2110" t="s">
        <v>11</v>
      </c>
      <c r="I2110" t="s">
        <v>246</v>
      </c>
      <c r="J2110" s="12" t="str">
        <f t="shared" si="32"/>
        <v>27-Jul-2004</v>
      </c>
      <c r="K2110">
        <v>20</v>
      </c>
    </row>
    <row r="2111" spans="1:11">
      <c r="A2111" t="s">
        <v>254</v>
      </c>
      <c r="B2111">
        <v>2004</v>
      </c>
      <c r="C2111" t="s">
        <v>34</v>
      </c>
      <c r="D2111">
        <v>6</v>
      </c>
      <c r="E2111">
        <v>0</v>
      </c>
      <c r="F2111" s="14">
        <v>2207.6999999999998</v>
      </c>
      <c r="G2111" t="s">
        <v>11</v>
      </c>
      <c r="H2111" t="s">
        <v>11</v>
      </c>
      <c r="I2111" t="s">
        <v>246</v>
      </c>
      <c r="J2111" s="12" t="str">
        <f t="shared" si="32"/>
        <v>6-Aug-2004</v>
      </c>
      <c r="K2111">
        <v>20</v>
      </c>
    </row>
    <row r="2112" spans="1:11">
      <c r="A2112" t="s">
        <v>253</v>
      </c>
      <c r="B2112">
        <v>2004</v>
      </c>
      <c r="C2112" t="s">
        <v>15</v>
      </c>
      <c r="D2112">
        <v>13</v>
      </c>
      <c r="E2112">
        <v>0</v>
      </c>
      <c r="F2112" s="14">
        <v>2205.98</v>
      </c>
      <c r="G2112" t="s">
        <v>11</v>
      </c>
      <c r="H2112" t="s">
        <v>12</v>
      </c>
      <c r="I2112" t="s">
        <v>246</v>
      </c>
      <c r="J2112" s="12" t="str">
        <f t="shared" si="32"/>
        <v>13-Nov-2004</v>
      </c>
      <c r="K2112">
        <v>19</v>
      </c>
    </row>
    <row r="2113" spans="1:11">
      <c r="A2113" t="s">
        <v>252</v>
      </c>
      <c r="B2113">
        <v>2004</v>
      </c>
      <c r="C2113" t="s">
        <v>36</v>
      </c>
      <c r="D2113">
        <v>28</v>
      </c>
      <c r="E2113">
        <v>0</v>
      </c>
      <c r="F2113" s="14">
        <v>2203.7399999999998</v>
      </c>
      <c r="G2113" t="s">
        <v>11</v>
      </c>
      <c r="H2113" t="s">
        <v>11</v>
      </c>
      <c r="I2113" t="s">
        <v>246</v>
      </c>
      <c r="J2113" s="12" t="str">
        <f t="shared" si="32"/>
        <v>28-Oct-2004</v>
      </c>
      <c r="K2113">
        <v>19</v>
      </c>
    </row>
    <row r="2114" spans="1:11">
      <c r="A2114" t="s">
        <v>251</v>
      </c>
      <c r="B2114">
        <v>2004</v>
      </c>
      <c r="C2114" t="s">
        <v>34</v>
      </c>
      <c r="D2114">
        <v>6</v>
      </c>
      <c r="E2114">
        <v>0</v>
      </c>
      <c r="F2114" s="14">
        <v>2203.4699999999998</v>
      </c>
      <c r="G2114" t="s">
        <v>11</v>
      </c>
      <c r="H2114" t="s">
        <v>11</v>
      </c>
      <c r="I2114" t="s">
        <v>246</v>
      </c>
      <c r="J2114" s="12" t="str">
        <f t="shared" si="32"/>
        <v>6-Aug-2004</v>
      </c>
      <c r="K2114">
        <v>20</v>
      </c>
    </row>
    <row r="2115" spans="1:11">
      <c r="A2115" t="s">
        <v>250</v>
      </c>
      <c r="B2115">
        <v>2004</v>
      </c>
      <c r="C2115" t="s">
        <v>10</v>
      </c>
      <c r="D2115">
        <v>27</v>
      </c>
      <c r="E2115">
        <v>1</v>
      </c>
      <c r="F2115" s="14">
        <v>2201.1</v>
      </c>
      <c r="G2115" t="s">
        <v>11</v>
      </c>
      <c r="H2115" t="s">
        <v>12</v>
      </c>
      <c r="I2115" t="s">
        <v>13</v>
      </c>
      <c r="J2115" s="12" t="str">
        <f t="shared" ref="J2115:J2178" si="33">CONCATENATE(D2115,"-",C2115,"-",B2115)</f>
        <v>27-Jul-2004</v>
      </c>
      <c r="K2115">
        <v>20</v>
      </c>
    </row>
    <row r="2116" spans="1:11">
      <c r="A2116" t="s">
        <v>249</v>
      </c>
      <c r="B2116">
        <v>2004</v>
      </c>
      <c r="C2116" t="s">
        <v>20</v>
      </c>
      <c r="D2116">
        <v>12</v>
      </c>
      <c r="E2116">
        <v>0</v>
      </c>
      <c r="F2116" s="14">
        <v>2200.83</v>
      </c>
      <c r="G2116" t="s">
        <v>11</v>
      </c>
      <c r="H2116" t="s">
        <v>11</v>
      </c>
      <c r="I2116" t="s">
        <v>246</v>
      </c>
      <c r="J2116" s="12" t="str">
        <f t="shared" si="33"/>
        <v>12-Sep-2004</v>
      </c>
      <c r="K2116">
        <v>19</v>
      </c>
    </row>
    <row r="2117" spans="1:11">
      <c r="A2117" t="s">
        <v>247</v>
      </c>
      <c r="B2117">
        <v>2004</v>
      </c>
      <c r="C2117" t="s">
        <v>20</v>
      </c>
      <c r="D2117">
        <v>3</v>
      </c>
      <c r="E2117">
        <v>0</v>
      </c>
      <c r="F2117" s="14">
        <v>2198.19</v>
      </c>
      <c r="G2117" t="s">
        <v>11</v>
      </c>
      <c r="H2117" t="s">
        <v>16</v>
      </c>
      <c r="I2117" t="s">
        <v>248</v>
      </c>
      <c r="J2117" s="12" t="str">
        <f t="shared" si="33"/>
        <v>3-Sep-2004</v>
      </c>
      <c r="K2117">
        <v>20</v>
      </c>
    </row>
    <row r="2118" spans="1:11">
      <c r="A2118" t="s">
        <v>245</v>
      </c>
      <c r="B2118">
        <v>2004</v>
      </c>
      <c r="C2118" t="s">
        <v>30</v>
      </c>
      <c r="D2118">
        <v>7</v>
      </c>
      <c r="E2118">
        <v>0</v>
      </c>
      <c r="F2118" s="14">
        <v>2196.4699999999998</v>
      </c>
      <c r="G2118" t="s">
        <v>11</v>
      </c>
      <c r="H2118" t="s">
        <v>12</v>
      </c>
      <c r="I2118" t="s">
        <v>246</v>
      </c>
      <c r="J2118" s="12" t="str">
        <f t="shared" si="33"/>
        <v>7-Dec-2004</v>
      </c>
      <c r="K2118">
        <v>19</v>
      </c>
    </row>
    <row r="2119" spans="1:11">
      <c r="A2119" t="s">
        <v>244</v>
      </c>
      <c r="B2119">
        <v>1991</v>
      </c>
      <c r="C2119" t="s">
        <v>30</v>
      </c>
      <c r="D2119">
        <v>16</v>
      </c>
      <c r="E2119">
        <v>3</v>
      </c>
      <c r="F2119" s="14">
        <v>2193.1999999999998</v>
      </c>
      <c r="G2119" t="s">
        <v>11</v>
      </c>
      <c r="H2119" t="s">
        <v>11</v>
      </c>
      <c r="I2119" t="s">
        <v>23</v>
      </c>
      <c r="J2119" s="12" t="str">
        <f t="shared" si="33"/>
        <v>16-Dec-1991</v>
      </c>
      <c r="K2119">
        <v>32</v>
      </c>
    </row>
    <row r="2120" spans="1:11">
      <c r="A2120" t="s">
        <v>243</v>
      </c>
      <c r="B2120">
        <v>1994</v>
      </c>
      <c r="C2120" t="s">
        <v>20</v>
      </c>
      <c r="D2120">
        <v>27</v>
      </c>
      <c r="E2120">
        <v>0</v>
      </c>
      <c r="F2120" s="14">
        <v>2170.08</v>
      </c>
      <c r="G2120" t="s">
        <v>11</v>
      </c>
      <c r="H2120" t="s">
        <v>11</v>
      </c>
      <c r="I2120" t="s">
        <v>13</v>
      </c>
      <c r="J2120" s="12" t="str">
        <f t="shared" si="33"/>
        <v>27-Sep-1994</v>
      </c>
      <c r="K2120">
        <v>29</v>
      </c>
    </row>
    <row r="2121" spans="1:11">
      <c r="A2121" t="s">
        <v>242</v>
      </c>
      <c r="B2121">
        <v>2000</v>
      </c>
      <c r="C2121" t="s">
        <v>34</v>
      </c>
      <c r="D2121">
        <v>23</v>
      </c>
      <c r="E2121">
        <v>0</v>
      </c>
      <c r="F2121" s="14">
        <v>2166.73</v>
      </c>
      <c r="G2121" t="s">
        <v>11</v>
      </c>
      <c r="H2121" t="s">
        <v>11</v>
      </c>
      <c r="I2121" t="s">
        <v>41</v>
      </c>
      <c r="J2121" s="12" t="str">
        <f t="shared" si="33"/>
        <v>23-Aug-2000</v>
      </c>
      <c r="K2121">
        <v>24</v>
      </c>
    </row>
    <row r="2122" spans="1:11">
      <c r="A2122" t="s">
        <v>241</v>
      </c>
      <c r="B2122">
        <v>2000</v>
      </c>
      <c r="C2122" t="s">
        <v>30</v>
      </c>
      <c r="D2122">
        <v>10</v>
      </c>
      <c r="E2122">
        <v>0</v>
      </c>
      <c r="F2122" s="14">
        <v>2156.75</v>
      </c>
      <c r="G2122" t="s">
        <v>11</v>
      </c>
      <c r="H2122" t="s">
        <v>11</v>
      </c>
      <c r="I2122" t="s">
        <v>13</v>
      </c>
      <c r="J2122" s="12" t="str">
        <f t="shared" si="33"/>
        <v>10-Dec-2000</v>
      </c>
      <c r="K2122">
        <v>23</v>
      </c>
    </row>
    <row r="2123" spans="1:11">
      <c r="A2123" t="s">
        <v>240</v>
      </c>
      <c r="B2123">
        <v>2000</v>
      </c>
      <c r="C2123" t="s">
        <v>15</v>
      </c>
      <c r="D2123">
        <v>29</v>
      </c>
      <c r="E2123">
        <v>0</v>
      </c>
      <c r="F2123" s="14">
        <v>2155.6799999999998</v>
      </c>
      <c r="G2123" t="s">
        <v>11</v>
      </c>
      <c r="H2123" t="s">
        <v>12</v>
      </c>
      <c r="I2123" t="s">
        <v>13</v>
      </c>
      <c r="J2123" s="12" t="str">
        <f t="shared" si="33"/>
        <v>29-Nov-2000</v>
      </c>
      <c r="K2123">
        <v>23</v>
      </c>
    </row>
    <row r="2124" spans="1:11">
      <c r="A2124" t="s">
        <v>239</v>
      </c>
      <c r="B2124">
        <v>2000</v>
      </c>
      <c r="C2124" t="s">
        <v>36</v>
      </c>
      <c r="D2124">
        <v>22</v>
      </c>
      <c r="E2124">
        <v>0</v>
      </c>
      <c r="F2124" s="14">
        <v>2154.36</v>
      </c>
      <c r="G2124" t="s">
        <v>11</v>
      </c>
      <c r="H2124" t="s">
        <v>11</v>
      </c>
      <c r="I2124" t="s">
        <v>41</v>
      </c>
      <c r="J2124" s="12" t="str">
        <f t="shared" si="33"/>
        <v>22-Oct-2000</v>
      </c>
      <c r="K2124">
        <v>23</v>
      </c>
    </row>
    <row r="2125" spans="1:11">
      <c r="A2125" t="s">
        <v>238</v>
      </c>
      <c r="B2125">
        <v>2000</v>
      </c>
      <c r="C2125" t="s">
        <v>30</v>
      </c>
      <c r="D2125">
        <v>27</v>
      </c>
      <c r="E2125">
        <v>0</v>
      </c>
      <c r="F2125" s="14">
        <v>2150.4699999999998</v>
      </c>
      <c r="G2125" t="s">
        <v>11</v>
      </c>
      <c r="H2125" t="s">
        <v>12</v>
      </c>
      <c r="I2125" t="s">
        <v>41</v>
      </c>
      <c r="J2125" s="12" t="str">
        <f t="shared" si="33"/>
        <v>27-Dec-2000</v>
      </c>
      <c r="K2125">
        <v>23</v>
      </c>
    </row>
    <row r="2126" spans="1:11">
      <c r="A2126" t="s">
        <v>237</v>
      </c>
      <c r="B2126">
        <v>2004</v>
      </c>
      <c r="C2126" t="s">
        <v>36</v>
      </c>
      <c r="D2126">
        <v>4</v>
      </c>
      <c r="E2126">
        <v>0</v>
      </c>
      <c r="F2126" s="14">
        <v>2144.85</v>
      </c>
      <c r="G2126" t="s">
        <v>11</v>
      </c>
      <c r="H2126" t="s">
        <v>16</v>
      </c>
      <c r="I2126" t="s">
        <v>41</v>
      </c>
      <c r="J2126" s="12" t="str">
        <f t="shared" si="33"/>
        <v>4-Oct-2004</v>
      </c>
      <c r="K2126">
        <v>19</v>
      </c>
    </row>
    <row r="2127" spans="1:11">
      <c r="A2127" t="s">
        <v>236</v>
      </c>
      <c r="B2127">
        <v>2003</v>
      </c>
      <c r="C2127" t="s">
        <v>34</v>
      </c>
      <c r="D2127">
        <v>19</v>
      </c>
      <c r="E2127">
        <v>0</v>
      </c>
      <c r="F2127" s="14">
        <v>2138.0700000000002</v>
      </c>
      <c r="G2127" t="s">
        <v>11</v>
      </c>
      <c r="H2127" t="s">
        <v>16</v>
      </c>
      <c r="I2127" t="s">
        <v>23</v>
      </c>
      <c r="J2127" s="12" t="str">
        <f t="shared" si="33"/>
        <v>19-Aug-2003</v>
      </c>
      <c r="K2127">
        <v>21</v>
      </c>
    </row>
    <row r="2128" spans="1:11">
      <c r="A2128" t="s">
        <v>235</v>
      </c>
      <c r="B2128">
        <v>1997</v>
      </c>
      <c r="C2128" t="s">
        <v>20</v>
      </c>
      <c r="D2128">
        <v>3</v>
      </c>
      <c r="E2128">
        <v>0</v>
      </c>
      <c r="F2128" s="14">
        <v>2137.65</v>
      </c>
      <c r="G2128" t="s">
        <v>12</v>
      </c>
      <c r="H2128" t="s">
        <v>16</v>
      </c>
      <c r="I2128" t="s">
        <v>13</v>
      </c>
      <c r="J2128" s="12" t="str">
        <f t="shared" si="33"/>
        <v>3-Sep-1997</v>
      </c>
      <c r="K2128">
        <v>27</v>
      </c>
    </row>
    <row r="2129" spans="1:11">
      <c r="A2129" t="s">
        <v>234</v>
      </c>
      <c r="B2129">
        <v>2003</v>
      </c>
      <c r="C2129" t="s">
        <v>20</v>
      </c>
      <c r="D2129">
        <v>26</v>
      </c>
      <c r="E2129">
        <v>0</v>
      </c>
      <c r="F2129" s="14">
        <v>2136.88</v>
      </c>
      <c r="G2129" t="s">
        <v>11</v>
      </c>
      <c r="H2129" t="s">
        <v>11</v>
      </c>
      <c r="I2129" t="s">
        <v>23</v>
      </c>
      <c r="J2129" s="12" t="str">
        <f t="shared" si="33"/>
        <v>26-Sep-2003</v>
      </c>
      <c r="K2129">
        <v>20</v>
      </c>
    </row>
    <row r="2130" spans="1:11">
      <c r="A2130" t="s">
        <v>233</v>
      </c>
      <c r="B2130">
        <v>2003</v>
      </c>
      <c r="C2130" t="s">
        <v>20</v>
      </c>
      <c r="D2130">
        <v>1</v>
      </c>
      <c r="E2130">
        <v>0</v>
      </c>
      <c r="F2130" s="14">
        <v>2134.9</v>
      </c>
      <c r="G2130" t="s">
        <v>11</v>
      </c>
      <c r="H2130" t="s">
        <v>12</v>
      </c>
      <c r="I2130" t="s">
        <v>23</v>
      </c>
      <c r="J2130" s="12" t="str">
        <f t="shared" si="33"/>
        <v>1-Sep-2003</v>
      </c>
      <c r="K2130">
        <v>21</v>
      </c>
    </row>
    <row r="2131" spans="1:11">
      <c r="A2131" t="s">
        <v>232</v>
      </c>
      <c r="B2131">
        <v>2003</v>
      </c>
      <c r="C2131" t="s">
        <v>30</v>
      </c>
      <c r="D2131">
        <v>22</v>
      </c>
      <c r="E2131">
        <v>0</v>
      </c>
      <c r="F2131" s="14">
        <v>2130.6799999999998</v>
      </c>
      <c r="G2131" t="s">
        <v>11</v>
      </c>
      <c r="H2131" t="s">
        <v>12</v>
      </c>
      <c r="I2131" t="s">
        <v>23</v>
      </c>
      <c r="J2131" s="12" t="str">
        <f t="shared" si="33"/>
        <v>22-Dec-2003</v>
      </c>
      <c r="K2131">
        <v>20</v>
      </c>
    </row>
    <row r="2132" spans="1:11">
      <c r="A2132" t="s">
        <v>231</v>
      </c>
      <c r="B2132">
        <v>2003</v>
      </c>
      <c r="C2132" t="s">
        <v>34</v>
      </c>
      <c r="D2132">
        <v>30</v>
      </c>
      <c r="E2132">
        <v>0</v>
      </c>
      <c r="F2132" s="14">
        <v>2128.4299999999998</v>
      </c>
      <c r="G2132" t="s">
        <v>11</v>
      </c>
      <c r="H2132" t="s">
        <v>16</v>
      </c>
      <c r="I2132" t="s">
        <v>23</v>
      </c>
      <c r="J2132" s="12" t="str">
        <f t="shared" si="33"/>
        <v>30-Aug-2003</v>
      </c>
      <c r="K2132">
        <v>21</v>
      </c>
    </row>
    <row r="2133" spans="1:11">
      <c r="A2133" t="s">
        <v>230</v>
      </c>
      <c r="B2133">
        <v>2004</v>
      </c>
      <c r="C2133" t="s">
        <v>15</v>
      </c>
      <c r="D2133">
        <v>4</v>
      </c>
      <c r="E2133">
        <v>0</v>
      </c>
      <c r="F2133" s="14">
        <v>2118.61</v>
      </c>
      <c r="G2133" t="s">
        <v>11</v>
      </c>
      <c r="H2133" t="s">
        <v>16</v>
      </c>
      <c r="I2133" t="s">
        <v>23</v>
      </c>
      <c r="J2133" s="12" t="str">
        <f t="shared" si="33"/>
        <v>4-Nov-2004</v>
      </c>
      <c r="K2133">
        <v>19</v>
      </c>
    </row>
    <row r="2134" spans="1:11">
      <c r="A2134" t="s">
        <v>229</v>
      </c>
      <c r="B2134">
        <v>2003</v>
      </c>
      <c r="C2134" t="s">
        <v>20</v>
      </c>
      <c r="D2134">
        <v>30</v>
      </c>
      <c r="E2134">
        <v>0</v>
      </c>
      <c r="F2134" s="14">
        <v>2117.34</v>
      </c>
      <c r="G2134" t="s">
        <v>11</v>
      </c>
      <c r="H2134" t="s">
        <v>12</v>
      </c>
      <c r="I2134" t="s">
        <v>23</v>
      </c>
      <c r="J2134" s="12" t="str">
        <f t="shared" si="33"/>
        <v>30-Sep-2003</v>
      </c>
      <c r="K2134">
        <v>20</v>
      </c>
    </row>
    <row r="2135" spans="1:11">
      <c r="A2135" t="s">
        <v>228</v>
      </c>
      <c r="B2135">
        <v>1989</v>
      </c>
      <c r="C2135" t="s">
        <v>10</v>
      </c>
      <c r="D2135">
        <v>21</v>
      </c>
      <c r="E2135">
        <v>3</v>
      </c>
      <c r="F2135" s="14">
        <v>2106.2600000000002</v>
      </c>
      <c r="G2135" t="s">
        <v>11</v>
      </c>
      <c r="H2135" t="s">
        <v>11</v>
      </c>
      <c r="I2135" t="s">
        <v>13</v>
      </c>
      <c r="J2135" s="12" t="str">
        <f t="shared" si="33"/>
        <v>21-Jul-1989</v>
      </c>
      <c r="K2135">
        <v>35</v>
      </c>
    </row>
    <row r="2136" spans="1:11">
      <c r="A2136" t="s">
        <v>227</v>
      </c>
      <c r="B2136">
        <v>2001</v>
      </c>
      <c r="C2136" t="s">
        <v>15</v>
      </c>
      <c r="D2136">
        <v>28</v>
      </c>
      <c r="E2136">
        <v>0</v>
      </c>
      <c r="F2136" s="14">
        <v>2104.11</v>
      </c>
      <c r="G2136" t="s">
        <v>11</v>
      </c>
      <c r="H2136" t="s">
        <v>16</v>
      </c>
      <c r="I2136" t="s">
        <v>167</v>
      </c>
      <c r="J2136" s="12" t="str">
        <f t="shared" si="33"/>
        <v>28-Nov-2001</v>
      </c>
      <c r="K2136">
        <v>22</v>
      </c>
    </row>
    <row r="2137" spans="1:11">
      <c r="A2137" t="s">
        <v>226</v>
      </c>
      <c r="B2137">
        <v>2001</v>
      </c>
      <c r="C2137" t="s">
        <v>18</v>
      </c>
      <c r="D2137">
        <v>22</v>
      </c>
      <c r="E2137">
        <v>1</v>
      </c>
      <c r="F2137" s="14">
        <v>2103.08</v>
      </c>
      <c r="G2137" t="s">
        <v>12</v>
      </c>
      <c r="H2137" t="s">
        <v>11</v>
      </c>
      <c r="I2137" t="s">
        <v>41</v>
      </c>
      <c r="J2137" s="12" t="str">
        <f t="shared" si="33"/>
        <v>22-Jun-2001</v>
      </c>
      <c r="K2137">
        <v>23</v>
      </c>
    </row>
    <row r="2138" spans="1:11">
      <c r="A2138" t="s">
        <v>225</v>
      </c>
      <c r="B2138">
        <v>2001</v>
      </c>
      <c r="C2138" t="s">
        <v>34</v>
      </c>
      <c r="D2138">
        <v>14</v>
      </c>
      <c r="E2138">
        <v>0</v>
      </c>
      <c r="F2138" s="14">
        <v>2102.2600000000002</v>
      </c>
      <c r="G2138" t="s">
        <v>12</v>
      </c>
      <c r="H2138" t="s">
        <v>11</v>
      </c>
      <c r="I2138" t="s">
        <v>165</v>
      </c>
      <c r="J2138" s="12" t="str">
        <f t="shared" si="33"/>
        <v>14-Aug-2001</v>
      </c>
      <c r="K2138">
        <v>23</v>
      </c>
    </row>
    <row r="2139" spans="1:11">
      <c r="A2139" t="s">
        <v>224</v>
      </c>
      <c r="B2139">
        <v>2004</v>
      </c>
      <c r="C2139" t="s">
        <v>18</v>
      </c>
      <c r="D2139">
        <v>12</v>
      </c>
      <c r="E2139">
        <v>0</v>
      </c>
      <c r="F2139" s="14">
        <v>2094.1</v>
      </c>
      <c r="G2139" t="s">
        <v>12</v>
      </c>
      <c r="H2139" t="s">
        <v>11</v>
      </c>
      <c r="I2139" t="s">
        <v>199</v>
      </c>
      <c r="J2139" s="12" t="str">
        <f t="shared" si="33"/>
        <v>12-Jun-2004</v>
      </c>
      <c r="K2139">
        <v>20</v>
      </c>
    </row>
    <row r="2140" spans="1:11">
      <c r="A2140" t="s">
        <v>223</v>
      </c>
      <c r="B2140">
        <v>2000</v>
      </c>
      <c r="C2140" t="s">
        <v>10</v>
      </c>
      <c r="D2140">
        <v>26</v>
      </c>
      <c r="E2140">
        <v>0</v>
      </c>
      <c r="F2140" s="14">
        <v>2055.3200000000002</v>
      </c>
      <c r="G2140" t="s">
        <v>12</v>
      </c>
      <c r="H2140" t="s">
        <v>12</v>
      </c>
      <c r="I2140" t="s">
        <v>23</v>
      </c>
      <c r="J2140" s="12" t="str">
        <f t="shared" si="33"/>
        <v>26-Jul-2000</v>
      </c>
      <c r="K2140">
        <v>24</v>
      </c>
    </row>
    <row r="2141" spans="1:11">
      <c r="A2141" t="s">
        <v>222</v>
      </c>
      <c r="B2141">
        <v>2000</v>
      </c>
      <c r="C2141" t="s">
        <v>20</v>
      </c>
      <c r="D2141">
        <v>2</v>
      </c>
      <c r="E2141">
        <v>0</v>
      </c>
      <c r="F2141" s="14">
        <v>2045.69</v>
      </c>
      <c r="G2141" t="s">
        <v>12</v>
      </c>
      <c r="H2141" t="s">
        <v>12</v>
      </c>
      <c r="I2141" t="s">
        <v>23</v>
      </c>
      <c r="J2141" s="12" t="str">
        <f t="shared" si="33"/>
        <v>2-Sep-2000</v>
      </c>
      <c r="K2141">
        <v>24</v>
      </c>
    </row>
    <row r="2142" spans="1:11">
      <c r="A2142" t="s">
        <v>221</v>
      </c>
      <c r="B2142">
        <v>2001</v>
      </c>
      <c r="C2142" t="s">
        <v>34</v>
      </c>
      <c r="D2142">
        <v>4</v>
      </c>
      <c r="E2142">
        <v>0</v>
      </c>
      <c r="F2142" s="14">
        <v>2026.97</v>
      </c>
      <c r="G2142" t="s">
        <v>12</v>
      </c>
      <c r="H2142" t="s">
        <v>11</v>
      </c>
      <c r="I2142" t="s">
        <v>13</v>
      </c>
      <c r="J2142" s="12" t="str">
        <f t="shared" si="33"/>
        <v>4-Aug-2001</v>
      </c>
      <c r="K2142">
        <v>23</v>
      </c>
    </row>
    <row r="2143" spans="1:11">
      <c r="A2143" t="s">
        <v>220</v>
      </c>
      <c r="B2143">
        <v>2001</v>
      </c>
      <c r="C2143" t="s">
        <v>20</v>
      </c>
      <c r="D2143">
        <v>6</v>
      </c>
      <c r="E2143">
        <v>0</v>
      </c>
      <c r="F2143" s="14">
        <v>2020.55</v>
      </c>
      <c r="G2143" t="s">
        <v>12</v>
      </c>
      <c r="H2143" t="s">
        <v>11</v>
      </c>
      <c r="I2143" t="s">
        <v>13</v>
      </c>
      <c r="J2143" s="12" t="str">
        <f t="shared" si="33"/>
        <v>6-Sep-2001</v>
      </c>
      <c r="K2143">
        <v>22</v>
      </c>
    </row>
    <row r="2144" spans="1:11">
      <c r="A2144" t="s">
        <v>219</v>
      </c>
      <c r="B2144">
        <v>2001</v>
      </c>
      <c r="C2144" t="s">
        <v>10</v>
      </c>
      <c r="D2144">
        <v>1</v>
      </c>
      <c r="E2144">
        <v>0</v>
      </c>
      <c r="F2144" s="14">
        <v>2020.18</v>
      </c>
      <c r="G2144" t="s">
        <v>12</v>
      </c>
      <c r="H2144" t="s">
        <v>16</v>
      </c>
      <c r="I2144" t="s">
        <v>41</v>
      </c>
      <c r="J2144" s="12" t="str">
        <f t="shared" si="33"/>
        <v>1-Jul-2001</v>
      </c>
      <c r="K2144">
        <v>23</v>
      </c>
    </row>
    <row r="2145" spans="1:11">
      <c r="A2145" t="s">
        <v>218</v>
      </c>
      <c r="B2145">
        <v>2001</v>
      </c>
      <c r="C2145" t="s">
        <v>34</v>
      </c>
      <c r="D2145">
        <v>14</v>
      </c>
      <c r="E2145">
        <v>0</v>
      </c>
      <c r="F2145" s="14">
        <v>2007.95</v>
      </c>
      <c r="G2145" t="s">
        <v>12</v>
      </c>
      <c r="H2145" t="s">
        <v>11</v>
      </c>
      <c r="I2145" t="s">
        <v>41</v>
      </c>
      <c r="J2145" s="12" t="str">
        <f t="shared" si="33"/>
        <v>14-Aug-2001</v>
      </c>
      <c r="K2145">
        <v>23</v>
      </c>
    </row>
    <row r="2146" spans="1:11">
      <c r="A2146" t="s">
        <v>217</v>
      </c>
      <c r="B2146">
        <v>1998</v>
      </c>
      <c r="C2146" t="s">
        <v>20</v>
      </c>
      <c r="D2146">
        <v>14</v>
      </c>
      <c r="E2146">
        <v>0</v>
      </c>
      <c r="F2146" s="14">
        <v>1986.93</v>
      </c>
      <c r="G2146" t="s">
        <v>12</v>
      </c>
      <c r="H2146" t="s">
        <v>11</v>
      </c>
      <c r="I2146" t="s">
        <v>13</v>
      </c>
      <c r="J2146" s="12" t="str">
        <f t="shared" si="33"/>
        <v>14-Sep-1998</v>
      </c>
      <c r="K2146">
        <v>25</v>
      </c>
    </row>
    <row r="2147" spans="1:11">
      <c r="A2147" t="s">
        <v>216</v>
      </c>
      <c r="B2147">
        <v>2002</v>
      </c>
      <c r="C2147" t="s">
        <v>20</v>
      </c>
      <c r="D2147">
        <v>29</v>
      </c>
      <c r="E2147">
        <v>0</v>
      </c>
      <c r="F2147" s="14">
        <v>1984.45</v>
      </c>
      <c r="G2147" t="s">
        <v>12</v>
      </c>
      <c r="H2147" t="s">
        <v>12</v>
      </c>
      <c r="I2147" t="s">
        <v>167</v>
      </c>
      <c r="J2147" s="12" t="str">
        <f t="shared" si="33"/>
        <v>29-Sep-2002</v>
      </c>
      <c r="K2147">
        <v>21</v>
      </c>
    </row>
    <row r="2148" spans="1:11">
      <c r="A2148" t="s">
        <v>215</v>
      </c>
      <c r="B2148">
        <v>1998</v>
      </c>
      <c r="C2148" t="s">
        <v>30</v>
      </c>
      <c r="D2148">
        <v>29</v>
      </c>
      <c r="E2148">
        <v>0</v>
      </c>
      <c r="F2148" s="14">
        <v>1981.58</v>
      </c>
      <c r="G2148" t="s">
        <v>12</v>
      </c>
      <c r="H2148" t="s">
        <v>16</v>
      </c>
      <c r="I2148" t="s">
        <v>13</v>
      </c>
      <c r="J2148" s="12" t="str">
        <f t="shared" si="33"/>
        <v>29-Dec-1998</v>
      </c>
      <c r="K2148">
        <v>25</v>
      </c>
    </row>
    <row r="2149" spans="1:11">
      <c r="A2149" t="s">
        <v>214</v>
      </c>
      <c r="B2149">
        <v>2002</v>
      </c>
      <c r="C2149" t="s">
        <v>10</v>
      </c>
      <c r="D2149">
        <v>16</v>
      </c>
      <c r="E2149">
        <v>1</v>
      </c>
      <c r="F2149" s="14">
        <v>1980.07</v>
      </c>
      <c r="G2149" t="s">
        <v>12</v>
      </c>
      <c r="H2149" t="s">
        <v>12</v>
      </c>
      <c r="I2149" t="s">
        <v>41</v>
      </c>
      <c r="J2149" s="12" t="str">
        <f t="shared" si="33"/>
        <v>16-Jul-2002</v>
      </c>
      <c r="K2149">
        <v>22</v>
      </c>
    </row>
    <row r="2150" spans="1:11">
      <c r="A2150" t="s">
        <v>213</v>
      </c>
      <c r="B2150">
        <v>1998</v>
      </c>
      <c r="C2150" t="s">
        <v>20</v>
      </c>
      <c r="D2150">
        <v>29</v>
      </c>
      <c r="E2150">
        <v>0</v>
      </c>
      <c r="F2150" s="14">
        <v>1977.82</v>
      </c>
      <c r="G2150" t="s">
        <v>12</v>
      </c>
      <c r="H2150" t="s">
        <v>16</v>
      </c>
      <c r="I2150" t="s">
        <v>41</v>
      </c>
      <c r="J2150" s="12" t="str">
        <f t="shared" si="33"/>
        <v>29-Sep-1998</v>
      </c>
      <c r="K2150">
        <v>25</v>
      </c>
    </row>
    <row r="2151" spans="1:11">
      <c r="A2151" t="s">
        <v>212</v>
      </c>
      <c r="B2151">
        <v>1998</v>
      </c>
      <c r="C2151" t="s">
        <v>36</v>
      </c>
      <c r="D2151">
        <v>5</v>
      </c>
      <c r="E2151">
        <v>0</v>
      </c>
      <c r="F2151" s="14">
        <v>1972.95</v>
      </c>
      <c r="G2151" t="s">
        <v>12</v>
      </c>
      <c r="H2151" t="s">
        <v>16</v>
      </c>
      <c r="I2151" t="s">
        <v>41</v>
      </c>
      <c r="J2151" s="12" t="str">
        <f t="shared" si="33"/>
        <v>5-Oct-1998</v>
      </c>
      <c r="K2151">
        <v>25</v>
      </c>
    </row>
    <row r="2152" spans="1:11">
      <c r="A2152" t="s">
        <v>211</v>
      </c>
      <c r="B2152">
        <v>1998</v>
      </c>
      <c r="C2152" t="s">
        <v>20</v>
      </c>
      <c r="D2152">
        <v>28</v>
      </c>
      <c r="E2152">
        <v>0</v>
      </c>
      <c r="F2152" s="14">
        <v>1969.61</v>
      </c>
      <c r="G2152" t="s">
        <v>12</v>
      </c>
      <c r="H2152" t="s">
        <v>12</v>
      </c>
      <c r="I2152" t="s">
        <v>41</v>
      </c>
      <c r="J2152" s="12" t="str">
        <f t="shared" si="33"/>
        <v>28-Sep-1998</v>
      </c>
      <c r="K2152">
        <v>25</v>
      </c>
    </row>
    <row r="2153" spans="1:11">
      <c r="A2153" t="s">
        <v>210</v>
      </c>
      <c r="B2153">
        <v>2002</v>
      </c>
      <c r="C2153" t="s">
        <v>10</v>
      </c>
      <c r="D2153">
        <v>29</v>
      </c>
      <c r="E2153">
        <v>0</v>
      </c>
      <c r="F2153" s="14">
        <v>1967.02</v>
      </c>
      <c r="G2153" t="s">
        <v>12</v>
      </c>
      <c r="H2153" t="s">
        <v>11</v>
      </c>
      <c r="I2153" t="s">
        <v>167</v>
      </c>
      <c r="J2153" s="12" t="str">
        <f t="shared" si="33"/>
        <v>29-Jul-2002</v>
      </c>
      <c r="K2153">
        <v>22</v>
      </c>
    </row>
    <row r="2154" spans="1:11">
      <c r="A2154" t="s">
        <v>209</v>
      </c>
      <c r="B2154">
        <v>2002</v>
      </c>
      <c r="C2154" t="s">
        <v>20</v>
      </c>
      <c r="D2154">
        <v>7</v>
      </c>
      <c r="E2154">
        <v>1</v>
      </c>
      <c r="F2154" s="14">
        <v>1964.78</v>
      </c>
      <c r="G2154" t="s">
        <v>12</v>
      </c>
      <c r="H2154" t="s">
        <v>16</v>
      </c>
      <c r="I2154" t="s">
        <v>41</v>
      </c>
      <c r="J2154" s="12" t="str">
        <f t="shared" si="33"/>
        <v>7-Sep-2002</v>
      </c>
      <c r="K2154">
        <v>21</v>
      </c>
    </row>
    <row r="2155" spans="1:11">
      <c r="A2155" t="s">
        <v>208</v>
      </c>
      <c r="B2155">
        <v>2001</v>
      </c>
      <c r="C2155" t="s">
        <v>30</v>
      </c>
      <c r="D2155">
        <v>9</v>
      </c>
      <c r="E2155">
        <v>0</v>
      </c>
      <c r="F2155" s="14">
        <v>1917.32</v>
      </c>
      <c r="G2155" t="s">
        <v>12</v>
      </c>
      <c r="H2155" t="s">
        <v>11</v>
      </c>
      <c r="I2155" t="s">
        <v>23</v>
      </c>
      <c r="J2155" s="12" t="str">
        <f t="shared" si="33"/>
        <v>9-Dec-2001</v>
      </c>
      <c r="K2155">
        <v>22</v>
      </c>
    </row>
    <row r="2156" spans="1:11">
      <c r="A2156" t="s">
        <v>207</v>
      </c>
      <c r="B2156">
        <v>2001</v>
      </c>
      <c r="C2156" t="s">
        <v>34</v>
      </c>
      <c r="D2156">
        <v>3</v>
      </c>
      <c r="E2156">
        <v>0</v>
      </c>
      <c r="F2156" s="14">
        <v>1909.53</v>
      </c>
      <c r="G2156" t="s">
        <v>12</v>
      </c>
      <c r="H2156" t="s">
        <v>12</v>
      </c>
      <c r="I2156" t="s">
        <v>23</v>
      </c>
      <c r="J2156" s="12" t="str">
        <f t="shared" si="33"/>
        <v>3-Aug-2001</v>
      </c>
      <c r="K2156">
        <v>23</v>
      </c>
    </row>
    <row r="2157" spans="1:11">
      <c r="A2157" t="s">
        <v>206</v>
      </c>
      <c r="B2157">
        <v>1994</v>
      </c>
      <c r="C2157" t="s">
        <v>36</v>
      </c>
      <c r="D2157">
        <v>6</v>
      </c>
      <c r="E2157">
        <v>0</v>
      </c>
      <c r="F2157" s="14">
        <v>1908.9</v>
      </c>
      <c r="G2157" t="s">
        <v>12</v>
      </c>
      <c r="H2157" t="s">
        <v>12</v>
      </c>
      <c r="I2157" t="s">
        <v>13</v>
      </c>
      <c r="J2157" s="12" t="str">
        <f t="shared" si="33"/>
        <v>6-Oct-1994</v>
      </c>
      <c r="K2157">
        <v>29</v>
      </c>
    </row>
    <row r="2158" spans="1:11">
      <c r="A2158" t="s">
        <v>205</v>
      </c>
      <c r="B2158">
        <v>2001</v>
      </c>
      <c r="C2158" t="s">
        <v>34</v>
      </c>
      <c r="D2158">
        <v>10</v>
      </c>
      <c r="E2158">
        <v>0</v>
      </c>
      <c r="F2158" s="14">
        <v>1906.36</v>
      </c>
      <c r="G2158" t="s">
        <v>12</v>
      </c>
      <c r="H2158" t="s">
        <v>16</v>
      </c>
      <c r="I2158" t="s">
        <v>23</v>
      </c>
      <c r="J2158" s="12" t="str">
        <f t="shared" si="33"/>
        <v>10-Aug-2001</v>
      </c>
      <c r="K2158">
        <v>23</v>
      </c>
    </row>
    <row r="2159" spans="1:11">
      <c r="A2159" t="s">
        <v>204</v>
      </c>
      <c r="B2159">
        <v>2002</v>
      </c>
      <c r="C2159" t="s">
        <v>34</v>
      </c>
      <c r="D2159">
        <v>21</v>
      </c>
      <c r="E2159">
        <v>0</v>
      </c>
      <c r="F2159" s="14">
        <v>1880.49</v>
      </c>
      <c r="G2159" t="s">
        <v>12</v>
      </c>
      <c r="H2159" t="s">
        <v>16</v>
      </c>
      <c r="I2159" t="s">
        <v>41</v>
      </c>
      <c r="J2159" s="12" t="str">
        <f t="shared" si="33"/>
        <v>21-Aug-2002</v>
      </c>
      <c r="K2159">
        <v>22</v>
      </c>
    </row>
    <row r="2160" spans="1:11">
      <c r="A2160" t="s">
        <v>203</v>
      </c>
      <c r="B2160">
        <v>2002</v>
      </c>
      <c r="C2160" t="s">
        <v>34</v>
      </c>
      <c r="D2160">
        <v>29</v>
      </c>
      <c r="E2160">
        <v>0</v>
      </c>
      <c r="F2160" s="14">
        <v>1880.07</v>
      </c>
      <c r="G2160" t="s">
        <v>12</v>
      </c>
      <c r="H2160" t="s">
        <v>11</v>
      </c>
      <c r="I2160" t="s">
        <v>13</v>
      </c>
      <c r="J2160" s="12" t="str">
        <f t="shared" si="33"/>
        <v>29-Aug-2002</v>
      </c>
      <c r="K2160">
        <v>22</v>
      </c>
    </row>
    <row r="2161" spans="1:11">
      <c r="A2161" t="s">
        <v>202</v>
      </c>
      <c r="B2161">
        <v>2002</v>
      </c>
      <c r="C2161" t="s">
        <v>36</v>
      </c>
      <c r="D2161">
        <v>29</v>
      </c>
      <c r="E2161">
        <v>0</v>
      </c>
      <c r="F2161" s="14">
        <v>1877.93</v>
      </c>
      <c r="G2161" t="s">
        <v>12</v>
      </c>
      <c r="H2161" t="s">
        <v>16</v>
      </c>
      <c r="I2161" t="s">
        <v>13</v>
      </c>
      <c r="J2161" s="12" t="str">
        <f t="shared" si="33"/>
        <v>29-Oct-2002</v>
      </c>
      <c r="K2161">
        <v>21</v>
      </c>
    </row>
    <row r="2162" spans="1:11">
      <c r="A2162" t="s">
        <v>201</v>
      </c>
      <c r="B2162">
        <v>2002</v>
      </c>
      <c r="C2162" t="s">
        <v>20</v>
      </c>
      <c r="D2162">
        <v>22</v>
      </c>
      <c r="E2162">
        <v>0</v>
      </c>
      <c r="F2162" s="14">
        <v>1875.34</v>
      </c>
      <c r="G2162" t="s">
        <v>12</v>
      </c>
      <c r="H2162" t="s">
        <v>11</v>
      </c>
      <c r="I2162" t="s">
        <v>41</v>
      </c>
      <c r="J2162" s="12" t="str">
        <f t="shared" si="33"/>
        <v>22-Sep-2002</v>
      </c>
      <c r="K2162">
        <v>21</v>
      </c>
    </row>
    <row r="2163" spans="1:11">
      <c r="A2163" t="s">
        <v>200</v>
      </c>
      <c r="B2163">
        <v>1996</v>
      </c>
      <c r="C2163" t="s">
        <v>10</v>
      </c>
      <c r="D2163">
        <v>2</v>
      </c>
      <c r="E2163">
        <v>0</v>
      </c>
      <c r="F2163" s="14">
        <v>1865.98</v>
      </c>
      <c r="G2163" t="s">
        <v>12</v>
      </c>
      <c r="H2163" t="s">
        <v>12</v>
      </c>
      <c r="I2163" t="s">
        <v>23</v>
      </c>
      <c r="J2163" s="12" t="str">
        <f t="shared" si="33"/>
        <v>2-Jul-1996</v>
      </c>
      <c r="K2163">
        <v>28</v>
      </c>
    </row>
    <row r="2164" spans="1:11">
      <c r="A2164" t="s">
        <v>198</v>
      </c>
      <c r="B2164">
        <v>2004</v>
      </c>
      <c r="C2164" t="s">
        <v>30</v>
      </c>
      <c r="D2164">
        <v>27</v>
      </c>
      <c r="E2164">
        <v>0</v>
      </c>
      <c r="F2164" s="14">
        <v>1863.45</v>
      </c>
      <c r="G2164" t="s">
        <v>12</v>
      </c>
      <c r="H2164" t="s">
        <v>16</v>
      </c>
      <c r="I2164" t="s">
        <v>199</v>
      </c>
      <c r="J2164" s="12" t="str">
        <f t="shared" si="33"/>
        <v>27-Dec-2004</v>
      </c>
      <c r="K2164">
        <v>19</v>
      </c>
    </row>
    <row r="2165" spans="1:11">
      <c r="A2165" t="s">
        <v>197</v>
      </c>
      <c r="B2165">
        <v>1994</v>
      </c>
      <c r="C2165" t="s">
        <v>30</v>
      </c>
      <c r="D2165">
        <v>6</v>
      </c>
      <c r="E2165">
        <v>0</v>
      </c>
      <c r="F2165" s="14">
        <v>1850.55</v>
      </c>
      <c r="G2165" t="s">
        <v>12</v>
      </c>
      <c r="H2165" t="s">
        <v>11</v>
      </c>
      <c r="I2165" t="s">
        <v>23</v>
      </c>
      <c r="J2165" s="12" t="str">
        <f t="shared" si="33"/>
        <v>6-Dec-1994</v>
      </c>
      <c r="K2165">
        <v>29</v>
      </c>
    </row>
    <row r="2166" spans="1:11">
      <c r="A2166" t="s">
        <v>196</v>
      </c>
      <c r="B2166">
        <v>2003</v>
      </c>
      <c r="C2166" t="s">
        <v>10</v>
      </c>
      <c r="D2166">
        <v>20</v>
      </c>
      <c r="E2166">
        <v>1</v>
      </c>
      <c r="F2166" s="14">
        <v>1842.52</v>
      </c>
      <c r="G2166" t="s">
        <v>12</v>
      </c>
      <c r="H2166" t="s">
        <v>11</v>
      </c>
      <c r="I2166" t="s">
        <v>41</v>
      </c>
      <c r="J2166" s="12" t="str">
        <f t="shared" si="33"/>
        <v>20-Jul-2003</v>
      </c>
      <c r="K2166">
        <v>21</v>
      </c>
    </row>
    <row r="2167" spans="1:11">
      <c r="A2167" t="s">
        <v>195</v>
      </c>
      <c r="B2167">
        <v>1999</v>
      </c>
      <c r="C2167" t="s">
        <v>30</v>
      </c>
      <c r="D2167">
        <v>12</v>
      </c>
      <c r="E2167">
        <v>0</v>
      </c>
      <c r="F2167" s="14">
        <v>1837.28</v>
      </c>
      <c r="G2167" t="s">
        <v>12</v>
      </c>
      <c r="H2167" t="s">
        <v>11</v>
      </c>
      <c r="I2167" t="s">
        <v>13</v>
      </c>
      <c r="J2167" s="12" t="str">
        <f t="shared" si="33"/>
        <v>12-Dec-1999</v>
      </c>
      <c r="K2167">
        <v>24</v>
      </c>
    </row>
    <row r="2168" spans="1:11">
      <c r="A2168" t="s">
        <v>194</v>
      </c>
      <c r="B2168">
        <v>2003</v>
      </c>
      <c r="C2168" t="s">
        <v>34</v>
      </c>
      <c r="D2168">
        <v>4</v>
      </c>
      <c r="E2168">
        <v>1</v>
      </c>
      <c r="F2168" s="14">
        <v>1837.24</v>
      </c>
      <c r="G2168" t="s">
        <v>12</v>
      </c>
      <c r="H2168" t="s">
        <v>11</v>
      </c>
      <c r="I2168" t="s">
        <v>41</v>
      </c>
      <c r="J2168" s="12" t="str">
        <f t="shared" si="33"/>
        <v>4-Aug-2003</v>
      </c>
      <c r="K2168">
        <v>21</v>
      </c>
    </row>
    <row r="2169" spans="1:11">
      <c r="A2169" t="s">
        <v>193</v>
      </c>
      <c r="B2169">
        <v>2003</v>
      </c>
      <c r="C2169" t="s">
        <v>34</v>
      </c>
      <c r="D2169">
        <v>11</v>
      </c>
      <c r="E2169">
        <v>1</v>
      </c>
      <c r="F2169" s="14">
        <v>1832.09</v>
      </c>
      <c r="G2169" t="s">
        <v>12</v>
      </c>
      <c r="H2169" t="s">
        <v>12</v>
      </c>
      <c r="I2169" t="s">
        <v>41</v>
      </c>
      <c r="J2169" s="12" t="str">
        <f t="shared" si="33"/>
        <v>11-Aug-2003</v>
      </c>
      <c r="K2169">
        <v>21</v>
      </c>
    </row>
    <row r="2170" spans="1:11">
      <c r="A2170" t="s">
        <v>192</v>
      </c>
      <c r="B2170">
        <v>1999</v>
      </c>
      <c r="C2170" t="s">
        <v>36</v>
      </c>
      <c r="D2170">
        <v>1</v>
      </c>
      <c r="E2170">
        <v>0</v>
      </c>
      <c r="F2170" s="14">
        <v>1826.84</v>
      </c>
      <c r="G2170" t="s">
        <v>12</v>
      </c>
      <c r="H2170" t="s">
        <v>11</v>
      </c>
      <c r="I2170" t="s">
        <v>41</v>
      </c>
      <c r="J2170" s="12" t="str">
        <f t="shared" si="33"/>
        <v>1-Oct-1999</v>
      </c>
      <c r="K2170">
        <v>24</v>
      </c>
    </row>
    <row r="2171" spans="1:11">
      <c r="A2171" t="s">
        <v>191</v>
      </c>
      <c r="B2171">
        <v>1999</v>
      </c>
      <c r="C2171" t="s">
        <v>15</v>
      </c>
      <c r="D2171">
        <v>17</v>
      </c>
      <c r="E2171">
        <v>0</v>
      </c>
      <c r="F2171" s="14">
        <v>1824.29</v>
      </c>
      <c r="G2171" t="s">
        <v>12</v>
      </c>
      <c r="H2171" t="s">
        <v>12</v>
      </c>
      <c r="I2171" t="s">
        <v>13</v>
      </c>
      <c r="J2171" s="12" t="str">
        <f t="shared" si="33"/>
        <v>17-Nov-1999</v>
      </c>
      <c r="K2171">
        <v>24</v>
      </c>
    </row>
    <row r="2172" spans="1:11">
      <c r="A2172" t="s">
        <v>190</v>
      </c>
      <c r="B2172">
        <v>2004</v>
      </c>
      <c r="C2172" t="s">
        <v>34</v>
      </c>
      <c r="D2172">
        <v>19</v>
      </c>
      <c r="E2172">
        <v>0</v>
      </c>
      <c r="F2172" s="14">
        <v>1822.54</v>
      </c>
      <c r="G2172" t="s">
        <v>12</v>
      </c>
      <c r="H2172" t="s">
        <v>16</v>
      </c>
      <c r="I2172" t="s">
        <v>23</v>
      </c>
      <c r="J2172" s="12" t="str">
        <f t="shared" si="33"/>
        <v>19-Aug-2004</v>
      </c>
      <c r="K2172">
        <v>20</v>
      </c>
    </row>
    <row r="2173" spans="1:11">
      <c r="A2173" t="s">
        <v>189</v>
      </c>
      <c r="B2173">
        <v>1999</v>
      </c>
      <c r="C2173" t="s">
        <v>20</v>
      </c>
      <c r="D2173">
        <v>25</v>
      </c>
      <c r="E2173">
        <v>0</v>
      </c>
      <c r="F2173" s="14">
        <v>1815.88</v>
      </c>
      <c r="G2173" t="s">
        <v>12</v>
      </c>
      <c r="H2173" t="s">
        <v>12</v>
      </c>
      <c r="I2173" t="s">
        <v>13</v>
      </c>
      <c r="J2173" s="12" t="str">
        <f t="shared" si="33"/>
        <v>25-Sep-1999</v>
      </c>
      <c r="K2173">
        <v>24</v>
      </c>
    </row>
    <row r="2174" spans="1:11">
      <c r="A2174" t="s">
        <v>188</v>
      </c>
      <c r="B2174">
        <v>2002</v>
      </c>
      <c r="C2174" t="s">
        <v>30</v>
      </c>
      <c r="D2174">
        <v>13</v>
      </c>
      <c r="E2174">
        <v>0</v>
      </c>
      <c r="F2174" s="14">
        <v>1769.53</v>
      </c>
      <c r="G2174" t="s">
        <v>12</v>
      </c>
      <c r="H2174" t="s">
        <v>12</v>
      </c>
      <c r="I2174" t="s">
        <v>23</v>
      </c>
      <c r="J2174" s="12" t="str">
        <f t="shared" si="33"/>
        <v>13-Dec-2002</v>
      </c>
      <c r="K2174">
        <v>21</v>
      </c>
    </row>
    <row r="2175" spans="1:11">
      <c r="A2175" t="s">
        <v>187</v>
      </c>
      <c r="B2175">
        <v>2003</v>
      </c>
      <c r="C2175" t="s">
        <v>15</v>
      </c>
      <c r="D2175">
        <v>19</v>
      </c>
      <c r="E2175">
        <v>0</v>
      </c>
      <c r="F2175" s="14">
        <v>1759.34</v>
      </c>
      <c r="G2175" t="s">
        <v>12</v>
      </c>
      <c r="H2175" t="s">
        <v>16</v>
      </c>
      <c r="I2175" t="s">
        <v>41</v>
      </c>
      <c r="J2175" s="12" t="str">
        <f t="shared" si="33"/>
        <v>19-Nov-2003</v>
      </c>
      <c r="K2175">
        <v>20</v>
      </c>
    </row>
    <row r="2176" spans="1:11">
      <c r="A2176" t="s">
        <v>186</v>
      </c>
      <c r="B2176">
        <v>1998</v>
      </c>
      <c r="C2176" t="s">
        <v>36</v>
      </c>
      <c r="D2176">
        <v>7</v>
      </c>
      <c r="E2176">
        <v>0</v>
      </c>
      <c r="F2176" s="14">
        <v>1756.6</v>
      </c>
      <c r="G2176" t="s">
        <v>12</v>
      </c>
      <c r="H2176" t="s">
        <v>12</v>
      </c>
      <c r="I2176" t="s">
        <v>13</v>
      </c>
      <c r="J2176" s="12" t="str">
        <f t="shared" si="33"/>
        <v>7-Oct-1998</v>
      </c>
      <c r="K2176">
        <v>25</v>
      </c>
    </row>
    <row r="2177" spans="1:11">
      <c r="A2177" t="s">
        <v>185</v>
      </c>
      <c r="B2177">
        <v>2003</v>
      </c>
      <c r="C2177" t="s">
        <v>20</v>
      </c>
      <c r="D2177">
        <v>26</v>
      </c>
      <c r="E2177">
        <v>0</v>
      </c>
      <c r="F2177" s="14">
        <v>1748.77</v>
      </c>
      <c r="G2177" t="s">
        <v>12</v>
      </c>
      <c r="H2177" t="s">
        <v>16</v>
      </c>
      <c r="I2177" t="s">
        <v>41</v>
      </c>
      <c r="J2177" s="12" t="str">
        <f t="shared" si="33"/>
        <v>26-Sep-2003</v>
      </c>
      <c r="K2177">
        <v>20</v>
      </c>
    </row>
    <row r="2178" spans="1:11">
      <c r="A2178" t="s">
        <v>184</v>
      </c>
      <c r="B2178">
        <v>2003</v>
      </c>
      <c r="C2178" t="s">
        <v>10</v>
      </c>
      <c r="D2178">
        <v>28</v>
      </c>
      <c r="E2178">
        <v>0</v>
      </c>
      <c r="F2178" s="14">
        <v>1744.47</v>
      </c>
      <c r="G2178" t="s">
        <v>12</v>
      </c>
      <c r="H2178" t="s">
        <v>16</v>
      </c>
      <c r="I2178" t="s">
        <v>41</v>
      </c>
      <c r="J2178" s="12" t="str">
        <f t="shared" si="33"/>
        <v>28-Jul-2003</v>
      </c>
      <c r="K2178">
        <v>21</v>
      </c>
    </row>
    <row r="2179" spans="1:11">
      <c r="A2179" t="s">
        <v>183</v>
      </c>
      <c r="B2179">
        <v>2003</v>
      </c>
      <c r="C2179" t="s">
        <v>10</v>
      </c>
      <c r="D2179">
        <v>25</v>
      </c>
      <c r="E2179">
        <v>0</v>
      </c>
      <c r="F2179" s="14">
        <v>1743.21</v>
      </c>
      <c r="G2179" t="s">
        <v>12</v>
      </c>
      <c r="H2179" t="s">
        <v>16</v>
      </c>
      <c r="I2179" t="s">
        <v>41</v>
      </c>
      <c r="J2179" s="12" t="str">
        <f t="shared" ref="J2179:J2242" si="34">CONCATENATE(D2179,"-",C2179,"-",B2179)</f>
        <v>25-Jul-2003</v>
      </c>
      <c r="K2179">
        <v>21</v>
      </c>
    </row>
    <row r="2180" spans="1:11">
      <c r="A2180" t="s">
        <v>182</v>
      </c>
      <c r="B2180">
        <v>2003</v>
      </c>
      <c r="C2180" t="s">
        <v>15</v>
      </c>
      <c r="D2180">
        <v>14</v>
      </c>
      <c r="E2180">
        <v>0</v>
      </c>
      <c r="F2180" s="14">
        <v>1737.38</v>
      </c>
      <c r="G2180" t="s">
        <v>12</v>
      </c>
      <c r="H2180" t="s">
        <v>11</v>
      </c>
      <c r="I2180" t="s">
        <v>41</v>
      </c>
      <c r="J2180" s="12" t="str">
        <f t="shared" si="34"/>
        <v>14-Nov-2003</v>
      </c>
      <c r="K2180">
        <v>20</v>
      </c>
    </row>
    <row r="2181" spans="1:11">
      <c r="A2181" t="s">
        <v>181</v>
      </c>
      <c r="B2181">
        <v>2003</v>
      </c>
      <c r="C2181" t="s">
        <v>15</v>
      </c>
      <c r="D2181">
        <v>9</v>
      </c>
      <c r="E2181">
        <v>0</v>
      </c>
      <c r="F2181" s="14">
        <v>1731.68</v>
      </c>
      <c r="G2181" t="s">
        <v>12</v>
      </c>
      <c r="H2181" t="s">
        <v>11</v>
      </c>
      <c r="I2181" t="s">
        <v>41</v>
      </c>
      <c r="J2181" s="12" t="str">
        <f t="shared" si="34"/>
        <v>9-Nov-2003</v>
      </c>
      <c r="K2181">
        <v>20</v>
      </c>
    </row>
    <row r="2182" spans="1:11">
      <c r="A2182" t="s">
        <v>180</v>
      </c>
      <c r="B2182">
        <v>2003</v>
      </c>
      <c r="C2182" t="s">
        <v>20</v>
      </c>
      <c r="D2182">
        <v>1</v>
      </c>
      <c r="E2182">
        <v>0</v>
      </c>
      <c r="F2182" s="14">
        <v>1728.9</v>
      </c>
      <c r="G2182" t="s">
        <v>12</v>
      </c>
      <c r="H2182" t="s">
        <v>11</v>
      </c>
      <c r="I2182" t="s">
        <v>41</v>
      </c>
      <c r="J2182" s="12" t="str">
        <f t="shared" si="34"/>
        <v>1-Sep-2003</v>
      </c>
      <c r="K2182">
        <v>21</v>
      </c>
    </row>
    <row r="2183" spans="1:11">
      <c r="A2183" t="s">
        <v>179</v>
      </c>
      <c r="B2183">
        <v>2003</v>
      </c>
      <c r="C2183" t="s">
        <v>15</v>
      </c>
      <c r="D2183">
        <v>21</v>
      </c>
      <c r="E2183">
        <v>0</v>
      </c>
      <c r="F2183" s="14">
        <v>1727.79</v>
      </c>
      <c r="G2183" t="s">
        <v>12</v>
      </c>
      <c r="H2183" t="s">
        <v>12</v>
      </c>
      <c r="I2183" t="s">
        <v>41</v>
      </c>
      <c r="J2183" s="12" t="str">
        <f t="shared" si="34"/>
        <v>21-Nov-2003</v>
      </c>
      <c r="K2183">
        <v>20</v>
      </c>
    </row>
    <row r="2184" spans="1:11">
      <c r="A2184" t="s">
        <v>178</v>
      </c>
      <c r="B2184">
        <v>2004</v>
      </c>
      <c r="C2184" t="s">
        <v>20</v>
      </c>
      <c r="D2184">
        <v>9</v>
      </c>
      <c r="E2184">
        <v>1</v>
      </c>
      <c r="F2184" s="14">
        <v>1727.54</v>
      </c>
      <c r="G2184" t="s">
        <v>12</v>
      </c>
      <c r="H2184" t="s">
        <v>16</v>
      </c>
      <c r="I2184" t="s">
        <v>13</v>
      </c>
      <c r="J2184" s="12" t="str">
        <f t="shared" si="34"/>
        <v>9-Sep-2004</v>
      </c>
      <c r="K2184">
        <v>19</v>
      </c>
    </row>
    <row r="2185" spans="1:11">
      <c r="A2185" t="s">
        <v>177</v>
      </c>
      <c r="B2185">
        <v>2004</v>
      </c>
      <c r="C2185" t="s">
        <v>36</v>
      </c>
      <c r="D2185">
        <v>21</v>
      </c>
      <c r="E2185">
        <v>1</v>
      </c>
      <c r="F2185" s="14">
        <v>1725.55</v>
      </c>
      <c r="G2185" t="s">
        <v>12</v>
      </c>
      <c r="H2185" t="s">
        <v>11</v>
      </c>
      <c r="I2185" t="s">
        <v>13</v>
      </c>
      <c r="J2185" s="12" t="str">
        <f t="shared" si="34"/>
        <v>21-Oct-2004</v>
      </c>
      <c r="K2185">
        <v>19</v>
      </c>
    </row>
    <row r="2186" spans="1:11">
      <c r="A2186" t="s">
        <v>176</v>
      </c>
      <c r="B2186">
        <v>2004</v>
      </c>
      <c r="C2186" t="s">
        <v>20</v>
      </c>
      <c r="D2186">
        <v>11</v>
      </c>
      <c r="E2186">
        <v>1</v>
      </c>
      <c r="F2186" s="14">
        <v>1720.35</v>
      </c>
      <c r="G2186" t="s">
        <v>12</v>
      </c>
      <c r="H2186" t="s">
        <v>12</v>
      </c>
      <c r="I2186" t="s">
        <v>13</v>
      </c>
      <c r="J2186" s="12" t="str">
        <f t="shared" si="34"/>
        <v>11-Sep-2004</v>
      </c>
      <c r="K2186">
        <v>19</v>
      </c>
    </row>
    <row r="2187" spans="1:11">
      <c r="A2187" t="s">
        <v>175</v>
      </c>
      <c r="B2187">
        <v>2004</v>
      </c>
      <c r="C2187" t="s">
        <v>18</v>
      </c>
      <c r="D2187">
        <v>10</v>
      </c>
      <c r="E2187">
        <v>1</v>
      </c>
      <c r="F2187" s="14">
        <v>1719.44</v>
      </c>
      <c r="G2187" t="s">
        <v>12</v>
      </c>
      <c r="H2187" t="s">
        <v>12</v>
      </c>
      <c r="I2187" t="s">
        <v>13</v>
      </c>
      <c r="J2187" s="12" t="str">
        <f t="shared" si="34"/>
        <v>10-Jun-2004</v>
      </c>
      <c r="K2187">
        <v>20</v>
      </c>
    </row>
    <row r="2188" spans="1:11">
      <c r="A2188" t="s">
        <v>174</v>
      </c>
      <c r="B2188">
        <v>2004</v>
      </c>
      <c r="C2188" t="s">
        <v>20</v>
      </c>
      <c r="D2188">
        <v>21</v>
      </c>
      <c r="E2188">
        <v>0</v>
      </c>
      <c r="F2188" s="14">
        <v>1712.23</v>
      </c>
      <c r="G2188" t="s">
        <v>12</v>
      </c>
      <c r="H2188" t="s">
        <v>16</v>
      </c>
      <c r="I2188" t="s">
        <v>167</v>
      </c>
      <c r="J2188" s="12" t="str">
        <f t="shared" si="34"/>
        <v>21-Sep-2004</v>
      </c>
      <c r="K2188">
        <v>19</v>
      </c>
    </row>
    <row r="2189" spans="1:11">
      <c r="A2189" t="s">
        <v>173</v>
      </c>
      <c r="B2189">
        <v>2004</v>
      </c>
      <c r="C2189" t="s">
        <v>20</v>
      </c>
      <c r="D2189">
        <v>19</v>
      </c>
      <c r="E2189">
        <v>1</v>
      </c>
      <c r="F2189" s="14">
        <v>1711.03</v>
      </c>
      <c r="G2189" t="s">
        <v>12</v>
      </c>
      <c r="H2189" t="s">
        <v>12</v>
      </c>
      <c r="I2189" t="s">
        <v>13</v>
      </c>
      <c r="J2189" s="12" t="str">
        <f t="shared" si="34"/>
        <v>19-Sep-2004</v>
      </c>
      <c r="K2189">
        <v>19</v>
      </c>
    </row>
    <row r="2190" spans="1:11">
      <c r="A2190" t="s">
        <v>172</v>
      </c>
      <c r="B2190">
        <v>2004</v>
      </c>
      <c r="C2190" t="s">
        <v>30</v>
      </c>
      <c r="D2190">
        <v>12</v>
      </c>
      <c r="E2190">
        <v>0</v>
      </c>
      <c r="F2190" s="14">
        <v>1708.93</v>
      </c>
      <c r="G2190" t="s">
        <v>12</v>
      </c>
      <c r="H2190" t="s">
        <v>16</v>
      </c>
      <c r="I2190" t="s">
        <v>165</v>
      </c>
      <c r="J2190" s="12" t="str">
        <f t="shared" si="34"/>
        <v>12-Dec-2004</v>
      </c>
      <c r="K2190">
        <v>19</v>
      </c>
    </row>
    <row r="2191" spans="1:11">
      <c r="A2191" t="s">
        <v>171</v>
      </c>
      <c r="B2191">
        <v>2004</v>
      </c>
      <c r="C2191" t="s">
        <v>36</v>
      </c>
      <c r="D2191">
        <v>17</v>
      </c>
      <c r="E2191">
        <v>0</v>
      </c>
      <c r="F2191" s="14">
        <v>1708</v>
      </c>
      <c r="G2191" t="s">
        <v>12</v>
      </c>
      <c r="H2191" t="s">
        <v>11</v>
      </c>
      <c r="I2191" t="s">
        <v>167</v>
      </c>
      <c r="J2191" s="12" t="str">
        <f t="shared" si="34"/>
        <v>17-Oct-2004</v>
      </c>
      <c r="K2191">
        <v>19</v>
      </c>
    </row>
    <row r="2192" spans="1:11">
      <c r="A2192" t="s">
        <v>170</v>
      </c>
      <c r="B2192">
        <v>2004</v>
      </c>
      <c r="C2192" t="s">
        <v>30</v>
      </c>
      <c r="D2192">
        <v>6</v>
      </c>
      <c r="E2192">
        <v>0</v>
      </c>
      <c r="F2192" s="14">
        <v>1705.62</v>
      </c>
      <c r="G2192" t="s">
        <v>11</v>
      </c>
      <c r="H2192" t="s">
        <v>11</v>
      </c>
      <c r="I2192" t="s">
        <v>163</v>
      </c>
      <c r="J2192" s="12" t="str">
        <f t="shared" si="34"/>
        <v>6-Dec-2004</v>
      </c>
      <c r="K2192">
        <v>19</v>
      </c>
    </row>
    <row r="2193" spans="1:11">
      <c r="A2193" t="s">
        <v>168</v>
      </c>
      <c r="B2193">
        <v>2004</v>
      </c>
      <c r="C2193" t="s">
        <v>30</v>
      </c>
      <c r="D2193">
        <v>14</v>
      </c>
      <c r="E2193">
        <v>0</v>
      </c>
      <c r="F2193" s="14">
        <v>1704.7</v>
      </c>
      <c r="G2193" t="s">
        <v>11</v>
      </c>
      <c r="H2193" t="s">
        <v>12</v>
      </c>
      <c r="I2193" t="s">
        <v>169</v>
      </c>
      <c r="J2193" s="12" t="str">
        <f t="shared" si="34"/>
        <v>14-Dec-2004</v>
      </c>
      <c r="K2193">
        <v>19</v>
      </c>
    </row>
    <row r="2194" spans="1:11">
      <c r="A2194" t="s">
        <v>166</v>
      </c>
      <c r="B2194">
        <v>2004</v>
      </c>
      <c r="C2194" t="s">
        <v>15</v>
      </c>
      <c r="D2194">
        <v>7</v>
      </c>
      <c r="E2194">
        <v>0</v>
      </c>
      <c r="F2194" s="14">
        <v>1704.57</v>
      </c>
      <c r="G2194" t="s">
        <v>11</v>
      </c>
      <c r="H2194" t="s">
        <v>16</v>
      </c>
      <c r="I2194" t="s">
        <v>167</v>
      </c>
      <c r="J2194" s="12" t="str">
        <f t="shared" si="34"/>
        <v>7-Nov-2004</v>
      </c>
      <c r="K2194">
        <v>19</v>
      </c>
    </row>
    <row r="2195" spans="1:11">
      <c r="A2195" t="s">
        <v>164</v>
      </c>
      <c r="B2195">
        <v>2004</v>
      </c>
      <c r="C2195" t="s">
        <v>30</v>
      </c>
      <c r="D2195">
        <v>10</v>
      </c>
      <c r="E2195">
        <v>0</v>
      </c>
      <c r="F2195" s="14">
        <v>1702.46</v>
      </c>
      <c r="G2195" t="s">
        <v>11</v>
      </c>
      <c r="H2195" t="s">
        <v>12</v>
      </c>
      <c r="I2195" t="s">
        <v>165</v>
      </c>
      <c r="J2195" s="12" t="str">
        <f t="shared" si="34"/>
        <v>10-Dec-2004</v>
      </c>
      <c r="K2195">
        <v>19</v>
      </c>
    </row>
    <row r="2196" spans="1:11">
      <c r="A2196" t="s">
        <v>162</v>
      </c>
      <c r="B2196">
        <v>2004</v>
      </c>
      <c r="C2196" t="s">
        <v>15</v>
      </c>
      <c r="D2196">
        <v>17</v>
      </c>
      <c r="E2196">
        <v>0</v>
      </c>
      <c r="F2196" s="14">
        <v>1694.8</v>
      </c>
      <c r="G2196" t="s">
        <v>11</v>
      </c>
      <c r="H2196" t="s">
        <v>11</v>
      </c>
      <c r="I2196" t="s">
        <v>163</v>
      </c>
      <c r="J2196" s="12" t="str">
        <f t="shared" si="34"/>
        <v>17-Nov-2004</v>
      </c>
      <c r="K2196">
        <v>19</v>
      </c>
    </row>
    <row r="2197" spans="1:11">
      <c r="A2197" t="s">
        <v>161</v>
      </c>
      <c r="B2197">
        <v>2000</v>
      </c>
      <c r="C2197" t="s">
        <v>36</v>
      </c>
      <c r="D2197">
        <v>21</v>
      </c>
      <c r="E2197">
        <v>0</v>
      </c>
      <c r="F2197" s="14">
        <v>1682.6</v>
      </c>
      <c r="G2197" t="s">
        <v>11</v>
      </c>
      <c r="H2197" t="s">
        <v>11</v>
      </c>
      <c r="I2197" t="s">
        <v>41</v>
      </c>
      <c r="J2197" s="12" t="str">
        <f t="shared" si="34"/>
        <v>21-Oct-2000</v>
      </c>
      <c r="K2197">
        <v>23</v>
      </c>
    </row>
    <row r="2198" spans="1:11">
      <c r="A2198" t="s">
        <v>160</v>
      </c>
      <c r="B2198">
        <v>2000</v>
      </c>
      <c r="C2198" t="s">
        <v>18</v>
      </c>
      <c r="D2198">
        <v>10</v>
      </c>
      <c r="E2198">
        <v>0</v>
      </c>
      <c r="F2198" s="14">
        <v>1674.63</v>
      </c>
      <c r="G2198" t="s">
        <v>11</v>
      </c>
      <c r="H2198" t="s">
        <v>11</v>
      </c>
      <c r="I2198" t="s">
        <v>13</v>
      </c>
      <c r="J2198" s="12" t="str">
        <f t="shared" si="34"/>
        <v>10-Jun-2000</v>
      </c>
      <c r="K2198">
        <v>24</v>
      </c>
    </row>
    <row r="2199" spans="1:11">
      <c r="A2199" t="s">
        <v>159</v>
      </c>
      <c r="B2199">
        <v>2000</v>
      </c>
      <c r="C2199" t="s">
        <v>36</v>
      </c>
      <c r="D2199">
        <v>23</v>
      </c>
      <c r="E2199">
        <v>0</v>
      </c>
      <c r="F2199" s="14">
        <v>1665</v>
      </c>
      <c r="G2199" t="s">
        <v>11</v>
      </c>
      <c r="H2199" t="s">
        <v>11</v>
      </c>
      <c r="I2199" t="s">
        <v>13</v>
      </c>
      <c r="J2199" s="12" t="str">
        <f t="shared" si="34"/>
        <v>23-Oct-2000</v>
      </c>
      <c r="K2199">
        <v>23</v>
      </c>
    </row>
    <row r="2200" spans="1:11">
      <c r="A2200" t="s">
        <v>158</v>
      </c>
      <c r="B2200">
        <v>2003</v>
      </c>
      <c r="C2200" t="s">
        <v>30</v>
      </c>
      <c r="D2200">
        <v>30</v>
      </c>
      <c r="E2200">
        <v>0</v>
      </c>
      <c r="F2200" s="14">
        <v>1646.43</v>
      </c>
      <c r="G2200" t="s">
        <v>11</v>
      </c>
      <c r="H2200" t="s">
        <v>16</v>
      </c>
      <c r="I2200" t="s">
        <v>23</v>
      </c>
      <c r="J2200" s="12" t="str">
        <f t="shared" si="34"/>
        <v>30-Dec-2003</v>
      </c>
      <c r="K2200">
        <v>20</v>
      </c>
    </row>
    <row r="2201" spans="1:11">
      <c r="A2201" t="s">
        <v>157</v>
      </c>
      <c r="B2201">
        <v>2003</v>
      </c>
      <c r="C2201" t="s">
        <v>34</v>
      </c>
      <c r="D2201">
        <v>21</v>
      </c>
      <c r="E2201">
        <v>0</v>
      </c>
      <c r="F2201" s="14">
        <v>1639.56</v>
      </c>
      <c r="G2201" t="s">
        <v>11</v>
      </c>
      <c r="H2201" t="s">
        <v>11</v>
      </c>
      <c r="I2201" t="s">
        <v>23</v>
      </c>
      <c r="J2201" s="12" t="str">
        <f t="shared" si="34"/>
        <v>21-Aug-2003</v>
      </c>
      <c r="K2201">
        <v>21</v>
      </c>
    </row>
    <row r="2202" spans="1:11">
      <c r="A2202" t="s">
        <v>156</v>
      </c>
      <c r="B2202">
        <v>2003</v>
      </c>
      <c r="C2202" t="s">
        <v>20</v>
      </c>
      <c r="D2202">
        <v>16</v>
      </c>
      <c r="E2202">
        <v>0</v>
      </c>
      <c r="F2202" s="14">
        <v>1639.56</v>
      </c>
      <c r="G2202" t="s">
        <v>11</v>
      </c>
      <c r="H2202" t="s">
        <v>11</v>
      </c>
      <c r="I2202" t="s">
        <v>23</v>
      </c>
      <c r="J2202" s="12" t="str">
        <f t="shared" si="34"/>
        <v>16-Sep-2003</v>
      </c>
      <c r="K2202">
        <v>20</v>
      </c>
    </row>
    <row r="2203" spans="1:11">
      <c r="A2203" t="s">
        <v>155</v>
      </c>
      <c r="B2203">
        <v>2003</v>
      </c>
      <c r="C2203" t="s">
        <v>30</v>
      </c>
      <c r="D2203">
        <v>30</v>
      </c>
      <c r="E2203">
        <v>0</v>
      </c>
      <c r="F2203" s="14">
        <v>1635.73</v>
      </c>
      <c r="G2203" t="s">
        <v>11</v>
      </c>
      <c r="H2203" t="s">
        <v>12</v>
      </c>
      <c r="I2203" t="s">
        <v>23</v>
      </c>
      <c r="J2203" s="12" t="str">
        <f t="shared" si="34"/>
        <v>30-Dec-2003</v>
      </c>
      <c r="K2203">
        <v>20</v>
      </c>
    </row>
    <row r="2204" spans="1:11">
      <c r="A2204" t="s">
        <v>154</v>
      </c>
      <c r="B2204">
        <v>2004</v>
      </c>
      <c r="C2204" t="s">
        <v>18</v>
      </c>
      <c r="D2204">
        <v>13</v>
      </c>
      <c r="E2204">
        <v>0</v>
      </c>
      <c r="F2204" s="14">
        <v>1634.57</v>
      </c>
      <c r="G2204" t="s">
        <v>11</v>
      </c>
      <c r="H2204" t="s">
        <v>11</v>
      </c>
      <c r="I2204" t="s">
        <v>13</v>
      </c>
      <c r="J2204" s="12" t="str">
        <f t="shared" si="34"/>
        <v>13-Jun-2004</v>
      </c>
      <c r="K2204">
        <v>20</v>
      </c>
    </row>
    <row r="2205" spans="1:11">
      <c r="A2205" t="s">
        <v>153</v>
      </c>
      <c r="B2205">
        <v>2004</v>
      </c>
      <c r="C2205" t="s">
        <v>34</v>
      </c>
      <c r="D2205">
        <v>8</v>
      </c>
      <c r="E2205">
        <v>0</v>
      </c>
      <c r="F2205" s="14">
        <v>1633.96</v>
      </c>
      <c r="G2205" t="s">
        <v>11</v>
      </c>
      <c r="H2205" t="s">
        <v>16</v>
      </c>
      <c r="I2205" t="s">
        <v>13</v>
      </c>
      <c r="J2205" s="12" t="str">
        <f t="shared" si="34"/>
        <v>8-Aug-2004</v>
      </c>
      <c r="K2205">
        <v>20</v>
      </c>
    </row>
    <row r="2206" spans="1:11">
      <c r="A2206" t="s">
        <v>152</v>
      </c>
      <c r="B2206">
        <v>2004</v>
      </c>
      <c r="C2206" t="s">
        <v>30</v>
      </c>
      <c r="D2206">
        <v>13</v>
      </c>
      <c r="E2206">
        <v>0</v>
      </c>
      <c r="F2206" s="14">
        <v>1633.04</v>
      </c>
      <c r="G2206" t="s">
        <v>11</v>
      </c>
      <c r="H2206" t="s">
        <v>11</v>
      </c>
      <c r="I2206" t="s">
        <v>13</v>
      </c>
      <c r="J2206" s="12" t="str">
        <f t="shared" si="34"/>
        <v>13-Dec-2004</v>
      </c>
      <c r="K2206">
        <v>19</v>
      </c>
    </row>
    <row r="2207" spans="1:11">
      <c r="A2207" t="s">
        <v>151</v>
      </c>
      <c r="B2207">
        <v>2003</v>
      </c>
      <c r="C2207" t="s">
        <v>20</v>
      </c>
      <c r="D2207">
        <v>16</v>
      </c>
      <c r="E2207">
        <v>0</v>
      </c>
      <c r="F2207" s="14">
        <v>1632.56</v>
      </c>
      <c r="G2207" t="s">
        <v>11</v>
      </c>
      <c r="H2207" t="s">
        <v>11</v>
      </c>
      <c r="I2207" t="s">
        <v>23</v>
      </c>
      <c r="J2207" s="12" t="str">
        <f t="shared" si="34"/>
        <v>16-Sep-2003</v>
      </c>
      <c r="K2207">
        <v>20</v>
      </c>
    </row>
    <row r="2208" spans="1:11">
      <c r="A2208" t="s">
        <v>150</v>
      </c>
      <c r="B2208">
        <v>2003</v>
      </c>
      <c r="C2208" t="s">
        <v>36</v>
      </c>
      <c r="D2208">
        <v>3</v>
      </c>
      <c r="E2208">
        <v>0</v>
      </c>
      <c r="F2208" s="14">
        <v>1632.04</v>
      </c>
      <c r="G2208" t="s">
        <v>11</v>
      </c>
      <c r="H2208" t="s">
        <v>11</v>
      </c>
      <c r="I2208" t="s">
        <v>23</v>
      </c>
      <c r="J2208" s="12" t="str">
        <f t="shared" si="34"/>
        <v>3-Oct-2003</v>
      </c>
      <c r="K2208">
        <v>20</v>
      </c>
    </row>
    <row r="2209" spans="1:11">
      <c r="A2209" t="s">
        <v>149</v>
      </c>
      <c r="B2209">
        <v>2004</v>
      </c>
      <c r="C2209" t="s">
        <v>10</v>
      </c>
      <c r="D2209">
        <v>9</v>
      </c>
      <c r="E2209">
        <v>0</v>
      </c>
      <c r="F2209" s="14">
        <v>1631.82</v>
      </c>
      <c r="G2209" t="s">
        <v>11</v>
      </c>
      <c r="H2209" t="s">
        <v>16</v>
      </c>
      <c r="I2209" t="s">
        <v>13</v>
      </c>
      <c r="J2209" s="12" t="str">
        <f t="shared" si="34"/>
        <v>9-Jul-2004</v>
      </c>
      <c r="K2209">
        <v>20</v>
      </c>
    </row>
    <row r="2210" spans="1:11">
      <c r="A2210" t="s">
        <v>148</v>
      </c>
      <c r="B2210">
        <v>2004</v>
      </c>
      <c r="C2210" t="s">
        <v>30</v>
      </c>
      <c r="D2210">
        <v>5</v>
      </c>
      <c r="E2210">
        <v>0</v>
      </c>
      <c r="F2210" s="14">
        <v>1631.67</v>
      </c>
      <c r="G2210" t="s">
        <v>11</v>
      </c>
      <c r="H2210" t="s">
        <v>12</v>
      </c>
      <c r="I2210" t="s">
        <v>13</v>
      </c>
      <c r="J2210" s="12" t="str">
        <f t="shared" si="34"/>
        <v>5-Dec-2004</v>
      </c>
      <c r="K2210">
        <v>19</v>
      </c>
    </row>
    <row r="2211" spans="1:11">
      <c r="A2211" t="s">
        <v>147</v>
      </c>
      <c r="B2211">
        <v>2004</v>
      </c>
      <c r="C2211" t="s">
        <v>36</v>
      </c>
      <c r="D2211">
        <v>4</v>
      </c>
      <c r="E2211">
        <v>0</v>
      </c>
      <c r="F2211" s="14">
        <v>1629.83</v>
      </c>
      <c r="G2211" t="s">
        <v>11</v>
      </c>
      <c r="H2211" t="s">
        <v>11</v>
      </c>
      <c r="I2211" t="s">
        <v>13</v>
      </c>
      <c r="J2211" s="12" t="str">
        <f t="shared" si="34"/>
        <v>4-Oct-2004</v>
      </c>
      <c r="K2211">
        <v>19</v>
      </c>
    </row>
    <row r="2212" spans="1:11">
      <c r="A2212" t="s">
        <v>146</v>
      </c>
      <c r="B2212">
        <v>2003</v>
      </c>
      <c r="C2212" t="s">
        <v>10</v>
      </c>
      <c r="D2212">
        <v>17</v>
      </c>
      <c r="E2212">
        <v>0</v>
      </c>
      <c r="F2212" s="14">
        <v>1628.47</v>
      </c>
      <c r="G2212" t="s">
        <v>11</v>
      </c>
      <c r="H2212" t="s">
        <v>16</v>
      </c>
      <c r="I2212" t="s">
        <v>23</v>
      </c>
      <c r="J2212" s="12" t="str">
        <f t="shared" si="34"/>
        <v>17-Jul-2003</v>
      </c>
      <c r="K2212">
        <v>21</v>
      </c>
    </row>
    <row r="2213" spans="1:11">
      <c r="A2213" t="s">
        <v>145</v>
      </c>
      <c r="B2213">
        <v>2003</v>
      </c>
      <c r="C2213" t="s">
        <v>30</v>
      </c>
      <c r="D2213">
        <v>4</v>
      </c>
      <c r="E2213">
        <v>0</v>
      </c>
      <c r="F2213" s="14">
        <v>1627.28</v>
      </c>
      <c r="G2213" t="s">
        <v>11</v>
      </c>
      <c r="H2213" t="s">
        <v>11</v>
      </c>
      <c r="I2213" t="s">
        <v>23</v>
      </c>
      <c r="J2213" s="12" t="str">
        <f t="shared" si="34"/>
        <v>4-Dec-2003</v>
      </c>
      <c r="K2213">
        <v>20</v>
      </c>
    </row>
    <row r="2214" spans="1:11">
      <c r="A2214" t="s">
        <v>144</v>
      </c>
      <c r="B2214">
        <v>2003</v>
      </c>
      <c r="C2214" t="s">
        <v>20</v>
      </c>
      <c r="D2214">
        <v>9</v>
      </c>
      <c r="E2214">
        <v>0</v>
      </c>
      <c r="F2214" s="14">
        <v>1625.43</v>
      </c>
      <c r="G2214" t="s">
        <v>11</v>
      </c>
      <c r="H2214" t="s">
        <v>12</v>
      </c>
      <c r="I2214" t="s">
        <v>23</v>
      </c>
      <c r="J2214" s="12" t="str">
        <f t="shared" si="34"/>
        <v>9-Sep-2003</v>
      </c>
      <c r="K2214">
        <v>20</v>
      </c>
    </row>
    <row r="2215" spans="1:11">
      <c r="A2215" t="s">
        <v>143</v>
      </c>
      <c r="B2215">
        <v>2004</v>
      </c>
      <c r="C2215" t="s">
        <v>10</v>
      </c>
      <c r="D2215">
        <v>25</v>
      </c>
      <c r="E2215">
        <v>0</v>
      </c>
      <c r="F2215" s="14">
        <v>1622.19</v>
      </c>
      <c r="G2215" t="s">
        <v>11</v>
      </c>
      <c r="H2215" t="s">
        <v>16</v>
      </c>
      <c r="I2215" t="s">
        <v>13</v>
      </c>
      <c r="J2215" s="12" t="str">
        <f t="shared" si="34"/>
        <v>25-Jul-2004</v>
      </c>
      <c r="K2215">
        <v>20</v>
      </c>
    </row>
    <row r="2216" spans="1:11">
      <c r="A2216" t="s">
        <v>142</v>
      </c>
      <c r="B2216">
        <v>2004</v>
      </c>
      <c r="C2216" t="s">
        <v>34</v>
      </c>
      <c r="D2216">
        <v>21</v>
      </c>
      <c r="E2216">
        <v>0</v>
      </c>
      <c r="F2216" s="14">
        <v>1621.88</v>
      </c>
      <c r="G2216" t="s">
        <v>11</v>
      </c>
      <c r="H2216" t="s">
        <v>11</v>
      </c>
      <c r="I2216" t="s">
        <v>13</v>
      </c>
      <c r="J2216" s="12" t="str">
        <f t="shared" si="34"/>
        <v>21-Aug-2004</v>
      </c>
      <c r="K2216">
        <v>20</v>
      </c>
    </row>
    <row r="2217" spans="1:11">
      <c r="A2217" t="s">
        <v>141</v>
      </c>
      <c r="B2217">
        <v>2003</v>
      </c>
      <c r="C2217" t="s">
        <v>20</v>
      </c>
      <c r="D2217">
        <v>14</v>
      </c>
      <c r="E2217">
        <v>0</v>
      </c>
      <c r="F2217" s="14">
        <v>1621.34</v>
      </c>
      <c r="G2217" t="s">
        <v>11</v>
      </c>
      <c r="H2217" t="s">
        <v>11</v>
      </c>
      <c r="I2217" t="s">
        <v>23</v>
      </c>
      <c r="J2217" s="12" t="str">
        <f t="shared" si="34"/>
        <v>14-Sep-2003</v>
      </c>
      <c r="K2217">
        <v>20</v>
      </c>
    </row>
    <row r="2218" spans="1:11">
      <c r="A2218" t="s">
        <v>140</v>
      </c>
      <c r="B2218">
        <v>1995</v>
      </c>
      <c r="C2218" t="s">
        <v>34</v>
      </c>
      <c r="D2218">
        <v>5</v>
      </c>
      <c r="E2218">
        <v>0</v>
      </c>
      <c r="F2218" s="14">
        <v>1617.16</v>
      </c>
      <c r="G2218" t="s">
        <v>11</v>
      </c>
      <c r="H2218" t="s">
        <v>16</v>
      </c>
      <c r="I2218" t="s">
        <v>13</v>
      </c>
      <c r="J2218" s="12" t="str">
        <f t="shared" si="34"/>
        <v>5-Aug-1995</v>
      </c>
      <c r="K2218">
        <v>29</v>
      </c>
    </row>
    <row r="2219" spans="1:11">
      <c r="A2219" t="s">
        <v>139</v>
      </c>
      <c r="B2219">
        <v>2004</v>
      </c>
      <c r="C2219" t="s">
        <v>10</v>
      </c>
      <c r="D2219">
        <v>22</v>
      </c>
      <c r="E2219">
        <v>0</v>
      </c>
      <c r="F2219" s="14">
        <v>1615.77</v>
      </c>
      <c r="G2219" t="s">
        <v>11</v>
      </c>
      <c r="H2219" t="s">
        <v>16</v>
      </c>
      <c r="I2219" t="s">
        <v>13</v>
      </c>
      <c r="J2219" s="12" t="str">
        <f t="shared" si="34"/>
        <v>22-Jul-2004</v>
      </c>
      <c r="K2219">
        <v>20</v>
      </c>
    </row>
    <row r="2220" spans="1:11">
      <c r="A2220" t="s">
        <v>138</v>
      </c>
      <c r="B2220">
        <v>2004</v>
      </c>
      <c r="C2220" t="s">
        <v>15</v>
      </c>
      <c r="D2220">
        <v>19</v>
      </c>
      <c r="E2220">
        <v>0</v>
      </c>
      <c r="F2220" s="14">
        <v>1607.51</v>
      </c>
      <c r="G2220" t="s">
        <v>11</v>
      </c>
      <c r="H2220" t="s">
        <v>12</v>
      </c>
      <c r="I2220" t="s">
        <v>13</v>
      </c>
      <c r="J2220" s="12" t="str">
        <f t="shared" si="34"/>
        <v>19-Nov-2004</v>
      </c>
      <c r="K2220">
        <v>19</v>
      </c>
    </row>
    <row r="2221" spans="1:11">
      <c r="A2221" t="s">
        <v>137</v>
      </c>
      <c r="B2221">
        <v>1992</v>
      </c>
      <c r="C2221" t="s">
        <v>20</v>
      </c>
      <c r="D2221">
        <v>22</v>
      </c>
      <c r="E2221">
        <v>0</v>
      </c>
      <c r="F2221" s="14">
        <v>1566.88</v>
      </c>
      <c r="G2221" t="s">
        <v>11</v>
      </c>
      <c r="H2221" t="s">
        <v>16</v>
      </c>
      <c r="I2221" t="s">
        <v>13</v>
      </c>
      <c r="J2221" s="12" t="str">
        <f t="shared" si="34"/>
        <v>22-Sep-1992</v>
      </c>
      <c r="K2221">
        <v>31</v>
      </c>
    </row>
    <row r="2222" spans="1:11">
      <c r="A2222" t="s">
        <v>136</v>
      </c>
      <c r="B2222">
        <v>2001</v>
      </c>
      <c r="C2222" t="s">
        <v>30</v>
      </c>
      <c r="D2222">
        <v>5</v>
      </c>
      <c r="E2222">
        <v>0</v>
      </c>
      <c r="F2222" s="14">
        <v>1534.3</v>
      </c>
      <c r="G2222" t="s">
        <v>11</v>
      </c>
      <c r="H2222" t="s">
        <v>11</v>
      </c>
      <c r="I2222" t="s">
        <v>13</v>
      </c>
      <c r="J2222" s="12" t="str">
        <f t="shared" si="34"/>
        <v>5-Dec-2001</v>
      </c>
      <c r="K2222">
        <v>22</v>
      </c>
    </row>
    <row r="2223" spans="1:11">
      <c r="A2223" t="s">
        <v>135</v>
      </c>
      <c r="B2223">
        <v>2001</v>
      </c>
      <c r="C2223" t="s">
        <v>18</v>
      </c>
      <c r="D2223">
        <v>2</v>
      </c>
      <c r="E2223">
        <v>0</v>
      </c>
      <c r="F2223" s="14">
        <v>1532.47</v>
      </c>
      <c r="G2223" t="s">
        <v>11</v>
      </c>
      <c r="H2223" t="s">
        <v>11</v>
      </c>
      <c r="I2223" t="s">
        <v>13</v>
      </c>
      <c r="J2223" s="12" t="str">
        <f t="shared" si="34"/>
        <v>2-Jun-2001</v>
      </c>
      <c r="K2223">
        <v>23</v>
      </c>
    </row>
    <row r="2224" spans="1:11">
      <c r="A2224" t="s">
        <v>134</v>
      </c>
      <c r="B2224">
        <v>2001</v>
      </c>
      <c r="C2224" t="s">
        <v>10</v>
      </c>
      <c r="D2224">
        <v>7</v>
      </c>
      <c r="E2224">
        <v>0</v>
      </c>
      <c r="F2224" s="14">
        <v>1526.31</v>
      </c>
      <c r="G2224" t="s">
        <v>11</v>
      </c>
      <c r="H2224" t="s">
        <v>12</v>
      </c>
      <c r="I2224" t="s">
        <v>41</v>
      </c>
      <c r="J2224" s="12" t="str">
        <f t="shared" si="34"/>
        <v>7-Jul-2001</v>
      </c>
      <c r="K2224">
        <v>23</v>
      </c>
    </row>
    <row r="2225" spans="1:11">
      <c r="A2225" t="s">
        <v>133</v>
      </c>
      <c r="B2225">
        <v>2001</v>
      </c>
      <c r="C2225" t="s">
        <v>34</v>
      </c>
      <c r="D2225">
        <v>25</v>
      </c>
      <c r="E2225">
        <v>0</v>
      </c>
      <c r="F2225" s="14">
        <v>1515.34</v>
      </c>
      <c r="G2225" t="s">
        <v>11</v>
      </c>
      <c r="H2225" t="s">
        <v>12</v>
      </c>
      <c r="I2225" t="s">
        <v>13</v>
      </c>
      <c r="J2225" s="12" t="str">
        <f t="shared" si="34"/>
        <v>25-Aug-2001</v>
      </c>
      <c r="K2225">
        <v>23</v>
      </c>
    </row>
    <row r="2226" spans="1:11">
      <c r="A2226" t="s">
        <v>132</v>
      </c>
      <c r="B2226">
        <v>1998</v>
      </c>
      <c r="C2226" t="s">
        <v>18</v>
      </c>
      <c r="D2226">
        <v>19</v>
      </c>
      <c r="E2226">
        <v>0</v>
      </c>
      <c r="F2226" s="14">
        <v>1497</v>
      </c>
      <c r="G2226" t="s">
        <v>11</v>
      </c>
      <c r="H2226" t="s">
        <v>11</v>
      </c>
      <c r="I2226" t="s">
        <v>13</v>
      </c>
      <c r="J2226" s="12" t="str">
        <f t="shared" si="34"/>
        <v>19-Jun-1998</v>
      </c>
      <c r="K2226">
        <v>26</v>
      </c>
    </row>
    <row r="2227" spans="1:11">
      <c r="A2227" t="s">
        <v>131</v>
      </c>
      <c r="B2227">
        <v>1995</v>
      </c>
      <c r="C2227" t="s">
        <v>36</v>
      </c>
      <c r="D2227">
        <v>7</v>
      </c>
      <c r="E2227">
        <v>0</v>
      </c>
      <c r="F2227" s="14">
        <v>1493</v>
      </c>
      <c r="G2227" t="s">
        <v>11</v>
      </c>
      <c r="H2227" t="s">
        <v>12</v>
      </c>
      <c r="I2227" t="s">
        <v>13</v>
      </c>
      <c r="J2227" s="12" t="str">
        <f t="shared" si="34"/>
        <v>7-Oct-1995</v>
      </c>
      <c r="K2227">
        <v>28</v>
      </c>
    </row>
    <row r="2228" spans="1:11">
      <c r="A2228" t="s">
        <v>130</v>
      </c>
      <c r="B2228">
        <v>1997</v>
      </c>
      <c r="C2228" t="s">
        <v>18</v>
      </c>
      <c r="D2228">
        <v>9</v>
      </c>
      <c r="E2228">
        <v>0</v>
      </c>
      <c r="F2228" s="14">
        <v>1481</v>
      </c>
      <c r="G2228" t="s">
        <v>11</v>
      </c>
      <c r="H2228" t="s">
        <v>16</v>
      </c>
      <c r="I2228" t="s">
        <v>23</v>
      </c>
      <c r="J2228" s="12" t="str">
        <f t="shared" si="34"/>
        <v>9-Jun-1997</v>
      </c>
      <c r="K2228">
        <v>27</v>
      </c>
    </row>
    <row r="2229" spans="1:11">
      <c r="A2229" t="s">
        <v>129</v>
      </c>
      <c r="B2229">
        <v>1998</v>
      </c>
      <c r="C2229" t="s">
        <v>30</v>
      </c>
      <c r="D2229">
        <v>7</v>
      </c>
      <c r="E2229">
        <v>0</v>
      </c>
      <c r="F2229" s="14">
        <v>1477</v>
      </c>
      <c r="G2229" t="s">
        <v>11</v>
      </c>
      <c r="H2229" t="s">
        <v>16</v>
      </c>
      <c r="I2229" t="s">
        <v>13</v>
      </c>
      <c r="J2229" s="12" t="str">
        <f t="shared" si="34"/>
        <v>7-Dec-1998</v>
      </c>
      <c r="K2229">
        <v>25</v>
      </c>
    </row>
    <row r="2230" spans="1:11">
      <c r="A2230" t="s">
        <v>128</v>
      </c>
      <c r="B2230">
        <v>2003</v>
      </c>
      <c r="C2230" t="s">
        <v>18</v>
      </c>
      <c r="D2230">
        <v>20</v>
      </c>
      <c r="E2230">
        <v>0</v>
      </c>
      <c r="F2230" s="14">
        <v>1467</v>
      </c>
      <c r="G2230" t="s">
        <v>11</v>
      </c>
      <c r="H2230" t="s">
        <v>11</v>
      </c>
      <c r="I2230" t="s">
        <v>13</v>
      </c>
      <c r="J2230" s="12" t="str">
        <f t="shared" si="34"/>
        <v>20-Jun-2003</v>
      </c>
      <c r="K2230">
        <v>21</v>
      </c>
    </row>
    <row r="2231" spans="1:11">
      <c r="A2231" t="s">
        <v>127</v>
      </c>
      <c r="B2231">
        <v>1997</v>
      </c>
      <c r="C2231" t="s">
        <v>18</v>
      </c>
      <c r="D2231">
        <v>19</v>
      </c>
      <c r="E2231">
        <v>0</v>
      </c>
      <c r="F2231" s="14">
        <v>1445</v>
      </c>
      <c r="G2231" t="s">
        <v>11</v>
      </c>
      <c r="H2231" t="s">
        <v>16</v>
      </c>
      <c r="I2231" t="s">
        <v>13</v>
      </c>
      <c r="J2231" s="12" t="str">
        <f t="shared" si="34"/>
        <v>19-Jun-1997</v>
      </c>
      <c r="K2231">
        <v>27</v>
      </c>
    </row>
    <row r="2232" spans="1:11">
      <c r="A2232" t="s">
        <v>126</v>
      </c>
      <c r="B2232">
        <v>2000</v>
      </c>
      <c r="C2232" t="s">
        <v>20</v>
      </c>
      <c r="D2232">
        <v>1</v>
      </c>
      <c r="E2232">
        <v>0</v>
      </c>
      <c r="F2232" s="14">
        <v>1438</v>
      </c>
      <c r="G2232" t="s">
        <v>11</v>
      </c>
      <c r="H2232" t="s">
        <v>11</v>
      </c>
      <c r="I2232" t="s">
        <v>13</v>
      </c>
      <c r="J2232" s="12" t="str">
        <f t="shared" si="34"/>
        <v>1-Sep-2000</v>
      </c>
      <c r="K2232">
        <v>24</v>
      </c>
    </row>
    <row r="2233" spans="1:11">
      <c r="A2233" t="s">
        <v>125</v>
      </c>
      <c r="B2233">
        <v>1997</v>
      </c>
      <c r="C2233" t="s">
        <v>30</v>
      </c>
      <c r="D2233">
        <v>5</v>
      </c>
      <c r="E2233">
        <v>0</v>
      </c>
      <c r="F2233" s="14">
        <v>1422</v>
      </c>
      <c r="G2233" t="s">
        <v>11</v>
      </c>
      <c r="H2233" t="s">
        <v>11</v>
      </c>
      <c r="I2233" t="s">
        <v>13</v>
      </c>
      <c r="J2233" s="12" t="str">
        <f t="shared" si="34"/>
        <v>5-Dec-1997</v>
      </c>
      <c r="K2233">
        <v>26</v>
      </c>
    </row>
    <row r="2234" spans="1:11">
      <c r="A2234" t="s">
        <v>124</v>
      </c>
      <c r="B2234">
        <v>2001</v>
      </c>
      <c r="C2234" t="s">
        <v>34</v>
      </c>
      <c r="D2234">
        <v>23</v>
      </c>
      <c r="E2234">
        <v>0</v>
      </c>
      <c r="F2234" s="14">
        <v>1421</v>
      </c>
      <c r="G2234" t="s">
        <v>11</v>
      </c>
      <c r="H2234" t="s">
        <v>11</v>
      </c>
      <c r="I2234" t="s">
        <v>13</v>
      </c>
      <c r="J2234" s="12" t="str">
        <f t="shared" si="34"/>
        <v>23-Aug-2001</v>
      </c>
      <c r="K2234">
        <v>23</v>
      </c>
    </row>
    <row r="2235" spans="1:11">
      <c r="A2235" t="s">
        <v>123</v>
      </c>
      <c r="B2235">
        <v>1996</v>
      </c>
      <c r="C2235" t="s">
        <v>18</v>
      </c>
      <c r="D2235">
        <v>23</v>
      </c>
      <c r="E2235">
        <v>0</v>
      </c>
      <c r="F2235" s="14">
        <v>1417</v>
      </c>
      <c r="G2235" t="s">
        <v>11</v>
      </c>
      <c r="H2235" t="s">
        <v>12</v>
      </c>
      <c r="I2235" t="s">
        <v>13</v>
      </c>
      <c r="J2235" s="12" t="str">
        <f t="shared" si="34"/>
        <v>23-Jun-1996</v>
      </c>
      <c r="K2235">
        <v>28</v>
      </c>
    </row>
    <row r="2236" spans="1:11">
      <c r="A2236" t="s">
        <v>122</v>
      </c>
      <c r="B2236">
        <v>1997</v>
      </c>
      <c r="C2236" t="s">
        <v>36</v>
      </c>
      <c r="D2236">
        <v>27</v>
      </c>
      <c r="E2236">
        <v>0</v>
      </c>
      <c r="F2236" s="14">
        <v>1402</v>
      </c>
      <c r="G2236" t="s">
        <v>11</v>
      </c>
      <c r="H2236" t="s">
        <v>12</v>
      </c>
      <c r="I2236" t="s">
        <v>41</v>
      </c>
      <c r="J2236" s="12" t="str">
        <f t="shared" si="34"/>
        <v>27-Oct-1997</v>
      </c>
      <c r="K2236">
        <v>26</v>
      </c>
    </row>
    <row r="2237" spans="1:11">
      <c r="A2237" t="s">
        <v>121</v>
      </c>
      <c r="B2237">
        <v>1998</v>
      </c>
      <c r="C2237" t="s">
        <v>20</v>
      </c>
      <c r="D2237">
        <v>5</v>
      </c>
      <c r="E2237">
        <v>0</v>
      </c>
      <c r="F2237" s="14">
        <v>1400.44</v>
      </c>
      <c r="G2237" t="s">
        <v>11</v>
      </c>
      <c r="H2237" t="s">
        <v>11</v>
      </c>
      <c r="I2237" t="s">
        <v>13</v>
      </c>
      <c r="J2237" s="12" t="str">
        <f t="shared" si="34"/>
        <v>5-Sep-1998</v>
      </c>
      <c r="K2237">
        <v>26</v>
      </c>
    </row>
    <row r="2238" spans="1:11">
      <c r="A2238" t="s">
        <v>120</v>
      </c>
      <c r="B2238">
        <v>2002</v>
      </c>
      <c r="C2238" t="s">
        <v>30</v>
      </c>
      <c r="D2238">
        <v>22</v>
      </c>
      <c r="E2238">
        <v>0</v>
      </c>
      <c r="F2238" s="14">
        <v>1391.53</v>
      </c>
      <c r="G2238" t="s">
        <v>11</v>
      </c>
      <c r="H2238" t="s">
        <v>16</v>
      </c>
      <c r="I2238" t="s">
        <v>13</v>
      </c>
      <c r="J2238" s="12" t="str">
        <f t="shared" si="34"/>
        <v>22-Dec-2002</v>
      </c>
      <c r="K2238">
        <v>21</v>
      </c>
    </row>
    <row r="2239" spans="1:11">
      <c r="A2239" t="s">
        <v>119</v>
      </c>
      <c r="B2239">
        <v>2002</v>
      </c>
      <c r="C2239" t="s">
        <v>15</v>
      </c>
      <c r="D2239">
        <v>14</v>
      </c>
      <c r="E2239">
        <v>0</v>
      </c>
      <c r="F2239" s="14">
        <v>1390</v>
      </c>
      <c r="G2239" t="s">
        <v>11</v>
      </c>
      <c r="H2239" t="s">
        <v>11</v>
      </c>
      <c r="I2239" t="s">
        <v>13</v>
      </c>
      <c r="J2239" s="12" t="str">
        <f t="shared" si="34"/>
        <v>14-Nov-2002</v>
      </c>
      <c r="K2239">
        <v>21</v>
      </c>
    </row>
    <row r="2240" spans="1:11">
      <c r="A2240" t="s">
        <v>118</v>
      </c>
      <c r="B2240">
        <v>1999</v>
      </c>
      <c r="C2240" t="s">
        <v>10</v>
      </c>
      <c r="D2240">
        <v>6</v>
      </c>
      <c r="E2240">
        <v>0</v>
      </c>
      <c r="F2240" s="14">
        <v>1389</v>
      </c>
      <c r="G2240" t="s">
        <v>11</v>
      </c>
      <c r="H2240" t="s">
        <v>11</v>
      </c>
      <c r="I2240" t="s">
        <v>13</v>
      </c>
      <c r="J2240" s="12" t="str">
        <f t="shared" si="34"/>
        <v>6-Jul-1999</v>
      </c>
      <c r="K2240">
        <v>25</v>
      </c>
    </row>
    <row r="2241" spans="1:11">
      <c r="A2241" t="s">
        <v>117</v>
      </c>
      <c r="B2241">
        <v>2002</v>
      </c>
      <c r="C2241" t="s">
        <v>34</v>
      </c>
      <c r="D2241">
        <v>15</v>
      </c>
      <c r="E2241">
        <v>0</v>
      </c>
      <c r="F2241" s="14">
        <v>1382</v>
      </c>
      <c r="G2241" t="s">
        <v>11</v>
      </c>
      <c r="H2241" t="s">
        <v>16</v>
      </c>
      <c r="I2241" t="s">
        <v>13</v>
      </c>
      <c r="J2241" s="12" t="str">
        <f t="shared" si="34"/>
        <v>15-Aug-2002</v>
      </c>
      <c r="K2241">
        <v>22</v>
      </c>
    </row>
    <row r="2242" spans="1:11">
      <c r="A2242" t="s">
        <v>116</v>
      </c>
      <c r="B2242">
        <v>1998</v>
      </c>
      <c r="C2242" t="s">
        <v>30</v>
      </c>
      <c r="D2242">
        <v>3</v>
      </c>
      <c r="E2242">
        <v>0</v>
      </c>
      <c r="F2242" s="14">
        <v>1359</v>
      </c>
      <c r="G2242" t="s">
        <v>11</v>
      </c>
      <c r="H2242" t="s">
        <v>16</v>
      </c>
      <c r="I2242" t="s">
        <v>13</v>
      </c>
      <c r="J2242" s="12" t="str">
        <f t="shared" si="34"/>
        <v>3-Dec-1998</v>
      </c>
      <c r="K2242">
        <v>25</v>
      </c>
    </row>
    <row r="2243" spans="1:11">
      <c r="A2243" t="s">
        <v>115</v>
      </c>
      <c r="B2243">
        <v>1997</v>
      </c>
      <c r="C2243" t="s">
        <v>15</v>
      </c>
      <c r="D2243">
        <v>7</v>
      </c>
      <c r="E2243">
        <v>0</v>
      </c>
      <c r="F2243" s="14">
        <v>1341.16</v>
      </c>
      <c r="G2243" t="s">
        <v>11</v>
      </c>
      <c r="H2243" t="s">
        <v>11</v>
      </c>
      <c r="I2243" t="s">
        <v>23</v>
      </c>
      <c r="J2243" s="12" t="str">
        <f t="shared" ref="J2243:J2306" si="35">CONCATENATE(D2243,"-",C2243,"-",B2243)</f>
        <v>7-Nov-1997</v>
      </c>
      <c r="K2243">
        <v>26</v>
      </c>
    </row>
    <row r="2244" spans="1:11">
      <c r="A2244" t="s">
        <v>114</v>
      </c>
      <c r="B2244">
        <v>1995</v>
      </c>
      <c r="C2244" t="s">
        <v>10</v>
      </c>
      <c r="D2244">
        <v>30</v>
      </c>
      <c r="E2244">
        <v>0</v>
      </c>
      <c r="F2244" s="14">
        <v>1338</v>
      </c>
      <c r="G2244" t="s">
        <v>11</v>
      </c>
      <c r="H2244" t="s">
        <v>12</v>
      </c>
      <c r="I2244" t="s">
        <v>23</v>
      </c>
      <c r="J2244" s="12" t="str">
        <f t="shared" si="35"/>
        <v>30-Jul-1995</v>
      </c>
      <c r="K2244">
        <v>29</v>
      </c>
    </row>
    <row r="2245" spans="1:11">
      <c r="A2245" t="s">
        <v>113</v>
      </c>
      <c r="B2245">
        <v>1998</v>
      </c>
      <c r="C2245" t="s">
        <v>10</v>
      </c>
      <c r="D2245">
        <v>12</v>
      </c>
      <c r="E2245">
        <v>0</v>
      </c>
      <c r="F2245" s="14">
        <v>1332.61</v>
      </c>
      <c r="G2245" t="s">
        <v>11</v>
      </c>
      <c r="H2245" t="s">
        <v>12</v>
      </c>
      <c r="I2245" t="s">
        <v>13</v>
      </c>
      <c r="J2245" s="12" t="str">
        <f t="shared" si="35"/>
        <v>12-Jul-1998</v>
      </c>
      <c r="K2245">
        <v>26</v>
      </c>
    </row>
    <row r="2246" spans="1:11">
      <c r="A2246" t="s">
        <v>112</v>
      </c>
      <c r="B2246">
        <v>1999</v>
      </c>
      <c r="C2246" t="s">
        <v>36</v>
      </c>
      <c r="D2246">
        <v>14</v>
      </c>
      <c r="E2246">
        <v>0</v>
      </c>
      <c r="F2246" s="14">
        <v>1329.17</v>
      </c>
      <c r="G2246" t="s">
        <v>11</v>
      </c>
      <c r="H2246" t="s">
        <v>12</v>
      </c>
      <c r="I2246" t="s">
        <v>13</v>
      </c>
      <c r="J2246" s="12" t="str">
        <f t="shared" si="35"/>
        <v>14-Oct-1999</v>
      </c>
      <c r="K2246">
        <v>24</v>
      </c>
    </row>
    <row r="2247" spans="1:11">
      <c r="A2247" t="s">
        <v>111</v>
      </c>
      <c r="B2247">
        <v>2002</v>
      </c>
      <c r="C2247" t="s">
        <v>36</v>
      </c>
      <c r="D2247">
        <v>13</v>
      </c>
      <c r="E2247">
        <v>0</v>
      </c>
      <c r="F2247" s="14">
        <v>1315</v>
      </c>
      <c r="G2247" t="s">
        <v>11</v>
      </c>
      <c r="H2247" t="s">
        <v>11</v>
      </c>
      <c r="I2247" t="s">
        <v>13</v>
      </c>
      <c r="J2247" s="12" t="str">
        <f t="shared" si="35"/>
        <v>13-Oct-2002</v>
      </c>
      <c r="K2247">
        <v>21</v>
      </c>
    </row>
    <row r="2248" spans="1:11">
      <c r="A2248" t="s">
        <v>110</v>
      </c>
      <c r="B2248">
        <v>1999</v>
      </c>
      <c r="C2248" t="s">
        <v>30</v>
      </c>
      <c r="D2248">
        <v>2</v>
      </c>
      <c r="E2248">
        <v>0</v>
      </c>
      <c r="F2248" s="14">
        <v>1304</v>
      </c>
      <c r="G2248" t="s">
        <v>11</v>
      </c>
      <c r="H2248" t="s">
        <v>11</v>
      </c>
      <c r="I2248" t="s">
        <v>13</v>
      </c>
      <c r="J2248" s="12" t="str">
        <f t="shared" si="35"/>
        <v>2-Dec-1999</v>
      </c>
      <c r="K2248">
        <v>24</v>
      </c>
    </row>
    <row r="2249" spans="1:11">
      <c r="A2249" t="s">
        <v>109</v>
      </c>
      <c r="B2249">
        <v>2002</v>
      </c>
      <c r="C2249" t="s">
        <v>30</v>
      </c>
      <c r="D2249">
        <v>10</v>
      </c>
      <c r="E2249">
        <v>0</v>
      </c>
      <c r="F2249" s="14">
        <v>1304</v>
      </c>
      <c r="G2249" t="s">
        <v>11</v>
      </c>
      <c r="H2249" t="s">
        <v>11</v>
      </c>
      <c r="I2249" t="s">
        <v>23</v>
      </c>
      <c r="J2249" s="12" t="str">
        <f t="shared" si="35"/>
        <v>10-Dec-2002</v>
      </c>
      <c r="K2249">
        <v>21</v>
      </c>
    </row>
    <row r="2250" spans="1:11">
      <c r="A2250" t="s">
        <v>108</v>
      </c>
      <c r="B2250">
        <v>2001</v>
      </c>
      <c r="C2250" t="s">
        <v>15</v>
      </c>
      <c r="D2250">
        <v>29</v>
      </c>
      <c r="E2250">
        <v>0</v>
      </c>
      <c r="F2250" s="14">
        <v>1293</v>
      </c>
      <c r="G2250" t="s">
        <v>11</v>
      </c>
      <c r="H2250" t="s">
        <v>12</v>
      </c>
      <c r="I2250" t="s">
        <v>23</v>
      </c>
      <c r="J2250" s="12" t="str">
        <f t="shared" si="35"/>
        <v>29-Nov-2001</v>
      </c>
      <c r="K2250">
        <v>22</v>
      </c>
    </row>
    <row r="2251" spans="1:11">
      <c r="A2251" t="s">
        <v>107</v>
      </c>
      <c r="B2251">
        <v>1998</v>
      </c>
      <c r="C2251" t="s">
        <v>18</v>
      </c>
      <c r="D2251">
        <v>4</v>
      </c>
      <c r="E2251">
        <v>0</v>
      </c>
      <c r="F2251" s="14">
        <v>1290.93</v>
      </c>
      <c r="G2251" t="s">
        <v>11</v>
      </c>
      <c r="H2251" t="s">
        <v>11</v>
      </c>
      <c r="I2251" t="s">
        <v>13</v>
      </c>
      <c r="J2251" s="12" t="str">
        <f t="shared" si="35"/>
        <v>4-Jun-1998</v>
      </c>
      <c r="K2251">
        <v>26</v>
      </c>
    </row>
    <row r="2252" spans="1:11">
      <c r="A2252" t="s">
        <v>106</v>
      </c>
      <c r="B2252">
        <v>2000</v>
      </c>
      <c r="C2252" t="s">
        <v>18</v>
      </c>
      <c r="D2252">
        <v>26</v>
      </c>
      <c r="E2252">
        <v>0</v>
      </c>
      <c r="F2252" s="14">
        <v>1286</v>
      </c>
      <c r="G2252" t="s">
        <v>11</v>
      </c>
      <c r="H2252" t="s">
        <v>11</v>
      </c>
      <c r="I2252" t="s">
        <v>13</v>
      </c>
      <c r="J2252" s="12" t="str">
        <f t="shared" si="35"/>
        <v>26-Jun-2000</v>
      </c>
      <c r="K2252">
        <v>24</v>
      </c>
    </row>
    <row r="2253" spans="1:11">
      <c r="A2253" t="s">
        <v>105</v>
      </c>
      <c r="B2253">
        <v>2004</v>
      </c>
      <c r="C2253" t="s">
        <v>10</v>
      </c>
      <c r="D2253">
        <v>28</v>
      </c>
      <c r="E2253">
        <v>0</v>
      </c>
      <c r="F2253" s="14">
        <v>1285</v>
      </c>
      <c r="G2253" t="s">
        <v>11</v>
      </c>
      <c r="H2253" t="s">
        <v>12</v>
      </c>
      <c r="I2253" t="s">
        <v>13</v>
      </c>
      <c r="J2253" s="12" t="str">
        <f t="shared" si="35"/>
        <v>28-Jul-2004</v>
      </c>
      <c r="K2253">
        <v>20</v>
      </c>
    </row>
    <row r="2254" spans="1:11">
      <c r="A2254" t="s">
        <v>104</v>
      </c>
      <c r="B2254">
        <v>2004</v>
      </c>
      <c r="C2254" t="s">
        <v>20</v>
      </c>
      <c r="D2254">
        <v>30</v>
      </c>
      <c r="E2254">
        <v>0</v>
      </c>
      <c r="F2254" s="14">
        <v>1283</v>
      </c>
      <c r="G2254" t="s">
        <v>11</v>
      </c>
      <c r="H2254" t="s">
        <v>16</v>
      </c>
      <c r="I2254" t="s">
        <v>13</v>
      </c>
      <c r="J2254" s="12" t="str">
        <f t="shared" si="35"/>
        <v>30-Sep-2004</v>
      </c>
      <c r="K2254">
        <v>19</v>
      </c>
    </row>
    <row r="2255" spans="1:11">
      <c r="A2255" t="s">
        <v>103</v>
      </c>
      <c r="B2255">
        <v>1997</v>
      </c>
      <c r="C2255" t="s">
        <v>36</v>
      </c>
      <c r="D2255">
        <v>26</v>
      </c>
      <c r="E2255">
        <v>0</v>
      </c>
      <c r="F2255" s="14">
        <v>1276</v>
      </c>
      <c r="G2255" t="s">
        <v>11</v>
      </c>
      <c r="H2255" t="s">
        <v>11</v>
      </c>
      <c r="I2255" t="s">
        <v>23</v>
      </c>
      <c r="J2255" s="12" t="str">
        <f t="shared" si="35"/>
        <v>26-Oct-1997</v>
      </c>
      <c r="K2255">
        <v>26</v>
      </c>
    </row>
    <row r="2256" spans="1:11">
      <c r="A2256" t="s">
        <v>102</v>
      </c>
      <c r="B2256">
        <v>2002</v>
      </c>
      <c r="C2256" t="s">
        <v>30</v>
      </c>
      <c r="D2256">
        <v>4</v>
      </c>
      <c r="E2256">
        <v>0</v>
      </c>
      <c r="F2256" s="14">
        <v>1267</v>
      </c>
      <c r="G2256" t="s">
        <v>11</v>
      </c>
      <c r="H2256" t="s">
        <v>16</v>
      </c>
      <c r="I2256" t="s">
        <v>13</v>
      </c>
      <c r="J2256" s="12" t="str">
        <f t="shared" si="35"/>
        <v>4-Dec-2002</v>
      </c>
      <c r="K2256">
        <v>21</v>
      </c>
    </row>
    <row r="2257" spans="1:11">
      <c r="A2257" t="s">
        <v>101</v>
      </c>
      <c r="B2257">
        <v>2003</v>
      </c>
      <c r="C2257" t="s">
        <v>15</v>
      </c>
      <c r="D2257">
        <v>21</v>
      </c>
      <c r="E2257">
        <v>0</v>
      </c>
      <c r="F2257" s="14">
        <v>1263.25</v>
      </c>
      <c r="G2257" t="s">
        <v>11</v>
      </c>
      <c r="H2257" t="s">
        <v>12</v>
      </c>
      <c r="I2257" t="s">
        <v>41</v>
      </c>
      <c r="J2257" s="12" t="str">
        <f t="shared" si="35"/>
        <v>21-Nov-2003</v>
      </c>
      <c r="K2257">
        <v>20</v>
      </c>
    </row>
    <row r="2258" spans="1:11">
      <c r="A2258" t="s">
        <v>100</v>
      </c>
      <c r="B2258">
        <v>2003</v>
      </c>
      <c r="C2258" t="s">
        <v>34</v>
      </c>
      <c r="D2258">
        <v>15</v>
      </c>
      <c r="E2258">
        <v>0</v>
      </c>
      <c r="F2258" s="14">
        <v>1261.8599999999999</v>
      </c>
      <c r="G2258" t="s">
        <v>11</v>
      </c>
      <c r="H2258" t="s">
        <v>12</v>
      </c>
      <c r="I2258" t="s">
        <v>41</v>
      </c>
      <c r="J2258" s="12" t="str">
        <f t="shared" si="35"/>
        <v>15-Aug-2003</v>
      </c>
      <c r="K2258">
        <v>21</v>
      </c>
    </row>
    <row r="2259" spans="1:11">
      <c r="A2259" t="s">
        <v>99</v>
      </c>
      <c r="B2259">
        <v>2003</v>
      </c>
      <c r="C2259" t="s">
        <v>36</v>
      </c>
      <c r="D2259">
        <v>30</v>
      </c>
      <c r="E2259">
        <v>0</v>
      </c>
      <c r="F2259" s="14">
        <v>1261.44</v>
      </c>
      <c r="G2259" t="s">
        <v>11</v>
      </c>
      <c r="H2259" t="s">
        <v>12</v>
      </c>
      <c r="I2259" t="s">
        <v>41</v>
      </c>
      <c r="J2259" s="12" t="str">
        <f t="shared" si="35"/>
        <v>30-Oct-2003</v>
      </c>
      <c r="K2259">
        <v>20</v>
      </c>
    </row>
    <row r="2260" spans="1:11">
      <c r="A2260" t="s">
        <v>98</v>
      </c>
      <c r="B2260">
        <v>2003</v>
      </c>
      <c r="C2260" t="s">
        <v>36</v>
      </c>
      <c r="D2260">
        <v>13</v>
      </c>
      <c r="E2260">
        <v>0</v>
      </c>
      <c r="F2260" s="14">
        <v>1256.3</v>
      </c>
      <c r="G2260" t="s">
        <v>11</v>
      </c>
      <c r="H2260" t="s">
        <v>12</v>
      </c>
      <c r="I2260" t="s">
        <v>41</v>
      </c>
      <c r="J2260" s="12" t="str">
        <f t="shared" si="35"/>
        <v>13-Oct-2003</v>
      </c>
      <c r="K2260">
        <v>20</v>
      </c>
    </row>
    <row r="2261" spans="1:11">
      <c r="A2261" t="s">
        <v>97</v>
      </c>
      <c r="B2261">
        <v>2003</v>
      </c>
      <c r="C2261" t="s">
        <v>30</v>
      </c>
      <c r="D2261">
        <v>10</v>
      </c>
      <c r="E2261">
        <v>0</v>
      </c>
      <c r="F2261" s="14">
        <v>1253.94</v>
      </c>
      <c r="G2261" t="s">
        <v>11</v>
      </c>
      <c r="H2261" t="s">
        <v>11</v>
      </c>
      <c r="I2261" t="s">
        <v>41</v>
      </c>
      <c r="J2261" s="12" t="str">
        <f t="shared" si="35"/>
        <v>10-Dec-2003</v>
      </c>
      <c r="K2261">
        <v>20</v>
      </c>
    </row>
    <row r="2262" spans="1:11">
      <c r="A2262" t="s">
        <v>96</v>
      </c>
      <c r="B2262">
        <v>1997</v>
      </c>
      <c r="C2262" t="s">
        <v>15</v>
      </c>
      <c r="D2262">
        <v>4</v>
      </c>
      <c r="E2262">
        <v>0</v>
      </c>
      <c r="F2262" s="14">
        <v>1253</v>
      </c>
      <c r="G2262" t="s">
        <v>11</v>
      </c>
      <c r="H2262" t="s">
        <v>11</v>
      </c>
      <c r="I2262" t="s">
        <v>13</v>
      </c>
      <c r="J2262" s="12" t="str">
        <f t="shared" si="35"/>
        <v>4-Nov-1997</v>
      </c>
      <c r="K2262">
        <v>26</v>
      </c>
    </row>
    <row r="2263" spans="1:11">
      <c r="A2263" t="s">
        <v>95</v>
      </c>
      <c r="B2263">
        <v>2003</v>
      </c>
      <c r="C2263" t="s">
        <v>20</v>
      </c>
      <c r="D2263">
        <v>15</v>
      </c>
      <c r="E2263">
        <v>0</v>
      </c>
      <c r="F2263" s="14">
        <v>1252.4100000000001</v>
      </c>
      <c r="G2263" t="s">
        <v>11</v>
      </c>
      <c r="H2263" t="s">
        <v>12</v>
      </c>
      <c r="I2263" t="s">
        <v>41</v>
      </c>
      <c r="J2263" s="12" t="str">
        <f t="shared" si="35"/>
        <v>15-Sep-2003</v>
      </c>
      <c r="K2263">
        <v>20</v>
      </c>
    </row>
    <row r="2264" spans="1:11">
      <c r="A2264" t="s">
        <v>94</v>
      </c>
      <c r="B2264">
        <v>2003</v>
      </c>
      <c r="C2264" t="s">
        <v>20</v>
      </c>
      <c r="D2264">
        <v>8</v>
      </c>
      <c r="E2264">
        <v>0</v>
      </c>
      <c r="F2264" s="14">
        <v>1242.82</v>
      </c>
      <c r="G2264" t="s">
        <v>11</v>
      </c>
      <c r="H2264" t="s">
        <v>16</v>
      </c>
      <c r="I2264" t="s">
        <v>41</v>
      </c>
      <c r="J2264" s="12" t="str">
        <f t="shared" si="35"/>
        <v>8-Sep-2003</v>
      </c>
      <c r="K2264">
        <v>20</v>
      </c>
    </row>
    <row r="2265" spans="1:11">
      <c r="A2265" t="s">
        <v>93</v>
      </c>
      <c r="B2265">
        <v>2003</v>
      </c>
      <c r="C2265" t="s">
        <v>20</v>
      </c>
      <c r="D2265">
        <v>15</v>
      </c>
      <c r="E2265">
        <v>0</v>
      </c>
      <c r="F2265" s="14">
        <v>1242.26</v>
      </c>
      <c r="G2265" t="s">
        <v>11</v>
      </c>
      <c r="H2265" t="s">
        <v>16</v>
      </c>
      <c r="I2265" t="s">
        <v>41</v>
      </c>
      <c r="J2265" s="12" t="str">
        <f t="shared" si="35"/>
        <v>15-Sep-2003</v>
      </c>
      <c r="K2265">
        <v>20</v>
      </c>
    </row>
    <row r="2266" spans="1:11">
      <c r="A2266" t="s">
        <v>92</v>
      </c>
      <c r="B2266">
        <v>2003</v>
      </c>
      <c r="C2266" t="s">
        <v>34</v>
      </c>
      <c r="D2266">
        <v>2</v>
      </c>
      <c r="E2266">
        <v>0</v>
      </c>
      <c r="F2266" s="14">
        <v>1241.57</v>
      </c>
      <c r="G2266" t="s">
        <v>11</v>
      </c>
      <c r="H2266" t="s">
        <v>11</v>
      </c>
      <c r="I2266" t="s">
        <v>41</v>
      </c>
      <c r="J2266" s="12" t="str">
        <f t="shared" si="35"/>
        <v>2-Aug-2003</v>
      </c>
      <c r="K2266">
        <v>21</v>
      </c>
    </row>
    <row r="2267" spans="1:11">
      <c r="A2267" t="s">
        <v>91</v>
      </c>
      <c r="B2267">
        <v>2002</v>
      </c>
      <c r="C2267" t="s">
        <v>10</v>
      </c>
      <c r="D2267">
        <v>1</v>
      </c>
      <c r="E2267">
        <v>0</v>
      </c>
      <c r="F2267" s="14">
        <v>1241</v>
      </c>
      <c r="G2267" t="s">
        <v>11</v>
      </c>
      <c r="H2267" t="s">
        <v>11</v>
      </c>
      <c r="I2267" t="s">
        <v>13</v>
      </c>
      <c r="J2267" s="12" t="str">
        <f t="shared" si="35"/>
        <v>1-Jul-2002</v>
      </c>
      <c r="K2267">
        <v>22</v>
      </c>
    </row>
    <row r="2268" spans="1:11">
      <c r="A2268" t="s">
        <v>90</v>
      </c>
      <c r="B2268">
        <v>1998</v>
      </c>
      <c r="C2268" t="s">
        <v>36</v>
      </c>
      <c r="D2268">
        <v>11</v>
      </c>
      <c r="E2268">
        <v>0</v>
      </c>
      <c r="F2268" s="14">
        <v>1240</v>
      </c>
      <c r="G2268" t="s">
        <v>11</v>
      </c>
      <c r="H2268" t="s">
        <v>16</v>
      </c>
      <c r="I2268" t="s">
        <v>23</v>
      </c>
      <c r="J2268" s="12" t="str">
        <f t="shared" si="35"/>
        <v>11-Oct-1998</v>
      </c>
      <c r="K2268">
        <v>25</v>
      </c>
    </row>
    <row r="2269" spans="1:11">
      <c r="A2269" t="s">
        <v>89</v>
      </c>
      <c r="B2269">
        <v>2002</v>
      </c>
      <c r="C2269" t="s">
        <v>30</v>
      </c>
      <c r="D2269">
        <v>12</v>
      </c>
      <c r="E2269">
        <v>0</v>
      </c>
      <c r="F2269" s="14">
        <v>1237</v>
      </c>
      <c r="G2269" t="s">
        <v>11</v>
      </c>
      <c r="H2269" t="s">
        <v>11</v>
      </c>
      <c r="I2269" t="s">
        <v>13</v>
      </c>
      <c r="J2269" s="12" t="str">
        <f t="shared" si="35"/>
        <v>12-Dec-2002</v>
      </c>
      <c r="K2269">
        <v>21</v>
      </c>
    </row>
    <row r="2270" spans="1:11">
      <c r="A2270" t="s">
        <v>88</v>
      </c>
      <c r="B2270">
        <v>1998</v>
      </c>
      <c r="C2270" t="s">
        <v>10</v>
      </c>
      <c r="D2270">
        <v>13</v>
      </c>
      <c r="E2270">
        <v>0</v>
      </c>
      <c r="F2270" s="14">
        <v>1234</v>
      </c>
      <c r="G2270" t="s">
        <v>11</v>
      </c>
      <c r="H2270" t="s">
        <v>16</v>
      </c>
      <c r="I2270" t="s">
        <v>13</v>
      </c>
      <c r="J2270" s="12" t="str">
        <f t="shared" si="35"/>
        <v>13-Jul-1998</v>
      </c>
      <c r="K2270">
        <v>26</v>
      </c>
    </row>
    <row r="2271" spans="1:11">
      <c r="A2271" t="s">
        <v>87</v>
      </c>
      <c r="B2271">
        <v>2004</v>
      </c>
      <c r="C2271" t="s">
        <v>36</v>
      </c>
      <c r="D2271">
        <v>16</v>
      </c>
      <c r="E2271">
        <v>0</v>
      </c>
      <c r="F2271" s="14">
        <v>1228</v>
      </c>
      <c r="G2271" t="s">
        <v>11</v>
      </c>
      <c r="H2271" t="s">
        <v>16</v>
      </c>
      <c r="I2271" t="s">
        <v>23</v>
      </c>
      <c r="J2271" s="12" t="str">
        <f t="shared" si="35"/>
        <v>16-Oct-2004</v>
      </c>
      <c r="K2271">
        <v>19</v>
      </c>
    </row>
    <row r="2272" spans="1:11">
      <c r="A2272" t="s">
        <v>86</v>
      </c>
      <c r="B2272">
        <v>2004</v>
      </c>
      <c r="C2272" t="s">
        <v>10</v>
      </c>
      <c r="D2272">
        <v>9</v>
      </c>
      <c r="E2272">
        <v>0</v>
      </c>
      <c r="F2272" s="14">
        <v>1224</v>
      </c>
      <c r="G2272" t="s">
        <v>11</v>
      </c>
      <c r="H2272" t="s">
        <v>16</v>
      </c>
      <c r="I2272" t="s">
        <v>13</v>
      </c>
      <c r="J2272" s="12" t="str">
        <f t="shared" si="35"/>
        <v>9-Jul-2004</v>
      </c>
      <c r="K2272">
        <v>20</v>
      </c>
    </row>
    <row r="2273" spans="1:11">
      <c r="A2273" t="s">
        <v>85</v>
      </c>
      <c r="B2273">
        <v>1996</v>
      </c>
      <c r="C2273" t="s">
        <v>15</v>
      </c>
      <c r="D2273">
        <v>4</v>
      </c>
      <c r="E2273">
        <v>0</v>
      </c>
      <c r="F2273" s="14">
        <v>1220</v>
      </c>
      <c r="G2273" t="s">
        <v>11</v>
      </c>
      <c r="H2273" t="s">
        <v>12</v>
      </c>
      <c r="I2273" t="s">
        <v>23</v>
      </c>
      <c r="J2273" s="12" t="str">
        <f t="shared" si="35"/>
        <v>4-Nov-1996</v>
      </c>
      <c r="K2273">
        <v>27</v>
      </c>
    </row>
    <row r="2274" spans="1:11">
      <c r="A2274" t="s">
        <v>84</v>
      </c>
      <c r="B2274">
        <v>2004</v>
      </c>
      <c r="C2274" t="s">
        <v>18</v>
      </c>
      <c r="D2274">
        <v>2</v>
      </c>
      <c r="E2274">
        <v>0</v>
      </c>
      <c r="F2274" s="14">
        <v>1210</v>
      </c>
      <c r="G2274" t="s">
        <v>11</v>
      </c>
      <c r="H2274" t="s">
        <v>16</v>
      </c>
      <c r="I2274" t="s">
        <v>13</v>
      </c>
      <c r="J2274" s="12" t="str">
        <f t="shared" si="35"/>
        <v>2-Jun-2004</v>
      </c>
      <c r="K2274">
        <v>20</v>
      </c>
    </row>
    <row r="2275" spans="1:11">
      <c r="A2275" t="s">
        <v>83</v>
      </c>
      <c r="B2275">
        <v>1992</v>
      </c>
      <c r="C2275" t="s">
        <v>36</v>
      </c>
      <c r="D2275">
        <v>6</v>
      </c>
      <c r="E2275">
        <v>0</v>
      </c>
      <c r="F2275" s="14">
        <v>1200.55</v>
      </c>
      <c r="G2275" t="s">
        <v>11</v>
      </c>
      <c r="H2275" t="s">
        <v>12</v>
      </c>
      <c r="I2275" t="s">
        <v>13</v>
      </c>
      <c r="J2275" s="12" t="str">
        <f t="shared" si="35"/>
        <v>6-Oct-1992</v>
      </c>
      <c r="K2275">
        <v>31</v>
      </c>
    </row>
    <row r="2276" spans="1:11">
      <c r="A2276" t="s">
        <v>82</v>
      </c>
      <c r="B2276">
        <v>1999</v>
      </c>
      <c r="C2276" t="s">
        <v>18</v>
      </c>
      <c r="D2276">
        <v>28</v>
      </c>
      <c r="E2276">
        <v>0</v>
      </c>
      <c r="F2276" s="14">
        <v>1200</v>
      </c>
      <c r="G2276" t="s">
        <v>11</v>
      </c>
      <c r="H2276" t="s">
        <v>12</v>
      </c>
      <c r="I2276" t="s">
        <v>23</v>
      </c>
      <c r="J2276" s="12" t="str">
        <f t="shared" si="35"/>
        <v>28-Jun-1999</v>
      </c>
      <c r="K2276">
        <v>25</v>
      </c>
    </row>
    <row r="2277" spans="1:11">
      <c r="A2277" t="s">
        <v>81</v>
      </c>
      <c r="B2277">
        <v>2002</v>
      </c>
      <c r="C2277" t="s">
        <v>34</v>
      </c>
      <c r="D2277">
        <v>26</v>
      </c>
      <c r="E2277">
        <v>0</v>
      </c>
      <c r="F2277" s="14">
        <v>1191</v>
      </c>
      <c r="G2277" t="s">
        <v>11</v>
      </c>
      <c r="H2277" t="s">
        <v>16</v>
      </c>
      <c r="I2277" t="s">
        <v>13</v>
      </c>
      <c r="J2277" s="12" t="str">
        <f t="shared" si="35"/>
        <v>26-Aug-2002</v>
      </c>
      <c r="K2277">
        <v>22</v>
      </c>
    </row>
    <row r="2278" spans="1:11">
      <c r="A2278" t="s">
        <v>80</v>
      </c>
      <c r="B2278">
        <v>1997</v>
      </c>
      <c r="C2278" t="s">
        <v>18</v>
      </c>
      <c r="D2278">
        <v>28</v>
      </c>
      <c r="E2278">
        <v>0</v>
      </c>
      <c r="F2278" s="14">
        <v>1178.07</v>
      </c>
      <c r="G2278" t="s">
        <v>11</v>
      </c>
      <c r="H2278" t="s">
        <v>11</v>
      </c>
      <c r="I2278" t="s">
        <v>13</v>
      </c>
      <c r="J2278" s="12" t="str">
        <f t="shared" si="35"/>
        <v>28-Jun-1997</v>
      </c>
      <c r="K2278">
        <v>27</v>
      </c>
    </row>
    <row r="2279" spans="1:11">
      <c r="A2279" t="s">
        <v>79</v>
      </c>
      <c r="B2279">
        <v>1996</v>
      </c>
      <c r="C2279" t="s">
        <v>34</v>
      </c>
      <c r="D2279">
        <v>11</v>
      </c>
      <c r="E2279">
        <v>0</v>
      </c>
      <c r="F2279" s="14">
        <v>1178</v>
      </c>
      <c r="G2279" t="s">
        <v>11</v>
      </c>
      <c r="H2279" t="s">
        <v>12</v>
      </c>
      <c r="I2279" t="s">
        <v>13</v>
      </c>
      <c r="J2279" s="12" t="str">
        <f t="shared" si="35"/>
        <v>11-Aug-1996</v>
      </c>
      <c r="K2279">
        <v>28</v>
      </c>
    </row>
    <row r="2280" spans="1:11">
      <c r="A2280" t="s">
        <v>78</v>
      </c>
      <c r="B2280">
        <v>2001</v>
      </c>
      <c r="C2280" t="s">
        <v>15</v>
      </c>
      <c r="D2280">
        <v>12</v>
      </c>
      <c r="E2280">
        <v>0</v>
      </c>
      <c r="F2280" s="14">
        <v>1167</v>
      </c>
      <c r="G2280" t="s">
        <v>11</v>
      </c>
      <c r="H2280" t="s">
        <v>16</v>
      </c>
      <c r="I2280" t="s">
        <v>13</v>
      </c>
      <c r="J2280" s="12" t="str">
        <f t="shared" si="35"/>
        <v>12-Nov-2001</v>
      </c>
      <c r="K2280">
        <v>22</v>
      </c>
    </row>
    <row r="2281" spans="1:11">
      <c r="A2281" t="s">
        <v>77</v>
      </c>
      <c r="B2281">
        <v>2002</v>
      </c>
      <c r="C2281" t="s">
        <v>18</v>
      </c>
      <c r="D2281">
        <v>11</v>
      </c>
      <c r="E2281">
        <v>0</v>
      </c>
      <c r="F2281" s="14">
        <v>1165</v>
      </c>
      <c r="G2281" t="s">
        <v>11</v>
      </c>
      <c r="H2281" t="s">
        <v>12</v>
      </c>
      <c r="I2281" t="s">
        <v>23</v>
      </c>
      <c r="J2281" s="12" t="str">
        <f t="shared" si="35"/>
        <v>11-Jun-2002</v>
      </c>
      <c r="K2281">
        <v>22</v>
      </c>
    </row>
    <row r="2282" spans="1:11">
      <c r="A2282" t="s">
        <v>76</v>
      </c>
      <c r="B2282">
        <v>2004</v>
      </c>
      <c r="C2282" t="s">
        <v>15</v>
      </c>
      <c r="D2282">
        <v>11</v>
      </c>
      <c r="E2282">
        <v>0</v>
      </c>
      <c r="F2282" s="14">
        <v>1163.46</v>
      </c>
      <c r="G2282" t="s">
        <v>11</v>
      </c>
      <c r="H2282" t="s">
        <v>12</v>
      </c>
      <c r="I2282" t="s">
        <v>13</v>
      </c>
      <c r="J2282" s="12" t="str">
        <f t="shared" si="35"/>
        <v>11-Nov-2004</v>
      </c>
      <c r="K2282">
        <v>19</v>
      </c>
    </row>
    <row r="2283" spans="1:11">
      <c r="A2283" t="s">
        <v>75</v>
      </c>
      <c r="B2283">
        <v>1994</v>
      </c>
      <c r="C2283" t="s">
        <v>10</v>
      </c>
      <c r="D2283">
        <v>26</v>
      </c>
      <c r="E2283">
        <v>0</v>
      </c>
      <c r="F2283" s="14">
        <v>1158.32</v>
      </c>
      <c r="G2283" t="s">
        <v>11</v>
      </c>
      <c r="H2283" t="s">
        <v>16</v>
      </c>
      <c r="I2283" t="s">
        <v>13</v>
      </c>
      <c r="J2283" s="12" t="str">
        <f t="shared" si="35"/>
        <v>26-Jul-1994</v>
      </c>
      <c r="K2283">
        <v>30</v>
      </c>
    </row>
    <row r="2284" spans="1:11">
      <c r="A2284" t="s">
        <v>74</v>
      </c>
      <c r="B2284">
        <v>2004</v>
      </c>
      <c r="C2284" t="s">
        <v>10</v>
      </c>
      <c r="D2284">
        <v>18</v>
      </c>
      <c r="E2284">
        <v>0</v>
      </c>
      <c r="F2284" s="14">
        <v>1149.4000000000001</v>
      </c>
      <c r="G2284" t="s">
        <v>11</v>
      </c>
      <c r="H2284" t="s">
        <v>11</v>
      </c>
      <c r="I2284" t="s">
        <v>13</v>
      </c>
      <c r="J2284" s="12" t="str">
        <f t="shared" si="35"/>
        <v>18-Jul-2004</v>
      </c>
      <c r="K2284">
        <v>20</v>
      </c>
    </row>
    <row r="2285" spans="1:11">
      <c r="A2285" t="s">
        <v>73</v>
      </c>
      <c r="B2285">
        <v>2003</v>
      </c>
      <c r="C2285" t="s">
        <v>18</v>
      </c>
      <c r="D2285">
        <v>12</v>
      </c>
      <c r="E2285">
        <v>0</v>
      </c>
      <c r="F2285" s="14">
        <v>1149</v>
      </c>
      <c r="G2285" t="s">
        <v>11</v>
      </c>
      <c r="H2285" t="s">
        <v>16</v>
      </c>
      <c r="I2285" t="s">
        <v>23</v>
      </c>
      <c r="J2285" s="12" t="str">
        <f t="shared" si="35"/>
        <v>12-Jun-2003</v>
      </c>
      <c r="K2285">
        <v>21</v>
      </c>
    </row>
    <row r="2286" spans="1:11">
      <c r="A2286" t="s">
        <v>72</v>
      </c>
      <c r="B2286">
        <v>2004</v>
      </c>
      <c r="C2286" t="s">
        <v>18</v>
      </c>
      <c r="D2286">
        <v>10</v>
      </c>
      <c r="E2286">
        <v>0</v>
      </c>
      <c r="F2286" s="14">
        <v>1146.8</v>
      </c>
      <c r="G2286" t="s">
        <v>11</v>
      </c>
      <c r="H2286" t="s">
        <v>11</v>
      </c>
      <c r="I2286" t="s">
        <v>13</v>
      </c>
      <c r="J2286" s="12" t="str">
        <f t="shared" si="35"/>
        <v>10-Jun-2004</v>
      </c>
      <c r="K2286">
        <v>20</v>
      </c>
    </row>
    <row r="2287" spans="1:11">
      <c r="A2287" t="s">
        <v>71</v>
      </c>
      <c r="B2287">
        <v>2002</v>
      </c>
      <c r="C2287" t="s">
        <v>36</v>
      </c>
      <c r="D2287">
        <v>1</v>
      </c>
      <c r="E2287">
        <v>0</v>
      </c>
      <c r="F2287" s="14">
        <v>1142</v>
      </c>
      <c r="G2287" t="s">
        <v>12</v>
      </c>
      <c r="H2287" t="s">
        <v>11</v>
      </c>
      <c r="I2287" t="s">
        <v>41</v>
      </c>
      <c r="J2287" s="12" t="str">
        <f t="shared" si="35"/>
        <v>1-Oct-2002</v>
      </c>
      <c r="K2287">
        <v>21</v>
      </c>
    </row>
    <row r="2288" spans="1:11">
      <c r="A2288" t="s">
        <v>70</v>
      </c>
      <c r="B2288">
        <v>2004</v>
      </c>
      <c r="C2288" t="s">
        <v>20</v>
      </c>
      <c r="D2288">
        <v>12</v>
      </c>
      <c r="E2288">
        <v>0</v>
      </c>
      <c r="F2288" s="14">
        <v>1141.45</v>
      </c>
      <c r="G2288" t="s">
        <v>12</v>
      </c>
      <c r="H2288" t="s">
        <v>12</v>
      </c>
      <c r="I2288" t="s">
        <v>13</v>
      </c>
      <c r="J2288" s="12" t="str">
        <f t="shared" si="35"/>
        <v>12-Sep-2004</v>
      </c>
      <c r="K2288">
        <v>19</v>
      </c>
    </row>
    <row r="2289" spans="1:11">
      <c r="A2289" t="s">
        <v>69</v>
      </c>
      <c r="B2289">
        <v>2001</v>
      </c>
      <c r="C2289" t="s">
        <v>36</v>
      </c>
      <c r="D2289">
        <v>25</v>
      </c>
      <c r="E2289">
        <v>0</v>
      </c>
      <c r="F2289" s="14">
        <v>1141</v>
      </c>
      <c r="G2289" t="s">
        <v>12</v>
      </c>
      <c r="H2289" t="s">
        <v>16</v>
      </c>
      <c r="I2289" t="s">
        <v>13</v>
      </c>
      <c r="J2289" s="12" t="str">
        <f t="shared" si="35"/>
        <v>25-Oct-2001</v>
      </c>
      <c r="K2289">
        <v>22</v>
      </c>
    </row>
    <row r="2290" spans="1:11">
      <c r="A2290" t="s">
        <v>68</v>
      </c>
      <c r="B2290">
        <v>2004</v>
      </c>
      <c r="C2290" t="s">
        <v>15</v>
      </c>
      <c r="D2290">
        <v>27</v>
      </c>
      <c r="E2290">
        <v>0</v>
      </c>
      <c r="F2290" s="14">
        <v>1137.47</v>
      </c>
      <c r="G2290" t="s">
        <v>12</v>
      </c>
      <c r="H2290" t="s">
        <v>11</v>
      </c>
      <c r="I2290" t="s">
        <v>13</v>
      </c>
      <c r="J2290" s="12" t="str">
        <f t="shared" si="35"/>
        <v>27-Nov-2004</v>
      </c>
      <c r="K2290">
        <v>19</v>
      </c>
    </row>
    <row r="2291" spans="1:11">
      <c r="A2291" t="s">
        <v>67</v>
      </c>
      <c r="B2291">
        <v>2004</v>
      </c>
      <c r="C2291" t="s">
        <v>36</v>
      </c>
      <c r="D2291">
        <v>15</v>
      </c>
      <c r="E2291">
        <v>0</v>
      </c>
      <c r="F2291" s="14">
        <v>1137.01</v>
      </c>
      <c r="G2291" t="s">
        <v>12</v>
      </c>
      <c r="H2291" t="s">
        <v>16</v>
      </c>
      <c r="I2291" t="s">
        <v>13</v>
      </c>
      <c r="J2291" s="12" t="str">
        <f t="shared" si="35"/>
        <v>15-Oct-2004</v>
      </c>
      <c r="K2291">
        <v>19</v>
      </c>
    </row>
    <row r="2292" spans="1:11">
      <c r="A2292" t="s">
        <v>66</v>
      </c>
      <c r="B2292">
        <v>2002</v>
      </c>
      <c r="C2292" t="s">
        <v>34</v>
      </c>
      <c r="D2292">
        <v>11</v>
      </c>
      <c r="E2292">
        <v>0</v>
      </c>
      <c r="F2292" s="14">
        <v>1137</v>
      </c>
      <c r="G2292" t="s">
        <v>12</v>
      </c>
      <c r="H2292" t="s">
        <v>16</v>
      </c>
      <c r="I2292" t="s">
        <v>13</v>
      </c>
      <c r="J2292" s="12" t="str">
        <f t="shared" si="35"/>
        <v>11-Aug-2002</v>
      </c>
      <c r="K2292">
        <v>22</v>
      </c>
    </row>
    <row r="2293" spans="1:11">
      <c r="A2293" t="s">
        <v>65</v>
      </c>
      <c r="B2293">
        <v>2004</v>
      </c>
      <c r="C2293" t="s">
        <v>15</v>
      </c>
      <c r="D2293">
        <v>28</v>
      </c>
      <c r="E2293">
        <v>0</v>
      </c>
      <c r="F2293" s="14">
        <v>1136.4000000000001</v>
      </c>
      <c r="G2293" t="s">
        <v>12</v>
      </c>
      <c r="H2293" t="s">
        <v>12</v>
      </c>
      <c r="I2293" t="s">
        <v>13</v>
      </c>
      <c r="J2293" s="12" t="str">
        <f t="shared" si="35"/>
        <v>28-Nov-2004</v>
      </c>
      <c r="K2293">
        <v>19</v>
      </c>
    </row>
    <row r="2294" spans="1:11">
      <c r="A2294" t="s">
        <v>64</v>
      </c>
      <c r="B2294">
        <v>2004</v>
      </c>
      <c r="C2294" t="s">
        <v>18</v>
      </c>
      <c r="D2294">
        <v>11</v>
      </c>
      <c r="E2294">
        <v>0</v>
      </c>
      <c r="F2294" s="14">
        <v>1135.94</v>
      </c>
      <c r="G2294" t="s">
        <v>12</v>
      </c>
      <c r="H2294" t="s">
        <v>12</v>
      </c>
      <c r="I2294" t="s">
        <v>13</v>
      </c>
      <c r="J2294" s="12" t="str">
        <f t="shared" si="35"/>
        <v>11-Jun-2004</v>
      </c>
      <c r="K2294">
        <v>20</v>
      </c>
    </row>
    <row r="2295" spans="1:11">
      <c r="A2295" t="s">
        <v>63</v>
      </c>
      <c r="B2295">
        <v>2004</v>
      </c>
      <c r="C2295" t="s">
        <v>36</v>
      </c>
      <c r="D2295">
        <v>6</v>
      </c>
      <c r="E2295">
        <v>0</v>
      </c>
      <c r="F2295" s="14">
        <v>1135</v>
      </c>
      <c r="G2295" t="s">
        <v>12</v>
      </c>
      <c r="H2295" t="s">
        <v>12</v>
      </c>
      <c r="I2295" t="s">
        <v>13</v>
      </c>
      <c r="J2295" s="12" t="str">
        <f t="shared" si="35"/>
        <v>6-Oct-2004</v>
      </c>
      <c r="K2295">
        <v>19</v>
      </c>
    </row>
    <row r="2296" spans="1:11">
      <c r="A2296" t="s">
        <v>62</v>
      </c>
      <c r="B2296">
        <v>2002</v>
      </c>
      <c r="C2296" t="s">
        <v>10</v>
      </c>
      <c r="D2296">
        <v>19</v>
      </c>
      <c r="E2296">
        <v>0</v>
      </c>
      <c r="F2296" s="14">
        <v>1132</v>
      </c>
      <c r="G2296" t="s">
        <v>12</v>
      </c>
      <c r="H2296" t="s">
        <v>16</v>
      </c>
      <c r="I2296" t="s">
        <v>13</v>
      </c>
      <c r="J2296" s="12" t="str">
        <f t="shared" si="35"/>
        <v>19-Jul-2002</v>
      </c>
      <c r="K2296">
        <v>22</v>
      </c>
    </row>
    <row r="2297" spans="1:11">
      <c r="A2297" t="s">
        <v>61</v>
      </c>
      <c r="B2297">
        <v>2004</v>
      </c>
      <c r="C2297" t="s">
        <v>18</v>
      </c>
      <c r="D2297">
        <v>14</v>
      </c>
      <c r="E2297">
        <v>0</v>
      </c>
      <c r="F2297" s="14">
        <v>1131.51</v>
      </c>
      <c r="G2297" t="s">
        <v>12</v>
      </c>
      <c r="H2297" t="s">
        <v>16</v>
      </c>
      <c r="I2297" t="s">
        <v>13</v>
      </c>
      <c r="J2297" s="12" t="str">
        <f t="shared" si="35"/>
        <v>14-Jun-2004</v>
      </c>
      <c r="K2297">
        <v>20</v>
      </c>
    </row>
    <row r="2298" spans="1:11">
      <c r="A2298" t="s">
        <v>60</v>
      </c>
      <c r="B2298">
        <v>2004</v>
      </c>
      <c r="C2298" t="s">
        <v>15</v>
      </c>
      <c r="D2298">
        <v>12</v>
      </c>
      <c r="E2298">
        <v>0</v>
      </c>
      <c r="F2298" s="14">
        <v>1121.8699999999999</v>
      </c>
      <c r="G2298" t="s">
        <v>12</v>
      </c>
      <c r="H2298" t="s">
        <v>16</v>
      </c>
      <c r="I2298" t="s">
        <v>13</v>
      </c>
      <c r="J2298" s="12" t="str">
        <f t="shared" si="35"/>
        <v>12-Nov-2004</v>
      </c>
      <c r="K2298">
        <v>19</v>
      </c>
    </row>
    <row r="2299" spans="1:11">
      <c r="A2299" t="s">
        <v>59</v>
      </c>
      <c r="B2299">
        <v>2002</v>
      </c>
      <c r="C2299" t="s">
        <v>34</v>
      </c>
      <c r="D2299">
        <v>13</v>
      </c>
      <c r="E2299">
        <v>0</v>
      </c>
      <c r="F2299" s="14">
        <v>1086</v>
      </c>
      <c r="G2299" t="s">
        <v>12</v>
      </c>
      <c r="H2299" t="s">
        <v>12</v>
      </c>
      <c r="I2299" t="s">
        <v>13</v>
      </c>
      <c r="J2299" s="12" t="str">
        <f t="shared" si="35"/>
        <v>13-Aug-2002</v>
      </c>
      <c r="K2299">
        <v>22</v>
      </c>
    </row>
    <row r="2300" spans="1:11">
      <c r="A2300" t="s">
        <v>58</v>
      </c>
      <c r="B2300">
        <v>1998</v>
      </c>
      <c r="C2300" t="s">
        <v>30</v>
      </c>
      <c r="D2300">
        <v>26</v>
      </c>
      <c r="E2300">
        <v>0</v>
      </c>
      <c r="F2300" s="14">
        <v>1082</v>
      </c>
      <c r="G2300" t="s">
        <v>12</v>
      </c>
      <c r="H2300" t="s">
        <v>11</v>
      </c>
      <c r="I2300" t="s">
        <v>13</v>
      </c>
      <c r="J2300" s="12" t="str">
        <f t="shared" si="35"/>
        <v>26-Dec-1998</v>
      </c>
      <c r="K2300">
        <v>25</v>
      </c>
    </row>
    <row r="2301" spans="1:11">
      <c r="A2301" t="s">
        <v>57</v>
      </c>
      <c r="B2301">
        <v>1997</v>
      </c>
      <c r="C2301" t="s">
        <v>34</v>
      </c>
      <c r="D2301">
        <v>13</v>
      </c>
      <c r="E2301">
        <v>0</v>
      </c>
      <c r="F2301" s="14">
        <v>1071</v>
      </c>
      <c r="G2301" t="s">
        <v>12</v>
      </c>
      <c r="H2301" t="s">
        <v>12</v>
      </c>
      <c r="I2301" t="s">
        <v>13</v>
      </c>
      <c r="J2301" s="12" t="str">
        <f t="shared" si="35"/>
        <v>13-Aug-1997</v>
      </c>
      <c r="K2301">
        <v>27</v>
      </c>
    </row>
    <row r="2302" spans="1:11">
      <c r="A2302" t="s">
        <v>56</v>
      </c>
      <c r="B2302">
        <v>2004</v>
      </c>
      <c r="C2302" t="s">
        <v>34</v>
      </c>
      <c r="D2302">
        <v>24</v>
      </c>
      <c r="E2302">
        <v>0</v>
      </c>
      <c r="F2302" s="14">
        <v>1070</v>
      </c>
      <c r="G2302" t="s">
        <v>12</v>
      </c>
      <c r="H2302" t="s">
        <v>12</v>
      </c>
      <c r="I2302" t="s">
        <v>13</v>
      </c>
      <c r="J2302" s="12" t="str">
        <f t="shared" si="35"/>
        <v>24-Aug-2004</v>
      </c>
      <c r="K2302">
        <v>20</v>
      </c>
    </row>
    <row r="2303" spans="1:11">
      <c r="A2303" t="s">
        <v>55</v>
      </c>
      <c r="B2303">
        <v>1993</v>
      </c>
      <c r="C2303" t="s">
        <v>20</v>
      </c>
      <c r="D2303">
        <v>28</v>
      </c>
      <c r="E2303">
        <v>0</v>
      </c>
      <c r="F2303" s="14">
        <v>1068</v>
      </c>
      <c r="G2303" t="s">
        <v>12</v>
      </c>
      <c r="H2303" t="s">
        <v>16</v>
      </c>
      <c r="I2303" t="s">
        <v>13</v>
      </c>
      <c r="J2303" s="12" t="str">
        <f t="shared" si="35"/>
        <v>28-Sep-1993</v>
      </c>
      <c r="K2303">
        <v>30</v>
      </c>
    </row>
    <row r="2304" spans="1:11">
      <c r="A2304" t="s">
        <v>54</v>
      </c>
      <c r="B2304">
        <v>1995</v>
      </c>
      <c r="C2304" t="s">
        <v>18</v>
      </c>
      <c r="D2304">
        <v>1</v>
      </c>
      <c r="E2304">
        <v>0</v>
      </c>
      <c r="F2304" s="14">
        <v>1056</v>
      </c>
      <c r="G2304" t="s">
        <v>12</v>
      </c>
      <c r="H2304" t="s">
        <v>11</v>
      </c>
      <c r="I2304" t="s">
        <v>13</v>
      </c>
      <c r="J2304" s="12" t="str">
        <f t="shared" si="35"/>
        <v>1-Jun-1995</v>
      </c>
      <c r="K2304">
        <v>29</v>
      </c>
    </row>
    <row r="2305" spans="1:11">
      <c r="A2305" t="s">
        <v>53</v>
      </c>
      <c r="B2305">
        <v>2002</v>
      </c>
      <c r="C2305" t="s">
        <v>10</v>
      </c>
      <c r="D2305">
        <v>1</v>
      </c>
      <c r="E2305">
        <v>0</v>
      </c>
      <c r="F2305" s="14">
        <v>1049</v>
      </c>
      <c r="G2305" t="s">
        <v>12</v>
      </c>
      <c r="H2305" t="s">
        <v>11</v>
      </c>
      <c r="I2305" t="s">
        <v>23</v>
      </c>
      <c r="J2305" s="12" t="str">
        <f t="shared" si="35"/>
        <v>1-Jul-2002</v>
      </c>
      <c r="K2305">
        <v>22</v>
      </c>
    </row>
    <row r="2306" spans="1:11">
      <c r="A2306" t="s">
        <v>52</v>
      </c>
      <c r="B2306">
        <v>2002</v>
      </c>
      <c r="C2306" t="s">
        <v>10</v>
      </c>
      <c r="D2306">
        <v>20</v>
      </c>
      <c r="E2306">
        <v>0</v>
      </c>
      <c r="F2306" s="14">
        <v>1047</v>
      </c>
      <c r="G2306" t="s">
        <v>12</v>
      </c>
      <c r="H2306" t="s">
        <v>16</v>
      </c>
      <c r="I2306" t="s">
        <v>13</v>
      </c>
      <c r="J2306" s="12" t="str">
        <f t="shared" si="35"/>
        <v>20-Jul-2002</v>
      </c>
      <c r="K2306">
        <v>22</v>
      </c>
    </row>
    <row r="2307" spans="1:11">
      <c r="A2307" t="s">
        <v>51</v>
      </c>
      <c r="B2307">
        <v>1994</v>
      </c>
      <c r="C2307" t="s">
        <v>15</v>
      </c>
      <c r="D2307">
        <v>17</v>
      </c>
      <c r="E2307">
        <v>0</v>
      </c>
      <c r="F2307" s="14">
        <v>1044</v>
      </c>
      <c r="G2307" t="s">
        <v>12</v>
      </c>
      <c r="H2307" t="s">
        <v>11</v>
      </c>
      <c r="I2307" t="s">
        <v>13</v>
      </c>
      <c r="J2307" s="12" t="str">
        <f t="shared" ref="J2307:J2336" si="36">CONCATENATE(D2307,"-",C2307,"-",B2307)</f>
        <v>17-Nov-1994</v>
      </c>
      <c r="K2307">
        <v>29</v>
      </c>
    </row>
    <row r="2308" spans="1:11">
      <c r="A2308" t="s">
        <v>50</v>
      </c>
      <c r="B2308">
        <v>1995</v>
      </c>
      <c r="C2308" t="s">
        <v>36</v>
      </c>
      <c r="D2308">
        <v>5</v>
      </c>
      <c r="E2308">
        <v>0</v>
      </c>
      <c r="F2308" s="14">
        <v>1033.74</v>
      </c>
      <c r="G2308" t="s">
        <v>12</v>
      </c>
      <c r="H2308" t="s">
        <v>16</v>
      </c>
      <c r="I2308" t="s">
        <v>13</v>
      </c>
      <c r="J2308" s="12" t="str">
        <f t="shared" si="36"/>
        <v>5-Oct-1995</v>
      </c>
      <c r="K2308">
        <v>28</v>
      </c>
    </row>
    <row r="2309" spans="1:11">
      <c r="A2309" t="s">
        <v>49</v>
      </c>
      <c r="B2309">
        <v>1999</v>
      </c>
      <c r="C2309" t="s">
        <v>34</v>
      </c>
      <c r="D2309">
        <v>5</v>
      </c>
      <c r="E2309">
        <v>0</v>
      </c>
      <c r="F2309" s="14">
        <v>1019</v>
      </c>
      <c r="G2309" t="s">
        <v>12</v>
      </c>
      <c r="H2309" t="s">
        <v>11</v>
      </c>
      <c r="I2309" t="s">
        <v>13</v>
      </c>
      <c r="J2309" s="12" t="str">
        <f t="shared" si="36"/>
        <v>5-Aug-1999</v>
      </c>
      <c r="K2309">
        <v>25</v>
      </c>
    </row>
    <row r="2310" spans="1:11">
      <c r="A2310" t="s">
        <v>48</v>
      </c>
      <c r="B2310">
        <v>2000</v>
      </c>
      <c r="C2310" t="s">
        <v>36</v>
      </c>
      <c r="D2310">
        <v>9</v>
      </c>
      <c r="E2310">
        <v>0</v>
      </c>
      <c r="F2310" s="14">
        <v>1012</v>
      </c>
      <c r="G2310" t="s">
        <v>12</v>
      </c>
      <c r="H2310" t="s">
        <v>11</v>
      </c>
      <c r="I2310" t="s">
        <v>13</v>
      </c>
      <c r="J2310" s="12" t="str">
        <f t="shared" si="36"/>
        <v>9-Oct-2000</v>
      </c>
      <c r="K2310">
        <v>23</v>
      </c>
    </row>
    <row r="2311" spans="1:11">
      <c r="A2311" t="s">
        <v>47</v>
      </c>
      <c r="B2311">
        <v>1994</v>
      </c>
      <c r="C2311" t="s">
        <v>15</v>
      </c>
      <c r="D2311">
        <v>22</v>
      </c>
      <c r="E2311">
        <v>0</v>
      </c>
      <c r="F2311" s="14">
        <v>1006.65</v>
      </c>
      <c r="G2311" t="s">
        <v>12</v>
      </c>
      <c r="H2311" t="s">
        <v>11</v>
      </c>
      <c r="I2311" t="s">
        <v>13</v>
      </c>
      <c r="J2311" s="12" t="str">
        <f t="shared" si="36"/>
        <v>22-Nov-1994</v>
      </c>
      <c r="K2311">
        <v>29</v>
      </c>
    </row>
    <row r="2312" spans="1:11">
      <c r="A2312" t="s">
        <v>46</v>
      </c>
      <c r="B2312">
        <v>2001</v>
      </c>
      <c r="C2312" t="s">
        <v>34</v>
      </c>
      <c r="D2312">
        <v>19</v>
      </c>
      <c r="E2312">
        <v>0</v>
      </c>
      <c r="F2312" s="14">
        <v>964.71</v>
      </c>
      <c r="G2312" t="s">
        <v>12</v>
      </c>
      <c r="H2312" t="s">
        <v>11</v>
      </c>
      <c r="I2312" t="s">
        <v>13</v>
      </c>
      <c r="J2312" s="12" t="str">
        <f t="shared" si="36"/>
        <v>19-Aug-2001</v>
      </c>
      <c r="K2312">
        <v>23</v>
      </c>
    </row>
    <row r="2313" spans="1:11">
      <c r="A2313" t="s">
        <v>45</v>
      </c>
      <c r="B2313">
        <v>1995</v>
      </c>
      <c r="C2313" t="s">
        <v>36</v>
      </c>
      <c r="D2313">
        <v>28</v>
      </c>
      <c r="E2313">
        <v>0</v>
      </c>
      <c r="F2313" s="14">
        <v>928.59</v>
      </c>
      <c r="G2313" t="s">
        <v>12</v>
      </c>
      <c r="H2313" t="s">
        <v>16</v>
      </c>
      <c r="I2313" t="s">
        <v>13</v>
      </c>
      <c r="J2313" s="12" t="str">
        <f t="shared" si="36"/>
        <v>28-Oct-1995</v>
      </c>
      <c r="K2313">
        <v>28</v>
      </c>
    </row>
    <row r="2314" spans="1:11">
      <c r="A2314" t="s">
        <v>44</v>
      </c>
      <c r="B2314">
        <v>1994</v>
      </c>
      <c r="C2314" t="s">
        <v>36</v>
      </c>
      <c r="D2314">
        <v>30</v>
      </c>
      <c r="E2314">
        <v>0</v>
      </c>
      <c r="F2314" s="14">
        <v>915.07</v>
      </c>
      <c r="G2314" t="s">
        <v>12</v>
      </c>
      <c r="H2314" t="s">
        <v>16</v>
      </c>
      <c r="I2314" t="s">
        <v>13</v>
      </c>
      <c r="J2314" s="12" t="str">
        <f t="shared" si="36"/>
        <v>30-Oct-1994</v>
      </c>
      <c r="K2314">
        <v>29</v>
      </c>
    </row>
    <row r="2315" spans="1:11">
      <c r="A2315" t="s">
        <v>43</v>
      </c>
      <c r="B2315">
        <v>1993</v>
      </c>
      <c r="C2315" t="s">
        <v>15</v>
      </c>
      <c r="D2315">
        <v>27</v>
      </c>
      <c r="E2315">
        <v>0</v>
      </c>
      <c r="F2315" s="14">
        <v>896.21</v>
      </c>
      <c r="G2315" t="s">
        <v>12</v>
      </c>
      <c r="H2315" t="s">
        <v>16</v>
      </c>
      <c r="I2315" t="s">
        <v>13</v>
      </c>
      <c r="J2315" s="12" t="str">
        <f t="shared" si="36"/>
        <v>27-Nov-1993</v>
      </c>
      <c r="K2315">
        <v>30</v>
      </c>
    </row>
    <row r="2316" spans="1:11">
      <c r="A2316" t="s">
        <v>42</v>
      </c>
      <c r="B2316">
        <v>2000</v>
      </c>
      <c r="C2316" t="s">
        <v>15</v>
      </c>
      <c r="D2316">
        <v>18</v>
      </c>
      <c r="E2316">
        <v>0</v>
      </c>
      <c r="F2316" s="14">
        <v>865.41</v>
      </c>
      <c r="G2316" t="s">
        <v>12</v>
      </c>
      <c r="H2316" t="s">
        <v>16</v>
      </c>
      <c r="I2316" t="s">
        <v>13</v>
      </c>
      <c r="J2316" s="12" t="str">
        <f t="shared" si="36"/>
        <v>18-Nov-2000</v>
      </c>
      <c r="K2316">
        <v>23</v>
      </c>
    </row>
    <row r="2317" spans="1:11">
      <c r="A2317" t="s">
        <v>40</v>
      </c>
      <c r="B2317">
        <v>2004</v>
      </c>
      <c r="C2317" t="s">
        <v>36</v>
      </c>
      <c r="D2317">
        <v>7</v>
      </c>
      <c r="E2317">
        <v>0</v>
      </c>
      <c r="F2317" s="14">
        <v>830.52</v>
      </c>
      <c r="G2317" t="s">
        <v>12</v>
      </c>
      <c r="H2317" t="s">
        <v>11</v>
      </c>
      <c r="I2317" t="s">
        <v>41</v>
      </c>
      <c r="J2317" s="12" t="str">
        <f t="shared" si="36"/>
        <v>7-Oct-2004</v>
      </c>
      <c r="K2317">
        <v>19</v>
      </c>
    </row>
    <row r="2318" spans="1:11">
      <c r="A2318" t="s">
        <v>39</v>
      </c>
      <c r="B2318">
        <v>1995</v>
      </c>
      <c r="C2318" t="s">
        <v>30</v>
      </c>
      <c r="D2318">
        <v>7</v>
      </c>
      <c r="E2318">
        <v>0</v>
      </c>
      <c r="F2318" s="14">
        <v>773.54</v>
      </c>
      <c r="G2318" t="s">
        <v>12</v>
      </c>
      <c r="H2318" t="s">
        <v>11</v>
      </c>
      <c r="I2318" t="s">
        <v>13</v>
      </c>
      <c r="J2318" s="12" t="str">
        <f t="shared" si="36"/>
        <v>7-Dec-1995</v>
      </c>
      <c r="K2318">
        <v>28</v>
      </c>
    </row>
    <row r="2319" spans="1:11">
      <c r="A2319" t="s">
        <v>38</v>
      </c>
      <c r="B2319">
        <v>1996</v>
      </c>
      <c r="C2319" t="s">
        <v>20</v>
      </c>
      <c r="D2319">
        <v>18</v>
      </c>
      <c r="E2319">
        <v>0</v>
      </c>
      <c r="F2319" s="14">
        <v>770.38</v>
      </c>
      <c r="G2319" t="s">
        <v>12</v>
      </c>
      <c r="H2319" t="s">
        <v>11</v>
      </c>
      <c r="I2319" t="s">
        <v>23</v>
      </c>
      <c r="J2319" s="12" t="str">
        <f t="shared" si="36"/>
        <v>18-Sep-1996</v>
      </c>
      <c r="K2319">
        <v>27</v>
      </c>
    </row>
    <row r="2320" spans="1:11">
      <c r="A2320" t="s">
        <v>37</v>
      </c>
      <c r="B2320">
        <v>1993</v>
      </c>
      <c r="C2320" t="s">
        <v>18</v>
      </c>
      <c r="D2320">
        <v>28</v>
      </c>
      <c r="E2320">
        <v>0</v>
      </c>
      <c r="F2320" s="14">
        <v>770</v>
      </c>
      <c r="G2320" t="s">
        <v>12</v>
      </c>
      <c r="H2320" t="s">
        <v>12</v>
      </c>
      <c r="I2320" t="s">
        <v>13</v>
      </c>
      <c r="J2320" s="12" t="str">
        <f t="shared" si="36"/>
        <v>28-Jun-1993</v>
      </c>
      <c r="K2320">
        <v>31</v>
      </c>
    </row>
    <row r="2321" spans="1:11">
      <c r="A2321" t="s">
        <v>35</v>
      </c>
      <c r="B2321">
        <v>1996</v>
      </c>
      <c r="C2321" t="s">
        <v>36</v>
      </c>
      <c r="D2321">
        <v>22</v>
      </c>
      <c r="E2321">
        <v>0</v>
      </c>
      <c r="F2321" s="14">
        <v>760</v>
      </c>
      <c r="G2321" t="s">
        <v>12</v>
      </c>
      <c r="H2321" t="s">
        <v>12</v>
      </c>
      <c r="I2321" t="s">
        <v>13</v>
      </c>
      <c r="J2321" s="12" t="str">
        <f t="shared" si="36"/>
        <v>22-Oct-1996</v>
      </c>
      <c r="K2321">
        <v>27</v>
      </c>
    </row>
    <row r="2322" spans="1:11">
      <c r="A2322" t="s">
        <v>33</v>
      </c>
      <c r="B2322">
        <v>1993</v>
      </c>
      <c r="C2322" t="s">
        <v>34</v>
      </c>
      <c r="D2322">
        <v>9</v>
      </c>
      <c r="E2322">
        <v>0</v>
      </c>
      <c r="F2322" s="14">
        <v>760</v>
      </c>
      <c r="G2322" t="s">
        <v>12</v>
      </c>
      <c r="H2322" t="s">
        <v>16</v>
      </c>
      <c r="I2322" t="s">
        <v>13</v>
      </c>
      <c r="J2322" s="12" t="str">
        <f t="shared" si="36"/>
        <v>9-Aug-1993</v>
      </c>
      <c r="K2322">
        <v>31</v>
      </c>
    </row>
    <row r="2323" spans="1:11">
      <c r="A2323" t="s">
        <v>32</v>
      </c>
      <c r="B2323">
        <v>2002</v>
      </c>
      <c r="C2323" t="s">
        <v>20</v>
      </c>
      <c r="D2323">
        <v>19</v>
      </c>
      <c r="E2323">
        <v>0</v>
      </c>
      <c r="F2323" s="14">
        <v>750</v>
      </c>
      <c r="G2323" t="s">
        <v>12</v>
      </c>
      <c r="H2323" t="s">
        <v>16</v>
      </c>
      <c r="I2323" t="s">
        <v>23</v>
      </c>
      <c r="J2323" s="12" t="str">
        <f t="shared" si="36"/>
        <v>19-Sep-2002</v>
      </c>
      <c r="K2323">
        <v>21</v>
      </c>
    </row>
    <row r="2324" spans="1:11">
      <c r="A2324" t="s">
        <v>31</v>
      </c>
      <c r="B2324">
        <v>1999</v>
      </c>
      <c r="C2324" t="s">
        <v>30</v>
      </c>
      <c r="D2324">
        <v>14</v>
      </c>
      <c r="E2324">
        <v>0</v>
      </c>
      <c r="F2324" s="14">
        <v>722.99</v>
      </c>
      <c r="G2324" t="s">
        <v>12</v>
      </c>
      <c r="H2324" t="s">
        <v>16</v>
      </c>
      <c r="I2324" t="s">
        <v>13</v>
      </c>
      <c r="J2324" s="12" t="str">
        <f t="shared" si="36"/>
        <v>14-Dec-1999</v>
      </c>
      <c r="K2324">
        <v>24</v>
      </c>
    </row>
    <row r="2325" spans="1:11">
      <c r="A2325" t="s">
        <v>29</v>
      </c>
      <c r="B2325">
        <v>1999</v>
      </c>
      <c r="C2325" t="s">
        <v>30</v>
      </c>
      <c r="D2325">
        <v>26</v>
      </c>
      <c r="E2325">
        <v>0</v>
      </c>
      <c r="F2325" s="14">
        <v>700</v>
      </c>
      <c r="G2325" t="s">
        <v>11</v>
      </c>
      <c r="H2325" t="s">
        <v>12</v>
      </c>
      <c r="I2325" t="s">
        <v>13</v>
      </c>
      <c r="J2325" s="12" t="str">
        <f t="shared" si="36"/>
        <v>26-Dec-1999</v>
      </c>
      <c r="K2325">
        <v>24</v>
      </c>
    </row>
    <row r="2326" spans="1:11">
      <c r="A2326" t="s">
        <v>28</v>
      </c>
      <c r="B2326">
        <v>2001</v>
      </c>
      <c r="C2326" t="s">
        <v>20</v>
      </c>
      <c r="D2326">
        <v>12</v>
      </c>
      <c r="E2326">
        <v>0</v>
      </c>
      <c r="F2326" s="14">
        <v>687.54</v>
      </c>
      <c r="G2326" t="s">
        <v>12</v>
      </c>
      <c r="H2326" t="s">
        <v>11</v>
      </c>
      <c r="I2326" t="s">
        <v>13</v>
      </c>
      <c r="J2326" s="12" t="str">
        <f t="shared" si="36"/>
        <v>12-Sep-2001</v>
      </c>
      <c r="K2326">
        <v>22</v>
      </c>
    </row>
    <row r="2327" spans="1:11">
      <c r="A2327" t="s">
        <v>27</v>
      </c>
      <c r="B2327">
        <v>1997</v>
      </c>
      <c r="C2327" t="s">
        <v>15</v>
      </c>
      <c r="D2327">
        <v>9</v>
      </c>
      <c r="E2327">
        <v>0</v>
      </c>
      <c r="F2327" s="14">
        <v>670</v>
      </c>
      <c r="G2327" t="s">
        <v>12</v>
      </c>
      <c r="H2327" t="s">
        <v>12</v>
      </c>
      <c r="I2327" t="s">
        <v>13</v>
      </c>
      <c r="J2327" s="12" t="str">
        <f t="shared" si="36"/>
        <v>9-Nov-1997</v>
      </c>
      <c r="K2327">
        <v>26</v>
      </c>
    </row>
    <row r="2328" spans="1:11">
      <c r="A2328" t="s">
        <v>26</v>
      </c>
      <c r="B2328">
        <v>2002</v>
      </c>
      <c r="C2328" t="s">
        <v>15</v>
      </c>
      <c r="D2328">
        <v>29</v>
      </c>
      <c r="E2328">
        <v>0</v>
      </c>
      <c r="F2328" s="14">
        <v>668</v>
      </c>
      <c r="G2328" t="s">
        <v>12</v>
      </c>
      <c r="H2328" t="s">
        <v>11</v>
      </c>
      <c r="I2328" t="s">
        <v>23</v>
      </c>
      <c r="J2328" s="12" t="str">
        <f t="shared" si="36"/>
        <v>29-Nov-2002</v>
      </c>
      <c r="K2328">
        <v>21</v>
      </c>
    </row>
    <row r="2329" spans="1:11">
      <c r="A2329" t="s">
        <v>25</v>
      </c>
      <c r="B2329">
        <v>1995</v>
      </c>
      <c r="C2329" t="s">
        <v>10</v>
      </c>
      <c r="D2329">
        <v>4</v>
      </c>
      <c r="E2329">
        <v>0</v>
      </c>
      <c r="F2329" s="14">
        <v>650</v>
      </c>
      <c r="G2329" t="s">
        <v>12</v>
      </c>
      <c r="H2329" t="s">
        <v>12</v>
      </c>
      <c r="I2329" t="s">
        <v>13</v>
      </c>
      <c r="J2329" s="12" t="str">
        <f t="shared" si="36"/>
        <v>4-Jul-1995</v>
      </c>
      <c r="K2329">
        <v>29</v>
      </c>
    </row>
    <row r="2330" spans="1:11">
      <c r="A2330" t="s">
        <v>24</v>
      </c>
      <c r="B2330">
        <v>1993</v>
      </c>
      <c r="C2330" t="s">
        <v>18</v>
      </c>
      <c r="D2330">
        <v>1</v>
      </c>
      <c r="E2330">
        <v>0</v>
      </c>
      <c r="F2330" s="14">
        <v>650</v>
      </c>
      <c r="G2330" t="s">
        <v>12</v>
      </c>
      <c r="H2330" t="s">
        <v>12</v>
      </c>
      <c r="I2330" t="s">
        <v>13</v>
      </c>
      <c r="J2330" s="12" t="str">
        <f t="shared" si="36"/>
        <v>1-Jun-1993</v>
      </c>
      <c r="K2330">
        <v>31</v>
      </c>
    </row>
    <row r="2331" spans="1:11">
      <c r="A2331" t="s">
        <v>22</v>
      </c>
      <c r="B2331">
        <v>2001</v>
      </c>
      <c r="C2331" t="s">
        <v>15</v>
      </c>
      <c r="D2331">
        <v>20</v>
      </c>
      <c r="E2331">
        <v>0</v>
      </c>
      <c r="F2331" s="14">
        <v>646.14</v>
      </c>
      <c r="G2331" t="s">
        <v>12</v>
      </c>
      <c r="H2331" t="s">
        <v>12</v>
      </c>
      <c r="I2331" t="s">
        <v>23</v>
      </c>
      <c r="J2331" s="12" t="str">
        <f t="shared" si="36"/>
        <v>20-Nov-2001</v>
      </c>
      <c r="K2331">
        <v>22</v>
      </c>
    </row>
    <row r="2332" spans="1:11">
      <c r="A2332" t="s">
        <v>21</v>
      </c>
      <c r="B2332">
        <v>1998</v>
      </c>
      <c r="C2332" t="s">
        <v>10</v>
      </c>
      <c r="D2332">
        <v>27</v>
      </c>
      <c r="E2332">
        <v>0</v>
      </c>
      <c r="F2332" s="14">
        <v>637.26</v>
      </c>
      <c r="G2332" t="s">
        <v>12</v>
      </c>
      <c r="H2332" t="s">
        <v>12</v>
      </c>
      <c r="I2332" t="s">
        <v>13</v>
      </c>
      <c r="J2332" s="12" t="str">
        <f t="shared" si="36"/>
        <v>27-Jul-1998</v>
      </c>
      <c r="K2332">
        <v>26</v>
      </c>
    </row>
    <row r="2333" spans="1:11">
      <c r="A2333" t="s">
        <v>19</v>
      </c>
      <c r="B2333">
        <v>1992</v>
      </c>
      <c r="C2333" t="s">
        <v>20</v>
      </c>
      <c r="D2333">
        <v>13</v>
      </c>
      <c r="E2333">
        <v>0</v>
      </c>
      <c r="F2333" s="14">
        <v>604.54</v>
      </c>
      <c r="G2333" t="s">
        <v>12</v>
      </c>
      <c r="H2333" t="s">
        <v>12</v>
      </c>
      <c r="I2333" t="s">
        <v>13</v>
      </c>
      <c r="J2333" s="12" t="str">
        <f t="shared" si="36"/>
        <v>13-Sep-1992</v>
      </c>
      <c r="K2333">
        <v>31</v>
      </c>
    </row>
    <row r="2334" spans="1:11">
      <c r="A2334" t="s">
        <v>17</v>
      </c>
      <c r="B2334">
        <v>1993</v>
      </c>
      <c r="C2334" t="s">
        <v>18</v>
      </c>
      <c r="D2334">
        <v>30</v>
      </c>
      <c r="E2334">
        <v>0</v>
      </c>
      <c r="F2334" s="14">
        <v>600</v>
      </c>
      <c r="G2334" t="s">
        <v>11</v>
      </c>
      <c r="H2334" t="s">
        <v>16</v>
      </c>
      <c r="I2334" t="s">
        <v>13</v>
      </c>
      <c r="J2334" s="12" t="str">
        <f t="shared" si="36"/>
        <v>30-Jun-1993</v>
      </c>
      <c r="K2334">
        <v>31</v>
      </c>
    </row>
    <row r="2335" spans="1:11">
      <c r="A2335" t="s">
        <v>14</v>
      </c>
      <c r="B2335">
        <v>1992</v>
      </c>
      <c r="C2335" t="s">
        <v>15</v>
      </c>
      <c r="D2335">
        <v>30</v>
      </c>
      <c r="E2335">
        <v>0</v>
      </c>
      <c r="F2335" s="14">
        <v>570.62</v>
      </c>
      <c r="G2335" t="s">
        <v>11</v>
      </c>
      <c r="H2335" t="s">
        <v>16</v>
      </c>
      <c r="I2335" t="s">
        <v>13</v>
      </c>
      <c r="J2335" s="12" t="str">
        <f t="shared" si="36"/>
        <v>30-Nov-1992</v>
      </c>
      <c r="K2335">
        <v>31</v>
      </c>
    </row>
    <row r="2336" spans="1:11">
      <c r="A2336" t="s">
        <v>9</v>
      </c>
      <c r="B2336">
        <v>1992</v>
      </c>
      <c r="C2336" t="s">
        <v>10</v>
      </c>
      <c r="D2336">
        <v>9</v>
      </c>
      <c r="E2336">
        <v>0</v>
      </c>
      <c r="F2336" s="14">
        <v>563.84</v>
      </c>
      <c r="G2336" t="s">
        <v>11</v>
      </c>
      <c r="H2336" t="s">
        <v>12</v>
      </c>
      <c r="I2336" t="s">
        <v>13</v>
      </c>
      <c r="J2336" s="12" t="str">
        <f t="shared" si="36"/>
        <v>9-Jul-1992</v>
      </c>
      <c r="K2336">
        <v>32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sheetPr codeName="Sheet4"/>
  <dimension ref="A1:K2338"/>
  <sheetViews>
    <sheetView showGridLines="0" topLeftCell="A7" workbookViewId="0">
      <selection activeCell="D33" sqref="D33"/>
    </sheetView>
  </sheetViews>
  <sheetFormatPr defaultRowHeight="14.4"/>
  <cols>
    <col min="1" max="1" width="9.109375" style="7"/>
    <col min="2" max="2" width="11.33203125" customWidth="1"/>
    <col min="3" max="3" width="15.33203125" bestFit="1" customWidth="1"/>
    <col min="4" max="4" width="12.5546875" bestFit="1" customWidth="1"/>
    <col min="9" max="9" width="7.88671875" customWidth="1"/>
    <col min="10" max="10" width="11.5546875" customWidth="1"/>
    <col min="11" max="11" width="9.109375" style="7"/>
  </cols>
  <sheetData>
    <row r="1" spans="1:10" ht="16.8">
      <c r="A1" s="27" t="s">
        <v>5994</v>
      </c>
      <c r="B1" s="26"/>
      <c r="C1" s="26"/>
    </row>
    <row r="2" spans="1:10" ht="15.6">
      <c r="A2" s="21" t="s">
        <v>5990</v>
      </c>
      <c r="B2" s="22"/>
      <c r="C2" s="22"/>
      <c r="D2" s="22"/>
      <c r="E2" s="22"/>
      <c r="F2" s="22"/>
      <c r="G2" s="22"/>
      <c r="J2" s="10"/>
    </row>
    <row r="3" spans="1:10">
      <c r="B3" t="s">
        <v>2377</v>
      </c>
      <c r="J3" s="10"/>
    </row>
    <row r="4" spans="1:10" ht="15.6">
      <c r="A4" s="23" t="s">
        <v>5991</v>
      </c>
      <c r="B4" s="22"/>
      <c r="C4" s="22"/>
      <c r="D4" s="22"/>
      <c r="E4" s="22"/>
      <c r="J4" s="10"/>
    </row>
    <row r="5" spans="1:10">
      <c r="B5" t="s">
        <v>5992</v>
      </c>
      <c r="J5" s="10"/>
    </row>
    <row r="6" spans="1:10" ht="16.8">
      <c r="A6" s="28" t="s">
        <v>5993</v>
      </c>
      <c r="B6" s="29"/>
      <c r="C6" s="29"/>
      <c r="J6" s="10"/>
    </row>
    <row r="7" spans="1:10" ht="15.6">
      <c r="A7" s="23" t="s">
        <v>5995</v>
      </c>
      <c r="B7" s="22"/>
      <c r="C7" s="22"/>
      <c r="D7" s="22"/>
      <c r="J7" s="10"/>
    </row>
    <row r="8" spans="1:10">
      <c r="B8">
        <v>391</v>
      </c>
      <c r="J8" s="10"/>
    </row>
    <row r="9" spans="1:10" ht="15.6">
      <c r="A9" s="23" t="s">
        <v>5996</v>
      </c>
      <c r="B9" s="22"/>
      <c r="C9" s="22"/>
      <c r="D9" s="22"/>
      <c r="J9" s="10"/>
    </row>
    <row r="10" spans="1:10">
      <c r="B10">
        <v>55.05</v>
      </c>
      <c r="J10" s="10"/>
    </row>
    <row r="11" spans="1:10" ht="15.6">
      <c r="A11" s="23" t="s">
        <v>5997</v>
      </c>
      <c r="B11" s="22"/>
      <c r="C11" s="22"/>
      <c r="D11" s="22"/>
      <c r="J11" s="10"/>
    </row>
    <row r="12" spans="1:10">
      <c r="B12">
        <v>784</v>
      </c>
      <c r="J12" s="10"/>
    </row>
    <row r="13" spans="1:10" ht="15.6">
      <c r="A13" s="23" t="s">
        <v>5998</v>
      </c>
      <c r="B13" s="22"/>
      <c r="C13" s="22"/>
      <c r="D13" s="22"/>
      <c r="J13" s="10"/>
    </row>
    <row r="14" spans="1:10">
      <c r="B14">
        <v>490</v>
      </c>
      <c r="J14" s="10"/>
    </row>
    <row r="15" spans="1:10" ht="15.6">
      <c r="A15" s="21" t="s">
        <v>5999</v>
      </c>
      <c r="B15" s="22"/>
      <c r="C15" s="22"/>
      <c r="D15" s="22"/>
      <c r="E15" s="22"/>
      <c r="F15" s="22"/>
      <c r="G15" s="22"/>
      <c r="J15" s="10"/>
    </row>
    <row r="16" spans="1:10">
      <c r="B16">
        <f>SUM('Medical Examinations'!G2:G2336)</f>
        <v>1579</v>
      </c>
      <c r="J16" s="10"/>
    </row>
    <row r="17" spans="1:10" ht="15.6">
      <c r="A17" s="21" t="s">
        <v>6000</v>
      </c>
      <c r="B17" s="22"/>
      <c r="C17" s="22"/>
      <c r="D17" s="22"/>
      <c r="E17" s="22"/>
      <c r="F17" s="22"/>
      <c r="G17" s="22"/>
      <c r="J17" s="10"/>
    </row>
    <row r="18" spans="1:10">
      <c r="B18" s="15">
        <v>6.1699999999999998E-2</v>
      </c>
      <c r="J18" s="10"/>
    </row>
    <row r="19" spans="1:10" ht="15.6">
      <c r="A19" s="23" t="s">
        <v>6001</v>
      </c>
      <c r="B19" s="22"/>
      <c r="C19" s="22"/>
      <c r="D19" s="22"/>
      <c r="E19" s="22"/>
      <c r="F19" s="22"/>
      <c r="J19" s="10"/>
    </row>
    <row r="20" spans="1:10">
      <c r="B20">
        <v>6.6183399999999999</v>
      </c>
      <c r="J20" s="10"/>
    </row>
    <row r="21" spans="1:10" ht="15.6">
      <c r="A21" s="23" t="s">
        <v>6002</v>
      </c>
      <c r="B21" s="22"/>
      <c r="C21" s="22"/>
      <c r="D21" s="22"/>
      <c r="E21" s="22"/>
      <c r="F21" s="22"/>
      <c r="J21" s="10"/>
    </row>
    <row r="22" spans="1:10">
      <c r="B22">
        <v>19</v>
      </c>
      <c r="J22" s="10"/>
    </row>
    <row r="23" spans="1:10" ht="15.6">
      <c r="A23" s="23" t="s">
        <v>6003</v>
      </c>
      <c r="B23" s="22"/>
      <c r="C23" s="22"/>
      <c r="D23" s="22"/>
      <c r="E23" s="22"/>
      <c r="F23" s="22"/>
      <c r="G23" s="22"/>
      <c r="H23" s="22"/>
      <c r="J23" s="10"/>
    </row>
    <row r="24" spans="1:10">
      <c r="B24">
        <v>32.979999999999997</v>
      </c>
      <c r="J24" s="10"/>
    </row>
    <row r="25" spans="1:10" ht="16.8">
      <c r="A25" s="25" t="s">
        <v>6004</v>
      </c>
      <c r="B25" s="26"/>
      <c r="C25" s="26"/>
      <c r="J25" s="10"/>
    </row>
    <row r="26" spans="1:10" ht="15.6">
      <c r="A26" s="23" t="s">
        <v>6005</v>
      </c>
      <c r="B26" s="22"/>
      <c r="C26" s="22"/>
      <c r="D26" s="22"/>
      <c r="E26" s="22"/>
      <c r="F26" s="22"/>
      <c r="J26" s="10"/>
    </row>
    <row r="27" spans="1:10">
      <c r="B27" t="s">
        <v>6007</v>
      </c>
      <c r="D27" s="16">
        <v>13530</v>
      </c>
      <c r="J27" s="10"/>
    </row>
    <row r="28" spans="1:10">
      <c r="B28" t="s">
        <v>6008</v>
      </c>
      <c r="D28">
        <v>9631</v>
      </c>
      <c r="J28" s="10"/>
    </row>
    <row r="29" spans="1:10">
      <c r="B29" t="s">
        <v>6009</v>
      </c>
      <c r="D29">
        <v>1640</v>
      </c>
      <c r="J29" s="10"/>
    </row>
    <row r="30" spans="1:10">
      <c r="B30" t="s">
        <v>6010</v>
      </c>
      <c r="D30">
        <v>11899</v>
      </c>
      <c r="J30" s="10"/>
    </row>
    <row r="31" spans="1:10">
      <c r="B31" t="s">
        <v>6011</v>
      </c>
      <c r="D31">
        <v>564</v>
      </c>
      <c r="G31" s="18"/>
      <c r="J31" s="10"/>
    </row>
    <row r="32" spans="1:10">
      <c r="B32" t="s">
        <v>6012</v>
      </c>
      <c r="D32">
        <v>63770</v>
      </c>
      <c r="J32" s="10"/>
    </row>
    <row r="33" spans="1:10">
      <c r="B33" t="s">
        <v>6013</v>
      </c>
      <c r="D33" s="14">
        <v>31592359</v>
      </c>
      <c r="J33" s="10"/>
    </row>
    <row r="34" spans="1:10">
      <c r="B34" t="s">
        <v>6014</v>
      </c>
      <c r="D34">
        <v>2335</v>
      </c>
      <c r="J34" s="10"/>
    </row>
    <row r="35" spans="1:10" ht="15.6">
      <c r="A35" s="21" t="s">
        <v>6006</v>
      </c>
      <c r="B35" s="22"/>
      <c r="C35" s="22"/>
      <c r="D35" s="22"/>
      <c r="E35" s="22"/>
      <c r="F35" s="22"/>
      <c r="G35" s="22"/>
      <c r="J35" s="10"/>
    </row>
    <row r="36" spans="1:10">
      <c r="B36" t="s">
        <v>6015</v>
      </c>
      <c r="D36">
        <v>41</v>
      </c>
      <c r="J36" s="10"/>
    </row>
    <row r="37" spans="1:10">
      <c r="B37" t="s">
        <v>6016</v>
      </c>
      <c r="D37">
        <v>20</v>
      </c>
      <c r="J37" s="10"/>
    </row>
    <row r="38" spans="1:10" ht="15.6">
      <c r="A38" s="21" t="s">
        <v>6017</v>
      </c>
      <c r="B38" s="22"/>
      <c r="C38" s="22"/>
      <c r="D38" s="22"/>
      <c r="E38" s="22"/>
      <c r="F38" s="22"/>
      <c r="G38" s="22"/>
      <c r="H38" s="22"/>
      <c r="J38" s="10"/>
    </row>
    <row r="39" spans="1:10">
      <c r="B39" s="7"/>
      <c r="D39" s="19">
        <v>17709</v>
      </c>
      <c r="J39" s="10"/>
    </row>
    <row r="40" spans="1:10" ht="15.6">
      <c r="A40" s="23" t="s">
        <v>6018</v>
      </c>
      <c r="B40" s="22"/>
      <c r="C40" s="22"/>
      <c r="D40" s="22"/>
      <c r="E40" s="22"/>
      <c r="J40" s="10"/>
    </row>
    <row r="41" spans="1:10">
      <c r="B41" t="s">
        <v>6019</v>
      </c>
      <c r="C41" s="20">
        <v>9159276</v>
      </c>
      <c r="J41" s="10"/>
    </row>
    <row r="42" spans="1:10">
      <c r="B42" t="s">
        <v>6020</v>
      </c>
      <c r="C42" s="20">
        <v>15875730</v>
      </c>
      <c r="J42" s="10"/>
    </row>
    <row r="43" spans="1:10">
      <c r="B43" t="s">
        <v>6021</v>
      </c>
      <c r="C43" s="20">
        <v>6557353</v>
      </c>
      <c r="J43" s="10"/>
    </row>
    <row r="44" spans="1:10" ht="15.6">
      <c r="A44" s="23" t="s">
        <v>6022</v>
      </c>
      <c r="B44" s="22"/>
      <c r="C44" s="24"/>
      <c r="D44" s="22"/>
      <c r="E44" s="22"/>
      <c r="F44" s="22"/>
      <c r="J44" s="10"/>
    </row>
    <row r="45" spans="1:10">
      <c r="B45" t="s">
        <v>6025</v>
      </c>
      <c r="C45" s="20">
        <v>13051</v>
      </c>
      <c r="J45" s="10"/>
    </row>
    <row r="46" spans="1:10">
      <c r="B46" t="s">
        <v>6026</v>
      </c>
      <c r="C46" s="20">
        <v>13446</v>
      </c>
      <c r="J46" s="10"/>
    </row>
    <row r="47" spans="1:10">
      <c r="B47" t="s">
        <v>6027</v>
      </c>
      <c r="C47" s="20">
        <v>14057</v>
      </c>
      <c r="J47" s="10"/>
    </row>
    <row r="48" spans="1:10">
      <c r="A48" t="s">
        <v>6024</v>
      </c>
      <c r="J48" s="10"/>
    </row>
    <row r="49" spans="1:10" ht="15.6">
      <c r="A49" s="21" t="s">
        <v>6028</v>
      </c>
      <c r="B49" s="22"/>
      <c r="C49" s="22"/>
      <c r="D49" s="22"/>
      <c r="E49" s="22"/>
      <c r="F49" s="22"/>
      <c r="G49" s="22"/>
      <c r="J49" s="10"/>
    </row>
    <row r="50" spans="1:10">
      <c r="C50" s="20">
        <v>14218</v>
      </c>
      <c r="J50" s="10"/>
    </row>
    <row r="51" spans="1:10" ht="15.6">
      <c r="A51" s="23" t="s">
        <v>6029</v>
      </c>
      <c r="J51" s="10"/>
    </row>
    <row r="52" spans="1:10">
      <c r="C52">
        <v>1.0298369999999999</v>
      </c>
      <c r="J52" s="10"/>
    </row>
    <row r="53" spans="1:10">
      <c r="J53" s="10"/>
    </row>
    <row r="54" spans="1:10">
      <c r="J54" s="10"/>
    </row>
    <row r="55" spans="1:10">
      <c r="J55" s="10"/>
    </row>
    <row r="56" spans="1:10">
      <c r="J56" s="10"/>
    </row>
    <row r="57" spans="1:10">
      <c r="J57" s="10"/>
    </row>
    <row r="58" spans="1:10">
      <c r="J58" s="10"/>
    </row>
    <row r="59" spans="1:10">
      <c r="J59" s="10"/>
    </row>
    <row r="60" spans="1:10">
      <c r="J60" s="10"/>
    </row>
    <row r="61" spans="1:10">
      <c r="J61" s="10"/>
    </row>
    <row r="62" spans="1:10">
      <c r="J62" s="10"/>
    </row>
    <row r="63" spans="1:10">
      <c r="J63" s="10"/>
    </row>
    <row r="64" spans="1:10">
      <c r="J64" s="10"/>
    </row>
    <row r="65" spans="10:10">
      <c r="J65" s="10"/>
    </row>
    <row r="66" spans="10:10">
      <c r="J66" s="10"/>
    </row>
    <row r="67" spans="10:10">
      <c r="J67" s="10"/>
    </row>
    <row r="68" spans="10:10">
      <c r="J68" s="10"/>
    </row>
    <row r="69" spans="10:10">
      <c r="J69" s="10"/>
    </row>
    <row r="70" spans="10:10">
      <c r="J70" s="10"/>
    </row>
    <row r="71" spans="10:10">
      <c r="J71" s="10"/>
    </row>
    <row r="72" spans="10:10">
      <c r="J72" s="10"/>
    </row>
    <row r="73" spans="10:10">
      <c r="J73" s="10"/>
    </row>
    <row r="74" spans="10:10">
      <c r="J74" s="10"/>
    </row>
    <row r="75" spans="10:10">
      <c r="J75" s="10"/>
    </row>
    <row r="76" spans="10:10">
      <c r="J76" s="10"/>
    </row>
    <row r="77" spans="10:10">
      <c r="J77" s="10"/>
    </row>
    <row r="78" spans="10:10">
      <c r="J78" s="10"/>
    </row>
    <row r="79" spans="10:10">
      <c r="J79" s="10"/>
    </row>
    <row r="80" spans="10:10">
      <c r="J80" s="10"/>
    </row>
    <row r="81" spans="10:10">
      <c r="J81" s="10"/>
    </row>
    <row r="82" spans="10:10">
      <c r="J82" s="10"/>
    </row>
    <row r="83" spans="10:10">
      <c r="J83" s="10"/>
    </row>
    <row r="84" spans="10:10">
      <c r="J84" s="10"/>
    </row>
    <row r="85" spans="10:10">
      <c r="J85" s="10"/>
    </row>
    <row r="86" spans="10:10">
      <c r="J86" s="10"/>
    </row>
    <row r="87" spans="10:10">
      <c r="J87" s="10"/>
    </row>
    <row r="88" spans="10:10">
      <c r="J88" s="10"/>
    </row>
    <row r="89" spans="10:10">
      <c r="J89" s="10"/>
    </row>
    <row r="90" spans="10:10">
      <c r="J90" s="10"/>
    </row>
    <row r="91" spans="10:10">
      <c r="J91" s="10"/>
    </row>
    <row r="92" spans="10:10">
      <c r="J92" s="10"/>
    </row>
    <row r="93" spans="10:10">
      <c r="J93" s="10"/>
    </row>
    <row r="94" spans="10:10">
      <c r="J94" s="10"/>
    </row>
    <row r="95" spans="10:10">
      <c r="J95" s="10"/>
    </row>
    <row r="96" spans="10:10">
      <c r="J96" s="10"/>
    </row>
    <row r="97" spans="10:10">
      <c r="J97" s="10"/>
    </row>
    <row r="98" spans="10:10">
      <c r="J98" s="10"/>
    </row>
    <row r="99" spans="10:10">
      <c r="J99" s="10"/>
    </row>
    <row r="100" spans="10:10">
      <c r="J100" s="10"/>
    </row>
    <row r="101" spans="10:10">
      <c r="J101" s="10"/>
    </row>
    <row r="102" spans="10:10">
      <c r="J102" s="10"/>
    </row>
    <row r="103" spans="10:10">
      <c r="J103" s="10"/>
    </row>
    <row r="104" spans="10:10">
      <c r="J104" s="10"/>
    </row>
    <row r="105" spans="10:10">
      <c r="J105" s="10"/>
    </row>
    <row r="106" spans="10:10">
      <c r="J106" s="10"/>
    </row>
    <row r="107" spans="10:10">
      <c r="J107" s="10"/>
    </row>
    <row r="108" spans="10:10">
      <c r="J108" s="10"/>
    </row>
    <row r="109" spans="10:10">
      <c r="J109" s="10"/>
    </row>
    <row r="110" spans="10:10">
      <c r="J110" s="10"/>
    </row>
    <row r="111" spans="10:10">
      <c r="J111" s="10"/>
    </row>
    <row r="112" spans="10:10">
      <c r="J112" s="10"/>
    </row>
    <row r="113" spans="10:10">
      <c r="J113" s="10"/>
    </row>
    <row r="114" spans="10:10">
      <c r="J114" s="10"/>
    </row>
    <row r="115" spans="10:10">
      <c r="J115" s="10"/>
    </row>
    <row r="116" spans="10:10">
      <c r="J116" s="10"/>
    </row>
    <row r="117" spans="10:10">
      <c r="J117" s="10"/>
    </row>
    <row r="118" spans="10:10">
      <c r="J118" s="10"/>
    </row>
    <row r="119" spans="10:10">
      <c r="J119" s="10"/>
    </row>
    <row r="120" spans="10:10">
      <c r="J120" s="10"/>
    </row>
    <row r="121" spans="10:10">
      <c r="J121" s="10"/>
    </row>
    <row r="122" spans="10:10">
      <c r="J122" s="10"/>
    </row>
    <row r="123" spans="10:10">
      <c r="J123" s="10"/>
    </row>
    <row r="124" spans="10:10">
      <c r="J124" s="10"/>
    </row>
    <row r="125" spans="10:10">
      <c r="J125" s="10"/>
    </row>
    <row r="126" spans="10:10">
      <c r="J126" s="10"/>
    </row>
    <row r="127" spans="10:10">
      <c r="J127" s="10"/>
    </row>
    <row r="128" spans="10:10">
      <c r="J128" s="10"/>
    </row>
    <row r="129" spans="10:10">
      <c r="J129" s="10"/>
    </row>
    <row r="130" spans="10:10">
      <c r="J130" s="10"/>
    </row>
    <row r="131" spans="10:10">
      <c r="J131" s="10"/>
    </row>
    <row r="132" spans="10:10">
      <c r="J132" s="10"/>
    </row>
    <row r="133" spans="10:10">
      <c r="J133" s="10"/>
    </row>
    <row r="134" spans="10:10">
      <c r="J134" s="10"/>
    </row>
    <row r="135" spans="10:10">
      <c r="J135" s="10"/>
    </row>
    <row r="136" spans="10:10">
      <c r="J136" s="10"/>
    </row>
    <row r="137" spans="10:10">
      <c r="J137" s="10"/>
    </row>
    <row r="138" spans="10:10">
      <c r="J138" s="10"/>
    </row>
    <row r="139" spans="10:10">
      <c r="J139" s="10"/>
    </row>
    <row r="140" spans="10:10">
      <c r="J140" s="10"/>
    </row>
    <row r="141" spans="10:10">
      <c r="J141" s="10"/>
    </row>
    <row r="142" spans="10:10">
      <c r="J142" s="10"/>
    </row>
    <row r="143" spans="10:10">
      <c r="J143" s="10"/>
    </row>
    <row r="144" spans="10:10">
      <c r="J144" s="10"/>
    </row>
    <row r="145" spans="10:10">
      <c r="J145" s="10"/>
    </row>
    <row r="146" spans="10:10">
      <c r="J146" s="10"/>
    </row>
    <row r="147" spans="10:10">
      <c r="J147" s="10"/>
    </row>
    <row r="148" spans="10:10">
      <c r="J148" s="10"/>
    </row>
    <row r="149" spans="10:10">
      <c r="J149" s="10"/>
    </row>
    <row r="150" spans="10:10">
      <c r="J150" s="10"/>
    </row>
    <row r="151" spans="10:10">
      <c r="J151" s="10"/>
    </row>
    <row r="152" spans="10:10">
      <c r="J152" s="10"/>
    </row>
    <row r="153" spans="10:10">
      <c r="J153" s="10"/>
    </row>
    <row r="154" spans="10:10">
      <c r="J154" s="10"/>
    </row>
    <row r="155" spans="10:10">
      <c r="J155" s="10"/>
    </row>
    <row r="156" spans="10:10">
      <c r="J156" s="10"/>
    </row>
    <row r="157" spans="10:10">
      <c r="J157" s="10"/>
    </row>
    <row r="158" spans="10:10">
      <c r="J158" s="10"/>
    </row>
    <row r="159" spans="10:10">
      <c r="J159" s="10"/>
    </row>
    <row r="160" spans="10:10">
      <c r="J160" s="10"/>
    </row>
    <row r="161" spans="10:10">
      <c r="J161" s="10"/>
    </row>
    <row r="162" spans="10:10">
      <c r="J162" s="10"/>
    </row>
    <row r="163" spans="10:10">
      <c r="J163" s="10"/>
    </row>
    <row r="164" spans="10:10">
      <c r="J164" s="10"/>
    </row>
    <row r="165" spans="10:10">
      <c r="J165" s="10"/>
    </row>
    <row r="166" spans="10:10">
      <c r="J166" s="10"/>
    </row>
    <row r="167" spans="10:10">
      <c r="J167" s="10"/>
    </row>
    <row r="168" spans="10:10">
      <c r="J168" s="10"/>
    </row>
    <row r="169" spans="10:10">
      <c r="J169" s="10"/>
    </row>
    <row r="170" spans="10:10">
      <c r="J170" s="10"/>
    </row>
    <row r="171" spans="10:10">
      <c r="J171" s="10"/>
    </row>
    <row r="172" spans="10:10">
      <c r="J172" s="10"/>
    </row>
    <row r="173" spans="10:10">
      <c r="J173" s="10"/>
    </row>
    <row r="174" spans="10:10">
      <c r="J174" s="10"/>
    </row>
    <row r="175" spans="10:10">
      <c r="J175" s="10"/>
    </row>
    <row r="176" spans="10:10">
      <c r="J176" s="10"/>
    </row>
    <row r="177" spans="10:10">
      <c r="J177" s="10"/>
    </row>
    <row r="178" spans="10:10">
      <c r="J178" s="10"/>
    </row>
    <row r="179" spans="10:10">
      <c r="J179" s="10"/>
    </row>
    <row r="180" spans="10:10">
      <c r="J180" s="10"/>
    </row>
    <row r="181" spans="10:10">
      <c r="J181" s="10"/>
    </row>
    <row r="182" spans="10:10">
      <c r="J182" s="10"/>
    </row>
    <row r="183" spans="10:10">
      <c r="J183" s="10"/>
    </row>
    <row r="184" spans="10:10">
      <c r="J184" s="10"/>
    </row>
    <row r="185" spans="10:10">
      <c r="J185" s="10"/>
    </row>
    <row r="186" spans="10:10">
      <c r="J186" s="10"/>
    </row>
    <row r="187" spans="10:10">
      <c r="J187" s="10"/>
    </row>
    <row r="188" spans="10:10">
      <c r="J188" s="10"/>
    </row>
    <row r="189" spans="10:10">
      <c r="J189" s="10"/>
    </row>
    <row r="190" spans="10:10">
      <c r="J190" s="10"/>
    </row>
    <row r="191" spans="10:10">
      <c r="J191" s="10"/>
    </row>
    <row r="192" spans="10:10">
      <c r="J192" s="10"/>
    </row>
    <row r="193" spans="10:10">
      <c r="J193" s="10"/>
    </row>
    <row r="194" spans="10:10">
      <c r="J194" s="10"/>
    </row>
    <row r="195" spans="10:10">
      <c r="J195" s="10"/>
    </row>
    <row r="196" spans="10:10">
      <c r="J196" s="10"/>
    </row>
    <row r="197" spans="10:10">
      <c r="J197" s="10"/>
    </row>
    <row r="198" spans="10:10">
      <c r="J198" s="10"/>
    </row>
    <row r="199" spans="10:10">
      <c r="J199" s="10"/>
    </row>
    <row r="200" spans="10:10">
      <c r="J200" s="10"/>
    </row>
    <row r="201" spans="10:10">
      <c r="J201" s="10"/>
    </row>
    <row r="202" spans="10:10">
      <c r="J202" s="10"/>
    </row>
    <row r="203" spans="10:10">
      <c r="J203" s="10"/>
    </row>
    <row r="204" spans="10:10">
      <c r="J204" s="10"/>
    </row>
    <row r="205" spans="10:10">
      <c r="J205" s="10"/>
    </row>
    <row r="206" spans="10:10">
      <c r="J206" s="10"/>
    </row>
    <row r="207" spans="10:10">
      <c r="J207" s="10"/>
    </row>
    <row r="208" spans="10:10">
      <c r="J208" s="10"/>
    </row>
    <row r="209" spans="10:10">
      <c r="J209" s="10"/>
    </row>
    <row r="210" spans="10:10">
      <c r="J210" s="10"/>
    </row>
    <row r="211" spans="10:10">
      <c r="J211" s="10"/>
    </row>
    <row r="212" spans="10:10">
      <c r="J212" s="10"/>
    </row>
    <row r="213" spans="10:10">
      <c r="J213" s="10"/>
    </row>
    <row r="214" spans="10:10">
      <c r="J214" s="10"/>
    </row>
    <row r="215" spans="10:10">
      <c r="J215" s="10"/>
    </row>
    <row r="216" spans="10:10">
      <c r="J216" s="10"/>
    </row>
    <row r="217" spans="10:10">
      <c r="J217" s="10"/>
    </row>
    <row r="218" spans="10:10">
      <c r="J218" s="10"/>
    </row>
    <row r="219" spans="10:10">
      <c r="J219" s="10"/>
    </row>
    <row r="220" spans="10:10">
      <c r="J220" s="10"/>
    </row>
    <row r="221" spans="10:10">
      <c r="J221" s="10"/>
    </row>
    <row r="222" spans="10:10">
      <c r="J222" s="10"/>
    </row>
    <row r="223" spans="10:10">
      <c r="J223" s="10"/>
    </row>
    <row r="224" spans="10:10">
      <c r="J224" s="10"/>
    </row>
    <row r="225" spans="10:10">
      <c r="J225" s="10"/>
    </row>
    <row r="226" spans="10:10">
      <c r="J226" s="10"/>
    </row>
    <row r="227" spans="10:10">
      <c r="J227" s="10"/>
    </row>
    <row r="228" spans="10:10">
      <c r="J228" s="10"/>
    </row>
    <row r="229" spans="10:10">
      <c r="J229" s="10"/>
    </row>
    <row r="230" spans="10:10">
      <c r="J230" s="10"/>
    </row>
    <row r="231" spans="10:10">
      <c r="J231" s="10"/>
    </row>
    <row r="232" spans="10:10">
      <c r="J232" s="10"/>
    </row>
    <row r="233" spans="10:10">
      <c r="J233" s="10"/>
    </row>
    <row r="234" spans="10:10">
      <c r="J234" s="10"/>
    </row>
    <row r="235" spans="10:10">
      <c r="J235" s="10"/>
    </row>
    <row r="236" spans="10:10">
      <c r="J236" s="10"/>
    </row>
    <row r="237" spans="10:10">
      <c r="J237" s="10"/>
    </row>
    <row r="238" spans="10:10">
      <c r="J238" s="10"/>
    </row>
    <row r="239" spans="10:10">
      <c r="J239" s="10"/>
    </row>
    <row r="240" spans="10:10">
      <c r="J240" s="10"/>
    </row>
    <row r="241" spans="10:10">
      <c r="J241" s="10"/>
    </row>
    <row r="242" spans="10:10">
      <c r="J242" s="10"/>
    </row>
    <row r="243" spans="10:10">
      <c r="J243" s="10"/>
    </row>
    <row r="244" spans="10:10">
      <c r="J244" s="10"/>
    </row>
    <row r="245" spans="10:10">
      <c r="J245" s="10"/>
    </row>
    <row r="246" spans="10:10">
      <c r="J246" s="10"/>
    </row>
    <row r="247" spans="10:10">
      <c r="J247" s="10"/>
    </row>
    <row r="248" spans="10:10">
      <c r="J248" s="10"/>
    </row>
    <row r="249" spans="10:10">
      <c r="J249" s="10"/>
    </row>
    <row r="250" spans="10:10">
      <c r="J250" s="10"/>
    </row>
    <row r="251" spans="10:10">
      <c r="J251" s="10"/>
    </row>
    <row r="252" spans="10:10">
      <c r="J252" s="10"/>
    </row>
    <row r="253" spans="10:10">
      <c r="J253" s="10"/>
    </row>
    <row r="254" spans="10:10">
      <c r="J254" s="10"/>
    </row>
    <row r="255" spans="10:10">
      <c r="J255" s="10"/>
    </row>
    <row r="256" spans="10:10">
      <c r="J256" s="10"/>
    </row>
    <row r="257" spans="10:10">
      <c r="J257" s="10"/>
    </row>
    <row r="258" spans="10:10">
      <c r="J258" s="10"/>
    </row>
    <row r="259" spans="10:10">
      <c r="J259" s="10"/>
    </row>
    <row r="260" spans="10:10">
      <c r="J260" s="10"/>
    </row>
    <row r="261" spans="10:10">
      <c r="J261" s="10"/>
    </row>
    <row r="262" spans="10:10">
      <c r="J262" s="10"/>
    </row>
    <row r="263" spans="10:10">
      <c r="J263" s="10"/>
    </row>
    <row r="264" spans="10:10">
      <c r="J264" s="10"/>
    </row>
    <row r="265" spans="10:10">
      <c r="J265" s="10"/>
    </row>
    <row r="266" spans="10:10">
      <c r="J266" s="10"/>
    </row>
    <row r="267" spans="10:10">
      <c r="J267" s="10"/>
    </row>
    <row r="268" spans="10:10">
      <c r="J268" s="10"/>
    </row>
    <row r="269" spans="10:10">
      <c r="J269" s="10"/>
    </row>
    <row r="270" spans="10:10">
      <c r="J270" s="10"/>
    </row>
    <row r="271" spans="10:10">
      <c r="J271" s="10"/>
    </row>
    <row r="272" spans="10:10">
      <c r="J272" s="10"/>
    </row>
    <row r="273" spans="10:10">
      <c r="J273" s="10"/>
    </row>
    <row r="274" spans="10:10">
      <c r="J274" s="10"/>
    </row>
    <row r="275" spans="10:10">
      <c r="J275" s="10"/>
    </row>
    <row r="276" spans="10:10">
      <c r="J276" s="10"/>
    </row>
    <row r="277" spans="10:10">
      <c r="J277" s="10"/>
    </row>
    <row r="278" spans="10:10">
      <c r="J278" s="10"/>
    </row>
    <row r="279" spans="10:10">
      <c r="J279" s="10"/>
    </row>
    <row r="280" spans="10:10">
      <c r="J280" s="10"/>
    </row>
    <row r="281" spans="10:10">
      <c r="J281" s="10"/>
    </row>
    <row r="282" spans="10:10">
      <c r="J282" s="10"/>
    </row>
    <row r="283" spans="10:10">
      <c r="J283" s="10"/>
    </row>
    <row r="284" spans="10:10">
      <c r="J284" s="10"/>
    </row>
    <row r="285" spans="10:10">
      <c r="J285" s="10"/>
    </row>
    <row r="286" spans="10:10">
      <c r="J286" s="10"/>
    </row>
    <row r="287" spans="10:10">
      <c r="J287" s="10"/>
    </row>
    <row r="288" spans="10:10">
      <c r="J288" s="10"/>
    </row>
    <row r="289" spans="10:10">
      <c r="J289" s="10"/>
    </row>
    <row r="290" spans="10:10">
      <c r="J290" s="10"/>
    </row>
    <row r="291" spans="10:10">
      <c r="J291" s="10"/>
    </row>
    <row r="292" spans="10:10">
      <c r="J292" s="10"/>
    </row>
    <row r="293" spans="10:10">
      <c r="J293" s="10"/>
    </row>
    <row r="294" spans="10:10">
      <c r="J294" s="10"/>
    </row>
    <row r="295" spans="10:10">
      <c r="J295" s="10"/>
    </row>
    <row r="296" spans="10:10">
      <c r="J296" s="10"/>
    </row>
    <row r="297" spans="10:10">
      <c r="J297" s="10"/>
    </row>
    <row r="298" spans="10:10">
      <c r="J298" s="10"/>
    </row>
    <row r="299" spans="10:10">
      <c r="J299" s="10"/>
    </row>
    <row r="300" spans="10:10">
      <c r="J300" s="10"/>
    </row>
    <row r="301" spans="10:10">
      <c r="J301" s="10"/>
    </row>
    <row r="302" spans="10:10">
      <c r="J302" s="10"/>
    </row>
    <row r="303" spans="10:10">
      <c r="J303" s="10"/>
    </row>
    <row r="304" spans="10:10">
      <c r="J304" s="10"/>
    </row>
    <row r="305" spans="10:10">
      <c r="J305" s="10"/>
    </row>
    <row r="306" spans="10:10">
      <c r="J306" s="10"/>
    </row>
    <row r="307" spans="10:10">
      <c r="J307" s="10"/>
    </row>
    <row r="308" spans="10:10">
      <c r="J308" s="10"/>
    </row>
    <row r="309" spans="10:10">
      <c r="J309" s="10"/>
    </row>
    <row r="310" spans="10:10">
      <c r="J310" s="10"/>
    </row>
    <row r="311" spans="10:10">
      <c r="J311" s="10"/>
    </row>
    <row r="312" spans="10:10">
      <c r="J312" s="10"/>
    </row>
    <row r="313" spans="10:10">
      <c r="J313" s="10"/>
    </row>
    <row r="314" spans="10:10">
      <c r="J314" s="10"/>
    </row>
    <row r="315" spans="10:10">
      <c r="J315" s="10"/>
    </row>
    <row r="316" spans="10:10">
      <c r="J316" s="10"/>
    </row>
    <row r="317" spans="10:10">
      <c r="J317" s="10"/>
    </row>
    <row r="318" spans="10:10">
      <c r="J318" s="10"/>
    </row>
    <row r="319" spans="10:10">
      <c r="J319" s="10"/>
    </row>
    <row r="320" spans="10:10">
      <c r="J320" s="10"/>
    </row>
    <row r="321" spans="10:10">
      <c r="J321" s="10"/>
    </row>
    <row r="322" spans="10:10">
      <c r="J322" s="10"/>
    </row>
    <row r="323" spans="10:10">
      <c r="J323" s="10"/>
    </row>
    <row r="324" spans="10:10">
      <c r="J324" s="10"/>
    </row>
    <row r="325" spans="10:10">
      <c r="J325" s="10"/>
    </row>
    <row r="326" spans="10:10">
      <c r="J326" s="10"/>
    </row>
    <row r="327" spans="10:10">
      <c r="J327" s="10"/>
    </row>
    <row r="328" spans="10:10">
      <c r="J328" s="10"/>
    </row>
    <row r="329" spans="10:10">
      <c r="J329" s="10"/>
    </row>
    <row r="330" spans="10:10">
      <c r="J330" s="10"/>
    </row>
    <row r="331" spans="10:10">
      <c r="J331" s="10"/>
    </row>
    <row r="332" spans="10:10">
      <c r="J332" s="10"/>
    </row>
    <row r="333" spans="10:10">
      <c r="J333" s="10"/>
    </row>
    <row r="334" spans="10:10">
      <c r="J334" s="10"/>
    </row>
    <row r="335" spans="10:10">
      <c r="J335" s="10"/>
    </row>
    <row r="336" spans="10:10">
      <c r="J336" s="10"/>
    </row>
    <row r="337" spans="10:10">
      <c r="J337" s="10"/>
    </row>
    <row r="338" spans="10:10">
      <c r="J338" s="10"/>
    </row>
    <row r="339" spans="10:10">
      <c r="J339" s="10"/>
    </row>
    <row r="340" spans="10:10">
      <c r="J340" s="10"/>
    </row>
    <row r="341" spans="10:10">
      <c r="J341" s="10"/>
    </row>
    <row r="342" spans="10:10">
      <c r="J342" s="10"/>
    </row>
    <row r="343" spans="10:10">
      <c r="J343" s="10"/>
    </row>
    <row r="344" spans="10:10">
      <c r="J344" s="10"/>
    </row>
    <row r="345" spans="10:10">
      <c r="J345" s="10"/>
    </row>
    <row r="346" spans="10:10">
      <c r="J346" s="10"/>
    </row>
    <row r="347" spans="10:10">
      <c r="J347" s="10"/>
    </row>
    <row r="348" spans="10:10">
      <c r="J348" s="10"/>
    </row>
    <row r="349" spans="10:10">
      <c r="J349" s="10"/>
    </row>
    <row r="350" spans="10:10">
      <c r="J350" s="10"/>
    </row>
    <row r="351" spans="10:10">
      <c r="J351" s="10"/>
    </row>
    <row r="352" spans="10:10">
      <c r="J352" s="10"/>
    </row>
    <row r="353" spans="10:10">
      <c r="J353" s="10"/>
    </row>
    <row r="354" spans="10:10">
      <c r="J354" s="10"/>
    </row>
    <row r="355" spans="10:10">
      <c r="J355" s="10"/>
    </row>
    <row r="356" spans="10:10">
      <c r="J356" s="10"/>
    </row>
    <row r="357" spans="10:10">
      <c r="J357" s="10"/>
    </row>
    <row r="358" spans="10:10">
      <c r="J358" s="10"/>
    </row>
    <row r="359" spans="10:10">
      <c r="J359" s="10"/>
    </row>
    <row r="360" spans="10:10">
      <c r="J360" s="10"/>
    </row>
    <row r="361" spans="10:10">
      <c r="J361" s="10"/>
    </row>
    <row r="362" spans="10:10">
      <c r="J362" s="10"/>
    </row>
    <row r="363" spans="10:10">
      <c r="J363" s="10"/>
    </row>
    <row r="364" spans="10:10">
      <c r="J364" s="10"/>
    </row>
    <row r="365" spans="10:10">
      <c r="J365" s="10"/>
    </row>
    <row r="366" spans="10:10">
      <c r="J366" s="10"/>
    </row>
    <row r="367" spans="10:10">
      <c r="J367" s="10"/>
    </row>
    <row r="368" spans="10:10">
      <c r="J368" s="10"/>
    </row>
    <row r="369" spans="10:10">
      <c r="J369" s="10"/>
    </row>
    <row r="370" spans="10:10">
      <c r="J370" s="10"/>
    </row>
    <row r="371" spans="10:10">
      <c r="J371" s="10"/>
    </row>
    <row r="372" spans="10:10">
      <c r="J372" s="10"/>
    </row>
    <row r="373" spans="10:10">
      <c r="J373" s="10"/>
    </row>
    <row r="374" spans="10:10">
      <c r="J374" s="10"/>
    </row>
    <row r="375" spans="10:10">
      <c r="J375" s="10"/>
    </row>
    <row r="376" spans="10:10">
      <c r="J376" s="10"/>
    </row>
    <row r="377" spans="10:10">
      <c r="J377" s="10"/>
    </row>
    <row r="378" spans="10:10">
      <c r="J378" s="10"/>
    </row>
    <row r="379" spans="10:10">
      <c r="J379" s="10"/>
    </row>
    <row r="380" spans="10:10">
      <c r="J380" s="10"/>
    </row>
    <row r="381" spans="10:10">
      <c r="J381" s="10"/>
    </row>
    <row r="382" spans="10:10">
      <c r="J382" s="10"/>
    </row>
    <row r="383" spans="10:10">
      <c r="J383" s="10"/>
    </row>
    <row r="384" spans="10:10">
      <c r="J384" s="10"/>
    </row>
    <row r="385" spans="10:10">
      <c r="J385" s="10"/>
    </row>
    <row r="386" spans="10:10">
      <c r="J386" s="10"/>
    </row>
    <row r="387" spans="10:10">
      <c r="J387" s="10"/>
    </row>
    <row r="388" spans="10:10">
      <c r="J388" s="10"/>
    </row>
    <row r="389" spans="10:10">
      <c r="J389" s="10"/>
    </row>
    <row r="390" spans="10:10">
      <c r="J390" s="10"/>
    </row>
    <row r="391" spans="10:10">
      <c r="J391" s="10"/>
    </row>
    <row r="392" spans="10:10">
      <c r="J392" s="10"/>
    </row>
    <row r="393" spans="10:10">
      <c r="J393" s="10"/>
    </row>
    <row r="394" spans="10:10">
      <c r="J394" s="10"/>
    </row>
    <row r="395" spans="10:10">
      <c r="J395" s="10"/>
    </row>
    <row r="396" spans="10:10">
      <c r="J396" s="10"/>
    </row>
    <row r="397" spans="10:10">
      <c r="J397" s="10"/>
    </row>
    <row r="398" spans="10:10">
      <c r="J398" s="10"/>
    </row>
    <row r="399" spans="10:10">
      <c r="J399" s="10"/>
    </row>
    <row r="400" spans="10:10">
      <c r="J400" s="10"/>
    </row>
    <row r="401" spans="10:10">
      <c r="J401" s="10"/>
    </row>
    <row r="402" spans="10:10">
      <c r="J402" s="10"/>
    </row>
    <row r="403" spans="10:10">
      <c r="J403" s="10"/>
    </row>
    <row r="404" spans="10:10">
      <c r="J404" s="10"/>
    </row>
    <row r="405" spans="10:10">
      <c r="J405" s="10"/>
    </row>
    <row r="406" spans="10:10">
      <c r="J406" s="10"/>
    </row>
    <row r="407" spans="10:10">
      <c r="J407" s="10"/>
    </row>
    <row r="408" spans="10:10">
      <c r="J408" s="10"/>
    </row>
    <row r="409" spans="10:10">
      <c r="J409" s="10"/>
    </row>
    <row r="410" spans="10:10">
      <c r="J410" s="10"/>
    </row>
    <row r="411" spans="10:10">
      <c r="J411" s="10"/>
    </row>
    <row r="412" spans="10:10">
      <c r="J412" s="10"/>
    </row>
    <row r="413" spans="10:10">
      <c r="J413" s="10"/>
    </row>
    <row r="414" spans="10:10">
      <c r="J414" s="10"/>
    </row>
    <row r="415" spans="10:10">
      <c r="J415" s="10"/>
    </row>
    <row r="416" spans="10:10">
      <c r="J416" s="10"/>
    </row>
    <row r="417" spans="10:10">
      <c r="J417" s="10"/>
    </row>
    <row r="418" spans="10:10">
      <c r="J418" s="10"/>
    </row>
    <row r="419" spans="10:10">
      <c r="J419" s="10"/>
    </row>
    <row r="420" spans="10:10">
      <c r="J420" s="10"/>
    </row>
    <row r="421" spans="10:10">
      <c r="J421" s="10"/>
    </row>
    <row r="422" spans="10:10">
      <c r="J422" s="10"/>
    </row>
    <row r="423" spans="10:10">
      <c r="J423" s="10"/>
    </row>
    <row r="424" spans="10:10">
      <c r="J424" s="10"/>
    </row>
    <row r="425" spans="10:10">
      <c r="J425" s="10"/>
    </row>
    <row r="426" spans="10:10">
      <c r="J426" s="10"/>
    </row>
    <row r="427" spans="10:10">
      <c r="J427" s="10"/>
    </row>
    <row r="428" spans="10:10">
      <c r="J428" s="10"/>
    </row>
    <row r="429" spans="10:10">
      <c r="J429" s="10"/>
    </row>
    <row r="430" spans="10:10">
      <c r="J430" s="10"/>
    </row>
    <row r="431" spans="10:10">
      <c r="J431" s="10"/>
    </row>
    <row r="432" spans="10:10">
      <c r="J432" s="10"/>
    </row>
    <row r="433" spans="10:10">
      <c r="J433" s="10"/>
    </row>
    <row r="434" spans="10:10">
      <c r="J434" s="10"/>
    </row>
    <row r="435" spans="10:10">
      <c r="J435" s="10"/>
    </row>
    <row r="436" spans="10:10">
      <c r="J436" s="10"/>
    </row>
    <row r="437" spans="10:10">
      <c r="J437" s="10"/>
    </row>
    <row r="438" spans="10:10">
      <c r="J438" s="10"/>
    </row>
    <row r="439" spans="10:10">
      <c r="J439" s="10"/>
    </row>
    <row r="440" spans="10:10">
      <c r="J440" s="10"/>
    </row>
    <row r="441" spans="10:10">
      <c r="J441" s="10"/>
    </row>
    <row r="442" spans="10:10">
      <c r="J442" s="10"/>
    </row>
    <row r="443" spans="10:10">
      <c r="J443" s="10"/>
    </row>
    <row r="444" spans="10:10">
      <c r="J444" s="10"/>
    </row>
    <row r="445" spans="10:10">
      <c r="J445" s="10"/>
    </row>
    <row r="446" spans="10:10">
      <c r="J446" s="10"/>
    </row>
    <row r="447" spans="10:10">
      <c r="J447" s="10"/>
    </row>
    <row r="448" spans="10:10">
      <c r="J448" s="10"/>
    </row>
    <row r="449" spans="10:10">
      <c r="J449" s="10"/>
    </row>
    <row r="450" spans="10:10">
      <c r="J450" s="10"/>
    </row>
    <row r="451" spans="10:10">
      <c r="J451" s="10"/>
    </row>
    <row r="452" spans="10:10">
      <c r="J452" s="10"/>
    </row>
    <row r="453" spans="10:10">
      <c r="J453" s="10"/>
    </row>
    <row r="454" spans="10:10">
      <c r="J454" s="10"/>
    </row>
    <row r="455" spans="10:10">
      <c r="J455" s="10"/>
    </row>
    <row r="456" spans="10:10">
      <c r="J456" s="10"/>
    </row>
    <row r="457" spans="10:10">
      <c r="J457" s="10"/>
    </row>
    <row r="458" spans="10:10">
      <c r="J458" s="10"/>
    </row>
    <row r="459" spans="10:10">
      <c r="J459" s="10"/>
    </row>
    <row r="460" spans="10:10">
      <c r="J460" s="10"/>
    </row>
    <row r="461" spans="10:10">
      <c r="J461" s="10"/>
    </row>
    <row r="462" spans="10:10">
      <c r="J462" s="10"/>
    </row>
    <row r="463" spans="10:10">
      <c r="J463" s="10"/>
    </row>
    <row r="464" spans="10:10">
      <c r="J464" s="10"/>
    </row>
    <row r="465" spans="10:10">
      <c r="J465" s="10"/>
    </row>
    <row r="466" spans="10:10">
      <c r="J466" s="10"/>
    </row>
    <row r="467" spans="10:10">
      <c r="J467" s="10"/>
    </row>
    <row r="468" spans="10:10">
      <c r="J468" s="10"/>
    </row>
    <row r="469" spans="10:10">
      <c r="J469" s="10"/>
    </row>
    <row r="470" spans="10:10">
      <c r="J470" s="10"/>
    </row>
    <row r="471" spans="10:10">
      <c r="J471" s="10"/>
    </row>
    <row r="472" spans="10:10">
      <c r="J472" s="10"/>
    </row>
    <row r="473" spans="10:10">
      <c r="J473" s="10"/>
    </row>
    <row r="474" spans="10:10">
      <c r="J474" s="10"/>
    </row>
    <row r="475" spans="10:10">
      <c r="J475" s="10"/>
    </row>
    <row r="476" spans="10:10">
      <c r="J476" s="10"/>
    </row>
    <row r="477" spans="10:10">
      <c r="J477" s="10"/>
    </row>
    <row r="478" spans="10:10">
      <c r="J478" s="10"/>
    </row>
    <row r="479" spans="10:10">
      <c r="J479" s="10"/>
    </row>
    <row r="480" spans="10:10">
      <c r="J480" s="10"/>
    </row>
    <row r="481" spans="10:10">
      <c r="J481" s="10"/>
    </row>
    <row r="482" spans="10:10">
      <c r="J482" s="10"/>
    </row>
    <row r="483" spans="10:10">
      <c r="J483" s="10"/>
    </row>
    <row r="484" spans="10:10">
      <c r="J484" s="10"/>
    </row>
    <row r="485" spans="10:10">
      <c r="J485" s="10"/>
    </row>
    <row r="486" spans="10:10">
      <c r="J486" s="10"/>
    </row>
    <row r="487" spans="10:10">
      <c r="J487" s="10"/>
    </row>
    <row r="488" spans="10:10">
      <c r="J488" s="10"/>
    </row>
    <row r="489" spans="10:10">
      <c r="J489" s="10"/>
    </row>
    <row r="490" spans="10:10">
      <c r="J490" s="10"/>
    </row>
    <row r="491" spans="10:10">
      <c r="J491" s="10"/>
    </row>
    <row r="492" spans="10:10">
      <c r="J492" s="10"/>
    </row>
    <row r="493" spans="10:10">
      <c r="J493" s="10"/>
    </row>
    <row r="494" spans="10:10">
      <c r="J494" s="10"/>
    </row>
    <row r="495" spans="10:10">
      <c r="J495" s="10"/>
    </row>
    <row r="496" spans="10:10">
      <c r="J496" s="10"/>
    </row>
    <row r="497" spans="10:10">
      <c r="J497" s="10"/>
    </row>
    <row r="498" spans="10:10">
      <c r="J498" s="10"/>
    </row>
    <row r="499" spans="10:10">
      <c r="J499" s="10"/>
    </row>
    <row r="500" spans="10:10">
      <c r="J500" s="10"/>
    </row>
    <row r="501" spans="10:10">
      <c r="J501" s="10"/>
    </row>
    <row r="502" spans="10:10">
      <c r="J502" s="10"/>
    </row>
    <row r="503" spans="10:10">
      <c r="J503" s="10"/>
    </row>
    <row r="504" spans="10:10">
      <c r="J504" s="10"/>
    </row>
    <row r="505" spans="10:10">
      <c r="J505" s="10"/>
    </row>
    <row r="506" spans="10:10">
      <c r="J506" s="10"/>
    </row>
    <row r="507" spans="10:10">
      <c r="J507" s="10"/>
    </row>
    <row r="508" spans="10:10">
      <c r="J508" s="10"/>
    </row>
    <row r="509" spans="10:10">
      <c r="J509" s="10"/>
    </row>
    <row r="510" spans="10:10">
      <c r="J510" s="10"/>
    </row>
    <row r="511" spans="10:10">
      <c r="J511" s="10"/>
    </row>
    <row r="512" spans="10:10">
      <c r="J512" s="10"/>
    </row>
    <row r="513" spans="10:10">
      <c r="J513" s="10"/>
    </row>
    <row r="514" spans="10:10">
      <c r="J514" s="10"/>
    </row>
    <row r="515" spans="10:10">
      <c r="J515" s="10"/>
    </row>
    <row r="516" spans="10:10">
      <c r="J516" s="10"/>
    </row>
    <row r="517" spans="10:10">
      <c r="J517" s="10"/>
    </row>
    <row r="518" spans="10:10">
      <c r="J518" s="10"/>
    </row>
    <row r="519" spans="10:10">
      <c r="J519" s="10"/>
    </row>
    <row r="520" spans="10:10">
      <c r="J520" s="10"/>
    </row>
    <row r="521" spans="10:10">
      <c r="J521" s="10"/>
    </row>
    <row r="522" spans="10:10">
      <c r="J522" s="10"/>
    </row>
    <row r="523" spans="10:10">
      <c r="J523" s="10"/>
    </row>
    <row r="524" spans="10:10">
      <c r="J524" s="10"/>
    </row>
    <row r="525" spans="10:10">
      <c r="J525" s="10"/>
    </row>
    <row r="526" spans="10:10">
      <c r="J526" s="10"/>
    </row>
    <row r="527" spans="10:10">
      <c r="J527" s="10"/>
    </row>
    <row r="528" spans="10:10">
      <c r="J528" s="10"/>
    </row>
    <row r="529" spans="10:10">
      <c r="J529" s="10"/>
    </row>
    <row r="530" spans="10:10">
      <c r="J530" s="10"/>
    </row>
    <row r="531" spans="10:10">
      <c r="J531" s="10"/>
    </row>
    <row r="532" spans="10:10">
      <c r="J532" s="10"/>
    </row>
    <row r="533" spans="10:10">
      <c r="J533" s="10"/>
    </row>
    <row r="534" spans="10:10">
      <c r="J534" s="10"/>
    </row>
    <row r="535" spans="10:10">
      <c r="J535" s="10"/>
    </row>
    <row r="536" spans="10:10">
      <c r="J536" s="10"/>
    </row>
    <row r="537" spans="10:10">
      <c r="J537" s="10"/>
    </row>
    <row r="538" spans="10:10">
      <c r="J538" s="10"/>
    </row>
    <row r="539" spans="10:10">
      <c r="J539" s="10"/>
    </row>
    <row r="540" spans="10:10">
      <c r="J540" s="10"/>
    </row>
    <row r="541" spans="10:10">
      <c r="J541" s="10"/>
    </row>
    <row r="542" spans="10:10">
      <c r="J542" s="10"/>
    </row>
    <row r="543" spans="10:10">
      <c r="J543" s="10"/>
    </row>
    <row r="544" spans="10:10">
      <c r="J544" s="10"/>
    </row>
    <row r="545" spans="10:10">
      <c r="J545" s="10"/>
    </row>
    <row r="546" spans="10:10">
      <c r="J546" s="10"/>
    </row>
    <row r="547" spans="10:10">
      <c r="J547" s="10"/>
    </row>
    <row r="548" spans="10:10">
      <c r="J548" s="10"/>
    </row>
    <row r="549" spans="10:10">
      <c r="J549" s="10"/>
    </row>
    <row r="550" spans="10:10">
      <c r="J550" s="10"/>
    </row>
    <row r="551" spans="10:10">
      <c r="J551" s="10"/>
    </row>
    <row r="552" spans="10:10">
      <c r="J552" s="10"/>
    </row>
    <row r="553" spans="10:10">
      <c r="J553" s="10"/>
    </row>
    <row r="554" spans="10:10">
      <c r="J554" s="10"/>
    </row>
    <row r="555" spans="10:10">
      <c r="J555" s="10"/>
    </row>
    <row r="556" spans="10:10">
      <c r="J556" s="10"/>
    </row>
    <row r="557" spans="10:10">
      <c r="J557" s="10"/>
    </row>
    <row r="558" spans="10:10">
      <c r="J558" s="10"/>
    </row>
    <row r="559" spans="10:10">
      <c r="J559" s="10"/>
    </row>
    <row r="560" spans="10:10">
      <c r="J560" s="10"/>
    </row>
    <row r="561" spans="10:10">
      <c r="J561" s="10"/>
    </row>
    <row r="562" spans="10:10">
      <c r="J562" s="10"/>
    </row>
    <row r="563" spans="10:10">
      <c r="J563" s="10"/>
    </row>
    <row r="564" spans="10:10">
      <c r="J564" s="10"/>
    </row>
    <row r="565" spans="10:10">
      <c r="J565" s="10"/>
    </row>
    <row r="566" spans="10:10">
      <c r="J566" s="10"/>
    </row>
    <row r="567" spans="10:10">
      <c r="J567" s="10"/>
    </row>
    <row r="568" spans="10:10">
      <c r="J568" s="10"/>
    </row>
    <row r="569" spans="10:10">
      <c r="J569" s="10"/>
    </row>
    <row r="570" spans="10:10">
      <c r="J570" s="10"/>
    </row>
    <row r="571" spans="10:10">
      <c r="J571" s="10"/>
    </row>
    <row r="572" spans="10:10">
      <c r="J572" s="10"/>
    </row>
    <row r="573" spans="10:10">
      <c r="J573" s="10"/>
    </row>
    <row r="574" spans="10:10">
      <c r="J574" s="10"/>
    </row>
    <row r="575" spans="10:10">
      <c r="J575" s="10"/>
    </row>
    <row r="576" spans="10:10">
      <c r="J576" s="10"/>
    </row>
    <row r="577" spans="10:10">
      <c r="J577" s="10"/>
    </row>
    <row r="578" spans="10:10">
      <c r="J578" s="10"/>
    </row>
    <row r="579" spans="10:10">
      <c r="J579" s="10"/>
    </row>
    <row r="580" spans="10:10">
      <c r="J580" s="10"/>
    </row>
    <row r="581" spans="10:10">
      <c r="J581" s="10"/>
    </row>
    <row r="582" spans="10:10">
      <c r="J582" s="10"/>
    </row>
    <row r="583" spans="10:10">
      <c r="J583" s="10"/>
    </row>
    <row r="584" spans="10:10">
      <c r="J584" s="10"/>
    </row>
    <row r="585" spans="10:10">
      <c r="J585" s="10"/>
    </row>
    <row r="586" spans="10:10">
      <c r="J586" s="10"/>
    </row>
    <row r="587" spans="10:10">
      <c r="J587" s="10"/>
    </row>
    <row r="588" spans="10:10">
      <c r="J588" s="10"/>
    </row>
    <row r="589" spans="10:10">
      <c r="J589" s="10"/>
    </row>
    <row r="590" spans="10:10">
      <c r="J590" s="10"/>
    </row>
    <row r="591" spans="10:10">
      <c r="J591" s="10"/>
    </row>
    <row r="592" spans="10:10">
      <c r="J592" s="10"/>
    </row>
    <row r="593" spans="10:10">
      <c r="J593" s="10"/>
    </row>
    <row r="594" spans="10:10">
      <c r="J594" s="10"/>
    </row>
    <row r="595" spans="10:10">
      <c r="J595" s="10"/>
    </row>
    <row r="596" spans="10:10">
      <c r="J596" s="10"/>
    </row>
    <row r="597" spans="10:10">
      <c r="J597" s="10"/>
    </row>
    <row r="598" spans="10:10">
      <c r="J598" s="10"/>
    </row>
    <row r="599" spans="10:10">
      <c r="J599" s="10"/>
    </row>
    <row r="600" spans="10:10">
      <c r="J600" s="10"/>
    </row>
    <row r="601" spans="10:10">
      <c r="J601" s="10"/>
    </row>
    <row r="602" spans="10:10">
      <c r="J602" s="10"/>
    </row>
    <row r="603" spans="10:10">
      <c r="J603" s="10"/>
    </row>
    <row r="604" spans="10:10">
      <c r="J604" s="10"/>
    </row>
    <row r="605" spans="10:10">
      <c r="J605" s="10"/>
    </row>
    <row r="606" spans="10:10">
      <c r="J606" s="10"/>
    </row>
    <row r="607" spans="10:10">
      <c r="J607" s="10"/>
    </row>
    <row r="608" spans="10:10">
      <c r="J608" s="10"/>
    </row>
    <row r="609" spans="10:10">
      <c r="J609" s="10"/>
    </row>
    <row r="610" spans="10:10">
      <c r="J610" s="10"/>
    </row>
    <row r="611" spans="10:10">
      <c r="J611" s="10"/>
    </row>
    <row r="612" spans="10:10">
      <c r="J612" s="10"/>
    </row>
    <row r="613" spans="10:10">
      <c r="J613" s="10"/>
    </row>
    <row r="614" spans="10:10">
      <c r="J614" s="10"/>
    </row>
    <row r="615" spans="10:10">
      <c r="J615" s="10"/>
    </row>
    <row r="616" spans="10:10">
      <c r="J616" s="10"/>
    </row>
    <row r="617" spans="10:10">
      <c r="J617" s="10"/>
    </row>
    <row r="618" spans="10:10">
      <c r="J618" s="10"/>
    </row>
    <row r="619" spans="10:10">
      <c r="J619" s="10"/>
    </row>
    <row r="620" spans="10:10">
      <c r="J620" s="10"/>
    </row>
    <row r="621" spans="10:10">
      <c r="J621" s="10"/>
    </row>
    <row r="622" spans="10:10">
      <c r="J622" s="10"/>
    </row>
    <row r="623" spans="10:10">
      <c r="J623" s="10"/>
    </row>
    <row r="624" spans="10:10">
      <c r="J624" s="10"/>
    </row>
    <row r="625" spans="10:10">
      <c r="J625" s="10"/>
    </row>
    <row r="626" spans="10:10">
      <c r="J626" s="10"/>
    </row>
    <row r="627" spans="10:10">
      <c r="J627" s="10"/>
    </row>
    <row r="628" spans="10:10">
      <c r="J628" s="10"/>
    </row>
    <row r="629" spans="10:10">
      <c r="J629" s="10"/>
    </row>
    <row r="630" spans="10:10">
      <c r="J630" s="10"/>
    </row>
    <row r="631" spans="10:10">
      <c r="J631" s="10"/>
    </row>
    <row r="632" spans="10:10">
      <c r="J632" s="10"/>
    </row>
    <row r="633" spans="10:10">
      <c r="J633" s="10"/>
    </row>
    <row r="634" spans="10:10">
      <c r="J634" s="10"/>
    </row>
    <row r="635" spans="10:10">
      <c r="J635" s="10"/>
    </row>
    <row r="636" spans="10:10">
      <c r="J636" s="10"/>
    </row>
    <row r="637" spans="10:10">
      <c r="J637" s="10"/>
    </row>
    <row r="638" spans="10:10">
      <c r="J638" s="10"/>
    </row>
    <row r="639" spans="10:10">
      <c r="J639" s="10"/>
    </row>
    <row r="640" spans="10:10">
      <c r="J640" s="10"/>
    </row>
    <row r="641" spans="10:10">
      <c r="J641" s="10"/>
    </row>
    <row r="642" spans="10:10">
      <c r="J642" s="10"/>
    </row>
    <row r="643" spans="10:10">
      <c r="J643" s="10"/>
    </row>
    <row r="644" spans="10:10">
      <c r="J644" s="10"/>
    </row>
    <row r="645" spans="10:10">
      <c r="J645" s="10"/>
    </row>
    <row r="646" spans="10:10">
      <c r="J646" s="10"/>
    </row>
    <row r="647" spans="10:10">
      <c r="J647" s="10"/>
    </row>
    <row r="648" spans="10:10">
      <c r="J648" s="10"/>
    </row>
    <row r="649" spans="10:10">
      <c r="J649" s="10"/>
    </row>
    <row r="650" spans="10:10">
      <c r="J650" s="10"/>
    </row>
    <row r="651" spans="10:10">
      <c r="J651" s="10"/>
    </row>
    <row r="652" spans="10:10">
      <c r="J652" s="10"/>
    </row>
    <row r="653" spans="10:10">
      <c r="J653" s="10"/>
    </row>
    <row r="654" spans="10:10">
      <c r="J654" s="10"/>
    </row>
    <row r="655" spans="10:10">
      <c r="J655" s="10"/>
    </row>
    <row r="656" spans="10:10">
      <c r="J656" s="10"/>
    </row>
    <row r="657" spans="10:10">
      <c r="J657" s="10"/>
    </row>
    <row r="658" spans="10:10">
      <c r="J658" s="10"/>
    </row>
    <row r="659" spans="10:10">
      <c r="J659" s="10"/>
    </row>
    <row r="660" spans="10:10">
      <c r="J660" s="10"/>
    </row>
    <row r="661" spans="10:10">
      <c r="J661" s="10"/>
    </row>
    <row r="662" spans="10:10">
      <c r="J662" s="10"/>
    </row>
    <row r="663" spans="10:10">
      <c r="J663" s="10"/>
    </row>
    <row r="664" spans="10:10">
      <c r="J664" s="10"/>
    </row>
    <row r="665" spans="10:10">
      <c r="J665" s="10"/>
    </row>
    <row r="666" spans="10:10">
      <c r="J666" s="10"/>
    </row>
    <row r="667" spans="10:10">
      <c r="J667" s="10"/>
    </row>
    <row r="668" spans="10:10">
      <c r="J668" s="10"/>
    </row>
    <row r="669" spans="10:10">
      <c r="J669" s="10"/>
    </row>
    <row r="670" spans="10:10">
      <c r="J670" s="10"/>
    </row>
    <row r="671" spans="10:10">
      <c r="J671" s="10"/>
    </row>
    <row r="672" spans="10:10">
      <c r="J672" s="10"/>
    </row>
    <row r="673" spans="10:10">
      <c r="J673" s="10"/>
    </row>
    <row r="674" spans="10:10">
      <c r="J674" s="10"/>
    </row>
    <row r="675" spans="10:10">
      <c r="J675" s="10"/>
    </row>
    <row r="676" spans="10:10">
      <c r="J676" s="10"/>
    </row>
    <row r="677" spans="10:10">
      <c r="J677" s="10"/>
    </row>
    <row r="678" spans="10:10">
      <c r="J678" s="10"/>
    </row>
    <row r="679" spans="10:10">
      <c r="J679" s="10"/>
    </row>
    <row r="680" spans="10:10">
      <c r="J680" s="10"/>
    </row>
    <row r="681" spans="10:10">
      <c r="J681" s="10"/>
    </row>
    <row r="682" spans="10:10">
      <c r="J682" s="10"/>
    </row>
    <row r="683" spans="10:10">
      <c r="J683" s="10"/>
    </row>
    <row r="684" spans="10:10">
      <c r="J684" s="10"/>
    </row>
    <row r="685" spans="10:10">
      <c r="J685" s="10"/>
    </row>
    <row r="686" spans="10:10">
      <c r="J686" s="10"/>
    </row>
    <row r="687" spans="10:10">
      <c r="J687" s="10"/>
    </row>
    <row r="688" spans="10:10">
      <c r="J688" s="10"/>
    </row>
    <row r="689" spans="10:10">
      <c r="J689" s="10"/>
    </row>
    <row r="690" spans="10:10">
      <c r="J690" s="10"/>
    </row>
    <row r="691" spans="10:10">
      <c r="J691" s="10"/>
    </row>
    <row r="692" spans="10:10">
      <c r="J692" s="10"/>
    </row>
    <row r="693" spans="10:10">
      <c r="J693" s="10"/>
    </row>
    <row r="694" spans="10:10">
      <c r="J694" s="10"/>
    </row>
    <row r="695" spans="10:10">
      <c r="J695" s="10"/>
    </row>
    <row r="696" spans="10:10">
      <c r="J696" s="10"/>
    </row>
    <row r="697" spans="10:10">
      <c r="J697" s="10"/>
    </row>
    <row r="698" spans="10:10">
      <c r="J698" s="10"/>
    </row>
    <row r="699" spans="10:10">
      <c r="J699" s="10"/>
    </row>
    <row r="700" spans="10:10">
      <c r="J700" s="10"/>
    </row>
    <row r="701" spans="10:10">
      <c r="J701" s="10"/>
    </row>
    <row r="702" spans="10:10">
      <c r="J702" s="10"/>
    </row>
    <row r="703" spans="10:10">
      <c r="J703" s="10"/>
    </row>
    <row r="704" spans="10:10">
      <c r="J704" s="10"/>
    </row>
    <row r="705" spans="10:10">
      <c r="J705" s="10"/>
    </row>
    <row r="706" spans="10:10">
      <c r="J706" s="10"/>
    </row>
    <row r="707" spans="10:10">
      <c r="J707" s="10"/>
    </row>
    <row r="708" spans="10:10">
      <c r="J708" s="10"/>
    </row>
    <row r="709" spans="10:10">
      <c r="J709" s="10"/>
    </row>
    <row r="710" spans="10:10">
      <c r="J710" s="10"/>
    </row>
    <row r="711" spans="10:10">
      <c r="J711" s="10"/>
    </row>
    <row r="712" spans="10:10">
      <c r="J712" s="10"/>
    </row>
    <row r="713" spans="10:10">
      <c r="J713" s="10"/>
    </row>
    <row r="714" spans="10:10">
      <c r="J714" s="10"/>
    </row>
    <row r="715" spans="10:10">
      <c r="J715" s="10"/>
    </row>
    <row r="716" spans="10:10">
      <c r="J716" s="10"/>
    </row>
    <row r="717" spans="10:10">
      <c r="J717" s="10"/>
    </row>
    <row r="718" spans="10:10">
      <c r="J718" s="10"/>
    </row>
    <row r="719" spans="10:10">
      <c r="J719" s="10"/>
    </row>
    <row r="720" spans="10:10">
      <c r="J720" s="10"/>
    </row>
    <row r="721" spans="10:10">
      <c r="J721" s="10"/>
    </row>
    <row r="722" spans="10:10">
      <c r="J722" s="10"/>
    </row>
    <row r="723" spans="10:10">
      <c r="J723" s="10"/>
    </row>
    <row r="724" spans="10:10">
      <c r="J724" s="10"/>
    </row>
    <row r="725" spans="10:10">
      <c r="J725" s="10"/>
    </row>
    <row r="726" spans="10:10">
      <c r="J726" s="10"/>
    </row>
    <row r="727" spans="10:10">
      <c r="J727" s="10"/>
    </row>
    <row r="728" spans="10:10">
      <c r="J728" s="10"/>
    </row>
    <row r="729" spans="10:10">
      <c r="J729" s="10"/>
    </row>
    <row r="730" spans="10:10">
      <c r="J730" s="10"/>
    </row>
    <row r="731" spans="10:10">
      <c r="J731" s="10"/>
    </row>
    <row r="732" spans="10:10">
      <c r="J732" s="10"/>
    </row>
    <row r="733" spans="10:10">
      <c r="J733" s="10"/>
    </row>
    <row r="734" spans="10:10">
      <c r="J734" s="10"/>
    </row>
    <row r="735" spans="10:10">
      <c r="J735" s="10"/>
    </row>
    <row r="736" spans="10:10">
      <c r="J736" s="10"/>
    </row>
    <row r="737" spans="10:10">
      <c r="J737" s="10"/>
    </row>
    <row r="738" spans="10:10">
      <c r="J738" s="10"/>
    </row>
    <row r="739" spans="10:10">
      <c r="J739" s="10"/>
    </row>
    <row r="740" spans="10:10">
      <c r="J740" s="10"/>
    </row>
    <row r="741" spans="10:10">
      <c r="J741" s="10"/>
    </row>
    <row r="742" spans="10:10">
      <c r="J742" s="10"/>
    </row>
    <row r="743" spans="10:10">
      <c r="J743" s="10"/>
    </row>
    <row r="744" spans="10:10">
      <c r="J744" s="10"/>
    </row>
    <row r="745" spans="10:10">
      <c r="J745" s="10"/>
    </row>
    <row r="746" spans="10:10">
      <c r="J746" s="10"/>
    </row>
    <row r="747" spans="10:10">
      <c r="J747" s="10"/>
    </row>
    <row r="748" spans="10:10">
      <c r="J748" s="10"/>
    </row>
    <row r="749" spans="10:10">
      <c r="J749" s="10"/>
    </row>
    <row r="750" spans="10:10">
      <c r="J750" s="10"/>
    </row>
    <row r="751" spans="10:10">
      <c r="J751" s="10"/>
    </row>
    <row r="752" spans="10:10">
      <c r="J752" s="10"/>
    </row>
    <row r="753" spans="10:10">
      <c r="J753" s="10"/>
    </row>
    <row r="754" spans="10:10">
      <c r="J754" s="10"/>
    </row>
    <row r="755" spans="10:10">
      <c r="J755" s="10"/>
    </row>
    <row r="756" spans="10:10">
      <c r="J756" s="10"/>
    </row>
    <row r="757" spans="10:10">
      <c r="J757" s="10"/>
    </row>
    <row r="758" spans="10:10">
      <c r="J758" s="10"/>
    </row>
    <row r="759" spans="10:10">
      <c r="J759" s="10"/>
    </row>
    <row r="760" spans="10:10">
      <c r="J760" s="10"/>
    </row>
    <row r="761" spans="10:10">
      <c r="J761" s="10"/>
    </row>
    <row r="762" spans="10:10">
      <c r="J762" s="10"/>
    </row>
    <row r="763" spans="10:10">
      <c r="J763" s="10"/>
    </row>
    <row r="764" spans="10:10">
      <c r="J764" s="10"/>
    </row>
    <row r="765" spans="10:10">
      <c r="J765" s="10"/>
    </row>
    <row r="766" spans="10:10">
      <c r="J766" s="10"/>
    </row>
    <row r="767" spans="10:10">
      <c r="J767" s="10"/>
    </row>
    <row r="768" spans="10:10">
      <c r="J768" s="10"/>
    </row>
    <row r="769" spans="10:10">
      <c r="J769" s="10"/>
    </row>
    <row r="770" spans="10:10">
      <c r="J770" s="10"/>
    </row>
    <row r="771" spans="10:10">
      <c r="J771" s="10"/>
    </row>
    <row r="772" spans="10:10">
      <c r="J772" s="10"/>
    </row>
    <row r="773" spans="10:10">
      <c r="J773" s="10"/>
    </row>
    <row r="774" spans="10:10">
      <c r="J774" s="10"/>
    </row>
    <row r="775" spans="10:10">
      <c r="J775" s="10"/>
    </row>
    <row r="776" spans="10:10">
      <c r="J776" s="10"/>
    </row>
    <row r="777" spans="10:10">
      <c r="J777" s="10"/>
    </row>
    <row r="778" spans="10:10">
      <c r="J778" s="10"/>
    </row>
    <row r="779" spans="10:10">
      <c r="J779" s="10"/>
    </row>
    <row r="780" spans="10:10">
      <c r="J780" s="10"/>
    </row>
    <row r="781" spans="10:10">
      <c r="J781" s="10"/>
    </row>
    <row r="782" spans="10:10">
      <c r="J782" s="10"/>
    </row>
    <row r="783" spans="10:10">
      <c r="J783" s="10"/>
    </row>
    <row r="784" spans="10:10">
      <c r="J784" s="10"/>
    </row>
    <row r="785" spans="10:10">
      <c r="J785" s="10"/>
    </row>
    <row r="786" spans="10:10">
      <c r="J786" s="10"/>
    </row>
    <row r="787" spans="10:10">
      <c r="J787" s="10"/>
    </row>
    <row r="788" spans="10:10">
      <c r="J788" s="10"/>
    </row>
    <row r="789" spans="10:10">
      <c r="J789" s="10"/>
    </row>
    <row r="790" spans="10:10">
      <c r="J790" s="10"/>
    </row>
    <row r="791" spans="10:10">
      <c r="J791" s="10"/>
    </row>
    <row r="792" spans="10:10">
      <c r="J792" s="10"/>
    </row>
    <row r="793" spans="10:10">
      <c r="J793" s="10"/>
    </row>
    <row r="794" spans="10:10">
      <c r="J794" s="10"/>
    </row>
    <row r="795" spans="10:10">
      <c r="J795" s="10"/>
    </row>
    <row r="796" spans="10:10">
      <c r="J796" s="10"/>
    </row>
    <row r="797" spans="10:10">
      <c r="J797" s="10"/>
    </row>
    <row r="798" spans="10:10">
      <c r="J798" s="10"/>
    </row>
    <row r="799" spans="10:10">
      <c r="J799" s="10"/>
    </row>
    <row r="800" spans="10:10">
      <c r="J800" s="10"/>
    </row>
    <row r="801" spans="10:10">
      <c r="J801" s="10"/>
    </row>
    <row r="802" spans="10:10">
      <c r="J802" s="10"/>
    </row>
    <row r="803" spans="10:10">
      <c r="J803" s="10"/>
    </row>
    <row r="804" spans="10:10">
      <c r="J804" s="10"/>
    </row>
    <row r="805" spans="10:10">
      <c r="J805" s="10"/>
    </row>
    <row r="806" spans="10:10">
      <c r="J806" s="10"/>
    </row>
    <row r="807" spans="10:10">
      <c r="J807" s="10"/>
    </row>
    <row r="808" spans="10:10">
      <c r="J808" s="10"/>
    </row>
    <row r="809" spans="10:10">
      <c r="J809" s="10"/>
    </row>
    <row r="810" spans="10:10">
      <c r="J810" s="10"/>
    </row>
    <row r="811" spans="10:10">
      <c r="J811" s="10"/>
    </row>
    <row r="812" spans="10:10">
      <c r="J812" s="10"/>
    </row>
    <row r="813" spans="10:10">
      <c r="J813" s="10"/>
    </row>
    <row r="814" spans="10:10">
      <c r="J814" s="10"/>
    </row>
    <row r="815" spans="10:10">
      <c r="J815" s="10"/>
    </row>
    <row r="816" spans="10:10">
      <c r="J816" s="10"/>
    </row>
    <row r="817" spans="10:10">
      <c r="J817" s="10"/>
    </row>
    <row r="818" spans="10:10">
      <c r="J818" s="10"/>
    </row>
    <row r="819" spans="10:10">
      <c r="J819" s="10"/>
    </row>
    <row r="820" spans="10:10">
      <c r="J820" s="10"/>
    </row>
    <row r="821" spans="10:10">
      <c r="J821" s="10"/>
    </row>
    <row r="822" spans="10:10">
      <c r="J822" s="10"/>
    </row>
    <row r="823" spans="10:10">
      <c r="J823" s="10"/>
    </row>
    <row r="824" spans="10:10">
      <c r="J824" s="10"/>
    </row>
    <row r="825" spans="10:10">
      <c r="J825" s="10"/>
    </row>
    <row r="826" spans="10:10">
      <c r="J826" s="10"/>
    </row>
    <row r="827" spans="10:10">
      <c r="J827" s="10"/>
    </row>
    <row r="828" spans="10:10">
      <c r="J828" s="10"/>
    </row>
    <row r="829" spans="10:10">
      <c r="J829" s="10"/>
    </row>
    <row r="830" spans="10:10">
      <c r="J830" s="10"/>
    </row>
    <row r="831" spans="10:10">
      <c r="J831" s="10"/>
    </row>
    <row r="832" spans="10:10">
      <c r="J832" s="10"/>
    </row>
    <row r="833" spans="10:10">
      <c r="J833" s="10"/>
    </row>
    <row r="834" spans="10:10">
      <c r="J834" s="10"/>
    </row>
    <row r="835" spans="10:10">
      <c r="J835" s="10"/>
    </row>
    <row r="836" spans="10:10">
      <c r="J836" s="10"/>
    </row>
    <row r="837" spans="10:10">
      <c r="J837" s="10"/>
    </row>
    <row r="838" spans="10:10">
      <c r="J838" s="10"/>
    </row>
    <row r="839" spans="10:10">
      <c r="J839" s="10"/>
    </row>
    <row r="840" spans="10:10">
      <c r="J840" s="10"/>
    </row>
    <row r="841" spans="10:10">
      <c r="J841" s="10"/>
    </row>
    <row r="842" spans="10:10">
      <c r="J842" s="10"/>
    </row>
    <row r="843" spans="10:10">
      <c r="J843" s="10"/>
    </row>
    <row r="844" spans="10:10">
      <c r="J844" s="10"/>
    </row>
    <row r="845" spans="10:10">
      <c r="J845" s="10"/>
    </row>
    <row r="846" spans="10:10">
      <c r="J846" s="10"/>
    </row>
    <row r="847" spans="10:10">
      <c r="J847" s="10"/>
    </row>
    <row r="848" spans="10:10">
      <c r="J848" s="10"/>
    </row>
    <row r="849" spans="10:10">
      <c r="J849" s="10"/>
    </row>
    <row r="850" spans="10:10">
      <c r="J850" s="10"/>
    </row>
    <row r="851" spans="10:10">
      <c r="J851" s="10"/>
    </row>
    <row r="852" spans="10:10">
      <c r="J852" s="10"/>
    </row>
    <row r="853" spans="10:10">
      <c r="J853" s="10"/>
    </row>
    <row r="854" spans="10:10">
      <c r="J854" s="10"/>
    </row>
    <row r="855" spans="10:10">
      <c r="J855" s="10"/>
    </row>
    <row r="856" spans="10:10">
      <c r="J856" s="10"/>
    </row>
    <row r="857" spans="10:10">
      <c r="J857" s="10"/>
    </row>
    <row r="858" spans="10:10">
      <c r="J858" s="10"/>
    </row>
    <row r="859" spans="10:10">
      <c r="J859" s="10"/>
    </row>
    <row r="860" spans="10:10">
      <c r="J860" s="10"/>
    </row>
    <row r="861" spans="10:10">
      <c r="J861" s="10"/>
    </row>
    <row r="862" spans="10:10">
      <c r="J862" s="10"/>
    </row>
    <row r="863" spans="10:10">
      <c r="J863" s="10"/>
    </row>
    <row r="864" spans="10:10">
      <c r="J864" s="10"/>
    </row>
    <row r="865" spans="10:10">
      <c r="J865" s="10"/>
    </row>
    <row r="866" spans="10:10">
      <c r="J866" s="10"/>
    </row>
    <row r="867" spans="10:10">
      <c r="J867" s="10"/>
    </row>
    <row r="868" spans="10:10">
      <c r="J868" s="10"/>
    </row>
    <row r="869" spans="10:10">
      <c r="J869" s="10"/>
    </row>
    <row r="870" spans="10:10">
      <c r="J870" s="10"/>
    </row>
    <row r="871" spans="10:10">
      <c r="J871" s="10"/>
    </row>
    <row r="872" spans="10:10">
      <c r="J872" s="10"/>
    </row>
    <row r="873" spans="10:10">
      <c r="J873" s="10"/>
    </row>
    <row r="874" spans="10:10">
      <c r="J874" s="10"/>
    </row>
    <row r="875" spans="10:10">
      <c r="J875" s="10"/>
    </row>
    <row r="876" spans="10:10">
      <c r="J876" s="10"/>
    </row>
    <row r="877" spans="10:10">
      <c r="J877" s="10"/>
    </row>
    <row r="878" spans="10:10">
      <c r="J878" s="10"/>
    </row>
    <row r="879" spans="10:10">
      <c r="J879" s="10"/>
    </row>
    <row r="880" spans="10:10">
      <c r="J880" s="10"/>
    </row>
    <row r="881" spans="10:10">
      <c r="J881" s="10"/>
    </row>
    <row r="882" spans="10:10">
      <c r="J882" s="10"/>
    </row>
    <row r="883" spans="10:10">
      <c r="J883" s="10"/>
    </row>
    <row r="884" spans="10:10">
      <c r="J884" s="10"/>
    </row>
    <row r="885" spans="10:10">
      <c r="J885" s="10"/>
    </row>
    <row r="886" spans="10:10">
      <c r="J886" s="10"/>
    </row>
    <row r="887" spans="10:10">
      <c r="J887" s="10"/>
    </row>
    <row r="888" spans="10:10">
      <c r="J888" s="10"/>
    </row>
    <row r="889" spans="10:10">
      <c r="J889" s="10"/>
    </row>
    <row r="890" spans="10:10">
      <c r="J890" s="10"/>
    </row>
    <row r="891" spans="10:10">
      <c r="J891" s="10"/>
    </row>
    <row r="892" spans="10:10">
      <c r="J892" s="10"/>
    </row>
    <row r="893" spans="10:10">
      <c r="J893" s="10"/>
    </row>
    <row r="894" spans="10:10">
      <c r="J894" s="10"/>
    </row>
    <row r="895" spans="10:10">
      <c r="J895" s="10"/>
    </row>
    <row r="896" spans="10:10">
      <c r="J896" s="10"/>
    </row>
    <row r="897" spans="10:10">
      <c r="J897" s="10"/>
    </row>
    <row r="898" spans="10:10">
      <c r="J898" s="10"/>
    </row>
    <row r="899" spans="10:10">
      <c r="J899" s="10"/>
    </row>
    <row r="900" spans="10:10">
      <c r="J900" s="10"/>
    </row>
    <row r="901" spans="10:10">
      <c r="J901" s="10"/>
    </row>
    <row r="902" spans="10:10">
      <c r="J902" s="10"/>
    </row>
    <row r="903" spans="10:10">
      <c r="J903" s="10"/>
    </row>
    <row r="904" spans="10:10">
      <c r="J904" s="10"/>
    </row>
    <row r="905" spans="10:10">
      <c r="J905" s="10"/>
    </row>
    <row r="906" spans="10:10">
      <c r="J906" s="10"/>
    </row>
    <row r="907" spans="10:10">
      <c r="J907" s="10"/>
    </row>
    <row r="908" spans="10:10">
      <c r="J908" s="10"/>
    </row>
    <row r="909" spans="10:10">
      <c r="J909" s="10"/>
    </row>
    <row r="910" spans="10:10">
      <c r="J910" s="10"/>
    </row>
    <row r="911" spans="10:10">
      <c r="J911" s="10"/>
    </row>
    <row r="912" spans="10:10">
      <c r="J912" s="10"/>
    </row>
    <row r="913" spans="10:10">
      <c r="J913" s="10"/>
    </row>
    <row r="914" spans="10:10">
      <c r="J914" s="10"/>
    </row>
    <row r="915" spans="10:10">
      <c r="J915" s="10"/>
    </row>
    <row r="916" spans="10:10">
      <c r="J916" s="10"/>
    </row>
    <row r="917" spans="10:10">
      <c r="J917" s="10"/>
    </row>
    <row r="918" spans="10:10">
      <c r="J918" s="10"/>
    </row>
    <row r="919" spans="10:10">
      <c r="J919" s="10"/>
    </row>
    <row r="920" spans="10:10">
      <c r="J920" s="10"/>
    </row>
    <row r="921" spans="10:10">
      <c r="J921" s="10"/>
    </row>
    <row r="922" spans="10:10">
      <c r="J922" s="10"/>
    </row>
    <row r="923" spans="10:10">
      <c r="J923" s="10"/>
    </row>
    <row r="924" spans="10:10">
      <c r="J924" s="10"/>
    </row>
    <row r="925" spans="10:10">
      <c r="J925" s="10"/>
    </row>
    <row r="926" spans="10:10">
      <c r="J926" s="10"/>
    </row>
    <row r="927" spans="10:10">
      <c r="J927" s="10"/>
    </row>
    <row r="928" spans="10:10">
      <c r="J928" s="10"/>
    </row>
    <row r="929" spans="10:10">
      <c r="J929" s="10"/>
    </row>
    <row r="930" spans="10:10">
      <c r="J930" s="10"/>
    </row>
    <row r="931" spans="10:10">
      <c r="J931" s="10"/>
    </row>
    <row r="932" spans="10:10">
      <c r="J932" s="10"/>
    </row>
    <row r="933" spans="10:10">
      <c r="J933" s="10"/>
    </row>
    <row r="934" spans="10:10">
      <c r="J934" s="10"/>
    </row>
    <row r="935" spans="10:10">
      <c r="J935" s="10"/>
    </row>
    <row r="936" spans="10:10">
      <c r="J936" s="10"/>
    </row>
    <row r="937" spans="10:10">
      <c r="J937" s="10"/>
    </row>
    <row r="938" spans="10:10">
      <c r="J938" s="10"/>
    </row>
    <row r="939" spans="10:10">
      <c r="J939" s="10"/>
    </row>
    <row r="940" spans="10:10">
      <c r="J940" s="10"/>
    </row>
    <row r="941" spans="10:10">
      <c r="J941" s="10"/>
    </row>
    <row r="942" spans="10:10">
      <c r="J942" s="10"/>
    </row>
    <row r="943" spans="10:10">
      <c r="J943" s="10"/>
    </row>
    <row r="944" spans="10:10">
      <c r="J944" s="10"/>
    </row>
    <row r="945" spans="10:10">
      <c r="J945" s="10"/>
    </row>
    <row r="946" spans="10:10">
      <c r="J946" s="10"/>
    </row>
    <row r="947" spans="10:10">
      <c r="J947" s="10"/>
    </row>
    <row r="948" spans="10:10">
      <c r="J948" s="10"/>
    </row>
    <row r="949" spans="10:10">
      <c r="J949" s="10"/>
    </row>
    <row r="950" spans="10:10">
      <c r="J950" s="10"/>
    </row>
    <row r="951" spans="10:10">
      <c r="J951" s="10"/>
    </row>
    <row r="952" spans="10:10">
      <c r="J952" s="10"/>
    </row>
    <row r="953" spans="10:10">
      <c r="J953" s="10"/>
    </row>
    <row r="954" spans="10:10">
      <c r="J954" s="10"/>
    </row>
    <row r="955" spans="10:10">
      <c r="J955" s="10"/>
    </row>
    <row r="956" spans="10:10">
      <c r="J956" s="10"/>
    </row>
    <row r="957" spans="10:10">
      <c r="J957" s="10"/>
    </row>
    <row r="958" spans="10:10">
      <c r="J958" s="10"/>
    </row>
    <row r="959" spans="10:10">
      <c r="J959" s="10"/>
    </row>
    <row r="960" spans="10:10">
      <c r="J960" s="10"/>
    </row>
    <row r="961" spans="10:10">
      <c r="J961" s="10"/>
    </row>
    <row r="962" spans="10:10">
      <c r="J962" s="10"/>
    </row>
    <row r="963" spans="10:10">
      <c r="J963" s="10"/>
    </row>
    <row r="964" spans="10:10">
      <c r="J964" s="10"/>
    </row>
    <row r="965" spans="10:10">
      <c r="J965" s="10"/>
    </row>
    <row r="966" spans="10:10">
      <c r="J966" s="10"/>
    </row>
    <row r="967" spans="10:10">
      <c r="J967" s="10"/>
    </row>
    <row r="968" spans="10:10">
      <c r="J968" s="10"/>
    </row>
    <row r="969" spans="10:10">
      <c r="J969" s="10"/>
    </row>
    <row r="970" spans="10:10">
      <c r="J970" s="10"/>
    </row>
    <row r="971" spans="10:10">
      <c r="J971" s="10"/>
    </row>
    <row r="972" spans="10:10">
      <c r="J972" s="10"/>
    </row>
    <row r="973" spans="10:10">
      <c r="J973" s="10"/>
    </row>
    <row r="974" spans="10:10">
      <c r="J974" s="10"/>
    </row>
    <row r="975" spans="10:10">
      <c r="J975" s="10"/>
    </row>
    <row r="976" spans="10:10">
      <c r="J976" s="10"/>
    </row>
    <row r="977" spans="10:10">
      <c r="J977" s="10"/>
    </row>
    <row r="978" spans="10:10">
      <c r="J978" s="10"/>
    </row>
    <row r="979" spans="10:10">
      <c r="J979" s="10"/>
    </row>
    <row r="980" spans="10:10">
      <c r="J980" s="10"/>
    </row>
    <row r="981" spans="10:10">
      <c r="J981" s="10"/>
    </row>
    <row r="982" spans="10:10">
      <c r="J982" s="10"/>
    </row>
    <row r="983" spans="10:10">
      <c r="J983" s="10"/>
    </row>
    <row r="984" spans="10:10">
      <c r="J984" s="10"/>
    </row>
    <row r="985" spans="10:10">
      <c r="J985" s="10"/>
    </row>
    <row r="986" spans="10:10">
      <c r="J986" s="10"/>
    </row>
    <row r="987" spans="10:10">
      <c r="J987" s="10"/>
    </row>
    <row r="988" spans="10:10">
      <c r="J988" s="10"/>
    </row>
    <row r="989" spans="10:10">
      <c r="J989" s="10"/>
    </row>
    <row r="990" spans="10:10">
      <c r="J990" s="10"/>
    </row>
    <row r="991" spans="10:10">
      <c r="J991" s="10"/>
    </row>
    <row r="992" spans="10:10">
      <c r="J992" s="10"/>
    </row>
    <row r="993" spans="10:10">
      <c r="J993" s="10"/>
    </row>
    <row r="994" spans="10:10">
      <c r="J994" s="10"/>
    </row>
    <row r="995" spans="10:10">
      <c r="J995" s="10"/>
    </row>
    <row r="996" spans="10:10">
      <c r="J996" s="10"/>
    </row>
    <row r="997" spans="10:10">
      <c r="J997" s="10"/>
    </row>
    <row r="998" spans="10:10">
      <c r="J998" s="10"/>
    </row>
    <row r="999" spans="10:10">
      <c r="J999" s="10"/>
    </row>
    <row r="1000" spans="10:10">
      <c r="J1000" s="10"/>
    </row>
    <row r="1001" spans="10:10">
      <c r="J1001" s="10"/>
    </row>
    <row r="1002" spans="10:10">
      <c r="J1002" s="10"/>
    </row>
    <row r="1003" spans="10:10">
      <c r="J1003" s="10"/>
    </row>
    <row r="1004" spans="10:10">
      <c r="J1004" s="10"/>
    </row>
    <row r="1005" spans="10:10">
      <c r="J1005" s="10"/>
    </row>
    <row r="1006" spans="10:10">
      <c r="J1006" s="10"/>
    </row>
    <row r="1007" spans="10:10">
      <c r="J1007" s="10"/>
    </row>
    <row r="1008" spans="10:10">
      <c r="J1008" s="10"/>
    </row>
    <row r="1009" spans="10:10">
      <c r="J1009" s="10"/>
    </row>
    <row r="1010" spans="10:10">
      <c r="J1010" s="10"/>
    </row>
    <row r="1011" spans="10:10">
      <c r="J1011" s="10"/>
    </row>
    <row r="1012" spans="10:10">
      <c r="J1012" s="10"/>
    </row>
    <row r="1013" spans="10:10">
      <c r="J1013" s="10"/>
    </row>
    <row r="1014" spans="10:10">
      <c r="J1014" s="10"/>
    </row>
    <row r="1015" spans="10:10">
      <c r="J1015" s="10"/>
    </row>
    <row r="1016" spans="10:10">
      <c r="J1016" s="10"/>
    </row>
    <row r="1017" spans="10:10">
      <c r="J1017" s="10"/>
    </row>
    <row r="1018" spans="10:10">
      <c r="J1018" s="10"/>
    </row>
    <row r="1019" spans="10:10">
      <c r="J1019" s="10"/>
    </row>
    <row r="1020" spans="10:10">
      <c r="J1020" s="10"/>
    </row>
    <row r="1021" spans="10:10">
      <c r="J1021" s="10"/>
    </row>
    <row r="1022" spans="10:10">
      <c r="J1022" s="10"/>
    </row>
    <row r="1023" spans="10:10">
      <c r="J1023" s="10"/>
    </row>
    <row r="1024" spans="10:10">
      <c r="J1024" s="10"/>
    </row>
    <row r="1025" spans="10:10">
      <c r="J1025" s="10"/>
    </row>
    <row r="1026" spans="10:10">
      <c r="J1026" s="10"/>
    </row>
    <row r="1027" spans="10:10">
      <c r="J1027" s="10"/>
    </row>
    <row r="1028" spans="10:10">
      <c r="J1028" s="10"/>
    </row>
    <row r="1029" spans="10:10">
      <c r="J1029" s="10"/>
    </row>
    <row r="1030" spans="10:10">
      <c r="J1030" s="10"/>
    </row>
    <row r="1031" spans="10:10">
      <c r="J1031" s="10"/>
    </row>
    <row r="1032" spans="10:10">
      <c r="J1032" s="10"/>
    </row>
    <row r="1033" spans="10:10">
      <c r="J1033" s="10"/>
    </row>
    <row r="1034" spans="10:10">
      <c r="J1034" s="10"/>
    </row>
    <row r="1035" spans="10:10">
      <c r="J1035" s="10"/>
    </row>
    <row r="1036" spans="10:10">
      <c r="J1036" s="10"/>
    </row>
    <row r="1037" spans="10:10">
      <c r="J1037" s="10"/>
    </row>
    <row r="1038" spans="10:10">
      <c r="J1038" s="10"/>
    </row>
    <row r="1039" spans="10:10">
      <c r="J1039" s="10"/>
    </row>
    <row r="1040" spans="10:10">
      <c r="J1040" s="10"/>
    </row>
    <row r="1041" spans="10:10">
      <c r="J1041" s="10"/>
    </row>
    <row r="1042" spans="10:10">
      <c r="J1042" s="10"/>
    </row>
    <row r="1043" spans="10:10">
      <c r="J1043" s="10"/>
    </row>
    <row r="1044" spans="10:10">
      <c r="J1044" s="10"/>
    </row>
    <row r="1045" spans="10:10">
      <c r="J1045" s="10"/>
    </row>
    <row r="1046" spans="10:10">
      <c r="J1046" s="10"/>
    </row>
    <row r="1047" spans="10:10">
      <c r="J1047" s="10"/>
    </row>
    <row r="1048" spans="10:10">
      <c r="J1048" s="10"/>
    </row>
    <row r="1049" spans="10:10">
      <c r="J1049" s="10"/>
    </row>
    <row r="1050" spans="10:10">
      <c r="J1050" s="10"/>
    </row>
    <row r="1051" spans="10:10">
      <c r="J1051" s="10"/>
    </row>
    <row r="1052" spans="10:10">
      <c r="J1052" s="10"/>
    </row>
    <row r="1053" spans="10:10">
      <c r="J1053" s="10"/>
    </row>
    <row r="1054" spans="10:10">
      <c r="J1054" s="10"/>
    </row>
    <row r="1055" spans="10:10">
      <c r="J1055" s="10"/>
    </row>
    <row r="1056" spans="10:10">
      <c r="J1056" s="10"/>
    </row>
    <row r="1057" spans="10:10">
      <c r="J1057" s="10"/>
    </row>
    <row r="1058" spans="10:10">
      <c r="J1058" s="10"/>
    </row>
    <row r="1059" spans="10:10">
      <c r="J1059" s="10"/>
    </row>
    <row r="1060" spans="10:10">
      <c r="J1060" s="10"/>
    </row>
    <row r="1061" spans="10:10">
      <c r="J1061" s="10"/>
    </row>
    <row r="1062" spans="10:10">
      <c r="J1062" s="10"/>
    </row>
    <row r="1063" spans="10:10">
      <c r="J1063" s="10"/>
    </row>
    <row r="1064" spans="10:10">
      <c r="J1064" s="10"/>
    </row>
    <row r="1065" spans="10:10">
      <c r="J1065" s="10"/>
    </row>
    <row r="1066" spans="10:10">
      <c r="J1066" s="10"/>
    </row>
    <row r="1067" spans="10:10">
      <c r="J1067" s="10"/>
    </row>
    <row r="1068" spans="10:10">
      <c r="J1068" s="10"/>
    </row>
    <row r="1069" spans="10:10">
      <c r="J1069" s="10"/>
    </row>
    <row r="1070" spans="10:10">
      <c r="J1070" s="10"/>
    </row>
    <row r="1071" spans="10:10">
      <c r="J1071" s="10"/>
    </row>
    <row r="1072" spans="10:10">
      <c r="J1072" s="10"/>
    </row>
    <row r="1073" spans="10:10">
      <c r="J1073" s="10"/>
    </row>
    <row r="1074" spans="10:10">
      <c r="J1074" s="10"/>
    </row>
    <row r="1075" spans="10:10">
      <c r="J1075" s="10"/>
    </row>
    <row r="1076" spans="10:10">
      <c r="J1076" s="10"/>
    </row>
    <row r="1077" spans="10:10">
      <c r="J1077" s="10"/>
    </row>
    <row r="1078" spans="10:10">
      <c r="J1078" s="10"/>
    </row>
    <row r="1079" spans="10:10">
      <c r="J1079" s="10"/>
    </row>
    <row r="1080" spans="10:10">
      <c r="J1080" s="10"/>
    </row>
    <row r="1081" spans="10:10">
      <c r="J1081" s="10"/>
    </row>
    <row r="1082" spans="10:10">
      <c r="J1082" s="10"/>
    </row>
    <row r="1083" spans="10:10">
      <c r="J1083" s="10"/>
    </row>
    <row r="1084" spans="10:10">
      <c r="J1084" s="10"/>
    </row>
    <row r="1085" spans="10:10">
      <c r="J1085" s="10"/>
    </row>
    <row r="1086" spans="10:10">
      <c r="J1086" s="10"/>
    </row>
    <row r="1087" spans="10:10">
      <c r="J1087" s="10"/>
    </row>
    <row r="1088" spans="10:10">
      <c r="J1088" s="10"/>
    </row>
    <row r="1089" spans="10:10">
      <c r="J1089" s="10"/>
    </row>
    <row r="1090" spans="10:10">
      <c r="J1090" s="10"/>
    </row>
    <row r="1091" spans="10:10">
      <c r="J1091" s="10"/>
    </row>
    <row r="1092" spans="10:10">
      <c r="J1092" s="10"/>
    </row>
    <row r="1093" spans="10:10">
      <c r="J1093" s="10"/>
    </row>
    <row r="1094" spans="10:10">
      <c r="J1094" s="10"/>
    </row>
    <row r="1095" spans="10:10">
      <c r="J1095" s="10"/>
    </row>
    <row r="1096" spans="10:10">
      <c r="J1096" s="10"/>
    </row>
    <row r="1097" spans="10:10">
      <c r="J1097" s="10"/>
    </row>
    <row r="1098" spans="10:10">
      <c r="J1098" s="10"/>
    </row>
    <row r="1099" spans="10:10">
      <c r="J1099" s="10"/>
    </row>
    <row r="1100" spans="10:10">
      <c r="J1100" s="10"/>
    </row>
    <row r="1101" spans="10:10">
      <c r="J1101" s="10"/>
    </row>
    <row r="1102" spans="10:10">
      <c r="J1102" s="10"/>
    </row>
    <row r="1103" spans="10:10">
      <c r="J1103" s="10"/>
    </row>
    <row r="1104" spans="10:10">
      <c r="J1104" s="10"/>
    </row>
    <row r="1105" spans="10:10">
      <c r="J1105" s="10"/>
    </row>
    <row r="1106" spans="10:10">
      <c r="J1106" s="10"/>
    </row>
    <row r="1107" spans="10:10">
      <c r="J1107" s="10"/>
    </row>
    <row r="1108" spans="10:10">
      <c r="J1108" s="10"/>
    </row>
    <row r="1109" spans="10:10">
      <c r="J1109" s="10"/>
    </row>
    <row r="1110" spans="10:10">
      <c r="J1110" s="10"/>
    </row>
    <row r="1111" spans="10:10">
      <c r="J1111" s="10"/>
    </row>
    <row r="1112" spans="10:10">
      <c r="J1112" s="10"/>
    </row>
    <row r="1113" spans="10:10">
      <c r="J1113" s="10"/>
    </row>
    <row r="1114" spans="10:10">
      <c r="J1114" s="10"/>
    </row>
    <row r="1115" spans="10:10">
      <c r="J1115" s="10"/>
    </row>
    <row r="1116" spans="10:10">
      <c r="J1116" s="10"/>
    </row>
    <row r="1117" spans="10:10">
      <c r="J1117" s="10"/>
    </row>
    <row r="1118" spans="10:10">
      <c r="J1118" s="10"/>
    </row>
    <row r="1119" spans="10:10">
      <c r="J1119" s="10"/>
    </row>
    <row r="1120" spans="10:10">
      <c r="J1120" s="10"/>
    </row>
    <row r="1121" spans="10:10">
      <c r="J1121" s="10"/>
    </row>
    <row r="1122" spans="10:10">
      <c r="J1122" s="10"/>
    </row>
    <row r="1123" spans="10:10">
      <c r="J1123" s="10"/>
    </row>
    <row r="1124" spans="10:10">
      <c r="J1124" s="10"/>
    </row>
    <row r="1125" spans="10:10">
      <c r="J1125" s="10"/>
    </row>
    <row r="1126" spans="10:10">
      <c r="J1126" s="10"/>
    </row>
    <row r="1127" spans="10:10">
      <c r="J1127" s="10"/>
    </row>
    <row r="1128" spans="10:10">
      <c r="J1128" s="10"/>
    </row>
    <row r="1129" spans="10:10">
      <c r="J1129" s="10"/>
    </row>
    <row r="1130" spans="10:10">
      <c r="J1130" s="10"/>
    </row>
    <row r="1131" spans="10:10">
      <c r="J1131" s="10"/>
    </row>
    <row r="1132" spans="10:10">
      <c r="J1132" s="10"/>
    </row>
    <row r="1133" spans="10:10">
      <c r="J1133" s="10"/>
    </row>
    <row r="1134" spans="10:10">
      <c r="J1134" s="10"/>
    </row>
    <row r="1135" spans="10:10">
      <c r="J1135" s="10"/>
    </row>
    <row r="1136" spans="10:10">
      <c r="J1136" s="10"/>
    </row>
    <row r="1137" spans="10:10">
      <c r="J1137" s="10"/>
    </row>
    <row r="1138" spans="10:10">
      <c r="J1138" s="10"/>
    </row>
    <row r="1139" spans="10:10">
      <c r="J1139" s="10"/>
    </row>
    <row r="1140" spans="10:10">
      <c r="J1140" s="10"/>
    </row>
    <row r="1141" spans="10:10">
      <c r="J1141" s="10"/>
    </row>
    <row r="1142" spans="10:10">
      <c r="J1142" s="10"/>
    </row>
    <row r="1143" spans="10:10">
      <c r="J1143" s="10"/>
    </row>
    <row r="1144" spans="10:10">
      <c r="J1144" s="10"/>
    </row>
    <row r="1145" spans="10:10">
      <c r="J1145" s="10"/>
    </row>
    <row r="1146" spans="10:10">
      <c r="J1146" s="10"/>
    </row>
    <row r="1147" spans="10:10">
      <c r="J1147" s="10"/>
    </row>
    <row r="1148" spans="10:10">
      <c r="J1148" s="10"/>
    </row>
    <row r="1149" spans="10:10">
      <c r="J1149" s="10"/>
    </row>
    <row r="1150" spans="10:10">
      <c r="J1150" s="10"/>
    </row>
    <row r="1151" spans="10:10">
      <c r="J1151" s="10"/>
    </row>
    <row r="1152" spans="10:10">
      <c r="J1152" s="10"/>
    </row>
    <row r="1153" spans="10:10">
      <c r="J1153" s="10"/>
    </row>
    <row r="1154" spans="10:10">
      <c r="J1154" s="10"/>
    </row>
    <row r="1155" spans="10:10">
      <c r="J1155" s="10"/>
    </row>
    <row r="1156" spans="10:10">
      <c r="J1156" s="10"/>
    </row>
    <row r="1157" spans="10:10">
      <c r="J1157" s="10"/>
    </row>
    <row r="1158" spans="10:10">
      <c r="J1158" s="10"/>
    </row>
    <row r="1159" spans="10:10">
      <c r="J1159" s="10"/>
    </row>
    <row r="1160" spans="10:10">
      <c r="J1160" s="10"/>
    </row>
    <row r="1161" spans="10:10">
      <c r="J1161" s="10"/>
    </row>
    <row r="1162" spans="10:10">
      <c r="J1162" s="10"/>
    </row>
    <row r="1163" spans="10:10">
      <c r="J1163" s="10"/>
    </row>
    <row r="1164" spans="10:10">
      <c r="J1164" s="10"/>
    </row>
    <row r="1165" spans="10:10">
      <c r="J1165" s="10"/>
    </row>
    <row r="1166" spans="10:10">
      <c r="J1166" s="10"/>
    </row>
    <row r="1167" spans="10:10">
      <c r="J1167" s="10"/>
    </row>
    <row r="1168" spans="10:10">
      <c r="J1168" s="10"/>
    </row>
    <row r="1169" spans="10:10">
      <c r="J1169" s="10"/>
    </row>
    <row r="1170" spans="10:10">
      <c r="J1170" s="10"/>
    </row>
    <row r="1171" spans="10:10">
      <c r="J1171" s="10"/>
    </row>
    <row r="1172" spans="10:10">
      <c r="J1172" s="10"/>
    </row>
    <row r="1173" spans="10:10">
      <c r="J1173" s="10"/>
    </row>
    <row r="1174" spans="10:10">
      <c r="J1174" s="10"/>
    </row>
    <row r="1175" spans="10:10">
      <c r="J1175" s="10"/>
    </row>
    <row r="1176" spans="10:10">
      <c r="J1176" s="10"/>
    </row>
    <row r="1177" spans="10:10">
      <c r="J1177" s="10"/>
    </row>
    <row r="1178" spans="10:10">
      <c r="J1178" s="10"/>
    </row>
    <row r="1179" spans="10:10">
      <c r="J1179" s="10"/>
    </row>
    <row r="1180" spans="10:10">
      <c r="J1180" s="10"/>
    </row>
    <row r="1181" spans="10:10">
      <c r="J1181" s="10"/>
    </row>
    <row r="1182" spans="10:10">
      <c r="J1182" s="10"/>
    </row>
    <row r="1183" spans="10:10">
      <c r="J1183" s="10"/>
    </row>
    <row r="1184" spans="10:10">
      <c r="J1184" s="10"/>
    </row>
    <row r="1185" spans="10:10">
      <c r="J1185" s="10"/>
    </row>
    <row r="1186" spans="10:10">
      <c r="J1186" s="10"/>
    </row>
    <row r="1187" spans="10:10">
      <c r="J1187" s="10"/>
    </row>
    <row r="1188" spans="10:10">
      <c r="J1188" s="10"/>
    </row>
    <row r="1189" spans="10:10">
      <c r="J1189" s="10"/>
    </row>
    <row r="1190" spans="10:10">
      <c r="J1190" s="10"/>
    </row>
    <row r="1191" spans="10:10">
      <c r="J1191" s="10"/>
    </row>
    <row r="1192" spans="10:10">
      <c r="J1192" s="10"/>
    </row>
    <row r="1193" spans="10:10">
      <c r="J1193" s="10"/>
    </row>
    <row r="1194" spans="10:10">
      <c r="J1194" s="10"/>
    </row>
    <row r="1195" spans="10:10">
      <c r="J1195" s="10"/>
    </row>
    <row r="1196" spans="10:10">
      <c r="J1196" s="10"/>
    </row>
    <row r="1197" spans="10:10">
      <c r="J1197" s="10"/>
    </row>
    <row r="1198" spans="10:10">
      <c r="J1198" s="10"/>
    </row>
    <row r="1199" spans="10:10">
      <c r="J1199" s="10"/>
    </row>
    <row r="1200" spans="10:10">
      <c r="J1200" s="10"/>
    </row>
    <row r="1201" spans="10:10">
      <c r="J1201" s="10"/>
    </row>
    <row r="1202" spans="10:10">
      <c r="J1202" s="10"/>
    </row>
    <row r="1203" spans="10:10">
      <c r="J1203" s="10"/>
    </row>
    <row r="1204" spans="10:10">
      <c r="J1204" s="10"/>
    </row>
    <row r="1205" spans="10:10">
      <c r="J1205" s="10"/>
    </row>
    <row r="1206" spans="10:10">
      <c r="J1206" s="10"/>
    </row>
    <row r="1207" spans="10:10">
      <c r="J1207" s="10"/>
    </row>
    <row r="1208" spans="10:10">
      <c r="J1208" s="10"/>
    </row>
    <row r="1209" spans="10:10">
      <c r="J1209" s="10"/>
    </row>
    <row r="1210" spans="10:10">
      <c r="J1210" s="10"/>
    </row>
    <row r="1211" spans="10:10">
      <c r="J1211" s="10"/>
    </row>
    <row r="1212" spans="10:10">
      <c r="J1212" s="10"/>
    </row>
    <row r="1213" spans="10:10">
      <c r="J1213" s="10"/>
    </row>
    <row r="1214" spans="10:10">
      <c r="J1214" s="10"/>
    </row>
    <row r="1215" spans="10:10">
      <c r="J1215" s="10"/>
    </row>
    <row r="1216" spans="10:10">
      <c r="J1216" s="10"/>
    </row>
    <row r="1217" spans="10:10">
      <c r="J1217" s="10"/>
    </row>
    <row r="1218" spans="10:10">
      <c r="J1218" s="10"/>
    </row>
    <row r="1219" spans="10:10">
      <c r="J1219" s="10"/>
    </row>
    <row r="1220" spans="10:10">
      <c r="J1220" s="10"/>
    </row>
    <row r="1221" spans="10:10">
      <c r="J1221" s="10"/>
    </row>
    <row r="1222" spans="10:10">
      <c r="J1222" s="10"/>
    </row>
    <row r="1223" spans="10:10">
      <c r="J1223" s="10"/>
    </row>
    <row r="1224" spans="10:10">
      <c r="J1224" s="10"/>
    </row>
    <row r="1225" spans="10:10">
      <c r="J1225" s="10"/>
    </row>
    <row r="1226" spans="10:10">
      <c r="J1226" s="10"/>
    </row>
    <row r="1227" spans="10:10">
      <c r="J1227" s="10"/>
    </row>
    <row r="1228" spans="10:10">
      <c r="J1228" s="10"/>
    </row>
    <row r="1229" spans="10:10">
      <c r="J1229" s="10"/>
    </row>
    <row r="1230" spans="10:10">
      <c r="J1230" s="10"/>
    </row>
    <row r="1231" spans="10:10">
      <c r="J1231" s="10"/>
    </row>
    <row r="1232" spans="10:10">
      <c r="J1232" s="10"/>
    </row>
    <row r="1233" spans="10:10">
      <c r="J1233" s="10"/>
    </row>
    <row r="1234" spans="10:10">
      <c r="J1234" s="10"/>
    </row>
    <row r="1235" spans="10:10">
      <c r="J1235" s="10"/>
    </row>
    <row r="1236" spans="10:10">
      <c r="J1236" s="10"/>
    </row>
    <row r="1237" spans="10:10">
      <c r="J1237" s="10"/>
    </row>
    <row r="1238" spans="10:10">
      <c r="J1238" s="10"/>
    </row>
    <row r="1239" spans="10:10">
      <c r="J1239" s="10"/>
    </row>
    <row r="1240" spans="10:10">
      <c r="J1240" s="10"/>
    </row>
    <row r="1241" spans="10:10">
      <c r="J1241" s="10"/>
    </row>
    <row r="1242" spans="10:10">
      <c r="J1242" s="10"/>
    </row>
    <row r="1243" spans="10:10">
      <c r="J1243" s="10"/>
    </row>
    <row r="1244" spans="10:10">
      <c r="J1244" s="10"/>
    </row>
    <row r="1245" spans="10:10">
      <c r="J1245" s="10"/>
    </row>
    <row r="1246" spans="10:10">
      <c r="J1246" s="10"/>
    </row>
    <row r="1247" spans="10:10">
      <c r="J1247" s="10"/>
    </row>
    <row r="1248" spans="10:10">
      <c r="J1248" s="10"/>
    </row>
    <row r="1249" spans="10:10">
      <c r="J1249" s="10"/>
    </row>
    <row r="1250" spans="10:10">
      <c r="J1250" s="10"/>
    </row>
    <row r="1251" spans="10:10">
      <c r="J1251" s="10"/>
    </row>
    <row r="1252" spans="10:10">
      <c r="J1252" s="10"/>
    </row>
    <row r="1253" spans="10:10">
      <c r="J1253" s="10"/>
    </row>
    <row r="1254" spans="10:10">
      <c r="J1254" s="10"/>
    </row>
    <row r="1255" spans="10:10">
      <c r="J1255" s="10"/>
    </row>
    <row r="1256" spans="10:10">
      <c r="J1256" s="10"/>
    </row>
    <row r="1257" spans="10:10">
      <c r="J1257" s="10"/>
    </row>
    <row r="1258" spans="10:10">
      <c r="J1258" s="10"/>
    </row>
    <row r="1259" spans="10:10">
      <c r="J1259" s="10"/>
    </row>
    <row r="1260" spans="10:10">
      <c r="J1260" s="10"/>
    </row>
    <row r="1261" spans="10:10">
      <c r="J1261" s="10"/>
    </row>
    <row r="1262" spans="10:10">
      <c r="J1262" s="10"/>
    </row>
    <row r="1263" spans="10:10">
      <c r="J1263" s="10"/>
    </row>
    <row r="1264" spans="10:10">
      <c r="J1264" s="10"/>
    </row>
    <row r="1265" spans="10:10">
      <c r="J1265" s="10"/>
    </row>
    <row r="1266" spans="10:10">
      <c r="J1266" s="10"/>
    </row>
    <row r="1267" spans="10:10">
      <c r="J1267" s="10"/>
    </row>
    <row r="1268" spans="10:10">
      <c r="J1268" s="10"/>
    </row>
    <row r="1269" spans="10:10">
      <c r="J1269" s="10"/>
    </row>
    <row r="1270" spans="10:10">
      <c r="J1270" s="10"/>
    </row>
    <row r="1271" spans="10:10">
      <c r="J1271" s="10"/>
    </row>
    <row r="1272" spans="10:10">
      <c r="J1272" s="10"/>
    </row>
    <row r="1273" spans="10:10">
      <c r="J1273" s="10"/>
    </row>
    <row r="1274" spans="10:10">
      <c r="J1274" s="10"/>
    </row>
    <row r="1275" spans="10:10">
      <c r="J1275" s="10"/>
    </row>
    <row r="1276" spans="10:10">
      <c r="J1276" s="10"/>
    </row>
    <row r="1277" spans="10:10">
      <c r="J1277" s="10"/>
    </row>
    <row r="1278" spans="10:10">
      <c r="J1278" s="10"/>
    </row>
    <row r="1279" spans="10:10">
      <c r="J1279" s="10"/>
    </row>
    <row r="1280" spans="10:10">
      <c r="J1280" s="10"/>
    </row>
    <row r="1281" spans="10:10">
      <c r="J1281" s="10"/>
    </row>
    <row r="1282" spans="10:10">
      <c r="J1282" s="10"/>
    </row>
    <row r="1283" spans="10:10">
      <c r="J1283" s="10"/>
    </row>
    <row r="1284" spans="10:10">
      <c r="J1284" s="10"/>
    </row>
    <row r="1285" spans="10:10">
      <c r="J1285" s="10"/>
    </row>
    <row r="1286" spans="10:10">
      <c r="J1286" s="10"/>
    </row>
    <row r="1287" spans="10:10">
      <c r="J1287" s="10"/>
    </row>
    <row r="1288" spans="10:10">
      <c r="J1288" s="10"/>
    </row>
    <row r="1289" spans="10:10">
      <c r="J1289" s="10"/>
    </row>
    <row r="1290" spans="10:10">
      <c r="J1290" s="10"/>
    </row>
    <row r="1291" spans="10:10">
      <c r="J1291" s="10"/>
    </row>
    <row r="1292" spans="10:10">
      <c r="J1292" s="10"/>
    </row>
    <row r="1293" spans="10:10">
      <c r="J1293" s="10"/>
    </row>
    <row r="1294" spans="10:10">
      <c r="J1294" s="10"/>
    </row>
    <row r="1295" spans="10:10">
      <c r="J1295" s="10"/>
    </row>
    <row r="1296" spans="10:10">
      <c r="J1296" s="10"/>
    </row>
    <row r="1297" spans="10:10">
      <c r="J1297" s="10"/>
    </row>
    <row r="1298" spans="10:10">
      <c r="J1298" s="10"/>
    </row>
    <row r="1299" spans="10:10">
      <c r="J1299" s="10"/>
    </row>
    <row r="1300" spans="10:10">
      <c r="J1300" s="10"/>
    </row>
    <row r="1301" spans="10:10">
      <c r="J1301" s="10"/>
    </row>
    <row r="1302" spans="10:10">
      <c r="J1302" s="10"/>
    </row>
    <row r="1303" spans="10:10">
      <c r="J1303" s="10"/>
    </row>
    <row r="1304" spans="10:10">
      <c r="J1304" s="10"/>
    </row>
    <row r="1305" spans="10:10">
      <c r="J1305" s="10"/>
    </row>
    <row r="1306" spans="10:10">
      <c r="J1306" s="10"/>
    </row>
    <row r="1307" spans="10:10">
      <c r="J1307" s="10"/>
    </row>
    <row r="1308" spans="10:10">
      <c r="J1308" s="10"/>
    </row>
    <row r="1309" spans="10:10">
      <c r="J1309" s="10"/>
    </row>
    <row r="1310" spans="10:10">
      <c r="J1310" s="10"/>
    </row>
    <row r="1311" spans="10:10">
      <c r="J1311" s="10"/>
    </row>
    <row r="1312" spans="10:10">
      <c r="J1312" s="10"/>
    </row>
    <row r="1313" spans="10:10">
      <c r="J1313" s="10"/>
    </row>
    <row r="1314" spans="10:10">
      <c r="J1314" s="10"/>
    </row>
    <row r="1315" spans="10:10">
      <c r="J1315" s="10"/>
    </row>
    <row r="1316" spans="10:10">
      <c r="J1316" s="10"/>
    </row>
    <row r="1317" spans="10:10">
      <c r="J1317" s="10"/>
    </row>
    <row r="1318" spans="10:10">
      <c r="J1318" s="10"/>
    </row>
    <row r="1319" spans="10:10">
      <c r="J1319" s="10"/>
    </row>
    <row r="1320" spans="10:10">
      <c r="J1320" s="10"/>
    </row>
    <row r="1321" spans="10:10">
      <c r="J1321" s="10"/>
    </row>
    <row r="1322" spans="10:10">
      <c r="J1322" s="10"/>
    </row>
    <row r="1323" spans="10:10">
      <c r="J1323" s="10"/>
    </row>
    <row r="1324" spans="10:10">
      <c r="J1324" s="10"/>
    </row>
    <row r="1325" spans="10:10">
      <c r="J1325" s="10"/>
    </row>
    <row r="1326" spans="10:10">
      <c r="J1326" s="10"/>
    </row>
    <row r="1327" spans="10:10">
      <c r="J1327" s="10"/>
    </row>
    <row r="1328" spans="10:10">
      <c r="J1328" s="10"/>
    </row>
    <row r="1329" spans="10:10">
      <c r="J1329" s="10"/>
    </row>
    <row r="1330" spans="10:10">
      <c r="J1330" s="10"/>
    </row>
    <row r="1331" spans="10:10">
      <c r="J1331" s="10"/>
    </row>
    <row r="1332" spans="10:10">
      <c r="J1332" s="10"/>
    </row>
    <row r="1333" spans="10:10">
      <c r="J1333" s="10"/>
    </row>
    <row r="1334" spans="10:10">
      <c r="J1334" s="10"/>
    </row>
    <row r="1335" spans="10:10">
      <c r="J1335" s="10"/>
    </row>
    <row r="1336" spans="10:10">
      <c r="J1336" s="10"/>
    </row>
    <row r="1337" spans="10:10">
      <c r="J1337" s="10"/>
    </row>
    <row r="1338" spans="10:10">
      <c r="J1338" s="10"/>
    </row>
    <row r="1339" spans="10:10">
      <c r="J1339" s="10"/>
    </row>
    <row r="1340" spans="10:10">
      <c r="J1340" s="10"/>
    </row>
    <row r="1341" spans="10:10">
      <c r="J1341" s="10"/>
    </row>
    <row r="1342" spans="10:10">
      <c r="J1342" s="10"/>
    </row>
    <row r="1343" spans="10:10">
      <c r="J1343" s="10"/>
    </row>
    <row r="1344" spans="10:10">
      <c r="J1344" s="10"/>
    </row>
    <row r="1345" spans="10:10">
      <c r="J1345" s="10"/>
    </row>
    <row r="1346" spans="10:10">
      <c r="J1346" s="10"/>
    </row>
    <row r="1347" spans="10:10">
      <c r="J1347" s="10"/>
    </row>
    <row r="1348" spans="10:10">
      <c r="J1348" s="10"/>
    </row>
    <row r="1349" spans="10:10">
      <c r="J1349" s="10"/>
    </row>
    <row r="1350" spans="10:10">
      <c r="J1350" s="10"/>
    </row>
    <row r="1351" spans="10:10">
      <c r="J1351" s="10"/>
    </row>
    <row r="1352" spans="10:10">
      <c r="J1352" s="10"/>
    </row>
    <row r="1353" spans="10:10">
      <c r="J1353" s="10"/>
    </row>
    <row r="1354" spans="10:10">
      <c r="J1354" s="10"/>
    </row>
    <row r="1355" spans="10:10">
      <c r="J1355" s="10"/>
    </row>
    <row r="1356" spans="10:10">
      <c r="J1356" s="10"/>
    </row>
    <row r="1357" spans="10:10">
      <c r="J1357" s="10"/>
    </row>
    <row r="1358" spans="10:10">
      <c r="J1358" s="10"/>
    </row>
    <row r="1359" spans="10:10">
      <c r="J1359" s="10"/>
    </row>
    <row r="1360" spans="10:10">
      <c r="J1360" s="10"/>
    </row>
    <row r="1361" spans="10:10">
      <c r="J1361" s="10"/>
    </row>
    <row r="1362" spans="10:10">
      <c r="J1362" s="10"/>
    </row>
    <row r="1363" spans="10:10">
      <c r="J1363" s="10"/>
    </row>
    <row r="1364" spans="10:10">
      <c r="J1364" s="10"/>
    </row>
    <row r="1365" spans="10:10">
      <c r="J1365" s="10"/>
    </row>
    <row r="1366" spans="10:10">
      <c r="J1366" s="10"/>
    </row>
    <row r="1367" spans="10:10">
      <c r="J1367" s="10"/>
    </row>
    <row r="1368" spans="10:10">
      <c r="J1368" s="10"/>
    </row>
    <row r="1369" spans="10:10">
      <c r="J1369" s="10"/>
    </row>
    <row r="1370" spans="10:10">
      <c r="J1370" s="10"/>
    </row>
    <row r="1371" spans="10:10">
      <c r="J1371" s="10"/>
    </row>
    <row r="1372" spans="10:10">
      <c r="J1372" s="10"/>
    </row>
    <row r="1373" spans="10:10">
      <c r="J1373" s="10"/>
    </row>
    <row r="1374" spans="10:10">
      <c r="J1374" s="10"/>
    </row>
    <row r="1375" spans="10:10">
      <c r="J1375" s="10"/>
    </row>
    <row r="1376" spans="10:10">
      <c r="J1376" s="10"/>
    </row>
    <row r="1377" spans="10:10">
      <c r="J1377" s="10"/>
    </row>
    <row r="1378" spans="10:10">
      <c r="J1378" s="10"/>
    </row>
    <row r="1379" spans="10:10">
      <c r="J1379" s="10"/>
    </row>
    <row r="1380" spans="10:10">
      <c r="J1380" s="10"/>
    </row>
    <row r="1381" spans="10:10">
      <c r="J1381" s="10"/>
    </row>
    <row r="1382" spans="10:10">
      <c r="J1382" s="10"/>
    </row>
    <row r="1383" spans="10:10">
      <c r="J1383" s="10"/>
    </row>
    <row r="1384" spans="10:10">
      <c r="J1384" s="10"/>
    </row>
    <row r="1385" spans="10:10">
      <c r="J1385" s="10"/>
    </row>
    <row r="1386" spans="10:10">
      <c r="J1386" s="10"/>
    </row>
    <row r="1387" spans="10:10">
      <c r="J1387" s="10"/>
    </row>
    <row r="1388" spans="10:10">
      <c r="J1388" s="10"/>
    </row>
    <row r="1389" spans="10:10">
      <c r="J1389" s="10"/>
    </row>
    <row r="1390" spans="10:10">
      <c r="J1390" s="10"/>
    </row>
    <row r="1391" spans="10:10">
      <c r="J1391" s="10"/>
    </row>
    <row r="1392" spans="10:10">
      <c r="J1392" s="10"/>
    </row>
    <row r="1393" spans="10:10">
      <c r="J1393" s="10"/>
    </row>
    <row r="1394" spans="10:10">
      <c r="J1394" s="10"/>
    </row>
    <row r="1395" spans="10:10">
      <c r="J1395" s="10"/>
    </row>
    <row r="1396" spans="10:10">
      <c r="J1396" s="10"/>
    </row>
    <row r="1397" spans="10:10">
      <c r="J1397" s="10"/>
    </row>
    <row r="1398" spans="10:10">
      <c r="J1398" s="10"/>
    </row>
    <row r="1399" spans="10:10">
      <c r="J1399" s="10"/>
    </row>
    <row r="1400" spans="10:10">
      <c r="J1400" s="10"/>
    </row>
    <row r="1401" spans="10:10">
      <c r="J1401" s="10"/>
    </row>
    <row r="1402" spans="10:10">
      <c r="J1402" s="10"/>
    </row>
    <row r="1403" spans="10:10">
      <c r="J1403" s="10"/>
    </row>
    <row r="1404" spans="10:10">
      <c r="J1404" s="10"/>
    </row>
    <row r="1405" spans="10:10">
      <c r="J1405" s="10"/>
    </row>
    <row r="1406" spans="10:10">
      <c r="J1406" s="10"/>
    </row>
    <row r="1407" spans="10:10">
      <c r="J1407" s="10"/>
    </row>
    <row r="1408" spans="10:10">
      <c r="J1408" s="10"/>
    </row>
    <row r="1409" spans="10:10">
      <c r="J1409" s="10"/>
    </row>
    <row r="1410" spans="10:10">
      <c r="J1410" s="10"/>
    </row>
    <row r="1411" spans="10:10">
      <c r="J1411" s="10"/>
    </row>
    <row r="1412" spans="10:10">
      <c r="J1412" s="10"/>
    </row>
    <row r="1413" spans="10:10">
      <c r="J1413" s="10"/>
    </row>
    <row r="1414" spans="10:10">
      <c r="J1414" s="10"/>
    </row>
    <row r="1415" spans="10:10">
      <c r="J1415" s="10"/>
    </row>
    <row r="1416" spans="10:10">
      <c r="J1416" s="10"/>
    </row>
    <row r="1417" spans="10:10">
      <c r="J1417" s="10"/>
    </row>
    <row r="1418" spans="10:10">
      <c r="J1418" s="10"/>
    </row>
    <row r="1419" spans="10:10">
      <c r="J1419" s="10"/>
    </row>
    <row r="1420" spans="10:10">
      <c r="J1420" s="10"/>
    </row>
    <row r="1421" spans="10:10">
      <c r="J1421" s="10"/>
    </row>
    <row r="1422" spans="10:10">
      <c r="J1422" s="10"/>
    </row>
    <row r="1423" spans="10:10">
      <c r="J1423" s="10"/>
    </row>
    <row r="1424" spans="10:10">
      <c r="J1424" s="10"/>
    </row>
    <row r="1425" spans="10:10">
      <c r="J1425" s="10"/>
    </row>
    <row r="1426" spans="10:10">
      <c r="J1426" s="10"/>
    </row>
    <row r="1427" spans="10:10">
      <c r="J1427" s="10"/>
    </row>
    <row r="1428" spans="10:10">
      <c r="J1428" s="10"/>
    </row>
    <row r="1429" spans="10:10">
      <c r="J1429" s="10"/>
    </row>
    <row r="1430" spans="10:10">
      <c r="J1430" s="10"/>
    </row>
    <row r="1431" spans="10:10">
      <c r="J1431" s="10"/>
    </row>
    <row r="1432" spans="10:10">
      <c r="J1432" s="10"/>
    </row>
    <row r="1433" spans="10:10">
      <c r="J1433" s="10"/>
    </row>
    <row r="1434" spans="10:10">
      <c r="J1434" s="10"/>
    </row>
    <row r="1435" spans="10:10">
      <c r="J1435" s="10"/>
    </row>
    <row r="1436" spans="10:10">
      <c r="J1436" s="10"/>
    </row>
    <row r="1437" spans="10:10">
      <c r="J1437" s="10"/>
    </row>
    <row r="1438" spans="10:10">
      <c r="J1438" s="10"/>
    </row>
    <row r="1439" spans="10:10">
      <c r="J1439" s="10"/>
    </row>
    <row r="1440" spans="10:10">
      <c r="J1440" s="10"/>
    </row>
    <row r="1441" spans="10:10">
      <c r="J1441" s="10"/>
    </row>
    <row r="1442" spans="10:10">
      <c r="J1442" s="10"/>
    </row>
    <row r="1443" spans="10:10">
      <c r="J1443" s="10"/>
    </row>
    <row r="1444" spans="10:10">
      <c r="J1444" s="10"/>
    </row>
    <row r="1445" spans="10:10">
      <c r="J1445" s="10"/>
    </row>
    <row r="1446" spans="10:10">
      <c r="J1446" s="10"/>
    </row>
    <row r="1447" spans="10:10">
      <c r="J1447" s="10"/>
    </row>
    <row r="1448" spans="10:10">
      <c r="J1448" s="10"/>
    </row>
    <row r="1449" spans="10:10">
      <c r="J1449" s="10"/>
    </row>
    <row r="1450" spans="10:10">
      <c r="J1450" s="10"/>
    </row>
    <row r="1451" spans="10:10">
      <c r="J1451" s="10"/>
    </row>
    <row r="1452" spans="10:10">
      <c r="J1452" s="10"/>
    </row>
    <row r="1453" spans="10:10">
      <c r="J1453" s="10"/>
    </row>
    <row r="1454" spans="10:10">
      <c r="J1454" s="10"/>
    </row>
    <row r="1455" spans="10:10">
      <c r="J1455" s="10"/>
    </row>
    <row r="1456" spans="10:10">
      <c r="J1456" s="10"/>
    </row>
    <row r="1457" spans="10:10">
      <c r="J1457" s="10"/>
    </row>
    <row r="1458" spans="10:10">
      <c r="J1458" s="10"/>
    </row>
    <row r="1459" spans="10:10">
      <c r="J1459" s="10"/>
    </row>
    <row r="1460" spans="10:10">
      <c r="J1460" s="10"/>
    </row>
    <row r="1461" spans="10:10">
      <c r="J1461" s="10"/>
    </row>
    <row r="1462" spans="10:10">
      <c r="J1462" s="10"/>
    </row>
    <row r="1463" spans="10:10">
      <c r="J1463" s="10"/>
    </row>
    <row r="1464" spans="10:10">
      <c r="J1464" s="10"/>
    </row>
    <row r="1465" spans="10:10">
      <c r="J1465" s="10"/>
    </row>
    <row r="1466" spans="10:10">
      <c r="J1466" s="10"/>
    </row>
    <row r="1467" spans="10:10">
      <c r="J1467" s="10"/>
    </row>
    <row r="1468" spans="10:10">
      <c r="J1468" s="10"/>
    </row>
    <row r="1469" spans="10:10">
      <c r="J1469" s="10"/>
    </row>
    <row r="1470" spans="10:10">
      <c r="J1470" s="10"/>
    </row>
    <row r="1471" spans="10:10">
      <c r="J1471" s="10"/>
    </row>
    <row r="1472" spans="10:10">
      <c r="J1472" s="10"/>
    </row>
    <row r="1473" spans="10:10">
      <c r="J1473" s="10"/>
    </row>
    <row r="1474" spans="10:10">
      <c r="J1474" s="10"/>
    </row>
    <row r="1475" spans="10:10">
      <c r="J1475" s="10"/>
    </row>
    <row r="1476" spans="10:10">
      <c r="J1476" s="10"/>
    </row>
    <row r="1477" spans="10:10">
      <c r="J1477" s="10"/>
    </row>
    <row r="1478" spans="10:10">
      <c r="J1478" s="10"/>
    </row>
    <row r="1479" spans="10:10">
      <c r="J1479" s="10"/>
    </row>
    <row r="1480" spans="10:10">
      <c r="J1480" s="10"/>
    </row>
    <row r="1481" spans="10:10">
      <c r="J1481" s="10"/>
    </row>
    <row r="1482" spans="10:10">
      <c r="J1482" s="10"/>
    </row>
    <row r="1483" spans="10:10">
      <c r="J1483" s="10"/>
    </row>
    <row r="1484" spans="10:10">
      <c r="J1484" s="10"/>
    </row>
    <row r="1485" spans="10:10">
      <c r="J1485" s="10"/>
    </row>
    <row r="1486" spans="10:10">
      <c r="J1486" s="10"/>
    </row>
    <row r="1487" spans="10:10">
      <c r="J1487" s="10"/>
    </row>
    <row r="1488" spans="10:10">
      <c r="J1488" s="10"/>
    </row>
    <row r="1489" spans="10:10">
      <c r="J1489" s="10"/>
    </row>
    <row r="1490" spans="10:10">
      <c r="J1490" s="10"/>
    </row>
    <row r="1491" spans="10:10">
      <c r="J1491" s="10"/>
    </row>
    <row r="1492" spans="10:10">
      <c r="J1492" s="10"/>
    </row>
    <row r="1493" spans="10:10">
      <c r="J1493" s="10"/>
    </row>
    <row r="1494" spans="10:10">
      <c r="J1494" s="10"/>
    </row>
    <row r="1495" spans="10:10">
      <c r="J1495" s="10"/>
    </row>
    <row r="1496" spans="10:10">
      <c r="J1496" s="10"/>
    </row>
    <row r="1497" spans="10:10">
      <c r="J1497" s="10"/>
    </row>
    <row r="1498" spans="10:10">
      <c r="J1498" s="10"/>
    </row>
    <row r="1499" spans="10:10">
      <c r="J1499" s="10"/>
    </row>
    <row r="1500" spans="10:10">
      <c r="J1500" s="10"/>
    </row>
    <row r="1501" spans="10:10">
      <c r="J1501" s="10"/>
    </row>
    <row r="1502" spans="10:10">
      <c r="J1502" s="10"/>
    </row>
    <row r="1503" spans="10:10">
      <c r="J1503" s="10"/>
    </row>
    <row r="1504" spans="10:10">
      <c r="J1504" s="10"/>
    </row>
    <row r="1505" spans="10:10">
      <c r="J1505" s="10"/>
    </row>
    <row r="1506" spans="10:10">
      <c r="J1506" s="10"/>
    </row>
    <row r="1507" spans="10:10">
      <c r="J1507" s="10"/>
    </row>
    <row r="1508" spans="10:10">
      <c r="J1508" s="10"/>
    </row>
    <row r="1509" spans="10:10">
      <c r="J1509" s="10"/>
    </row>
    <row r="1510" spans="10:10">
      <c r="J1510" s="10"/>
    </row>
    <row r="1511" spans="10:10">
      <c r="J1511" s="10"/>
    </row>
    <row r="1512" spans="10:10">
      <c r="J1512" s="10"/>
    </row>
    <row r="1513" spans="10:10">
      <c r="J1513" s="10"/>
    </row>
    <row r="1514" spans="10:10">
      <c r="J1514" s="10"/>
    </row>
    <row r="1515" spans="10:10">
      <c r="J1515" s="10"/>
    </row>
    <row r="1516" spans="10:10">
      <c r="J1516" s="10"/>
    </row>
    <row r="1517" spans="10:10">
      <c r="J1517" s="10"/>
    </row>
    <row r="1518" spans="10:10">
      <c r="J1518" s="10"/>
    </row>
    <row r="1519" spans="10:10">
      <c r="J1519" s="10"/>
    </row>
    <row r="1520" spans="10:10">
      <c r="J1520" s="10"/>
    </row>
    <row r="1521" spans="10:10">
      <c r="J1521" s="10"/>
    </row>
    <row r="1522" spans="10:10">
      <c r="J1522" s="10"/>
    </row>
    <row r="1523" spans="10:10">
      <c r="J1523" s="10"/>
    </row>
    <row r="1524" spans="10:10">
      <c r="J1524" s="10"/>
    </row>
    <row r="1525" spans="10:10">
      <c r="J1525" s="10"/>
    </row>
    <row r="1526" spans="10:10">
      <c r="J1526" s="10"/>
    </row>
    <row r="1527" spans="10:10">
      <c r="J1527" s="10"/>
    </row>
    <row r="1528" spans="10:10">
      <c r="J1528" s="10"/>
    </row>
    <row r="1529" spans="10:10">
      <c r="J1529" s="10"/>
    </row>
    <row r="1530" spans="10:10">
      <c r="J1530" s="10"/>
    </row>
    <row r="1531" spans="10:10">
      <c r="J1531" s="10"/>
    </row>
    <row r="1532" spans="10:10">
      <c r="J1532" s="10"/>
    </row>
    <row r="1533" spans="10:10">
      <c r="J1533" s="10"/>
    </row>
    <row r="1534" spans="10:10">
      <c r="J1534" s="10"/>
    </row>
    <row r="1535" spans="10:10">
      <c r="J1535" s="10"/>
    </row>
    <row r="1536" spans="10:10">
      <c r="J1536" s="10"/>
    </row>
    <row r="1537" spans="10:10">
      <c r="J1537" s="10"/>
    </row>
    <row r="1538" spans="10:10">
      <c r="J1538" s="10"/>
    </row>
    <row r="1539" spans="10:10">
      <c r="J1539" s="10"/>
    </row>
    <row r="1540" spans="10:10">
      <c r="J1540" s="10"/>
    </row>
    <row r="1541" spans="10:10">
      <c r="J1541" s="10"/>
    </row>
    <row r="1542" spans="10:10">
      <c r="J1542" s="10"/>
    </row>
    <row r="1543" spans="10:10">
      <c r="J1543" s="10"/>
    </row>
    <row r="1544" spans="10:10">
      <c r="J1544" s="10"/>
    </row>
    <row r="1545" spans="10:10">
      <c r="J1545" s="10"/>
    </row>
    <row r="1546" spans="10:10">
      <c r="J1546" s="10"/>
    </row>
    <row r="1547" spans="10:10">
      <c r="J1547" s="10"/>
    </row>
    <row r="1548" spans="10:10">
      <c r="J1548" s="10"/>
    </row>
    <row r="1549" spans="10:10">
      <c r="J1549" s="10"/>
    </row>
    <row r="1550" spans="10:10">
      <c r="J1550" s="10"/>
    </row>
    <row r="1551" spans="10:10">
      <c r="J1551" s="10"/>
    </row>
    <row r="1552" spans="10:10">
      <c r="J1552" s="10"/>
    </row>
    <row r="1553" spans="10:10">
      <c r="J1553" s="10"/>
    </row>
    <row r="1554" spans="10:10">
      <c r="J1554" s="10"/>
    </row>
    <row r="1555" spans="10:10">
      <c r="J1555" s="10"/>
    </row>
    <row r="1556" spans="10:10">
      <c r="J1556" s="10"/>
    </row>
    <row r="1557" spans="10:10">
      <c r="J1557" s="10"/>
    </row>
    <row r="1558" spans="10:10">
      <c r="J1558" s="10"/>
    </row>
    <row r="1559" spans="10:10">
      <c r="J1559" s="10"/>
    </row>
    <row r="1560" spans="10:10">
      <c r="J1560" s="10"/>
    </row>
    <row r="1561" spans="10:10">
      <c r="J1561" s="10"/>
    </row>
    <row r="1562" spans="10:10">
      <c r="J1562" s="10"/>
    </row>
    <row r="1563" spans="10:10">
      <c r="J1563" s="10"/>
    </row>
    <row r="1564" spans="10:10">
      <c r="J1564" s="10"/>
    </row>
    <row r="1565" spans="10:10">
      <c r="J1565" s="10"/>
    </row>
    <row r="1566" spans="10:10">
      <c r="J1566" s="10"/>
    </row>
    <row r="1567" spans="10:10">
      <c r="J1567" s="10"/>
    </row>
    <row r="1568" spans="10:10">
      <c r="J1568" s="10"/>
    </row>
    <row r="1569" spans="10:10">
      <c r="J1569" s="10"/>
    </row>
    <row r="1570" spans="10:10">
      <c r="J1570" s="10"/>
    </row>
    <row r="1571" spans="10:10">
      <c r="J1571" s="10"/>
    </row>
    <row r="1572" spans="10:10">
      <c r="J1572" s="10"/>
    </row>
    <row r="1573" spans="10:10">
      <c r="J1573" s="10"/>
    </row>
    <row r="1574" spans="10:10">
      <c r="J1574" s="10"/>
    </row>
    <row r="1575" spans="10:10">
      <c r="J1575" s="10"/>
    </row>
    <row r="1576" spans="10:10">
      <c r="J1576" s="10"/>
    </row>
    <row r="1577" spans="10:10">
      <c r="J1577" s="10"/>
    </row>
    <row r="1578" spans="10:10">
      <c r="J1578" s="10"/>
    </row>
    <row r="1579" spans="10:10">
      <c r="J1579" s="10"/>
    </row>
    <row r="1580" spans="10:10">
      <c r="J1580" s="10"/>
    </row>
    <row r="1581" spans="10:10">
      <c r="J1581" s="10"/>
    </row>
    <row r="1582" spans="10:10">
      <c r="J1582" s="10"/>
    </row>
    <row r="1583" spans="10:10">
      <c r="J1583" s="10"/>
    </row>
    <row r="1584" spans="10:10">
      <c r="J1584" s="10"/>
    </row>
    <row r="1585" spans="10:10">
      <c r="J1585" s="10"/>
    </row>
    <row r="1586" spans="10:10">
      <c r="J1586" s="10"/>
    </row>
    <row r="1587" spans="10:10">
      <c r="J1587" s="10"/>
    </row>
    <row r="1588" spans="10:10">
      <c r="J1588" s="10"/>
    </row>
    <row r="1589" spans="10:10">
      <c r="J1589" s="10"/>
    </row>
    <row r="1590" spans="10:10">
      <c r="J1590" s="10"/>
    </row>
    <row r="1591" spans="10:10">
      <c r="J1591" s="10"/>
    </row>
    <row r="1592" spans="10:10">
      <c r="J1592" s="10"/>
    </row>
    <row r="1593" spans="10:10">
      <c r="J1593" s="10"/>
    </row>
    <row r="1594" spans="10:10">
      <c r="J1594" s="10"/>
    </row>
    <row r="1595" spans="10:10">
      <c r="J1595" s="10"/>
    </row>
    <row r="1596" spans="10:10">
      <c r="J1596" s="10"/>
    </row>
    <row r="1597" spans="10:10">
      <c r="J1597" s="10"/>
    </row>
    <row r="1598" spans="10:10">
      <c r="J1598" s="10"/>
    </row>
    <row r="1599" spans="10:10">
      <c r="J1599" s="10"/>
    </row>
    <row r="1600" spans="10:10">
      <c r="J1600" s="10"/>
    </row>
    <row r="1601" spans="10:10">
      <c r="J1601" s="10"/>
    </row>
    <row r="1602" spans="10:10">
      <c r="J1602" s="10"/>
    </row>
    <row r="1603" spans="10:10">
      <c r="J1603" s="10"/>
    </row>
    <row r="1604" spans="10:10">
      <c r="J1604" s="10"/>
    </row>
    <row r="1605" spans="10:10">
      <c r="J1605" s="10"/>
    </row>
    <row r="1606" spans="10:10">
      <c r="J1606" s="10"/>
    </row>
    <row r="1607" spans="10:10">
      <c r="J1607" s="10"/>
    </row>
    <row r="1608" spans="10:10">
      <c r="J1608" s="10"/>
    </row>
    <row r="1609" spans="10:10">
      <c r="J1609" s="10"/>
    </row>
    <row r="1610" spans="10:10">
      <c r="J1610" s="10"/>
    </row>
    <row r="1611" spans="10:10">
      <c r="J1611" s="10"/>
    </row>
    <row r="1612" spans="10:10">
      <c r="J1612" s="10"/>
    </row>
    <row r="1613" spans="10:10">
      <c r="J1613" s="10"/>
    </row>
    <row r="1614" spans="10:10">
      <c r="J1614" s="10"/>
    </row>
    <row r="1615" spans="10:10">
      <c r="J1615" s="10"/>
    </row>
    <row r="1616" spans="10:10">
      <c r="J1616" s="10"/>
    </row>
    <row r="1617" spans="10:10">
      <c r="J1617" s="10"/>
    </row>
    <row r="1618" spans="10:10">
      <c r="J1618" s="10"/>
    </row>
    <row r="1619" spans="10:10">
      <c r="J1619" s="10"/>
    </row>
    <row r="1620" spans="10:10">
      <c r="J1620" s="10"/>
    </row>
    <row r="1621" spans="10:10">
      <c r="J1621" s="10"/>
    </row>
    <row r="1622" spans="10:10">
      <c r="J1622" s="10"/>
    </row>
    <row r="1623" spans="10:10">
      <c r="J1623" s="10"/>
    </row>
    <row r="1624" spans="10:10">
      <c r="J1624" s="10"/>
    </row>
    <row r="1625" spans="10:10">
      <c r="J1625" s="10"/>
    </row>
    <row r="1626" spans="10:10">
      <c r="J1626" s="10"/>
    </row>
    <row r="1627" spans="10:10">
      <c r="J1627" s="10"/>
    </row>
    <row r="1628" spans="10:10">
      <c r="J1628" s="10"/>
    </row>
    <row r="1629" spans="10:10">
      <c r="J1629" s="10"/>
    </row>
    <row r="1630" spans="10:10">
      <c r="J1630" s="10"/>
    </row>
    <row r="1631" spans="10:10">
      <c r="J1631" s="10"/>
    </row>
    <row r="1632" spans="10:10">
      <c r="J1632" s="10"/>
    </row>
    <row r="1633" spans="10:10">
      <c r="J1633" s="10"/>
    </row>
    <row r="1634" spans="10:10">
      <c r="J1634" s="10"/>
    </row>
    <row r="1635" spans="10:10">
      <c r="J1635" s="10"/>
    </row>
    <row r="1636" spans="10:10">
      <c r="J1636" s="10"/>
    </row>
    <row r="1637" spans="10:10">
      <c r="J1637" s="10"/>
    </row>
    <row r="1638" spans="10:10">
      <c r="J1638" s="10"/>
    </row>
    <row r="1639" spans="10:10">
      <c r="J1639" s="10"/>
    </row>
    <row r="1640" spans="10:10">
      <c r="J1640" s="10"/>
    </row>
    <row r="1641" spans="10:10">
      <c r="J1641" s="10"/>
    </row>
    <row r="1642" spans="10:10">
      <c r="J1642" s="10"/>
    </row>
    <row r="1643" spans="10:10">
      <c r="J1643" s="10"/>
    </row>
    <row r="1644" spans="10:10">
      <c r="J1644" s="10"/>
    </row>
    <row r="1645" spans="10:10">
      <c r="J1645" s="10"/>
    </row>
    <row r="1646" spans="10:10">
      <c r="J1646" s="10"/>
    </row>
    <row r="1647" spans="10:10">
      <c r="J1647" s="10"/>
    </row>
    <row r="1648" spans="10:10">
      <c r="J1648" s="10"/>
    </row>
    <row r="1649" spans="10:10">
      <c r="J1649" s="10"/>
    </row>
    <row r="1650" spans="10:10">
      <c r="J1650" s="10"/>
    </row>
    <row r="1651" spans="10:10">
      <c r="J1651" s="10"/>
    </row>
    <row r="1652" spans="10:10">
      <c r="J1652" s="10"/>
    </row>
    <row r="1653" spans="10:10">
      <c r="J1653" s="10"/>
    </row>
    <row r="1654" spans="10:10">
      <c r="J1654" s="10"/>
    </row>
    <row r="1655" spans="10:10">
      <c r="J1655" s="10"/>
    </row>
    <row r="1656" spans="10:10">
      <c r="J1656" s="10"/>
    </row>
    <row r="1657" spans="10:10">
      <c r="J1657" s="10"/>
    </row>
    <row r="1658" spans="10:10">
      <c r="J1658" s="10"/>
    </row>
    <row r="1659" spans="10:10">
      <c r="J1659" s="10"/>
    </row>
    <row r="1660" spans="10:10">
      <c r="J1660" s="10"/>
    </row>
    <row r="1661" spans="10:10">
      <c r="J1661" s="10"/>
    </row>
    <row r="1662" spans="10:10">
      <c r="J1662" s="10"/>
    </row>
    <row r="1663" spans="10:10">
      <c r="J1663" s="10"/>
    </row>
    <row r="1664" spans="10:10">
      <c r="J1664" s="10"/>
    </row>
    <row r="1665" spans="10:10">
      <c r="J1665" s="10"/>
    </row>
    <row r="1666" spans="10:10">
      <c r="J1666" s="10"/>
    </row>
    <row r="1667" spans="10:10">
      <c r="J1667" s="10"/>
    </row>
    <row r="1668" spans="10:10">
      <c r="J1668" s="10"/>
    </row>
    <row r="1669" spans="10:10">
      <c r="J1669" s="10"/>
    </row>
    <row r="1670" spans="10:10">
      <c r="J1670" s="10"/>
    </row>
    <row r="1671" spans="10:10">
      <c r="J1671" s="10"/>
    </row>
    <row r="1672" spans="10:10">
      <c r="J1672" s="10"/>
    </row>
    <row r="1673" spans="10:10">
      <c r="J1673" s="10"/>
    </row>
    <row r="1674" spans="10:10">
      <c r="J1674" s="10"/>
    </row>
    <row r="1675" spans="10:10">
      <c r="J1675" s="10"/>
    </row>
    <row r="1676" spans="10:10">
      <c r="J1676" s="10"/>
    </row>
    <row r="1677" spans="10:10">
      <c r="J1677" s="10"/>
    </row>
    <row r="1678" spans="10:10">
      <c r="J1678" s="10"/>
    </row>
    <row r="1679" spans="10:10">
      <c r="J1679" s="10"/>
    </row>
    <row r="1680" spans="10:10">
      <c r="J1680" s="10"/>
    </row>
    <row r="1681" spans="10:10">
      <c r="J1681" s="10"/>
    </row>
    <row r="1682" spans="10:10">
      <c r="J1682" s="10"/>
    </row>
    <row r="1683" spans="10:10">
      <c r="J1683" s="10"/>
    </row>
    <row r="1684" spans="10:10">
      <c r="J1684" s="10"/>
    </row>
    <row r="1685" spans="10:10">
      <c r="J1685" s="10"/>
    </row>
    <row r="1686" spans="10:10">
      <c r="J1686" s="10"/>
    </row>
    <row r="1687" spans="10:10">
      <c r="J1687" s="10"/>
    </row>
    <row r="1688" spans="10:10">
      <c r="J1688" s="10"/>
    </row>
    <row r="1689" spans="10:10">
      <c r="J1689" s="10"/>
    </row>
    <row r="1690" spans="10:10">
      <c r="J1690" s="10"/>
    </row>
    <row r="1691" spans="10:10">
      <c r="J1691" s="10"/>
    </row>
    <row r="1692" spans="10:10">
      <c r="J1692" s="10"/>
    </row>
    <row r="1693" spans="10:10">
      <c r="J1693" s="10"/>
    </row>
    <row r="1694" spans="10:10">
      <c r="J1694" s="10"/>
    </row>
    <row r="1695" spans="10:10">
      <c r="J1695" s="10"/>
    </row>
    <row r="1696" spans="10:10">
      <c r="J1696" s="10"/>
    </row>
    <row r="1697" spans="10:10">
      <c r="J1697" s="10"/>
    </row>
    <row r="1698" spans="10:10">
      <c r="J1698" s="10"/>
    </row>
    <row r="1699" spans="10:10">
      <c r="J1699" s="10"/>
    </row>
    <row r="1700" spans="10:10">
      <c r="J1700" s="10"/>
    </row>
    <row r="1701" spans="10:10">
      <c r="J1701" s="10"/>
    </row>
    <row r="1702" spans="10:10">
      <c r="J1702" s="10"/>
    </row>
    <row r="1703" spans="10:10">
      <c r="J1703" s="10"/>
    </row>
    <row r="1704" spans="10:10">
      <c r="J1704" s="10"/>
    </row>
    <row r="1705" spans="10:10">
      <c r="J1705" s="10"/>
    </row>
    <row r="1706" spans="10:10">
      <c r="J1706" s="10"/>
    </row>
    <row r="1707" spans="10:10">
      <c r="J1707" s="10"/>
    </row>
    <row r="1708" spans="10:10">
      <c r="J1708" s="10"/>
    </row>
    <row r="1709" spans="10:10">
      <c r="J1709" s="10"/>
    </row>
    <row r="1710" spans="10:10">
      <c r="J1710" s="10"/>
    </row>
    <row r="1711" spans="10:10">
      <c r="J1711" s="10"/>
    </row>
    <row r="1712" spans="10:10">
      <c r="J1712" s="10"/>
    </row>
    <row r="1713" spans="10:10">
      <c r="J1713" s="10"/>
    </row>
    <row r="1714" spans="10:10">
      <c r="J1714" s="10"/>
    </row>
    <row r="1715" spans="10:10">
      <c r="J1715" s="10"/>
    </row>
    <row r="1716" spans="10:10">
      <c r="J1716" s="10"/>
    </row>
    <row r="1717" spans="10:10">
      <c r="J1717" s="10"/>
    </row>
    <row r="1718" spans="10:10">
      <c r="J1718" s="10"/>
    </row>
    <row r="1719" spans="10:10">
      <c r="J1719" s="10"/>
    </row>
    <row r="1720" spans="10:10">
      <c r="J1720" s="10"/>
    </row>
    <row r="1721" spans="10:10">
      <c r="J1721" s="10"/>
    </row>
    <row r="1722" spans="10:10">
      <c r="J1722" s="10"/>
    </row>
    <row r="1723" spans="10:10">
      <c r="J1723" s="10"/>
    </row>
    <row r="1724" spans="10:10">
      <c r="J1724" s="10"/>
    </row>
    <row r="1725" spans="10:10">
      <c r="J1725" s="10"/>
    </row>
    <row r="1726" spans="10:10">
      <c r="J1726" s="10"/>
    </row>
    <row r="1727" spans="10:10">
      <c r="J1727" s="10"/>
    </row>
    <row r="1728" spans="10:10">
      <c r="J1728" s="10"/>
    </row>
    <row r="1729" spans="10:10">
      <c r="J1729" s="10"/>
    </row>
    <row r="1730" spans="10:10">
      <c r="J1730" s="10"/>
    </row>
    <row r="1731" spans="10:10">
      <c r="J1731" s="10"/>
    </row>
    <row r="1732" spans="10:10">
      <c r="J1732" s="10"/>
    </row>
    <row r="1733" spans="10:10">
      <c r="J1733" s="10"/>
    </row>
    <row r="1734" spans="10:10">
      <c r="J1734" s="10"/>
    </row>
    <row r="1735" spans="10:10">
      <c r="J1735" s="10"/>
    </row>
    <row r="1736" spans="10:10">
      <c r="J1736" s="10"/>
    </row>
    <row r="1737" spans="10:10">
      <c r="J1737" s="10"/>
    </row>
    <row r="1738" spans="10:10">
      <c r="J1738" s="10"/>
    </row>
    <row r="1739" spans="10:10">
      <c r="J1739" s="10"/>
    </row>
    <row r="1740" spans="10:10">
      <c r="J1740" s="10"/>
    </row>
    <row r="1741" spans="10:10">
      <c r="J1741" s="10"/>
    </row>
    <row r="1742" spans="10:10">
      <c r="J1742" s="10"/>
    </row>
    <row r="1743" spans="10:10">
      <c r="J1743" s="10"/>
    </row>
    <row r="1744" spans="10:10">
      <c r="J1744" s="10"/>
    </row>
    <row r="1745" spans="10:10">
      <c r="J1745" s="10"/>
    </row>
    <row r="1746" spans="10:10">
      <c r="J1746" s="10"/>
    </row>
    <row r="1747" spans="10:10">
      <c r="J1747" s="10"/>
    </row>
    <row r="1748" spans="10:10">
      <c r="J1748" s="10"/>
    </row>
    <row r="1749" spans="10:10">
      <c r="J1749" s="10"/>
    </row>
    <row r="1750" spans="10:10">
      <c r="J1750" s="10"/>
    </row>
    <row r="1751" spans="10:10">
      <c r="J1751" s="10"/>
    </row>
    <row r="1752" spans="10:10">
      <c r="J1752" s="10"/>
    </row>
    <row r="1753" spans="10:10">
      <c r="J1753" s="10"/>
    </row>
    <row r="1754" spans="10:10">
      <c r="J1754" s="10"/>
    </row>
    <row r="1755" spans="10:10">
      <c r="J1755" s="10"/>
    </row>
    <row r="1756" spans="10:10">
      <c r="J1756" s="10"/>
    </row>
    <row r="1757" spans="10:10">
      <c r="J1757" s="10"/>
    </row>
    <row r="1758" spans="10:10">
      <c r="J1758" s="10"/>
    </row>
    <row r="1759" spans="10:10">
      <c r="J1759" s="10"/>
    </row>
    <row r="1760" spans="10:10">
      <c r="J1760" s="10"/>
    </row>
    <row r="1761" spans="10:10">
      <c r="J1761" s="10"/>
    </row>
    <row r="1762" spans="10:10">
      <c r="J1762" s="10"/>
    </row>
    <row r="1763" spans="10:10">
      <c r="J1763" s="10"/>
    </row>
    <row r="1764" spans="10:10">
      <c r="J1764" s="10"/>
    </row>
    <row r="1765" spans="10:10">
      <c r="J1765" s="10"/>
    </row>
    <row r="1766" spans="10:10">
      <c r="J1766" s="10"/>
    </row>
    <row r="1767" spans="10:10">
      <c r="J1767" s="10"/>
    </row>
    <row r="1768" spans="10:10">
      <c r="J1768" s="10"/>
    </row>
    <row r="1769" spans="10:10">
      <c r="J1769" s="10"/>
    </row>
    <row r="1770" spans="10:10">
      <c r="J1770" s="10"/>
    </row>
    <row r="1771" spans="10:10">
      <c r="J1771" s="10"/>
    </row>
    <row r="1772" spans="10:10">
      <c r="J1772" s="10"/>
    </row>
    <row r="1773" spans="10:10">
      <c r="J1773" s="10"/>
    </row>
    <row r="1774" spans="10:10">
      <c r="J1774" s="10"/>
    </row>
    <row r="1775" spans="10:10">
      <c r="J1775" s="10"/>
    </row>
    <row r="1776" spans="10:10">
      <c r="J1776" s="10"/>
    </row>
    <row r="1777" spans="10:10">
      <c r="J1777" s="10"/>
    </row>
    <row r="1778" spans="10:10">
      <c r="J1778" s="10"/>
    </row>
    <row r="1779" spans="10:10">
      <c r="J1779" s="10"/>
    </row>
    <row r="1780" spans="10:10">
      <c r="J1780" s="10"/>
    </row>
    <row r="1781" spans="10:10">
      <c r="J1781" s="10"/>
    </row>
    <row r="1782" spans="10:10">
      <c r="J1782" s="10"/>
    </row>
    <row r="1783" spans="10:10">
      <c r="J1783" s="10"/>
    </row>
    <row r="1784" spans="10:10">
      <c r="J1784" s="10"/>
    </row>
    <row r="1785" spans="10:10">
      <c r="J1785" s="10"/>
    </row>
    <row r="1786" spans="10:10">
      <c r="J1786" s="10"/>
    </row>
    <row r="1787" spans="10:10">
      <c r="J1787" s="10"/>
    </row>
    <row r="1788" spans="10:10">
      <c r="J1788" s="10"/>
    </row>
    <row r="1789" spans="10:10">
      <c r="J1789" s="10"/>
    </row>
    <row r="1790" spans="10:10">
      <c r="J1790" s="10"/>
    </row>
    <row r="1791" spans="10:10">
      <c r="J1791" s="10"/>
    </row>
    <row r="1792" spans="10:10">
      <c r="J1792" s="10"/>
    </row>
    <row r="1793" spans="10:10">
      <c r="J1793" s="10"/>
    </row>
    <row r="1794" spans="10:10">
      <c r="J1794" s="10"/>
    </row>
    <row r="1795" spans="10:10">
      <c r="J1795" s="10"/>
    </row>
    <row r="1796" spans="10:10">
      <c r="J1796" s="10"/>
    </row>
    <row r="1797" spans="10:10">
      <c r="J1797" s="10"/>
    </row>
    <row r="1798" spans="10:10">
      <c r="J1798" s="10"/>
    </row>
    <row r="1799" spans="10:10">
      <c r="J1799" s="10"/>
    </row>
    <row r="1800" spans="10:10">
      <c r="J1800" s="10"/>
    </row>
    <row r="1801" spans="10:10">
      <c r="J1801" s="10"/>
    </row>
    <row r="1802" spans="10:10">
      <c r="J1802" s="10"/>
    </row>
    <row r="1803" spans="10:10">
      <c r="J1803" s="10"/>
    </row>
    <row r="1804" spans="10:10">
      <c r="J1804" s="10"/>
    </row>
    <row r="1805" spans="10:10">
      <c r="J1805" s="10"/>
    </row>
    <row r="1806" spans="10:10">
      <c r="J1806" s="10"/>
    </row>
    <row r="1807" spans="10:10">
      <c r="J1807" s="10"/>
    </row>
    <row r="1808" spans="10:10">
      <c r="J1808" s="10"/>
    </row>
    <row r="1809" spans="10:10">
      <c r="J1809" s="10"/>
    </row>
    <row r="1810" spans="10:10">
      <c r="J1810" s="10"/>
    </row>
    <row r="1811" spans="10:10">
      <c r="J1811" s="10"/>
    </row>
    <row r="1812" spans="10:10">
      <c r="J1812" s="10"/>
    </row>
    <row r="1813" spans="10:10">
      <c r="J1813" s="10"/>
    </row>
    <row r="1814" spans="10:10">
      <c r="J1814" s="10"/>
    </row>
    <row r="1815" spans="10:10">
      <c r="J1815" s="10"/>
    </row>
    <row r="1816" spans="10:10">
      <c r="J1816" s="10"/>
    </row>
    <row r="1817" spans="10:10">
      <c r="J1817" s="10"/>
    </row>
    <row r="1818" spans="10:10">
      <c r="J1818" s="10"/>
    </row>
    <row r="1819" spans="10:10">
      <c r="J1819" s="10"/>
    </row>
    <row r="1820" spans="10:10">
      <c r="J1820" s="10"/>
    </row>
    <row r="1821" spans="10:10">
      <c r="J1821" s="10"/>
    </row>
    <row r="1822" spans="10:10">
      <c r="J1822" s="10"/>
    </row>
    <row r="1823" spans="10:10">
      <c r="J1823" s="10"/>
    </row>
    <row r="1824" spans="10:10">
      <c r="J1824" s="10"/>
    </row>
    <row r="1825" spans="10:10">
      <c r="J1825" s="10"/>
    </row>
    <row r="1826" spans="10:10">
      <c r="J1826" s="10"/>
    </row>
    <row r="1827" spans="10:10">
      <c r="J1827" s="10"/>
    </row>
    <row r="1828" spans="10:10">
      <c r="J1828" s="10"/>
    </row>
    <row r="1829" spans="10:10">
      <c r="J1829" s="10"/>
    </row>
    <row r="1830" spans="10:10">
      <c r="J1830" s="10"/>
    </row>
    <row r="1831" spans="10:10">
      <c r="J1831" s="10"/>
    </row>
    <row r="1832" spans="10:10">
      <c r="J1832" s="10"/>
    </row>
    <row r="1833" spans="10:10">
      <c r="J1833" s="10"/>
    </row>
    <row r="1834" spans="10:10">
      <c r="J1834" s="10"/>
    </row>
    <row r="1835" spans="10:10">
      <c r="J1835" s="10"/>
    </row>
    <row r="1836" spans="10:10">
      <c r="J1836" s="10"/>
    </row>
    <row r="1837" spans="10:10">
      <c r="J1837" s="10"/>
    </row>
    <row r="1838" spans="10:10">
      <c r="J1838" s="10"/>
    </row>
    <row r="1839" spans="10:10">
      <c r="J1839" s="10"/>
    </row>
    <row r="1840" spans="10:10">
      <c r="J1840" s="10"/>
    </row>
    <row r="1841" spans="10:10">
      <c r="J1841" s="10"/>
    </row>
    <row r="1842" spans="10:10">
      <c r="J1842" s="10"/>
    </row>
    <row r="1843" spans="10:10">
      <c r="J1843" s="10"/>
    </row>
    <row r="1844" spans="10:10">
      <c r="J1844" s="10"/>
    </row>
    <row r="1845" spans="10:10">
      <c r="J1845" s="10"/>
    </row>
    <row r="1846" spans="10:10">
      <c r="J1846" s="10"/>
    </row>
    <row r="1847" spans="10:10">
      <c r="J1847" s="10"/>
    </row>
    <row r="1848" spans="10:10">
      <c r="J1848" s="10"/>
    </row>
    <row r="1849" spans="10:10">
      <c r="J1849" s="10"/>
    </row>
    <row r="1850" spans="10:10">
      <c r="J1850" s="10"/>
    </row>
    <row r="1851" spans="10:10">
      <c r="J1851" s="10"/>
    </row>
    <row r="1852" spans="10:10">
      <c r="J1852" s="10"/>
    </row>
    <row r="1853" spans="10:10">
      <c r="J1853" s="10"/>
    </row>
    <row r="1854" spans="10:10">
      <c r="J1854" s="10"/>
    </row>
    <row r="1855" spans="10:10">
      <c r="J1855" s="10"/>
    </row>
    <row r="1856" spans="10:10">
      <c r="J1856" s="10"/>
    </row>
    <row r="1857" spans="10:10">
      <c r="J1857" s="10"/>
    </row>
    <row r="1858" spans="10:10">
      <c r="J1858" s="10"/>
    </row>
    <row r="1859" spans="10:10">
      <c r="J1859" s="10"/>
    </row>
    <row r="1860" spans="10:10">
      <c r="J1860" s="10"/>
    </row>
    <row r="1861" spans="10:10">
      <c r="J1861" s="10"/>
    </row>
    <row r="1862" spans="10:10">
      <c r="J1862" s="10"/>
    </row>
    <row r="1863" spans="10:10">
      <c r="J1863" s="10"/>
    </row>
    <row r="1864" spans="10:10">
      <c r="J1864" s="10"/>
    </row>
    <row r="1865" spans="10:10">
      <c r="J1865" s="10"/>
    </row>
    <row r="1866" spans="10:10">
      <c r="J1866" s="10"/>
    </row>
    <row r="1867" spans="10:10">
      <c r="J1867" s="10"/>
    </row>
    <row r="1868" spans="10:10">
      <c r="J1868" s="10"/>
    </row>
    <row r="1869" spans="10:10">
      <c r="J1869" s="10"/>
    </row>
    <row r="1870" spans="10:10">
      <c r="J1870" s="10"/>
    </row>
    <row r="1871" spans="10:10">
      <c r="J1871" s="10"/>
    </row>
    <row r="1872" spans="10:10">
      <c r="J1872" s="10"/>
    </row>
    <row r="1873" spans="10:10">
      <c r="J1873" s="10"/>
    </row>
    <row r="1874" spans="10:10">
      <c r="J1874" s="10"/>
    </row>
    <row r="1875" spans="10:10">
      <c r="J1875" s="10"/>
    </row>
    <row r="1876" spans="10:10">
      <c r="J1876" s="10"/>
    </row>
    <row r="1877" spans="10:10">
      <c r="J1877" s="10"/>
    </row>
    <row r="1878" spans="10:10">
      <c r="J1878" s="10"/>
    </row>
    <row r="1879" spans="10:10">
      <c r="J1879" s="10"/>
    </row>
    <row r="1880" spans="10:10">
      <c r="J1880" s="10"/>
    </row>
    <row r="1881" spans="10:10">
      <c r="J1881" s="10"/>
    </row>
    <row r="1882" spans="10:10">
      <c r="J1882" s="10"/>
    </row>
    <row r="1883" spans="10:10">
      <c r="J1883" s="10"/>
    </row>
    <row r="1884" spans="10:10">
      <c r="J1884" s="10"/>
    </row>
    <row r="1885" spans="10:10">
      <c r="J1885" s="10"/>
    </row>
    <row r="1886" spans="10:10">
      <c r="J1886" s="10"/>
    </row>
    <row r="1887" spans="10:10">
      <c r="J1887" s="10"/>
    </row>
    <row r="1888" spans="10:10">
      <c r="J1888" s="10"/>
    </row>
    <row r="1889" spans="10:10">
      <c r="J1889" s="10"/>
    </row>
    <row r="1890" spans="10:10">
      <c r="J1890" s="10"/>
    </row>
    <row r="1891" spans="10:10">
      <c r="J1891" s="10"/>
    </row>
    <row r="1892" spans="10:10">
      <c r="J1892" s="10"/>
    </row>
    <row r="1893" spans="10:10">
      <c r="J1893" s="10"/>
    </row>
    <row r="1894" spans="10:10">
      <c r="J1894" s="10"/>
    </row>
    <row r="1895" spans="10:10">
      <c r="J1895" s="10"/>
    </row>
    <row r="1896" spans="10:10">
      <c r="J1896" s="10"/>
    </row>
    <row r="1897" spans="10:10">
      <c r="J1897" s="10"/>
    </row>
    <row r="1898" spans="10:10">
      <c r="J1898" s="10"/>
    </row>
    <row r="1899" spans="10:10">
      <c r="J1899" s="10"/>
    </row>
    <row r="1900" spans="10:10">
      <c r="J1900" s="10"/>
    </row>
    <row r="1901" spans="10:10">
      <c r="J1901" s="10"/>
    </row>
    <row r="1902" spans="10:10">
      <c r="J1902" s="10"/>
    </row>
    <row r="1903" spans="10:10">
      <c r="J1903" s="10"/>
    </row>
    <row r="1904" spans="10:10">
      <c r="J1904" s="10"/>
    </row>
    <row r="1905" spans="10:10">
      <c r="J1905" s="10"/>
    </row>
    <row r="1906" spans="10:10">
      <c r="J1906" s="10"/>
    </row>
    <row r="1907" spans="10:10">
      <c r="J1907" s="10"/>
    </row>
    <row r="1908" spans="10:10">
      <c r="J1908" s="10"/>
    </row>
    <row r="1909" spans="10:10">
      <c r="J1909" s="10"/>
    </row>
    <row r="1910" spans="10:10">
      <c r="J1910" s="10"/>
    </row>
    <row r="1911" spans="10:10">
      <c r="J1911" s="10"/>
    </row>
    <row r="1912" spans="10:10">
      <c r="J1912" s="10"/>
    </row>
    <row r="1913" spans="10:10">
      <c r="J1913" s="10"/>
    </row>
    <row r="1914" spans="10:10">
      <c r="J1914" s="10"/>
    </row>
    <row r="1915" spans="10:10">
      <c r="J1915" s="10"/>
    </row>
    <row r="1916" spans="10:10">
      <c r="J1916" s="10"/>
    </row>
    <row r="1917" spans="10:10">
      <c r="J1917" s="10"/>
    </row>
    <row r="1918" spans="10:10">
      <c r="J1918" s="10"/>
    </row>
    <row r="1919" spans="10:10">
      <c r="J1919" s="10"/>
    </row>
    <row r="1920" spans="10:10">
      <c r="J1920" s="10"/>
    </row>
    <row r="1921" spans="10:10">
      <c r="J1921" s="10"/>
    </row>
    <row r="1922" spans="10:10">
      <c r="J1922" s="10"/>
    </row>
    <row r="1923" spans="10:10">
      <c r="J1923" s="10"/>
    </row>
    <row r="1924" spans="10:10">
      <c r="J1924" s="10"/>
    </row>
    <row r="1925" spans="10:10">
      <c r="J1925" s="10"/>
    </row>
    <row r="1926" spans="10:10">
      <c r="J1926" s="10"/>
    </row>
    <row r="1927" spans="10:10">
      <c r="J1927" s="10"/>
    </row>
    <row r="1928" spans="10:10">
      <c r="J1928" s="10"/>
    </row>
    <row r="1929" spans="10:10">
      <c r="J1929" s="10"/>
    </row>
    <row r="1930" spans="10:10">
      <c r="J1930" s="10"/>
    </row>
    <row r="1931" spans="10:10">
      <c r="J1931" s="10"/>
    </row>
    <row r="1932" spans="10:10">
      <c r="J1932" s="10"/>
    </row>
    <row r="1933" spans="10:10">
      <c r="J1933" s="10"/>
    </row>
    <row r="1934" spans="10:10">
      <c r="J1934" s="10"/>
    </row>
    <row r="1935" spans="10:10">
      <c r="J1935" s="10"/>
    </row>
    <row r="1936" spans="10:10">
      <c r="J1936" s="10"/>
    </row>
    <row r="1937" spans="10:10">
      <c r="J1937" s="10"/>
    </row>
    <row r="1938" spans="10:10">
      <c r="J1938" s="10"/>
    </row>
    <row r="1939" spans="10:10">
      <c r="J1939" s="10"/>
    </row>
    <row r="1940" spans="10:10">
      <c r="J1940" s="10"/>
    </row>
    <row r="1941" spans="10:10">
      <c r="J1941" s="10"/>
    </row>
    <row r="1942" spans="10:10">
      <c r="J1942" s="10"/>
    </row>
    <row r="1943" spans="10:10">
      <c r="J1943" s="10"/>
    </row>
    <row r="1944" spans="10:10">
      <c r="J1944" s="10"/>
    </row>
    <row r="1945" spans="10:10">
      <c r="J1945" s="10"/>
    </row>
    <row r="1946" spans="10:10">
      <c r="J1946" s="10"/>
    </row>
    <row r="1947" spans="10:10">
      <c r="J1947" s="10"/>
    </row>
    <row r="1948" spans="10:10">
      <c r="J1948" s="10"/>
    </row>
    <row r="1949" spans="10:10">
      <c r="J1949" s="10"/>
    </row>
    <row r="1950" spans="10:10">
      <c r="J1950" s="10"/>
    </row>
    <row r="1951" spans="10:10">
      <c r="J1951" s="10"/>
    </row>
    <row r="1952" spans="10:10">
      <c r="J1952" s="10"/>
    </row>
    <row r="1953" spans="10:10">
      <c r="J1953" s="10"/>
    </row>
    <row r="1954" spans="10:10">
      <c r="J1954" s="10"/>
    </row>
    <row r="1955" spans="10:10">
      <c r="J1955" s="10"/>
    </row>
    <row r="1956" spans="10:10">
      <c r="J1956" s="10"/>
    </row>
    <row r="1957" spans="10:10">
      <c r="J1957" s="10"/>
    </row>
    <row r="1958" spans="10:10">
      <c r="J1958" s="10"/>
    </row>
    <row r="1959" spans="10:10">
      <c r="J1959" s="10"/>
    </row>
    <row r="1960" spans="10:10">
      <c r="J1960" s="10"/>
    </row>
    <row r="1961" spans="10:10">
      <c r="J1961" s="10"/>
    </row>
    <row r="1962" spans="10:10">
      <c r="J1962" s="10"/>
    </row>
    <row r="1963" spans="10:10">
      <c r="J1963" s="10"/>
    </row>
    <row r="1964" spans="10:10">
      <c r="J1964" s="10"/>
    </row>
    <row r="1965" spans="10:10">
      <c r="J1965" s="10"/>
    </row>
    <row r="1966" spans="10:10">
      <c r="J1966" s="10"/>
    </row>
    <row r="1967" spans="10:10">
      <c r="J1967" s="10"/>
    </row>
    <row r="1968" spans="10:10">
      <c r="J1968" s="10"/>
    </row>
    <row r="1969" spans="10:10">
      <c r="J1969" s="10"/>
    </row>
    <row r="1970" spans="10:10">
      <c r="J1970" s="10"/>
    </row>
    <row r="1971" spans="10:10">
      <c r="J1971" s="10"/>
    </row>
    <row r="1972" spans="10:10">
      <c r="J1972" s="10"/>
    </row>
    <row r="1973" spans="10:10">
      <c r="J1973" s="10"/>
    </row>
    <row r="1974" spans="10:10">
      <c r="J1974" s="10"/>
    </row>
    <row r="1975" spans="10:10">
      <c r="J1975" s="10"/>
    </row>
    <row r="1976" spans="10:10">
      <c r="J1976" s="10"/>
    </row>
    <row r="1977" spans="10:10">
      <c r="J1977" s="10"/>
    </row>
    <row r="1978" spans="10:10">
      <c r="J1978" s="10"/>
    </row>
    <row r="1979" spans="10:10">
      <c r="J1979" s="10"/>
    </row>
    <row r="1980" spans="10:10">
      <c r="J1980" s="10"/>
    </row>
    <row r="1981" spans="10:10">
      <c r="J1981" s="10"/>
    </row>
    <row r="1982" spans="10:10">
      <c r="J1982" s="10"/>
    </row>
    <row r="1983" spans="10:10">
      <c r="J1983" s="10"/>
    </row>
    <row r="1984" spans="10:10">
      <c r="J1984" s="10"/>
    </row>
    <row r="1985" spans="10:10">
      <c r="J1985" s="10"/>
    </row>
    <row r="1986" spans="10:10">
      <c r="J1986" s="10"/>
    </row>
    <row r="1987" spans="10:10">
      <c r="J1987" s="10"/>
    </row>
    <row r="1988" spans="10:10">
      <c r="J1988" s="10"/>
    </row>
    <row r="1989" spans="10:10">
      <c r="J1989" s="10"/>
    </row>
    <row r="1990" spans="10:10">
      <c r="J1990" s="10"/>
    </row>
    <row r="1991" spans="10:10">
      <c r="J1991" s="10"/>
    </row>
    <row r="1992" spans="10:10">
      <c r="J1992" s="10"/>
    </row>
    <row r="1993" spans="10:10">
      <c r="J1993" s="10"/>
    </row>
    <row r="1994" spans="10:10">
      <c r="J1994" s="10"/>
    </row>
    <row r="1995" spans="10:10">
      <c r="J1995" s="10"/>
    </row>
    <row r="1996" spans="10:10">
      <c r="J1996" s="10"/>
    </row>
    <row r="1997" spans="10:10">
      <c r="J1997" s="10"/>
    </row>
    <row r="1998" spans="10:10">
      <c r="J1998" s="10"/>
    </row>
    <row r="1999" spans="10:10">
      <c r="J1999" s="10"/>
    </row>
    <row r="2000" spans="10:10">
      <c r="J2000" s="10"/>
    </row>
    <row r="2001" spans="10:10">
      <c r="J2001" s="10"/>
    </row>
    <row r="2002" spans="10:10">
      <c r="J2002" s="10"/>
    </row>
    <row r="2003" spans="10:10">
      <c r="J2003" s="10"/>
    </row>
    <row r="2004" spans="10:10">
      <c r="J2004" s="10"/>
    </row>
    <row r="2005" spans="10:10">
      <c r="J2005" s="10"/>
    </row>
    <row r="2006" spans="10:10">
      <c r="J2006" s="10"/>
    </row>
    <row r="2007" spans="10:10">
      <c r="J2007" s="10"/>
    </row>
    <row r="2008" spans="10:10">
      <c r="J2008" s="10"/>
    </row>
    <row r="2009" spans="10:10">
      <c r="J2009" s="10"/>
    </row>
    <row r="2010" spans="10:10">
      <c r="J2010" s="10"/>
    </row>
    <row r="2011" spans="10:10">
      <c r="J2011" s="10"/>
    </row>
    <row r="2012" spans="10:10">
      <c r="J2012" s="10"/>
    </row>
    <row r="2013" spans="10:10">
      <c r="J2013" s="10"/>
    </row>
    <row r="2014" spans="10:10">
      <c r="J2014" s="10"/>
    </row>
    <row r="2015" spans="10:10">
      <c r="J2015" s="10"/>
    </row>
    <row r="2016" spans="10:10">
      <c r="J2016" s="10"/>
    </row>
    <row r="2017" spans="10:10">
      <c r="J2017" s="10"/>
    </row>
    <row r="2018" spans="10:10">
      <c r="J2018" s="10"/>
    </row>
    <row r="2019" spans="10:10">
      <c r="J2019" s="10"/>
    </row>
    <row r="2020" spans="10:10">
      <c r="J2020" s="10"/>
    </row>
    <row r="2021" spans="10:10">
      <c r="J2021" s="10"/>
    </row>
    <row r="2022" spans="10:10">
      <c r="J2022" s="10"/>
    </row>
    <row r="2023" spans="10:10">
      <c r="J2023" s="10"/>
    </row>
    <row r="2024" spans="10:10">
      <c r="J2024" s="10"/>
    </row>
    <row r="2025" spans="10:10">
      <c r="J2025" s="10"/>
    </row>
    <row r="2026" spans="10:10">
      <c r="J2026" s="10"/>
    </row>
    <row r="2027" spans="10:10">
      <c r="J2027" s="10"/>
    </row>
    <row r="2028" spans="10:10">
      <c r="J2028" s="10"/>
    </row>
    <row r="2029" spans="10:10">
      <c r="J2029" s="10"/>
    </row>
    <row r="2030" spans="10:10">
      <c r="J2030" s="10"/>
    </row>
    <row r="2031" spans="10:10">
      <c r="J2031" s="10"/>
    </row>
    <row r="2032" spans="10:10">
      <c r="J2032" s="10"/>
    </row>
    <row r="2033" spans="10:10">
      <c r="J2033" s="10"/>
    </row>
    <row r="2034" spans="10:10">
      <c r="J2034" s="10"/>
    </row>
    <row r="2035" spans="10:10">
      <c r="J2035" s="10"/>
    </row>
    <row r="2036" spans="10:10">
      <c r="J2036" s="10"/>
    </row>
    <row r="2037" spans="10:10">
      <c r="J2037" s="10"/>
    </row>
    <row r="2038" spans="10:10">
      <c r="J2038" s="10"/>
    </row>
    <row r="2039" spans="10:10">
      <c r="J2039" s="10"/>
    </row>
    <row r="2040" spans="10:10">
      <c r="J2040" s="10"/>
    </row>
    <row r="2041" spans="10:10">
      <c r="J2041" s="10"/>
    </row>
    <row r="2042" spans="10:10">
      <c r="J2042" s="10"/>
    </row>
    <row r="2043" spans="10:10">
      <c r="J2043" s="10"/>
    </row>
    <row r="2044" spans="10:10">
      <c r="J2044" s="10"/>
    </row>
    <row r="2045" spans="10:10">
      <c r="J2045" s="10"/>
    </row>
    <row r="2046" spans="10:10">
      <c r="J2046" s="10"/>
    </row>
    <row r="2047" spans="10:10">
      <c r="J2047" s="10"/>
    </row>
    <row r="2048" spans="10:10">
      <c r="J2048" s="10"/>
    </row>
    <row r="2049" spans="10:10">
      <c r="J2049" s="10"/>
    </row>
    <row r="2050" spans="10:10">
      <c r="J2050" s="10"/>
    </row>
    <row r="2051" spans="10:10">
      <c r="J2051" s="10"/>
    </row>
    <row r="2052" spans="10:10">
      <c r="J2052" s="10"/>
    </row>
    <row r="2053" spans="10:10">
      <c r="J2053" s="10"/>
    </row>
    <row r="2054" spans="10:10">
      <c r="J2054" s="10"/>
    </row>
    <row r="2055" spans="10:10">
      <c r="J2055" s="10"/>
    </row>
    <row r="2056" spans="10:10">
      <c r="J2056" s="10"/>
    </row>
    <row r="2057" spans="10:10">
      <c r="J2057" s="10"/>
    </row>
    <row r="2058" spans="10:10">
      <c r="J2058" s="10"/>
    </row>
    <row r="2059" spans="10:10">
      <c r="J2059" s="10"/>
    </row>
    <row r="2060" spans="10:10">
      <c r="J2060" s="10"/>
    </row>
    <row r="2061" spans="10:10">
      <c r="J2061" s="10"/>
    </row>
    <row r="2062" spans="10:10">
      <c r="J2062" s="10"/>
    </row>
    <row r="2063" spans="10:10">
      <c r="J2063" s="10"/>
    </row>
    <row r="2064" spans="10:10">
      <c r="J2064" s="10"/>
    </row>
    <row r="2065" spans="10:10">
      <c r="J2065" s="10"/>
    </row>
    <row r="2066" spans="10:10">
      <c r="J2066" s="10"/>
    </row>
    <row r="2067" spans="10:10">
      <c r="J2067" s="10"/>
    </row>
    <row r="2068" spans="10:10">
      <c r="J2068" s="10"/>
    </row>
    <row r="2069" spans="10:10">
      <c r="J2069" s="10"/>
    </row>
    <row r="2070" spans="10:10">
      <c r="J2070" s="10"/>
    </row>
    <row r="2071" spans="10:10">
      <c r="J2071" s="10"/>
    </row>
    <row r="2072" spans="10:10">
      <c r="J2072" s="10"/>
    </row>
    <row r="2073" spans="10:10">
      <c r="J2073" s="10"/>
    </row>
    <row r="2074" spans="10:10">
      <c r="J2074" s="10"/>
    </row>
    <row r="2075" spans="10:10">
      <c r="J2075" s="10"/>
    </row>
    <row r="2076" spans="10:10">
      <c r="J2076" s="10"/>
    </row>
    <row r="2077" spans="10:10">
      <c r="J2077" s="10"/>
    </row>
    <row r="2078" spans="10:10">
      <c r="J2078" s="10"/>
    </row>
    <row r="2079" spans="10:10">
      <c r="J2079" s="10"/>
    </row>
    <row r="2080" spans="10:10">
      <c r="J2080" s="10"/>
    </row>
    <row r="2081" spans="10:10">
      <c r="J2081" s="10"/>
    </row>
    <row r="2082" spans="10:10">
      <c r="J2082" s="10"/>
    </row>
    <row r="2083" spans="10:10">
      <c r="J2083" s="10"/>
    </row>
    <row r="2084" spans="10:10">
      <c r="J2084" s="10"/>
    </row>
    <row r="2085" spans="10:10">
      <c r="J2085" s="10"/>
    </row>
    <row r="2086" spans="10:10">
      <c r="J2086" s="10"/>
    </row>
    <row r="2087" spans="10:10">
      <c r="J2087" s="10"/>
    </row>
    <row r="2088" spans="10:10">
      <c r="J2088" s="10"/>
    </row>
    <row r="2089" spans="10:10">
      <c r="J2089" s="10"/>
    </row>
    <row r="2090" spans="10:10">
      <c r="J2090" s="10"/>
    </row>
    <row r="2091" spans="10:10">
      <c r="J2091" s="10"/>
    </row>
    <row r="2092" spans="10:10">
      <c r="J2092" s="10"/>
    </row>
    <row r="2093" spans="10:10">
      <c r="J2093" s="10"/>
    </row>
    <row r="2094" spans="10:10">
      <c r="J2094" s="10"/>
    </row>
    <row r="2095" spans="10:10">
      <c r="J2095" s="10"/>
    </row>
    <row r="2096" spans="10:10">
      <c r="J2096" s="10"/>
    </row>
    <row r="2097" spans="10:10">
      <c r="J2097" s="10"/>
    </row>
    <row r="2098" spans="10:10">
      <c r="J2098" s="10"/>
    </row>
    <row r="2099" spans="10:10">
      <c r="J2099" s="10"/>
    </row>
    <row r="2100" spans="10:10">
      <c r="J2100" s="10"/>
    </row>
    <row r="2101" spans="10:10">
      <c r="J2101" s="10"/>
    </row>
    <row r="2102" spans="10:10">
      <c r="J2102" s="10"/>
    </row>
    <row r="2103" spans="10:10">
      <c r="J2103" s="10"/>
    </row>
    <row r="2104" spans="10:10">
      <c r="J2104" s="10"/>
    </row>
    <row r="2105" spans="10:10">
      <c r="J2105" s="10"/>
    </row>
    <row r="2106" spans="10:10">
      <c r="J2106" s="10"/>
    </row>
    <row r="2107" spans="10:10">
      <c r="J2107" s="10"/>
    </row>
    <row r="2108" spans="10:10">
      <c r="J2108" s="10"/>
    </row>
    <row r="2109" spans="10:10">
      <c r="J2109" s="10"/>
    </row>
    <row r="2110" spans="10:10">
      <c r="J2110" s="10"/>
    </row>
    <row r="2111" spans="10:10">
      <c r="J2111" s="10"/>
    </row>
    <row r="2112" spans="10:10">
      <c r="J2112" s="10"/>
    </row>
    <row r="2113" spans="10:10">
      <c r="J2113" s="10"/>
    </row>
    <row r="2114" spans="10:10">
      <c r="J2114" s="10"/>
    </row>
    <row r="2115" spans="10:10">
      <c r="J2115" s="10"/>
    </row>
    <row r="2116" spans="10:10">
      <c r="J2116" s="10"/>
    </row>
    <row r="2117" spans="10:10">
      <c r="J2117" s="10"/>
    </row>
    <row r="2118" spans="10:10">
      <c r="J2118" s="10"/>
    </row>
    <row r="2119" spans="10:10">
      <c r="J2119" s="10"/>
    </row>
    <row r="2120" spans="10:10">
      <c r="J2120" s="10"/>
    </row>
    <row r="2121" spans="10:10">
      <c r="J2121" s="10"/>
    </row>
    <row r="2122" spans="10:10">
      <c r="J2122" s="10"/>
    </row>
    <row r="2123" spans="10:10">
      <c r="J2123" s="10"/>
    </row>
    <row r="2124" spans="10:10">
      <c r="J2124" s="10"/>
    </row>
    <row r="2125" spans="10:10">
      <c r="J2125" s="10"/>
    </row>
    <row r="2126" spans="10:10">
      <c r="J2126" s="10"/>
    </row>
    <row r="2127" spans="10:10">
      <c r="J2127" s="10"/>
    </row>
    <row r="2128" spans="10:10">
      <c r="J2128" s="10"/>
    </row>
    <row r="2129" spans="10:10">
      <c r="J2129" s="10"/>
    </row>
    <row r="2130" spans="10:10">
      <c r="J2130" s="10"/>
    </row>
    <row r="2131" spans="10:10">
      <c r="J2131" s="10"/>
    </row>
    <row r="2132" spans="10:10">
      <c r="J2132" s="10"/>
    </row>
    <row r="2133" spans="10:10">
      <c r="J2133" s="10"/>
    </row>
    <row r="2134" spans="10:10">
      <c r="J2134" s="10"/>
    </row>
    <row r="2135" spans="10:10">
      <c r="J2135" s="10"/>
    </row>
    <row r="2136" spans="10:10">
      <c r="J2136" s="10"/>
    </row>
    <row r="2137" spans="10:10">
      <c r="J2137" s="10"/>
    </row>
    <row r="2138" spans="10:10">
      <c r="J2138" s="10"/>
    </row>
    <row r="2139" spans="10:10">
      <c r="J2139" s="10"/>
    </row>
    <row r="2140" spans="10:10">
      <c r="J2140" s="10"/>
    </row>
    <row r="2141" spans="10:10">
      <c r="J2141" s="10"/>
    </row>
    <row r="2142" spans="10:10">
      <c r="J2142" s="10"/>
    </row>
    <row r="2143" spans="10:10">
      <c r="J2143" s="10"/>
    </row>
    <row r="2144" spans="10:10">
      <c r="J2144" s="10"/>
    </row>
    <row r="2145" spans="10:10">
      <c r="J2145" s="10"/>
    </row>
    <row r="2146" spans="10:10">
      <c r="J2146" s="10"/>
    </row>
    <row r="2147" spans="10:10">
      <c r="J2147" s="10"/>
    </row>
    <row r="2148" spans="10:10">
      <c r="J2148" s="10"/>
    </row>
    <row r="2149" spans="10:10">
      <c r="J2149" s="10"/>
    </row>
    <row r="2150" spans="10:10">
      <c r="J2150" s="10"/>
    </row>
    <row r="2151" spans="10:10">
      <c r="J2151" s="10"/>
    </row>
    <row r="2152" spans="10:10">
      <c r="J2152" s="10"/>
    </row>
    <row r="2153" spans="10:10">
      <c r="J2153" s="10"/>
    </row>
    <row r="2154" spans="10:10">
      <c r="J2154" s="10"/>
    </row>
    <row r="2155" spans="10:10">
      <c r="J2155" s="10"/>
    </row>
    <row r="2156" spans="10:10">
      <c r="J2156" s="10"/>
    </row>
    <row r="2157" spans="10:10">
      <c r="J2157" s="10"/>
    </row>
    <row r="2158" spans="10:10">
      <c r="J2158" s="10"/>
    </row>
    <row r="2159" spans="10:10">
      <c r="J2159" s="10"/>
    </row>
    <row r="2160" spans="10:10">
      <c r="J2160" s="10"/>
    </row>
    <row r="2161" spans="10:10">
      <c r="J2161" s="10"/>
    </row>
    <row r="2162" spans="10:10">
      <c r="J2162" s="10"/>
    </row>
    <row r="2163" spans="10:10">
      <c r="J2163" s="10"/>
    </row>
    <row r="2164" spans="10:10">
      <c r="J2164" s="10"/>
    </row>
    <row r="2165" spans="10:10">
      <c r="J2165" s="10"/>
    </row>
    <row r="2166" spans="10:10">
      <c r="J2166" s="10"/>
    </row>
    <row r="2167" spans="10:10">
      <c r="J2167" s="10"/>
    </row>
    <row r="2168" spans="10:10">
      <c r="J2168" s="10"/>
    </row>
    <row r="2169" spans="10:10">
      <c r="J2169" s="10"/>
    </row>
    <row r="2170" spans="10:10">
      <c r="J2170" s="10"/>
    </row>
    <row r="2171" spans="10:10">
      <c r="J2171" s="10"/>
    </row>
    <row r="2172" spans="10:10">
      <c r="J2172" s="10"/>
    </row>
    <row r="2173" spans="10:10">
      <c r="J2173" s="10"/>
    </row>
    <row r="2174" spans="10:10">
      <c r="J2174" s="10"/>
    </row>
    <row r="2175" spans="10:10">
      <c r="J2175" s="10"/>
    </row>
    <row r="2176" spans="10:10">
      <c r="J2176" s="10"/>
    </row>
    <row r="2177" spans="10:10">
      <c r="J2177" s="10"/>
    </row>
    <row r="2178" spans="10:10">
      <c r="J2178" s="10"/>
    </row>
    <row r="2179" spans="10:10">
      <c r="J2179" s="10"/>
    </row>
    <row r="2180" spans="10:10">
      <c r="J2180" s="10"/>
    </row>
    <row r="2181" spans="10:10">
      <c r="J2181" s="10"/>
    </row>
    <row r="2182" spans="10:10">
      <c r="J2182" s="10"/>
    </row>
    <row r="2183" spans="10:10">
      <c r="J2183" s="10"/>
    </row>
    <row r="2184" spans="10:10">
      <c r="J2184" s="10"/>
    </row>
    <row r="2185" spans="10:10">
      <c r="J2185" s="10"/>
    </row>
    <row r="2186" spans="10:10">
      <c r="J2186" s="10"/>
    </row>
    <row r="2187" spans="10:10">
      <c r="J2187" s="10"/>
    </row>
    <row r="2188" spans="10:10">
      <c r="J2188" s="10"/>
    </row>
    <row r="2189" spans="10:10">
      <c r="J2189" s="10"/>
    </row>
    <row r="2190" spans="10:10">
      <c r="J2190" s="10"/>
    </row>
    <row r="2191" spans="10:10">
      <c r="J2191" s="10"/>
    </row>
    <row r="2192" spans="10:10">
      <c r="J2192" s="10"/>
    </row>
    <row r="2193" spans="10:10">
      <c r="J2193" s="10"/>
    </row>
    <row r="2194" spans="10:10">
      <c r="J2194" s="10"/>
    </row>
    <row r="2195" spans="10:10">
      <c r="J2195" s="10"/>
    </row>
    <row r="2196" spans="10:10">
      <c r="J2196" s="10"/>
    </row>
    <row r="2197" spans="10:10">
      <c r="J2197" s="10"/>
    </row>
    <row r="2198" spans="10:10">
      <c r="J2198" s="10"/>
    </row>
    <row r="2199" spans="10:10">
      <c r="J2199" s="10"/>
    </row>
    <row r="2200" spans="10:10">
      <c r="J2200" s="10"/>
    </row>
    <row r="2201" spans="10:10">
      <c r="J2201" s="10"/>
    </row>
    <row r="2202" spans="10:10">
      <c r="J2202" s="10"/>
    </row>
    <row r="2203" spans="10:10">
      <c r="J2203" s="10"/>
    </row>
    <row r="2204" spans="10:10">
      <c r="J2204" s="10"/>
    </row>
    <row r="2205" spans="10:10">
      <c r="J2205" s="10"/>
    </row>
    <row r="2206" spans="10:10">
      <c r="J2206" s="10"/>
    </row>
    <row r="2207" spans="10:10">
      <c r="J2207" s="10"/>
    </row>
    <row r="2208" spans="10:10">
      <c r="J2208" s="10"/>
    </row>
    <row r="2209" spans="10:10">
      <c r="J2209" s="10"/>
    </row>
    <row r="2210" spans="10:10">
      <c r="J2210" s="10"/>
    </row>
    <row r="2211" spans="10:10">
      <c r="J2211" s="10"/>
    </row>
    <row r="2212" spans="10:10">
      <c r="J2212" s="10"/>
    </row>
    <row r="2213" spans="10:10">
      <c r="J2213" s="10"/>
    </row>
    <row r="2214" spans="10:10">
      <c r="J2214" s="10"/>
    </row>
    <row r="2215" spans="10:10">
      <c r="J2215" s="10"/>
    </row>
    <row r="2216" spans="10:10">
      <c r="J2216" s="10"/>
    </row>
    <row r="2217" spans="10:10">
      <c r="J2217" s="10"/>
    </row>
    <row r="2218" spans="10:10">
      <c r="J2218" s="10"/>
    </row>
    <row r="2219" spans="10:10">
      <c r="J2219" s="10"/>
    </row>
    <row r="2220" spans="10:10">
      <c r="J2220" s="10"/>
    </row>
    <row r="2221" spans="10:10">
      <c r="J2221" s="10"/>
    </row>
    <row r="2222" spans="10:10">
      <c r="J2222" s="10"/>
    </row>
    <row r="2223" spans="10:10">
      <c r="J2223" s="10"/>
    </row>
    <row r="2224" spans="10:10">
      <c r="J2224" s="10"/>
    </row>
    <row r="2225" spans="10:10">
      <c r="J2225" s="10"/>
    </row>
    <row r="2226" spans="10:10">
      <c r="J2226" s="10"/>
    </row>
    <row r="2227" spans="10:10">
      <c r="J2227" s="10"/>
    </row>
    <row r="2228" spans="10:10">
      <c r="J2228" s="10"/>
    </row>
    <row r="2229" spans="10:10">
      <c r="J2229" s="10"/>
    </row>
    <row r="2230" spans="10:10">
      <c r="J2230" s="10"/>
    </row>
    <row r="2231" spans="10:10">
      <c r="J2231" s="10"/>
    </row>
    <row r="2232" spans="10:10">
      <c r="J2232" s="10"/>
    </row>
    <row r="2233" spans="10:10">
      <c r="J2233" s="10"/>
    </row>
    <row r="2234" spans="10:10">
      <c r="J2234" s="10"/>
    </row>
    <row r="2235" spans="10:10">
      <c r="J2235" s="10"/>
    </row>
    <row r="2236" spans="10:10">
      <c r="J2236" s="10"/>
    </row>
    <row r="2237" spans="10:10">
      <c r="J2237" s="10"/>
    </row>
    <row r="2238" spans="10:10">
      <c r="J2238" s="10"/>
    </row>
    <row r="2239" spans="10:10">
      <c r="J2239" s="10"/>
    </row>
    <row r="2240" spans="10:10">
      <c r="J2240" s="10"/>
    </row>
    <row r="2241" spans="10:10">
      <c r="J2241" s="10"/>
    </row>
    <row r="2242" spans="10:10">
      <c r="J2242" s="10"/>
    </row>
    <row r="2243" spans="10:10">
      <c r="J2243" s="10"/>
    </row>
    <row r="2244" spans="10:10">
      <c r="J2244" s="10"/>
    </row>
    <row r="2245" spans="10:10">
      <c r="J2245" s="10"/>
    </row>
    <row r="2246" spans="10:10">
      <c r="J2246" s="10"/>
    </row>
    <row r="2247" spans="10:10">
      <c r="J2247" s="10"/>
    </row>
    <row r="2248" spans="10:10">
      <c r="J2248" s="10"/>
    </row>
    <row r="2249" spans="10:10">
      <c r="J2249" s="10"/>
    </row>
    <row r="2250" spans="10:10">
      <c r="J2250" s="10"/>
    </row>
    <row r="2251" spans="10:10">
      <c r="J2251" s="10"/>
    </row>
    <row r="2252" spans="10:10">
      <c r="J2252" s="10"/>
    </row>
    <row r="2253" spans="10:10">
      <c r="J2253" s="10"/>
    </row>
    <row r="2254" spans="10:10">
      <c r="J2254" s="10"/>
    </row>
    <row r="2255" spans="10:10">
      <c r="J2255" s="10"/>
    </row>
    <row r="2256" spans="10:10">
      <c r="J2256" s="10"/>
    </row>
    <row r="2257" spans="10:10">
      <c r="J2257" s="10"/>
    </row>
    <row r="2258" spans="10:10">
      <c r="J2258" s="10"/>
    </row>
    <row r="2259" spans="10:10">
      <c r="J2259" s="10"/>
    </row>
    <row r="2260" spans="10:10">
      <c r="J2260" s="10"/>
    </row>
    <row r="2261" spans="10:10">
      <c r="J2261" s="10"/>
    </row>
    <row r="2262" spans="10:10">
      <c r="J2262" s="10"/>
    </row>
    <row r="2263" spans="10:10">
      <c r="J2263" s="10"/>
    </row>
    <row r="2264" spans="10:10">
      <c r="J2264" s="10"/>
    </row>
    <row r="2265" spans="10:10">
      <c r="J2265" s="10"/>
    </row>
    <row r="2266" spans="10:10">
      <c r="J2266" s="10"/>
    </row>
    <row r="2267" spans="10:10">
      <c r="J2267" s="10"/>
    </row>
    <row r="2268" spans="10:10">
      <c r="J2268" s="10"/>
    </row>
    <row r="2269" spans="10:10">
      <c r="J2269" s="10"/>
    </row>
    <row r="2270" spans="10:10">
      <c r="J2270" s="10"/>
    </row>
    <row r="2271" spans="10:10">
      <c r="J2271" s="10"/>
    </row>
    <row r="2272" spans="10:10">
      <c r="J2272" s="10"/>
    </row>
    <row r="2273" spans="10:10">
      <c r="J2273" s="10"/>
    </row>
    <row r="2274" spans="10:10">
      <c r="J2274" s="10"/>
    </row>
    <row r="2275" spans="10:10">
      <c r="J2275" s="10"/>
    </row>
    <row r="2276" spans="10:10">
      <c r="J2276" s="10"/>
    </row>
    <row r="2277" spans="10:10">
      <c r="J2277" s="10"/>
    </row>
    <row r="2278" spans="10:10">
      <c r="J2278" s="10"/>
    </row>
    <row r="2279" spans="10:10">
      <c r="J2279" s="10"/>
    </row>
    <row r="2280" spans="10:10">
      <c r="J2280" s="10"/>
    </row>
    <row r="2281" spans="10:10">
      <c r="J2281" s="10"/>
    </row>
    <row r="2282" spans="10:10">
      <c r="J2282" s="10"/>
    </row>
    <row r="2283" spans="10:10">
      <c r="J2283" s="10"/>
    </row>
    <row r="2284" spans="10:10">
      <c r="J2284" s="10"/>
    </row>
    <row r="2285" spans="10:10">
      <c r="J2285" s="10"/>
    </row>
    <row r="2286" spans="10:10">
      <c r="J2286" s="10"/>
    </row>
    <row r="2287" spans="10:10">
      <c r="J2287" s="10"/>
    </row>
    <row r="2288" spans="10:10">
      <c r="J2288" s="10"/>
    </row>
    <row r="2289" spans="10:10">
      <c r="J2289" s="10"/>
    </row>
    <row r="2290" spans="10:10">
      <c r="J2290" s="10"/>
    </row>
    <row r="2291" spans="10:10">
      <c r="J2291" s="10"/>
    </row>
    <row r="2292" spans="10:10">
      <c r="J2292" s="10"/>
    </row>
    <row r="2293" spans="10:10">
      <c r="J2293" s="10"/>
    </row>
    <row r="2294" spans="10:10">
      <c r="J2294" s="10"/>
    </row>
    <row r="2295" spans="10:10">
      <c r="J2295" s="10"/>
    </row>
    <row r="2296" spans="10:10">
      <c r="J2296" s="10"/>
    </row>
    <row r="2297" spans="10:10">
      <c r="J2297" s="10"/>
    </row>
    <row r="2298" spans="10:10">
      <c r="J2298" s="10"/>
    </row>
    <row r="2299" spans="10:10">
      <c r="J2299" s="10"/>
    </row>
    <row r="2300" spans="10:10">
      <c r="J2300" s="10"/>
    </row>
    <row r="2301" spans="10:10">
      <c r="J2301" s="10"/>
    </row>
    <row r="2302" spans="10:10">
      <c r="J2302" s="10"/>
    </row>
    <row r="2303" spans="10:10">
      <c r="J2303" s="10"/>
    </row>
    <row r="2304" spans="10:10">
      <c r="J2304" s="10"/>
    </row>
    <row r="2305" spans="10:10">
      <c r="J2305" s="10"/>
    </row>
    <row r="2306" spans="10:10">
      <c r="J2306" s="10"/>
    </row>
    <row r="2307" spans="10:10">
      <c r="J2307" s="10"/>
    </row>
    <row r="2308" spans="10:10">
      <c r="J2308" s="10"/>
    </row>
    <row r="2309" spans="10:10">
      <c r="J2309" s="10"/>
    </row>
    <row r="2310" spans="10:10">
      <c r="J2310" s="10"/>
    </row>
    <row r="2311" spans="10:10">
      <c r="J2311" s="10"/>
    </row>
    <row r="2312" spans="10:10">
      <c r="J2312" s="10"/>
    </row>
    <row r="2313" spans="10:10">
      <c r="J2313" s="10"/>
    </row>
    <row r="2314" spans="10:10">
      <c r="J2314" s="10"/>
    </row>
    <row r="2315" spans="10:10">
      <c r="J2315" s="10"/>
    </row>
    <row r="2316" spans="10:10">
      <c r="J2316" s="10"/>
    </row>
    <row r="2317" spans="10:10">
      <c r="J2317" s="10"/>
    </row>
    <row r="2318" spans="10:10">
      <c r="J2318" s="10"/>
    </row>
    <row r="2319" spans="10:10">
      <c r="J2319" s="10"/>
    </row>
    <row r="2320" spans="10:10">
      <c r="J2320" s="10"/>
    </row>
    <row r="2321" spans="10:10">
      <c r="J2321" s="10"/>
    </row>
    <row r="2322" spans="10:10">
      <c r="J2322" s="10"/>
    </row>
    <row r="2323" spans="10:10">
      <c r="J2323" s="10"/>
    </row>
    <row r="2324" spans="10:10">
      <c r="J2324" s="10"/>
    </row>
    <row r="2325" spans="10:10">
      <c r="J2325" s="10"/>
    </row>
    <row r="2326" spans="10:10">
      <c r="J2326" s="10"/>
    </row>
    <row r="2327" spans="10:10">
      <c r="J2327" s="10"/>
    </row>
    <row r="2328" spans="10:10">
      <c r="J2328" s="10"/>
    </row>
    <row r="2329" spans="10:10">
      <c r="J2329" s="10"/>
    </row>
    <row r="2330" spans="10:10">
      <c r="J2330" s="10"/>
    </row>
    <row r="2331" spans="10:10">
      <c r="J2331" s="10"/>
    </row>
    <row r="2332" spans="10:10">
      <c r="J2332" s="10"/>
    </row>
    <row r="2333" spans="10:10">
      <c r="J2333" s="10"/>
    </row>
    <row r="2334" spans="10:10">
      <c r="J2334" s="10"/>
    </row>
    <row r="2335" spans="10:10">
      <c r="J2335" s="10"/>
    </row>
    <row r="2336" spans="10:10">
      <c r="J2336" s="10"/>
    </row>
    <row r="2337" spans="10:10">
      <c r="J2337" s="10"/>
    </row>
    <row r="2338" spans="10:10">
      <c r="J2338" s="10"/>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sheetPr codeName="Sheet5"/>
  <dimension ref="A1:Q2336"/>
  <sheetViews>
    <sheetView topLeftCell="C1" workbookViewId="0">
      <selection activeCell="B6" sqref="A1:Q2336"/>
    </sheetView>
  </sheetViews>
  <sheetFormatPr defaultRowHeight="14.4"/>
  <cols>
    <col min="1" max="1" width="14.33203125" customWidth="1"/>
    <col min="2" max="2" width="29.44140625" customWidth="1"/>
    <col min="3" max="3" width="9.88671875" customWidth="1"/>
    <col min="4" max="4" width="12.109375" customWidth="1"/>
    <col min="5" max="5" width="12.88671875" customWidth="1"/>
    <col min="6" max="6" width="16.5546875" customWidth="1"/>
    <col min="7" max="7" width="14.88671875" customWidth="1"/>
    <col min="8" max="8" width="27.6640625" customWidth="1"/>
    <col min="10" max="10" width="15.44140625" customWidth="1"/>
    <col min="11" max="11" width="16.33203125" customWidth="1"/>
    <col min="12" max="12" width="14.44140625" customWidth="1"/>
    <col min="13" max="13" width="12.33203125" style="17" customWidth="1"/>
    <col min="14" max="14" width="14.33203125" customWidth="1"/>
    <col min="15" max="15" width="9.6640625" customWidth="1"/>
    <col min="16" max="16" width="10.44140625" customWidth="1"/>
  </cols>
  <sheetData>
    <row r="1" spans="1:17" ht="15.6">
      <c r="A1" s="35" t="s">
        <v>0</v>
      </c>
      <c r="B1" s="36" t="s">
        <v>6030</v>
      </c>
      <c r="C1" s="37" t="s">
        <v>2370</v>
      </c>
      <c r="D1" s="38" t="s">
        <v>2371</v>
      </c>
      <c r="E1" s="39" t="s">
        <v>2372</v>
      </c>
      <c r="F1" s="40" t="s">
        <v>6031</v>
      </c>
      <c r="G1" s="41" t="s">
        <v>6032</v>
      </c>
      <c r="H1" s="42" t="s">
        <v>6033</v>
      </c>
      <c r="I1" s="37" t="s">
        <v>6034</v>
      </c>
      <c r="J1" s="37" t="s">
        <v>5986</v>
      </c>
      <c r="K1" s="37" t="s">
        <v>6035</v>
      </c>
      <c r="L1" s="43" t="s">
        <v>6036</v>
      </c>
      <c r="M1" s="44" t="s">
        <v>6037</v>
      </c>
      <c r="N1" s="43" t="s">
        <v>6038</v>
      </c>
      <c r="O1" s="43" t="s">
        <v>6023</v>
      </c>
      <c r="P1" s="43" t="s">
        <v>6039</v>
      </c>
      <c r="Q1" s="43" t="s">
        <v>5989</v>
      </c>
    </row>
    <row r="2" spans="1:17" ht="15.6">
      <c r="A2" s="1" t="s">
        <v>2369</v>
      </c>
      <c r="B2" t="str">
        <f>VLOOKUP(A2,'Customer Names'!A1:E2336,5,FALSE)</f>
        <v xml:space="preserve"> Ms.  Kelly Hawks</v>
      </c>
      <c r="C2">
        <f>VLOOKUP(A2,'Medical Examinations'!A1:J2336,2,FALSE)</f>
        <v>47.41</v>
      </c>
      <c r="D2" s="30">
        <f>VLOOKUP(A2,'Medical Examinations'!A1:J2336,3,FALSE)</f>
        <v>7.47</v>
      </c>
      <c r="E2" s="31" t="str">
        <f>VLOOKUP(A2,'Medical Examinations'!A1:J2336,4,FALSE)</f>
        <v>No</v>
      </c>
      <c r="F2" s="32" t="str">
        <f>VLOOKUP(A2,'Medical Examinations'!A1:J2336,5,FALSE)</f>
        <v>No</v>
      </c>
      <c r="G2" s="34" t="str">
        <f>VLOOKUP($A2,'Medical Examinations'!$A1:$J2336,6,FALSE)</f>
        <v>No</v>
      </c>
      <c r="H2" s="34">
        <f>VLOOKUP(A2,'Medical Examinations'!A1:J2336,7,FALSE)</f>
        <v>0</v>
      </c>
      <c r="I2" t="str">
        <f>VLOOKUP(A2,'Medical Examinations'!A1:J2336,8,FALSE)</f>
        <v>Yes</v>
      </c>
      <c r="J2" t="str">
        <f>VLOOKUP($A2,'Medical Examinations'!$A1:$J2336,9,FALSE)</f>
        <v>Obesity</v>
      </c>
      <c r="K2" t="str">
        <f>VLOOKUP(A2,'Medical Examinations'!A1:J2336,10,FALSE)</f>
        <v>Diabetes</v>
      </c>
      <c r="L2" t="str">
        <f>VLOOKUP(Healthcare!A2,'Hospitalisation Details'!A1:K2336,10,FALSE)</f>
        <v>12-Oct-1968</v>
      </c>
      <c r="M2" s="17">
        <f>VLOOKUP(Healthcare!A2,'Hospitalisation Details'!A1:K2336,6,FALSE)</f>
        <v>63770.43</v>
      </c>
      <c r="N2" t="str">
        <f>VLOOKUP(Healthcare!A2,'Hospitalisation Details'!A1:K2336,7,FALSE)</f>
        <v>tier - 1</v>
      </c>
      <c r="O2" t="str">
        <f>VLOOKUP(Healthcare!A2,'Hospitalisation Details'!A1:K2336,8,FALSE)</f>
        <v>tier - 3</v>
      </c>
      <c r="P2" t="str">
        <f>VLOOKUP(Healthcare!A2,'Hospitalisation Details'!A1:K2336,9,FALSE)</f>
        <v>R1013</v>
      </c>
      <c r="Q2">
        <f>VLOOKUP(Healthcare!A2,'Hospitalisation Details'!A1:K2336,11,FALSE)</f>
        <v>55</v>
      </c>
    </row>
    <row r="3" spans="1:17" ht="15.6">
      <c r="A3" s="1" t="s">
        <v>2368</v>
      </c>
      <c r="B3" t="str">
        <f>VLOOKUP(A3,'Customer Names'!A2:E2337,5,FALSE)</f>
        <v xml:space="preserve"> Mr.  Matthew D Lehner</v>
      </c>
      <c r="C3">
        <f>VLOOKUP(A3,'Medical Examinations'!A2:J2337,2,FALSE)</f>
        <v>30.36</v>
      </c>
      <c r="D3">
        <f>VLOOKUP(A3,'Medical Examinations'!A2:J2337,3,FALSE)</f>
        <v>5.77</v>
      </c>
      <c r="E3" t="str">
        <f>VLOOKUP(A3,'Medical Examinations'!A2:J2337,4,FALSE)</f>
        <v>No</v>
      </c>
      <c r="F3" t="str">
        <f>VLOOKUP(A3,'Medical Examinations'!A2:J2337,5,FALSE)</f>
        <v>No</v>
      </c>
      <c r="G3" t="str">
        <f>VLOOKUP($A3,'Medical Examinations'!A$1:J$2336,6,FALSE)</f>
        <v>No</v>
      </c>
      <c r="H3">
        <f>VLOOKUP(A3,'Medical Examinations'!A2:J2337,7,FALSE)</f>
        <v>0</v>
      </c>
      <c r="I3" t="str">
        <f>VLOOKUP(A3,'Medical Examinations'!A2:J2337,8,FALSE)</f>
        <v>Yes</v>
      </c>
      <c r="J3" t="str">
        <f>VLOOKUP($A3,'Medical Examinations'!$A2:$J2337,9,FALSE)</f>
        <v>Obesity</v>
      </c>
      <c r="K3" t="str">
        <f>VLOOKUP(A3,'Medical Examinations'!A2:J2337,10,FALSE)</f>
        <v>Prediabetes</v>
      </c>
      <c r="L3" t="str">
        <f>VLOOKUP(Healthcare!A3,'Hospitalisation Details'!A2:K2337,10,FALSE)</f>
        <v>8-Jun-1977</v>
      </c>
      <c r="M3" s="17">
        <f>VLOOKUP(Healthcare!A3,'Hospitalisation Details'!A2:K2337,6,FALSE)</f>
        <v>62592.87</v>
      </c>
      <c r="N3" t="str">
        <f>VLOOKUP(Healthcare!A3,'Hospitalisation Details'!A2:K2337,7,FALSE)</f>
        <v>tier - 2</v>
      </c>
      <c r="O3" t="str">
        <f>VLOOKUP(Healthcare!A3,'Hospitalisation Details'!A2:K2337,8,FALSE)</f>
        <v>tier - 3</v>
      </c>
      <c r="P3" t="str">
        <f>VLOOKUP(Healthcare!A3,'Hospitalisation Details'!A2:K2337,9,FALSE)</f>
        <v>R1013</v>
      </c>
      <c r="Q3">
        <f>VLOOKUP(Healthcare!A3,'Hospitalisation Details'!A2:K2337,11,FALSE)</f>
        <v>47</v>
      </c>
    </row>
    <row r="4" spans="1:17" ht="15.6">
      <c r="A4" s="1" t="s">
        <v>2367</v>
      </c>
      <c r="B4" t="str">
        <f>VLOOKUP(A4,'Customer Names'!A3:E2338,5,FALSE)</f>
        <v xml:space="preserve"> Mr.  Phil Lu</v>
      </c>
      <c r="C4">
        <f>VLOOKUP(A4,'Medical Examinations'!A3:J2338,2,FALSE)</f>
        <v>34.484999999999999</v>
      </c>
      <c r="D4">
        <f>VLOOKUP(A4,'Medical Examinations'!A3:J2338,3,FALSE)</f>
        <v>11.87</v>
      </c>
      <c r="E4" t="str">
        <f>VLOOKUP(A4,'Medical Examinations'!A3:J2338,4,FALSE)</f>
        <v>yes</v>
      </c>
      <c r="F4" t="str">
        <f>VLOOKUP(A4,'Medical Examinations'!A3:J2338,5,FALSE)</f>
        <v>No</v>
      </c>
      <c r="G4" t="str">
        <f>VLOOKUP($A4,'Medical Examinations'!A$1:J$2336,6,FALSE)</f>
        <v>No</v>
      </c>
      <c r="H4" s="33">
        <f>VLOOKUP(A4,'Medical Examinations'!A3:J2338,7,FALSE)</f>
        <v>2</v>
      </c>
      <c r="I4" t="str">
        <f>VLOOKUP(A4,'Medical Examinations'!A3:J2338,8,FALSE)</f>
        <v>Yes</v>
      </c>
      <c r="J4" t="str">
        <f>VLOOKUP($A4,'Medical Examinations'!$A3:$J2338,9,FALSE)</f>
        <v>Obesity</v>
      </c>
      <c r="K4" t="str">
        <f>VLOOKUP(A4,'Medical Examinations'!A3:J2338,10,FALSE)</f>
        <v>Diabetes</v>
      </c>
      <c r="L4" t="str">
        <f>VLOOKUP(Healthcare!A4,'Hospitalisation Details'!A3:K2338,10,FALSE)</f>
        <v>11-Sep-1970</v>
      </c>
      <c r="M4" s="17">
        <f>VLOOKUP(Healthcare!A4,'Hospitalisation Details'!A3:K2338,6,FALSE)</f>
        <v>60021.4</v>
      </c>
      <c r="N4" t="str">
        <f>VLOOKUP(Healthcare!A4,'Hospitalisation Details'!A3:K2338,7,FALSE)</f>
        <v>tier - 1</v>
      </c>
      <c r="O4" t="str">
        <f>VLOOKUP(Healthcare!A4,'Hospitalisation Details'!A3:K2338,8,FALSE)</f>
        <v>tier - 1</v>
      </c>
      <c r="P4" t="str">
        <f>VLOOKUP(Healthcare!A4,'Hospitalisation Details'!A3:K2338,9,FALSE)</f>
        <v>R1012</v>
      </c>
      <c r="Q4">
        <f>VLOOKUP(Healthcare!A4,'Hospitalisation Details'!A3:K2338,11,FALSE)</f>
        <v>53</v>
      </c>
    </row>
    <row r="5" spans="1:17" ht="15.6">
      <c r="A5" s="1" t="s">
        <v>2366</v>
      </c>
      <c r="B5" t="str">
        <f>VLOOKUP(A5,'Customer Names'!A4:E2339,5,FALSE)</f>
        <v xml:space="preserve"> Ms.  Kelsey Osborne</v>
      </c>
      <c r="C5">
        <f>VLOOKUP(A5,'Medical Examinations'!A4:J2339,2,FALSE)</f>
        <v>38.094999999999999</v>
      </c>
      <c r="D5">
        <f>VLOOKUP(A5,'Medical Examinations'!A4:J2339,3,FALSE)</f>
        <v>6.05</v>
      </c>
      <c r="E5" t="str">
        <f>VLOOKUP(A5,'Medical Examinations'!A4:J2339,4,FALSE)</f>
        <v>No</v>
      </c>
      <c r="F5" t="str">
        <f>VLOOKUP(A5,'Medical Examinations'!A4:J2339,5,FALSE)</f>
        <v>No</v>
      </c>
      <c r="G5" t="str">
        <f>VLOOKUP($A5,'Medical Examinations'!A$1:J$2336,6,FALSE)</f>
        <v>No</v>
      </c>
      <c r="H5">
        <f>VLOOKUP(A5,'Medical Examinations'!A4:J2339,7,FALSE)</f>
        <v>0</v>
      </c>
      <c r="I5" t="str">
        <f>VLOOKUP(A5,'Medical Examinations'!A4:J2339,8,FALSE)</f>
        <v>Yes</v>
      </c>
      <c r="J5" t="str">
        <f>VLOOKUP($A5,'Medical Examinations'!$A4:$J2339,9,FALSE)</f>
        <v>Obesity</v>
      </c>
      <c r="K5" t="str">
        <f>VLOOKUP(A5,'Medical Examinations'!A4:J2339,10,FALSE)</f>
        <v>Prediabetes</v>
      </c>
      <c r="L5" t="str">
        <f>VLOOKUP(Healthcare!A5,'Hospitalisation Details'!A4:K2339,10,FALSE)</f>
        <v>6-Jun-1991</v>
      </c>
      <c r="M5" s="17">
        <f>VLOOKUP(Healthcare!A5,'Hospitalisation Details'!A4:K2339,6,FALSE)</f>
        <v>58571.07</v>
      </c>
      <c r="N5" t="str">
        <f>VLOOKUP(Healthcare!A5,'Hospitalisation Details'!A4:K2339,7,FALSE)</f>
        <v>tier - 1</v>
      </c>
      <c r="O5" t="str">
        <f>VLOOKUP(Healthcare!A5,'Hospitalisation Details'!A4:K2339,8,FALSE)</f>
        <v>tier - 3</v>
      </c>
      <c r="P5" t="str">
        <f>VLOOKUP(Healthcare!A5,'Hospitalisation Details'!A4:K2339,9,FALSE)</f>
        <v>R1024</v>
      </c>
      <c r="Q5">
        <f>VLOOKUP(Healthcare!A5,'Hospitalisation Details'!A4:K2339,11,FALSE)</f>
        <v>33</v>
      </c>
    </row>
    <row r="6" spans="1:17" ht="15.6">
      <c r="A6" s="1" t="s">
        <v>2365</v>
      </c>
      <c r="B6" t="str">
        <f>VLOOKUP(A6,'Customer Names'!A5:E2340,5,FALSE)</f>
        <v xml:space="preserve"> Ms.  Kristyn Kadala</v>
      </c>
      <c r="C6">
        <f>VLOOKUP(A6,'Medical Examinations'!A5:J2340,2,FALSE)</f>
        <v>35.53</v>
      </c>
      <c r="D6">
        <f>VLOOKUP(A6,'Medical Examinations'!A5:J2340,3,FALSE)</f>
        <v>5.45</v>
      </c>
      <c r="E6" t="str">
        <f>VLOOKUP(A6,'Medical Examinations'!A5:J2340,4,FALSE)</f>
        <v>No</v>
      </c>
      <c r="F6" t="str">
        <f>VLOOKUP(A6,'Medical Examinations'!A5:J2340,5,FALSE)</f>
        <v>No</v>
      </c>
      <c r="G6" t="str">
        <f>VLOOKUP($A6,'Medical Examinations'!A$1:J$2336,6,FALSE)</f>
        <v>No</v>
      </c>
      <c r="H6" s="33">
        <f>VLOOKUP(A6,'Medical Examinations'!A5:J2340,7,FALSE)</f>
        <v>0</v>
      </c>
      <c r="I6" t="str">
        <f>VLOOKUP(A6,'Medical Examinations'!A5:J2340,8,FALSE)</f>
        <v>Yes</v>
      </c>
      <c r="J6" t="str">
        <f>VLOOKUP($A6,'Medical Examinations'!$A5:$J2340,9,FALSE)</f>
        <v>Obesity</v>
      </c>
      <c r="K6" t="str">
        <f>VLOOKUP(A6,'Medical Examinations'!A5:J2340,10,FALSE)</f>
        <v>Normal</v>
      </c>
      <c r="L6" t="str">
        <f>VLOOKUP(Healthcare!A6,'Hospitalisation Details'!A5:K2340,10,FALSE)</f>
        <v>19-Jun-1989</v>
      </c>
      <c r="M6" s="17">
        <f>VLOOKUP(Healthcare!A6,'Hospitalisation Details'!A5:K2340,6,FALSE)</f>
        <v>55135.4</v>
      </c>
      <c r="N6" t="str">
        <f>VLOOKUP(Healthcare!A6,'Hospitalisation Details'!A5:K2340,7,FALSE)</f>
        <v>tier - 1</v>
      </c>
      <c r="O6" t="str">
        <f>VLOOKUP(Healthcare!A6,'Hospitalisation Details'!A5:K2340,8,FALSE)</f>
        <v>tier - 2</v>
      </c>
      <c r="P6" t="str">
        <f>VLOOKUP(Healthcare!A6,'Hospitalisation Details'!A5:K2340,9,FALSE)</f>
        <v>R1012</v>
      </c>
      <c r="Q6">
        <f>VLOOKUP(Healthcare!A6,'Hospitalisation Details'!A5:K2340,11,FALSE)</f>
        <v>35</v>
      </c>
    </row>
    <row r="7" spans="1:17" ht="15.6">
      <c r="A7" s="1" t="s">
        <v>2364</v>
      </c>
      <c r="B7" t="str">
        <f>VLOOKUP(A7,'Customer Names'!A6:E2341,5,FALSE)</f>
        <v xml:space="preserve"> Mr.  Russell B Baker</v>
      </c>
      <c r="C7">
        <f>VLOOKUP(A7,'Medical Examinations'!A6:J2341,2,FALSE)</f>
        <v>32.799999999999997</v>
      </c>
      <c r="D7">
        <f>VLOOKUP(A7,'Medical Examinations'!A6:J2341,3,FALSE)</f>
        <v>6.59</v>
      </c>
      <c r="E7" t="str">
        <f>VLOOKUP(A7,'Medical Examinations'!A6:J2341,4,FALSE)</f>
        <v>No</v>
      </c>
      <c r="F7" t="str">
        <f>VLOOKUP(A7,'Medical Examinations'!A6:J2341,5,FALSE)</f>
        <v>No</v>
      </c>
      <c r="G7" t="str">
        <f>VLOOKUP($A7,'Medical Examinations'!A$1:J$2336,6,FALSE)</f>
        <v>No</v>
      </c>
      <c r="H7">
        <f>VLOOKUP(A7,'Medical Examinations'!A6:J2341,7,FALSE)</f>
        <v>0</v>
      </c>
      <c r="I7" t="str">
        <f>VLOOKUP(A7,'Medical Examinations'!A6:J2341,8,FALSE)</f>
        <v>Yes</v>
      </c>
      <c r="J7" t="str">
        <f>VLOOKUP($A7,'Medical Examinations'!$A6:$J2341,9,FALSE)</f>
        <v>Obesity</v>
      </c>
      <c r="K7" t="str">
        <f>VLOOKUP(A7,'Medical Examinations'!A6:J2341,10,FALSE)</f>
        <v>Diabetes</v>
      </c>
      <c r="L7" t="str">
        <f>VLOOKUP(Healthcare!A7,'Hospitalisation Details'!A6:K2341,10,FALSE)</f>
        <v>4-Aug-1962</v>
      </c>
      <c r="M7" s="17">
        <f>VLOOKUP(Healthcare!A7,'Hospitalisation Details'!A6:K2341,6,FALSE)</f>
        <v>52590.83</v>
      </c>
      <c r="N7" t="str">
        <f>VLOOKUP(Healthcare!A7,'Hospitalisation Details'!A6:K2341,7,FALSE)</f>
        <v>tier - 1</v>
      </c>
      <c r="O7" t="str">
        <f>VLOOKUP(Healthcare!A7,'Hospitalisation Details'!A6:K2341,8,FALSE)</f>
        <v>tier - 3</v>
      </c>
      <c r="P7" t="str">
        <f>VLOOKUP(Healthcare!A7,'Hospitalisation Details'!A6:K2341,9,FALSE)</f>
        <v>R1011</v>
      </c>
      <c r="Q7">
        <f>VLOOKUP(Healthcare!A7,'Hospitalisation Details'!A6:K2341,11,FALSE)</f>
        <v>62</v>
      </c>
    </row>
    <row r="8" spans="1:17" ht="15.6">
      <c r="A8" s="1" t="s">
        <v>2363</v>
      </c>
      <c r="B8" t="str">
        <f>VLOOKUP(A8,'Customer Names'!A7:E2342,5,FALSE)</f>
        <v xml:space="preserve"> Mr.  Scott Macpherson</v>
      </c>
      <c r="C8">
        <f>VLOOKUP(A8,'Medical Examinations'!A7:J2342,2,FALSE)</f>
        <v>36.4</v>
      </c>
      <c r="D8">
        <f>VLOOKUP(A8,'Medical Examinations'!A7:J2342,3,FALSE)</f>
        <v>6.07</v>
      </c>
      <c r="E8" t="str">
        <f>VLOOKUP(A8,'Medical Examinations'!A7:J2342,4,FALSE)</f>
        <v>No</v>
      </c>
      <c r="F8" t="str">
        <f>VLOOKUP(A8,'Medical Examinations'!A7:J2342,5,FALSE)</f>
        <v>No</v>
      </c>
      <c r="G8" t="str">
        <f>VLOOKUP($A8,'Medical Examinations'!A$1:J$2336,6,FALSE)</f>
        <v>No</v>
      </c>
      <c r="H8" s="33">
        <f>VLOOKUP(A8,'Medical Examinations'!A7:J2342,7,FALSE)</f>
        <v>0</v>
      </c>
      <c r="I8" t="str">
        <f>VLOOKUP(A8,'Medical Examinations'!A7:J2342,8,FALSE)</f>
        <v>Yes</v>
      </c>
      <c r="J8" t="str">
        <f>VLOOKUP($A8,'Medical Examinations'!$A7:$J2342,9,FALSE)</f>
        <v>Obesity</v>
      </c>
      <c r="K8" t="str">
        <f>VLOOKUP(A8,'Medical Examinations'!A7:J2342,10,FALSE)</f>
        <v>Prediabetes</v>
      </c>
      <c r="L8" t="str">
        <f>VLOOKUP(Healthcare!A8,'Hospitalisation Details'!A7:K2342,10,FALSE)</f>
        <v>27-Oct-1994</v>
      </c>
      <c r="M8" s="17">
        <f>VLOOKUP(Healthcare!A8,'Hospitalisation Details'!A7:K2342,6,FALSE)</f>
        <v>51194.559999999998</v>
      </c>
      <c r="N8" t="str">
        <f>VLOOKUP(Healthcare!A8,'Hospitalisation Details'!A7:K2342,7,FALSE)</f>
        <v>tier - 1</v>
      </c>
      <c r="O8" t="str">
        <f>VLOOKUP(Healthcare!A8,'Hospitalisation Details'!A7:K2342,8,FALSE)</f>
        <v>tier - 3</v>
      </c>
      <c r="P8" t="str">
        <f>VLOOKUP(Healthcare!A8,'Hospitalisation Details'!A7:K2342,9,FALSE)</f>
        <v>R1011</v>
      </c>
      <c r="Q8">
        <f>VLOOKUP(Healthcare!A8,'Hospitalisation Details'!A7:K2342,11,FALSE)</f>
        <v>29</v>
      </c>
    </row>
    <row r="9" spans="1:17" ht="15.6">
      <c r="A9" s="1" t="s">
        <v>2362</v>
      </c>
      <c r="B9" t="str">
        <f>VLOOKUP(A9,'Customer Names'!A8:E2343,5,FALSE)</f>
        <v xml:space="preserve"> Mr.  Stephen Hallman</v>
      </c>
      <c r="C9">
        <f>VLOOKUP(A9,'Medical Examinations'!A8:J2343,2,FALSE)</f>
        <v>36.96</v>
      </c>
      <c r="D9">
        <f>VLOOKUP(A9,'Medical Examinations'!A8:J2343,3,FALSE)</f>
        <v>7.93</v>
      </c>
      <c r="E9" t="str">
        <f>VLOOKUP(A9,'Medical Examinations'!A8:J2343,4,FALSE)</f>
        <v>No</v>
      </c>
      <c r="F9" t="str">
        <f>VLOOKUP(A9,'Medical Examinations'!A8:J2343,5,FALSE)</f>
        <v>No</v>
      </c>
      <c r="G9" t="str">
        <f>VLOOKUP($A9,'Medical Examinations'!A$1:J$2336,6,FALSE)</f>
        <v>No</v>
      </c>
      <c r="H9">
        <f>VLOOKUP(A9,'Medical Examinations'!A8:J2343,7,FALSE)</f>
        <v>3</v>
      </c>
      <c r="I9" t="str">
        <f>VLOOKUP(A9,'Medical Examinations'!A8:J2343,8,FALSE)</f>
        <v>Yes</v>
      </c>
      <c r="J9" t="str">
        <f>VLOOKUP($A9,'Medical Examinations'!$A8:$J2343,9,FALSE)</f>
        <v>Obesity</v>
      </c>
      <c r="K9" t="str">
        <f>VLOOKUP(A9,'Medical Examinations'!A8:J2343,10,FALSE)</f>
        <v>Diabetes</v>
      </c>
      <c r="L9" t="str">
        <f>VLOOKUP(Healthcare!A9,'Hospitalisation Details'!A8:K2343,10,FALSE)</f>
        <v>27-Jun-1958</v>
      </c>
      <c r="M9" s="17">
        <f>VLOOKUP(Healthcare!A9,'Hospitalisation Details'!A8:K2343,6,FALSE)</f>
        <v>49577.66</v>
      </c>
      <c r="N9" t="str">
        <f>VLOOKUP(Healthcare!A9,'Hospitalisation Details'!A8:K2343,7,FALSE)</f>
        <v>tier - 2</v>
      </c>
      <c r="O9" t="str">
        <f>VLOOKUP(Healthcare!A9,'Hospitalisation Details'!A8:K2343,8,FALSE)</f>
        <v>tier - 2</v>
      </c>
      <c r="P9" t="str">
        <f>VLOOKUP(Healthcare!A9,'Hospitalisation Details'!A8:K2343,9,FALSE)</f>
        <v>R1013</v>
      </c>
      <c r="Q9">
        <f>VLOOKUP(Healthcare!A9,'Hospitalisation Details'!A8:K2343,11,FALSE)</f>
        <v>66</v>
      </c>
    </row>
    <row r="10" spans="1:17" ht="15.6">
      <c r="A10" s="1" t="s">
        <v>2361</v>
      </c>
      <c r="B10" t="str">
        <f>VLOOKUP(A10,'Customer Names'!A9:E2344,5,FALSE)</f>
        <v xml:space="preserve"> Mr.  Patrick R Moran</v>
      </c>
      <c r="C10">
        <f>VLOOKUP(A10,'Medical Examinations'!A9:J2344,2,FALSE)</f>
        <v>41.14</v>
      </c>
      <c r="D10">
        <f>VLOOKUP(A10,'Medical Examinations'!A9:J2344,3,FALSE)</f>
        <v>9.58</v>
      </c>
      <c r="E10" t="str">
        <f>VLOOKUP(A10,'Medical Examinations'!A9:J2344,4,FALSE)</f>
        <v>yes</v>
      </c>
      <c r="F10" t="str">
        <f>VLOOKUP(A10,'Medical Examinations'!A9:J2344,5,FALSE)</f>
        <v>No</v>
      </c>
      <c r="G10" t="str">
        <f>VLOOKUP($A10,'Medical Examinations'!A$1:J$2336,6,FALSE)</f>
        <v>Yes</v>
      </c>
      <c r="H10">
        <f>VLOOKUP(A10,'Medical Examinations'!A9:J2344,7,FALSE)</f>
        <v>1</v>
      </c>
      <c r="I10" t="str">
        <f>VLOOKUP(A10,'Medical Examinations'!A9:J2344,8,FALSE)</f>
        <v>Yes</v>
      </c>
      <c r="J10" t="str">
        <f>VLOOKUP($A10,'Medical Examinations'!$A9:$J2344,9,FALSE)</f>
        <v>Obesity</v>
      </c>
      <c r="K10" t="str">
        <f>VLOOKUP(A10,'Medical Examinations'!A9:J2344,10,FALSE)</f>
        <v>Diabetes</v>
      </c>
      <c r="L10" t="str">
        <f>VLOOKUP(Healthcare!A10,'Hospitalisation Details'!A9:K2344,10,FALSE)</f>
        <v>4-Sep-1963</v>
      </c>
      <c r="M10" s="17">
        <f>VLOOKUP(Healthcare!A10,'Hospitalisation Details'!A9:K2344,6,FALSE)</f>
        <v>48970.25</v>
      </c>
      <c r="N10" t="str">
        <f>VLOOKUP(Healthcare!A10,'Hospitalisation Details'!A9:K2344,7,FALSE)</f>
        <v>tier - 1</v>
      </c>
      <c r="O10" t="str">
        <f>VLOOKUP(Healthcare!A10,'Hospitalisation Details'!A9:K2344,8,FALSE)</f>
        <v>tier - 2</v>
      </c>
      <c r="P10" t="str">
        <f>VLOOKUP(Healthcare!A10,'Hospitalisation Details'!A9:K2344,9,FALSE)</f>
        <v>R1013</v>
      </c>
      <c r="Q10">
        <f>VLOOKUP(Healthcare!A10,'Hospitalisation Details'!A9:K2344,11,FALSE)</f>
        <v>61</v>
      </c>
    </row>
    <row r="11" spans="1:17" ht="15.6">
      <c r="A11" s="1" t="s">
        <v>2360</v>
      </c>
      <c r="B11" t="str">
        <f>VLOOKUP(A11,'Customer Names'!A10:E2345,5,FALSE)</f>
        <v xml:space="preserve"> Ms.  Brooke N Benner</v>
      </c>
      <c r="C11">
        <f>VLOOKUP(A11,'Medical Examinations'!A10:J2345,2,FALSE)</f>
        <v>38.06</v>
      </c>
      <c r="D11">
        <f>VLOOKUP(A11,'Medical Examinations'!A10:J2345,3,FALSE)</f>
        <v>10.79</v>
      </c>
      <c r="E11" t="str">
        <f>VLOOKUP(A11,'Medical Examinations'!A10:J2345,4,FALSE)</f>
        <v>No</v>
      </c>
      <c r="F11" t="str">
        <f>VLOOKUP(A11,'Medical Examinations'!A10:J2345,5,FALSE)</f>
        <v>No</v>
      </c>
      <c r="G11" t="str">
        <f>VLOOKUP($A11,'Medical Examinations'!A$1:J$2336,6,FALSE)</f>
        <v>No</v>
      </c>
      <c r="H11">
        <f>VLOOKUP(A11,'Medical Examinations'!A10:J2345,7,FALSE)</f>
        <v>0</v>
      </c>
      <c r="I11" t="str">
        <f>VLOOKUP(A11,'Medical Examinations'!A10:J2345,8,FALSE)</f>
        <v>Yes</v>
      </c>
      <c r="J11" t="str">
        <f>VLOOKUP($A11,'Medical Examinations'!$A10:$J2345,9,FALSE)</f>
        <v>Obesity</v>
      </c>
      <c r="K11" t="str">
        <f>VLOOKUP(A11,'Medical Examinations'!A10:J2345,10,FALSE)</f>
        <v>Diabetes</v>
      </c>
      <c r="L11" t="str">
        <f>VLOOKUP(Healthcare!A11,'Hospitalisation Details'!A10:K2345,10,FALSE)</f>
        <v>29-Dec-1978</v>
      </c>
      <c r="M11" s="17">
        <f>VLOOKUP(Healthcare!A11,'Hospitalisation Details'!A10:K2345,6,FALSE)</f>
        <v>48885.14</v>
      </c>
      <c r="N11" t="str">
        <f>VLOOKUP(Healthcare!A11,'Hospitalisation Details'!A10:K2345,7,FALSE)</f>
        <v>tier - 1</v>
      </c>
      <c r="O11" t="str">
        <f>VLOOKUP(Healthcare!A11,'Hospitalisation Details'!A10:K2345,8,FALSE)</f>
        <v>tier - 2</v>
      </c>
      <c r="P11" t="str">
        <f>VLOOKUP(Healthcare!A11,'Hospitalisation Details'!A10:K2345,9,FALSE)</f>
        <v>R1013</v>
      </c>
      <c r="Q11">
        <f>VLOOKUP(Healthcare!A11,'Hospitalisation Details'!A10:K2345,11,FALSE)</f>
        <v>45</v>
      </c>
    </row>
    <row r="12" spans="1:17" ht="15.6">
      <c r="A12" s="1" t="s">
        <v>2359</v>
      </c>
      <c r="B12" t="str">
        <f>VLOOKUP(A12,'Customer Names'!A11:E2346,5,FALSE)</f>
        <v xml:space="preserve"> Ms.  Paola Andrea Fierro Vargas</v>
      </c>
      <c r="C12">
        <f>VLOOKUP(A12,'Medical Examinations'!A11:J2346,2,FALSE)</f>
        <v>37.700000000000003</v>
      </c>
      <c r="D12">
        <f>VLOOKUP(A12,'Medical Examinations'!A11:J2346,3,FALSE)</f>
        <v>5.96</v>
      </c>
      <c r="E12" t="str">
        <f>VLOOKUP(A12,'Medical Examinations'!A11:J2346,4,FALSE)</f>
        <v>yes</v>
      </c>
      <c r="F12" t="str">
        <f>VLOOKUP(A12,'Medical Examinations'!A11:J2346,5,FALSE)</f>
        <v>No</v>
      </c>
      <c r="G12" t="str">
        <f>VLOOKUP($A12,'Medical Examinations'!A$1:J$2336,6,FALSE)</f>
        <v>No</v>
      </c>
      <c r="H12">
        <f>VLOOKUP(A12,'Medical Examinations'!A11:J2346,7,FALSE)</f>
        <v>2</v>
      </c>
      <c r="I12" t="str">
        <f>VLOOKUP(A12,'Medical Examinations'!A11:J2346,8,FALSE)</f>
        <v>Yes</v>
      </c>
      <c r="J12" t="str">
        <f>VLOOKUP($A12,'Medical Examinations'!$A11:$J2346,9,FALSE)</f>
        <v>Obesity</v>
      </c>
      <c r="K12" t="str">
        <f>VLOOKUP(A12,'Medical Examinations'!A11:J2346,10,FALSE)</f>
        <v>Prediabetes</v>
      </c>
      <c r="L12" t="str">
        <f>VLOOKUP(Healthcare!A12,'Hospitalisation Details'!A11:K2346,10,FALSE)</f>
        <v>22-Jul-1959</v>
      </c>
      <c r="M12" s="17">
        <f>VLOOKUP(Healthcare!A12,'Hospitalisation Details'!A11:K2346,6,FALSE)</f>
        <v>48824.45</v>
      </c>
      <c r="N12" t="str">
        <f>VLOOKUP(Healthcare!A12,'Hospitalisation Details'!A11:K2346,7,FALSE)</f>
        <v>tier - 2</v>
      </c>
      <c r="O12" t="str">
        <f>VLOOKUP(Healthcare!A12,'Hospitalisation Details'!A11:K2346,8,FALSE)</f>
        <v>tier - 1</v>
      </c>
      <c r="P12" t="str">
        <f>VLOOKUP(Healthcare!A12,'Hospitalisation Details'!A11:K2346,9,FALSE)</f>
        <v>R1011</v>
      </c>
      <c r="Q12">
        <f>VLOOKUP(Healthcare!A12,'Hospitalisation Details'!A11:K2346,11,FALSE)</f>
        <v>65</v>
      </c>
    </row>
    <row r="13" spans="1:17" ht="15.6">
      <c r="A13" s="1" t="s">
        <v>2358</v>
      </c>
      <c r="B13" t="str">
        <f>VLOOKUP(A13,'Customer Names'!A12:E2347,5,FALSE)</f>
        <v xml:space="preserve"> Mr.  David Franz</v>
      </c>
      <c r="C13">
        <f>VLOOKUP(A13,'Medical Examinations'!A12:J2347,2,FALSE)</f>
        <v>42.13</v>
      </c>
      <c r="D13">
        <f>VLOOKUP(A13,'Medical Examinations'!A12:J2347,3,FALSE)</f>
        <v>11.9</v>
      </c>
      <c r="E13" t="str">
        <f>VLOOKUP(A13,'Medical Examinations'!A12:J2347,4,FALSE)</f>
        <v>No</v>
      </c>
      <c r="F13" t="str">
        <f>VLOOKUP(A13,'Medical Examinations'!A12:J2347,5,FALSE)</f>
        <v>No</v>
      </c>
      <c r="G13" t="str">
        <f>VLOOKUP($A13,'Medical Examinations'!A$1:J$2336,6,FALSE)</f>
        <v>No</v>
      </c>
      <c r="H13">
        <f>VLOOKUP(A13,'Medical Examinations'!A12:J2347,7,FALSE)</f>
        <v>0</v>
      </c>
      <c r="I13" t="str">
        <f>VLOOKUP(A13,'Medical Examinations'!A12:J2347,8,FALSE)</f>
        <v>Yes</v>
      </c>
      <c r="J13" t="str">
        <f>VLOOKUP($A13,'Medical Examinations'!$A12:$J2347,9,FALSE)</f>
        <v>Obesity</v>
      </c>
      <c r="K13" t="str">
        <f>VLOOKUP(A13,'Medical Examinations'!A12:J2347,10,FALSE)</f>
        <v>Diabetes</v>
      </c>
      <c r="L13" t="str">
        <f>VLOOKUP(Healthcare!A13,'Hospitalisation Details'!A12:K2347,10,FALSE)</f>
        <v>27-Oct-1965</v>
      </c>
      <c r="M13" s="17">
        <f>VLOOKUP(Healthcare!A13,'Hospitalisation Details'!A12:K2347,6,FALSE)</f>
        <v>48675.519999999997</v>
      </c>
      <c r="N13" t="str">
        <f>VLOOKUP(Healthcare!A13,'Hospitalisation Details'!A12:K2347,7,FALSE)</f>
        <v>tier - 1</v>
      </c>
      <c r="O13" t="str">
        <f>VLOOKUP(Healthcare!A13,'Hospitalisation Details'!A12:K2347,8,FALSE)</f>
        <v>tier - 2</v>
      </c>
      <c r="P13" t="str">
        <f>VLOOKUP(Healthcare!A13,'Hospitalisation Details'!A12:K2347,9,FALSE)</f>
        <v>R1013</v>
      </c>
      <c r="Q13">
        <f>VLOOKUP(Healthcare!A13,'Hospitalisation Details'!A12:K2347,11,FALSE)</f>
        <v>58</v>
      </c>
    </row>
    <row r="14" spans="1:17" ht="15.6">
      <c r="A14" s="1" t="s">
        <v>2357</v>
      </c>
      <c r="B14" t="str">
        <f>VLOOKUP(A14,'Customer Names'!A13:E2348,5,FALSE)</f>
        <v xml:space="preserve"> Mr.  Wade Foster</v>
      </c>
      <c r="C14">
        <f>VLOOKUP(A14,'Medical Examinations'!A13:J2348,2,FALSE)</f>
        <v>40.92</v>
      </c>
      <c r="D14">
        <f>VLOOKUP(A14,'Medical Examinations'!A13:J2348,3,FALSE)</f>
        <v>8.41</v>
      </c>
      <c r="E14" t="str">
        <f>VLOOKUP(A14,'Medical Examinations'!A13:J2348,4,FALSE)</f>
        <v>No</v>
      </c>
      <c r="F14" t="str">
        <f>VLOOKUP(A14,'Medical Examinations'!A13:J2348,5,FALSE)</f>
        <v>No</v>
      </c>
      <c r="G14" t="str">
        <f>VLOOKUP($A14,'Medical Examinations'!A$1:J$2336,6,FALSE)</f>
        <v>No</v>
      </c>
      <c r="H14">
        <f>VLOOKUP(A14,'Medical Examinations'!A13:J2348,7,FALSE)</f>
        <v>0</v>
      </c>
      <c r="I14" t="str">
        <f>VLOOKUP(A14,'Medical Examinations'!A13:J2348,8,FALSE)</f>
        <v>Yes</v>
      </c>
      <c r="J14" t="str">
        <f>VLOOKUP($A14,'Medical Examinations'!$A13:$J2348,9,FALSE)</f>
        <v>Obesity</v>
      </c>
      <c r="K14" t="str">
        <f>VLOOKUP(A14,'Medical Examinations'!A13:J2348,10,FALSE)</f>
        <v>Diabetes</v>
      </c>
      <c r="L14" t="str">
        <f>VLOOKUP(Healthcare!A14,'Hospitalisation Details'!A13:K2348,10,FALSE)</f>
        <v>11-Oct-1962</v>
      </c>
      <c r="M14" s="17">
        <f>VLOOKUP(Healthcare!A14,'Hospitalisation Details'!A13:K2348,6,FALSE)</f>
        <v>48673.56</v>
      </c>
      <c r="N14" t="str">
        <f>VLOOKUP(Healthcare!A14,'Hospitalisation Details'!A13:K2348,7,FALSE)</f>
        <v>tier - 1</v>
      </c>
      <c r="O14" t="str">
        <f>VLOOKUP(Healthcare!A14,'Hospitalisation Details'!A13:K2348,8,FALSE)</f>
        <v>tier - 2</v>
      </c>
      <c r="P14" t="str">
        <f>VLOOKUP(Healthcare!A14,'Hospitalisation Details'!A13:K2348,9,FALSE)</f>
        <v>R1013</v>
      </c>
      <c r="Q14">
        <f>VLOOKUP(Healthcare!A14,'Hospitalisation Details'!A13:K2348,11,FALSE)</f>
        <v>61</v>
      </c>
    </row>
    <row r="15" spans="1:17" ht="15.6">
      <c r="A15" s="1" t="s">
        <v>2356</v>
      </c>
      <c r="B15" t="str">
        <f>VLOOKUP(A15,'Customer Names'!A14:E2349,5,FALSE)</f>
        <v xml:space="preserve"> Mr.  Franklin Tenorio</v>
      </c>
      <c r="C15">
        <f>VLOOKUP(A15,'Medical Examinations'!A14:J2349,2,FALSE)</f>
        <v>40.564999999999998</v>
      </c>
      <c r="D15">
        <f>VLOOKUP(A15,'Medical Examinations'!A14:J2349,3,FALSE)</f>
        <v>7.02</v>
      </c>
      <c r="E15" t="str">
        <f>VLOOKUP(A15,'Medical Examinations'!A14:J2349,4,FALSE)</f>
        <v>No</v>
      </c>
      <c r="F15" t="str">
        <f>VLOOKUP(A15,'Medical Examinations'!A14:J2349,5,FALSE)</f>
        <v>No</v>
      </c>
      <c r="G15" t="str">
        <f>VLOOKUP($A15,'Medical Examinations'!A$1:J$2336,6,FALSE)</f>
        <v>No</v>
      </c>
      <c r="H15">
        <f>VLOOKUP(A15,'Medical Examinations'!A14:J2349,7,FALSE)</f>
        <v>0</v>
      </c>
      <c r="I15" t="str">
        <f>VLOOKUP(A15,'Medical Examinations'!A14:J2349,8,FALSE)</f>
        <v>Yes</v>
      </c>
      <c r="J15" t="str">
        <f>VLOOKUP($A15,'Medical Examinations'!$A14:$J2349,9,FALSE)</f>
        <v>Obesity</v>
      </c>
      <c r="K15" t="str">
        <f>VLOOKUP(A15,'Medical Examinations'!A14:J2349,10,FALSE)</f>
        <v>Diabetes</v>
      </c>
      <c r="L15" t="str">
        <f>VLOOKUP(Healthcare!A15,'Hospitalisation Details'!A14:K2349,10,FALSE)</f>
        <v>1-Dec-1968</v>
      </c>
      <c r="M15" s="17">
        <f>VLOOKUP(Healthcare!A15,'Hospitalisation Details'!A14:K2349,6,FALSE)</f>
        <v>48549.18</v>
      </c>
      <c r="N15" t="str">
        <f>VLOOKUP(Healthcare!A15,'Hospitalisation Details'!A14:K2349,7,FALSE)</f>
        <v>tier - 1</v>
      </c>
      <c r="O15" t="str">
        <f>VLOOKUP(Healthcare!A15,'Hospitalisation Details'!A14:K2349,8,FALSE)</f>
        <v>tier - 3</v>
      </c>
      <c r="P15" t="str">
        <f>VLOOKUP(Healthcare!A15,'Hospitalisation Details'!A14:K2349,9,FALSE)</f>
        <v>R1016</v>
      </c>
      <c r="Q15">
        <f>VLOOKUP(Healthcare!A15,'Hospitalisation Details'!A14:K2349,11,FALSE)</f>
        <v>55</v>
      </c>
    </row>
    <row r="16" spans="1:17" ht="15.6">
      <c r="A16" s="1" t="s">
        <v>2355</v>
      </c>
      <c r="B16" t="str">
        <f>VLOOKUP(A16,'Customer Names'!A15:E2350,5,FALSE)</f>
        <v xml:space="preserve"> Ms.  Leilani M Rios</v>
      </c>
      <c r="C16">
        <f>VLOOKUP(A16,'Medical Examinations'!A15:J2350,2,FALSE)</f>
        <v>36.384999999999998</v>
      </c>
      <c r="D16">
        <f>VLOOKUP(A16,'Medical Examinations'!A15:J2350,3,FALSE)</f>
        <v>7.59</v>
      </c>
      <c r="E16" t="str">
        <f>VLOOKUP(A16,'Medical Examinations'!A15:J2350,4,FALSE)</f>
        <v>yes</v>
      </c>
      <c r="F16" t="str">
        <f>VLOOKUP(A16,'Medical Examinations'!A15:J2350,5,FALSE)</f>
        <v>No</v>
      </c>
      <c r="G16" t="str">
        <f>VLOOKUP($A16,'Medical Examinations'!A$1:J$2336,6,FALSE)</f>
        <v>No</v>
      </c>
      <c r="H16">
        <f>VLOOKUP(A16,'Medical Examinations'!A15:J2350,7,FALSE)</f>
        <v>2</v>
      </c>
      <c r="I16" t="str">
        <f>VLOOKUP(A16,'Medical Examinations'!A15:J2350,8,FALSE)</f>
        <v>Yes</v>
      </c>
      <c r="J16" t="str">
        <f>VLOOKUP($A16,'Medical Examinations'!$A15:$J2350,9,FALSE)</f>
        <v>Obesity</v>
      </c>
      <c r="K16" t="str">
        <f>VLOOKUP(A16,'Medical Examinations'!A15:J2350,10,FALSE)</f>
        <v>Diabetes</v>
      </c>
      <c r="L16" t="str">
        <f>VLOOKUP(Healthcare!A16,'Hospitalisation Details'!A15:K2350,10,FALSE)</f>
        <v>21-Dec-1961</v>
      </c>
      <c r="M16" s="17">
        <f>VLOOKUP(Healthcare!A16,'Hospitalisation Details'!A15:K2350,6,FALSE)</f>
        <v>48517.56</v>
      </c>
      <c r="N16" t="str">
        <f>VLOOKUP(Healthcare!A16,'Hospitalisation Details'!A15:K2350,7,FALSE)</f>
        <v>tier - 1</v>
      </c>
      <c r="O16" t="str">
        <f>VLOOKUP(Healthcare!A16,'Hospitalisation Details'!A15:K2350,8,FALSE)</f>
        <v>tier - 3</v>
      </c>
      <c r="P16" t="str">
        <f>VLOOKUP(Healthcare!A16,'Hospitalisation Details'!A15:K2350,9,FALSE)</f>
        <v>R1024</v>
      </c>
      <c r="Q16">
        <f>VLOOKUP(Healthcare!A16,'Hospitalisation Details'!A15:K2350,11,FALSE)</f>
        <v>62</v>
      </c>
    </row>
    <row r="17" spans="1:17" ht="15.6">
      <c r="A17" s="1" t="s">
        <v>2354</v>
      </c>
      <c r="B17" t="str">
        <f>VLOOKUP(A17,'Customer Names'!A16:E2351,5,FALSE)</f>
        <v xml:space="preserve"> Mr.  Philippe Viau-Dupuis</v>
      </c>
      <c r="C17">
        <f>VLOOKUP(A17,'Medical Examinations'!A16:J2351,2,FALSE)</f>
        <v>39.9</v>
      </c>
      <c r="D17">
        <f>VLOOKUP(A17,'Medical Examinations'!A16:J2351,3,FALSE)</f>
        <v>11.32</v>
      </c>
      <c r="E17" t="str">
        <f>VLOOKUP(A17,'Medical Examinations'!A16:J2351,4,FALSE)</f>
        <v>No</v>
      </c>
      <c r="F17" t="str">
        <f>VLOOKUP(A17,'Medical Examinations'!A16:J2351,5,FALSE)</f>
        <v>No</v>
      </c>
      <c r="G17" t="str">
        <f>VLOOKUP($A17,'Medical Examinations'!A$1:J$2336,6,FALSE)</f>
        <v>No</v>
      </c>
      <c r="H17">
        <f>VLOOKUP(A17,'Medical Examinations'!A16:J2351,7,FALSE)</f>
        <v>0</v>
      </c>
      <c r="I17" t="str">
        <f>VLOOKUP(A17,'Medical Examinations'!A16:J2351,8,FALSE)</f>
        <v>Yes</v>
      </c>
      <c r="J17" t="str">
        <f>VLOOKUP($A17,'Medical Examinations'!$A16:$J2351,9,FALSE)</f>
        <v>Obesity</v>
      </c>
      <c r="K17" t="str">
        <f>VLOOKUP(A17,'Medical Examinations'!A16:J2351,10,FALSE)</f>
        <v>Diabetes</v>
      </c>
      <c r="L17" t="str">
        <f>VLOOKUP(Healthcare!A17,'Hospitalisation Details'!A16:K2351,10,FALSE)</f>
        <v>27-Aug-1962</v>
      </c>
      <c r="M17" s="17">
        <f>VLOOKUP(Healthcare!A17,'Hospitalisation Details'!A16:K2351,6,FALSE)</f>
        <v>48173.36</v>
      </c>
      <c r="N17" t="str">
        <f>VLOOKUP(Healthcare!A17,'Hospitalisation Details'!A16:K2351,7,FALSE)</f>
        <v>tier - 1</v>
      </c>
      <c r="O17" t="str">
        <f>VLOOKUP(Healthcare!A17,'Hospitalisation Details'!A16:K2351,8,FALSE)</f>
        <v>tier - 3</v>
      </c>
      <c r="P17" t="str">
        <f>VLOOKUP(Healthcare!A17,'Hospitalisation Details'!A16:K2351,9,FALSE)</f>
        <v>R1011</v>
      </c>
      <c r="Q17">
        <f>VLOOKUP(Healthcare!A17,'Hospitalisation Details'!A16:K2351,11,FALSE)</f>
        <v>62</v>
      </c>
    </row>
    <row r="18" spans="1:17" ht="15.6">
      <c r="A18" s="1" t="s">
        <v>2353</v>
      </c>
      <c r="B18" t="str">
        <f>VLOOKUP(A18,'Customer Names'!A17:E2352,5,FALSE)</f>
        <v xml:space="preserve"> Ms.  Jennifer A Cronin</v>
      </c>
      <c r="C18">
        <f>VLOOKUP(A18,'Medical Examinations'!A17:J2352,2,FALSE)</f>
        <v>33.799999999999997</v>
      </c>
      <c r="D18">
        <f>VLOOKUP(A18,'Medical Examinations'!A17:J2352,3,FALSE)</f>
        <v>7.67</v>
      </c>
      <c r="E18" t="str">
        <f>VLOOKUP(A18,'Medical Examinations'!A17:J2352,4,FALSE)</f>
        <v>No</v>
      </c>
      <c r="F18" t="str">
        <f>VLOOKUP(A18,'Medical Examinations'!A17:J2352,5,FALSE)</f>
        <v>No</v>
      </c>
      <c r="G18" t="str">
        <f>VLOOKUP($A18,'Medical Examinations'!A$1:J$2336,6,FALSE)</f>
        <v>No</v>
      </c>
      <c r="H18">
        <f>VLOOKUP(A18,'Medical Examinations'!A17:J2352,7,FALSE)</f>
        <v>3</v>
      </c>
      <c r="I18" t="str">
        <f>VLOOKUP(A18,'Medical Examinations'!A17:J2352,8,FALSE)</f>
        <v>Yes</v>
      </c>
      <c r="J18" t="str">
        <f>VLOOKUP($A18,'Medical Examinations'!$A17:$J2352,9,FALSE)</f>
        <v>Obesity</v>
      </c>
      <c r="K18" t="str">
        <f>VLOOKUP(A18,'Medical Examinations'!A17:J2352,10,FALSE)</f>
        <v>Diabetes</v>
      </c>
      <c r="L18" t="str">
        <f>VLOOKUP(Healthcare!A18,'Hospitalisation Details'!A17:K2352,10,FALSE)</f>
        <v>16-Nov-1958</v>
      </c>
      <c r="M18" s="17">
        <f>VLOOKUP(Healthcare!A18,'Hospitalisation Details'!A17:K2352,6,FALSE)</f>
        <v>47928.03</v>
      </c>
      <c r="N18" t="str">
        <f>VLOOKUP(Healthcare!A18,'Hospitalisation Details'!A17:K2352,7,FALSE)</f>
        <v>tier - 2</v>
      </c>
      <c r="O18" t="str">
        <f>VLOOKUP(Healthcare!A18,'Hospitalisation Details'!A17:K2352,8,FALSE)</f>
        <v>tier - 3</v>
      </c>
      <c r="P18" t="str">
        <f>VLOOKUP(Healthcare!A18,'Hospitalisation Details'!A17:K2352,9,FALSE)</f>
        <v>R1011</v>
      </c>
      <c r="Q18">
        <f>VLOOKUP(Healthcare!A18,'Hospitalisation Details'!A17:K2352,11,FALSE)</f>
        <v>65</v>
      </c>
    </row>
    <row r="19" spans="1:17" ht="15.6">
      <c r="A19" s="1" t="s">
        <v>2352</v>
      </c>
      <c r="B19" t="str">
        <f>VLOOKUP(A19,'Customer Names'!A18:E2353,5,FALSE)</f>
        <v xml:space="preserve"> Ms.  Christina M Noordstar</v>
      </c>
      <c r="C19">
        <f>VLOOKUP(A19,'Medical Examinations'!A18:J2353,2,FALSE)</f>
        <v>36.765000000000001</v>
      </c>
      <c r="D19">
        <f>VLOOKUP(A19,'Medical Examinations'!A18:J2353,3,FALSE)</f>
        <v>7.29</v>
      </c>
      <c r="E19" t="str">
        <f>VLOOKUP(A19,'Medical Examinations'!A18:J2353,4,FALSE)</f>
        <v>yes</v>
      </c>
      <c r="F19" t="str">
        <f>VLOOKUP(A19,'Medical Examinations'!A18:J2353,5,FALSE)</f>
        <v>No</v>
      </c>
      <c r="G19" t="str">
        <f>VLOOKUP($A19,'Medical Examinations'!A$1:J$2336,6,FALSE)</f>
        <v>Yes</v>
      </c>
      <c r="H19">
        <f>VLOOKUP(A19,'Medical Examinations'!A18:J2353,7,FALSE)</f>
        <v>1</v>
      </c>
      <c r="I19" t="str">
        <f>VLOOKUP(A19,'Medical Examinations'!A18:J2353,8,FALSE)</f>
        <v>Yes</v>
      </c>
      <c r="J19" t="str">
        <f>VLOOKUP($A19,'Medical Examinations'!$A18:$J2353,9,FALSE)</f>
        <v>Obesity</v>
      </c>
      <c r="K19" t="str">
        <f>VLOOKUP(A19,'Medical Examinations'!A18:J2353,10,FALSE)</f>
        <v>Diabetes</v>
      </c>
      <c r="L19" t="str">
        <f>VLOOKUP(Healthcare!A19,'Hospitalisation Details'!A18:K2353,10,FALSE)</f>
        <v>5-Aug-1963</v>
      </c>
      <c r="M19" s="17">
        <f>VLOOKUP(Healthcare!A19,'Hospitalisation Details'!A18:K2353,6,FALSE)</f>
        <v>47896.79</v>
      </c>
      <c r="N19" t="str">
        <f>VLOOKUP(Healthcare!A19,'Hospitalisation Details'!A18:K2353,7,FALSE)</f>
        <v>tier - 1</v>
      </c>
      <c r="O19" t="str">
        <f>VLOOKUP(Healthcare!A19,'Hospitalisation Details'!A18:K2353,8,FALSE)</f>
        <v>tier - 3</v>
      </c>
      <c r="P19" t="str">
        <f>VLOOKUP(Healthcare!A19,'Hospitalisation Details'!A18:K2353,9,FALSE)</f>
        <v>R1024</v>
      </c>
      <c r="Q19">
        <f>VLOOKUP(Healthcare!A19,'Hospitalisation Details'!A18:K2353,11,FALSE)</f>
        <v>61</v>
      </c>
    </row>
    <row r="20" spans="1:17" ht="15.6">
      <c r="A20" s="1" t="s">
        <v>2351</v>
      </c>
      <c r="B20" t="str">
        <f>VLOOKUP(A20,'Customer Names'!A19:E2354,5,FALSE)</f>
        <v xml:space="preserve"> Mr.  Said Sr Boudalia</v>
      </c>
      <c r="C20">
        <f>VLOOKUP(A20,'Medical Examinations'!A19:J2354,2,FALSE)</f>
        <v>36.954999999999998</v>
      </c>
      <c r="D20">
        <f>VLOOKUP(A20,'Medical Examinations'!A19:J2354,3,FALSE)</f>
        <v>4.72</v>
      </c>
      <c r="E20" t="str">
        <f>VLOOKUP(A20,'Medical Examinations'!A19:J2354,4,FALSE)</f>
        <v>yes</v>
      </c>
      <c r="F20" t="str">
        <f>VLOOKUP(A20,'Medical Examinations'!A19:J2354,5,FALSE)</f>
        <v>No</v>
      </c>
      <c r="G20" t="str">
        <f>VLOOKUP($A20,'Medical Examinations'!A$1:J$2336,6,FALSE)</f>
        <v>No</v>
      </c>
      <c r="H20">
        <f>VLOOKUP(A20,'Medical Examinations'!A19:J2354,7,FALSE)</f>
        <v>1</v>
      </c>
      <c r="I20" t="str">
        <f>VLOOKUP(A20,'Medical Examinations'!A19:J2354,8,FALSE)</f>
        <v>Yes</v>
      </c>
      <c r="J20" t="str">
        <f>VLOOKUP($A20,'Medical Examinations'!$A19:$J2354,9,FALSE)</f>
        <v>Obesity</v>
      </c>
      <c r="K20" t="str">
        <f>VLOOKUP(A20,'Medical Examinations'!A19:J2354,10,FALSE)</f>
        <v>Normal</v>
      </c>
      <c r="L20" t="str">
        <f>VLOOKUP(Healthcare!A20,'Hospitalisation Details'!A19:K2354,10,FALSE)</f>
        <v>7-Nov-1964</v>
      </c>
      <c r="M20" s="17">
        <f>VLOOKUP(Healthcare!A20,'Hospitalisation Details'!A19:K2354,6,FALSE)</f>
        <v>47496.49</v>
      </c>
      <c r="N20" t="str">
        <f>VLOOKUP(Healthcare!A20,'Hospitalisation Details'!A19:K2354,7,FALSE)</f>
        <v>tier - 1</v>
      </c>
      <c r="O20" t="str">
        <f>VLOOKUP(Healthcare!A20,'Hospitalisation Details'!A19:K2354,8,FALSE)</f>
        <v>tier - 3</v>
      </c>
      <c r="P20" t="str">
        <f>VLOOKUP(Healthcare!A20,'Hospitalisation Details'!A19:K2354,9,FALSE)</f>
        <v>R1012</v>
      </c>
      <c r="Q20">
        <f>VLOOKUP(Healthcare!A20,'Hospitalisation Details'!A19:K2354,11,FALSE)</f>
        <v>59</v>
      </c>
    </row>
    <row r="21" spans="1:17" ht="15.6">
      <c r="A21" s="1" t="s">
        <v>2350</v>
      </c>
      <c r="B21" t="str">
        <f>VLOOKUP(A21,'Customer Names'!A20:E2355,5,FALSE)</f>
        <v xml:space="preserve"> Mr.  John Flor</v>
      </c>
      <c r="C21">
        <f>VLOOKUP(A21,'Medical Examinations'!A20:J2355,2,FALSE)</f>
        <v>42.9</v>
      </c>
      <c r="D21">
        <f>VLOOKUP(A21,'Medical Examinations'!A20:J2355,3,FALSE)</f>
        <v>11.41</v>
      </c>
      <c r="E21" t="str">
        <f>VLOOKUP(A21,'Medical Examinations'!A20:J2355,4,FALSE)</f>
        <v>No</v>
      </c>
      <c r="F21" t="str">
        <f>VLOOKUP(A21,'Medical Examinations'!A20:J2355,5,FALSE)</f>
        <v>No</v>
      </c>
      <c r="G21" t="str">
        <f>VLOOKUP($A21,'Medical Examinations'!A$1:J$2336,6,FALSE)</f>
        <v>No</v>
      </c>
      <c r="H21">
        <f>VLOOKUP(A21,'Medical Examinations'!A20:J2355,7,FALSE)</f>
        <v>0</v>
      </c>
      <c r="I21" t="str">
        <f>VLOOKUP(A21,'Medical Examinations'!A20:J2355,8,FALSE)</f>
        <v>Yes</v>
      </c>
      <c r="J21" t="str">
        <f>VLOOKUP($A21,'Medical Examinations'!$A20:$J2355,9,FALSE)</f>
        <v>Obesity</v>
      </c>
      <c r="K21" t="str">
        <f>VLOOKUP(A21,'Medical Examinations'!A20:J2355,10,FALSE)</f>
        <v>Diabetes</v>
      </c>
      <c r="L21" t="str">
        <f>VLOOKUP(Healthcare!A21,'Hospitalisation Details'!A20:K2355,10,FALSE)</f>
        <v>27-Sep-1971</v>
      </c>
      <c r="M21" s="17">
        <f>VLOOKUP(Healthcare!A21,'Hospitalisation Details'!A20:K2355,6,FALSE)</f>
        <v>47462.89</v>
      </c>
      <c r="N21" t="str">
        <f>VLOOKUP(Healthcare!A21,'Hospitalisation Details'!A20:K2355,7,FALSE)</f>
        <v>tier - 1</v>
      </c>
      <c r="O21" t="str">
        <f>VLOOKUP(Healthcare!A21,'Hospitalisation Details'!A20:K2355,8,FALSE)</f>
        <v>tier - 2</v>
      </c>
      <c r="P21" t="str">
        <f>VLOOKUP(Healthcare!A21,'Hospitalisation Details'!A20:K2355,9,FALSE)</f>
        <v>R1013</v>
      </c>
      <c r="Q21">
        <f>VLOOKUP(Healthcare!A21,'Hospitalisation Details'!A20:K2355,11,FALSE)</f>
        <v>52</v>
      </c>
    </row>
    <row r="22" spans="1:17" ht="15.6">
      <c r="A22" s="1" t="s">
        <v>2349</v>
      </c>
      <c r="B22" t="str">
        <f>VLOOKUP(A22,'Customer Names'!A21:E2356,5,FALSE)</f>
        <v xml:space="preserve"> Mr.  Myles Fennon</v>
      </c>
      <c r="C22">
        <f>VLOOKUP(A22,'Medical Examinations'!A21:J2356,2,FALSE)</f>
        <v>36.299999999999997</v>
      </c>
      <c r="D22">
        <f>VLOOKUP(A22,'Medical Examinations'!A21:J2356,3,FALSE)</f>
        <v>11.5</v>
      </c>
      <c r="E22" t="str">
        <f>VLOOKUP(A22,'Medical Examinations'!A21:J2356,4,FALSE)</f>
        <v>yes</v>
      </c>
      <c r="F22" t="str">
        <f>VLOOKUP(A22,'Medical Examinations'!A21:J2356,5,FALSE)</f>
        <v>No</v>
      </c>
      <c r="G22" t="str">
        <f>VLOOKUP($A22,'Medical Examinations'!A$1:J$2336,6,FALSE)</f>
        <v>No</v>
      </c>
      <c r="H22">
        <f>VLOOKUP(A22,'Medical Examinations'!A21:J2356,7,FALSE)</f>
        <v>2</v>
      </c>
      <c r="I22" t="str">
        <f>VLOOKUP(A22,'Medical Examinations'!A21:J2356,8,FALSE)</f>
        <v>Yes</v>
      </c>
      <c r="J22" t="str">
        <f>VLOOKUP($A22,'Medical Examinations'!$A21:$J2356,9,FALSE)</f>
        <v>Obesity</v>
      </c>
      <c r="K22" t="str">
        <f>VLOOKUP(A22,'Medical Examinations'!A21:J2356,10,FALSE)</f>
        <v>Diabetes</v>
      </c>
      <c r="L22" t="str">
        <f>VLOOKUP(Healthcare!A22,'Hospitalisation Details'!A21:K2356,10,FALSE)</f>
        <v>13-Jun-1961</v>
      </c>
      <c r="M22" s="17">
        <f>VLOOKUP(Healthcare!A22,'Hospitalisation Details'!A21:K2356,6,FALSE)</f>
        <v>47403.88</v>
      </c>
      <c r="N22" t="str">
        <f>VLOOKUP(Healthcare!A22,'Hospitalisation Details'!A21:K2356,7,FALSE)</f>
        <v>tier - 1</v>
      </c>
      <c r="O22" t="str">
        <f>VLOOKUP(Healthcare!A22,'Hospitalisation Details'!A21:K2356,8,FALSE)</f>
        <v>tier - 3</v>
      </c>
      <c r="P22" t="str">
        <f>VLOOKUP(Healthcare!A22,'Hospitalisation Details'!A21:K2356,9,FALSE)</f>
        <v>R1011</v>
      </c>
      <c r="Q22">
        <f>VLOOKUP(Healthcare!A22,'Hospitalisation Details'!A21:K2356,11,FALSE)</f>
        <v>63</v>
      </c>
    </row>
    <row r="23" spans="1:17" ht="15.6">
      <c r="A23" s="1" t="s">
        <v>2348</v>
      </c>
      <c r="B23" t="str">
        <f>VLOOKUP(A23,'Customer Names'!A22:E2357,5,FALSE)</f>
        <v xml:space="preserve"> Ms.  Madelyn C Hribar</v>
      </c>
      <c r="C23">
        <f>VLOOKUP(A23,'Medical Examinations'!A22:J2357,2,FALSE)</f>
        <v>32.200000000000003</v>
      </c>
      <c r="D23">
        <f>VLOOKUP(A23,'Medical Examinations'!A22:J2357,3,FALSE)</f>
        <v>6.22</v>
      </c>
      <c r="E23" t="str">
        <f>VLOOKUP(A23,'Medical Examinations'!A22:J2357,4,FALSE)</f>
        <v>yes</v>
      </c>
      <c r="F23" t="str">
        <f>VLOOKUP(A23,'Medical Examinations'!A22:J2357,5,FALSE)</f>
        <v>No</v>
      </c>
      <c r="G23" t="str">
        <f>VLOOKUP($A23,'Medical Examinations'!A$1:J$2336,6,FALSE)</f>
        <v>No</v>
      </c>
      <c r="H23">
        <f>VLOOKUP(A23,'Medical Examinations'!A22:J2357,7,FALSE)</f>
        <v>2</v>
      </c>
      <c r="I23" t="str">
        <f>VLOOKUP(A23,'Medical Examinations'!A22:J2357,8,FALSE)</f>
        <v>Yes</v>
      </c>
      <c r="J23" t="str">
        <f>VLOOKUP($A23,'Medical Examinations'!$A22:$J2357,9,FALSE)</f>
        <v>Obesity</v>
      </c>
      <c r="K23" t="str">
        <f>VLOOKUP(A23,'Medical Examinations'!A22:J2357,10,FALSE)</f>
        <v>Prediabetes</v>
      </c>
      <c r="L23" t="str">
        <f>VLOOKUP(Healthcare!A23,'Hospitalisation Details'!A22:K2357,10,FALSE)</f>
        <v>4-Oct-1959</v>
      </c>
      <c r="M23" s="17">
        <f>VLOOKUP(Healthcare!A23,'Hospitalisation Details'!A22:K2357,6,FALSE)</f>
        <v>47305.31</v>
      </c>
      <c r="N23" t="str">
        <f>VLOOKUP(Healthcare!A23,'Hospitalisation Details'!A22:K2357,7,FALSE)</f>
        <v>tier - 2</v>
      </c>
      <c r="O23" t="str">
        <f>VLOOKUP(Healthcare!A23,'Hospitalisation Details'!A22:K2357,8,FALSE)</f>
        <v>tier - 1</v>
      </c>
      <c r="P23" t="str">
        <f>VLOOKUP(Healthcare!A23,'Hospitalisation Details'!A22:K2357,9,FALSE)</f>
        <v>R1011</v>
      </c>
      <c r="Q23">
        <f>VLOOKUP(Healthcare!A23,'Hospitalisation Details'!A22:K2357,11,FALSE)</f>
        <v>64</v>
      </c>
    </row>
    <row r="24" spans="1:17" ht="15.6">
      <c r="A24" s="1" t="s">
        <v>2347</v>
      </c>
      <c r="B24" t="str">
        <f>VLOOKUP(A24,'Customer Names'!A23:E2358,5,FALSE)</f>
        <v xml:space="preserve"> Ms.  Nicole Tassello</v>
      </c>
      <c r="C24">
        <f>VLOOKUP(A24,'Medical Examinations'!A23:J2358,2,FALSE)</f>
        <v>31.3</v>
      </c>
      <c r="D24">
        <f>VLOOKUP(A24,'Medical Examinations'!A23:J2358,3,FALSE)</f>
        <v>11.38</v>
      </c>
      <c r="E24" t="str">
        <f>VLOOKUP(A24,'Medical Examinations'!A23:J2358,4,FALSE)</f>
        <v>No</v>
      </c>
      <c r="F24" t="str">
        <f>VLOOKUP(A24,'Medical Examinations'!A23:J2358,5,FALSE)</f>
        <v>No</v>
      </c>
      <c r="G24" t="str">
        <f>VLOOKUP($A24,'Medical Examinations'!A$1:J$2336,6,FALSE)</f>
        <v>No</v>
      </c>
      <c r="H24">
        <f>VLOOKUP(A24,'Medical Examinations'!A23:J2358,7,FALSE)</f>
        <v>3</v>
      </c>
      <c r="I24" t="str">
        <f>VLOOKUP(A24,'Medical Examinations'!A23:J2358,8,FALSE)</f>
        <v>Yes</v>
      </c>
      <c r="J24" t="str">
        <f>VLOOKUP($A24,'Medical Examinations'!$A23:$J2358,9,FALSE)</f>
        <v>Obesity</v>
      </c>
      <c r="K24" t="str">
        <f>VLOOKUP(A24,'Medical Examinations'!A23:J2358,10,FALSE)</f>
        <v>Diabetes</v>
      </c>
      <c r="L24" t="str">
        <f>VLOOKUP(Healthcare!A24,'Hospitalisation Details'!A23:K2358,10,FALSE)</f>
        <v>3-Sep-1958</v>
      </c>
      <c r="M24" s="17">
        <f>VLOOKUP(Healthcare!A24,'Hospitalisation Details'!A23:K2358,6,FALSE)</f>
        <v>47291.06</v>
      </c>
      <c r="N24" t="str">
        <f>VLOOKUP(Healthcare!A24,'Hospitalisation Details'!A23:K2358,7,FALSE)</f>
        <v>tier - 2</v>
      </c>
      <c r="O24" t="str">
        <f>VLOOKUP(Healthcare!A24,'Hospitalisation Details'!A23:K2358,8,FALSE)</f>
        <v>tier - 1</v>
      </c>
      <c r="P24" t="str">
        <f>VLOOKUP(Healthcare!A24,'Hospitalisation Details'!A23:K2358,9,FALSE)</f>
        <v>R1011</v>
      </c>
      <c r="Q24">
        <f>VLOOKUP(Healthcare!A24,'Hospitalisation Details'!A23:K2358,11,FALSE)</f>
        <v>66</v>
      </c>
    </row>
    <row r="25" spans="1:17" ht="15.6">
      <c r="A25" s="1" t="s">
        <v>2346</v>
      </c>
      <c r="B25" t="str">
        <f>VLOOKUP(A25,'Customer Names'!A24:E2359,5,FALSE)</f>
        <v xml:space="preserve"> Mr.  Eric A Mauricette</v>
      </c>
      <c r="C25">
        <f>VLOOKUP(A25,'Medical Examinations'!A24:J2359,2,FALSE)</f>
        <v>41.8</v>
      </c>
      <c r="D25">
        <f>VLOOKUP(A25,'Medical Examinations'!A24:J2359,3,FALSE)</f>
        <v>7.89</v>
      </c>
      <c r="E25" t="str">
        <f>VLOOKUP(A25,'Medical Examinations'!A24:J2359,4,FALSE)</f>
        <v>yes</v>
      </c>
      <c r="F25" t="str">
        <f>VLOOKUP(A25,'Medical Examinations'!A24:J2359,5,FALSE)</f>
        <v>No</v>
      </c>
      <c r="G25" t="str">
        <f>VLOOKUP($A25,'Medical Examinations'!A$1:J$2336,6,FALSE)</f>
        <v>No</v>
      </c>
      <c r="H25">
        <f>VLOOKUP(A25,'Medical Examinations'!A24:J2359,7,FALSE)</f>
        <v>2</v>
      </c>
      <c r="I25" t="str">
        <f>VLOOKUP(A25,'Medical Examinations'!A24:J2359,8,FALSE)</f>
        <v>Yes</v>
      </c>
      <c r="J25" t="str">
        <f>VLOOKUP($A25,'Medical Examinations'!$A24:$J2359,9,FALSE)</f>
        <v>Obesity</v>
      </c>
      <c r="K25" t="str">
        <f>VLOOKUP(A25,'Medical Examinations'!A24:J2359,10,FALSE)</f>
        <v>Diabetes</v>
      </c>
      <c r="L25" t="str">
        <f>VLOOKUP(Healthcare!A25,'Hospitalisation Details'!A24:K2359,10,FALSE)</f>
        <v>28-Dec-1970</v>
      </c>
      <c r="M25" s="17">
        <f>VLOOKUP(Healthcare!A25,'Hospitalisation Details'!A24:K2359,6,FALSE)</f>
        <v>47269.85</v>
      </c>
      <c r="N25" t="str">
        <f>VLOOKUP(Healthcare!A25,'Hospitalisation Details'!A24:K2359,7,FALSE)</f>
        <v>tier - 1</v>
      </c>
      <c r="O25" t="str">
        <f>VLOOKUP(Healthcare!A25,'Hospitalisation Details'!A24:K2359,8,FALSE)</f>
        <v>tier - 2</v>
      </c>
      <c r="P25" t="str">
        <f>VLOOKUP(Healthcare!A25,'Hospitalisation Details'!A24:K2359,9,FALSE)</f>
        <v>R1013</v>
      </c>
      <c r="Q25">
        <f>VLOOKUP(Healthcare!A25,'Hospitalisation Details'!A24:K2359,11,FALSE)</f>
        <v>53</v>
      </c>
    </row>
    <row r="26" spans="1:17" ht="15.6">
      <c r="A26" s="1" t="s">
        <v>2345</v>
      </c>
      <c r="B26" t="str">
        <f>VLOOKUP(A26,'Customer Names'!A25:E2360,5,FALSE)</f>
        <v xml:space="preserve"> Mr.  Emiliano I Garcia</v>
      </c>
      <c r="C26">
        <f>VLOOKUP(A26,'Medical Examinations'!A25:J2360,2,FALSE)</f>
        <v>35.090000000000003</v>
      </c>
      <c r="D26">
        <f>VLOOKUP(A26,'Medical Examinations'!A25:J2360,3,FALSE)</f>
        <v>4.38</v>
      </c>
      <c r="E26" t="str">
        <f>VLOOKUP(A26,'Medical Examinations'!A25:J2360,4,FALSE)</f>
        <v>yes</v>
      </c>
      <c r="F26" t="str">
        <f>VLOOKUP(A26,'Medical Examinations'!A25:J2360,5,FALSE)</f>
        <v>No</v>
      </c>
      <c r="G26" t="str">
        <f>VLOOKUP($A26,'Medical Examinations'!A$1:J$2336,6,FALSE)</f>
        <v>No</v>
      </c>
      <c r="H26">
        <f>VLOOKUP(A26,'Medical Examinations'!A25:J2360,7,FALSE)</f>
        <v>2</v>
      </c>
      <c r="I26" t="str">
        <f>VLOOKUP(A26,'Medical Examinations'!A25:J2360,8,FALSE)</f>
        <v>Yes</v>
      </c>
      <c r="J26" t="str">
        <f>VLOOKUP($A26,'Medical Examinations'!$A25:$J2360,9,FALSE)</f>
        <v>Obesity</v>
      </c>
      <c r="K26" t="str">
        <f>VLOOKUP(A26,'Medical Examinations'!A25:J2360,10,FALSE)</f>
        <v>Normal</v>
      </c>
      <c r="L26" t="str">
        <f>VLOOKUP(Healthcare!A26,'Hospitalisation Details'!A25:K2360,10,FALSE)</f>
        <v>14-Jul-1959</v>
      </c>
      <c r="M26" s="17">
        <f>VLOOKUP(Healthcare!A26,'Hospitalisation Details'!A25:K2360,6,FALSE)</f>
        <v>47055.53</v>
      </c>
      <c r="N26" t="str">
        <f>VLOOKUP(Healthcare!A26,'Hospitalisation Details'!A25:K2360,7,FALSE)</f>
        <v>tier - 2</v>
      </c>
      <c r="O26" t="str">
        <f>VLOOKUP(Healthcare!A26,'Hospitalisation Details'!A25:K2360,8,FALSE)</f>
        <v>tier - 1</v>
      </c>
      <c r="P26" t="str">
        <f>VLOOKUP(Healthcare!A26,'Hospitalisation Details'!A25:K2360,9,FALSE)</f>
        <v>R1013</v>
      </c>
      <c r="Q26">
        <f>VLOOKUP(Healthcare!A26,'Hospitalisation Details'!A25:K2360,11,FALSE)</f>
        <v>65</v>
      </c>
    </row>
    <row r="27" spans="1:17" ht="15.6">
      <c r="A27" s="1" t="s">
        <v>2344</v>
      </c>
      <c r="B27" t="str">
        <f>VLOOKUP(A27,'Customer Names'!A26:E2361,5,FALSE)</f>
        <v xml:space="preserve"> Mr.  Adam Airoldi</v>
      </c>
      <c r="C27">
        <f>VLOOKUP(A27,'Medical Examinations'!A26:J2361,2,FALSE)</f>
        <v>33.880000000000003</v>
      </c>
      <c r="D27">
        <f>VLOOKUP(A27,'Medical Examinations'!A26:J2361,3,FALSE)</f>
        <v>7.01</v>
      </c>
      <c r="E27" t="str">
        <f>VLOOKUP(A27,'Medical Examinations'!A26:J2361,4,FALSE)</f>
        <v>No</v>
      </c>
      <c r="F27" t="str">
        <f>VLOOKUP(A27,'Medical Examinations'!A26:J2361,5,FALSE)</f>
        <v>No</v>
      </c>
      <c r="G27" t="str">
        <f>VLOOKUP($A27,'Medical Examinations'!A$1:J$2336,6,FALSE)</f>
        <v>No</v>
      </c>
      <c r="H27">
        <f>VLOOKUP(A27,'Medical Examinations'!A26:J2361,7,FALSE)</f>
        <v>3</v>
      </c>
      <c r="I27" t="str">
        <f>VLOOKUP(A27,'Medical Examinations'!A26:J2361,8,FALSE)</f>
        <v>Yes</v>
      </c>
      <c r="J27" t="str">
        <f>VLOOKUP($A27,'Medical Examinations'!$A26:$J2361,9,FALSE)</f>
        <v>Obesity</v>
      </c>
      <c r="K27" t="str">
        <f>VLOOKUP(A27,'Medical Examinations'!A26:J2361,10,FALSE)</f>
        <v>Diabetes</v>
      </c>
      <c r="L27" t="str">
        <f>VLOOKUP(Healthcare!A27,'Hospitalisation Details'!A26:K2361,10,FALSE)</f>
        <v>15-Sep-1958</v>
      </c>
      <c r="M27" s="17">
        <f>VLOOKUP(Healthcare!A27,'Hospitalisation Details'!A26:K2361,6,FALSE)</f>
        <v>46889.26</v>
      </c>
      <c r="N27" t="str">
        <f>VLOOKUP(Healthcare!A27,'Hospitalisation Details'!A26:K2361,7,FALSE)</f>
        <v>tier - 2</v>
      </c>
      <c r="O27" t="str">
        <f>VLOOKUP(Healthcare!A27,'Hospitalisation Details'!A26:K2361,8,FALSE)</f>
        <v>tier - 3</v>
      </c>
      <c r="P27" t="str">
        <f>VLOOKUP(Healthcare!A27,'Hospitalisation Details'!A26:K2361,9,FALSE)</f>
        <v>R1013</v>
      </c>
      <c r="Q27">
        <f>VLOOKUP(Healthcare!A27,'Hospitalisation Details'!A26:K2361,11,FALSE)</f>
        <v>65</v>
      </c>
    </row>
    <row r="28" spans="1:17" ht="15.6">
      <c r="A28" s="1" t="s">
        <v>2343</v>
      </c>
      <c r="B28" t="str">
        <f>VLOOKUP(A28,'Customer Names'!A27:E2362,5,FALSE)</f>
        <v xml:space="preserve"> Mr.  Zach Cater-Cyker</v>
      </c>
      <c r="C28">
        <f>VLOOKUP(A28,'Medical Examinations'!A27:J2362,2,FALSE)</f>
        <v>30.875</v>
      </c>
      <c r="D28">
        <f>VLOOKUP(A28,'Medical Examinations'!A27:J2362,3,FALSE)</f>
        <v>11.88</v>
      </c>
      <c r="E28" t="str">
        <f>VLOOKUP(A28,'Medical Examinations'!A27:J2362,4,FALSE)</f>
        <v>No</v>
      </c>
      <c r="F28" t="str">
        <f>VLOOKUP(A28,'Medical Examinations'!A27:J2362,5,FALSE)</f>
        <v>No</v>
      </c>
      <c r="G28" t="str">
        <f>VLOOKUP($A28,'Medical Examinations'!A$1:J$2336,6,FALSE)</f>
        <v>No</v>
      </c>
      <c r="H28">
        <f>VLOOKUP(A28,'Medical Examinations'!A27:J2362,7,FALSE)</f>
        <v>0</v>
      </c>
      <c r="I28" t="str">
        <f>VLOOKUP(A28,'Medical Examinations'!A27:J2362,8,FALSE)</f>
        <v>Yes</v>
      </c>
      <c r="J28" t="str">
        <f>VLOOKUP($A28,'Medical Examinations'!$A27:$J2362,9,FALSE)</f>
        <v>Obesity</v>
      </c>
      <c r="K28" t="str">
        <f>VLOOKUP(A28,'Medical Examinations'!A27:J2362,10,FALSE)</f>
        <v>Diabetes</v>
      </c>
      <c r="L28" t="str">
        <f>VLOOKUP(Healthcare!A28,'Hospitalisation Details'!A27:K2362,10,FALSE)</f>
        <v>17-Nov-1960</v>
      </c>
      <c r="M28" s="17">
        <f>VLOOKUP(Healthcare!A28,'Hospitalisation Details'!A27:K2362,6,FALSE)</f>
        <v>46718.16</v>
      </c>
      <c r="N28" t="str">
        <f>VLOOKUP(Healthcare!A28,'Hospitalisation Details'!A27:K2362,7,FALSE)</f>
        <v>tier - 1</v>
      </c>
      <c r="O28" t="str">
        <f>VLOOKUP(Healthcare!A28,'Hospitalisation Details'!A27:K2362,8,FALSE)</f>
        <v>tier - 1</v>
      </c>
      <c r="P28" t="str">
        <f>VLOOKUP(Healthcare!A28,'Hospitalisation Details'!A27:K2362,9,FALSE)</f>
        <v>R1012</v>
      </c>
      <c r="Q28">
        <f>VLOOKUP(Healthcare!A28,'Hospitalisation Details'!A27:K2362,11,FALSE)</f>
        <v>63</v>
      </c>
    </row>
    <row r="29" spans="1:17" ht="15.6">
      <c r="A29" s="1" t="s">
        <v>2342</v>
      </c>
      <c r="B29" t="str">
        <f>VLOOKUP(A29,'Customer Names'!A28:E2363,5,FALSE)</f>
        <v xml:space="preserve"> Ms.  Stephanie W Hamm</v>
      </c>
      <c r="C29">
        <f>VLOOKUP(A29,'Medical Examinations'!A28:J2363,2,FALSE)</f>
        <v>36.86</v>
      </c>
      <c r="D29">
        <f>VLOOKUP(A29,'Medical Examinations'!A28:J2363,3,FALSE)</f>
        <v>5.19</v>
      </c>
      <c r="E29" t="str">
        <f>VLOOKUP(A29,'Medical Examinations'!A28:J2363,4,FALSE)</f>
        <v>yes</v>
      </c>
      <c r="F29" t="str">
        <f>VLOOKUP(A29,'Medical Examinations'!A28:J2363,5,FALSE)</f>
        <v>No</v>
      </c>
      <c r="G29" t="str">
        <f>VLOOKUP($A29,'Medical Examinations'!A$1:J$2336,6,FALSE)</f>
        <v>Yes</v>
      </c>
      <c r="H29">
        <f>VLOOKUP(A29,'Medical Examinations'!A28:J2363,7,FALSE)</f>
        <v>1</v>
      </c>
      <c r="I29" t="str">
        <f>VLOOKUP(A29,'Medical Examinations'!A28:J2363,8,FALSE)</f>
        <v>Yes</v>
      </c>
      <c r="J29" t="str">
        <f>VLOOKUP($A29,'Medical Examinations'!$A28:$J2363,9,FALSE)</f>
        <v>Obesity</v>
      </c>
      <c r="K29" t="str">
        <f>VLOOKUP(A29,'Medical Examinations'!A28:J2363,10,FALSE)</f>
        <v>Normal</v>
      </c>
      <c r="L29" t="str">
        <f>VLOOKUP(Healthcare!A29,'Hospitalisation Details'!A28:K2363,10,FALSE)</f>
        <v>23-Jun-1969</v>
      </c>
      <c r="M29" s="17">
        <f>VLOOKUP(Healthcare!A29,'Hospitalisation Details'!A28:K2363,6,FALSE)</f>
        <v>46661.440000000002</v>
      </c>
      <c r="N29" t="str">
        <f>VLOOKUP(Healthcare!A29,'Hospitalisation Details'!A28:K2363,7,FALSE)</f>
        <v>tier - 1</v>
      </c>
      <c r="O29" t="str">
        <f>VLOOKUP(Healthcare!A29,'Hospitalisation Details'!A28:K2363,8,FALSE)</f>
        <v>tier - 3</v>
      </c>
      <c r="P29" t="str">
        <f>VLOOKUP(Healthcare!A29,'Hospitalisation Details'!A28:K2363,9,FALSE)</f>
        <v>R1012</v>
      </c>
      <c r="Q29">
        <f>VLOOKUP(Healthcare!A29,'Hospitalisation Details'!A28:K2363,11,FALSE)</f>
        <v>55</v>
      </c>
    </row>
    <row r="30" spans="1:17" ht="15.6">
      <c r="A30" s="1" t="s">
        <v>2341</v>
      </c>
      <c r="B30" t="str">
        <f>VLOOKUP(A30,'Customer Names'!A29:E2364,5,FALSE)</f>
        <v xml:space="preserve"> Mr.  Stephen Cox</v>
      </c>
      <c r="C30">
        <f>VLOOKUP(A30,'Medical Examinations'!A29:J2364,2,FALSE)</f>
        <v>35.86</v>
      </c>
      <c r="D30">
        <f>VLOOKUP(A30,'Medical Examinations'!A29:J2364,3,FALSE)</f>
        <v>6.74</v>
      </c>
      <c r="E30" t="str">
        <f>VLOOKUP(A30,'Medical Examinations'!A29:J2364,4,FALSE)</f>
        <v>yes</v>
      </c>
      <c r="F30" t="str">
        <f>VLOOKUP(A30,'Medical Examinations'!A29:J2364,5,FALSE)</f>
        <v>No</v>
      </c>
      <c r="G30" t="str">
        <f>VLOOKUP($A30,'Medical Examinations'!A$1:J$2336,6,FALSE)</f>
        <v>No</v>
      </c>
      <c r="H30">
        <f>VLOOKUP(A30,'Medical Examinations'!A29:J2364,7,FALSE)</f>
        <v>2</v>
      </c>
      <c r="I30" t="str">
        <f>VLOOKUP(A30,'Medical Examinations'!A29:J2364,8,FALSE)</f>
        <v>Yes</v>
      </c>
      <c r="J30" t="str">
        <f>VLOOKUP($A30,'Medical Examinations'!$A29:$J2364,9,FALSE)</f>
        <v>Obesity</v>
      </c>
      <c r="K30" t="str">
        <f>VLOOKUP(A30,'Medical Examinations'!A29:J2364,10,FALSE)</f>
        <v>Diabetes</v>
      </c>
      <c r="L30" t="str">
        <f>VLOOKUP(Healthcare!A30,'Hospitalisation Details'!A29:K2364,10,FALSE)</f>
        <v>8-Aug-1961</v>
      </c>
      <c r="M30" s="17">
        <f>VLOOKUP(Healthcare!A30,'Hospitalisation Details'!A29:K2364,6,FALSE)</f>
        <v>46599.11</v>
      </c>
      <c r="N30" t="str">
        <f>VLOOKUP(Healthcare!A30,'Hospitalisation Details'!A29:K2364,7,FALSE)</f>
        <v>tier - 1</v>
      </c>
      <c r="O30" t="str">
        <f>VLOOKUP(Healthcare!A30,'Hospitalisation Details'!A29:K2364,8,FALSE)</f>
        <v>tier - 1</v>
      </c>
      <c r="P30" t="str">
        <f>VLOOKUP(Healthcare!A30,'Hospitalisation Details'!A29:K2364,9,FALSE)</f>
        <v>R1013</v>
      </c>
      <c r="Q30">
        <f>VLOOKUP(Healthcare!A30,'Hospitalisation Details'!A29:K2364,11,FALSE)</f>
        <v>63</v>
      </c>
    </row>
    <row r="31" spans="1:17" ht="15.6">
      <c r="A31" s="1" t="s">
        <v>2340</v>
      </c>
      <c r="B31" t="str">
        <f>VLOOKUP(A31,'Customer Names'!A30:E2365,5,FALSE)</f>
        <v xml:space="preserve"> Ms.  Natalie Sachrajda</v>
      </c>
      <c r="C31">
        <f>VLOOKUP(A31,'Medical Examinations'!A30:J2365,2,FALSE)</f>
        <v>37.049999999999997</v>
      </c>
      <c r="D31">
        <f>VLOOKUP(A31,'Medical Examinations'!A30:J2365,3,FALSE)</f>
        <v>8.44</v>
      </c>
      <c r="E31" t="str">
        <f>VLOOKUP(A31,'Medical Examinations'!A30:J2365,4,FALSE)</f>
        <v>No</v>
      </c>
      <c r="F31" t="str">
        <f>VLOOKUP(A31,'Medical Examinations'!A30:J2365,5,FALSE)</f>
        <v>No</v>
      </c>
      <c r="G31" t="str">
        <f>VLOOKUP($A31,'Medical Examinations'!A$1:J$2336,6,FALSE)</f>
        <v>No</v>
      </c>
      <c r="H31">
        <f>VLOOKUP(A31,'Medical Examinations'!A30:J2365,7,FALSE)</f>
        <v>0</v>
      </c>
      <c r="I31" t="str">
        <f>VLOOKUP(A31,'Medical Examinations'!A30:J2365,8,FALSE)</f>
        <v>Yes</v>
      </c>
      <c r="J31" t="str">
        <f>VLOOKUP($A31,'Medical Examinations'!$A30:$J2365,9,FALSE)</f>
        <v>Obesity</v>
      </c>
      <c r="K31" t="str">
        <f>VLOOKUP(A31,'Medical Examinations'!A30:J2365,10,FALSE)</f>
        <v>Diabetes</v>
      </c>
      <c r="L31" t="str">
        <f>VLOOKUP(Healthcare!A31,'Hospitalisation Details'!A30:K2365,10,FALSE)</f>
        <v>6-Dec-1971</v>
      </c>
      <c r="M31" s="17">
        <f>VLOOKUP(Healthcare!A31,'Hospitalisation Details'!A30:K2365,6,FALSE)</f>
        <v>46255.11</v>
      </c>
      <c r="N31" t="str">
        <f>VLOOKUP(Healthcare!A31,'Hospitalisation Details'!A30:K2365,7,FALSE)</f>
        <v>tier - 1</v>
      </c>
      <c r="O31" t="str">
        <f>VLOOKUP(Healthcare!A31,'Hospitalisation Details'!A30:K2365,8,FALSE)</f>
        <v>tier - 3</v>
      </c>
      <c r="P31" t="str">
        <f>VLOOKUP(Healthcare!A31,'Hospitalisation Details'!A30:K2365,9,FALSE)</f>
        <v>R1024</v>
      </c>
      <c r="Q31">
        <f>VLOOKUP(Healthcare!A31,'Hospitalisation Details'!A30:K2365,11,FALSE)</f>
        <v>52</v>
      </c>
    </row>
    <row r="32" spans="1:17" ht="15.6">
      <c r="A32" s="1" t="s">
        <v>2339</v>
      </c>
      <c r="B32" t="str">
        <f>VLOOKUP(A32,'Customer Names'!A31:E2366,5,FALSE)</f>
        <v xml:space="preserve"> Ms.  Nicole J Gareri</v>
      </c>
      <c r="C32">
        <f>VLOOKUP(A32,'Medical Examinations'!A31:J2366,2,FALSE)</f>
        <v>43.89</v>
      </c>
      <c r="D32">
        <f>VLOOKUP(A32,'Medical Examinations'!A31:J2366,3,FALSE)</f>
        <v>8.7100000000000009</v>
      </c>
      <c r="E32" t="str">
        <f>VLOOKUP(A32,'Medical Examinations'!A31:J2366,4,FALSE)</f>
        <v>No</v>
      </c>
      <c r="F32" t="str">
        <f>VLOOKUP(A32,'Medical Examinations'!A31:J2366,5,FALSE)</f>
        <v>No</v>
      </c>
      <c r="G32" t="str">
        <f>VLOOKUP($A32,'Medical Examinations'!A$1:J$2336,6,FALSE)</f>
        <v>No</v>
      </c>
      <c r="H32">
        <f>VLOOKUP(A32,'Medical Examinations'!A31:J2366,7,FALSE)</f>
        <v>0</v>
      </c>
      <c r="I32" t="str">
        <f>VLOOKUP(A32,'Medical Examinations'!A31:J2366,8,FALSE)</f>
        <v>Yes</v>
      </c>
      <c r="J32" t="str">
        <f>VLOOKUP($A32,'Medical Examinations'!$A31:$J2366,9,FALSE)</f>
        <v>Obesity</v>
      </c>
      <c r="K32" t="str">
        <f>VLOOKUP(A32,'Medical Examinations'!A31:J2366,10,FALSE)</f>
        <v>Diabetes</v>
      </c>
      <c r="L32" t="str">
        <f>VLOOKUP(Healthcare!A32,'Hospitalisation Details'!A31:K2366,10,FALSE)</f>
        <v>17-Aug-1978</v>
      </c>
      <c r="M32" s="17">
        <f>VLOOKUP(Healthcare!A32,'Hospitalisation Details'!A31:K2366,6,FALSE)</f>
        <v>46200.99</v>
      </c>
      <c r="N32" t="str">
        <f>VLOOKUP(Healthcare!A32,'Hospitalisation Details'!A31:K2366,7,FALSE)</f>
        <v>tier - 1</v>
      </c>
      <c r="O32" t="str">
        <f>VLOOKUP(Healthcare!A32,'Hospitalisation Details'!A31:K2366,8,FALSE)</f>
        <v>tier - 1</v>
      </c>
      <c r="P32" t="str">
        <f>VLOOKUP(Healthcare!A32,'Hospitalisation Details'!A31:K2366,9,FALSE)</f>
        <v>R1013</v>
      </c>
      <c r="Q32">
        <f>VLOOKUP(Healthcare!A32,'Hospitalisation Details'!A31:K2366,11,FALSE)</f>
        <v>46</v>
      </c>
    </row>
    <row r="33" spans="1:17" ht="15.6">
      <c r="A33" s="1" t="s">
        <v>2338</v>
      </c>
      <c r="B33" t="str">
        <f>VLOOKUP(A33,'Customer Names'!A32:E2367,5,FALSE)</f>
        <v xml:space="preserve"> Mr.  Jefferson D Welch</v>
      </c>
      <c r="C33">
        <f>VLOOKUP(A33,'Medical Examinations'!A32:J2367,2,FALSE)</f>
        <v>42.35</v>
      </c>
      <c r="D33">
        <f>VLOOKUP(A33,'Medical Examinations'!A32:J2367,3,FALSE)</f>
        <v>5.08</v>
      </c>
      <c r="E33" t="str">
        <f>VLOOKUP(A33,'Medical Examinations'!A32:J2367,4,FALSE)</f>
        <v>yes</v>
      </c>
      <c r="F33" t="str">
        <f>VLOOKUP(A33,'Medical Examinations'!A32:J2367,5,FALSE)</f>
        <v>No</v>
      </c>
      <c r="G33" t="str">
        <f>VLOOKUP($A33,'Medical Examinations'!A$1:J$2336,6,FALSE)</f>
        <v>No</v>
      </c>
      <c r="H33">
        <f>VLOOKUP(A33,'Medical Examinations'!A32:J2367,7,FALSE)</f>
        <v>0</v>
      </c>
      <c r="I33" t="str">
        <f>VLOOKUP(A33,'Medical Examinations'!A32:J2367,8,FALSE)</f>
        <v>Yes</v>
      </c>
      <c r="J33" t="str">
        <f>VLOOKUP($A33,'Medical Examinations'!$A32:$J2367,9,FALSE)</f>
        <v>Obesity</v>
      </c>
      <c r="K33" t="str">
        <f>VLOOKUP(A33,'Medical Examinations'!A32:J2367,10,FALSE)</f>
        <v>Normal</v>
      </c>
      <c r="L33" t="str">
        <f>VLOOKUP(Healthcare!A33,'Hospitalisation Details'!A32:K2367,10,FALSE)</f>
        <v>2-Dec-1976</v>
      </c>
      <c r="M33" s="17">
        <f>VLOOKUP(Healthcare!A33,'Hospitalisation Details'!A32:K2367,6,FALSE)</f>
        <v>46151.12</v>
      </c>
      <c r="N33" t="str">
        <f>VLOOKUP(Healthcare!A33,'Hospitalisation Details'!A32:K2367,7,FALSE)</f>
        <v>tier - 1</v>
      </c>
      <c r="O33" t="str">
        <f>VLOOKUP(Healthcare!A33,'Hospitalisation Details'!A32:K2367,8,FALSE)</f>
        <v>tier - 3</v>
      </c>
      <c r="P33" t="str">
        <f>VLOOKUP(Healthcare!A33,'Hospitalisation Details'!A32:K2367,9,FALSE)</f>
        <v>R1013</v>
      </c>
      <c r="Q33">
        <f>VLOOKUP(Healthcare!A33,'Hospitalisation Details'!A32:K2367,11,FALSE)</f>
        <v>47</v>
      </c>
    </row>
    <row r="34" spans="1:17" ht="15.6">
      <c r="A34" s="1" t="s">
        <v>2337</v>
      </c>
      <c r="B34" t="str">
        <f>VLOOKUP(A34,'Customer Names'!A33:E2368,5,FALSE)</f>
        <v xml:space="preserve"> Mr.  Brendan D Prindiville</v>
      </c>
      <c r="C34">
        <f>VLOOKUP(A34,'Medical Examinations'!A33:J2368,2,FALSE)</f>
        <v>31.35</v>
      </c>
      <c r="D34">
        <f>VLOOKUP(A34,'Medical Examinations'!A33:J2368,3,FALSE)</f>
        <v>6.86</v>
      </c>
      <c r="E34" t="str">
        <f>VLOOKUP(A34,'Medical Examinations'!A33:J2368,4,FALSE)</f>
        <v>No</v>
      </c>
      <c r="F34" t="str">
        <f>VLOOKUP(A34,'Medical Examinations'!A33:J2368,5,FALSE)</f>
        <v>No</v>
      </c>
      <c r="G34" t="str">
        <f>VLOOKUP($A34,'Medical Examinations'!A$1:J$2336,6,FALSE)</f>
        <v>No</v>
      </c>
      <c r="H34">
        <f>VLOOKUP(A34,'Medical Examinations'!A33:J2368,7,FALSE)</f>
        <v>0</v>
      </c>
      <c r="I34" t="str">
        <f>VLOOKUP(A34,'Medical Examinations'!A33:J2368,8,FALSE)</f>
        <v>Yes</v>
      </c>
      <c r="J34" t="str">
        <f>VLOOKUP($A34,'Medical Examinations'!$A33:$J2368,9,FALSE)</f>
        <v>Obesity</v>
      </c>
      <c r="K34" t="str">
        <f>VLOOKUP(A34,'Medical Examinations'!A33:J2368,10,FALSE)</f>
        <v>Diabetes</v>
      </c>
      <c r="L34" t="str">
        <f>VLOOKUP(Healthcare!A34,'Hospitalisation Details'!A33:K2368,10,FALSE)</f>
        <v>4-Dec-1962</v>
      </c>
      <c r="M34" s="17">
        <f>VLOOKUP(Healthcare!A34,'Hospitalisation Details'!A33:K2368,6,FALSE)</f>
        <v>46130.53</v>
      </c>
      <c r="N34" t="str">
        <f>VLOOKUP(Healthcare!A34,'Hospitalisation Details'!A33:K2368,7,FALSE)</f>
        <v>tier - 1</v>
      </c>
      <c r="O34" t="str">
        <f>VLOOKUP(Healthcare!A34,'Hospitalisation Details'!A33:K2368,8,FALSE)</f>
        <v>tier - 1</v>
      </c>
      <c r="P34" t="str">
        <f>VLOOKUP(Healthcare!A34,'Hospitalisation Details'!A33:K2368,9,FALSE)</f>
        <v>R1012</v>
      </c>
      <c r="Q34">
        <f>VLOOKUP(Healthcare!A34,'Hospitalisation Details'!A33:K2368,11,FALSE)</f>
        <v>61</v>
      </c>
    </row>
    <row r="35" spans="1:17" ht="15.6">
      <c r="A35" s="1" t="s">
        <v>2336</v>
      </c>
      <c r="B35" t="str">
        <f>VLOOKUP(A35,'Customer Names'!A34:E2369,5,FALSE)</f>
        <v xml:space="preserve"> Ms.  Courtney Kincaid</v>
      </c>
      <c r="C35">
        <f>VLOOKUP(A35,'Medical Examinations'!A34:J2369,2,FALSE)</f>
        <v>47.6</v>
      </c>
      <c r="D35">
        <f>VLOOKUP(A35,'Medical Examinations'!A34:J2369,3,FALSE)</f>
        <v>5.95</v>
      </c>
      <c r="E35" t="str">
        <f>VLOOKUP(A35,'Medical Examinations'!A34:J2369,4,FALSE)</f>
        <v>yes</v>
      </c>
      <c r="F35" t="str">
        <f>VLOOKUP(A35,'Medical Examinations'!A34:J2369,5,FALSE)</f>
        <v>No</v>
      </c>
      <c r="G35" t="str">
        <f>VLOOKUP($A35,'Medical Examinations'!A$1:J$2336,6,FALSE)</f>
        <v>No</v>
      </c>
      <c r="H35">
        <f>VLOOKUP(A35,'Medical Examinations'!A34:J2369,7,FALSE)</f>
        <v>0</v>
      </c>
      <c r="I35" t="str">
        <f>VLOOKUP(A35,'Medical Examinations'!A34:J2369,8,FALSE)</f>
        <v>Yes</v>
      </c>
      <c r="J35" t="str">
        <f>VLOOKUP($A35,'Medical Examinations'!$A34:$J2369,9,FALSE)</f>
        <v>Obesity</v>
      </c>
      <c r="K35" t="str">
        <f>VLOOKUP(A35,'Medical Examinations'!A34:J2369,10,FALSE)</f>
        <v>Prediabetes</v>
      </c>
      <c r="L35" t="str">
        <f>VLOOKUP(Healthcare!A35,'Hospitalisation Details'!A34:K2369,10,FALSE)</f>
        <v>30-Sep-1985</v>
      </c>
      <c r="M35" s="17">
        <f>VLOOKUP(Healthcare!A35,'Hospitalisation Details'!A34:K2369,6,FALSE)</f>
        <v>46113.51</v>
      </c>
      <c r="N35" t="str">
        <f>VLOOKUP(Healthcare!A35,'Hospitalisation Details'!A34:K2369,7,FALSE)</f>
        <v>tier - 2</v>
      </c>
      <c r="O35" t="str">
        <f>VLOOKUP(Healthcare!A35,'Hospitalisation Details'!A34:K2369,8,FALSE)</f>
        <v>tier - 3</v>
      </c>
      <c r="P35" t="str">
        <f>VLOOKUP(Healthcare!A35,'Hospitalisation Details'!A34:K2369,9,FALSE)</f>
        <v>R1011</v>
      </c>
      <c r="Q35">
        <f>VLOOKUP(Healthcare!A35,'Hospitalisation Details'!A34:K2369,11,FALSE)</f>
        <v>38</v>
      </c>
    </row>
    <row r="36" spans="1:17" ht="15.6">
      <c r="A36" s="1" t="s">
        <v>2335</v>
      </c>
      <c r="B36" t="str">
        <f>VLOOKUP(A36,'Customer Names'!A35:E2370,5,FALSE)</f>
        <v xml:space="preserve"> Ms.  Sydney L Bruestle</v>
      </c>
      <c r="C36">
        <f>VLOOKUP(A36,'Medical Examinations'!A35:J2370,2,FALSE)</f>
        <v>46.2</v>
      </c>
      <c r="D36">
        <f>VLOOKUP(A36,'Medical Examinations'!A35:J2370,3,FALSE)</f>
        <v>6.09</v>
      </c>
      <c r="E36" t="str">
        <f>VLOOKUP(A36,'Medical Examinations'!A35:J2370,4,FALSE)</f>
        <v>No</v>
      </c>
      <c r="F36" t="str">
        <f>VLOOKUP(A36,'Medical Examinations'!A35:J2370,5,FALSE)</f>
        <v>No</v>
      </c>
      <c r="G36" t="str">
        <f>VLOOKUP($A36,'Medical Examinations'!A$1:J$2336,6,FALSE)</f>
        <v>Yes</v>
      </c>
      <c r="H36">
        <f>VLOOKUP(A36,'Medical Examinations'!A35:J2370,7,FALSE)</f>
        <v>1</v>
      </c>
      <c r="I36" t="str">
        <f>VLOOKUP(A36,'Medical Examinations'!A35:J2370,8,FALSE)</f>
        <v>Yes</v>
      </c>
      <c r="J36" t="str">
        <f>VLOOKUP($A36,'Medical Examinations'!$A35:$J2370,9,FALSE)</f>
        <v>Obesity</v>
      </c>
      <c r="K36" t="str">
        <f>VLOOKUP(A36,'Medical Examinations'!A35:J2370,10,FALSE)</f>
        <v>Prediabetes</v>
      </c>
      <c r="L36" t="str">
        <f>VLOOKUP(Healthcare!A36,'Hospitalisation Details'!A35:K2370,10,FALSE)</f>
        <v>12-Aug-1979</v>
      </c>
      <c r="M36" s="17">
        <f>VLOOKUP(Healthcare!A36,'Hospitalisation Details'!A35:K2370,6,FALSE)</f>
        <v>45863.21</v>
      </c>
      <c r="N36" t="str">
        <f>VLOOKUP(Healthcare!A36,'Hospitalisation Details'!A35:K2370,7,FALSE)</f>
        <v>tier - 2</v>
      </c>
      <c r="O36" t="str">
        <f>VLOOKUP(Healthcare!A36,'Hospitalisation Details'!A35:K2370,8,FALSE)</f>
        <v>tier - 1</v>
      </c>
      <c r="P36" t="str">
        <f>VLOOKUP(Healthcare!A36,'Hospitalisation Details'!A35:K2370,9,FALSE)</f>
        <v>R1013</v>
      </c>
      <c r="Q36">
        <f>VLOOKUP(Healthcare!A36,'Hospitalisation Details'!A35:K2370,11,FALSE)</f>
        <v>45</v>
      </c>
    </row>
    <row r="37" spans="1:17" ht="15.6">
      <c r="A37" s="1" t="s">
        <v>2334</v>
      </c>
      <c r="B37" t="str">
        <f>VLOOKUP(A37,'Customer Names'!A36:E2371,5,FALSE)</f>
        <v xml:space="preserve"> Mr.  Julien Lachance</v>
      </c>
      <c r="C37">
        <f>VLOOKUP(A37,'Medical Examinations'!A36:J2371,2,FALSE)</f>
        <v>32.015000000000001</v>
      </c>
      <c r="D37">
        <f>VLOOKUP(A37,'Medical Examinations'!A36:J2371,3,FALSE)</f>
        <v>11.75</v>
      </c>
      <c r="E37" t="str">
        <f>VLOOKUP(A37,'Medical Examinations'!A36:J2371,4,FALSE)</f>
        <v>No</v>
      </c>
      <c r="F37" t="str">
        <f>VLOOKUP(A37,'Medical Examinations'!A36:J2371,5,FALSE)</f>
        <v>No</v>
      </c>
      <c r="G37" t="str">
        <f>VLOOKUP($A37,'Medical Examinations'!A$1:J$2336,6,FALSE)</f>
        <v>No</v>
      </c>
      <c r="H37">
        <f>VLOOKUP(A37,'Medical Examinations'!A36:J2371,7,FALSE)</f>
        <v>0</v>
      </c>
      <c r="I37" t="str">
        <f>VLOOKUP(A37,'Medical Examinations'!A36:J2371,8,FALSE)</f>
        <v>Yes</v>
      </c>
      <c r="J37" t="str">
        <f>VLOOKUP($A37,'Medical Examinations'!$A36:$J2371,9,FALSE)</f>
        <v>Obesity</v>
      </c>
      <c r="K37" t="str">
        <f>VLOOKUP(A37,'Medical Examinations'!A36:J2371,10,FALSE)</f>
        <v>Diabetes</v>
      </c>
      <c r="L37" t="str">
        <f>VLOOKUP(Healthcare!A37,'Hospitalisation Details'!A36:K2371,10,FALSE)</f>
        <v>21-Dec-1960</v>
      </c>
      <c r="M37" s="17">
        <f>VLOOKUP(Healthcare!A37,'Hospitalisation Details'!A36:K2371,6,FALSE)</f>
        <v>45710.21</v>
      </c>
      <c r="N37" t="str">
        <f>VLOOKUP(Healthcare!A37,'Hospitalisation Details'!A36:K2371,7,FALSE)</f>
        <v>tier - 2</v>
      </c>
      <c r="O37" t="str">
        <f>VLOOKUP(Healthcare!A37,'Hospitalisation Details'!A36:K2371,8,FALSE)</f>
        <v>tier - 2</v>
      </c>
      <c r="P37" t="str">
        <f>VLOOKUP(Healthcare!A37,'Hospitalisation Details'!A36:K2371,9,FALSE)</f>
        <v>R1016</v>
      </c>
      <c r="Q37">
        <f>VLOOKUP(Healthcare!A37,'Hospitalisation Details'!A36:K2371,11,FALSE)</f>
        <v>63</v>
      </c>
    </row>
    <row r="38" spans="1:17" ht="15.6">
      <c r="A38" s="1" t="s">
        <v>2333</v>
      </c>
      <c r="B38" t="str">
        <f>VLOOKUP(A38,'Customer Names'!A37:E2372,5,FALSE)</f>
        <v xml:space="preserve"> Mr.  Ryan M Eason</v>
      </c>
      <c r="C38">
        <f>VLOOKUP(A38,'Medical Examinations'!A37:J2372,2,FALSE)</f>
        <v>40.564999999999998</v>
      </c>
      <c r="D38">
        <f>VLOOKUP(A38,'Medical Examinations'!A37:J2372,3,FALSE)</f>
        <v>7.37</v>
      </c>
      <c r="E38" t="str">
        <f>VLOOKUP(A38,'Medical Examinations'!A37:J2372,4,FALSE)</f>
        <v>No</v>
      </c>
      <c r="F38" t="str">
        <f>VLOOKUP(A38,'Medical Examinations'!A37:J2372,5,FALSE)</f>
        <v>No</v>
      </c>
      <c r="G38" t="str">
        <f>VLOOKUP($A38,'Medical Examinations'!A$1:J$2336,6,FALSE)</f>
        <v>No</v>
      </c>
      <c r="H38">
        <f>VLOOKUP(A38,'Medical Examinations'!A37:J2372,7,FALSE)</f>
        <v>0</v>
      </c>
      <c r="I38" t="str">
        <f>VLOOKUP(A38,'Medical Examinations'!A37:J2372,8,FALSE)</f>
        <v>Yes</v>
      </c>
      <c r="J38" t="str">
        <f>VLOOKUP($A38,'Medical Examinations'!$A37:$J2372,9,FALSE)</f>
        <v>Obesity</v>
      </c>
      <c r="K38" t="str">
        <f>VLOOKUP(A38,'Medical Examinations'!A37:J2372,10,FALSE)</f>
        <v>Diabetes</v>
      </c>
      <c r="L38" t="str">
        <f>VLOOKUP(Healthcare!A38,'Hospitalisation Details'!A37:K2372,10,FALSE)</f>
        <v>9-Aug-1974</v>
      </c>
      <c r="M38" s="17">
        <f>VLOOKUP(Healthcare!A38,'Hospitalisation Details'!A37:K2372,6,FALSE)</f>
        <v>45702.02</v>
      </c>
      <c r="N38" t="str">
        <f>VLOOKUP(Healthcare!A38,'Hospitalisation Details'!A37:K2372,7,FALSE)</f>
        <v>tier - 2</v>
      </c>
      <c r="O38" t="str">
        <f>VLOOKUP(Healthcare!A38,'Hospitalisation Details'!A37:K2372,8,FALSE)</f>
        <v>tier - 2</v>
      </c>
      <c r="P38" t="str">
        <f>VLOOKUP(Healthcare!A38,'Hospitalisation Details'!A37:K2372,9,FALSE)</f>
        <v>R1012</v>
      </c>
      <c r="Q38">
        <f>VLOOKUP(Healthcare!A38,'Hospitalisation Details'!A37:K2372,11,FALSE)</f>
        <v>50</v>
      </c>
    </row>
    <row r="39" spans="1:17" ht="15.6">
      <c r="A39" s="1" t="s">
        <v>2332</v>
      </c>
      <c r="B39" t="str">
        <f>VLOOKUP(A39,'Customer Names'!A38:E2373,5,FALSE)</f>
        <v xml:space="preserve"> Ms.  Anna H Grummon</v>
      </c>
      <c r="C39">
        <f>VLOOKUP(A39,'Medical Examinations'!A38:J2373,2,FALSE)</f>
        <v>32.450000000000003</v>
      </c>
      <c r="D39">
        <f>VLOOKUP(A39,'Medical Examinations'!A38:J2373,3,FALSE)</f>
        <v>11.91</v>
      </c>
      <c r="E39" t="str">
        <f>VLOOKUP(A39,'Medical Examinations'!A38:J2373,4,FALSE)</f>
        <v>No</v>
      </c>
      <c r="F39" t="str">
        <f>VLOOKUP(A39,'Medical Examinations'!A38:J2373,5,FALSE)</f>
        <v>No</v>
      </c>
      <c r="G39" t="str">
        <f>VLOOKUP($A39,'Medical Examinations'!A$1:J$2336,6,FALSE)</f>
        <v>No</v>
      </c>
      <c r="H39">
        <f>VLOOKUP(A39,'Medical Examinations'!A38:J2373,7,FALSE)</f>
        <v>0</v>
      </c>
      <c r="I39" t="str">
        <f>VLOOKUP(A39,'Medical Examinations'!A38:J2373,8,FALSE)</f>
        <v>Yes</v>
      </c>
      <c r="J39" t="str">
        <f>VLOOKUP($A39,'Medical Examinations'!$A38:$J2373,9,FALSE)</f>
        <v>Obesity</v>
      </c>
      <c r="K39" t="str">
        <f>VLOOKUP(A39,'Medical Examinations'!A38:J2373,10,FALSE)</f>
        <v>Diabetes</v>
      </c>
      <c r="L39" t="str">
        <f>VLOOKUP(Healthcare!A39,'Hospitalisation Details'!A38:K2373,10,FALSE)</f>
        <v>17-Dec-1962</v>
      </c>
      <c r="M39" s="17">
        <f>VLOOKUP(Healthcare!A39,'Hospitalisation Details'!A38:K2373,6,FALSE)</f>
        <v>45008.959999999999</v>
      </c>
      <c r="N39" t="str">
        <f>VLOOKUP(Healthcare!A39,'Hospitalisation Details'!A38:K2373,7,FALSE)</f>
        <v>tier - 2</v>
      </c>
      <c r="O39" t="str">
        <f>VLOOKUP(Healthcare!A39,'Hospitalisation Details'!A38:K2373,8,FALSE)</f>
        <v>tier - 2</v>
      </c>
      <c r="P39" t="str">
        <f>VLOOKUP(Healthcare!A39,'Hospitalisation Details'!A38:K2373,9,FALSE)</f>
        <v>R1013</v>
      </c>
      <c r="Q39">
        <f>VLOOKUP(Healthcare!A39,'Hospitalisation Details'!A38:K2373,11,FALSE)</f>
        <v>61</v>
      </c>
    </row>
    <row r="40" spans="1:17" ht="15.6">
      <c r="A40" s="1" t="s">
        <v>2331</v>
      </c>
      <c r="B40" t="str">
        <f>VLOOKUP(A40,'Customer Names'!A39:E2374,5,FALSE)</f>
        <v xml:space="preserve"> Ms.  Samantha Vanwechel</v>
      </c>
      <c r="C40">
        <f>VLOOKUP(A40,'Medical Examinations'!A39:J2374,2,FALSE)</f>
        <v>34.96</v>
      </c>
      <c r="D40">
        <f>VLOOKUP(A40,'Medical Examinations'!A39:J2374,3,FALSE)</f>
        <v>6.52</v>
      </c>
      <c r="E40" t="str">
        <f>VLOOKUP(A40,'Medical Examinations'!A39:J2374,4,FALSE)</f>
        <v>No</v>
      </c>
      <c r="F40" t="str">
        <f>VLOOKUP(A40,'Medical Examinations'!A39:J2374,5,FALSE)</f>
        <v>No</v>
      </c>
      <c r="G40" t="str">
        <f>VLOOKUP($A40,'Medical Examinations'!A$1:J$2336,6,FALSE)</f>
        <v>No</v>
      </c>
      <c r="H40">
        <f>VLOOKUP(A40,'Medical Examinations'!A39:J2374,7,FALSE)</f>
        <v>0</v>
      </c>
      <c r="I40" t="str">
        <f>VLOOKUP(A40,'Medical Examinations'!A39:J2374,8,FALSE)</f>
        <v>Yes</v>
      </c>
      <c r="J40" t="str">
        <f>VLOOKUP($A40,'Medical Examinations'!$A39:$J2374,9,FALSE)</f>
        <v>Obesity</v>
      </c>
      <c r="K40" t="str">
        <f>VLOOKUP(A40,'Medical Examinations'!A39:J2374,10,FALSE)</f>
        <v>Diabetes</v>
      </c>
      <c r="L40" t="str">
        <f>VLOOKUP(Healthcare!A40,'Hospitalisation Details'!A39:K2374,10,FALSE)</f>
        <v>13-Aug-1971</v>
      </c>
      <c r="M40" s="17">
        <f>VLOOKUP(Healthcare!A40,'Hospitalisation Details'!A39:K2374,6,FALSE)</f>
        <v>44641.2</v>
      </c>
      <c r="N40" t="str">
        <f>VLOOKUP(Healthcare!A40,'Hospitalisation Details'!A39:K2374,7,FALSE)</f>
        <v>tier - 2</v>
      </c>
      <c r="O40" t="str">
        <f>VLOOKUP(Healthcare!A40,'Hospitalisation Details'!A39:K2374,8,FALSE)</f>
        <v>tier - 3</v>
      </c>
      <c r="P40" t="str">
        <f>VLOOKUP(Healthcare!A40,'Hospitalisation Details'!A39:K2374,9,FALSE)</f>
        <v>R1024</v>
      </c>
      <c r="Q40">
        <f>VLOOKUP(Healthcare!A40,'Hospitalisation Details'!A39:K2374,11,FALSE)</f>
        <v>53</v>
      </c>
    </row>
    <row r="41" spans="1:17" ht="15.6">
      <c r="A41" s="1" t="s">
        <v>2330</v>
      </c>
      <c r="B41" t="str">
        <f>VLOOKUP(A41,'Customer Names'!A40:E2375,5,FALSE)</f>
        <v xml:space="preserve"> Mr.  Robert Fisher</v>
      </c>
      <c r="C41">
        <f>VLOOKUP(A41,'Medical Examinations'!A40:J2375,2,FALSE)</f>
        <v>35.5</v>
      </c>
      <c r="D41">
        <f>VLOOKUP(A41,'Medical Examinations'!A40:J2375,3,FALSE)</f>
        <v>5.14</v>
      </c>
      <c r="E41" t="str">
        <f>VLOOKUP(A41,'Medical Examinations'!A40:J2375,4,FALSE)</f>
        <v>No</v>
      </c>
      <c r="F41" t="str">
        <f>VLOOKUP(A41,'Medical Examinations'!A40:J2375,5,FALSE)</f>
        <v>No</v>
      </c>
      <c r="G41" t="str">
        <f>VLOOKUP($A41,'Medical Examinations'!A$1:J$2336,6,FALSE)</f>
        <v>Yes</v>
      </c>
      <c r="H41">
        <f>VLOOKUP(A41,'Medical Examinations'!A40:J2375,7,FALSE)</f>
        <v>1</v>
      </c>
      <c r="I41" t="str">
        <f>VLOOKUP(A41,'Medical Examinations'!A40:J2375,8,FALSE)</f>
        <v>Yes</v>
      </c>
      <c r="J41" t="str">
        <f>VLOOKUP($A41,'Medical Examinations'!$A40:$J2375,9,FALSE)</f>
        <v>Obesity</v>
      </c>
      <c r="K41" t="str">
        <f>VLOOKUP(A41,'Medical Examinations'!A40:J2375,10,FALSE)</f>
        <v>Normal</v>
      </c>
      <c r="L41" t="str">
        <f>VLOOKUP(Healthcare!A41,'Hospitalisation Details'!A40:K2375,10,FALSE)</f>
        <v>11-Oct-1993</v>
      </c>
      <c r="M41" s="17">
        <f>VLOOKUP(Healthcare!A41,'Hospitalisation Details'!A40:K2375,6,FALSE)</f>
        <v>44585.46</v>
      </c>
      <c r="N41" t="str">
        <f>VLOOKUP(Healthcare!A41,'Hospitalisation Details'!A40:K2375,7,FALSE)</f>
        <v>tier - 2</v>
      </c>
      <c r="O41" t="str">
        <f>VLOOKUP(Healthcare!A41,'Hospitalisation Details'!A40:K2375,8,FALSE)</f>
        <v>tier - 2</v>
      </c>
      <c r="P41" t="str">
        <f>VLOOKUP(Healthcare!A41,'Hospitalisation Details'!A40:K2375,9,FALSE)</f>
        <v>R1011</v>
      </c>
      <c r="Q41">
        <f>VLOOKUP(Healthcare!A41,'Hospitalisation Details'!A40:K2375,11,FALSE)</f>
        <v>30</v>
      </c>
    </row>
    <row r="42" spans="1:17" ht="15.6">
      <c r="A42" s="1" t="s">
        <v>2329</v>
      </c>
      <c r="B42" t="str">
        <f>VLOOKUP(A42,'Customer Names'!A41:E2376,5,FALSE)</f>
        <v xml:space="preserve"> Mr.  James R Jenkins</v>
      </c>
      <c r="C42">
        <f>VLOOKUP(A42,'Medical Examinations'!A41:J2376,2,FALSE)</f>
        <v>52.58</v>
      </c>
      <c r="D42">
        <f>VLOOKUP(A42,'Medical Examinations'!A41:J2376,3,FALSE)</f>
        <v>4.1900000000000004</v>
      </c>
      <c r="E42" t="str">
        <f>VLOOKUP(A42,'Medical Examinations'!A41:J2376,4,FALSE)</f>
        <v>No</v>
      </c>
      <c r="F42" t="str">
        <f>VLOOKUP(A42,'Medical Examinations'!A41:J2376,5,FALSE)</f>
        <v>Yes</v>
      </c>
      <c r="G42" t="str">
        <f>VLOOKUP($A42,'Medical Examinations'!A$1:J$2336,6,FALSE)</f>
        <v>No</v>
      </c>
      <c r="H42">
        <f>VLOOKUP(A42,'Medical Examinations'!A41:J2376,7,FALSE)</f>
        <v>1</v>
      </c>
      <c r="I42" t="str">
        <f>VLOOKUP(A42,'Medical Examinations'!A41:J2376,8,FALSE)</f>
        <v>Yes</v>
      </c>
      <c r="J42" t="str">
        <f>VLOOKUP($A42,'Medical Examinations'!$A41:$J2376,9,FALSE)</f>
        <v>Obesity</v>
      </c>
      <c r="K42" t="str">
        <f>VLOOKUP(A42,'Medical Examinations'!A41:J2376,10,FALSE)</f>
        <v>Normal</v>
      </c>
      <c r="L42" t="str">
        <f>VLOOKUP(Healthcare!A42,'Hospitalisation Details'!A41:K2376,10,FALSE)</f>
        <v>2-Aug-2000</v>
      </c>
      <c r="M42" s="17">
        <f>VLOOKUP(Healthcare!A42,'Hospitalisation Details'!A41:K2376,6,FALSE)</f>
        <v>44501.4</v>
      </c>
      <c r="N42" t="str">
        <f>VLOOKUP(Healthcare!A42,'Hospitalisation Details'!A41:K2376,7,FALSE)</f>
        <v>tier - 2</v>
      </c>
      <c r="O42" t="str">
        <f>VLOOKUP(Healthcare!A42,'Hospitalisation Details'!A41:K2376,8,FALSE)</f>
        <v>tier - 3</v>
      </c>
      <c r="P42" t="str">
        <f>VLOOKUP(Healthcare!A42,'Hospitalisation Details'!A41:K2376,9,FALSE)</f>
        <v>R1013</v>
      </c>
      <c r="Q42">
        <f>VLOOKUP(Healthcare!A42,'Hospitalisation Details'!A41:K2376,11,FALSE)</f>
        <v>24</v>
      </c>
    </row>
    <row r="43" spans="1:17" ht="15.6">
      <c r="A43" s="1" t="s">
        <v>2328</v>
      </c>
      <c r="B43" t="str">
        <f>VLOOKUP(A43,'Customer Names'!A42:E2377,5,FALSE)</f>
        <v xml:space="preserve"> Ms.  Roseann Peters</v>
      </c>
      <c r="C43">
        <f>VLOOKUP(A43,'Medical Examinations'!A42:J2377,2,FALSE)</f>
        <v>35.200000000000003</v>
      </c>
      <c r="D43">
        <f>VLOOKUP(A43,'Medical Examinations'!A42:J2377,3,FALSE)</f>
        <v>11.68</v>
      </c>
      <c r="E43" t="str">
        <f>VLOOKUP(A43,'Medical Examinations'!A42:J2377,4,FALSE)</f>
        <v>yes</v>
      </c>
      <c r="F43" t="str">
        <f>VLOOKUP(A43,'Medical Examinations'!A42:J2377,5,FALSE)</f>
        <v>No</v>
      </c>
      <c r="G43" t="str">
        <f>VLOOKUP($A43,'Medical Examinations'!A$1:J$2336,6,FALSE)</f>
        <v>No</v>
      </c>
      <c r="H43">
        <f>VLOOKUP(A43,'Medical Examinations'!A42:J2377,7,FALSE)</f>
        <v>0</v>
      </c>
      <c r="I43" t="str">
        <f>VLOOKUP(A43,'Medical Examinations'!A42:J2377,8,FALSE)</f>
        <v>Yes</v>
      </c>
      <c r="J43" t="str">
        <f>VLOOKUP($A43,'Medical Examinations'!$A42:$J2377,9,FALSE)</f>
        <v>Obesity</v>
      </c>
      <c r="K43" t="str">
        <f>VLOOKUP(A43,'Medical Examinations'!A42:J2377,10,FALSE)</f>
        <v>Diabetes</v>
      </c>
      <c r="L43" t="str">
        <f>VLOOKUP(Healthcare!A43,'Hospitalisation Details'!A42:K2377,10,FALSE)</f>
        <v>14-Sep-1967</v>
      </c>
      <c r="M43" s="17">
        <f>VLOOKUP(Healthcare!A43,'Hospitalisation Details'!A42:K2377,6,FALSE)</f>
        <v>44423.8</v>
      </c>
      <c r="N43" t="str">
        <f>VLOOKUP(Healthcare!A43,'Hospitalisation Details'!A42:K2377,7,FALSE)</f>
        <v>tier - 2</v>
      </c>
      <c r="O43" t="str">
        <f>VLOOKUP(Healthcare!A43,'Hospitalisation Details'!A42:K2377,8,FALSE)</f>
        <v>tier - 3</v>
      </c>
      <c r="P43" t="str">
        <f>VLOOKUP(Healthcare!A43,'Hospitalisation Details'!A42:K2377,9,FALSE)</f>
        <v>R1013</v>
      </c>
      <c r="Q43">
        <f>VLOOKUP(Healthcare!A43,'Hospitalisation Details'!A42:K2377,11,FALSE)</f>
        <v>56</v>
      </c>
    </row>
    <row r="44" spans="1:17" ht="15.6">
      <c r="A44" s="1" t="s">
        <v>2327</v>
      </c>
      <c r="B44" t="str">
        <f>VLOOKUP(A44,'Customer Names'!A43:E2378,5,FALSE)</f>
        <v xml:space="preserve"> Ms.  Nicole Aha</v>
      </c>
      <c r="C44">
        <f>VLOOKUP(A44,'Medical Examinations'!A43:J2378,2,FALSE)</f>
        <v>38.06</v>
      </c>
      <c r="D44">
        <f>VLOOKUP(A44,'Medical Examinations'!A43:J2378,3,FALSE)</f>
        <v>6.98</v>
      </c>
      <c r="E44" t="str">
        <f>VLOOKUP(A44,'Medical Examinations'!A43:J2378,4,FALSE)</f>
        <v>No</v>
      </c>
      <c r="F44" t="str">
        <f>VLOOKUP(A44,'Medical Examinations'!A43:J2378,5,FALSE)</f>
        <v>No</v>
      </c>
      <c r="G44" t="str">
        <f>VLOOKUP($A44,'Medical Examinations'!A$1:J$2336,6,FALSE)</f>
        <v>No</v>
      </c>
      <c r="H44">
        <f>VLOOKUP(A44,'Medical Examinations'!A43:J2378,7,FALSE)</f>
        <v>0</v>
      </c>
      <c r="I44" t="str">
        <f>VLOOKUP(A44,'Medical Examinations'!A43:J2378,8,FALSE)</f>
        <v>Yes</v>
      </c>
      <c r="J44" t="str">
        <f>VLOOKUP($A44,'Medical Examinations'!$A43:$J2378,9,FALSE)</f>
        <v>Obesity</v>
      </c>
      <c r="K44" t="str">
        <f>VLOOKUP(A44,'Medical Examinations'!A43:J2378,10,FALSE)</f>
        <v>Diabetes</v>
      </c>
      <c r="L44" t="str">
        <f>VLOOKUP(Healthcare!A44,'Hospitalisation Details'!A43:K2378,10,FALSE)</f>
        <v>29-Oct-1971</v>
      </c>
      <c r="M44" s="17">
        <f>VLOOKUP(Healthcare!A44,'Hospitalisation Details'!A43:K2378,6,FALSE)</f>
        <v>44400.41</v>
      </c>
      <c r="N44" t="str">
        <f>VLOOKUP(Healthcare!A44,'Hospitalisation Details'!A43:K2378,7,FALSE)</f>
        <v>tier - 2</v>
      </c>
      <c r="O44" t="str">
        <f>VLOOKUP(Healthcare!A44,'Hospitalisation Details'!A43:K2378,8,FALSE)</f>
        <v>tier - 2</v>
      </c>
      <c r="P44" t="str">
        <f>VLOOKUP(Healthcare!A44,'Hospitalisation Details'!A43:K2378,9,FALSE)</f>
        <v>R1013</v>
      </c>
      <c r="Q44">
        <f>VLOOKUP(Healthcare!A44,'Hospitalisation Details'!A43:K2378,11,FALSE)</f>
        <v>52</v>
      </c>
    </row>
    <row r="45" spans="1:17" ht="15.6">
      <c r="A45" s="1" t="s">
        <v>2326</v>
      </c>
      <c r="B45" t="str">
        <f>VLOOKUP(A45,'Customer Names'!A44:E2379,5,FALSE)</f>
        <v xml:space="preserve"> Mr.  Spencer McElwain</v>
      </c>
      <c r="C45">
        <f>VLOOKUP(A45,'Medical Examinations'!A44:J2379,2,FALSE)</f>
        <v>34.21</v>
      </c>
      <c r="D45">
        <f>VLOOKUP(A45,'Medical Examinations'!A44:J2379,3,FALSE)</f>
        <v>8.34</v>
      </c>
      <c r="E45" t="str">
        <f>VLOOKUP(A45,'Medical Examinations'!A44:J2379,4,FALSE)</f>
        <v>No</v>
      </c>
      <c r="F45" t="str">
        <f>VLOOKUP(A45,'Medical Examinations'!A44:J2379,5,FALSE)</f>
        <v>No</v>
      </c>
      <c r="G45" t="str">
        <f>VLOOKUP($A45,'Medical Examinations'!A$1:J$2336,6,FALSE)</f>
        <v>No</v>
      </c>
      <c r="H45">
        <f>VLOOKUP(A45,'Medical Examinations'!A44:J2379,7,FALSE)</f>
        <v>0</v>
      </c>
      <c r="I45" t="str">
        <f>VLOOKUP(A45,'Medical Examinations'!A44:J2379,8,FALSE)</f>
        <v>Yes</v>
      </c>
      <c r="J45" t="str">
        <f>VLOOKUP($A45,'Medical Examinations'!$A44:$J2379,9,FALSE)</f>
        <v>Obesity</v>
      </c>
      <c r="K45" t="str">
        <f>VLOOKUP(A45,'Medical Examinations'!A44:J2379,10,FALSE)</f>
        <v>Diabetes</v>
      </c>
      <c r="L45" t="str">
        <f>VLOOKUP(Healthcare!A45,'Hospitalisation Details'!A44:K2379,10,FALSE)</f>
        <v>24-Nov-1968</v>
      </c>
      <c r="M45" s="17">
        <f>VLOOKUP(Healthcare!A45,'Hospitalisation Details'!A44:K2379,6,FALSE)</f>
        <v>44260.75</v>
      </c>
      <c r="N45" t="str">
        <f>VLOOKUP(Healthcare!A45,'Hospitalisation Details'!A44:K2379,7,FALSE)</f>
        <v>tier - 2</v>
      </c>
      <c r="O45" t="str">
        <f>VLOOKUP(Healthcare!A45,'Hospitalisation Details'!A44:K2379,8,FALSE)</f>
        <v>tier - 1</v>
      </c>
      <c r="P45" t="str">
        <f>VLOOKUP(Healthcare!A45,'Hospitalisation Details'!A44:K2379,9,FALSE)</f>
        <v>R1013</v>
      </c>
      <c r="Q45">
        <f>VLOOKUP(Healthcare!A45,'Hospitalisation Details'!A44:K2379,11,FALSE)</f>
        <v>55</v>
      </c>
    </row>
    <row r="46" spans="1:17" ht="15.6">
      <c r="A46" s="1" t="s">
        <v>2325</v>
      </c>
      <c r="B46" t="str">
        <f>VLOOKUP(A46,'Customer Names'!A45:E2380,5,FALSE)</f>
        <v xml:space="preserve"> Mr.  Eric W Januszewski</v>
      </c>
      <c r="C46">
        <f>VLOOKUP(A46,'Medical Examinations'!A45:J2380,2,FALSE)</f>
        <v>38.94</v>
      </c>
      <c r="D46">
        <f>VLOOKUP(A46,'Medical Examinations'!A45:J2380,3,FALSE)</f>
        <v>8.49</v>
      </c>
      <c r="E46" t="str">
        <f>VLOOKUP(A46,'Medical Examinations'!A45:J2380,4,FALSE)</f>
        <v>yes</v>
      </c>
      <c r="F46" t="str">
        <f>VLOOKUP(A46,'Medical Examinations'!A45:J2380,5,FALSE)</f>
        <v>No</v>
      </c>
      <c r="G46" t="str">
        <f>VLOOKUP($A46,'Medical Examinations'!A$1:J$2336,6,FALSE)</f>
        <v>No</v>
      </c>
      <c r="H46">
        <f>VLOOKUP(A46,'Medical Examinations'!A45:J2380,7,FALSE)</f>
        <v>1</v>
      </c>
      <c r="I46" t="str">
        <f>VLOOKUP(A46,'Medical Examinations'!A45:J2380,8,FALSE)</f>
        <v>Yes</v>
      </c>
      <c r="J46" t="str">
        <f>VLOOKUP($A46,'Medical Examinations'!$A45:$J2380,9,FALSE)</f>
        <v>Obesity</v>
      </c>
      <c r="K46" t="str">
        <f>VLOOKUP(A46,'Medical Examinations'!A45:J2380,10,FALSE)</f>
        <v>Diabetes</v>
      </c>
      <c r="L46" t="str">
        <f>VLOOKUP(Healthcare!A46,'Hospitalisation Details'!A45:K2380,10,FALSE)</f>
        <v>1-Jun-1975</v>
      </c>
      <c r="M46" s="17">
        <f>VLOOKUP(Healthcare!A46,'Hospitalisation Details'!A45:K2380,6,FALSE)</f>
        <v>44202.65</v>
      </c>
      <c r="N46" t="str">
        <f>VLOOKUP(Healthcare!A46,'Hospitalisation Details'!A45:K2380,7,FALSE)</f>
        <v>tier - 2</v>
      </c>
      <c r="O46" t="str">
        <f>VLOOKUP(Healthcare!A46,'Hospitalisation Details'!A45:K2380,8,FALSE)</f>
        <v>tier - 2</v>
      </c>
      <c r="P46" t="str">
        <f>VLOOKUP(Healthcare!A46,'Hospitalisation Details'!A45:K2380,9,FALSE)</f>
        <v>R1013</v>
      </c>
      <c r="Q46">
        <f>VLOOKUP(Healthcare!A46,'Hospitalisation Details'!A45:K2380,11,FALSE)</f>
        <v>49</v>
      </c>
    </row>
    <row r="47" spans="1:17" ht="15.6">
      <c r="A47" s="1" t="s">
        <v>2324</v>
      </c>
      <c r="B47" t="str">
        <f>VLOOKUP(A47,'Customer Names'!A46:E2381,5,FALSE)</f>
        <v xml:space="preserve"> Ms.  Brianna L Rohne</v>
      </c>
      <c r="C47">
        <f>VLOOKUP(A47,'Medical Examinations'!A46:J2381,2,FALSE)</f>
        <v>30.21</v>
      </c>
      <c r="D47">
        <f>VLOOKUP(A47,'Medical Examinations'!A46:J2381,3,FALSE)</f>
        <v>5.34</v>
      </c>
      <c r="E47" t="str">
        <f>VLOOKUP(A47,'Medical Examinations'!A46:J2381,4,FALSE)</f>
        <v>yes</v>
      </c>
      <c r="F47" t="str">
        <f>VLOOKUP(A47,'Medical Examinations'!A46:J2381,5,FALSE)</f>
        <v>No</v>
      </c>
      <c r="G47" t="str">
        <f>VLOOKUP($A47,'Medical Examinations'!A$1:J$2336,6,FALSE)</f>
        <v>No</v>
      </c>
      <c r="H47">
        <f>VLOOKUP(A47,'Medical Examinations'!A46:J2381,7,FALSE)</f>
        <v>1</v>
      </c>
      <c r="I47" t="str">
        <f>VLOOKUP(A47,'Medical Examinations'!A46:J2381,8,FALSE)</f>
        <v>Yes</v>
      </c>
      <c r="J47" t="str">
        <f>VLOOKUP($A47,'Medical Examinations'!$A46:$J2381,9,FALSE)</f>
        <v>Obesity</v>
      </c>
      <c r="K47" t="str">
        <f>VLOOKUP(A47,'Medical Examinations'!A46:J2381,10,FALSE)</f>
        <v>Normal</v>
      </c>
      <c r="L47" t="str">
        <f>VLOOKUP(Healthcare!A47,'Hospitalisation Details'!A46:K2381,10,FALSE)</f>
        <v>16-Jul-1988</v>
      </c>
      <c r="M47" s="17">
        <f>VLOOKUP(Healthcare!A47,'Hospitalisation Details'!A46:K2381,6,FALSE)</f>
        <v>43943.88</v>
      </c>
      <c r="N47" t="str">
        <f>VLOOKUP(Healthcare!A47,'Hospitalisation Details'!A46:K2381,7,FALSE)</f>
        <v>tier - 2</v>
      </c>
      <c r="O47" t="str">
        <f>VLOOKUP(Healthcare!A47,'Hospitalisation Details'!A46:K2381,8,FALSE)</f>
        <v>tier - 1</v>
      </c>
      <c r="P47" t="str">
        <f>VLOOKUP(Healthcare!A47,'Hospitalisation Details'!A46:K2381,9,FALSE)</f>
        <v>R1012</v>
      </c>
      <c r="Q47">
        <f>VLOOKUP(Healthcare!A47,'Hospitalisation Details'!A46:K2381,11,FALSE)</f>
        <v>36</v>
      </c>
    </row>
    <row r="48" spans="1:17" ht="15.6">
      <c r="A48" s="1" t="s">
        <v>2323</v>
      </c>
      <c r="B48" t="str">
        <f>VLOOKUP(A48,'Customer Names'!A47:E2382,5,FALSE)</f>
        <v xml:space="preserve"> Mr.  Thomas J O'Grady</v>
      </c>
      <c r="C48">
        <f>VLOOKUP(A48,'Medical Examinations'!A47:J2382,2,FALSE)</f>
        <v>33.630000000000003</v>
      </c>
      <c r="D48">
        <f>VLOOKUP(A48,'Medical Examinations'!A47:J2382,3,FALSE)</f>
        <v>4.43</v>
      </c>
      <c r="E48" t="str">
        <f>VLOOKUP(A48,'Medical Examinations'!A47:J2382,4,FALSE)</f>
        <v>yes</v>
      </c>
      <c r="F48" t="str">
        <f>VLOOKUP(A48,'Medical Examinations'!A47:J2382,5,FALSE)</f>
        <v>No</v>
      </c>
      <c r="G48" t="str">
        <f>VLOOKUP($A48,'Medical Examinations'!A$1:J$2336,6,FALSE)</f>
        <v>No</v>
      </c>
      <c r="H48">
        <f>VLOOKUP(A48,'Medical Examinations'!A47:J2382,7,FALSE)</f>
        <v>2</v>
      </c>
      <c r="I48" t="str">
        <f>VLOOKUP(A48,'Medical Examinations'!A47:J2382,8,FALSE)</f>
        <v>Yes</v>
      </c>
      <c r="J48" t="str">
        <f>VLOOKUP($A48,'Medical Examinations'!$A47:$J2382,9,FALSE)</f>
        <v>Obesity</v>
      </c>
      <c r="K48" t="str">
        <f>VLOOKUP(A48,'Medical Examinations'!A47:J2382,10,FALSE)</f>
        <v>Normal</v>
      </c>
      <c r="L48" t="str">
        <f>VLOOKUP(Healthcare!A48,'Hospitalisation Details'!A47:K2382,10,FALSE)</f>
        <v>5-Oct-1966</v>
      </c>
      <c r="M48" s="17">
        <f>VLOOKUP(Healthcare!A48,'Hospitalisation Details'!A47:K2382,6,FALSE)</f>
        <v>43921.18</v>
      </c>
      <c r="N48" t="str">
        <f>VLOOKUP(Healthcare!A48,'Hospitalisation Details'!A47:K2382,7,FALSE)</f>
        <v>tier - 2</v>
      </c>
      <c r="O48" t="str">
        <f>VLOOKUP(Healthcare!A48,'Hospitalisation Details'!A47:K2382,8,FALSE)</f>
        <v>tier - 2</v>
      </c>
      <c r="P48" t="str">
        <f>VLOOKUP(Healthcare!A48,'Hospitalisation Details'!A47:K2382,9,FALSE)</f>
        <v>R1012</v>
      </c>
      <c r="Q48">
        <f>VLOOKUP(Healthcare!A48,'Hospitalisation Details'!A47:K2382,11,FALSE)</f>
        <v>57</v>
      </c>
    </row>
    <row r="49" spans="1:17" ht="15.6">
      <c r="A49" s="1" t="s">
        <v>2322</v>
      </c>
      <c r="B49" t="str">
        <f>VLOOKUP(A49,'Customer Names'!A48:E2383,5,FALSE)</f>
        <v xml:space="preserve"> Ms.  Melissa L Peters</v>
      </c>
      <c r="C49">
        <f>VLOOKUP(A49,'Medical Examinations'!A48:J2383,2,FALSE)</f>
        <v>40.369999999999997</v>
      </c>
      <c r="D49">
        <f>VLOOKUP(A49,'Medical Examinations'!A48:J2383,3,FALSE)</f>
        <v>4.47</v>
      </c>
      <c r="E49" t="str">
        <f>VLOOKUP(A49,'Medical Examinations'!A48:J2383,4,FALSE)</f>
        <v>No</v>
      </c>
      <c r="F49" t="str">
        <f>VLOOKUP(A49,'Medical Examinations'!A48:J2383,5,FALSE)</f>
        <v>No</v>
      </c>
      <c r="G49" t="str">
        <f>VLOOKUP($A49,'Medical Examinations'!A$1:J$2336,6,FALSE)</f>
        <v>No</v>
      </c>
      <c r="H49">
        <f>VLOOKUP(A49,'Medical Examinations'!A48:J2383,7,FALSE)</f>
        <v>0</v>
      </c>
      <c r="I49" t="str">
        <f>VLOOKUP(A49,'Medical Examinations'!A48:J2383,8,FALSE)</f>
        <v>Yes</v>
      </c>
      <c r="J49" t="str">
        <f>VLOOKUP($A49,'Medical Examinations'!$A48:$J2383,9,FALSE)</f>
        <v>Obesity</v>
      </c>
      <c r="K49" t="str">
        <f>VLOOKUP(A49,'Medical Examinations'!A48:J2383,10,FALSE)</f>
        <v>Normal</v>
      </c>
      <c r="L49" t="str">
        <f>VLOOKUP(Healthcare!A49,'Hospitalisation Details'!A48:K2383,10,FALSE)</f>
        <v>10-Nov-1980</v>
      </c>
      <c r="M49" s="17">
        <f>VLOOKUP(Healthcare!A49,'Hospitalisation Details'!A48:K2383,6,FALSE)</f>
        <v>43896.38</v>
      </c>
      <c r="N49" t="str">
        <f>VLOOKUP(Healthcare!A49,'Hospitalisation Details'!A48:K2383,7,FALSE)</f>
        <v>tier - 2</v>
      </c>
      <c r="O49" t="str">
        <f>VLOOKUP(Healthcare!A49,'Hospitalisation Details'!A48:K2383,8,FALSE)</f>
        <v>tier - 1</v>
      </c>
      <c r="P49" t="str">
        <f>VLOOKUP(Healthcare!A49,'Hospitalisation Details'!A48:K2383,9,FALSE)</f>
        <v>R1013</v>
      </c>
      <c r="Q49">
        <f>VLOOKUP(Healthcare!A49,'Hospitalisation Details'!A48:K2383,11,FALSE)</f>
        <v>43</v>
      </c>
    </row>
    <row r="50" spans="1:17" ht="15.6">
      <c r="A50" s="1" t="s">
        <v>2321</v>
      </c>
      <c r="B50" t="str">
        <f>VLOOKUP(A50,'Customer Names'!A49:E2384,5,FALSE)</f>
        <v xml:space="preserve"> Mr.  Flavio De Simone</v>
      </c>
      <c r="C50">
        <f>VLOOKUP(A50,'Medical Examinations'!A49:J2384,2,FALSE)</f>
        <v>53.09</v>
      </c>
      <c r="D50">
        <f>VLOOKUP(A50,'Medical Examinations'!A49:J2384,3,FALSE)</f>
        <v>4.82</v>
      </c>
      <c r="E50" t="str">
        <f>VLOOKUP(A50,'Medical Examinations'!A49:J2384,4,FALSE)</f>
        <v>yes</v>
      </c>
      <c r="F50" t="str">
        <f>VLOOKUP(A50,'Medical Examinations'!A49:J2384,5,FALSE)</f>
        <v>No</v>
      </c>
      <c r="G50" t="str">
        <f>VLOOKUP($A50,'Medical Examinations'!A$1:J$2336,6,FALSE)</f>
        <v>No</v>
      </c>
      <c r="H50">
        <f>VLOOKUP(A50,'Medical Examinations'!A49:J2384,7,FALSE)</f>
        <v>2</v>
      </c>
      <c r="I50" t="str">
        <f>VLOOKUP(A50,'Medical Examinations'!A49:J2384,8,FALSE)</f>
        <v>Yes</v>
      </c>
      <c r="J50" t="str">
        <f>VLOOKUP($A50,'Medical Examinations'!$A49:$J2384,9,FALSE)</f>
        <v>Obesity</v>
      </c>
      <c r="K50" t="str">
        <f>VLOOKUP(A50,'Medical Examinations'!A49:J2384,10,FALSE)</f>
        <v>Normal</v>
      </c>
      <c r="L50" t="str">
        <f>VLOOKUP(Healthcare!A50,'Hospitalisation Details'!A49:K2384,10,FALSE)</f>
        <v>2-Jul-1966</v>
      </c>
      <c r="M50" s="17">
        <f>VLOOKUP(Healthcare!A50,'Hospitalisation Details'!A49:K2384,6,FALSE)</f>
        <v>43817.45</v>
      </c>
      <c r="N50" t="str">
        <f>VLOOKUP(Healthcare!A50,'Hospitalisation Details'!A49:K2384,7,FALSE)</f>
        <v>tier - 2</v>
      </c>
      <c r="O50" t="str">
        <f>VLOOKUP(Healthcare!A50,'Hospitalisation Details'!A49:K2384,8,FALSE)</f>
        <v>tier - 3</v>
      </c>
      <c r="P50" t="str">
        <f>VLOOKUP(Healthcare!A50,'Hospitalisation Details'!A49:K2384,9,FALSE)</f>
        <v>R1012</v>
      </c>
      <c r="Q50">
        <f>VLOOKUP(Healthcare!A50,'Hospitalisation Details'!A49:K2384,11,FALSE)</f>
        <v>58</v>
      </c>
    </row>
    <row r="51" spans="1:17" ht="15.6">
      <c r="A51" s="1" t="s">
        <v>2320</v>
      </c>
      <c r="B51" t="str">
        <f>VLOOKUP(A51,'Customer Names'!A50:E2385,5,FALSE)</f>
        <v xml:space="preserve"> Mr.  Ryan Beckett</v>
      </c>
      <c r="C51">
        <f>VLOOKUP(A51,'Medical Examinations'!A50:J2385,2,FALSE)</f>
        <v>31.79</v>
      </c>
      <c r="D51">
        <f>VLOOKUP(A51,'Medical Examinations'!A50:J2385,3,FALSE)</f>
        <v>5.51</v>
      </c>
      <c r="E51" t="str">
        <f>VLOOKUP(A51,'Medical Examinations'!A50:J2385,4,FALSE)</f>
        <v>yes</v>
      </c>
      <c r="F51" t="str">
        <f>VLOOKUP(A51,'Medical Examinations'!A50:J2385,5,FALSE)</f>
        <v>No</v>
      </c>
      <c r="G51" t="str">
        <f>VLOOKUP($A51,'Medical Examinations'!A$1:J$2336,6,FALSE)</f>
        <v>No</v>
      </c>
      <c r="H51">
        <f>VLOOKUP(A51,'Medical Examinations'!A50:J2385,7,FALSE)</f>
        <v>2</v>
      </c>
      <c r="I51" t="str">
        <f>VLOOKUP(A51,'Medical Examinations'!A50:J2385,8,FALSE)</f>
        <v>Yes</v>
      </c>
      <c r="J51" t="str">
        <f>VLOOKUP($A51,'Medical Examinations'!$A50:$J2385,9,FALSE)</f>
        <v>Obesity</v>
      </c>
      <c r="K51" t="str">
        <f>VLOOKUP(A51,'Medical Examinations'!A50:J2385,10,FALSE)</f>
        <v>Normal</v>
      </c>
      <c r="L51" t="str">
        <f>VLOOKUP(Healthcare!A51,'Hospitalisation Details'!A50:K2385,10,FALSE)</f>
        <v>25-Oct-1966</v>
      </c>
      <c r="M51" s="17">
        <f>VLOOKUP(Healthcare!A51,'Hospitalisation Details'!A50:K2385,6,FALSE)</f>
        <v>43813.87</v>
      </c>
      <c r="N51" t="str">
        <f>VLOOKUP(Healthcare!A51,'Hospitalisation Details'!A50:K2385,7,FALSE)</f>
        <v>tier - 2</v>
      </c>
      <c r="O51" t="str">
        <f>VLOOKUP(Healthcare!A51,'Hospitalisation Details'!A50:K2385,8,FALSE)</f>
        <v>tier - 2</v>
      </c>
      <c r="P51" t="str">
        <f>VLOOKUP(Healthcare!A51,'Hospitalisation Details'!A50:K2385,9,FALSE)</f>
        <v>R1013</v>
      </c>
      <c r="Q51">
        <f>VLOOKUP(Healthcare!A51,'Hospitalisation Details'!A50:K2385,11,FALSE)</f>
        <v>57</v>
      </c>
    </row>
    <row r="52" spans="1:17" ht="15.6">
      <c r="A52" s="1" t="s">
        <v>2319</v>
      </c>
      <c r="B52" t="str">
        <f>VLOOKUP(A52,'Customer Names'!A51:E2386,5,FALSE)</f>
        <v xml:space="preserve"> Mr.  Anthony J Sobrilsky</v>
      </c>
      <c r="C52">
        <f>VLOOKUP(A52,'Medical Examinations'!A51:J2386,2,FALSE)</f>
        <v>41.895000000000003</v>
      </c>
      <c r="D52">
        <f>VLOOKUP(A52,'Medical Examinations'!A51:J2386,3,FALSE)</f>
        <v>10.87</v>
      </c>
      <c r="E52" t="str">
        <f>VLOOKUP(A52,'Medical Examinations'!A51:J2386,4,FALSE)</f>
        <v>yes</v>
      </c>
      <c r="F52" t="str">
        <f>VLOOKUP(A52,'Medical Examinations'!A51:J2386,5,FALSE)</f>
        <v>No</v>
      </c>
      <c r="G52" t="str">
        <f>VLOOKUP($A52,'Medical Examinations'!A$1:J$2336,6,FALSE)</f>
        <v>No</v>
      </c>
      <c r="H52">
        <f>VLOOKUP(A52,'Medical Examinations'!A51:J2386,7,FALSE)</f>
        <v>1</v>
      </c>
      <c r="I52" t="str">
        <f>VLOOKUP(A52,'Medical Examinations'!A51:J2386,8,FALSE)</f>
        <v>Yes</v>
      </c>
      <c r="J52" t="str">
        <f>VLOOKUP($A52,'Medical Examinations'!$A51:$J2386,9,FALSE)</f>
        <v>Obesity</v>
      </c>
      <c r="K52" t="str">
        <f>VLOOKUP(A52,'Medical Examinations'!A51:J2386,10,FALSE)</f>
        <v>Diabetes</v>
      </c>
      <c r="L52" t="str">
        <f>VLOOKUP(Healthcare!A52,'Hospitalisation Details'!A51:K2386,10,FALSE)</f>
        <v>29-Dec-1986</v>
      </c>
      <c r="M52" s="17">
        <f>VLOOKUP(Healthcare!A52,'Hospitalisation Details'!A51:K2386,6,FALSE)</f>
        <v>43753.34</v>
      </c>
      <c r="N52" t="str">
        <f>VLOOKUP(Healthcare!A52,'Hospitalisation Details'!A51:K2386,7,FALSE)</f>
        <v>tier - 2</v>
      </c>
      <c r="O52" t="str">
        <f>VLOOKUP(Healthcare!A52,'Hospitalisation Details'!A51:K2386,8,FALSE)</f>
        <v>tier - 1</v>
      </c>
      <c r="P52" t="str">
        <f>VLOOKUP(Healthcare!A52,'Hospitalisation Details'!A51:K2386,9,FALSE)</f>
        <v>R1015</v>
      </c>
      <c r="Q52">
        <f>VLOOKUP(Healthcare!A52,'Hospitalisation Details'!A51:K2386,11,FALSE)</f>
        <v>37</v>
      </c>
    </row>
    <row r="53" spans="1:17" ht="15.6">
      <c r="A53" s="1" t="s">
        <v>2318</v>
      </c>
      <c r="B53" t="str">
        <f>VLOOKUP(A53,'Customer Names'!A52:E2387,5,FALSE)</f>
        <v xml:space="preserve"> Ms.  Alex Wang</v>
      </c>
      <c r="C53">
        <f>VLOOKUP(A53,'Medical Examinations'!A52:J2387,2,FALSE)</f>
        <v>31.16</v>
      </c>
      <c r="D53">
        <f>VLOOKUP(A53,'Medical Examinations'!A52:J2387,3,FALSE)</f>
        <v>9.34</v>
      </c>
      <c r="E53" t="str">
        <f>VLOOKUP(A53,'Medical Examinations'!A52:J2387,4,FALSE)</f>
        <v>No</v>
      </c>
      <c r="F53" t="str">
        <f>VLOOKUP(A53,'Medical Examinations'!A52:J2387,5,FALSE)</f>
        <v>No</v>
      </c>
      <c r="G53" t="str">
        <f>VLOOKUP($A53,'Medical Examinations'!A$1:J$2336,6,FALSE)</f>
        <v>No</v>
      </c>
      <c r="H53">
        <f>VLOOKUP(A53,'Medical Examinations'!A52:J2387,7,FALSE)</f>
        <v>0</v>
      </c>
      <c r="I53" t="str">
        <f>VLOOKUP(A53,'Medical Examinations'!A52:J2387,8,FALSE)</f>
        <v>Yes</v>
      </c>
      <c r="J53" t="str">
        <f>VLOOKUP($A53,'Medical Examinations'!$A52:$J2387,9,FALSE)</f>
        <v>Obesity</v>
      </c>
      <c r="K53" t="str">
        <f>VLOOKUP(A53,'Medical Examinations'!A52:J2387,10,FALSE)</f>
        <v>Diabetes</v>
      </c>
      <c r="L53" t="str">
        <f>VLOOKUP(Healthcare!A53,'Hospitalisation Details'!A52:K2387,10,FALSE)</f>
        <v>22-Aug-1965</v>
      </c>
      <c r="M53" s="17">
        <f>VLOOKUP(Healthcare!A53,'Hospitalisation Details'!A52:K2387,6,FALSE)</f>
        <v>43578.94</v>
      </c>
      <c r="N53" t="str">
        <f>VLOOKUP(Healthcare!A53,'Hospitalisation Details'!A52:K2387,7,FALSE)</f>
        <v>tier - 2</v>
      </c>
      <c r="O53" t="str">
        <f>VLOOKUP(Healthcare!A53,'Hospitalisation Details'!A52:K2387,8,FALSE)</f>
        <v>tier - 2</v>
      </c>
      <c r="P53" t="str">
        <f>VLOOKUP(Healthcare!A53,'Hospitalisation Details'!A52:K2387,9,FALSE)</f>
        <v>R1012</v>
      </c>
      <c r="Q53">
        <f>VLOOKUP(Healthcare!A53,'Hospitalisation Details'!A52:K2387,11,FALSE)</f>
        <v>59</v>
      </c>
    </row>
    <row r="54" spans="1:17" ht="15.6">
      <c r="A54" s="1" t="s">
        <v>2317</v>
      </c>
      <c r="B54" t="str">
        <f>VLOOKUP(A54,'Customer Names'!A53:E2388,5,FALSE)</f>
        <v xml:space="preserve"> Mr.  David Campa</v>
      </c>
      <c r="C54">
        <f>VLOOKUP(A54,'Medical Examinations'!A53:J2388,2,FALSE)</f>
        <v>34.104999999999997</v>
      </c>
      <c r="D54">
        <f>VLOOKUP(A54,'Medical Examinations'!A53:J2388,3,FALSE)</f>
        <v>5.03</v>
      </c>
      <c r="E54" t="str">
        <f>VLOOKUP(A54,'Medical Examinations'!A53:J2388,4,FALSE)</f>
        <v>yes</v>
      </c>
      <c r="F54" t="str">
        <f>VLOOKUP(A54,'Medical Examinations'!A53:J2388,5,FALSE)</f>
        <v>No</v>
      </c>
      <c r="G54" t="str">
        <f>VLOOKUP($A54,'Medical Examinations'!A$1:J$2336,6,FALSE)</f>
        <v>Yes</v>
      </c>
      <c r="H54">
        <f>VLOOKUP(A54,'Medical Examinations'!A53:J2388,7,FALSE)</f>
        <v>1</v>
      </c>
      <c r="I54" t="str">
        <f>VLOOKUP(A54,'Medical Examinations'!A53:J2388,8,FALSE)</f>
        <v>Yes</v>
      </c>
      <c r="J54" t="str">
        <f>VLOOKUP($A54,'Medical Examinations'!$A53:$J2388,9,FALSE)</f>
        <v>Obesity</v>
      </c>
      <c r="K54" t="str">
        <f>VLOOKUP(A54,'Medical Examinations'!A53:J2388,10,FALSE)</f>
        <v>Normal</v>
      </c>
      <c r="L54" t="str">
        <f>VLOOKUP(Healthcare!A54,'Hospitalisation Details'!A53:K2388,10,FALSE)</f>
        <v>3-Dec-1969</v>
      </c>
      <c r="M54" s="17">
        <f>VLOOKUP(Healthcare!A54,'Hospitalisation Details'!A53:K2388,6,FALSE)</f>
        <v>43254.42</v>
      </c>
      <c r="N54" t="str">
        <f>VLOOKUP(Healthcare!A54,'Hospitalisation Details'!A53:K2388,7,FALSE)</f>
        <v>tier - 2</v>
      </c>
      <c r="O54" t="str">
        <f>VLOOKUP(Healthcare!A54,'Hospitalisation Details'!A53:K2388,8,FALSE)</f>
        <v>tier - 2</v>
      </c>
      <c r="P54" t="str">
        <f>VLOOKUP(Healthcare!A54,'Hospitalisation Details'!A53:K2388,9,FALSE)</f>
        <v>R1016</v>
      </c>
      <c r="Q54">
        <f>VLOOKUP(Healthcare!A54,'Hospitalisation Details'!A53:K2388,11,FALSE)</f>
        <v>54</v>
      </c>
    </row>
    <row r="55" spans="1:17" ht="15.6">
      <c r="A55" s="1" t="s">
        <v>2316</v>
      </c>
      <c r="B55" t="str">
        <f>VLOOKUP(A55,'Customer Names'!A54:E2389,5,FALSE)</f>
        <v xml:space="preserve"> Mr.  Andrew B Clifford</v>
      </c>
      <c r="C55">
        <f>VLOOKUP(A55,'Medical Examinations'!A54:J2389,2,FALSE)</f>
        <v>51.93</v>
      </c>
      <c r="D55">
        <f>VLOOKUP(A55,'Medical Examinations'!A54:J2389,3,FALSE)</f>
        <v>11.05</v>
      </c>
      <c r="E55" t="str">
        <f>VLOOKUP(A55,'Medical Examinations'!A54:J2389,4,FALSE)</f>
        <v>No</v>
      </c>
      <c r="F55" t="str">
        <f>VLOOKUP(A55,'Medical Examinations'!A54:J2389,5,FALSE)</f>
        <v>No</v>
      </c>
      <c r="G55" t="str">
        <f>VLOOKUP($A55,'Medical Examinations'!A$1:J$2336,6,FALSE)</f>
        <v>No</v>
      </c>
      <c r="H55">
        <f>VLOOKUP(A55,'Medical Examinations'!A54:J2389,7,FALSE)</f>
        <v>0</v>
      </c>
      <c r="I55" t="str">
        <f>VLOOKUP(A55,'Medical Examinations'!A54:J2389,8,FALSE)</f>
        <v>Yes</v>
      </c>
      <c r="J55" t="str">
        <f>VLOOKUP($A55,'Medical Examinations'!$A54:$J2389,9,FALSE)</f>
        <v>Obesity</v>
      </c>
      <c r="K55" t="str">
        <f>VLOOKUP(A55,'Medical Examinations'!A54:J2389,10,FALSE)</f>
        <v>Diabetes</v>
      </c>
      <c r="L55" t="str">
        <f>VLOOKUP(Healthcare!A55,'Hospitalisation Details'!A54:K2389,10,FALSE)</f>
        <v>29-Nov-1965</v>
      </c>
      <c r="M55" s="17">
        <f>VLOOKUP(Healthcare!A55,'Hospitalisation Details'!A54:K2389,6,FALSE)</f>
        <v>43073.760000000002</v>
      </c>
      <c r="N55" t="str">
        <f>VLOOKUP(Healthcare!A55,'Hospitalisation Details'!A54:K2389,7,FALSE)</f>
        <v>tier - 2</v>
      </c>
      <c r="O55" t="str">
        <f>VLOOKUP(Healthcare!A55,'Hospitalisation Details'!A54:K2389,8,FALSE)</f>
        <v>tier - 2</v>
      </c>
      <c r="P55" t="str">
        <f>VLOOKUP(Healthcare!A55,'Hospitalisation Details'!A54:K2389,9,FALSE)</f>
        <v>R1011</v>
      </c>
      <c r="Q55">
        <f>VLOOKUP(Healthcare!A55,'Hospitalisation Details'!A54:K2389,11,FALSE)</f>
        <v>58</v>
      </c>
    </row>
    <row r="56" spans="1:17" ht="15.6">
      <c r="A56" s="1" t="s">
        <v>2315</v>
      </c>
      <c r="B56" t="str">
        <f>VLOOKUP(A56,'Customer Names'!A55:E2390,5,FALSE)</f>
        <v xml:space="preserve"> Ms.  Dara E Dalmata</v>
      </c>
      <c r="C56">
        <f>VLOOKUP(A56,'Medical Examinations'!A55:J2390,2,FALSE)</f>
        <v>38.950000000000003</v>
      </c>
      <c r="D56">
        <f>VLOOKUP(A56,'Medical Examinations'!A55:J2390,3,FALSE)</f>
        <v>11.95</v>
      </c>
      <c r="E56" t="str">
        <f>VLOOKUP(A56,'Medical Examinations'!A55:J2390,4,FALSE)</f>
        <v>No</v>
      </c>
      <c r="F56" t="str">
        <f>VLOOKUP(A56,'Medical Examinations'!A55:J2390,5,FALSE)</f>
        <v>No</v>
      </c>
      <c r="G56" t="str">
        <f>VLOOKUP($A56,'Medical Examinations'!A$1:J$2336,6,FALSE)</f>
        <v>No</v>
      </c>
      <c r="H56">
        <f>VLOOKUP(A56,'Medical Examinations'!A55:J2390,7,FALSE)</f>
        <v>0</v>
      </c>
      <c r="I56" t="str">
        <f>VLOOKUP(A56,'Medical Examinations'!A55:J2390,8,FALSE)</f>
        <v>Yes</v>
      </c>
      <c r="J56" t="str">
        <f>VLOOKUP($A56,'Medical Examinations'!$A55:$J2390,9,FALSE)</f>
        <v>Obesity</v>
      </c>
      <c r="K56" t="str">
        <f>VLOOKUP(A56,'Medical Examinations'!A55:J2390,10,FALSE)</f>
        <v>Diabetes</v>
      </c>
      <c r="L56" t="str">
        <f>VLOOKUP(Healthcare!A56,'Hospitalisation Details'!A55:K2390,10,FALSE)</f>
        <v>4-Nov-1978</v>
      </c>
      <c r="M56" s="17">
        <f>VLOOKUP(Healthcare!A56,'Hospitalisation Details'!A55:K2390,6,FALSE)</f>
        <v>42983.46</v>
      </c>
      <c r="N56" t="str">
        <f>VLOOKUP(Healthcare!A56,'Hospitalisation Details'!A55:K2390,7,FALSE)</f>
        <v>tier - 1</v>
      </c>
      <c r="O56" t="str">
        <f>VLOOKUP(Healthcare!A56,'Hospitalisation Details'!A55:K2390,8,FALSE)</f>
        <v>tier - 2</v>
      </c>
      <c r="P56" t="str">
        <f>VLOOKUP(Healthcare!A56,'Hospitalisation Details'!A55:K2390,9,FALSE)</f>
        <v>R1012</v>
      </c>
      <c r="Q56">
        <f>VLOOKUP(Healthcare!A56,'Hospitalisation Details'!A55:K2390,11,FALSE)</f>
        <v>45</v>
      </c>
    </row>
    <row r="57" spans="1:17" ht="15.6">
      <c r="A57" s="1" t="s">
        <v>2314</v>
      </c>
      <c r="B57" t="str">
        <f>VLOOKUP(A57,'Customer Names'!A56:E2391,5,FALSE)</f>
        <v xml:space="preserve"> Ms.  Inna Vishik</v>
      </c>
      <c r="C57">
        <f>VLOOKUP(A57,'Medical Examinations'!A56:J2391,2,FALSE)</f>
        <v>36.630000000000003</v>
      </c>
      <c r="D57">
        <f>VLOOKUP(A57,'Medical Examinations'!A56:J2391,3,FALSE)</f>
        <v>7.72</v>
      </c>
      <c r="E57" t="str">
        <f>VLOOKUP(A57,'Medical Examinations'!A56:J2391,4,FALSE)</f>
        <v>yes</v>
      </c>
      <c r="F57" t="str">
        <f>VLOOKUP(A57,'Medical Examinations'!A56:J2391,5,FALSE)</f>
        <v>No</v>
      </c>
      <c r="G57" t="str">
        <f>VLOOKUP($A57,'Medical Examinations'!A$1:J$2336,6,FALSE)</f>
        <v>No</v>
      </c>
      <c r="H57">
        <f>VLOOKUP(A57,'Medical Examinations'!A56:J2391,7,FALSE)</f>
        <v>1</v>
      </c>
      <c r="I57" t="str">
        <f>VLOOKUP(A57,'Medical Examinations'!A56:J2391,8,FALSE)</f>
        <v>Yes</v>
      </c>
      <c r="J57" t="str">
        <f>VLOOKUP($A57,'Medical Examinations'!$A56:$J2391,9,FALSE)</f>
        <v>Obesity</v>
      </c>
      <c r="K57" t="str">
        <f>VLOOKUP(A57,'Medical Examinations'!A56:J2391,10,FALSE)</f>
        <v>Diabetes</v>
      </c>
      <c r="L57" t="str">
        <f>VLOOKUP(Healthcare!A57,'Hospitalisation Details'!A56:K2391,10,FALSE)</f>
        <v>23-Oct-1975</v>
      </c>
      <c r="M57" s="17">
        <f>VLOOKUP(Healthcare!A57,'Hospitalisation Details'!A56:K2391,6,FALSE)</f>
        <v>42969.85</v>
      </c>
      <c r="N57" t="str">
        <f>VLOOKUP(Healthcare!A57,'Hospitalisation Details'!A56:K2391,7,FALSE)</f>
        <v>tier - 1</v>
      </c>
      <c r="O57" t="str">
        <f>VLOOKUP(Healthcare!A57,'Hospitalisation Details'!A56:K2391,8,FALSE)</f>
        <v>tier - 3</v>
      </c>
      <c r="P57" t="str">
        <f>VLOOKUP(Healthcare!A57,'Hospitalisation Details'!A56:K2391,9,FALSE)</f>
        <v>R1013</v>
      </c>
      <c r="Q57">
        <f>VLOOKUP(Healthcare!A57,'Hospitalisation Details'!A56:K2391,11,FALSE)</f>
        <v>48</v>
      </c>
    </row>
    <row r="58" spans="1:17" ht="15.6">
      <c r="A58" s="1" t="s">
        <v>2313</v>
      </c>
      <c r="B58" t="str">
        <f>VLOOKUP(A58,'Customer Names'!A57:E2392,5,FALSE)</f>
        <v xml:space="preserve"> Mr.  Ari Schorr</v>
      </c>
      <c r="C58">
        <f>VLOOKUP(A58,'Medical Examinations'!A57:J2392,2,FALSE)</f>
        <v>34.200000000000003</v>
      </c>
      <c r="D58">
        <f>VLOOKUP(A58,'Medical Examinations'!A57:J2392,3,FALSE)</f>
        <v>5.75</v>
      </c>
      <c r="E58" t="str">
        <f>VLOOKUP(A58,'Medical Examinations'!A57:J2392,4,FALSE)</f>
        <v>No</v>
      </c>
      <c r="F58" t="str">
        <f>VLOOKUP(A58,'Medical Examinations'!A57:J2392,5,FALSE)</f>
        <v>No</v>
      </c>
      <c r="G58" t="str">
        <f>VLOOKUP($A58,'Medical Examinations'!A$1:J$2336,6,FALSE)</f>
        <v>No</v>
      </c>
      <c r="H58">
        <f>VLOOKUP(A58,'Medical Examinations'!A57:J2392,7,FALSE)</f>
        <v>2</v>
      </c>
      <c r="I58" t="str">
        <f>VLOOKUP(A58,'Medical Examinations'!A57:J2392,8,FALSE)</f>
        <v>Yes</v>
      </c>
      <c r="J58" t="str">
        <f>VLOOKUP($A58,'Medical Examinations'!$A57:$J2392,9,FALSE)</f>
        <v>Obesity</v>
      </c>
      <c r="K58" t="str">
        <f>VLOOKUP(A58,'Medical Examinations'!A57:J2392,10,FALSE)</f>
        <v>Prediabetes</v>
      </c>
      <c r="L58" t="str">
        <f>VLOOKUP(Healthcare!A58,'Hospitalisation Details'!A57:K2392,10,FALSE)</f>
        <v>10-Sep-1972</v>
      </c>
      <c r="M58" s="17">
        <f>VLOOKUP(Healthcare!A58,'Hospitalisation Details'!A57:K2392,6,FALSE)</f>
        <v>42856.84</v>
      </c>
      <c r="N58" t="str">
        <f>VLOOKUP(Healthcare!A58,'Hospitalisation Details'!A57:K2392,7,FALSE)</f>
        <v>tier - 1</v>
      </c>
      <c r="O58" t="str">
        <f>VLOOKUP(Healthcare!A58,'Hospitalisation Details'!A57:K2392,8,FALSE)</f>
        <v>tier - 1</v>
      </c>
      <c r="P58" t="str">
        <f>VLOOKUP(Healthcare!A58,'Hospitalisation Details'!A57:K2392,9,FALSE)</f>
        <v>R1011</v>
      </c>
      <c r="Q58">
        <f>VLOOKUP(Healthcare!A58,'Hospitalisation Details'!A57:K2392,11,FALSE)</f>
        <v>51</v>
      </c>
    </row>
    <row r="59" spans="1:17" ht="15.6">
      <c r="A59" s="1" t="s">
        <v>2312</v>
      </c>
      <c r="B59" t="str">
        <f>VLOOKUP(A59,'Customer Names'!A58:E2393,5,FALSE)</f>
        <v xml:space="preserve"> Ms.  Lindsey Lusardi</v>
      </c>
      <c r="C59">
        <f>VLOOKUP(A59,'Medical Examinations'!A58:J2393,2,FALSE)</f>
        <v>50.63</v>
      </c>
      <c r="D59">
        <f>VLOOKUP(A59,'Medical Examinations'!A58:J2393,3,FALSE)</f>
        <v>11.89</v>
      </c>
      <c r="E59" t="str">
        <f>VLOOKUP(A59,'Medical Examinations'!A58:J2393,4,FALSE)</f>
        <v>No</v>
      </c>
      <c r="F59" t="str">
        <f>VLOOKUP(A59,'Medical Examinations'!A58:J2393,5,FALSE)</f>
        <v>No</v>
      </c>
      <c r="G59" t="str">
        <f>VLOOKUP($A59,'Medical Examinations'!A$1:J$2336,6,FALSE)</f>
        <v>No</v>
      </c>
      <c r="H59">
        <f>VLOOKUP(A59,'Medical Examinations'!A58:J2393,7,FALSE)</f>
        <v>0</v>
      </c>
      <c r="I59" t="str">
        <f>VLOOKUP(A59,'Medical Examinations'!A58:J2393,8,FALSE)</f>
        <v>Yes</v>
      </c>
      <c r="J59" t="str">
        <f>VLOOKUP($A59,'Medical Examinations'!$A58:$J2393,9,FALSE)</f>
        <v>Obesity</v>
      </c>
      <c r="K59" t="str">
        <f>VLOOKUP(A59,'Medical Examinations'!A58:J2393,10,FALSE)</f>
        <v>Diabetes</v>
      </c>
      <c r="L59" t="str">
        <f>VLOOKUP(Healthcare!A59,'Hospitalisation Details'!A58:K2393,10,FALSE)</f>
        <v>29-Oct-1965</v>
      </c>
      <c r="M59" s="17">
        <f>VLOOKUP(Healthcare!A59,'Hospitalisation Details'!A58:K2393,6,FALSE)</f>
        <v>42764.12</v>
      </c>
      <c r="N59" t="str">
        <f>VLOOKUP(Healthcare!A59,'Hospitalisation Details'!A58:K2393,7,FALSE)</f>
        <v>tier - 1</v>
      </c>
      <c r="O59" t="str">
        <f>VLOOKUP(Healthcare!A59,'Hospitalisation Details'!A58:K2393,8,FALSE)</f>
        <v>tier - 2</v>
      </c>
      <c r="P59" t="str">
        <f>VLOOKUP(Healthcare!A59,'Hospitalisation Details'!A58:K2393,9,FALSE)</f>
        <v>R1011</v>
      </c>
      <c r="Q59">
        <f>VLOOKUP(Healthcare!A59,'Hospitalisation Details'!A58:K2393,11,FALSE)</f>
        <v>58</v>
      </c>
    </row>
    <row r="60" spans="1:17" ht="15.6">
      <c r="A60" s="1" t="s">
        <v>2311</v>
      </c>
      <c r="B60" t="str">
        <f>VLOOKUP(A60,'Customer Names'!A59:E2394,5,FALSE)</f>
        <v xml:space="preserve"> Mr.  Kenny Rayner</v>
      </c>
      <c r="C60">
        <f>VLOOKUP(A60,'Medical Examinations'!A59:J2394,2,FALSE)</f>
        <v>36.479999999999997</v>
      </c>
      <c r="D60">
        <f>VLOOKUP(A60,'Medical Examinations'!A59:J2394,3,FALSE)</f>
        <v>6.2</v>
      </c>
      <c r="E60" t="str">
        <f>VLOOKUP(A60,'Medical Examinations'!A59:J2394,4,FALSE)</f>
        <v>No</v>
      </c>
      <c r="F60" t="str">
        <f>VLOOKUP(A60,'Medical Examinations'!A59:J2394,5,FALSE)</f>
        <v>No</v>
      </c>
      <c r="G60" t="str">
        <f>VLOOKUP($A60,'Medical Examinations'!A$1:J$2336,6,FALSE)</f>
        <v>No</v>
      </c>
      <c r="H60">
        <f>VLOOKUP(A60,'Medical Examinations'!A59:J2394,7,FALSE)</f>
        <v>0</v>
      </c>
      <c r="I60" t="str">
        <f>VLOOKUP(A60,'Medical Examinations'!A59:J2394,8,FALSE)</f>
        <v>Yes</v>
      </c>
      <c r="J60" t="str">
        <f>VLOOKUP($A60,'Medical Examinations'!$A59:$J2394,9,FALSE)</f>
        <v>Obesity</v>
      </c>
      <c r="K60" t="str">
        <f>VLOOKUP(A60,'Medical Examinations'!A59:J2394,10,FALSE)</f>
        <v>Prediabetes</v>
      </c>
      <c r="L60" t="str">
        <f>VLOOKUP(Healthcare!A60,'Hospitalisation Details'!A59:K2394,10,FALSE)</f>
        <v>21-Oct-1977</v>
      </c>
      <c r="M60" s="17">
        <f>VLOOKUP(Healthcare!A60,'Hospitalisation Details'!A59:K2394,6,FALSE)</f>
        <v>42760.5</v>
      </c>
      <c r="N60" t="str">
        <f>VLOOKUP(Healthcare!A60,'Hospitalisation Details'!A59:K2394,7,FALSE)</f>
        <v>tier - 1</v>
      </c>
      <c r="O60" t="str">
        <f>VLOOKUP(Healthcare!A60,'Hospitalisation Details'!A59:K2394,8,FALSE)</f>
        <v>tier - 2</v>
      </c>
      <c r="P60" t="str">
        <f>VLOOKUP(Healthcare!A60,'Hospitalisation Details'!A59:K2394,9,FALSE)</f>
        <v>R1012</v>
      </c>
      <c r="Q60">
        <f>VLOOKUP(Healthcare!A60,'Hospitalisation Details'!A59:K2394,11,FALSE)</f>
        <v>46</v>
      </c>
    </row>
    <row r="61" spans="1:17" ht="15.6">
      <c r="A61" s="1" t="s">
        <v>2310</v>
      </c>
      <c r="B61" t="str">
        <f>VLOOKUP(A61,'Customer Names'!A60:E2395,5,FALSE)</f>
        <v xml:space="preserve"> Ms.  Louise Voghel</v>
      </c>
      <c r="C61">
        <f>VLOOKUP(A61,'Medical Examinations'!A60:J2395,2,FALSE)</f>
        <v>54.82</v>
      </c>
      <c r="D61">
        <f>VLOOKUP(A61,'Medical Examinations'!A60:J2395,3,FALSE)</f>
        <v>10.61</v>
      </c>
      <c r="E61" t="str">
        <f>VLOOKUP(A61,'Medical Examinations'!A60:J2395,4,FALSE)</f>
        <v>No</v>
      </c>
      <c r="F61" t="str">
        <f>VLOOKUP(A61,'Medical Examinations'!A60:J2395,5,FALSE)</f>
        <v>No</v>
      </c>
      <c r="G61" t="str">
        <f>VLOOKUP($A61,'Medical Examinations'!A$1:J$2336,6,FALSE)</f>
        <v>No</v>
      </c>
      <c r="H61">
        <f>VLOOKUP(A61,'Medical Examinations'!A60:J2395,7,FALSE)</f>
        <v>0</v>
      </c>
      <c r="I61" t="str">
        <f>VLOOKUP(A61,'Medical Examinations'!A60:J2395,8,FALSE)</f>
        <v>Yes</v>
      </c>
      <c r="J61" t="str">
        <f>VLOOKUP($A61,'Medical Examinations'!$A60:$J2395,9,FALSE)</f>
        <v>Obesity</v>
      </c>
      <c r="K61" t="str">
        <f>VLOOKUP(A61,'Medical Examinations'!A60:J2395,10,FALSE)</f>
        <v>Diabetes</v>
      </c>
      <c r="L61" t="str">
        <f>VLOOKUP(Healthcare!A61,'Hospitalisation Details'!A60:K2395,10,FALSE)</f>
        <v>3-Nov-1971</v>
      </c>
      <c r="M61" s="17">
        <f>VLOOKUP(Healthcare!A61,'Hospitalisation Details'!A60:K2395,6,FALSE)</f>
        <v>42644.2</v>
      </c>
      <c r="N61" t="str">
        <f>VLOOKUP(Healthcare!A61,'Hospitalisation Details'!A60:K2395,7,FALSE)</f>
        <v>tier - 1</v>
      </c>
      <c r="O61" t="str">
        <f>VLOOKUP(Healthcare!A61,'Hospitalisation Details'!A60:K2395,8,FALSE)</f>
        <v>tier - 3</v>
      </c>
      <c r="P61" t="str">
        <f>VLOOKUP(Healthcare!A61,'Hospitalisation Details'!A60:K2395,9,FALSE)</f>
        <v>R1011</v>
      </c>
      <c r="Q61">
        <f>VLOOKUP(Healthcare!A61,'Hospitalisation Details'!A60:K2395,11,FALSE)</f>
        <v>52</v>
      </c>
    </row>
    <row r="62" spans="1:17" ht="15.6">
      <c r="A62" s="1" t="s">
        <v>2309</v>
      </c>
      <c r="B62" t="str">
        <f>VLOOKUP(A62,'Customer Names'!A61:E2396,5,FALSE)</f>
        <v xml:space="preserve"> Mr.  Cameron Rieth</v>
      </c>
      <c r="C62">
        <f>VLOOKUP(A62,'Medical Examinations'!A61:J2396,2,FALSE)</f>
        <v>38.06</v>
      </c>
      <c r="D62">
        <f>VLOOKUP(A62,'Medical Examinations'!A61:J2396,3,FALSE)</f>
        <v>6.04</v>
      </c>
      <c r="E62" t="str">
        <f>VLOOKUP(A62,'Medical Examinations'!A61:J2396,4,FALSE)</f>
        <v>No</v>
      </c>
      <c r="F62" t="str">
        <f>VLOOKUP(A62,'Medical Examinations'!A61:J2396,5,FALSE)</f>
        <v>No</v>
      </c>
      <c r="G62" t="str">
        <f>VLOOKUP($A62,'Medical Examinations'!A$1:J$2336,6,FALSE)</f>
        <v>Yes</v>
      </c>
      <c r="H62">
        <f>VLOOKUP(A62,'Medical Examinations'!A61:J2396,7,FALSE)</f>
        <v>1</v>
      </c>
      <c r="I62" t="str">
        <f>VLOOKUP(A62,'Medical Examinations'!A61:J2396,8,FALSE)</f>
        <v>Yes</v>
      </c>
      <c r="J62" t="str">
        <f>VLOOKUP($A62,'Medical Examinations'!$A61:$J2396,9,FALSE)</f>
        <v>Obesity</v>
      </c>
      <c r="K62" t="str">
        <f>VLOOKUP(A62,'Medical Examinations'!A61:J2396,10,FALSE)</f>
        <v>Prediabetes</v>
      </c>
      <c r="L62" t="str">
        <f>VLOOKUP(Healthcare!A62,'Hospitalisation Details'!A61:K2396,10,FALSE)</f>
        <v>27-Dec-1979</v>
      </c>
      <c r="M62" s="17">
        <f>VLOOKUP(Healthcare!A62,'Hospitalisation Details'!A61:K2396,6,FALSE)</f>
        <v>42560.43</v>
      </c>
      <c r="N62" t="str">
        <f>VLOOKUP(Healthcare!A62,'Hospitalisation Details'!A61:K2396,7,FALSE)</f>
        <v>tier - 1</v>
      </c>
      <c r="O62" t="str">
        <f>VLOOKUP(Healthcare!A62,'Hospitalisation Details'!A61:K2396,8,FALSE)</f>
        <v>tier - 3</v>
      </c>
      <c r="P62" t="str">
        <f>VLOOKUP(Healthcare!A62,'Hospitalisation Details'!A61:K2396,9,FALSE)</f>
        <v>R1013</v>
      </c>
      <c r="Q62">
        <f>VLOOKUP(Healthcare!A62,'Hospitalisation Details'!A61:K2396,11,FALSE)</f>
        <v>44</v>
      </c>
    </row>
    <row r="63" spans="1:17" ht="15.6">
      <c r="A63" s="1" t="s">
        <v>2308</v>
      </c>
      <c r="B63" t="str">
        <f>VLOOKUP(A63,'Customer Names'!A62:E2397,5,FALSE)</f>
        <v xml:space="preserve"> Ms.  Katie T Gollotto</v>
      </c>
      <c r="C63">
        <f>VLOOKUP(A63,'Medical Examinations'!A62:J2397,2,FALSE)</f>
        <v>51.48</v>
      </c>
      <c r="D63">
        <f>VLOOKUP(A63,'Medical Examinations'!A62:J2397,3,FALSE)</f>
        <v>9.33</v>
      </c>
      <c r="E63" t="str">
        <f>VLOOKUP(A63,'Medical Examinations'!A62:J2397,4,FALSE)</f>
        <v>yes</v>
      </c>
      <c r="F63" t="str">
        <f>VLOOKUP(A63,'Medical Examinations'!A62:J2397,5,FALSE)</f>
        <v>No</v>
      </c>
      <c r="G63" t="str">
        <f>VLOOKUP($A63,'Medical Examinations'!A$1:J$2336,6,FALSE)</f>
        <v>No</v>
      </c>
      <c r="H63">
        <f>VLOOKUP(A63,'Medical Examinations'!A62:J2397,7,FALSE)</f>
        <v>0</v>
      </c>
      <c r="I63" t="str">
        <f>VLOOKUP(A63,'Medical Examinations'!A62:J2397,8,FALSE)</f>
        <v>Yes</v>
      </c>
      <c r="J63" t="str">
        <f>VLOOKUP($A63,'Medical Examinations'!$A62:$J2397,9,FALSE)</f>
        <v>Obesity</v>
      </c>
      <c r="K63" t="str">
        <f>VLOOKUP(A63,'Medical Examinations'!A62:J2397,10,FALSE)</f>
        <v>Diabetes</v>
      </c>
      <c r="L63" t="str">
        <f>VLOOKUP(Healthcare!A63,'Hospitalisation Details'!A62:K2397,10,FALSE)</f>
        <v>27-Jun-1967</v>
      </c>
      <c r="M63" s="17">
        <f>VLOOKUP(Healthcare!A63,'Hospitalisation Details'!A62:K2397,6,FALSE)</f>
        <v>42538.720000000001</v>
      </c>
      <c r="N63" t="str">
        <f>VLOOKUP(Healthcare!A63,'Hospitalisation Details'!A62:K2397,7,FALSE)</f>
        <v>tier - 1</v>
      </c>
      <c r="O63" t="str">
        <f>VLOOKUP(Healthcare!A63,'Hospitalisation Details'!A62:K2397,8,FALSE)</f>
        <v>tier - 3</v>
      </c>
      <c r="P63" t="str">
        <f>VLOOKUP(Healthcare!A63,'Hospitalisation Details'!A62:K2397,9,FALSE)</f>
        <v>R1011</v>
      </c>
      <c r="Q63">
        <f>VLOOKUP(Healthcare!A63,'Hospitalisation Details'!A62:K2397,11,FALSE)</f>
        <v>57</v>
      </c>
    </row>
    <row r="64" spans="1:17" ht="15.6">
      <c r="A64" s="1" t="s">
        <v>2307</v>
      </c>
      <c r="B64" t="str">
        <f>VLOOKUP(A64,'Customer Names'!A63:E2398,5,FALSE)</f>
        <v xml:space="preserve"> Ms.  Casey Dunn</v>
      </c>
      <c r="C64">
        <f>VLOOKUP(A64,'Medical Examinations'!A63:J2398,2,FALSE)</f>
        <v>52.06</v>
      </c>
      <c r="D64">
        <f>VLOOKUP(A64,'Medical Examinations'!A63:J2398,3,FALSE)</f>
        <v>11.47</v>
      </c>
      <c r="E64" t="str">
        <f>VLOOKUP(A64,'Medical Examinations'!A63:J2398,4,FALSE)</f>
        <v>No</v>
      </c>
      <c r="F64" t="str">
        <f>VLOOKUP(A64,'Medical Examinations'!A63:J2398,5,FALSE)</f>
        <v>No</v>
      </c>
      <c r="G64" t="str">
        <f>VLOOKUP($A64,'Medical Examinations'!A$1:J$2336,6,FALSE)</f>
        <v>No</v>
      </c>
      <c r="H64">
        <f>VLOOKUP(A64,'Medical Examinations'!A63:J2398,7,FALSE)</f>
        <v>0</v>
      </c>
      <c r="I64" t="str">
        <f>VLOOKUP(A64,'Medical Examinations'!A63:J2398,8,FALSE)</f>
        <v>Yes</v>
      </c>
      <c r="J64" t="str">
        <f>VLOOKUP($A64,'Medical Examinations'!$A63:$J2398,9,FALSE)</f>
        <v>Obesity</v>
      </c>
      <c r="K64" t="str">
        <f>VLOOKUP(A64,'Medical Examinations'!A63:J2398,10,FALSE)</f>
        <v>Diabetes</v>
      </c>
      <c r="L64" t="str">
        <f>VLOOKUP(Healthcare!A64,'Hospitalisation Details'!A63:K2398,10,FALSE)</f>
        <v>3-Aug-1968</v>
      </c>
      <c r="M64" s="17">
        <f>VLOOKUP(Healthcare!A64,'Hospitalisation Details'!A63:K2398,6,FALSE)</f>
        <v>42478.6</v>
      </c>
      <c r="N64" t="str">
        <f>VLOOKUP(Healthcare!A64,'Hospitalisation Details'!A63:K2398,7,FALSE)</f>
        <v>tier - 1</v>
      </c>
      <c r="O64" t="str">
        <f>VLOOKUP(Healthcare!A64,'Hospitalisation Details'!A63:K2398,8,FALSE)</f>
        <v>tier - 2</v>
      </c>
      <c r="P64" t="str">
        <f>VLOOKUP(Healthcare!A64,'Hospitalisation Details'!A63:K2398,9,FALSE)</f>
        <v>R1011</v>
      </c>
      <c r="Q64">
        <f>VLOOKUP(Healthcare!A64,'Hospitalisation Details'!A63:K2398,11,FALSE)</f>
        <v>56</v>
      </c>
    </row>
    <row r="65" spans="1:17" ht="15.6">
      <c r="A65" s="1" t="s">
        <v>2306</v>
      </c>
      <c r="B65" t="str">
        <f>VLOOKUP(A65,'Customer Names'!A64:E2399,5,FALSE)</f>
        <v xml:space="preserve"> Mr.  David Blitzer</v>
      </c>
      <c r="C65">
        <f>VLOOKUP(A65,'Medical Examinations'!A64:J2399,2,FALSE)</f>
        <v>30.684999999999999</v>
      </c>
      <c r="D65">
        <f>VLOOKUP(A65,'Medical Examinations'!A64:J2399,3,FALSE)</f>
        <v>7.02</v>
      </c>
      <c r="E65" t="str">
        <f>VLOOKUP(A65,'Medical Examinations'!A64:J2399,4,FALSE)</f>
        <v>yes</v>
      </c>
      <c r="F65" t="str">
        <f>VLOOKUP(A65,'Medical Examinations'!A64:J2399,5,FALSE)</f>
        <v>No</v>
      </c>
      <c r="G65" t="str">
        <f>VLOOKUP($A65,'Medical Examinations'!A$1:J$2336,6,FALSE)</f>
        <v>No</v>
      </c>
      <c r="H65">
        <f>VLOOKUP(A65,'Medical Examinations'!A64:J2399,7,FALSE)</f>
        <v>0</v>
      </c>
      <c r="I65" t="str">
        <f>VLOOKUP(A65,'Medical Examinations'!A64:J2399,8,FALSE)</f>
        <v>Yes</v>
      </c>
      <c r="J65" t="str">
        <f>VLOOKUP($A65,'Medical Examinations'!$A64:$J2399,9,FALSE)</f>
        <v>Obesity</v>
      </c>
      <c r="K65" t="str">
        <f>VLOOKUP(A65,'Medical Examinations'!A64:J2399,10,FALSE)</f>
        <v>Diabetes</v>
      </c>
      <c r="L65" t="str">
        <f>VLOOKUP(Healthcare!A65,'Hospitalisation Details'!A64:K2399,10,FALSE)</f>
        <v>28-Jun-1967</v>
      </c>
      <c r="M65" s="17">
        <f>VLOOKUP(Healthcare!A65,'Hospitalisation Details'!A64:K2399,6,FALSE)</f>
        <v>42303.69</v>
      </c>
      <c r="N65" t="str">
        <f>VLOOKUP(Healthcare!A65,'Hospitalisation Details'!A64:K2399,7,FALSE)</f>
        <v>tier - 1</v>
      </c>
      <c r="O65" t="str">
        <f>VLOOKUP(Healthcare!A65,'Hospitalisation Details'!A64:K2399,8,FALSE)</f>
        <v>tier - 2</v>
      </c>
      <c r="P65" t="str">
        <f>VLOOKUP(Healthcare!A65,'Hospitalisation Details'!A64:K2399,9,FALSE)</f>
        <v>R1016</v>
      </c>
      <c r="Q65">
        <f>VLOOKUP(Healthcare!A65,'Hospitalisation Details'!A64:K2399,11,FALSE)</f>
        <v>57</v>
      </c>
    </row>
    <row r="66" spans="1:17" ht="15.6">
      <c r="A66" s="1" t="s">
        <v>2305</v>
      </c>
      <c r="B66" t="str">
        <f>VLOOKUP(A66,'Customer Names'!A65:E2400,5,FALSE)</f>
        <v xml:space="preserve"> Mr.  Bryson C Smith</v>
      </c>
      <c r="C66">
        <f>VLOOKUP(A66,'Medical Examinations'!A65:J2400,2,FALSE)</f>
        <v>36.08</v>
      </c>
      <c r="D66">
        <f>VLOOKUP(A66,'Medical Examinations'!A65:J2400,3,FALSE)</f>
        <v>8.8000000000000007</v>
      </c>
      <c r="E66" t="str">
        <f>VLOOKUP(A66,'Medical Examinations'!A65:J2400,4,FALSE)</f>
        <v>yes</v>
      </c>
      <c r="F66" t="str">
        <f>VLOOKUP(A66,'Medical Examinations'!A65:J2400,5,FALSE)</f>
        <v>No</v>
      </c>
      <c r="G66" t="str">
        <f>VLOOKUP($A66,'Medical Examinations'!A$1:J$2336,6,FALSE)</f>
        <v>No</v>
      </c>
      <c r="H66">
        <f>VLOOKUP(A66,'Medical Examinations'!A65:J2400,7,FALSE)</f>
        <v>1</v>
      </c>
      <c r="I66" t="str">
        <f>VLOOKUP(A66,'Medical Examinations'!A65:J2400,8,FALSE)</f>
        <v>Yes</v>
      </c>
      <c r="J66" t="str">
        <f>VLOOKUP($A66,'Medical Examinations'!$A65:$J2400,9,FALSE)</f>
        <v>Obesity</v>
      </c>
      <c r="K66" t="str">
        <f>VLOOKUP(A66,'Medical Examinations'!A65:J2400,10,FALSE)</f>
        <v>Diabetes</v>
      </c>
      <c r="L66" t="str">
        <f>VLOOKUP(Healthcare!A66,'Hospitalisation Details'!A65:K2400,10,FALSE)</f>
        <v>15-Aug-1975</v>
      </c>
      <c r="M66" s="17">
        <f>VLOOKUP(Healthcare!A66,'Hospitalisation Details'!A65:K2400,6,FALSE)</f>
        <v>42211.14</v>
      </c>
      <c r="N66" t="str">
        <f>VLOOKUP(Healthcare!A66,'Hospitalisation Details'!A65:K2400,7,FALSE)</f>
        <v>tier - 1</v>
      </c>
      <c r="O66" t="str">
        <f>VLOOKUP(Healthcare!A66,'Hospitalisation Details'!A65:K2400,8,FALSE)</f>
        <v>tier - 3</v>
      </c>
      <c r="P66" t="str">
        <f>VLOOKUP(Healthcare!A66,'Hospitalisation Details'!A65:K2400,9,FALSE)</f>
        <v>R1013</v>
      </c>
      <c r="Q66">
        <f>VLOOKUP(Healthcare!A66,'Hospitalisation Details'!A65:K2400,11,FALSE)</f>
        <v>49</v>
      </c>
    </row>
    <row r="67" spans="1:17" ht="15.6">
      <c r="A67" s="1" t="s">
        <v>2304</v>
      </c>
      <c r="B67" t="str">
        <f>VLOOKUP(A67,'Customer Names'!A66:E2401,5,FALSE)</f>
        <v xml:space="preserve"> Ms.  Megan Hyland</v>
      </c>
      <c r="C67">
        <f>VLOOKUP(A67,'Medical Examinations'!A66:J2401,2,FALSE)</f>
        <v>54.99</v>
      </c>
      <c r="D67">
        <f>VLOOKUP(A67,'Medical Examinations'!A66:J2401,3,FALSE)</f>
        <v>8.68</v>
      </c>
      <c r="E67" t="str">
        <f>VLOOKUP(A67,'Medical Examinations'!A66:J2401,4,FALSE)</f>
        <v>No</v>
      </c>
      <c r="F67" t="str">
        <f>VLOOKUP(A67,'Medical Examinations'!A66:J2401,5,FALSE)</f>
        <v>No</v>
      </c>
      <c r="G67" t="str">
        <f>VLOOKUP($A67,'Medical Examinations'!A$1:J$2336,6,FALSE)</f>
        <v>No</v>
      </c>
      <c r="H67">
        <f>VLOOKUP(A67,'Medical Examinations'!A66:J2401,7,FALSE)</f>
        <v>2</v>
      </c>
      <c r="I67" t="str">
        <f>VLOOKUP(A67,'Medical Examinations'!A66:J2401,8,FALSE)</f>
        <v>Yes</v>
      </c>
      <c r="J67" t="str">
        <f>VLOOKUP($A67,'Medical Examinations'!$A66:$J2401,9,FALSE)</f>
        <v>Obesity</v>
      </c>
      <c r="K67" t="str">
        <f>VLOOKUP(A67,'Medical Examinations'!A66:J2401,10,FALSE)</f>
        <v>Diabetes</v>
      </c>
      <c r="L67" t="str">
        <f>VLOOKUP(Healthcare!A67,'Hospitalisation Details'!A66:K2401,10,FALSE)</f>
        <v>18-Sep-1973</v>
      </c>
      <c r="M67" s="17">
        <f>VLOOKUP(Healthcare!A67,'Hospitalisation Details'!A66:K2401,6,FALSE)</f>
        <v>42188.15</v>
      </c>
      <c r="N67" t="str">
        <f>VLOOKUP(Healthcare!A67,'Hospitalisation Details'!A66:K2401,7,FALSE)</f>
        <v>tier - 1</v>
      </c>
      <c r="O67" t="str">
        <f>VLOOKUP(Healthcare!A67,'Hospitalisation Details'!A66:K2401,8,FALSE)</f>
        <v>tier - 1</v>
      </c>
      <c r="P67" t="str">
        <f>VLOOKUP(Healthcare!A67,'Hospitalisation Details'!A66:K2401,9,FALSE)</f>
        <v>R1011</v>
      </c>
      <c r="Q67">
        <f>VLOOKUP(Healthcare!A67,'Hospitalisation Details'!A66:K2401,11,FALSE)</f>
        <v>50</v>
      </c>
    </row>
    <row r="68" spans="1:17" ht="15.6">
      <c r="A68" s="1" t="s">
        <v>2303</v>
      </c>
      <c r="B68" t="str">
        <f>VLOOKUP(A68,'Customer Names'!A67:E2402,5,FALSE)</f>
        <v xml:space="preserve"> Mr.  Daniel Ducharme</v>
      </c>
      <c r="C68">
        <f>VLOOKUP(A68,'Medical Examinations'!A67:J2402,2,FALSE)</f>
        <v>35.97</v>
      </c>
      <c r="D68">
        <f>VLOOKUP(A68,'Medical Examinations'!A67:J2402,3,FALSE)</f>
        <v>6.12</v>
      </c>
      <c r="E68" t="str">
        <f>VLOOKUP(A68,'Medical Examinations'!A67:J2402,4,FALSE)</f>
        <v>No</v>
      </c>
      <c r="F68" t="str">
        <f>VLOOKUP(A68,'Medical Examinations'!A67:J2402,5,FALSE)</f>
        <v>No</v>
      </c>
      <c r="G68" t="str">
        <f>VLOOKUP($A68,'Medical Examinations'!A$1:J$2336,6,FALSE)</f>
        <v>Yes</v>
      </c>
      <c r="H68">
        <f>VLOOKUP(A68,'Medical Examinations'!A67:J2402,7,FALSE)</f>
        <v>1</v>
      </c>
      <c r="I68" t="str">
        <f>VLOOKUP(A68,'Medical Examinations'!A67:J2402,8,FALSE)</f>
        <v>Yes</v>
      </c>
      <c r="J68" t="str">
        <f>VLOOKUP($A68,'Medical Examinations'!$A67:$J2402,9,FALSE)</f>
        <v>Obesity</v>
      </c>
      <c r="K68" t="str">
        <f>VLOOKUP(A68,'Medical Examinations'!A67:J2402,10,FALSE)</f>
        <v>Prediabetes</v>
      </c>
      <c r="L68" t="str">
        <f>VLOOKUP(Healthcare!A68,'Hospitalisation Details'!A67:K2402,10,FALSE)</f>
        <v>3-Jul-1979</v>
      </c>
      <c r="M68" s="17">
        <f>VLOOKUP(Healthcare!A68,'Hospitalisation Details'!A67:K2402,6,FALSE)</f>
        <v>42124.52</v>
      </c>
      <c r="N68" t="str">
        <f>VLOOKUP(Healthcare!A68,'Hospitalisation Details'!A67:K2402,7,FALSE)</f>
        <v>tier - 1</v>
      </c>
      <c r="O68" t="str">
        <f>VLOOKUP(Healthcare!A68,'Hospitalisation Details'!A67:K2402,8,FALSE)</f>
        <v>tier - 1</v>
      </c>
      <c r="P68" t="str">
        <f>VLOOKUP(Healthcare!A68,'Hospitalisation Details'!A67:K2402,9,FALSE)</f>
        <v>R1013</v>
      </c>
      <c r="Q68">
        <f>VLOOKUP(Healthcare!A68,'Hospitalisation Details'!A67:K2402,11,FALSE)</f>
        <v>45</v>
      </c>
    </row>
    <row r="69" spans="1:17" ht="15.6">
      <c r="A69" s="1" t="s">
        <v>2302</v>
      </c>
      <c r="B69" t="str">
        <f>VLOOKUP(A69,'Customer Names'!A68:E2403,5,FALSE)</f>
        <v xml:space="preserve"> Mr.  Steven M Johnson</v>
      </c>
      <c r="C69">
        <f>VLOOKUP(A69,'Medical Examinations'!A68:J2403,2,FALSE)</f>
        <v>45.54</v>
      </c>
      <c r="D69">
        <f>VLOOKUP(A69,'Medical Examinations'!A68:J2403,3,FALSE)</f>
        <v>5.4</v>
      </c>
      <c r="E69" t="str">
        <f>VLOOKUP(A69,'Medical Examinations'!A68:J2403,4,FALSE)</f>
        <v>yes</v>
      </c>
      <c r="F69" t="str">
        <f>VLOOKUP(A69,'Medical Examinations'!A68:J2403,5,FALSE)</f>
        <v>No</v>
      </c>
      <c r="G69" t="str">
        <f>VLOOKUP($A69,'Medical Examinations'!A$1:J$2336,6,FALSE)</f>
        <v>Yes</v>
      </c>
      <c r="H69">
        <f>VLOOKUP(A69,'Medical Examinations'!A68:J2403,7,FALSE)</f>
        <v>1</v>
      </c>
      <c r="I69" t="str">
        <f>VLOOKUP(A69,'Medical Examinations'!A68:J2403,8,FALSE)</f>
        <v>Yes</v>
      </c>
      <c r="J69" t="str">
        <f>VLOOKUP($A69,'Medical Examinations'!$A68:$J2403,9,FALSE)</f>
        <v>Obesity</v>
      </c>
      <c r="K69" t="str">
        <f>VLOOKUP(A69,'Medical Examinations'!A68:J2403,10,FALSE)</f>
        <v>Normal</v>
      </c>
      <c r="L69" t="str">
        <f>VLOOKUP(Healthcare!A69,'Hospitalisation Details'!A68:K2403,10,FALSE)</f>
        <v>9-Dec-1997</v>
      </c>
      <c r="M69" s="17">
        <f>VLOOKUP(Healthcare!A69,'Hospitalisation Details'!A68:K2403,6,FALSE)</f>
        <v>42112.24</v>
      </c>
      <c r="N69" t="str">
        <f>VLOOKUP(Healthcare!A69,'Hospitalisation Details'!A68:K2403,7,FALSE)</f>
        <v>tier - 1</v>
      </c>
      <c r="O69" t="str">
        <f>VLOOKUP(Healthcare!A69,'Hospitalisation Details'!A68:K2403,8,FALSE)</f>
        <v>tier - 3</v>
      </c>
      <c r="P69" t="str">
        <f>VLOOKUP(Healthcare!A69,'Hospitalisation Details'!A68:K2403,9,FALSE)</f>
        <v>R1013</v>
      </c>
      <c r="Q69">
        <f>VLOOKUP(Healthcare!A69,'Hospitalisation Details'!A68:K2403,11,FALSE)</f>
        <v>26</v>
      </c>
    </row>
    <row r="70" spans="1:17" ht="15.6">
      <c r="A70" s="1" t="s">
        <v>2301</v>
      </c>
      <c r="B70" t="str">
        <f>VLOOKUP(A70,'Customer Names'!A69:E2404,5,FALSE)</f>
        <v xml:space="preserve"> Ms.  Jenna L Mutz</v>
      </c>
      <c r="C70">
        <f>VLOOKUP(A70,'Medical Examinations'!A69:J2404,2,FALSE)</f>
        <v>35.53</v>
      </c>
      <c r="D70">
        <f>VLOOKUP(A70,'Medical Examinations'!A69:J2404,3,FALSE)</f>
        <v>4.3600000000000003</v>
      </c>
      <c r="E70" t="str">
        <f>VLOOKUP(A70,'Medical Examinations'!A69:J2404,4,FALSE)</f>
        <v>yes</v>
      </c>
      <c r="F70" t="str">
        <f>VLOOKUP(A70,'Medical Examinations'!A69:J2404,5,FALSE)</f>
        <v>No</v>
      </c>
      <c r="G70" t="str">
        <f>VLOOKUP($A70,'Medical Examinations'!A$1:J$2336,6,FALSE)</f>
        <v>No</v>
      </c>
      <c r="H70">
        <f>VLOOKUP(A70,'Medical Examinations'!A69:J2404,7,FALSE)</f>
        <v>0</v>
      </c>
      <c r="I70" t="str">
        <f>VLOOKUP(A70,'Medical Examinations'!A69:J2404,8,FALSE)</f>
        <v>Yes</v>
      </c>
      <c r="J70" t="str">
        <f>VLOOKUP($A70,'Medical Examinations'!$A69:$J2404,9,FALSE)</f>
        <v>Obesity</v>
      </c>
      <c r="K70" t="str">
        <f>VLOOKUP(A70,'Medical Examinations'!A69:J2404,10,FALSE)</f>
        <v>Normal</v>
      </c>
      <c r="L70" t="str">
        <f>VLOOKUP(Healthcare!A70,'Hospitalisation Details'!A69:K2404,10,FALSE)</f>
        <v>28-Nov-1976</v>
      </c>
      <c r="M70" s="17">
        <f>VLOOKUP(Healthcare!A70,'Hospitalisation Details'!A69:K2404,6,FALSE)</f>
        <v>42111.66</v>
      </c>
      <c r="N70" t="str">
        <f>VLOOKUP(Healthcare!A70,'Hospitalisation Details'!A69:K2404,7,FALSE)</f>
        <v>tier - 1</v>
      </c>
      <c r="O70" t="str">
        <f>VLOOKUP(Healthcare!A70,'Hospitalisation Details'!A69:K2404,8,FALSE)</f>
        <v>tier - 1</v>
      </c>
      <c r="P70" t="str">
        <f>VLOOKUP(Healthcare!A70,'Hospitalisation Details'!A69:K2404,9,FALSE)</f>
        <v>R1024</v>
      </c>
      <c r="Q70">
        <f>VLOOKUP(Healthcare!A70,'Hospitalisation Details'!A69:K2404,11,FALSE)</f>
        <v>47</v>
      </c>
    </row>
    <row r="71" spans="1:17" ht="15.6">
      <c r="A71" s="1" t="s">
        <v>2300</v>
      </c>
      <c r="B71" t="str">
        <f>VLOOKUP(A71,'Customer Names'!A70:E2405,5,FALSE)</f>
        <v xml:space="preserve"> Mr.  Freeman Lee</v>
      </c>
      <c r="C71">
        <f>VLOOKUP(A71,'Medical Examinations'!A70:J2405,2,FALSE)</f>
        <v>30.8</v>
      </c>
      <c r="D71">
        <f>VLOOKUP(A71,'Medical Examinations'!A70:J2405,3,FALSE)</f>
        <v>9.77</v>
      </c>
      <c r="E71" t="str">
        <f>VLOOKUP(A71,'Medical Examinations'!A70:J2405,4,FALSE)</f>
        <v>No</v>
      </c>
      <c r="F71" t="str">
        <f>VLOOKUP(A71,'Medical Examinations'!A70:J2405,5,FALSE)</f>
        <v>No</v>
      </c>
      <c r="G71" t="str">
        <f>VLOOKUP($A71,'Medical Examinations'!A$1:J$2336,6,FALSE)</f>
        <v>No</v>
      </c>
      <c r="H71">
        <f>VLOOKUP(A71,'Medical Examinations'!A70:J2405,7,FALSE)</f>
        <v>0</v>
      </c>
      <c r="I71" t="str">
        <f>VLOOKUP(A71,'Medical Examinations'!A70:J2405,8,FALSE)</f>
        <v>Yes</v>
      </c>
      <c r="J71" t="str">
        <f>VLOOKUP($A71,'Medical Examinations'!$A70:$J2405,9,FALSE)</f>
        <v>Obesity</v>
      </c>
      <c r="K71" t="str">
        <f>VLOOKUP(A71,'Medical Examinations'!A70:J2405,10,FALSE)</f>
        <v>Diabetes</v>
      </c>
      <c r="L71" t="str">
        <f>VLOOKUP(Healthcare!A71,'Hospitalisation Details'!A70:K2405,10,FALSE)</f>
        <v>19-Dec-1968</v>
      </c>
      <c r="M71" s="17">
        <f>VLOOKUP(Healthcare!A71,'Hospitalisation Details'!A70:K2405,6,FALSE)</f>
        <v>41999.519999999997</v>
      </c>
      <c r="N71" t="str">
        <f>VLOOKUP(Healthcare!A71,'Hospitalisation Details'!A70:K2405,7,FALSE)</f>
        <v>tier - 1</v>
      </c>
      <c r="O71" t="str">
        <f>VLOOKUP(Healthcare!A71,'Hospitalisation Details'!A70:K2405,8,FALSE)</f>
        <v>tier - 3</v>
      </c>
      <c r="P71" t="str">
        <f>VLOOKUP(Healthcare!A71,'Hospitalisation Details'!A70:K2405,9,FALSE)</f>
        <v>R1013</v>
      </c>
      <c r="Q71">
        <f>VLOOKUP(Healthcare!A71,'Hospitalisation Details'!A70:K2405,11,FALSE)</f>
        <v>55</v>
      </c>
    </row>
    <row r="72" spans="1:17" ht="15.6">
      <c r="A72" s="1" t="s">
        <v>2299</v>
      </c>
      <c r="B72" t="str">
        <f>VLOOKUP(A72,'Customer Names'!A71:E2406,5,FALSE)</f>
        <v xml:space="preserve"> Mr.  Jeff Turner</v>
      </c>
      <c r="C72">
        <f>VLOOKUP(A72,'Medical Examinations'!A71:J2406,2,FALSE)</f>
        <v>38.39</v>
      </c>
      <c r="D72">
        <f>VLOOKUP(A72,'Medical Examinations'!A71:J2406,3,FALSE)</f>
        <v>4.25</v>
      </c>
      <c r="E72" t="str">
        <f>VLOOKUP(A72,'Medical Examinations'!A71:J2406,4,FALSE)</f>
        <v>No</v>
      </c>
      <c r="F72" t="str">
        <f>VLOOKUP(A72,'Medical Examinations'!A71:J2406,5,FALSE)</f>
        <v>No</v>
      </c>
      <c r="G72" t="str">
        <f>VLOOKUP($A72,'Medical Examinations'!A$1:J$2336,6,FALSE)</f>
        <v>No</v>
      </c>
      <c r="H72">
        <f>VLOOKUP(A72,'Medical Examinations'!A71:J2406,7,FALSE)</f>
        <v>1</v>
      </c>
      <c r="I72" t="str">
        <f>VLOOKUP(A72,'Medical Examinations'!A71:J2406,8,FALSE)</f>
        <v>Yes</v>
      </c>
      <c r="J72" t="str">
        <f>VLOOKUP($A72,'Medical Examinations'!$A71:$J2406,9,FALSE)</f>
        <v>Obesity</v>
      </c>
      <c r="K72" t="str">
        <f>VLOOKUP(A72,'Medical Examinations'!A71:J2406,10,FALSE)</f>
        <v>Normal</v>
      </c>
      <c r="L72" t="str">
        <f>VLOOKUP(Healthcare!A72,'Hospitalisation Details'!A71:K2406,10,FALSE)</f>
        <v>10-Nov-1984</v>
      </c>
      <c r="M72" s="17">
        <f>VLOOKUP(Healthcare!A72,'Hospitalisation Details'!A71:K2406,6,FALSE)</f>
        <v>41949.24</v>
      </c>
      <c r="N72" t="str">
        <f>VLOOKUP(Healthcare!A72,'Hospitalisation Details'!A71:K2406,7,FALSE)</f>
        <v>tier - 1</v>
      </c>
      <c r="O72" t="str">
        <f>VLOOKUP(Healthcare!A72,'Hospitalisation Details'!A71:K2406,8,FALSE)</f>
        <v>tier - 1</v>
      </c>
      <c r="P72" t="str">
        <f>VLOOKUP(Healthcare!A72,'Hospitalisation Details'!A71:K2406,9,FALSE)</f>
        <v>R1013</v>
      </c>
      <c r="Q72">
        <f>VLOOKUP(Healthcare!A72,'Hospitalisation Details'!A71:K2406,11,FALSE)</f>
        <v>39</v>
      </c>
    </row>
    <row r="73" spans="1:17" ht="15.6">
      <c r="A73" s="1" t="s">
        <v>2298</v>
      </c>
      <c r="B73" t="str">
        <f>VLOOKUP(A73,'Customer Names'!A72:E2407,5,FALSE)</f>
        <v xml:space="preserve"> Mr.  Elenilton V Rangel</v>
      </c>
      <c r="C73">
        <f>VLOOKUP(A73,'Medical Examinations'!A72:J2407,2,FALSE)</f>
        <v>32.299999999999997</v>
      </c>
      <c r="D73">
        <f>VLOOKUP(A73,'Medical Examinations'!A72:J2407,3,FALSE)</f>
        <v>4.76</v>
      </c>
      <c r="E73" t="str">
        <f>VLOOKUP(A73,'Medical Examinations'!A72:J2407,4,FALSE)</f>
        <v>No</v>
      </c>
      <c r="F73" t="str">
        <f>VLOOKUP(A73,'Medical Examinations'!A72:J2407,5,FALSE)</f>
        <v>No</v>
      </c>
      <c r="G73" t="str">
        <f>VLOOKUP($A73,'Medical Examinations'!A$1:J$2336,6,FALSE)</f>
        <v>No</v>
      </c>
      <c r="H73">
        <f>VLOOKUP(A73,'Medical Examinations'!A72:J2407,7,FALSE)</f>
        <v>2</v>
      </c>
      <c r="I73" t="str">
        <f>VLOOKUP(A73,'Medical Examinations'!A72:J2407,8,FALSE)</f>
        <v>Yes</v>
      </c>
      <c r="J73" t="str">
        <f>VLOOKUP($A73,'Medical Examinations'!$A72:$J2407,9,FALSE)</f>
        <v>Obesity</v>
      </c>
      <c r="K73" t="str">
        <f>VLOOKUP(A73,'Medical Examinations'!A72:J2407,10,FALSE)</f>
        <v>Normal</v>
      </c>
      <c r="L73" t="str">
        <f>VLOOKUP(Healthcare!A73,'Hospitalisation Details'!A72:K2407,10,FALSE)</f>
        <v>8-Jun-1972</v>
      </c>
      <c r="M73" s="17">
        <f>VLOOKUP(Healthcare!A73,'Hospitalisation Details'!A72:K2407,6,FALSE)</f>
        <v>41919.1</v>
      </c>
      <c r="N73" t="str">
        <f>VLOOKUP(Healthcare!A73,'Hospitalisation Details'!A72:K2407,7,FALSE)</f>
        <v>tier - 1</v>
      </c>
      <c r="O73" t="str">
        <f>VLOOKUP(Healthcare!A73,'Hospitalisation Details'!A72:K2407,8,FALSE)</f>
        <v>tier - 1</v>
      </c>
      <c r="P73" t="str">
        <f>VLOOKUP(Healthcare!A73,'Hospitalisation Details'!A72:K2407,9,FALSE)</f>
        <v>R1016</v>
      </c>
      <c r="Q73">
        <f>VLOOKUP(Healthcare!A73,'Hospitalisation Details'!A72:K2407,11,FALSE)</f>
        <v>52</v>
      </c>
    </row>
    <row r="74" spans="1:17" ht="15.6">
      <c r="A74" s="1" t="s">
        <v>2297</v>
      </c>
      <c r="B74" t="str">
        <f>VLOOKUP(A74,'Customer Names'!A73:E2408,5,FALSE)</f>
        <v xml:space="preserve"> Ms.  Maurya Lacey</v>
      </c>
      <c r="C74">
        <f>VLOOKUP(A74,'Medical Examinations'!A73:J2408,2,FALSE)</f>
        <v>48.8</v>
      </c>
      <c r="D74">
        <f>VLOOKUP(A74,'Medical Examinations'!A73:J2408,3,FALSE)</f>
        <v>6.22</v>
      </c>
      <c r="E74" t="str">
        <f>VLOOKUP(A74,'Medical Examinations'!A73:J2408,4,FALSE)</f>
        <v>yes</v>
      </c>
      <c r="F74" t="str">
        <f>VLOOKUP(A74,'Medical Examinations'!A73:J2408,5,FALSE)</f>
        <v>No</v>
      </c>
      <c r="G74" t="str">
        <f>VLOOKUP($A74,'Medical Examinations'!A$1:J$2336,6,FALSE)</f>
        <v>No</v>
      </c>
      <c r="H74">
        <f>VLOOKUP(A74,'Medical Examinations'!A73:J2408,7,FALSE)</f>
        <v>2</v>
      </c>
      <c r="I74" t="str">
        <f>VLOOKUP(A74,'Medical Examinations'!A73:J2408,8,FALSE)</f>
        <v>Yes</v>
      </c>
      <c r="J74" t="str">
        <f>VLOOKUP($A74,'Medical Examinations'!$A73:$J2408,9,FALSE)</f>
        <v>Obesity</v>
      </c>
      <c r="K74" t="str">
        <f>VLOOKUP(A74,'Medical Examinations'!A73:J2408,10,FALSE)</f>
        <v>Prediabetes</v>
      </c>
      <c r="L74" t="str">
        <f>VLOOKUP(Healthcare!A74,'Hospitalisation Details'!A73:K2408,10,FALSE)</f>
        <v>21-Sep-1966</v>
      </c>
      <c r="M74" s="17">
        <f>VLOOKUP(Healthcare!A74,'Hospitalisation Details'!A73:K2408,6,FALSE)</f>
        <v>41886.54</v>
      </c>
      <c r="N74" t="str">
        <f>VLOOKUP(Healthcare!A74,'Hospitalisation Details'!A73:K2408,7,FALSE)</f>
        <v>tier - 1</v>
      </c>
      <c r="O74" t="str">
        <f>VLOOKUP(Healthcare!A74,'Hospitalisation Details'!A73:K2408,8,FALSE)</f>
        <v>tier - 3</v>
      </c>
      <c r="P74" t="str">
        <f>VLOOKUP(Healthcare!A74,'Hospitalisation Details'!A73:K2408,9,FALSE)</f>
        <v>R1011</v>
      </c>
      <c r="Q74">
        <f>VLOOKUP(Healthcare!A74,'Hospitalisation Details'!A73:K2408,11,FALSE)</f>
        <v>57</v>
      </c>
    </row>
    <row r="75" spans="1:17" ht="15.6">
      <c r="A75" s="1" t="s">
        <v>2296</v>
      </c>
      <c r="B75" t="str">
        <f>VLOOKUP(A75,'Customer Names'!A74:E2409,5,FALSE)</f>
        <v xml:space="preserve"> Ms.  Samantha C Stiger</v>
      </c>
      <c r="C75">
        <f>VLOOKUP(A75,'Medical Examinations'!A74:J2409,2,FALSE)</f>
        <v>45.5</v>
      </c>
      <c r="D75">
        <f>VLOOKUP(A75,'Medical Examinations'!A74:J2409,3,FALSE)</f>
        <v>7.96</v>
      </c>
      <c r="E75" t="str">
        <f>VLOOKUP(A75,'Medical Examinations'!A74:J2409,4,FALSE)</f>
        <v>No</v>
      </c>
      <c r="F75" t="str">
        <f>VLOOKUP(A75,'Medical Examinations'!A74:J2409,5,FALSE)</f>
        <v>No</v>
      </c>
      <c r="G75" t="str">
        <f>VLOOKUP($A75,'Medical Examinations'!A$1:J$2336,6,FALSE)</f>
        <v>No</v>
      </c>
      <c r="H75">
        <f>VLOOKUP(A75,'Medical Examinations'!A74:J2409,7,FALSE)</f>
        <v>0</v>
      </c>
      <c r="I75" t="str">
        <f>VLOOKUP(A75,'Medical Examinations'!A74:J2409,8,FALSE)</f>
        <v>Yes</v>
      </c>
      <c r="J75" t="str">
        <f>VLOOKUP($A75,'Medical Examinations'!$A74:$J2409,9,FALSE)</f>
        <v>Obesity</v>
      </c>
      <c r="K75" t="str">
        <f>VLOOKUP(A75,'Medical Examinations'!A74:J2409,10,FALSE)</f>
        <v>Diabetes</v>
      </c>
      <c r="L75" t="str">
        <f>VLOOKUP(Healthcare!A75,'Hospitalisation Details'!A74:K2409,10,FALSE)</f>
        <v>22-Sep-1962</v>
      </c>
      <c r="M75" s="17">
        <f>VLOOKUP(Healthcare!A75,'Hospitalisation Details'!A74:K2409,6,FALSE)</f>
        <v>41794.629999999997</v>
      </c>
      <c r="N75" t="str">
        <f>VLOOKUP(Healthcare!A75,'Hospitalisation Details'!A74:K2409,7,FALSE)</f>
        <v>tier - 1</v>
      </c>
      <c r="O75" t="str">
        <f>VLOOKUP(Healthcare!A75,'Hospitalisation Details'!A74:K2409,8,FALSE)</f>
        <v>tier - 3</v>
      </c>
      <c r="P75" t="str">
        <f>VLOOKUP(Healthcare!A75,'Hospitalisation Details'!A74:K2409,9,FALSE)</f>
        <v>R1011</v>
      </c>
      <c r="Q75">
        <f>VLOOKUP(Healthcare!A75,'Hospitalisation Details'!A74:K2409,11,FALSE)</f>
        <v>61</v>
      </c>
    </row>
    <row r="76" spans="1:17" ht="15.6">
      <c r="A76" s="1" t="s">
        <v>2295</v>
      </c>
      <c r="B76" t="str">
        <f>VLOOKUP(A76,'Customer Names'!A75:E2410,5,FALSE)</f>
        <v xml:space="preserve"> Ms.  Bethany A Caldwell</v>
      </c>
      <c r="C76">
        <f>VLOOKUP(A76,'Medical Examinations'!A75:J2410,2,FALSE)</f>
        <v>53.61</v>
      </c>
      <c r="D76">
        <f>VLOOKUP(A76,'Medical Examinations'!A75:J2410,3,FALSE)</f>
        <v>10.92</v>
      </c>
      <c r="E76" t="str">
        <f>VLOOKUP(A76,'Medical Examinations'!A75:J2410,4,FALSE)</f>
        <v>yes</v>
      </c>
      <c r="F76" t="str">
        <f>VLOOKUP(A76,'Medical Examinations'!A75:J2410,5,FALSE)</f>
        <v>No</v>
      </c>
      <c r="G76" t="str">
        <f>VLOOKUP($A76,'Medical Examinations'!A$1:J$2336,6,FALSE)</f>
        <v>No</v>
      </c>
      <c r="H76">
        <f>VLOOKUP(A76,'Medical Examinations'!A75:J2410,7,FALSE)</f>
        <v>1</v>
      </c>
      <c r="I76" t="str">
        <f>VLOOKUP(A76,'Medical Examinations'!A75:J2410,8,FALSE)</f>
        <v>Yes</v>
      </c>
      <c r="J76" t="str">
        <f>VLOOKUP($A76,'Medical Examinations'!$A75:$J2410,9,FALSE)</f>
        <v>Obesity</v>
      </c>
      <c r="K76" t="str">
        <f>VLOOKUP(A76,'Medical Examinations'!A75:J2410,10,FALSE)</f>
        <v>Diabetes</v>
      </c>
      <c r="L76" t="str">
        <f>VLOOKUP(Healthcare!A76,'Hospitalisation Details'!A75:K2410,10,FALSE)</f>
        <v>29-Sep-1975</v>
      </c>
      <c r="M76" s="17">
        <f>VLOOKUP(Healthcare!A76,'Hospitalisation Details'!A75:K2410,6,FALSE)</f>
        <v>41681.86</v>
      </c>
      <c r="N76" t="str">
        <f>VLOOKUP(Healthcare!A76,'Hospitalisation Details'!A75:K2410,7,FALSE)</f>
        <v>tier - 1</v>
      </c>
      <c r="O76" t="str">
        <f>VLOOKUP(Healthcare!A76,'Hospitalisation Details'!A75:K2410,8,FALSE)</f>
        <v>tier - 1</v>
      </c>
      <c r="P76" t="str">
        <f>VLOOKUP(Healthcare!A76,'Hospitalisation Details'!A75:K2410,9,FALSE)</f>
        <v>R1011</v>
      </c>
      <c r="Q76">
        <f>VLOOKUP(Healthcare!A76,'Hospitalisation Details'!A75:K2410,11,FALSE)</f>
        <v>48</v>
      </c>
    </row>
    <row r="77" spans="1:17" ht="15.6">
      <c r="A77" s="1" t="s">
        <v>2294</v>
      </c>
      <c r="B77" t="str">
        <f>VLOOKUP(A77,'Customer Names'!A76:E2411,5,FALSE)</f>
        <v xml:space="preserve"> Mr.  Yves Marmillod</v>
      </c>
      <c r="C77">
        <f>VLOOKUP(A77,'Medical Examinations'!A76:J2411,2,FALSE)</f>
        <v>36.19</v>
      </c>
      <c r="D77">
        <f>VLOOKUP(A77,'Medical Examinations'!A76:J2411,3,FALSE)</f>
        <v>11.51</v>
      </c>
      <c r="E77" t="str">
        <f>VLOOKUP(A77,'Medical Examinations'!A76:J2411,4,FALSE)</f>
        <v>yes</v>
      </c>
      <c r="F77" t="str">
        <f>VLOOKUP(A77,'Medical Examinations'!A76:J2411,5,FALSE)</f>
        <v>No</v>
      </c>
      <c r="G77" t="str">
        <f>VLOOKUP($A77,'Medical Examinations'!A$1:J$2336,6,FALSE)</f>
        <v>No</v>
      </c>
      <c r="H77">
        <f>VLOOKUP(A77,'Medical Examinations'!A76:J2411,7,FALSE)</f>
        <v>1</v>
      </c>
      <c r="I77" t="str">
        <f>VLOOKUP(A77,'Medical Examinations'!A76:J2411,8,FALSE)</f>
        <v>Yes</v>
      </c>
      <c r="J77" t="str">
        <f>VLOOKUP($A77,'Medical Examinations'!$A76:$J2411,9,FALSE)</f>
        <v>Obesity</v>
      </c>
      <c r="K77" t="str">
        <f>VLOOKUP(A77,'Medical Examinations'!A76:J2411,10,FALSE)</f>
        <v>Diabetes</v>
      </c>
      <c r="L77" t="str">
        <f>VLOOKUP(Healthcare!A77,'Hospitalisation Details'!A76:K2411,10,FALSE)</f>
        <v>14-Nov-1975</v>
      </c>
      <c r="M77" s="17">
        <f>VLOOKUP(Healthcare!A77,'Hospitalisation Details'!A76:K2411,6,FALSE)</f>
        <v>41676.080000000002</v>
      </c>
      <c r="N77" t="str">
        <f>VLOOKUP(Healthcare!A77,'Hospitalisation Details'!A76:K2411,7,FALSE)</f>
        <v>tier - 1</v>
      </c>
      <c r="O77" t="str">
        <f>VLOOKUP(Healthcare!A77,'Hospitalisation Details'!A76:K2411,8,FALSE)</f>
        <v>tier - 2</v>
      </c>
      <c r="P77" t="str">
        <f>VLOOKUP(Healthcare!A77,'Hospitalisation Details'!A76:K2411,9,FALSE)</f>
        <v>R1013</v>
      </c>
      <c r="Q77">
        <f>VLOOKUP(Healthcare!A77,'Hospitalisation Details'!A76:K2411,11,FALSE)</f>
        <v>48</v>
      </c>
    </row>
    <row r="78" spans="1:17" ht="15.6">
      <c r="A78" s="1" t="s">
        <v>2293</v>
      </c>
      <c r="B78" t="str">
        <f>VLOOKUP(A78,'Customer Names'!A77:E2412,5,FALSE)</f>
        <v xml:space="preserve"> Ms.  Danielle Cloutier-Simons</v>
      </c>
      <c r="C78">
        <f>VLOOKUP(A78,'Medical Examinations'!A77:J2412,2,FALSE)</f>
        <v>34.6</v>
      </c>
      <c r="D78">
        <f>VLOOKUP(A78,'Medical Examinations'!A77:J2412,3,FALSE)</f>
        <v>5.99</v>
      </c>
      <c r="E78" t="str">
        <f>VLOOKUP(A78,'Medical Examinations'!A77:J2412,4,FALSE)</f>
        <v>yes</v>
      </c>
      <c r="F78" t="str">
        <f>VLOOKUP(A78,'Medical Examinations'!A77:J2412,5,FALSE)</f>
        <v>No</v>
      </c>
      <c r="G78" t="str">
        <f>VLOOKUP($A78,'Medical Examinations'!A$1:J$2336,6,FALSE)</f>
        <v>No</v>
      </c>
      <c r="H78">
        <f>VLOOKUP(A78,'Medical Examinations'!A77:J2412,7,FALSE)</f>
        <v>0</v>
      </c>
      <c r="I78" t="str">
        <f>VLOOKUP(A78,'Medical Examinations'!A77:J2412,8,FALSE)</f>
        <v>Yes</v>
      </c>
      <c r="J78" t="str">
        <f>VLOOKUP($A78,'Medical Examinations'!$A77:$J2412,9,FALSE)</f>
        <v>Obesity</v>
      </c>
      <c r="K78" t="str">
        <f>VLOOKUP(A78,'Medical Examinations'!A77:J2412,10,FALSE)</f>
        <v>Prediabetes</v>
      </c>
      <c r="L78" t="str">
        <f>VLOOKUP(Healthcare!A78,'Hospitalisation Details'!A77:K2412,10,FALSE)</f>
        <v>29-Oct-1976</v>
      </c>
      <c r="M78" s="17">
        <f>VLOOKUP(Healthcare!A78,'Hospitalisation Details'!A77:K2412,6,FALSE)</f>
        <v>41661.599999999999</v>
      </c>
      <c r="N78" t="str">
        <f>VLOOKUP(Healthcare!A78,'Hospitalisation Details'!A77:K2412,7,FALSE)</f>
        <v>tier - 1</v>
      </c>
      <c r="O78" t="str">
        <f>VLOOKUP(Healthcare!A78,'Hospitalisation Details'!A77:K2412,8,FALSE)</f>
        <v>tier - 3</v>
      </c>
      <c r="P78" t="str">
        <f>VLOOKUP(Healthcare!A78,'Hospitalisation Details'!A77:K2412,9,FALSE)</f>
        <v>R1011</v>
      </c>
      <c r="Q78">
        <f>VLOOKUP(Healthcare!A78,'Hospitalisation Details'!A77:K2412,11,FALSE)</f>
        <v>47</v>
      </c>
    </row>
    <row r="79" spans="1:17" ht="15.6">
      <c r="A79" s="1" t="s">
        <v>2292</v>
      </c>
      <c r="B79" t="str">
        <f>VLOOKUP(A79,'Customer Names'!A78:E2413,5,FALSE)</f>
        <v xml:space="preserve"> Ms.  Julia Vegas</v>
      </c>
      <c r="C79">
        <f>VLOOKUP(A79,'Medical Examinations'!A78:J2413,2,FALSE)</f>
        <v>54.12</v>
      </c>
      <c r="D79">
        <f>VLOOKUP(A79,'Medical Examinations'!A78:J2413,3,FALSE)</f>
        <v>11.57</v>
      </c>
      <c r="E79" t="str">
        <f>VLOOKUP(A79,'Medical Examinations'!A78:J2413,4,FALSE)</f>
        <v>No</v>
      </c>
      <c r="F79" t="str">
        <f>VLOOKUP(A79,'Medical Examinations'!A78:J2413,5,FALSE)</f>
        <v>No</v>
      </c>
      <c r="G79" t="str">
        <f>VLOOKUP($A79,'Medical Examinations'!A$1:J$2336,6,FALSE)</f>
        <v>No</v>
      </c>
      <c r="H79">
        <f>VLOOKUP(A79,'Medical Examinations'!A78:J2413,7,FALSE)</f>
        <v>0</v>
      </c>
      <c r="I79" t="str">
        <f>VLOOKUP(A79,'Medical Examinations'!A78:J2413,8,FALSE)</f>
        <v>Yes</v>
      </c>
      <c r="J79" t="str">
        <f>VLOOKUP($A79,'Medical Examinations'!$A78:$J2413,9,FALSE)</f>
        <v>Obesity</v>
      </c>
      <c r="K79" t="str">
        <f>VLOOKUP(A79,'Medical Examinations'!A78:J2413,10,FALSE)</f>
        <v>Diabetes</v>
      </c>
      <c r="L79" t="str">
        <f>VLOOKUP(Healthcare!A79,'Hospitalisation Details'!A78:K2413,10,FALSE)</f>
        <v>24-Nov-1974</v>
      </c>
      <c r="M79" s="17">
        <f>VLOOKUP(Healthcare!A79,'Hospitalisation Details'!A78:K2413,6,FALSE)</f>
        <v>41636.199999999997</v>
      </c>
      <c r="N79" t="str">
        <f>VLOOKUP(Healthcare!A79,'Hospitalisation Details'!A78:K2413,7,FALSE)</f>
        <v>tier - 1</v>
      </c>
      <c r="O79" t="str">
        <f>VLOOKUP(Healthcare!A79,'Hospitalisation Details'!A78:K2413,8,FALSE)</f>
        <v>tier - 1</v>
      </c>
      <c r="P79" t="str">
        <f>VLOOKUP(Healthcare!A79,'Hospitalisation Details'!A78:K2413,9,FALSE)</f>
        <v>R1011</v>
      </c>
      <c r="Q79">
        <f>VLOOKUP(Healthcare!A79,'Hospitalisation Details'!A78:K2413,11,FALSE)</f>
        <v>49</v>
      </c>
    </row>
    <row r="80" spans="1:17" ht="15.6">
      <c r="A80" s="1" t="s">
        <v>2291</v>
      </c>
      <c r="B80" t="str">
        <f>VLOOKUP(A80,'Customer Names'!A79:E2414,5,FALSE)</f>
        <v xml:space="preserve"> Mr.  Joshua Cochran</v>
      </c>
      <c r="C80">
        <f>VLOOKUP(A80,'Medical Examinations'!A79:J2414,2,FALSE)</f>
        <v>48.82</v>
      </c>
      <c r="D80">
        <f>VLOOKUP(A80,'Medical Examinations'!A79:J2414,3,FALSE)</f>
        <v>6.67</v>
      </c>
      <c r="E80" t="str">
        <f>VLOOKUP(A80,'Medical Examinations'!A79:J2414,4,FALSE)</f>
        <v>yes</v>
      </c>
      <c r="F80" t="str">
        <f>VLOOKUP(A80,'Medical Examinations'!A79:J2414,5,FALSE)</f>
        <v>No</v>
      </c>
      <c r="G80" t="str">
        <f>VLOOKUP($A80,'Medical Examinations'!A$1:J$2336,6,FALSE)</f>
        <v>No</v>
      </c>
      <c r="H80">
        <f>VLOOKUP(A80,'Medical Examinations'!A79:J2414,7,FALSE)</f>
        <v>0</v>
      </c>
      <c r="I80" t="str">
        <f>VLOOKUP(A80,'Medical Examinations'!A79:J2414,8,FALSE)</f>
        <v>Yes</v>
      </c>
      <c r="J80" t="str">
        <f>VLOOKUP($A80,'Medical Examinations'!$A79:$J2414,9,FALSE)</f>
        <v>Obesity</v>
      </c>
      <c r="K80" t="str">
        <f>VLOOKUP(A80,'Medical Examinations'!A79:J2414,10,FALSE)</f>
        <v>Diabetes</v>
      </c>
      <c r="L80" t="str">
        <f>VLOOKUP(Healthcare!A80,'Hospitalisation Details'!A79:K2414,10,FALSE)</f>
        <v>22-Dec-1967</v>
      </c>
      <c r="M80" s="17">
        <f>VLOOKUP(Healthcare!A80,'Hospitalisation Details'!A79:K2414,6,FALSE)</f>
        <v>41505.15</v>
      </c>
      <c r="N80" t="str">
        <f>VLOOKUP(Healthcare!A80,'Hospitalisation Details'!A79:K2414,7,FALSE)</f>
        <v>tier - 1</v>
      </c>
      <c r="O80" t="str">
        <f>VLOOKUP(Healthcare!A80,'Hospitalisation Details'!A79:K2414,8,FALSE)</f>
        <v>tier - 2</v>
      </c>
      <c r="P80" t="str">
        <f>VLOOKUP(Healthcare!A80,'Hospitalisation Details'!A79:K2414,9,FALSE)</f>
        <v>R1011</v>
      </c>
      <c r="Q80">
        <f>VLOOKUP(Healthcare!A80,'Hospitalisation Details'!A79:K2414,11,FALSE)</f>
        <v>56</v>
      </c>
    </row>
    <row r="81" spans="1:17" ht="15.6">
      <c r="A81" s="1" t="s">
        <v>2290</v>
      </c>
      <c r="B81" t="str">
        <f>VLOOKUP(A81,'Customer Names'!A80:E2415,5,FALSE)</f>
        <v xml:space="preserve"> Ms.  Jennifer Holtzapple</v>
      </c>
      <c r="C81">
        <f>VLOOKUP(A81,'Medical Examinations'!A80:J2415,2,FALSE)</f>
        <v>51.01</v>
      </c>
      <c r="D81">
        <f>VLOOKUP(A81,'Medical Examinations'!A80:J2415,3,FALSE)</f>
        <v>9.1999999999999993</v>
      </c>
      <c r="E81" t="str">
        <f>VLOOKUP(A81,'Medical Examinations'!A80:J2415,4,FALSE)</f>
        <v>No</v>
      </c>
      <c r="F81" t="str">
        <f>VLOOKUP(A81,'Medical Examinations'!A80:J2415,5,FALSE)</f>
        <v>No</v>
      </c>
      <c r="G81" t="str">
        <f>VLOOKUP($A81,'Medical Examinations'!A$1:J$2336,6,FALSE)</f>
        <v>No</v>
      </c>
      <c r="H81">
        <f>VLOOKUP(A81,'Medical Examinations'!A80:J2415,7,FALSE)</f>
        <v>0</v>
      </c>
      <c r="I81" t="str">
        <f>VLOOKUP(A81,'Medical Examinations'!A80:J2415,8,FALSE)</f>
        <v>Yes</v>
      </c>
      <c r="J81" t="str">
        <f>VLOOKUP($A81,'Medical Examinations'!$A80:$J2415,9,FALSE)</f>
        <v>Obesity</v>
      </c>
      <c r="K81" t="str">
        <f>VLOOKUP(A81,'Medical Examinations'!A80:J2415,10,FALSE)</f>
        <v>Diabetes</v>
      </c>
      <c r="L81" t="str">
        <f>VLOOKUP(Healthcare!A81,'Hospitalisation Details'!A80:K2415,10,FALSE)</f>
        <v>16-Oct-1971</v>
      </c>
      <c r="M81" s="17">
        <f>VLOOKUP(Healthcare!A81,'Hospitalisation Details'!A80:K2415,6,FALSE)</f>
        <v>41351.879999999997</v>
      </c>
      <c r="N81" t="str">
        <f>VLOOKUP(Healthcare!A81,'Hospitalisation Details'!A80:K2415,7,FALSE)</f>
        <v>tier - 1</v>
      </c>
      <c r="O81" t="str">
        <f>VLOOKUP(Healthcare!A81,'Hospitalisation Details'!A80:K2415,8,FALSE)</f>
        <v>tier - 2</v>
      </c>
      <c r="P81" t="str">
        <f>VLOOKUP(Healthcare!A81,'Hospitalisation Details'!A80:K2415,9,FALSE)</f>
        <v>R1011</v>
      </c>
      <c r="Q81">
        <f>VLOOKUP(Healthcare!A81,'Hospitalisation Details'!A80:K2415,11,FALSE)</f>
        <v>52</v>
      </c>
    </row>
    <row r="82" spans="1:17" ht="15.6">
      <c r="A82" s="1" t="s">
        <v>2289</v>
      </c>
      <c r="B82" t="str">
        <f>VLOOKUP(A82,'Customer Names'!A81:E2416,5,FALSE)</f>
        <v xml:space="preserve"> Ms.  Gwen M Meyer</v>
      </c>
      <c r="C82">
        <f>VLOOKUP(A82,'Medical Examinations'!A81:J2416,2,FALSE)</f>
        <v>45.65</v>
      </c>
      <c r="D82">
        <f>VLOOKUP(A82,'Medical Examinations'!A81:J2416,3,FALSE)</f>
        <v>5.1100000000000003</v>
      </c>
      <c r="E82" t="str">
        <f>VLOOKUP(A82,'Medical Examinations'!A81:J2416,4,FALSE)</f>
        <v>yes</v>
      </c>
      <c r="F82" t="str">
        <f>VLOOKUP(A82,'Medical Examinations'!A81:J2416,5,FALSE)</f>
        <v>No</v>
      </c>
      <c r="G82" t="str">
        <f>VLOOKUP($A82,'Medical Examinations'!A$1:J$2336,6,FALSE)</f>
        <v>No</v>
      </c>
      <c r="H82">
        <f>VLOOKUP(A82,'Medical Examinations'!A81:J2416,7,FALSE)</f>
        <v>1</v>
      </c>
      <c r="I82" t="str">
        <f>VLOOKUP(A82,'Medical Examinations'!A81:J2416,8,FALSE)</f>
        <v>Yes</v>
      </c>
      <c r="J82" t="str">
        <f>VLOOKUP($A82,'Medical Examinations'!$A81:$J2416,9,FALSE)</f>
        <v>Obesity</v>
      </c>
      <c r="K82" t="str">
        <f>VLOOKUP(A82,'Medical Examinations'!A81:J2416,10,FALSE)</f>
        <v>Normal</v>
      </c>
      <c r="L82" t="str">
        <f>VLOOKUP(Healthcare!A82,'Hospitalisation Details'!A81:K2416,10,FALSE)</f>
        <v>7-Oct-1964</v>
      </c>
      <c r="M82" s="17">
        <f>VLOOKUP(Healthcare!A82,'Hospitalisation Details'!A81:K2416,6,FALSE)</f>
        <v>41331.79</v>
      </c>
      <c r="N82" t="str">
        <f>VLOOKUP(Healthcare!A82,'Hospitalisation Details'!A81:K2416,7,FALSE)</f>
        <v>tier - 1</v>
      </c>
      <c r="O82" t="str">
        <f>VLOOKUP(Healthcare!A82,'Hospitalisation Details'!A81:K2416,8,FALSE)</f>
        <v>tier - 2</v>
      </c>
      <c r="P82" t="str">
        <f>VLOOKUP(Healthcare!A82,'Hospitalisation Details'!A81:K2416,9,FALSE)</f>
        <v>R1011</v>
      </c>
      <c r="Q82">
        <f>VLOOKUP(Healthcare!A82,'Hospitalisation Details'!A81:K2416,11,FALSE)</f>
        <v>59</v>
      </c>
    </row>
    <row r="83" spans="1:17" ht="15.6">
      <c r="A83" s="1" t="s">
        <v>2288</v>
      </c>
      <c r="B83" t="str">
        <f>VLOOKUP(A83,'Customer Names'!A82:E2417,5,FALSE)</f>
        <v xml:space="preserve"> Mr.  Patrick Brickley</v>
      </c>
      <c r="C83">
        <f>VLOOKUP(A83,'Medical Examinations'!A82:J2417,2,FALSE)</f>
        <v>52.9</v>
      </c>
      <c r="D83">
        <f>VLOOKUP(A83,'Medical Examinations'!A82:J2417,3,FALSE)</f>
        <v>5.34</v>
      </c>
      <c r="E83" t="str">
        <f>VLOOKUP(A83,'Medical Examinations'!A82:J2417,4,FALSE)</f>
        <v>No</v>
      </c>
      <c r="F83" t="str">
        <f>VLOOKUP(A83,'Medical Examinations'!A82:J2417,5,FALSE)</f>
        <v>No</v>
      </c>
      <c r="G83" t="str">
        <f>VLOOKUP($A83,'Medical Examinations'!A$1:J$2336,6,FALSE)</f>
        <v>No</v>
      </c>
      <c r="H83">
        <f>VLOOKUP(A83,'Medical Examinations'!A82:J2417,7,FALSE)</f>
        <v>0</v>
      </c>
      <c r="I83" t="str">
        <f>VLOOKUP(A83,'Medical Examinations'!A82:J2417,8,FALSE)</f>
        <v>Yes</v>
      </c>
      <c r="J83" t="str">
        <f>VLOOKUP($A83,'Medical Examinations'!$A82:$J2417,9,FALSE)</f>
        <v>Obesity</v>
      </c>
      <c r="K83" t="str">
        <f>VLOOKUP(A83,'Medical Examinations'!A82:J2417,10,FALSE)</f>
        <v>Normal</v>
      </c>
      <c r="L83" t="str">
        <f>VLOOKUP(Healthcare!A83,'Hospitalisation Details'!A82:K2417,10,FALSE)</f>
        <v>27-Aug-1977</v>
      </c>
      <c r="M83" s="17">
        <f>VLOOKUP(Healthcare!A83,'Hospitalisation Details'!A82:K2417,6,FALSE)</f>
        <v>41271.5</v>
      </c>
      <c r="N83" t="str">
        <f>VLOOKUP(Healthcare!A83,'Hospitalisation Details'!A82:K2417,7,FALSE)</f>
        <v>tier - 1</v>
      </c>
      <c r="O83" t="str">
        <f>VLOOKUP(Healthcare!A83,'Hospitalisation Details'!A82:K2417,8,FALSE)</f>
        <v>tier - 2</v>
      </c>
      <c r="P83" t="str">
        <f>VLOOKUP(Healthcare!A83,'Hospitalisation Details'!A82:K2417,9,FALSE)</f>
        <v>R1011</v>
      </c>
      <c r="Q83">
        <f>VLOOKUP(Healthcare!A83,'Hospitalisation Details'!A82:K2417,11,FALSE)</f>
        <v>47</v>
      </c>
    </row>
    <row r="84" spans="1:17" ht="15.6">
      <c r="A84" s="1" t="s">
        <v>2287</v>
      </c>
      <c r="B84" t="str">
        <f>VLOOKUP(A84,'Customer Names'!A83:E2418,5,FALSE)</f>
        <v xml:space="preserve"> Ms.  Kate Magee</v>
      </c>
      <c r="C84">
        <f>VLOOKUP(A84,'Medical Examinations'!A83:J2418,2,FALSE)</f>
        <v>45.41</v>
      </c>
      <c r="D84">
        <f>VLOOKUP(A84,'Medical Examinations'!A83:J2418,3,FALSE)</f>
        <v>4.03</v>
      </c>
      <c r="E84" t="str">
        <f>VLOOKUP(A84,'Medical Examinations'!A83:J2418,4,FALSE)</f>
        <v>yes</v>
      </c>
      <c r="F84" t="str">
        <f>VLOOKUP(A84,'Medical Examinations'!A83:J2418,5,FALSE)</f>
        <v>No</v>
      </c>
      <c r="G84" t="str">
        <f>VLOOKUP($A84,'Medical Examinations'!A$1:J$2336,6,FALSE)</f>
        <v>No</v>
      </c>
      <c r="H84">
        <f>VLOOKUP(A84,'Medical Examinations'!A83:J2418,7,FALSE)</f>
        <v>1</v>
      </c>
      <c r="I84" t="str">
        <f>VLOOKUP(A84,'Medical Examinations'!A83:J2418,8,FALSE)</f>
        <v>Yes</v>
      </c>
      <c r="J84" t="str">
        <f>VLOOKUP($A84,'Medical Examinations'!$A83:$J2418,9,FALSE)</f>
        <v>Obesity</v>
      </c>
      <c r="K84" t="str">
        <f>VLOOKUP(A84,'Medical Examinations'!A83:J2418,10,FALSE)</f>
        <v>Normal</v>
      </c>
      <c r="L84" t="str">
        <f>VLOOKUP(Healthcare!A84,'Hospitalisation Details'!A83:K2418,10,FALSE)</f>
        <v>6-Jun-1964</v>
      </c>
      <c r="M84" s="17">
        <f>VLOOKUP(Healthcare!A84,'Hospitalisation Details'!A83:K2418,6,FALSE)</f>
        <v>41250.39</v>
      </c>
      <c r="N84" t="str">
        <f>VLOOKUP(Healthcare!A84,'Hospitalisation Details'!A83:K2418,7,FALSE)</f>
        <v>tier - 1</v>
      </c>
      <c r="O84" t="str">
        <f>VLOOKUP(Healthcare!A84,'Hospitalisation Details'!A83:K2418,8,FALSE)</f>
        <v>tier - 3</v>
      </c>
      <c r="P84" t="str">
        <f>VLOOKUP(Healthcare!A84,'Hospitalisation Details'!A83:K2418,9,FALSE)</f>
        <v>R1011</v>
      </c>
      <c r="Q84">
        <f>VLOOKUP(Healthcare!A84,'Hospitalisation Details'!A83:K2418,11,FALSE)</f>
        <v>60</v>
      </c>
    </row>
    <row r="85" spans="1:17" ht="15.6">
      <c r="A85" s="1" t="s">
        <v>2286</v>
      </c>
      <c r="B85" t="str">
        <f>VLOOKUP(A85,'Customer Names'!A84:E2419,5,FALSE)</f>
        <v xml:space="preserve"> Mr.  Kevin Thoma</v>
      </c>
      <c r="C85">
        <f>VLOOKUP(A85,'Medical Examinations'!A84:J2419,2,FALSE)</f>
        <v>49.41</v>
      </c>
      <c r="D85">
        <f>VLOOKUP(A85,'Medical Examinations'!A84:J2419,3,FALSE)</f>
        <v>4.2300000000000004</v>
      </c>
      <c r="E85" t="str">
        <f>VLOOKUP(A85,'Medical Examinations'!A84:J2419,4,FALSE)</f>
        <v>yes</v>
      </c>
      <c r="F85" t="str">
        <f>VLOOKUP(A85,'Medical Examinations'!A84:J2419,5,FALSE)</f>
        <v>No</v>
      </c>
      <c r="G85" t="str">
        <f>VLOOKUP($A85,'Medical Examinations'!A$1:J$2336,6,FALSE)</f>
        <v>Yes</v>
      </c>
      <c r="H85">
        <f>VLOOKUP(A85,'Medical Examinations'!A84:J2419,7,FALSE)</f>
        <v>1</v>
      </c>
      <c r="I85" t="str">
        <f>VLOOKUP(A85,'Medical Examinations'!A84:J2419,8,FALSE)</f>
        <v>Yes</v>
      </c>
      <c r="J85" t="str">
        <f>VLOOKUP($A85,'Medical Examinations'!$A84:$J2419,9,FALSE)</f>
        <v>Obesity</v>
      </c>
      <c r="K85" t="str">
        <f>VLOOKUP(A85,'Medical Examinations'!A84:J2419,10,FALSE)</f>
        <v>Normal</v>
      </c>
      <c r="L85" t="str">
        <f>VLOOKUP(Healthcare!A85,'Hospitalisation Details'!A84:K2419,10,FALSE)</f>
        <v>8-Aug-1969</v>
      </c>
      <c r="M85" s="17">
        <f>VLOOKUP(Healthcare!A85,'Hospitalisation Details'!A84:K2419,6,FALSE)</f>
        <v>41191.57</v>
      </c>
      <c r="N85" t="str">
        <f>VLOOKUP(Healthcare!A85,'Hospitalisation Details'!A84:K2419,7,FALSE)</f>
        <v>tier - 1</v>
      </c>
      <c r="O85" t="str">
        <f>VLOOKUP(Healthcare!A85,'Hospitalisation Details'!A84:K2419,8,FALSE)</f>
        <v>tier - 2</v>
      </c>
      <c r="P85" t="str">
        <f>VLOOKUP(Healthcare!A85,'Hospitalisation Details'!A84:K2419,9,FALSE)</f>
        <v>R1011</v>
      </c>
      <c r="Q85">
        <f>VLOOKUP(Healthcare!A85,'Hospitalisation Details'!A84:K2419,11,FALSE)</f>
        <v>55</v>
      </c>
    </row>
    <row r="86" spans="1:17" ht="15.6">
      <c r="A86" s="1" t="s">
        <v>2285</v>
      </c>
      <c r="B86" t="str">
        <f>VLOOKUP(A86,'Customer Names'!A85:E2420,5,FALSE)</f>
        <v xml:space="preserve"> Mr.  Stephen II Heagy</v>
      </c>
      <c r="C86">
        <f>VLOOKUP(A86,'Medical Examinations'!A85:J2420,2,FALSE)</f>
        <v>31.824999999999999</v>
      </c>
      <c r="D86">
        <f>VLOOKUP(A86,'Medical Examinations'!A85:J2420,3,FALSE)</f>
        <v>4.0599999999999996</v>
      </c>
      <c r="E86" t="str">
        <f>VLOOKUP(A86,'Medical Examinations'!A85:J2420,4,FALSE)</f>
        <v>No</v>
      </c>
      <c r="F86" t="str">
        <f>VLOOKUP(A86,'Medical Examinations'!A85:J2420,5,FALSE)</f>
        <v>No</v>
      </c>
      <c r="G86" t="str">
        <f>VLOOKUP($A86,'Medical Examinations'!A$1:J$2336,6,FALSE)</f>
        <v>No</v>
      </c>
      <c r="H86">
        <f>VLOOKUP(A86,'Medical Examinations'!A85:J2420,7,FALSE)</f>
        <v>2</v>
      </c>
      <c r="I86" t="str">
        <f>VLOOKUP(A86,'Medical Examinations'!A85:J2420,8,FALSE)</f>
        <v>Yes</v>
      </c>
      <c r="J86" t="str">
        <f>VLOOKUP($A86,'Medical Examinations'!$A85:$J2420,9,FALSE)</f>
        <v>Obesity</v>
      </c>
      <c r="K86" t="str">
        <f>VLOOKUP(A86,'Medical Examinations'!A85:J2420,10,FALSE)</f>
        <v>Normal</v>
      </c>
      <c r="L86" t="str">
        <f>VLOOKUP(Healthcare!A86,'Hospitalisation Details'!A85:K2420,10,FALSE)</f>
        <v>6-Sep-1972</v>
      </c>
      <c r="M86" s="17">
        <f>VLOOKUP(Healthcare!A86,'Hospitalisation Details'!A85:K2420,6,FALSE)</f>
        <v>41097.160000000003</v>
      </c>
      <c r="N86" t="str">
        <f>VLOOKUP(Healthcare!A86,'Hospitalisation Details'!A85:K2420,7,FALSE)</f>
        <v>tier - 1</v>
      </c>
      <c r="O86" t="str">
        <f>VLOOKUP(Healthcare!A86,'Hospitalisation Details'!A85:K2420,8,FALSE)</f>
        <v>tier - 3</v>
      </c>
      <c r="P86" t="str">
        <f>VLOOKUP(Healthcare!A86,'Hospitalisation Details'!A85:K2420,9,FALSE)</f>
        <v>R1016</v>
      </c>
      <c r="Q86">
        <f>VLOOKUP(Healthcare!A86,'Hospitalisation Details'!A85:K2420,11,FALSE)</f>
        <v>51</v>
      </c>
    </row>
    <row r="87" spans="1:17" ht="15.6">
      <c r="A87" s="1" t="s">
        <v>2284</v>
      </c>
      <c r="B87" t="str">
        <f>VLOOKUP(A87,'Customer Names'!A86:E2421,5,FALSE)</f>
        <v xml:space="preserve"> Mr.  Philip Regnier</v>
      </c>
      <c r="C87">
        <f>VLOOKUP(A87,'Medical Examinations'!A86:J2421,2,FALSE)</f>
        <v>51.28</v>
      </c>
      <c r="D87">
        <f>VLOOKUP(A87,'Medical Examinations'!A86:J2421,3,FALSE)</f>
        <v>4.68</v>
      </c>
      <c r="E87" t="str">
        <f>VLOOKUP(A87,'Medical Examinations'!A86:J2421,4,FALSE)</f>
        <v>No</v>
      </c>
      <c r="F87" t="str">
        <f>VLOOKUP(A87,'Medical Examinations'!A86:J2421,5,FALSE)</f>
        <v>No</v>
      </c>
      <c r="G87" t="str">
        <f>VLOOKUP($A87,'Medical Examinations'!A$1:J$2336,6,FALSE)</f>
        <v>No</v>
      </c>
      <c r="H87">
        <f>VLOOKUP(A87,'Medical Examinations'!A86:J2421,7,FALSE)</f>
        <v>2</v>
      </c>
      <c r="I87" t="str">
        <f>VLOOKUP(A87,'Medical Examinations'!A86:J2421,8,FALSE)</f>
        <v>Yes</v>
      </c>
      <c r="J87" t="str">
        <f>VLOOKUP($A87,'Medical Examinations'!$A86:$J2421,9,FALSE)</f>
        <v>Obesity</v>
      </c>
      <c r="K87" t="str">
        <f>VLOOKUP(A87,'Medical Examinations'!A86:J2421,10,FALSE)</f>
        <v>Normal</v>
      </c>
      <c r="L87" t="str">
        <f>VLOOKUP(Healthcare!A87,'Hospitalisation Details'!A86:K2421,10,FALSE)</f>
        <v>12-Aug-1972</v>
      </c>
      <c r="M87" s="17">
        <f>VLOOKUP(Healthcare!A87,'Hospitalisation Details'!A86:K2421,6,FALSE)</f>
        <v>41055.29</v>
      </c>
      <c r="N87" t="str">
        <f>VLOOKUP(Healthcare!A87,'Hospitalisation Details'!A86:K2421,7,FALSE)</f>
        <v>tier - 1</v>
      </c>
      <c r="O87" t="str">
        <f>VLOOKUP(Healthcare!A87,'Hospitalisation Details'!A86:K2421,8,FALSE)</f>
        <v>tier - 2</v>
      </c>
      <c r="P87" t="str">
        <f>VLOOKUP(Healthcare!A87,'Hospitalisation Details'!A86:K2421,9,FALSE)</f>
        <v>R1011</v>
      </c>
      <c r="Q87">
        <f>VLOOKUP(Healthcare!A87,'Hospitalisation Details'!A86:K2421,11,FALSE)</f>
        <v>52</v>
      </c>
    </row>
    <row r="88" spans="1:17" ht="15.6">
      <c r="A88" s="1" t="s">
        <v>2283</v>
      </c>
      <c r="B88" t="str">
        <f>VLOOKUP(A88,'Customer Names'!A87:E2422,5,FALSE)</f>
        <v xml:space="preserve"> Mr.  Brett A Parendo</v>
      </c>
      <c r="C88">
        <f>VLOOKUP(A88,'Medical Examinations'!A87:J2422,2,FALSE)</f>
        <v>34.96</v>
      </c>
      <c r="D88">
        <f>VLOOKUP(A88,'Medical Examinations'!A87:J2422,3,FALSE)</f>
        <v>4.34</v>
      </c>
      <c r="E88" t="str">
        <f>VLOOKUP(A88,'Medical Examinations'!A87:J2422,4,FALSE)</f>
        <v>No</v>
      </c>
      <c r="F88" t="str">
        <f>VLOOKUP(A88,'Medical Examinations'!A87:J2422,5,FALSE)</f>
        <v>No</v>
      </c>
      <c r="G88" t="str">
        <f>VLOOKUP($A88,'Medical Examinations'!A$1:J$2336,6,FALSE)</f>
        <v>Yes</v>
      </c>
      <c r="H88">
        <f>VLOOKUP(A88,'Medical Examinations'!A87:J2422,7,FALSE)</f>
        <v>1</v>
      </c>
      <c r="I88" t="str">
        <f>VLOOKUP(A88,'Medical Examinations'!A87:J2422,8,FALSE)</f>
        <v>Yes</v>
      </c>
      <c r="J88" t="str">
        <f>VLOOKUP($A88,'Medical Examinations'!$A87:$J2422,9,FALSE)</f>
        <v>Obesity</v>
      </c>
      <c r="K88" t="str">
        <f>VLOOKUP(A88,'Medical Examinations'!A87:J2422,10,FALSE)</f>
        <v>Normal</v>
      </c>
      <c r="L88" t="str">
        <f>VLOOKUP(Healthcare!A88,'Hospitalisation Details'!A87:K2422,10,FALSE)</f>
        <v>11-Oct-1979</v>
      </c>
      <c r="M88" s="17">
        <f>VLOOKUP(Healthcare!A88,'Hospitalisation Details'!A87:K2422,6,FALSE)</f>
        <v>41034.22</v>
      </c>
      <c r="N88" t="str">
        <f>VLOOKUP(Healthcare!A88,'Hospitalisation Details'!A87:K2422,7,FALSE)</f>
        <v>tier - 1</v>
      </c>
      <c r="O88" t="str">
        <f>VLOOKUP(Healthcare!A88,'Hospitalisation Details'!A87:K2422,8,FALSE)</f>
        <v>tier - 3</v>
      </c>
      <c r="P88" t="str">
        <f>VLOOKUP(Healthcare!A88,'Hospitalisation Details'!A87:K2422,9,FALSE)</f>
        <v>R1017</v>
      </c>
      <c r="Q88">
        <f>VLOOKUP(Healthcare!A88,'Hospitalisation Details'!A87:K2422,11,FALSE)</f>
        <v>44</v>
      </c>
    </row>
    <row r="89" spans="1:17" ht="15.6">
      <c r="A89" s="1" t="s">
        <v>2282</v>
      </c>
      <c r="B89" t="str">
        <f>VLOOKUP(A89,'Customer Names'!A88:E2423,5,FALSE)</f>
        <v xml:space="preserve"> Ms.  Rebecca Schell</v>
      </c>
      <c r="C89">
        <f>VLOOKUP(A89,'Medical Examinations'!A88:J2423,2,FALSE)</f>
        <v>33.11</v>
      </c>
      <c r="D89">
        <f>VLOOKUP(A89,'Medical Examinations'!A88:J2423,3,FALSE)</f>
        <v>10.51</v>
      </c>
      <c r="E89" t="str">
        <f>VLOOKUP(A89,'Medical Examinations'!A88:J2423,4,FALSE)</f>
        <v>No</v>
      </c>
      <c r="F89" t="str">
        <f>VLOOKUP(A89,'Medical Examinations'!A88:J2423,5,FALSE)</f>
        <v>No</v>
      </c>
      <c r="G89" t="str">
        <f>VLOOKUP($A89,'Medical Examinations'!A$1:J$2336,6,FALSE)</f>
        <v>No</v>
      </c>
      <c r="H89">
        <f>VLOOKUP(A89,'Medical Examinations'!A88:J2423,7,FALSE)</f>
        <v>0</v>
      </c>
      <c r="I89" t="str">
        <f>VLOOKUP(A89,'Medical Examinations'!A88:J2423,8,FALSE)</f>
        <v>Yes</v>
      </c>
      <c r="J89" t="str">
        <f>VLOOKUP($A89,'Medical Examinations'!$A88:$J2423,9,FALSE)</f>
        <v>Obesity</v>
      </c>
      <c r="K89" t="str">
        <f>VLOOKUP(A89,'Medical Examinations'!A88:J2423,10,FALSE)</f>
        <v>Diabetes</v>
      </c>
      <c r="L89" t="str">
        <f>VLOOKUP(Healthcare!A89,'Hospitalisation Details'!A88:K2423,10,FALSE)</f>
        <v>5-Jun-1974</v>
      </c>
      <c r="M89" s="17">
        <f>VLOOKUP(Healthcare!A89,'Hospitalisation Details'!A88:K2423,6,FALSE)</f>
        <v>40974.160000000003</v>
      </c>
      <c r="N89" t="str">
        <f>VLOOKUP(Healthcare!A89,'Hospitalisation Details'!A88:K2423,7,FALSE)</f>
        <v>tier - 1</v>
      </c>
      <c r="O89" t="str">
        <f>VLOOKUP(Healthcare!A89,'Hospitalisation Details'!A88:K2423,8,FALSE)</f>
        <v>tier - 2</v>
      </c>
      <c r="P89" t="str">
        <f>VLOOKUP(Healthcare!A89,'Hospitalisation Details'!A88:K2423,9,FALSE)</f>
        <v>R1013</v>
      </c>
      <c r="Q89">
        <f>VLOOKUP(Healthcare!A89,'Hospitalisation Details'!A88:K2423,11,FALSE)</f>
        <v>50</v>
      </c>
    </row>
    <row r="90" spans="1:17" ht="15.6">
      <c r="A90" s="1" t="s">
        <v>2281</v>
      </c>
      <c r="B90" t="str">
        <f>VLOOKUP(A90,'Customer Names'!A89:E2424,5,FALSE)</f>
        <v xml:space="preserve"> Ms.  Kelley Driscoll</v>
      </c>
      <c r="C90">
        <f>VLOOKUP(A90,'Medical Examinations'!A89:J2424,2,FALSE)</f>
        <v>54.74</v>
      </c>
      <c r="D90">
        <f>VLOOKUP(A90,'Medical Examinations'!A89:J2424,3,FALSE)</f>
        <v>5.84</v>
      </c>
      <c r="E90" t="str">
        <f>VLOOKUP(A90,'Medical Examinations'!A89:J2424,4,FALSE)</f>
        <v>yes</v>
      </c>
      <c r="F90" t="str">
        <f>VLOOKUP(A90,'Medical Examinations'!A89:J2424,5,FALSE)</f>
        <v>No</v>
      </c>
      <c r="G90" t="str">
        <f>VLOOKUP($A90,'Medical Examinations'!A$1:J$2336,6,FALSE)</f>
        <v>Yes</v>
      </c>
      <c r="H90">
        <f>VLOOKUP(A90,'Medical Examinations'!A89:J2424,7,FALSE)</f>
        <v>1</v>
      </c>
      <c r="I90" t="str">
        <f>VLOOKUP(A90,'Medical Examinations'!A89:J2424,8,FALSE)</f>
        <v>Yes</v>
      </c>
      <c r="J90" t="str">
        <f>VLOOKUP($A90,'Medical Examinations'!$A89:$J2424,9,FALSE)</f>
        <v>Obesity</v>
      </c>
      <c r="K90" t="str">
        <f>VLOOKUP(A90,'Medical Examinations'!A89:J2424,10,FALSE)</f>
        <v>Prediabetes</v>
      </c>
      <c r="L90" t="str">
        <f>VLOOKUP(Healthcare!A90,'Hospitalisation Details'!A89:K2424,10,FALSE)</f>
        <v>8-Sep-1983</v>
      </c>
      <c r="M90" s="17">
        <f>VLOOKUP(Healthcare!A90,'Hospitalisation Details'!A89:K2424,6,FALSE)</f>
        <v>40961.29</v>
      </c>
      <c r="N90" t="str">
        <f>VLOOKUP(Healthcare!A90,'Hospitalisation Details'!A89:K2424,7,FALSE)</f>
        <v>tier - 1</v>
      </c>
      <c r="O90" t="str">
        <f>VLOOKUP(Healthcare!A90,'Hospitalisation Details'!A89:K2424,8,FALSE)</f>
        <v>tier - 2</v>
      </c>
      <c r="P90" t="str">
        <f>VLOOKUP(Healthcare!A90,'Hospitalisation Details'!A89:K2424,9,FALSE)</f>
        <v>R1011</v>
      </c>
      <c r="Q90">
        <f>VLOOKUP(Healthcare!A90,'Hospitalisation Details'!A89:K2424,11,FALSE)</f>
        <v>40</v>
      </c>
    </row>
    <row r="91" spans="1:17" ht="15.6">
      <c r="A91" s="1" t="s">
        <v>2280</v>
      </c>
      <c r="B91" t="str">
        <f>VLOOKUP(A91,'Customer Names'!A90:E2425,5,FALSE)</f>
        <v xml:space="preserve"> Ms.  Abigail K Mitchell</v>
      </c>
      <c r="C91">
        <f>VLOOKUP(A91,'Medical Examinations'!A90:J2425,2,FALSE)</f>
        <v>32.56</v>
      </c>
      <c r="D91">
        <f>VLOOKUP(A91,'Medical Examinations'!A90:J2425,3,FALSE)</f>
        <v>5.41</v>
      </c>
      <c r="E91" t="str">
        <f>VLOOKUP(A91,'Medical Examinations'!A90:J2425,4,FALSE)</f>
        <v>No</v>
      </c>
      <c r="F91" t="str">
        <f>VLOOKUP(A91,'Medical Examinations'!A90:J2425,5,FALSE)</f>
        <v>No</v>
      </c>
      <c r="G91" t="str">
        <f>VLOOKUP($A91,'Medical Examinations'!A$1:J$2336,6,FALSE)</f>
        <v>Yes</v>
      </c>
      <c r="H91">
        <f>VLOOKUP(A91,'Medical Examinations'!A90:J2425,7,FALSE)</f>
        <v>1</v>
      </c>
      <c r="I91" t="str">
        <f>VLOOKUP(A91,'Medical Examinations'!A90:J2425,8,FALSE)</f>
        <v>Yes</v>
      </c>
      <c r="J91" t="str">
        <f>VLOOKUP($A91,'Medical Examinations'!$A90:$J2425,9,FALSE)</f>
        <v>Obesity</v>
      </c>
      <c r="K91" t="str">
        <f>VLOOKUP(A91,'Medical Examinations'!A90:J2425,10,FALSE)</f>
        <v>Normal</v>
      </c>
      <c r="L91" t="str">
        <f>VLOOKUP(Healthcare!A91,'Hospitalisation Details'!A90:K2425,10,FALSE)</f>
        <v>16-Sep-1979</v>
      </c>
      <c r="M91" s="17">
        <f>VLOOKUP(Healthcare!A91,'Hospitalisation Details'!A90:K2425,6,FALSE)</f>
        <v>40941.29</v>
      </c>
      <c r="N91" t="str">
        <f>VLOOKUP(Healthcare!A91,'Hospitalisation Details'!A90:K2425,7,FALSE)</f>
        <v>tier - 1</v>
      </c>
      <c r="O91" t="str">
        <f>VLOOKUP(Healthcare!A91,'Hospitalisation Details'!A90:K2425,8,FALSE)</f>
        <v>tier - 2</v>
      </c>
      <c r="P91" t="str">
        <f>VLOOKUP(Healthcare!A91,'Hospitalisation Details'!A90:K2425,9,FALSE)</f>
        <v>R1013</v>
      </c>
      <c r="Q91">
        <f>VLOOKUP(Healthcare!A91,'Hospitalisation Details'!A90:K2425,11,FALSE)</f>
        <v>44</v>
      </c>
    </row>
    <row r="92" spans="1:17" ht="15.6">
      <c r="A92" s="1" t="s">
        <v>2279</v>
      </c>
      <c r="B92" t="str">
        <f>VLOOKUP(A92,'Customer Names'!A91:E2426,5,FALSE)</f>
        <v xml:space="preserve"> Ms.  Hope Cutler</v>
      </c>
      <c r="C92">
        <f>VLOOKUP(A92,'Medical Examinations'!A91:J2426,2,FALSE)</f>
        <v>39.049999999999997</v>
      </c>
      <c r="D92">
        <f>VLOOKUP(A92,'Medical Examinations'!A91:J2426,3,FALSE)</f>
        <v>6.06</v>
      </c>
      <c r="E92" t="str">
        <f>VLOOKUP(A92,'Medical Examinations'!A91:J2426,4,FALSE)</f>
        <v>No</v>
      </c>
      <c r="F92" t="str">
        <f>VLOOKUP(A92,'Medical Examinations'!A91:J2426,5,FALSE)</f>
        <v>No</v>
      </c>
      <c r="G92" t="str">
        <f>VLOOKUP($A92,'Medical Examinations'!A$1:J$2336,6,FALSE)</f>
        <v>No</v>
      </c>
      <c r="H92">
        <f>VLOOKUP(A92,'Medical Examinations'!A91:J2426,7,FALSE)</f>
        <v>1</v>
      </c>
      <c r="I92" t="str">
        <f>VLOOKUP(A92,'Medical Examinations'!A91:J2426,8,FALSE)</f>
        <v>Yes</v>
      </c>
      <c r="J92" t="str">
        <f>VLOOKUP($A92,'Medical Examinations'!$A91:$J2426,9,FALSE)</f>
        <v>Obesity</v>
      </c>
      <c r="K92" t="str">
        <f>VLOOKUP(A92,'Medical Examinations'!A91:J2426,10,FALSE)</f>
        <v>Prediabetes</v>
      </c>
      <c r="L92" t="str">
        <f>VLOOKUP(Healthcare!A92,'Hospitalisation Details'!A91:K2426,10,FALSE)</f>
        <v>4-Aug-1992</v>
      </c>
      <c r="M92" s="17">
        <f>VLOOKUP(Healthcare!A92,'Hospitalisation Details'!A91:K2426,6,FALSE)</f>
        <v>40932.43</v>
      </c>
      <c r="N92" t="str">
        <f>VLOOKUP(Healthcare!A92,'Hospitalisation Details'!A91:K2426,7,FALSE)</f>
        <v>tier - 1</v>
      </c>
      <c r="O92" t="str">
        <f>VLOOKUP(Healthcare!A92,'Hospitalisation Details'!A91:K2426,8,FALSE)</f>
        <v>tier - 2</v>
      </c>
      <c r="P92" t="str">
        <f>VLOOKUP(Healthcare!A92,'Hospitalisation Details'!A91:K2426,9,FALSE)</f>
        <v>R1013</v>
      </c>
      <c r="Q92">
        <f>VLOOKUP(Healthcare!A92,'Hospitalisation Details'!A91:K2426,11,FALSE)</f>
        <v>32</v>
      </c>
    </row>
    <row r="93" spans="1:17" ht="15.6">
      <c r="A93" s="1" t="s">
        <v>2278</v>
      </c>
      <c r="B93" t="str">
        <f>VLOOKUP(A93,'Customer Names'!A92:E2427,5,FALSE)</f>
        <v xml:space="preserve"> Ms.  Elyse M Derian</v>
      </c>
      <c r="C93">
        <f>VLOOKUP(A93,'Medical Examinations'!A92:J2427,2,FALSE)</f>
        <v>42.75</v>
      </c>
      <c r="D93">
        <f>VLOOKUP(A93,'Medical Examinations'!A92:J2427,3,FALSE)</f>
        <v>4.22</v>
      </c>
      <c r="E93" t="str">
        <f>VLOOKUP(A93,'Medical Examinations'!A92:J2427,4,FALSE)</f>
        <v>No</v>
      </c>
      <c r="F93" t="str">
        <f>VLOOKUP(A93,'Medical Examinations'!A92:J2427,5,FALSE)</f>
        <v>No</v>
      </c>
      <c r="G93" t="str">
        <f>VLOOKUP($A93,'Medical Examinations'!A$1:J$2336,6,FALSE)</f>
        <v>No</v>
      </c>
      <c r="H93">
        <f>VLOOKUP(A93,'Medical Examinations'!A92:J2427,7,FALSE)</f>
        <v>0</v>
      </c>
      <c r="I93" t="str">
        <f>VLOOKUP(A93,'Medical Examinations'!A92:J2427,8,FALSE)</f>
        <v>Yes</v>
      </c>
      <c r="J93" t="str">
        <f>VLOOKUP($A93,'Medical Examinations'!$A92:$J2427,9,FALSE)</f>
        <v>Obesity</v>
      </c>
      <c r="K93" t="str">
        <f>VLOOKUP(A93,'Medical Examinations'!A92:J2427,10,FALSE)</f>
        <v>Normal</v>
      </c>
      <c r="L93" t="str">
        <f>VLOOKUP(Healthcare!A93,'Hospitalisation Details'!A92:K2427,10,FALSE)</f>
        <v>2-Jul-1999</v>
      </c>
      <c r="M93" s="17">
        <f>VLOOKUP(Healthcare!A93,'Hospitalisation Details'!A92:K2427,6,FALSE)</f>
        <v>40904.199999999997</v>
      </c>
      <c r="N93" t="str">
        <f>VLOOKUP(Healthcare!A93,'Hospitalisation Details'!A92:K2427,7,FALSE)</f>
        <v>tier - 1</v>
      </c>
      <c r="O93" t="str">
        <f>VLOOKUP(Healthcare!A93,'Hospitalisation Details'!A92:K2427,8,FALSE)</f>
        <v>tier - 1</v>
      </c>
      <c r="P93" t="str">
        <f>VLOOKUP(Healthcare!A93,'Hospitalisation Details'!A92:K2427,9,FALSE)</f>
        <v>R1024</v>
      </c>
      <c r="Q93">
        <f>VLOOKUP(Healthcare!A93,'Hospitalisation Details'!A92:K2427,11,FALSE)</f>
        <v>25</v>
      </c>
    </row>
    <row r="94" spans="1:17" ht="15.6">
      <c r="A94" s="1" t="s">
        <v>2277</v>
      </c>
      <c r="B94" t="str">
        <f>VLOOKUP(A94,'Customer Names'!A93:E2428,5,FALSE)</f>
        <v xml:space="preserve"> Mr.  Nicholas Farina</v>
      </c>
      <c r="C94">
        <f>VLOOKUP(A94,'Medical Examinations'!A93:J2428,2,FALSE)</f>
        <v>50.58</v>
      </c>
      <c r="D94">
        <f>VLOOKUP(A94,'Medical Examinations'!A93:J2428,3,FALSE)</f>
        <v>5.12</v>
      </c>
      <c r="E94" t="str">
        <f>VLOOKUP(A94,'Medical Examinations'!A93:J2428,4,FALSE)</f>
        <v>No</v>
      </c>
      <c r="F94" t="str">
        <f>VLOOKUP(A94,'Medical Examinations'!A93:J2428,5,FALSE)</f>
        <v>No</v>
      </c>
      <c r="G94" t="str">
        <f>VLOOKUP($A94,'Medical Examinations'!A$1:J$2336,6,FALSE)</f>
        <v>No</v>
      </c>
      <c r="H94">
        <f>VLOOKUP(A94,'Medical Examinations'!A93:J2428,7,FALSE)</f>
        <v>2</v>
      </c>
      <c r="I94" t="str">
        <f>VLOOKUP(A94,'Medical Examinations'!A93:J2428,8,FALSE)</f>
        <v>Yes</v>
      </c>
      <c r="J94" t="str">
        <f>VLOOKUP($A94,'Medical Examinations'!$A93:$J2428,9,FALSE)</f>
        <v>Obesity</v>
      </c>
      <c r="K94" t="str">
        <f>VLOOKUP(A94,'Medical Examinations'!A93:J2428,10,FALSE)</f>
        <v>Normal</v>
      </c>
      <c r="L94" t="str">
        <f>VLOOKUP(Healthcare!A94,'Hospitalisation Details'!A93:K2428,10,FALSE)</f>
        <v>10-Jun-1972</v>
      </c>
      <c r="M94" s="17">
        <f>VLOOKUP(Healthcare!A94,'Hospitalisation Details'!A93:K2428,6,FALSE)</f>
        <v>40817.85</v>
      </c>
      <c r="N94" t="str">
        <f>VLOOKUP(Healthcare!A94,'Hospitalisation Details'!A93:K2428,7,FALSE)</f>
        <v>tier - 1</v>
      </c>
      <c r="O94" t="str">
        <f>VLOOKUP(Healthcare!A94,'Hospitalisation Details'!A93:K2428,8,FALSE)</f>
        <v>tier - 3</v>
      </c>
      <c r="P94" t="str">
        <f>VLOOKUP(Healthcare!A94,'Hospitalisation Details'!A93:K2428,9,FALSE)</f>
        <v>R1011</v>
      </c>
      <c r="Q94">
        <f>VLOOKUP(Healthcare!A94,'Hospitalisation Details'!A93:K2428,11,FALSE)</f>
        <v>52</v>
      </c>
    </row>
    <row r="95" spans="1:17" ht="15.6">
      <c r="A95" s="1" t="s">
        <v>2276</v>
      </c>
      <c r="B95" t="str">
        <f>VLOOKUP(A95,'Customer Names'!A94:E2429,5,FALSE)</f>
        <v xml:space="preserve"> Mr.  David Saunders</v>
      </c>
      <c r="C95">
        <f>VLOOKUP(A95,'Medical Examinations'!A94:J2429,2,FALSE)</f>
        <v>30.495000000000001</v>
      </c>
      <c r="D95">
        <f>VLOOKUP(A95,'Medical Examinations'!A94:J2429,3,FALSE)</f>
        <v>4.57</v>
      </c>
      <c r="E95" t="str">
        <f>VLOOKUP(A95,'Medical Examinations'!A94:J2429,4,FALSE)</f>
        <v>yes</v>
      </c>
      <c r="F95" t="str">
        <f>VLOOKUP(A95,'Medical Examinations'!A94:J2429,5,FALSE)</f>
        <v>No</v>
      </c>
      <c r="G95" t="str">
        <f>VLOOKUP($A95,'Medical Examinations'!A$1:J$2336,6,FALSE)</f>
        <v>No</v>
      </c>
      <c r="H95">
        <f>VLOOKUP(A95,'Medical Examinations'!A94:J2429,7,FALSE)</f>
        <v>0</v>
      </c>
      <c r="I95" t="str">
        <f>VLOOKUP(A95,'Medical Examinations'!A94:J2429,8,FALSE)</f>
        <v>Yes</v>
      </c>
      <c r="J95" t="str">
        <f>VLOOKUP($A95,'Medical Examinations'!$A94:$J2429,9,FALSE)</f>
        <v>Obesity</v>
      </c>
      <c r="K95" t="str">
        <f>VLOOKUP(A95,'Medical Examinations'!A94:J2429,10,FALSE)</f>
        <v>Normal</v>
      </c>
      <c r="L95" t="str">
        <f>VLOOKUP(Healthcare!A95,'Hospitalisation Details'!A94:K2429,10,FALSE)</f>
        <v>26-Dec-1976</v>
      </c>
      <c r="M95" s="17">
        <f>VLOOKUP(Healthcare!A95,'Hospitalisation Details'!A94:K2429,6,FALSE)</f>
        <v>40720.550000000003</v>
      </c>
      <c r="N95" t="str">
        <f>VLOOKUP(Healthcare!A95,'Hospitalisation Details'!A94:K2429,7,FALSE)</f>
        <v>tier - 1</v>
      </c>
      <c r="O95" t="str">
        <f>VLOOKUP(Healthcare!A95,'Hospitalisation Details'!A94:K2429,8,FALSE)</f>
        <v>tier - 3</v>
      </c>
      <c r="P95" t="str">
        <f>VLOOKUP(Healthcare!A95,'Hospitalisation Details'!A94:K2429,9,FALSE)</f>
        <v>R1012</v>
      </c>
      <c r="Q95">
        <f>VLOOKUP(Healthcare!A95,'Hospitalisation Details'!A94:K2429,11,FALSE)</f>
        <v>47</v>
      </c>
    </row>
    <row r="96" spans="1:17" ht="15.6">
      <c r="A96" s="1" t="s">
        <v>2275</v>
      </c>
      <c r="B96" t="str">
        <f>VLOOKUP(A96,'Customer Names'!A95:E2430,5,FALSE)</f>
        <v xml:space="preserve"> Ms.  Natalie Kratz</v>
      </c>
      <c r="C96">
        <f>VLOOKUP(A96,'Medical Examinations'!A95:J2430,2,FALSE)</f>
        <v>48.31</v>
      </c>
      <c r="D96">
        <f>VLOOKUP(A96,'Medical Examinations'!A95:J2430,3,FALSE)</f>
        <v>9.58</v>
      </c>
      <c r="E96" t="str">
        <f>VLOOKUP(A96,'Medical Examinations'!A95:J2430,4,FALSE)</f>
        <v>yes</v>
      </c>
      <c r="F96" t="str">
        <f>VLOOKUP(A96,'Medical Examinations'!A95:J2430,5,FALSE)</f>
        <v>No</v>
      </c>
      <c r="G96" t="str">
        <f>VLOOKUP($A96,'Medical Examinations'!A$1:J$2336,6,FALSE)</f>
        <v>No</v>
      </c>
      <c r="H96">
        <f>VLOOKUP(A96,'Medical Examinations'!A95:J2430,7,FALSE)</f>
        <v>2</v>
      </c>
      <c r="I96" t="str">
        <f>VLOOKUP(A96,'Medical Examinations'!A95:J2430,8,FALSE)</f>
        <v>Yes</v>
      </c>
      <c r="J96" t="str">
        <f>VLOOKUP($A96,'Medical Examinations'!$A95:$J2430,9,FALSE)</f>
        <v>Obesity</v>
      </c>
      <c r="K96" t="str">
        <f>VLOOKUP(A96,'Medical Examinations'!A95:J2430,10,FALSE)</f>
        <v>Diabetes</v>
      </c>
      <c r="L96" t="str">
        <f>VLOOKUP(Healthcare!A96,'Hospitalisation Details'!A95:K2430,10,FALSE)</f>
        <v>25-Sep-1970</v>
      </c>
      <c r="M96" s="17">
        <f>VLOOKUP(Healthcare!A96,'Hospitalisation Details'!A95:K2430,6,FALSE)</f>
        <v>40692.910000000003</v>
      </c>
      <c r="N96" t="str">
        <f>VLOOKUP(Healthcare!A96,'Hospitalisation Details'!A95:K2430,7,FALSE)</f>
        <v>tier - 1</v>
      </c>
      <c r="O96" t="str">
        <f>VLOOKUP(Healthcare!A96,'Hospitalisation Details'!A95:K2430,8,FALSE)</f>
        <v>tier - 1</v>
      </c>
      <c r="P96" t="str">
        <f>VLOOKUP(Healthcare!A96,'Hospitalisation Details'!A95:K2430,9,FALSE)</f>
        <v>R1011</v>
      </c>
      <c r="Q96">
        <f>VLOOKUP(Healthcare!A96,'Hospitalisation Details'!A95:K2430,11,FALSE)</f>
        <v>53</v>
      </c>
    </row>
    <row r="97" spans="1:17" ht="15.6">
      <c r="A97" s="1" t="s">
        <v>2274</v>
      </c>
      <c r="B97" t="str">
        <f>VLOOKUP(A97,'Customer Names'!A96:E2431,5,FALSE)</f>
        <v xml:space="preserve"> Mr.  Thomas Boland</v>
      </c>
      <c r="C97">
        <f>VLOOKUP(A97,'Medical Examinations'!A96:J2431,2,FALSE)</f>
        <v>48.99</v>
      </c>
      <c r="D97">
        <f>VLOOKUP(A97,'Medical Examinations'!A96:J2431,3,FALSE)</f>
        <v>9.7799999999999994</v>
      </c>
      <c r="E97" t="str">
        <f>VLOOKUP(A97,'Medical Examinations'!A96:J2431,4,FALSE)</f>
        <v>yes</v>
      </c>
      <c r="F97" t="str">
        <f>VLOOKUP(A97,'Medical Examinations'!A96:J2431,5,FALSE)</f>
        <v>No</v>
      </c>
      <c r="G97" t="str">
        <f>VLOOKUP($A97,'Medical Examinations'!A$1:J$2336,6,FALSE)</f>
        <v>No</v>
      </c>
      <c r="H97">
        <f>VLOOKUP(A97,'Medical Examinations'!A96:J2431,7,FALSE)</f>
        <v>1</v>
      </c>
      <c r="I97" t="str">
        <f>VLOOKUP(A97,'Medical Examinations'!A96:J2431,8,FALSE)</f>
        <v>Yes</v>
      </c>
      <c r="J97" t="str">
        <f>VLOOKUP($A97,'Medical Examinations'!$A96:$J2431,9,FALSE)</f>
        <v>Obesity</v>
      </c>
      <c r="K97" t="str">
        <f>VLOOKUP(A97,'Medical Examinations'!A96:J2431,10,FALSE)</f>
        <v>Diabetes</v>
      </c>
      <c r="L97" t="str">
        <f>VLOOKUP(Healthcare!A97,'Hospitalisation Details'!A96:K2431,10,FALSE)</f>
        <v>10-Jul-1975</v>
      </c>
      <c r="M97" s="17">
        <f>VLOOKUP(Healthcare!A97,'Hospitalisation Details'!A96:K2431,6,FALSE)</f>
        <v>40590.550000000003</v>
      </c>
      <c r="N97" t="str">
        <f>VLOOKUP(Healthcare!A97,'Hospitalisation Details'!A96:K2431,7,FALSE)</f>
        <v>tier - 1</v>
      </c>
      <c r="O97" t="str">
        <f>VLOOKUP(Healthcare!A97,'Hospitalisation Details'!A96:K2431,8,FALSE)</f>
        <v>tier - 3</v>
      </c>
      <c r="P97" t="str">
        <f>VLOOKUP(Healthcare!A97,'Hospitalisation Details'!A96:K2431,9,FALSE)</f>
        <v>R1012</v>
      </c>
      <c r="Q97">
        <f>VLOOKUP(Healthcare!A97,'Hospitalisation Details'!A96:K2431,11,FALSE)</f>
        <v>49</v>
      </c>
    </row>
    <row r="98" spans="1:17" ht="15.6">
      <c r="A98" s="1" t="s">
        <v>2273</v>
      </c>
      <c r="B98" t="str">
        <f>VLOOKUP(A98,'Customer Names'!A97:E2432,5,FALSE)</f>
        <v xml:space="preserve"> Ms.  Pamela J Van Hout</v>
      </c>
      <c r="C98">
        <f>VLOOKUP(A98,'Medical Examinations'!A97:J2432,2,FALSE)</f>
        <v>38.39</v>
      </c>
      <c r="D98">
        <f>VLOOKUP(A98,'Medical Examinations'!A97:J2432,3,FALSE)</f>
        <v>4.1100000000000003</v>
      </c>
      <c r="E98" t="str">
        <f>VLOOKUP(A98,'Medical Examinations'!A97:J2432,4,FALSE)</f>
        <v>yes</v>
      </c>
      <c r="F98" t="str">
        <f>VLOOKUP(A98,'Medical Examinations'!A97:J2432,5,FALSE)</f>
        <v>No</v>
      </c>
      <c r="G98" t="str">
        <f>VLOOKUP($A98,'Medical Examinations'!A$1:J$2336,6,FALSE)</f>
        <v>No</v>
      </c>
      <c r="H98">
        <f>VLOOKUP(A98,'Medical Examinations'!A97:J2432,7,FALSE)</f>
        <v>0</v>
      </c>
      <c r="I98" t="str">
        <f>VLOOKUP(A98,'Medical Examinations'!A97:J2432,8,FALSE)</f>
        <v>Yes</v>
      </c>
      <c r="J98" t="str">
        <f>VLOOKUP($A98,'Medical Examinations'!$A97:$J2432,9,FALSE)</f>
        <v>Obesity</v>
      </c>
      <c r="K98" t="str">
        <f>VLOOKUP(A98,'Medical Examinations'!A97:J2432,10,FALSE)</f>
        <v>Normal</v>
      </c>
      <c r="L98" t="str">
        <f>VLOOKUP(Healthcare!A98,'Hospitalisation Details'!A97:K2432,10,FALSE)</f>
        <v>3-Nov-1985</v>
      </c>
      <c r="M98" s="17">
        <f>VLOOKUP(Healthcare!A98,'Hospitalisation Details'!A97:K2432,6,FALSE)</f>
        <v>40419.019999999997</v>
      </c>
      <c r="N98" t="str">
        <f>VLOOKUP(Healthcare!A98,'Hospitalisation Details'!A97:K2432,7,FALSE)</f>
        <v>tier - 1</v>
      </c>
      <c r="O98" t="str">
        <f>VLOOKUP(Healthcare!A98,'Hospitalisation Details'!A97:K2432,8,FALSE)</f>
        <v>tier - 2</v>
      </c>
      <c r="P98" t="str">
        <f>VLOOKUP(Healthcare!A98,'Hospitalisation Details'!A97:K2432,9,FALSE)</f>
        <v>R1013</v>
      </c>
      <c r="Q98">
        <f>VLOOKUP(Healthcare!A98,'Hospitalisation Details'!A97:K2432,11,FALSE)</f>
        <v>38</v>
      </c>
    </row>
    <row r="99" spans="1:17" ht="15.6">
      <c r="A99" s="1" t="s">
        <v>2272</v>
      </c>
      <c r="B99" t="str">
        <f>VLOOKUP(A99,'Customer Names'!A98:E2433,5,FALSE)</f>
        <v xml:space="preserve"> Ms.  Jessica Ramsey</v>
      </c>
      <c r="C99">
        <f>VLOOKUP(A99,'Medical Examinations'!A98:J2433,2,FALSE)</f>
        <v>44.34</v>
      </c>
      <c r="D99">
        <f>VLOOKUP(A99,'Medical Examinations'!A98:J2433,3,FALSE)</f>
        <v>4.0199999999999996</v>
      </c>
      <c r="E99" t="str">
        <f>VLOOKUP(A99,'Medical Examinations'!A98:J2433,4,FALSE)</f>
        <v>yes</v>
      </c>
      <c r="F99" t="str">
        <f>VLOOKUP(A99,'Medical Examinations'!A98:J2433,5,FALSE)</f>
        <v>No</v>
      </c>
      <c r="G99" t="str">
        <f>VLOOKUP($A99,'Medical Examinations'!A$1:J$2336,6,FALSE)</f>
        <v>No</v>
      </c>
      <c r="H99">
        <f>VLOOKUP(A99,'Medical Examinations'!A98:J2433,7,FALSE)</f>
        <v>2</v>
      </c>
      <c r="I99" t="str">
        <f>VLOOKUP(A99,'Medical Examinations'!A98:J2433,8,FALSE)</f>
        <v>Yes</v>
      </c>
      <c r="J99" t="str">
        <f>VLOOKUP($A99,'Medical Examinations'!$A98:$J2433,9,FALSE)</f>
        <v>Obesity</v>
      </c>
      <c r="K99" t="str">
        <f>VLOOKUP(A99,'Medical Examinations'!A98:J2433,10,FALSE)</f>
        <v>Normal</v>
      </c>
      <c r="L99" t="str">
        <f>VLOOKUP(Healthcare!A99,'Hospitalisation Details'!A98:K2433,10,FALSE)</f>
        <v>12-Aug-1966</v>
      </c>
      <c r="M99" s="17">
        <f>VLOOKUP(Healthcare!A99,'Hospitalisation Details'!A98:K2433,6,FALSE)</f>
        <v>40373.74</v>
      </c>
      <c r="N99" t="str">
        <f>VLOOKUP(Healthcare!A99,'Hospitalisation Details'!A98:K2433,7,FALSE)</f>
        <v>tier - 1</v>
      </c>
      <c r="O99" t="str">
        <f>VLOOKUP(Healthcare!A99,'Hospitalisation Details'!A98:K2433,8,FALSE)</f>
        <v>tier - 3</v>
      </c>
      <c r="P99" t="str">
        <f>VLOOKUP(Healthcare!A99,'Hospitalisation Details'!A98:K2433,9,FALSE)</f>
        <v>R1011</v>
      </c>
      <c r="Q99">
        <f>VLOOKUP(Healthcare!A99,'Hospitalisation Details'!A98:K2433,11,FALSE)</f>
        <v>58</v>
      </c>
    </row>
    <row r="100" spans="1:17" ht="15.6">
      <c r="A100" s="1" t="s">
        <v>2271</v>
      </c>
      <c r="B100" t="str">
        <f>VLOOKUP(A100,'Customer Names'!A99:E2434,5,FALSE)</f>
        <v xml:space="preserve"> Mr.  Ron N Gage</v>
      </c>
      <c r="C100">
        <f>VLOOKUP(A100,'Medical Examinations'!A99:J2434,2,FALSE)</f>
        <v>41.51</v>
      </c>
      <c r="D100">
        <f>VLOOKUP(A100,'Medical Examinations'!A99:J2434,3,FALSE)</f>
        <v>6.92</v>
      </c>
      <c r="E100" t="str">
        <f>VLOOKUP(A100,'Medical Examinations'!A99:J2434,4,FALSE)</f>
        <v>No</v>
      </c>
      <c r="F100" t="str">
        <f>VLOOKUP(A100,'Medical Examinations'!A99:J2434,5,FALSE)</f>
        <v>No</v>
      </c>
      <c r="G100" t="str">
        <f>VLOOKUP($A100,'Medical Examinations'!A$1:J$2336,6,FALSE)</f>
        <v>No</v>
      </c>
      <c r="H100">
        <f>VLOOKUP(A100,'Medical Examinations'!A99:J2434,7,FALSE)</f>
        <v>0</v>
      </c>
      <c r="I100" t="str">
        <f>VLOOKUP(A100,'Medical Examinations'!A99:J2434,8,FALSE)</f>
        <v>Yes</v>
      </c>
      <c r="J100" t="str">
        <f>VLOOKUP($A100,'Medical Examinations'!$A99:$J2434,9,FALSE)</f>
        <v>Obesity</v>
      </c>
      <c r="K100" t="str">
        <f>VLOOKUP(A100,'Medical Examinations'!A99:J2434,10,FALSE)</f>
        <v>Diabetes</v>
      </c>
      <c r="L100" t="str">
        <f>VLOOKUP(Healthcare!A100,'Hospitalisation Details'!A99:K2434,10,FALSE)</f>
        <v>4-Sep-1962</v>
      </c>
      <c r="M100" s="17">
        <f>VLOOKUP(Healthcare!A100,'Hospitalisation Details'!A99:K2434,6,FALSE)</f>
        <v>40309.93</v>
      </c>
      <c r="N100" t="str">
        <f>VLOOKUP(Healthcare!A100,'Hospitalisation Details'!A99:K2434,7,FALSE)</f>
        <v>tier - 1</v>
      </c>
      <c r="O100" t="str">
        <f>VLOOKUP(Healthcare!A100,'Hospitalisation Details'!A99:K2434,8,FALSE)</f>
        <v>tier - 3</v>
      </c>
      <c r="P100" t="str">
        <f>VLOOKUP(Healthcare!A100,'Hospitalisation Details'!A99:K2434,9,FALSE)</f>
        <v>R1011</v>
      </c>
      <c r="Q100">
        <f>VLOOKUP(Healthcare!A100,'Hospitalisation Details'!A99:K2434,11,FALSE)</f>
        <v>62</v>
      </c>
    </row>
    <row r="101" spans="1:17" ht="15.6">
      <c r="A101" s="1" t="s">
        <v>2270</v>
      </c>
      <c r="B101" t="str">
        <f>VLOOKUP(A101,'Customer Names'!A100:E2435,5,FALSE)</f>
        <v xml:space="preserve"> Mr.  Daniel Gollins</v>
      </c>
      <c r="C101">
        <f>VLOOKUP(A101,'Medical Examinations'!A100:J2435,2,FALSE)</f>
        <v>48.2</v>
      </c>
      <c r="D101">
        <f>VLOOKUP(A101,'Medical Examinations'!A100:J2435,3,FALSE)</f>
        <v>4.84</v>
      </c>
      <c r="E101" t="str">
        <f>VLOOKUP(A101,'Medical Examinations'!A100:J2435,4,FALSE)</f>
        <v>No</v>
      </c>
      <c r="F101" t="str">
        <f>VLOOKUP(A101,'Medical Examinations'!A100:J2435,5,FALSE)</f>
        <v>No</v>
      </c>
      <c r="G101" t="str">
        <f>VLOOKUP($A101,'Medical Examinations'!A$1:J$2336,6,FALSE)</f>
        <v>No</v>
      </c>
      <c r="H101">
        <f>VLOOKUP(A101,'Medical Examinations'!A100:J2435,7,FALSE)</f>
        <v>0</v>
      </c>
      <c r="I101" t="str">
        <f>VLOOKUP(A101,'Medical Examinations'!A100:J2435,8,FALSE)</f>
        <v>Yes</v>
      </c>
      <c r="J101" t="str">
        <f>VLOOKUP($A101,'Medical Examinations'!$A100:$J2435,9,FALSE)</f>
        <v>Obesity</v>
      </c>
      <c r="K101" t="str">
        <f>VLOOKUP(A101,'Medical Examinations'!A100:J2435,10,FALSE)</f>
        <v>Normal</v>
      </c>
      <c r="L101" t="str">
        <f>VLOOKUP(Healthcare!A101,'Hospitalisation Details'!A100:K2435,10,FALSE)</f>
        <v>27-Jun-1977</v>
      </c>
      <c r="M101" s="17">
        <f>VLOOKUP(Healthcare!A101,'Hospitalisation Details'!A100:K2435,6,FALSE)</f>
        <v>40284.379999999997</v>
      </c>
      <c r="N101" t="str">
        <f>VLOOKUP(Healthcare!A101,'Hospitalisation Details'!A100:K2435,7,FALSE)</f>
        <v>tier - 1</v>
      </c>
      <c r="O101" t="str">
        <f>VLOOKUP(Healthcare!A101,'Hospitalisation Details'!A100:K2435,8,FALSE)</f>
        <v>tier - 3</v>
      </c>
      <c r="P101" t="str">
        <f>VLOOKUP(Healthcare!A101,'Hospitalisation Details'!A100:K2435,9,FALSE)</f>
        <v>R1012</v>
      </c>
      <c r="Q101">
        <f>VLOOKUP(Healthcare!A101,'Hospitalisation Details'!A100:K2435,11,FALSE)</f>
        <v>47</v>
      </c>
    </row>
    <row r="102" spans="1:17" ht="15.6">
      <c r="A102" s="1" t="s">
        <v>2269</v>
      </c>
      <c r="B102" t="str">
        <f>VLOOKUP(A102,'Customer Names'!A101:E2436,5,FALSE)</f>
        <v xml:space="preserve"> Mr.  Brian Benestad</v>
      </c>
      <c r="C102">
        <f>VLOOKUP(A102,'Medical Examinations'!A101:J2436,2,FALSE)</f>
        <v>35.75</v>
      </c>
      <c r="D102">
        <f>VLOOKUP(A102,'Medical Examinations'!A101:J2436,3,FALSE)</f>
        <v>8</v>
      </c>
      <c r="E102" t="str">
        <f>VLOOKUP(A102,'Medical Examinations'!A101:J2436,4,FALSE)</f>
        <v>yes</v>
      </c>
      <c r="F102" t="str">
        <f>VLOOKUP(A102,'Medical Examinations'!A101:J2436,5,FALSE)</f>
        <v>No</v>
      </c>
      <c r="G102" t="str">
        <f>VLOOKUP($A102,'Medical Examinations'!A$1:J$2336,6,FALSE)</f>
        <v>No</v>
      </c>
      <c r="H102">
        <f>VLOOKUP(A102,'Medical Examinations'!A101:J2436,7,FALSE)</f>
        <v>0</v>
      </c>
      <c r="I102" t="str">
        <f>VLOOKUP(A102,'Medical Examinations'!A101:J2436,8,FALSE)</f>
        <v>Yes</v>
      </c>
      <c r="J102" t="str">
        <f>VLOOKUP($A102,'Medical Examinations'!$A101:$J2436,9,FALSE)</f>
        <v>Obesity</v>
      </c>
      <c r="K102" t="str">
        <f>VLOOKUP(A102,'Medical Examinations'!A101:J2436,10,FALSE)</f>
        <v>Diabetes</v>
      </c>
      <c r="L102" t="str">
        <f>VLOOKUP(Healthcare!A102,'Hospitalisation Details'!A101:K2436,10,FALSE)</f>
        <v>4-Oct-1981</v>
      </c>
      <c r="M102" s="17">
        <f>VLOOKUP(Healthcare!A102,'Hospitalisation Details'!A101:K2436,6,FALSE)</f>
        <v>40273.65</v>
      </c>
      <c r="N102" t="str">
        <f>VLOOKUP(Healthcare!A102,'Hospitalisation Details'!A101:K2436,7,FALSE)</f>
        <v>tier - 1</v>
      </c>
      <c r="O102" t="str">
        <f>VLOOKUP(Healthcare!A102,'Hospitalisation Details'!A101:K2436,8,FALSE)</f>
        <v>tier - 3</v>
      </c>
      <c r="P102" t="str">
        <f>VLOOKUP(Healthcare!A102,'Hospitalisation Details'!A101:K2436,9,FALSE)</f>
        <v>R1013</v>
      </c>
      <c r="Q102">
        <f>VLOOKUP(Healthcare!A102,'Hospitalisation Details'!A101:K2436,11,FALSE)</f>
        <v>42</v>
      </c>
    </row>
    <row r="103" spans="1:17" ht="15.6">
      <c r="A103" s="1" t="s">
        <v>2268</v>
      </c>
      <c r="B103" t="str">
        <f>VLOOKUP(A103,'Customer Names'!A102:E2437,5,FALSE)</f>
        <v xml:space="preserve"> Ms.  Sari Aviv</v>
      </c>
      <c r="C103">
        <f>VLOOKUP(A103,'Medical Examinations'!A102:J2437,2,FALSE)</f>
        <v>53.81</v>
      </c>
      <c r="D103">
        <f>VLOOKUP(A103,'Medical Examinations'!A102:J2437,3,FALSE)</f>
        <v>8.77</v>
      </c>
      <c r="E103" t="str">
        <f>VLOOKUP(A103,'Medical Examinations'!A102:J2437,4,FALSE)</f>
        <v>yes</v>
      </c>
      <c r="F103" t="str">
        <f>VLOOKUP(A103,'Medical Examinations'!A102:J2437,5,FALSE)</f>
        <v>No</v>
      </c>
      <c r="G103" t="str">
        <f>VLOOKUP($A103,'Medical Examinations'!A$1:J$2336,6,FALSE)</f>
        <v>No</v>
      </c>
      <c r="H103">
        <f>VLOOKUP(A103,'Medical Examinations'!A102:J2437,7,FALSE)</f>
        <v>0</v>
      </c>
      <c r="I103" t="str">
        <f>VLOOKUP(A103,'Medical Examinations'!A102:J2437,8,FALSE)</f>
        <v>Yes</v>
      </c>
      <c r="J103" t="str">
        <f>VLOOKUP($A103,'Medical Examinations'!$A102:$J2437,9,FALSE)</f>
        <v>Obesity</v>
      </c>
      <c r="K103" t="str">
        <f>VLOOKUP(A103,'Medical Examinations'!A102:J2437,10,FALSE)</f>
        <v>Diabetes</v>
      </c>
      <c r="L103" t="str">
        <f>VLOOKUP(Healthcare!A103,'Hospitalisation Details'!A102:K2437,10,FALSE)</f>
        <v>28-Jul-1981</v>
      </c>
      <c r="M103" s="17">
        <f>VLOOKUP(Healthcare!A103,'Hospitalisation Details'!A102:K2437,6,FALSE)</f>
        <v>40208.559999999998</v>
      </c>
      <c r="N103" t="str">
        <f>VLOOKUP(Healthcare!A103,'Hospitalisation Details'!A102:K2437,7,FALSE)</f>
        <v>tier - 1</v>
      </c>
      <c r="O103" t="str">
        <f>VLOOKUP(Healthcare!A103,'Hospitalisation Details'!A102:K2437,8,FALSE)</f>
        <v>tier - 2</v>
      </c>
      <c r="P103" t="str">
        <f>VLOOKUP(Healthcare!A103,'Hospitalisation Details'!A102:K2437,9,FALSE)</f>
        <v>R1011</v>
      </c>
      <c r="Q103">
        <f>VLOOKUP(Healthcare!A103,'Hospitalisation Details'!A102:K2437,11,FALSE)</f>
        <v>43</v>
      </c>
    </row>
    <row r="104" spans="1:17" ht="15.6">
      <c r="A104" s="1" t="s">
        <v>2267</v>
      </c>
      <c r="B104" t="str">
        <f>VLOOKUP(A104,'Customer Names'!A103:E2438,5,FALSE)</f>
        <v xml:space="preserve"> Mr.  Robert M Burns</v>
      </c>
      <c r="C104">
        <f>VLOOKUP(A104,'Medical Examinations'!A103:J2438,2,FALSE)</f>
        <v>49.48</v>
      </c>
      <c r="D104">
        <f>VLOOKUP(A104,'Medical Examinations'!A103:J2438,3,FALSE)</f>
        <v>4.96</v>
      </c>
      <c r="E104" t="str">
        <f>VLOOKUP(A104,'Medical Examinations'!A103:J2438,4,FALSE)</f>
        <v>No</v>
      </c>
      <c r="F104" t="str">
        <f>VLOOKUP(A104,'Medical Examinations'!A103:J2438,5,FALSE)</f>
        <v>No</v>
      </c>
      <c r="G104" t="str">
        <f>VLOOKUP($A104,'Medical Examinations'!A$1:J$2336,6,FALSE)</f>
        <v>Yes</v>
      </c>
      <c r="H104">
        <f>VLOOKUP(A104,'Medical Examinations'!A103:J2438,7,FALSE)</f>
        <v>1</v>
      </c>
      <c r="I104" t="str">
        <f>VLOOKUP(A104,'Medical Examinations'!A103:J2438,8,FALSE)</f>
        <v>Yes</v>
      </c>
      <c r="J104" t="str">
        <f>VLOOKUP($A104,'Medical Examinations'!$A103:$J2438,9,FALSE)</f>
        <v>Obesity</v>
      </c>
      <c r="K104" t="str">
        <f>VLOOKUP(A104,'Medical Examinations'!A103:J2438,10,FALSE)</f>
        <v>Normal</v>
      </c>
      <c r="L104" t="str">
        <f>VLOOKUP(Healthcare!A104,'Hospitalisation Details'!A103:K2438,10,FALSE)</f>
        <v>18-Aug-1979</v>
      </c>
      <c r="M104" s="17">
        <f>VLOOKUP(Healthcare!A104,'Hospitalisation Details'!A103:K2438,6,FALSE)</f>
        <v>40204.83</v>
      </c>
      <c r="N104" t="str">
        <f>VLOOKUP(Healthcare!A104,'Hospitalisation Details'!A103:K2438,7,FALSE)</f>
        <v>tier - 1</v>
      </c>
      <c r="O104" t="str">
        <f>VLOOKUP(Healthcare!A104,'Hospitalisation Details'!A103:K2438,8,FALSE)</f>
        <v>tier - 3</v>
      </c>
      <c r="P104" t="str">
        <f>VLOOKUP(Healthcare!A104,'Hospitalisation Details'!A103:K2438,9,FALSE)</f>
        <v>R1012</v>
      </c>
      <c r="Q104">
        <f>VLOOKUP(Healthcare!A104,'Hospitalisation Details'!A103:K2438,11,FALSE)</f>
        <v>45</v>
      </c>
    </row>
    <row r="105" spans="1:17" ht="15.6">
      <c r="A105" s="1" t="s">
        <v>2266</v>
      </c>
      <c r="B105" t="str">
        <f>VLOOKUP(A105,'Customer Names'!A104:E2439,5,FALSE)</f>
        <v xml:space="preserve"> Mr.  Ricardo Maldonado</v>
      </c>
      <c r="C105">
        <f>VLOOKUP(A105,'Medical Examinations'!A104:J2439,2,FALSE)</f>
        <v>34.1</v>
      </c>
      <c r="D105">
        <f>VLOOKUP(A105,'Medical Examinations'!A104:J2439,3,FALSE)</f>
        <v>4.43</v>
      </c>
      <c r="E105" t="str">
        <f>VLOOKUP(A105,'Medical Examinations'!A104:J2439,4,FALSE)</f>
        <v>yes</v>
      </c>
      <c r="F105" t="str">
        <f>VLOOKUP(A105,'Medical Examinations'!A104:J2439,5,FALSE)</f>
        <v>No</v>
      </c>
      <c r="G105" t="str">
        <f>VLOOKUP($A105,'Medical Examinations'!A$1:J$2336,6,FALSE)</f>
        <v>No</v>
      </c>
      <c r="H105">
        <f>VLOOKUP(A105,'Medical Examinations'!A104:J2439,7,FALSE)</f>
        <v>0</v>
      </c>
      <c r="I105" t="str">
        <f>VLOOKUP(A105,'Medical Examinations'!A104:J2439,8,FALSE)</f>
        <v>Yes</v>
      </c>
      <c r="J105" t="str">
        <f>VLOOKUP($A105,'Medical Examinations'!$A104:$J2439,9,FALSE)</f>
        <v>Obesity</v>
      </c>
      <c r="K105" t="str">
        <f>VLOOKUP(A105,'Medical Examinations'!A104:J2439,10,FALSE)</f>
        <v>Normal</v>
      </c>
      <c r="L105" t="str">
        <f>VLOOKUP(Healthcare!A105,'Hospitalisation Details'!A104:K2439,10,FALSE)</f>
        <v>21-Oct-1985</v>
      </c>
      <c r="M105" s="17">
        <f>VLOOKUP(Healthcare!A105,'Hospitalisation Details'!A104:K2439,6,FALSE)</f>
        <v>40182.25</v>
      </c>
      <c r="N105" t="str">
        <f>VLOOKUP(Healthcare!A105,'Hospitalisation Details'!A104:K2439,7,FALSE)</f>
        <v>tier - 1</v>
      </c>
      <c r="O105" t="str">
        <f>VLOOKUP(Healthcare!A105,'Hospitalisation Details'!A104:K2439,8,FALSE)</f>
        <v>tier - 2</v>
      </c>
      <c r="P105" t="str">
        <f>VLOOKUP(Healthcare!A105,'Hospitalisation Details'!A104:K2439,9,FALSE)</f>
        <v>R1011</v>
      </c>
      <c r="Q105">
        <f>VLOOKUP(Healthcare!A105,'Hospitalisation Details'!A104:K2439,11,FALSE)</f>
        <v>38</v>
      </c>
    </row>
    <row r="106" spans="1:17" ht="15.6">
      <c r="A106" s="1" t="s">
        <v>2265</v>
      </c>
      <c r="B106" t="str">
        <f>VLOOKUP(A106,'Customer Names'!A105:E2440,5,FALSE)</f>
        <v xml:space="preserve"> Mr.  Gedion Yitref</v>
      </c>
      <c r="C106">
        <f>VLOOKUP(A106,'Medical Examinations'!A105:J2440,2,FALSE)</f>
        <v>35.299999999999997</v>
      </c>
      <c r="D106">
        <f>VLOOKUP(A106,'Medical Examinations'!A105:J2440,3,FALSE)</f>
        <v>5.82</v>
      </c>
      <c r="E106" t="str">
        <f>VLOOKUP(A106,'Medical Examinations'!A105:J2440,4,FALSE)</f>
        <v>yes</v>
      </c>
      <c r="F106" t="str">
        <f>VLOOKUP(A106,'Medical Examinations'!A105:J2440,5,FALSE)</f>
        <v>No</v>
      </c>
      <c r="G106" t="str">
        <f>VLOOKUP($A106,'Medical Examinations'!A$1:J$2336,6,FALSE)</f>
        <v>Yes</v>
      </c>
      <c r="H106">
        <f>VLOOKUP(A106,'Medical Examinations'!A105:J2440,7,FALSE)</f>
        <v>1</v>
      </c>
      <c r="I106" t="str">
        <f>VLOOKUP(A106,'Medical Examinations'!A105:J2440,8,FALSE)</f>
        <v>Yes</v>
      </c>
      <c r="J106" t="str">
        <f>VLOOKUP($A106,'Medical Examinations'!$A105:$J2440,9,FALSE)</f>
        <v>Obesity</v>
      </c>
      <c r="K106" t="str">
        <f>VLOOKUP(A106,'Medical Examinations'!A105:J2440,10,FALSE)</f>
        <v>Prediabetes</v>
      </c>
      <c r="L106" t="str">
        <f>VLOOKUP(Healthcare!A106,'Hospitalisation Details'!A105:K2440,10,FALSE)</f>
        <v>14-Oct-1983</v>
      </c>
      <c r="M106" s="17">
        <f>VLOOKUP(Healthcare!A106,'Hospitalisation Details'!A105:K2440,6,FALSE)</f>
        <v>40103.89</v>
      </c>
      <c r="N106" t="str">
        <f>VLOOKUP(Healthcare!A106,'Hospitalisation Details'!A105:K2440,7,FALSE)</f>
        <v>tier - 1</v>
      </c>
      <c r="O106" t="str">
        <f>VLOOKUP(Healthcare!A106,'Hospitalisation Details'!A105:K2440,8,FALSE)</f>
        <v>tier - 2</v>
      </c>
      <c r="P106" t="str">
        <f>VLOOKUP(Healthcare!A106,'Hospitalisation Details'!A105:K2440,9,FALSE)</f>
        <v>R1011</v>
      </c>
      <c r="Q106">
        <f>VLOOKUP(Healthcare!A106,'Hospitalisation Details'!A105:K2440,11,FALSE)</f>
        <v>40</v>
      </c>
    </row>
    <row r="107" spans="1:17" ht="15.6">
      <c r="A107" s="1" t="s">
        <v>2264</v>
      </c>
      <c r="B107" t="str">
        <f>VLOOKUP(A107,'Customer Names'!A106:E2441,5,FALSE)</f>
        <v xml:space="preserve"> Mr.  Mark Loudon-Brown</v>
      </c>
      <c r="C107">
        <f>VLOOKUP(A107,'Medical Examinations'!A106:J2441,2,FALSE)</f>
        <v>43.83</v>
      </c>
      <c r="D107">
        <f>VLOOKUP(A107,'Medical Examinations'!A106:J2441,3,FALSE)</f>
        <v>6.03</v>
      </c>
      <c r="E107" t="str">
        <f>VLOOKUP(A107,'Medical Examinations'!A106:J2441,4,FALSE)</f>
        <v>yes</v>
      </c>
      <c r="F107" t="str">
        <f>VLOOKUP(A107,'Medical Examinations'!A106:J2441,5,FALSE)</f>
        <v>No</v>
      </c>
      <c r="G107" t="str">
        <f>VLOOKUP($A107,'Medical Examinations'!A$1:J$2336,6,FALSE)</f>
        <v>No</v>
      </c>
      <c r="H107">
        <f>VLOOKUP(A107,'Medical Examinations'!A106:J2441,7,FALSE)</f>
        <v>2</v>
      </c>
      <c r="I107" t="str">
        <f>VLOOKUP(A107,'Medical Examinations'!A106:J2441,8,FALSE)</f>
        <v>Yes</v>
      </c>
      <c r="J107" t="str">
        <f>VLOOKUP($A107,'Medical Examinations'!$A106:$J2441,9,FALSE)</f>
        <v>Obesity</v>
      </c>
      <c r="K107" t="str">
        <f>VLOOKUP(A107,'Medical Examinations'!A106:J2441,10,FALSE)</f>
        <v>Prediabetes</v>
      </c>
      <c r="L107" t="str">
        <f>VLOOKUP(Healthcare!A107,'Hospitalisation Details'!A106:K2441,10,FALSE)</f>
        <v>12-Aug-1966</v>
      </c>
      <c r="M107" s="17">
        <f>VLOOKUP(Healthcare!A107,'Hospitalisation Details'!A106:K2441,6,FALSE)</f>
        <v>40069.440000000002</v>
      </c>
      <c r="N107" t="str">
        <f>VLOOKUP(Healthcare!A107,'Hospitalisation Details'!A106:K2441,7,FALSE)</f>
        <v>tier - 1</v>
      </c>
      <c r="O107" t="str">
        <f>VLOOKUP(Healthcare!A107,'Hospitalisation Details'!A106:K2441,8,FALSE)</f>
        <v>tier - 3</v>
      </c>
      <c r="P107" t="str">
        <f>VLOOKUP(Healthcare!A107,'Hospitalisation Details'!A106:K2441,9,FALSE)</f>
        <v>R1011</v>
      </c>
      <c r="Q107">
        <f>VLOOKUP(Healthcare!A107,'Hospitalisation Details'!A106:K2441,11,FALSE)</f>
        <v>58</v>
      </c>
    </row>
    <row r="108" spans="1:17" ht="15.6">
      <c r="A108" s="1" t="s">
        <v>2263</v>
      </c>
      <c r="B108" t="str">
        <f>VLOOKUP(A108,'Customer Names'!A107:E2442,5,FALSE)</f>
        <v xml:space="preserve"> Mr.  Gamini P Sugathadasa</v>
      </c>
      <c r="C108">
        <f>VLOOKUP(A108,'Medical Examinations'!A107:J2442,2,FALSE)</f>
        <v>50.07</v>
      </c>
      <c r="D108">
        <f>VLOOKUP(A108,'Medical Examinations'!A107:J2442,3,FALSE)</f>
        <v>9.27</v>
      </c>
      <c r="E108" t="str">
        <f>VLOOKUP(A108,'Medical Examinations'!A107:J2442,4,FALSE)</f>
        <v>No</v>
      </c>
      <c r="F108" t="str">
        <f>VLOOKUP(A108,'Medical Examinations'!A107:J2442,5,FALSE)</f>
        <v>No</v>
      </c>
      <c r="G108" t="str">
        <f>VLOOKUP($A108,'Medical Examinations'!A$1:J$2336,6,FALSE)</f>
        <v>No</v>
      </c>
      <c r="H108">
        <f>VLOOKUP(A108,'Medical Examinations'!A107:J2442,7,FALSE)</f>
        <v>0</v>
      </c>
      <c r="I108" t="str">
        <f>VLOOKUP(A108,'Medical Examinations'!A107:J2442,8,FALSE)</f>
        <v>Yes</v>
      </c>
      <c r="J108" t="str">
        <f>VLOOKUP($A108,'Medical Examinations'!$A107:$J2442,9,FALSE)</f>
        <v>Obesity</v>
      </c>
      <c r="K108" t="str">
        <f>VLOOKUP(A108,'Medical Examinations'!A107:J2442,10,FALSE)</f>
        <v>Diabetes</v>
      </c>
      <c r="L108" t="str">
        <f>VLOOKUP(Healthcare!A108,'Hospitalisation Details'!A107:K2442,10,FALSE)</f>
        <v>20-Dec-1978</v>
      </c>
      <c r="M108" s="17">
        <f>VLOOKUP(Healthcare!A108,'Hospitalisation Details'!A107:K2442,6,FALSE)</f>
        <v>40054.730000000003</v>
      </c>
      <c r="N108" t="str">
        <f>VLOOKUP(Healthcare!A108,'Hospitalisation Details'!A107:K2442,7,FALSE)</f>
        <v>tier - 1</v>
      </c>
      <c r="O108" t="str">
        <f>VLOOKUP(Healthcare!A108,'Hospitalisation Details'!A107:K2442,8,FALSE)</f>
        <v>tier - 3</v>
      </c>
      <c r="P108" t="str">
        <f>VLOOKUP(Healthcare!A108,'Hospitalisation Details'!A107:K2442,9,FALSE)</f>
        <v>R1011</v>
      </c>
      <c r="Q108">
        <f>VLOOKUP(Healthcare!A108,'Hospitalisation Details'!A107:K2442,11,FALSE)</f>
        <v>45</v>
      </c>
    </row>
    <row r="109" spans="1:17" ht="15.6">
      <c r="A109" s="1" t="s">
        <v>2262</v>
      </c>
      <c r="B109" t="str">
        <f>VLOOKUP(A109,'Customer Names'!A108:E2443,5,FALSE)</f>
        <v xml:space="preserve"> Ms.  Emily J Ganley</v>
      </c>
      <c r="C109">
        <f>VLOOKUP(A109,'Medical Examinations'!A108:J2443,2,FALSE)</f>
        <v>32.774999999999999</v>
      </c>
      <c r="D109">
        <f>VLOOKUP(A109,'Medical Examinations'!A108:J2443,3,FALSE)</f>
        <v>5.53</v>
      </c>
      <c r="E109" t="str">
        <f>VLOOKUP(A109,'Medical Examinations'!A108:J2443,4,FALSE)</f>
        <v>No</v>
      </c>
      <c r="F109" t="str">
        <f>VLOOKUP(A109,'Medical Examinations'!A108:J2443,5,FALSE)</f>
        <v>No</v>
      </c>
      <c r="G109" t="str">
        <f>VLOOKUP($A109,'Medical Examinations'!A$1:J$2336,6,FALSE)</f>
        <v>No</v>
      </c>
      <c r="H109">
        <f>VLOOKUP(A109,'Medical Examinations'!A108:J2443,7,FALSE)</f>
        <v>0</v>
      </c>
      <c r="I109" t="str">
        <f>VLOOKUP(A109,'Medical Examinations'!A108:J2443,8,FALSE)</f>
        <v>Yes</v>
      </c>
      <c r="J109" t="str">
        <f>VLOOKUP($A109,'Medical Examinations'!$A108:$J2443,9,FALSE)</f>
        <v>Obesity</v>
      </c>
      <c r="K109" t="str">
        <f>VLOOKUP(A109,'Medical Examinations'!A108:J2443,10,FALSE)</f>
        <v>Normal</v>
      </c>
      <c r="L109" t="str">
        <f>VLOOKUP(Healthcare!A109,'Hospitalisation Details'!A108:K2443,10,FALSE)</f>
        <v>25-Dec-1982</v>
      </c>
      <c r="M109" s="17">
        <f>VLOOKUP(Healthcare!A109,'Hospitalisation Details'!A108:K2443,6,FALSE)</f>
        <v>40003.33</v>
      </c>
      <c r="N109" t="str">
        <f>VLOOKUP(Healthcare!A109,'Hospitalisation Details'!A108:K2443,7,FALSE)</f>
        <v>tier - 1</v>
      </c>
      <c r="O109" t="str">
        <f>VLOOKUP(Healthcare!A109,'Hospitalisation Details'!A108:K2443,8,FALSE)</f>
        <v>tier - 1</v>
      </c>
      <c r="P109" t="str">
        <f>VLOOKUP(Healthcare!A109,'Hospitalisation Details'!A108:K2443,9,FALSE)</f>
        <v>R1012</v>
      </c>
      <c r="Q109">
        <f>VLOOKUP(Healthcare!A109,'Hospitalisation Details'!A108:K2443,11,FALSE)</f>
        <v>41</v>
      </c>
    </row>
    <row r="110" spans="1:17" ht="15.6">
      <c r="A110" s="1" t="s">
        <v>2261</v>
      </c>
      <c r="B110" t="str">
        <f>VLOOKUP(A110,'Customer Names'!A109:E2444,5,FALSE)</f>
        <v xml:space="preserve"> Ms.  Amanda Potter</v>
      </c>
      <c r="C110">
        <f>VLOOKUP(A110,'Medical Examinations'!A109:J2444,2,FALSE)</f>
        <v>34.104999999999997</v>
      </c>
      <c r="D110">
        <f>VLOOKUP(A110,'Medical Examinations'!A109:J2444,3,FALSE)</f>
        <v>5.07</v>
      </c>
      <c r="E110" t="str">
        <f>VLOOKUP(A110,'Medical Examinations'!A109:J2444,4,FALSE)</f>
        <v>No</v>
      </c>
      <c r="F110" t="str">
        <f>VLOOKUP(A110,'Medical Examinations'!A109:J2444,5,FALSE)</f>
        <v>No</v>
      </c>
      <c r="G110" t="str">
        <f>VLOOKUP($A110,'Medical Examinations'!A$1:J$2336,6,FALSE)</f>
        <v>No</v>
      </c>
      <c r="H110">
        <f>VLOOKUP(A110,'Medical Examinations'!A109:J2444,7,FALSE)</f>
        <v>1</v>
      </c>
      <c r="I110" t="str">
        <f>VLOOKUP(A110,'Medical Examinations'!A109:J2444,8,FALSE)</f>
        <v>Yes</v>
      </c>
      <c r="J110" t="str">
        <f>VLOOKUP($A110,'Medical Examinations'!$A109:$J2444,9,FALSE)</f>
        <v>Obesity</v>
      </c>
      <c r="K110" t="str">
        <f>VLOOKUP(A110,'Medical Examinations'!A109:J2444,10,FALSE)</f>
        <v>Normal</v>
      </c>
      <c r="L110" t="str">
        <f>VLOOKUP(Healthcare!A110,'Hospitalisation Details'!A109:K2444,10,FALSE)</f>
        <v>8-Aug-1987</v>
      </c>
      <c r="M110" s="17">
        <f>VLOOKUP(Healthcare!A110,'Hospitalisation Details'!A109:K2444,6,FALSE)</f>
        <v>39983.43</v>
      </c>
      <c r="N110" t="str">
        <f>VLOOKUP(Healthcare!A110,'Hospitalisation Details'!A109:K2444,7,FALSE)</f>
        <v>tier - 2</v>
      </c>
      <c r="O110" t="str">
        <f>VLOOKUP(Healthcare!A110,'Hospitalisation Details'!A109:K2444,8,FALSE)</f>
        <v>tier - 3</v>
      </c>
      <c r="P110" t="str">
        <f>VLOOKUP(Healthcare!A110,'Hospitalisation Details'!A109:K2444,9,FALSE)</f>
        <v>R1012</v>
      </c>
      <c r="Q110">
        <f>VLOOKUP(Healthcare!A110,'Hospitalisation Details'!A109:K2444,11,FALSE)</f>
        <v>37</v>
      </c>
    </row>
    <row r="111" spans="1:17" ht="15.6">
      <c r="A111" s="1" t="s">
        <v>2260</v>
      </c>
      <c r="B111" t="str">
        <f>VLOOKUP(A111,'Customer Names'!A110:E2445,5,FALSE)</f>
        <v xml:space="preserve"> Mr.  Nicholas Rasmussen</v>
      </c>
      <c r="C111">
        <f>VLOOKUP(A111,'Medical Examinations'!A110:J2445,2,FALSE)</f>
        <v>48.93</v>
      </c>
      <c r="D111">
        <f>VLOOKUP(A111,'Medical Examinations'!A110:J2445,3,FALSE)</f>
        <v>11.17</v>
      </c>
      <c r="E111" t="str">
        <f>VLOOKUP(A111,'Medical Examinations'!A110:J2445,4,FALSE)</f>
        <v>yes</v>
      </c>
      <c r="F111" t="str">
        <f>VLOOKUP(A111,'Medical Examinations'!A110:J2445,5,FALSE)</f>
        <v>No</v>
      </c>
      <c r="G111" t="str">
        <f>VLOOKUP($A111,'Medical Examinations'!A$1:J$2336,6,FALSE)</f>
        <v>No</v>
      </c>
      <c r="H111">
        <f>VLOOKUP(A111,'Medical Examinations'!A110:J2445,7,FALSE)</f>
        <v>1</v>
      </c>
      <c r="I111" t="str">
        <f>VLOOKUP(A111,'Medical Examinations'!A110:J2445,8,FALSE)</f>
        <v>Yes</v>
      </c>
      <c r="J111" t="str">
        <f>VLOOKUP($A111,'Medical Examinations'!$A110:$J2445,9,FALSE)</f>
        <v>Obesity</v>
      </c>
      <c r="K111" t="str">
        <f>VLOOKUP(A111,'Medical Examinations'!A110:J2445,10,FALSE)</f>
        <v>Diabetes</v>
      </c>
      <c r="L111" t="str">
        <f>VLOOKUP(Healthcare!A111,'Hospitalisation Details'!A110:K2445,10,FALSE)</f>
        <v>2-Dec-1975</v>
      </c>
      <c r="M111" s="17">
        <f>VLOOKUP(Healthcare!A111,'Hospitalisation Details'!A110:K2445,6,FALSE)</f>
        <v>39963.120000000003</v>
      </c>
      <c r="N111" t="str">
        <f>VLOOKUP(Healthcare!A111,'Hospitalisation Details'!A110:K2445,7,FALSE)</f>
        <v>tier - 2</v>
      </c>
      <c r="O111" t="str">
        <f>VLOOKUP(Healthcare!A111,'Hospitalisation Details'!A110:K2445,8,FALSE)</f>
        <v>tier - 2</v>
      </c>
      <c r="P111" t="str">
        <f>VLOOKUP(Healthcare!A111,'Hospitalisation Details'!A110:K2445,9,FALSE)</f>
        <v>R1011</v>
      </c>
      <c r="Q111">
        <f>VLOOKUP(Healthcare!A111,'Hospitalisation Details'!A110:K2445,11,FALSE)</f>
        <v>48</v>
      </c>
    </row>
    <row r="112" spans="1:17" ht="15.6">
      <c r="A112" s="1" t="s">
        <v>2259</v>
      </c>
      <c r="B112" t="str">
        <f>VLOOKUP(A112,'Customer Names'!A111:E2446,5,FALSE)</f>
        <v xml:space="preserve"> Mr.  Knox Robinson</v>
      </c>
      <c r="C112">
        <f>VLOOKUP(A112,'Medical Examinations'!A111:J2446,2,FALSE)</f>
        <v>37.07</v>
      </c>
      <c r="D112">
        <f>VLOOKUP(A112,'Medical Examinations'!A111:J2446,3,FALSE)</f>
        <v>6.14</v>
      </c>
      <c r="E112" t="str">
        <f>VLOOKUP(A112,'Medical Examinations'!A111:J2446,4,FALSE)</f>
        <v>yes</v>
      </c>
      <c r="F112" t="str">
        <f>VLOOKUP(A112,'Medical Examinations'!A111:J2446,5,FALSE)</f>
        <v>No</v>
      </c>
      <c r="G112" t="str">
        <f>VLOOKUP($A112,'Medical Examinations'!A$1:J$2336,6,FALSE)</f>
        <v>No</v>
      </c>
      <c r="H112">
        <f>VLOOKUP(A112,'Medical Examinations'!A111:J2446,7,FALSE)</f>
        <v>0</v>
      </c>
      <c r="I112" t="str">
        <f>VLOOKUP(A112,'Medical Examinations'!A111:J2446,8,FALSE)</f>
        <v>Yes</v>
      </c>
      <c r="J112" t="str">
        <f>VLOOKUP($A112,'Medical Examinations'!$A111:$J2446,9,FALSE)</f>
        <v>Obesity</v>
      </c>
      <c r="K112" t="str">
        <f>VLOOKUP(A112,'Medical Examinations'!A111:J2446,10,FALSE)</f>
        <v>Prediabetes</v>
      </c>
      <c r="L112" t="str">
        <f>VLOOKUP(Healthcare!A112,'Hospitalisation Details'!A111:K2446,10,FALSE)</f>
        <v>22-Aug-1985</v>
      </c>
      <c r="M112" s="17">
        <f>VLOOKUP(Healthcare!A112,'Hospitalisation Details'!A111:K2446,6,FALSE)</f>
        <v>39871.699999999997</v>
      </c>
      <c r="N112" t="str">
        <f>VLOOKUP(Healthcare!A112,'Hospitalisation Details'!A111:K2446,7,FALSE)</f>
        <v>tier - 1</v>
      </c>
      <c r="O112" t="str">
        <f>VLOOKUP(Healthcare!A112,'Hospitalisation Details'!A111:K2446,8,FALSE)</f>
        <v>tier - 2</v>
      </c>
      <c r="P112" t="str">
        <f>VLOOKUP(Healthcare!A112,'Hospitalisation Details'!A111:K2446,9,FALSE)</f>
        <v>R1013</v>
      </c>
      <c r="Q112">
        <f>VLOOKUP(Healthcare!A112,'Hospitalisation Details'!A111:K2446,11,FALSE)</f>
        <v>39</v>
      </c>
    </row>
    <row r="113" spans="1:17" ht="15.6">
      <c r="A113" s="1" t="s">
        <v>2258</v>
      </c>
      <c r="B113" t="str">
        <f>VLOOKUP(A113,'Customer Names'!A112:E2447,5,FALSE)</f>
        <v xml:space="preserve"> Ms.  Yianna Antonopoulos</v>
      </c>
      <c r="C113">
        <f>VLOOKUP(A113,'Medical Examinations'!A112:J2447,2,FALSE)</f>
        <v>51.51</v>
      </c>
      <c r="D113">
        <f>VLOOKUP(A113,'Medical Examinations'!A112:J2447,3,FALSE)</f>
        <v>6.26</v>
      </c>
      <c r="E113" t="str">
        <f>VLOOKUP(A113,'Medical Examinations'!A112:J2447,4,FALSE)</f>
        <v>yes</v>
      </c>
      <c r="F113" t="str">
        <f>VLOOKUP(A113,'Medical Examinations'!A112:J2447,5,FALSE)</f>
        <v>No</v>
      </c>
      <c r="G113" t="str">
        <f>VLOOKUP($A113,'Medical Examinations'!A$1:J$2336,6,FALSE)</f>
        <v>Yes</v>
      </c>
      <c r="H113">
        <f>VLOOKUP(A113,'Medical Examinations'!A112:J2447,7,FALSE)</f>
        <v>1</v>
      </c>
      <c r="I113" t="str">
        <f>VLOOKUP(A113,'Medical Examinations'!A112:J2447,8,FALSE)</f>
        <v>Yes</v>
      </c>
      <c r="J113" t="str">
        <f>VLOOKUP($A113,'Medical Examinations'!$A112:$J2447,9,FALSE)</f>
        <v>Obesity</v>
      </c>
      <c r="K113" t="str">
        <f>VLOOKUP(A113,'Medical Examinations'!A112:J2447,10,FALSE)</f>
        <v>Prediabetes</v>
      </c>
      <c r="L113" t="str">
        <f>VLOOKUP(Healthcare!A113,'Hospitalisation Details'!A112:K2447,10,FALSE)</f>
        <v>1-Jun-1983</v>
      </c>
      <c r="M113" s="17">
        <f>VLOOKUP(Healthcare!A113,'Hospitalisation Details'!A112:K2447,6,FALSE)</f>
        <v>39865.699999999997</v>
      </c>
      <c r="N113" t="str">
        <f>VLOOKUP(Healthcare!A113,'Hospitalisation Details'!A112:K2447,7,FALSE)</f>
        <v>tier - 2</v>
      </c>
      <c r="O113" t="str">
        <f>VLOOKUP(Healthcare!A113,'Hospitalisation Details'!A112:K2447,8,FALSE)</f>
        <v>tier - 2</v>
      </c>
      <c r="P113" t="str">
        <f>VLOOKUP(Healthcare!A113,'Hospitalisation Details'!A112:K2447,9,FALSE)</f>
        <v>R1011</v>
      </c>
      <c r="Q113">
        <f>VLOOKUP(Healthcare!A113,'Hospitalisation Details'!A112:K2447,11,FALSE)</f>
        <v>41</v>
      </c>
    </row>
    <row r="114" spans="1:17" ht="15.6">
      <c r="A114" s="1" t="s">
        <v>2257</v>
      </c>
      <c r="B114" t="str">
        <f>VLOOKUP(A114,'Customer Names'!A113:E2448,5,FALSE)</f>
        <v xml:space="preserve"> Ms.  Roberta Groner</v>
      </c>
      <c r="C114">
        <f>VLOOKUP(A114,'Medical Examinations'!A113:J2448,2,FALSE)</f>
        <v>34.799999999999997</v>
      </c>
      <c r="D114">
        <f>VLOOKUP(A114,'Medical Examinations'!A113:J2448,3,FALSE)</f>
        <v>4.72</v>
      </c>
      <c r="E114" t="str">
        <f>VLOOKUP(A114,'Medical Examinations'!A113:J2448,4,FALSE)</f>
        <v>yes</v>
      </c>
      <c r="F114" t="str">
        <f>VLOOKUP(A114,'Medical Examinations'!A113:J2448,5,FALSE)</f>
        <v>No</v>
      </c>
      <c r="G114" t="str">
        <f>VLOOKUP($A114,'Medical Examinations'!A$1:J$2336,6,FALSE)</f>
        <v>No</v>
      </c>
      <c r="H114">
        <f>VLOOKUP(A114,'Medical Examinations'!A113:J2448,7,FALSE)</f>
        <v>0</v>
      </c>
      <c r="I114" t="str">
        <f>VLOOKUP(A114,'Medical Examinations'!A113:J2448,8,FALSE)</f>
        <v>Yes</v>
      </c>
      <c r="J114" t="str">
        <f>VLOOKUP($A114,'Medical Examinations'!$A113:$J2448,9,FALSE)</f>
        <v>Obesity</v>
      </c>
      <c r="K114" t="str">
        <f>VLOOKUP(A114,'Medical Examinations'!A113:J2448,10,FALSE)</f>
        <v>Normal</v>
      </c>
      <c r="L114" t="str">
        <f>VLOOKUP(Healthcare!A114,'Hospitalisation Details'!A113:K2448,10,FALSE)</f>
        <v>17-Jul-1985</v>
      </c>
      <c r="M114" s="17">
        <f>VLOOKUP(Healthcare!A114,'Hospitalisation Details'!A113:K2448,6,FALSE)</f>
        <v>39836.519999999997</v>
      </c>
      <c r="N114" t="str">
        <f>VLOOKUP(Healthcare!A114,'Hospitalisation Details'!A113:K2448,7,FALSE)</f>
        <v>tier - 2</v>
      </c>
      <c r="O114" t="str">
        <f>VLOOKUP(Healthcare!A114,'Hospitalisation Details'!A113:K2448,8,FALSE)</f>
        <v>tier - 1</v>
      </c>
      <c r="P114" t="str">
        <f>VLOOKUP(Healthcare!A114,'Hospitalisation Details'!A113:K2448,9,FALSE)</f>
        <v>R1011</v>
      </c>
      <c r="Q114">
        <f>VLOOKUP(Healthcare!A114,'Hospitalisation Details'!A113:K2448,11,FALSE)</f>
        <v>39</v>
      </c>
    </row>
    <row r="115" spans="1:17" ht="15.6">
      <c r="A115" s="1" t="s">
        <v>2256</v>
      </c>
      <c r="B115" t="str">
        <f>VLOOKUP(A115,'Customer Names'!A114:E2449,5,FALSE)</f>
        <v xml:space="preserve"> Mr.  Benjamin P Zywicki</v>
      </c>
      <c r="C115">
        <f>VLOOKUP(A115,'Medical Examinations'!A114:J2449,2,FALSE)</f>
        <v>36.67</v>
      </c>
      <c r="D115">
        <f>VLOOKUP(A115,'Medical Examinations'!A114:J2449,3,FALSE)</f>
        <v>5.18</v>
      </c>
      <c r="E115" t="str">
        <f>VLOOKUP(A115,'Medical Examinations'!A114:J2449,4,FALSE)</f>
        <v>No</v>
      </c>
      <c r="F115" t="str">
        <f>VLOOKUP(A115,'Medical Examinations'!A114:J2449,5,FALSE)</f>
        <v>No</v>
      </c>
      <c r="G115" t="str">
        <f>VLOOKUP($A115,'Medical Examinations'!A$1:J$2336,6,FALSE)</f>
        <v>No</v>
      </c>
      <c r="H115">
        <f>VLOOKUP(A115,'Medical Examinations'!A114:J2449,7,FALSE)</f>
        <v>1</v>
      </c>
      <c r="I115" t="str">
        <f>VLOOKUP(A115,'Medical Examinations'!A114:J2449,8,FALSE)</f>
        <v>Yes</v>
      </c>
      <c r="J115" t="str">
        <f>VLOOKUP($A115,'Medical Examinations'!$A114:$J2449,9,FALSE)</f>
        <v>Obesity</v>
      </c>
      <c r="K115" t="str">
        <f>VLOOKUP(A115,'Medical Examinations'!A114:J2449,10,FALSE)</f>
        <v>Normal</v>
      </c>
      <c r="L115" t="str">
        <f>VLOOKUP(Healthcare!A115,'Hospitalisation Details'!A114:K2449,10,FALSE)</f>
        <v>24-Jul-1987</v>
      </c>
      <c r="M115" s="17">
        <f>VLOOKUP(Healthcare!A115,'Hospitalisation Details'!A114:K2449,6,FALSE)</f>
        <v>39774.28</v>
      </c>
      <c r="N115" t="str">
        <f>VLOOKUP(Healthcare!A115,'Hospitalisation Details'!A114:K2449,7,FALSE)</f>
        <v>tier - 1</v>
      </c>
      <c r="O115" t="str">
        <f>VLOOKUP(Healthcare!A115,'Hospitalisation Details'!A114:K2449,8,FALSE)</f>
        <v>tier - 1</v>
      </c>
      <c r="P115" t="str">
        <f>VLOOKUP(Healthcare!A115,'Hospitalisation Details'!A114:K2449,9,FALSE)</f>
        <v>R1014</v>
      </c>
      <c r="Q115">
        <f>VLOOKUP(Healthcare!A115,'Hospitalisation Details'!A114:K2449,11,FALSE)</f>
        <v>37</v>
      </c>
    </row>
    <row r="116" spans="1:17" ht="15.6">
      <c r="A116" s="1" t="s">
        <v>2255</v>
      </c>
      <c r="B116" t="str">
        <f>VLOOKUP(A116,'Customer Names'!A115:E2450,5,FALSE)</f>
        <v xml:space="preserve"> Mr.  Craig Cardinal</v>
      </c>
      <c r="C116">
        <f>VLOOKUP(A116,'Medical Examinations'!A115:J2450,2,FALSE)</f>
        <v>30.9</v>
      </c>
      <c r="D116">
        <f>VLOOKUP(A116,'Medical Examinations'!A115:J2450,3,FALSE)</f>
        <v>9.4</v>
      </c>
      <c r="E116" t="str">
        <f>VLOOKUP(A116,'Medical Examinations'!A115:J2450,4,FALSE)</f>
        <v>No</v>
      </c>
      <c r="F116" t="str">
        <f>VLOOKUP(A116,'Medical Examinations'!A115:J2450,5,FALSE)</f>
        <v>No</v>
      </c>
      <c r="G116" t="str">
        <f>VLOOKUP($A116,'Medical Examinations'!A$1:J$2336,6,FALSE)</f>
        <v>No</v>
      </c>
      <c r="H116">
        <f>VLOOKUP(A116,'Medical Examinations'!A115:J2450,7,FALSE)</f>
        <v>2</v>
      </c>
      <c r="I116" t="str">
        <f>VLOOKUP(A116,'Medical Examinations'!A115:J2450,8,FALSE)</f>
        <v>Yes</v>
      </c>
      <c r="J116" t="str">
        <f>VLOOKUP($A116,'Medical Examinations'!$A115:$J2450,9,FALSE)</f>
        <v>Obesity</v>
      </c>
      <c r="K116" t="str">
        <f>VLOOKUP(A116,'Medical Examinations'!A115:J2450,10,FALSE)</f>
        <v>Diabetes</v>
      </c>
      <c r="L116" t="str">
        <f>VLOOKUP(Healthcare!A116,'Hospitalisation Details'!A115:K2450,10,FALSE)</f>
        <v>17-Dec-1973</v>
      </c>
      <c r="M116" s="17">
        <f>VLOOKUP(Healthcare!A116,'Hospitalisation Details'!A115:K2450,6,FALSE)</f>
        <v>39727.61</v>
      </c>
      <c r="N116" t="str">
        <f>VLOOKUP(Healthcare!A116,'Hospitalisation Details'!A115:K2450,7,FALSE)</f>
        <v>tier - 1</v>
      </c>
      <c r="O116" t="str">
        <f>VLOOKUP(Healthcare!A116,'Hospitalisation Details'!A115:K2450,8,FALSE)</f>
        <v>tier - 2</v>
      </c>
      <c r="P116" t="str">
        <f>VLOOKUP(Healthcare!A116,'Hospitalisation Details'!A115:K2450,9,FALSE)</f>
        <v>R1011</v>
      </c>
      <c r="Q116">
        <f>VLOOKUP(Healthcare!A116,'Hospitalisation Details'!A115:K2450,11,FALSE)</f>
        <v>50</v>
      </c>
    </row>
    <row r="117" spans="1:17" ht="15.6">
      <c r="A117" s="1" t="s">
        <v>2254</v>
      </c>
      <c r="B117" t="str">
        <f>VLOOKUP(A117,'Customer Names'!A116:E2451,5,FALSE)</f>
        <v xml:space="preserve"> Ms.  Ann Alleman</v>
      </c>
      <c r="C117">
        <f>VLOOKUP(A117,'Medical Examinations'!A116:J2451,2,FALSE)</f>
        <v>30.495000000000001</v>
      </c>
      <c r="D117">
        <f>VLOOKUP(A117,'Medical Examinations'!A116:J2451,3,FALSE)</f>
        <v>6.29</v>
      </c>
      <c r="E117" t="str">
        <f>VLOOKUP(A117,'Medical Examinations'!A116:J2451,4,FALSE)</f>
        <v>No</v>
      </c>
      <c r="F117" t="str">
        <f>VLOOKUP(A117,'Medical Examinations'!A116:J2451,5,FALSE)</f>
        <v>No</v>
      </c>
      <c r="G117" t="str">
        <f>VLOOKUP($A117,'Medical Examinations'!A$1:J$2336,6,FALSE)</f>
        <v>No</v>
      </c>
      <c r="H117">
        <f>VLOOKUP(A117,'Medical Examinations'!A116:J2451,7,FALSE)</f>
        <v>0</v>
      </c>
      <c r="I117" t="str">
        <f>VLOOKUP(A117,'Medical Examinations'!A116:J2451,8,FALSE)</f>
        <v>Yes</v>
      </c>
      <c r="J117" t="str">
        <f>VLOOKUP($A117,'Medical Examinations'!$A116:$J2451,9,FALSE)</f>
        <v>Obesity</v>
      </c>
      <c r="K117" t="str">
        <f>VLOOKUP(A117,'Medical Examinations'!A116:J2451,10,FALSE)</f>
        <v>Prediabetes</v>
      </c>
      <c r="L117" t="str">
        <f>VLOOKUP(Healthcare!A117,'Hospitalisation Details'!A116:K2451,10,FALSE)</f>
        <v>12-Aug-1977</v>
      </c>
      <c r="M117" s="17">
        <f>VLOOKUP(Healthcare!A117,'Hospitalisation Details'!A116:K2451,6,FALSE)</f>
        <v>39725.519999999997</v>
      </c>
      <c r="N117" t="str">
        <f>VLOOKUP(Healthcare!A117,'Hospitalisation Details'!A116:K2451,7,FALSE)</f>
        <v>tier - 2</v>
      </c>
      <c r="O117" t="str">
        <f>VLOOKUP(Healthcare!A117,'Hospitalisation Details'!A116:K2451,8,FALSE)</f>
        <v>tier - 1</v>
      </c>
      <c r="P117" t="str">
        <f>VLOOKUP(Healthcare!A117,'Hospitalisation Details'!A116:K2451,9,FALSE)</f>
        <v>R1012</v>
      </c>
      <c r="Q117">
        <f>VLOOKUP(Healthcare!A117,'Hospitalisation Details'!A116:K2451,11,FALSE)</f>
        <v>47</v>
      </c>
    </row>
    <row r="118" spans="1:17" ht="15.6">
      <c r="A118" s="1" t="s">
        <v>2253</v>
      </c>
      <c r="B118" t="str">
        <f>VLOOKUP(A118,'Customer Names'!A117:E2452,5,FALSE)</f>
        <v xml:space="preserve"> Mr.  Jamie P Stroffolino</v>
      </c>
      <c r="C118">
        <f>VLOOKUP(A118,'Medical Examinations'!A117:J2452,2,FALSE)</f>
        <v>44.88</v>
      </c>
      <c r="D118">
        <f>VLOOKUP(A118,'Medical Examinations'!A117:J2452,3,FALSE)</f>
        <v>6.04</v>
      </c>
      <c r="E118" t="str">
        <f>VLOOKUP(A118,'Medical Examinations'!A117:J2452,4,FALSE)</f>
        <v>No</v>
      </c>
      <c r="F118" t="str">
        <f>VLOOKUP(A118,'Medical Examinations'!A117:J2452,5,FALSE)</f>
        <v>No</v>
      </c>
      <c r="G118" t="str">
        <f>VLOOKUP($A118,'Medical Examinations'!A$1:J$2336,6,FALSE)</f>
        <v>Yes</v>
      </c>
      <c r="H118">
        <f>VLOOKUP(A118,'Medical Examinations'!A117:J2452,7,FALSE)</f>
        <v>1</v>
      </c>
      <c r="I118" t="str">
        <f>VLOOKUP(A118,'Medical Examinations'!A117:J2452,8,FALSE)</f>
        <v>Yes</v>
      </c>
      <c r="J118" t="str">
        <f>VLOOKUP($A118,'Medical Examinations'!$A117:$J2452,9,FALSE)</f>
        <v>Obesity</v>
      </c>
      <c r="K118" t="str">
        <f>VLOOKUP(A118,'Medical Examinations'!A117:J2452,10,FALSE)</f>
        <v>Prediabetes</v>
      </c>
      <c r="L118" t="str">
        <f>VLOOKUP(Healthcare!A118,'Hospitalisation Details'!A117:K2452,10,FALSE)</f>
        <v>16-Jul-2003</v>
      </c>
      <c r="M118" s="17">
        <f>VLOOKUP(Healthcare!A118,'Hospitalisation Details'!A117:K2452,6,FALSE)</f>
        <v>39722.75</v>
      </c>
      <c r="N118" t="str">
        <f>VLOOKUP(Healthcare!A118,'Hospitalisation Details'!A117:K2452,7,FALSE)</f>
        <v>tier - 1</v>
      </c>
      <c r="O118" t="str">
        <f>VLOOKUP(Healthcare!A118,'Hospitalisation Details'!A117:K2452,8,FALSE)</f>
        <v>tier - 1</v>
      </c>
      <c r="P118" t="str">
        <f>VLOOKUP(Healthcare!A118,'Hospitalisation Details'!A117:K2452,9,FALSE)</f>
        <v>R1013</v>
      </c>
      <c r="Q118">
        <f>VLOOKUP(Healthcare!A118,'Hospitalisation Details'!A117:K2452,11,FALSE)</f>
        <v>21</v>
      </c>
    </row>
    <row r="119" spans="1:17" ht="15.6">
      <c r="A119" s="1" t="s">
        <v>2252</v>
      </c>
      <c r="B119" t="str">
        <f>VLOOKUP(A119,'Customer Names'!A118:E2453,5,FALSE)</f>
        <v xml:space="preserve"> Mr.  John Clubb</v>
      </c>
      <c r="C119">
        <f>VLOOKUP(A119,'Medical Examinations'!A118:J2453,2,FALSE)</f>
        <v>44.32</v>
      </c>
      <c r="D119">
        <f>VLOOKUP(A119,'Medical Examinations'!A118:J2453,3,FALSE)</f>
        <v>10.55</v>
      </c>
      <c r="E119" t="str">
        <f>VLOOKUP(A119,'Medical Examinations'!A118:J2453,4,FALSE)</f>
        <v>No</v>
      </c>
      <c r="F119" t="str">
        <f>VLOOKUP(A119,'Medical Examinations'!A118:J2453,5,FALSE)</f>
        <v>No</v>
      </c>
      <c r="G119" t="str">
        <f>VLOOKUP($A119,'Medical Examinations'!A$1:J$2336,6,FALSE)</f>
        <v>No</v>
      </c>
      <c r="H119">
        <f>VLOOKUP(A119,'Medical Examinations'!A118:J2453,7,FALSE)</f>
        <v>0</v>
      </c>
      <c r="I119" t="str">
        <f>VLOOKUP(A119,'Medical Examinations'!A118:J2453,8,FALSE)</f>
        <v>Yes</v>
      </c>
      <c r="J119" t="str">
        <f>VLOOKUP($A119,'Medical Examinations'!$A118:$J2453,9,FALSE)</f>
        <v>Obesity</v>
      </c>
      <c r="K119" t="str">
        <f>VLOOKUP(A119,'Medical Examinations'!A118:J2453,10,FALSE)</f>
        <v>Diabetes</v>
      </c>
      <c r="L119" t="str">
        <f>VLOOKUP(Healthcare!A119,'Hospitalisation Details'!A118:K2453,10,FALSE)</f>
        <v>29-Sep-1968</v>
      </c>
      <c r="M119" s="17">
        <f>VLOOKUP(Healthcare!A119,'Hospitalisation Details'!A118:K2453,6,FALSE)</f>
        <v>39721.93</v>
      </c>
      <c r="N119" t="str">
        <f>VLOOKUP(Healthcare!A119,'Hospitalisation Details'!A118:K2453,7,FALSE)</f>
        <v>tier - 2</v>
      </c>
      <c r="O119" t="str">
        <f>VLOOKUP(Healthcare!A119,'Hospitalisation Details'!A118:K2453,8,FALSE)</f>
        <v>tier - 2</v>
      </c>
      <c r="P119" t="str">
        <f>VLOOKUP(Healthcare!A119,'Hospitalisation Details'!A118:K2453,9,FALSE)</f>
        <v>R1011</v>
      </c>
      <c r="Q119">
        <f>VLOOKUP(Healthcare!A119,'Hospitalisation Details'!A118:K2453,11,FALSE)</f>
        <v>55</v>
      </c>
    </row>
    <row r="120" spans="1:17" ht="15.6">
      <c r="A120" s="1" t="s">
        <v>2251</v>
      </c>
      <c r="B120" t="str">
        <f>VLOOKUP(A120,'Customer Names'!A119:E2454,5,FALSE)</f>
        <v xml:space="preserve"> Mr.  Charlie McGoogan</v>
      </c>
      <c r="C120">
        <f>VLOOKUP(A120,'Medical Examinations'!A119:J2454,2,FALSE)</f>
        <v>46.39</v>
      </c>
      <c r="D120">
        <f>VLOOKUP(A120,'Medical Examinations'!A119:J2454,3,FALSE)</f>
        <v>5.09</v>
      </c>
      <c r="E120" t="str">
        <f>VLOOKUP(A120,'Medical Examinations'!A119:J2454,4,FALSE)</f>
        <v>No</v>
      </c>
      <c r="F120" t="str">
        <f>VLOOKUP(A120,'Medical Examinations'!A119:J2454,5,FALSE)</f>
        <v>No</v>
      </c>
      <c r="G120" t="str">
        <f>VLOOKUP($A120,'Medical Examinations'!A$1:J$2336,6,FALSE)</f>
        <v>No</v>
      </c>
      <c r="H120">
        <f>VLOOKUP(A120,'Medical Examinations'!A119:J2454,7,FALSE)</f>
        <v>0</v>
      </c>
      <c r="I120" t="str">
        <f>VLOOKUP(A120,'Medical Examinations'!A119:J2454,8,FALSE)</f>
        <v>Yes</v>
      </c>
      <c r="J120" t="str">
        <f>VLOOKUP($A120,'Medical Examinations'!$A119:$J2454,9,FALSE)</f>
        <v>Obesity</v>
      </c>
      <c r="K120" t="str">
        <f>VLOOKUP(A120,'Medical Examinations'!A119:J2454,10,FALSE)</f>
        <v>Normal</v>
      </c>
      <c r="L120" t="str">
        <f>VLOOKUP(Healthcare!A120,'Hospitalisation Details'!A119:K2454,10,FALSE)</f>
        <v>17-Dec-1977</v>
      </c>
      <c r="M120" s="17">
        <f>VLOOKUP(Healthcare!A120,'Hospitalisation Details'!A119:K2454,6,FALSE)</f>
        <v>39670.44</v>
      </c>
      <c r="N120" t="str">
        <f>VLOOKUP(Healthcare!A120,'Hospitalisation Details'!A119:K2454,7,FALSE)</f>
        <v>tier - 2</v>
      </c>
      <c r="O120" t="str">
        <f>VLOOKUP(Healthcare!A120,'Hospitalisation Details'!A119:K2454,8,FALSE)</f>
        <v>tier - 1</v>
      </c>
      <c r="P120" t="str">
        <f>VLOOKUP(Healthcare!A120,'Hospitalisation Details'!A119:K2454,9,FALSE)</f>
        <v>R1012</v>
      </c>
      <c r="Q120">
        <f>VLOOKUP(Healthcare!A120,'Hospitalisation Details'!A119:K2454,11,FALSE)</f>
        <v>46</v>
      </c>
    </row>
    <row r="121" spans="1:17" ht="15.6">
      <c r="A121" s="1" t="s">
        <v>2250</v>
      </c>
      <c r="B121" t="str">
        <f>VLOOKUP(A121,'Customer Names'!A120:E2455,5,FALSE)</f>
        <v xml:space="preserve"> Mr.  Meb Keflezighi</v>
      </c>
      <c r="C121">
        <f>VLOOKUP(A121,'Medical Examinations'!A120:J2455,2,FALSE)</f>
        <v>42.13</v>
      </c>
      <c r="D121">
        <f>VLOOKUP(A121,'Medical Examinations'!A120:J2455,3,FALSE)</f>
        <v>5.2</v>
      </c>
      <c r="E121" t="str">
        <f>VLOOKUP(A121,'Medical Examinations'!A120:J2455,4,FALSE)</f>
        <v>yes</v>
      </c>
      <c r="F121" t="str">
        <f>VLOOKUP(A121,'Medical Examinations'!A120:J2455,5,FALSE)</f>
        <v>No</v>
      </c>
      <c r="G121" t="str">
        <f>VLOOKUP($A121,'Medical Examinations'!A$1:J$2336,6,FALSE)</f>
        <v>No</v>
      </c>
      <c r="H121">
        <f>VLOOKUP(A121,'Medical Examinations'!A120:J2455,7,FALSE)</f>
        <v>1</v>
      </c>
      <c r="I121" t="str">
        <f>VLOOKUP(A121,'Medical Examinations'!A120:J2455,8,FALSE)</f>
        <v>Yes</v>
      </c>
      <c r="J121" t="str">
        <f>VLOOKUP($A121,'Medical Examinations'!$A120:$J2455,9,FALSE)</f>
        <v>Obesity</v>
      </c>
      <c r="K121" t="str">
        <f>VLOOKUP(A121,'Medical Examinations'!A120:J2455,10,FALSE)</f>
        <v>Normal</v>
      </c>
      <c r="L121" t="str">
        <f>VLOOKUP(Healthcare!A121,'Hospitalisation Details'!A120:K2455,10,FALSE)</f>
        <v>7-Aug-1995</v>
      </c>
      <c r="M121" s="17">
        <f>VLOOKUP(Healthcare!A121,'Hospitalisation Details'!A120:K2455,6,FALSE)</f>
        <v>39611.760000000002</v>
      </c>
      <c r="N121" t="str">
        <f>VLOOKUP(Healthcare!A121,'Hospitalisation Details'!A120:K2455,7,FALSE)</f>
        <v>tier - 1</v>
      </c>
      <c r="O121" t="str">
        <f>VLOOKUP(Healthcare!A121,'Hospitalisation Details'!A120:K2455,8,FALSE)</f>
        <v>tier - 3</v>
      </c>
      <c r="P121" t="str">
        <f>VLOOKUP(Healthcare!A121,'Hospitalisation Details'!A120:K2455,9,FALSE)</f>
        <v>R1013</v>
      </c>
      <c r="Q121">
        <f>VLOOKUP(Healthcare!A121,'Hospitalisation Details'!A120:K2455,11,FALSE)</f>
        <v>29</v>
      </c>
    </row>
    <row r="122" spans="1:17" ht="15.6">
      <c r="A122" s="1" t="s">
        <v>2249</v>
      </c>
      <c r="B122" t="str">
        <f>VLOOKUP(A122,'Customer Names'!A121:E2456,5,FALSE)</f>
        <v xml:space="preserve"> Mr.  Aaqib L Syed</v>
      </c>
      <c r="C122">
        <f>VLOOKUP(A122,'Medical Examinations'!A121:J2456,2,FALSE)</f>
        <v>30.78</v>
      </c>
      <c r="D122">
        <f>VLOOKUP(A122,'Medical Examinations'!A121:J2456,3,FALSE)</f>
        <v>8.4499999999999993</v>
      </c>
      <c r="E122" t="str">
        <f>VLOOKUP(A122,'Medical Examinations'!A121:J2456,4,FALSE)</f>
        <v>yes</v>
      </c>
      <c r="F122" t="str">
        <f>VLOOKUP(A122,'Medical Examinations'!A121:J2456,5,FALSE)</f>
        <v>No</v>
      </c>
      <c r="G122" t="str">
        <f>VLOOKUP($A122,'Medical Examinations'!A$1:J$2336,6,FALSE)</f>
        <v>No</v>
      </c>
      <c r="H122">
        <f>VLOOKUP(A122,'Medical Examinations'!A121:J2456,7,FALSE)</f>
        <v>0</v>
      </c>
      <c r="I122" t="str">
        <f>VLOOKUP(A122,'Medical Examinations'!A121:J2456,8,FALSE)</f>
        <v>Yes</v>
      </c>
      <c r="J122" t="str">
        <f>VLOOKUP($A122,'Medical Examinations'!$A121:$J2456,9,FALSE)</f>
        <v>Obesity</v>
      </c>
      <c r="K122" t="str">
        <f>VLOOKUP(A122,'Medical Examinations'!A121:J2456,10,FALSE)</f>
        <v>Diabetes</v>
      </c>
      <c r="L122" t="str">
        <f>VLOOKUP(Healthcare!A122,'Hospitalisation Details'!A121:K2456,10,FALSE)</f>
        <v>5-Jul-1981</v>
      </c>
      <c r="M122" s="17">
        <f>VLOOKUP(Healthcare!A122,'Hospitalisation Details'!A121:K2456,6,FALSE)</f>
        <v>39597.410000000003</v>
      </c>
      <c r="N122" t="str">
        <f>VLOOKUP(Healthcare!A122,'Hospitalisation Details'!A121:K2456,7,FALSE)</f>
        <v>tier - 1</v>
      </c>
      <c r="O122" t="str">
        <f>VLOOKUP(Healthcare!A122,'Hospitalisation Details'!A121:K2456,8,FALSE)</f>
        <v>tier - 2</v>
      </c>
      <c r="P122" t="str">
        <f>VLOOKUP(Healthcare!A122,'Hospitalisation Details'!A121:K2456,9,FALSE)</f>
        <v>R1017</v>
      </c>
      <c r="Q122">
        <f>VLOOKUP(Healthcare!A122,'Hospitalisation Details'!A121:K2456,11,FALSE)</f>
        <v>43</v>
      </c>
    </row>
    <row r="123" spans="1:17" ht="15.6">
      <c r="A123" s="1" t="s">
        <v>2248</v>
      </c>
      <c r="B123" t="str">
        <f>VLOOKUP(A123,'Customer Names'!A122:E2457,5,FALSE)</f>
        <v xml:space="preserve"> Mr.  Craig A Segal</v>
      </c>
      <c r="C123">
        <f>VLOOKUP(A123,'Medical Examinations'!A122:J2457,2,FALSE)</f>
        <v>31.35</v>
      </c>
      <c r="D123">
        <f>VLOOKUP(A123,'Medical Examinations'!A122:J2457,3,FALSE)</f>
        <v>9.5399999999999991</v>
      </c>
      <c r="E123" t="str">
        <f>VLOOKUP(A123,'Medical Examinations'!A122:J2457,4,FALSE)</f>
        <v>No</v>
      </c>
      <c r="F123" t="str">
        <f>VLOOKUP(A123,'Medical Examinations'!A122:J2457,5,FALSE)</f>
        <v>No</v>
      </c>
      <c r="G123" t="str">
        <f>VLOOKUP($A123,'Medical Examinations'!A$1:J$2336,6,FALSE)</f>
        <v>No</v>
      </c>
      <c r="H123">
        <f>VLOOKUP(A123,'Medical Examinations'!A122:J2457,7,FALSE)</f>
        <v>0</v>
      </c>
      <c r="I123" t="str">
        <f>VLOOKUP(A123,'Medical Examinations'!A122:J2457,8,FALSE)</f>
        <v>Yes</v>
      </c>
      <c r="J123" t="str">
        <f>VLOOKUP($A123,'Medical Examinations'!$A122:$J2457,9,FALSE)</f>
        <v>Obesity</v>
      </c>
      <c r="K123" t="str">
        <f>VLOOKUP(A123,'Medical Examinations'!A122:J2457,10,FALSE)</f>
        <v>Diabetes</v>
      </c>
      <c r="L123" t="str">
        <f>VLOOKUP(Healthcare!A123,'Hospitalisation Details'!A122:K2457,10,FALSE)</f>
        <v>12-Jul-1978</v>
      </c>
      <c r="M123" s="17">
        <f>VLOOKUP(Healthcare!A123,'Hospitalisation Details'!A122:K2457,6,FALSE)</f>
        <v>39556.49</v>
      </c>
      <c r="N123" t="str">
        <f>VLOOKUP(Healthcare!A123,'Hospitalisation Details'!A122:K2457,7,FALSE)</f>
        <v>tier - 1</v>
      </c>
      <c r="O123" t="str">
        <f>VLOOKUP(Healthcare!A123,'Hospitalisation Details'!A122:K2457,8,FALSE)</f>
        <v>tier - 2</v>
      </c>
      <c r="P123" t="str">
        <f>VLOOKUP(Healthcare!A123,'Hospitalisation Details'!A122:K2457,9,FALSE)</f>
        <v>R1015</v>
      </c>
      <c r="Q123">
        <f>VLOOKUP(Healthcare!A123,'Hospitalisation Details'!A122:K2457,11,FALSE)</f>
        <v>46</v>
      </c>
    </row>
    <row r="124" spans="1:17" ht="15.6">
      <c r="A124" s="1" t="s">
        <v>2247</v>
      </c>
      <c r="B124" t="str">
        <f>VLOOKUP(A124,'Customer Names'!A123:E2458,5,FALSE)</f>
        <v xml:space="preserve"> Ms.  Meredith Defranco</v>
      </c>
      <c r="C124">
        <f>VLOOKUP(A124,'Medical Examinations'!A123:J2458,2,FALSE)</f>
        <v>41.46</v>
      </c>
      <c r="D124">
        <f>VLOOKUP(A124,'Medical Examinations'!A123:J2458,3,FALSE)</f>
        <v>4.99</v>
      </c>
      <c r="E124" t="str">
        <f>VLOOKUP(A124,'Medical Examinations'!A123:J2458,4,FALSE)</f>
        <v>yes</v>
      </c>
      <c r="F124" t="str">
        <f>VLOOKUP(A124,'Medical Examinations'!A123:J2458,5,FALSE)</f>
        <v>No</v>
      </c>
      <c r="G124" t="str">
        <f>VLOOKUP($A124,'Medical Examinations'!A$1:J$2336,6,FALSE)</f>
        <v>No</v>
      </c>
      <c r="H124">
        <f>VLOOKUP(A124,'Medical Examinations'!A123:J2458,7,FALSE)</f>
        <v>2</v>
      </c>
      <c r="I124" t="str">
        <f>VLOOKUP(A124,'Medical Examinations'!A123:J2458,8,FALSE)</f>
        <v>Yes</v>
      </c>
      <c r="J124" t="str">
        <f>VLOOKUP($A124,'Medical Examinations'!$A123:$J2458,9,FALSE)</f>
        <v>Obesity</v>
      </c>
      <c r="K124" t="str">
        <f>VLOOKUP(A124,'Medical Examinations'!A123:J2458,10,FALSE)</f>
        <v>Normal</v>
      </c>
      <c r="L124" t="str">
        <f>VLOOKUP(Healthcare!A124,'Hospitalisation Details'!A123:K2458,10,FALSE)</f>
        <v>24-Jun-1966</v>
      </c>
      <c r="M124" s="17">
        <f>VLOOKUP(Healthcare!A124,'Hospitalisation Details'!A123:K2458,6,FALSE)</f>
        <v>39396.86</v>
      </c>
      <c r="N124" t="str">
        <f>VLOOKUP(Healthcare!A124,'Hospitalisation Details'!A123:K2458,7,FALSE)</f>
        <v>tier - 2</v>
      </c>
      <c r="O124" t="str">
        <f>VLOOKUP(Healthcare!A124,'Hospitalisation Details'!A123:K2458,8,FALSE)</f>
        <v>tier - 2</v>
      </c>
      <c r="P124" t="str">
        <f>VLOOKUP(Healthcare!A124,'Hospitalisation Details'!A123:K2458,9,FALSE)</f>
        <v>R1011</v>
      </c>
      <c r="Q124">
        <f>VLOOKUP(Healthcare!A124,'Hospitalisation Details'!A123:K2458,11,FALSE)</f>
        <v>58</v>
      </c>
    </row>
    <row r="125" spans="1:17" ht="15.6">
      <c r="A125" s="1" t="s">
        <v>2246</v>
      </c>
      <c r="B125" t="str">
        <f>VLOOKUP(A125,'Customer Names'!A124:E2459,5,FALSE)</f>
        <v xml:space="preserve"> Mr.  Doug Kells</v>
      </c>
      <c r="C125">
        <f>VLOOKUP(A125,'Medical Examinations'!A124:J2459,2,FALSE)</f>
        <v>48</v>
      </c>
      <c r="D125">
        <f>VLOOKUP(A125,'Medical Examinations'!A124:J2459,3,FALSE)</f>
        <v>10.54</v>
      </c>
      <c r="E125" t="str">
        <f>VLOOKUP(A125,'Medical Examinations'!A124:J2459,4,FALSE)</f>
        <v>No</v>
      </c>
      <c r="F125" t="str">
        <f>VLOOKUP(A125,'Medical Examinations'!A124:J2459,5,FALSE)</f>
        <v>No</v>
      </c>
      <c r="G125" t="str">
        <f>VLOOKUP($A125,'Medical Examinations'!A$1:J$2336,6,FALSE)</f>
        <v>No</v>
      </c>
      <c r="H125">
        <f>VLOOKUP(A125,'Medical Examinations'!A124:J2459,7,FALSE)</f>
        <v>0</v>
      </c>
      <c r="I125" t="str">
        <f>VLOOKUP(A125,'Medical Examinations'!A124:J2459,8,FALSE)</f>
        <v>Yes</v>
      </c>
      <c r="J125" t="str">
        <f>VLOOKUP($A125,'Medical Examinations'!$A124:$J2459,9,FALSE)</f>
        <v>Obesity</v>
      </c>
      <c r="K125" t="str">
        <f>VLOOKUP(A125,'Medical Examinations'!A124:J2459,10,FALSE)</f>
        <v>Diabetes</v>
      </c>
      <c r="L125" t="str">
        <f>VLOOKUP(Healthcare!A125,'Hospitalisation Details'!A124:K2459,10,FALSE)</f>
        <v>5-Aug-1978</v>
      </c>
      <c r="M125" s="17">
        <f>VLOOKUP(Healthcare!A125,'Hospitalisation Details'!A124:K2459,6,FALSE)</f>
        <v>39352.6</v>
      </c>
      <c r="N125" t="str">
        <f>VLOOKUP(Healthcare!A125,'Hospitalisation Details'!A124:K2459,7,FALSE)</f>
        <v>tier - 2</v>
      </c>
      <c r="O125" t="str">
        <f>VLOOKUP(Healthcare!A125,'Hospitalisation Details'!A124:K2459,8,FALSE)</f>
        <v>tier - 3</v>
      </c>
      <c r="P125" t="str">
        <f>VLOOKUP(Healthcare!A125,'Hospitalisation Details'!A124:K2459,9,FALSE)</f>
        <v>R1011</v>
      </c>
      <c r="Q125">
        <f>VLOOKUP(Healthcare!A125,'Hospitalisation Details'!A124:K2459,11,FALSE)</f>
        <v>46</v>
      </c>
    </row>
    <row r="126" spans="1:17" ht="15.6">
      <c r="A126" s="1" t="s">
        <v>2245</v>
      </c>
      <c r="B126" t="str">
        <f>VLOOKUP(A126,'Customer Names'!A125:E2460,5,FALSE)</f>
        <v xml:space="preserve"> Ms.  Elizabeth J Lawton</v>
      </c>
      <c r="C126">
        <f>VLOOKUP(A126,'Medical Examinations'!A125:J2460,2,FALSE)</f>
        <v>49.13</v>
      </c>
      <c r="D126">
        <f>VLOOKUP(A126,'Medical Examinations'!A125:J2460,3,FALSE)</f>
        <v>4.54</v>
      </c>
      <c r="E126" t="str">
        <f>VLOOKUP(A126,'Medical Examinations'!A125:J2460,4,FALSE)</f>
        <v>No</v>
      </c>
      <c r="F126" t="str">
        <f>VLOOKUP(A126,'Medical Examinations'!A125:J2460,5,FALSE)</f>
        <v>No</v>
      </c>
      <c r="G126" t="str">
        <f>VLOOKUP($A126,'Medical Examinations'!A$1:J$2336,6,FALSE)</f>
        <v>No</v>
      </c>
      <c r="H126">
        <f>VLOOKUP(A126,'Medical Examinations'!A125:J2460,7,FALSE)</f>
        <v>0</v>
      </c>
      <c r="I126" t="str">
        <f>VLOOKUP(A126,'Medical Examinations'!A125:J2460,8,FALSE)</f>
        <v>Yes</v>
      </c>
      <c r="J126" t="str">
        <f>VLOOKUP($A126,'Medical Examinations'!$A125:$J2460,9,FALSE)</f>
        <v>Obesity</v>
      </c>
      <c r="K126" t="str">
        <f>VLOOKUP(A126,'Medical Examinations'!A125:J2460,10,FALSE)</f>
        <v>Normal</v>
      </c>
      <c r="L126" t="str">
        <f>VLOOKUP(Healthcare!A126,'Hospitalisation Details'!A125:K2460,10,FALSE)</f>
        <v>16-Aug-1982</v>
      </c>
      <c r="M126" s="17">
        <f>VLOOKUP(Healthcare!A126,'Hospitalisation Details'!A125:K2460,6,FALSE)</f>
        <v>39315.279999999999</v>
      </c>
      <c r="N126" t="str">
        <f>VLOOKUP(Healthcare!A126,'Hospitalisation Details'!A125:K2460,7,FALSE)</f>
        <v>tier - 2</v>
      </c>
      <c r="O126" t="str">
        <f>VLOOKUP(Healthcare!A126,'Hospitalisation Details'!A125:K2460,8,FALSE)</f>
        <v>tier - 3</v>
      </c>
      <c r="P126" t="str">
        <f>VLOOKUP(Healthcare!A126,'Hospitalisation Details'!A125:K2460,9,FALSE)</f>
        <v>R1011</v>
      </c>
      <c r="Q126">
        <f>VLOOKUP(Healthcare!A126,'Hospitalisation Details'!A125:K2460,11,FALSE)</f>
        <v>42</v>
      </c>
    </row>
    <row r="127" spans="1:17" ht="15.6">
      <c r="A127" s="1" t="s">
        <v>2244</v>
      </c>
      <c r="B127" t="str">
        <f>VLOOKUP(A127,'Customer Names'!A126:E2461,5,FALSE)</f>
        <v xml:space="preserve"> Mr.  Matthew P Bejar</v>
      </c>
      <c r="C127">
        <f>VLOOKUP(A127,'Medical Examinations'!A126:J2461,2,FALSE)</f>
        <v>37.799999999999997</v>
      </c>
      <c r="D127">
        <f>VLOOKUP(A127,'Medical Examinations'!A126:J2461,3,FALSE)</f>
        <v>6.29</v>
      </c>
      <c r="E127" t="str">
        <f>VLOOKUP(A127,'Medical Examinations'!A126:J2461,4,FALSE)</f>
        <v>No</v>
      </c>
      <c r="F127" t="str">
        <f>VLOOKUP(A127,'Medical Examinations'!A126:J2461,5,FALSE)</f>
        <v>No</v>
      </c>
      <c r="G127" t="str">
        <f>VLOOKUP($A127,'Medical Examinations'!A$1:J$2336,6,FALSE)</f>
        <v>No</v>
      </c>
      <c r="H127">
        <f>VLOOKUP(A127,'Medical Examinations'!A126:J2461,7,FALSE)</f>
        <v>1</v>
      </c>
      <c r="I127" t="str">
        <f>VLOOKUP(A127,'Medical Examinations'!A126:J2461,8,FALSE)</f>
        <v>Yes</v>
      </c>
      <c r="J127" t="str">
        <f>VLOOKUP($A127,'Medical Examinations'!$A126:$J2461,9,FALSE)</f>
        <v>Obesity</v>
      </c>
      <c r="K127" t="str">
        <f>VLOOKUP(A127,'Medical Examinations'!A126:J2461,10,FALSE)</f>
        <v>Prediabetes</v>
      </c>
      <c r="L127" t="str">
        <f>VLOOKUP(Healthcare!A127,'Hospitalisation Details'!A126:K2461,10,FALSE)</f>
        <v>30-Nov-1992</v>
      </c>
      <c r="M127" s="17">
        <f>VLOOKUP(Healthcare!A127,'Hospitalisation Details'!A126:K2461,6,FALSE)</f>
        <v>39241.440000000002</v>
      </c>
      <c r="N127" t="str">
        <f>VLOOKUP(Healthcare!A127,'Hospitalisation Details'!A126:K2461,7,FALSE)</f>
        <v>tier - 1</v>
      </c>
      <c r="O127" t="str">
        <f>VLOOKUP(Healthcare!A127,'Hospitalisation Details'!A126:K2461,8,FALSE)</f>
        <v>tier - 3</v>
      </c>
      <c r="P127" t="str">
        <f>VLOOKUP(Healthcare!A127,'Hospitalisation Details'!A126:K2461,9,FALSE)</f>
        <v>R1011</v>
      </c>
      <c r="Q127">
        <f>VLOOKUP(Healthcare!A127,'Hospitalisation Details'!A126:K2461,11,FALSE)</f>
        <v>31</v>
      </c>
    </row>
    <row r="128" spans="1:17" ht="15.6">
      <c r="A128" s="1" t="s">
        <v>2243</v>
      </c>
      <c r="B128" t="str">
        <f>VLOOKUP(A128,'Customer Names'!A127:E2462,5,FALSE)</f>
        <v xml:space="preserve"> Mr.  Guillermo Sr Navarro Castro</v>
      </c>
      <c r="C128">
        <f>VLOOKUP(A128,'Medical Examinations'!A127:J2462,2,FALSE)</f>
        <v>38.299999999999997</v>
      </c>
      <c r="D128">
        <f>VLOOKUP(A128,'Medical Examinations'!A127:J2462,3,FALSE)</f>
        <v>9.51</v>
      </c>
      <c r="E128" t="str">
        <f>VLOOKUP(A128,'Medical Examinations'!A127:J2462,4,FALSE)</f>
        <v>No</v>
      </c>
      <c r="F128" t="str">
        <f>VLOOKUP(A128,'Medical Examinations'!A127:J2462,5,FALSE)</f>
        <v>No</v>
      </c>
      <c r="G128" t="str">
        <f>VLOOKUP($A128,'Medical Examinations'!A$1:J$2336,6,FALSE)</f>
        <v>No</v>
      </c>
      <c r="H128">
        <f>VLOOKUP(A128,'Medical Examinations'!A127:J2462,7,FALSE)</f>
        <v>0</v>
      </c>
      <c r="I128" t="str">
        <f>VLOOKUP(A128,'Medical Examinations'!A127:J2462,8,FALSE)</f>
        <v>Yes</v>
      </c>
      <c r="J128" t="str">
        <f>VLOOKUP($A128,'Medical Examinations'!$A127:$J2462,9,FALSE)</f>
        <v>Obesity</v>
      </c>
      <c r="K128" t="str">
        <f>VLOOKUP(A128,'Medical Examinations'!A127:J2462,10,FALSE)</f>
        <v>Diabetes</v>
      </c>
      <c r="L128" t="str">
        <f>VLOOKUP(Healthcare!A128,'Hospitalisation Details'!A127:K2462,10,FALSE)</f>
        <v>7-Jul-1962</v>
      </c>
      <c r="M128" s="17">
        <f>VLOOKUP(Healthcare!A128,'Hospitalisation Details'!A127:K2462,6,FALSE)</f>
        <v>39221.120000000003</v>
      </c>
      <c r="N128" t="str">
        <f>VLOOKUP(Healthcare!A128,'Hospitalisation Details'!A127:K2462,7,FALSE)</f>
        <v>tier - 2</v>
      </c>
      <c r="O128" t="str">
        <f>VLOOKUP(Healthcare!A128,'Hospitalisation Details'!A127:K2462,8,FALSE)</f>
        <v>tier - 1</v>
      </c>
      <c r="P128" t="str">
        <f>VLOOKUP(Healthcare!A128,'Hospitalisation Details'!A127:K2462,9,FALSE)</f>
        <v>R1011</v>
      </c>
      <c r="Q128">
        <f>VLOOKUP(Healthcare!A128,'Hospitalisation Details'!A127:K2462,11,FALSE)</f>
        <v>62</v>
      </c>
    </row>
    <row r="129" spans="1:17" ht="15.6">
      <c r="A129" s="1" t="s">
        <v>2242</v>
      </c>
      <c r="B129" t="str">
        <f>VLOOKUP(A129,'Customer Names'!A128:E2463,5,FALSE)</f>
        <v xml:space="preserve"> Mr.  Ryan C Tice</v>
      </c>
      <c r="C129">
        <f>VLOOKUP(A129,'Medical Examinations'!A128:J2463,2,FALSE)</f>
        <v>32.774999999999999</v>
      </c>
      <c r="D129">
        <f>VLOOKUP(A129,'Medical Examinations'!A128:J2463,3,FALSE)</f>
        <v>4.72</v>
      </c>
      <c r="E129" t="str">
        <f>VLOOKUP(A129,'Medical Examinations'!A128:J2463,4,FALSE)</f>
        <v>No</v>
      </c>
      <c r="F129" t="str">
        <f>VLOOKUP(A129,'Medical Examinations'!A128:J2463,5,FALSE)</f>
        <v>No</v>
      </c>
      <c r="G129" t="str">
        <f>VLOOKUP($A129,'Medical Examinations'!A$1:J$2336,6,FALSE)</f>
        <v>No</v>
      </c>
      <c r="H129">
        <f>VLOOKUP(A129,'Medical Examinations'!A128:J2463,7,FALSE)</f>
        <v>0</v>
      </c>
      <c r="I129" t="str">
        <f>VLOOKUP(A129,'Medical Examinations'!A128:J2463,8,FALSE)</f>
        <v>Yes</v>
      </c>
      <c r="J129" t="str">
        <f>VLOOKUP($A129,'Medical Examinations'!$A128:$J2463,9,FALSE)</f>
        <v>Obesity</v>
      </c>
      <c r="K129" t="str">
        <f>VLOOKUP(A129,'Medical Examinations'!A128:J2463,10,FALSE)</f>
        <v>Normal</v>
      </c>
      <c r="L129" t="str">
        <f>VLOOKUP(Healthcare!A129,'Hospitalisation Details'!A128:K2463,10,FALSE)</f>
        <v>4-Aug-1982</v>
      </c>
      <c r="M129" s="17">
        <f>VLOOKUP(Healthcare!A129,'Hospitalisation Details'!A128:K2463,6,FALSE)</f>
        <v>39125.33</v>
      </c>
      <c r="N129" t="str">
        <f>VLOOKUP(Healthcare!A129,'Hospitalisation Details'!A128:K2463,7,FALSE)</f>
        <v>tier - 1</v>
      </c>
      <c r="O129" t="str">
        <f>VLOOKUP(Healthcare!A129,'Hospitalisation Details'!A128:K2463,8,FALSE)</f>
        <v>tier - 1</v>
      </c>
      <c r="P129" t="str">
        <f>VLOOKUP(Healthcare!A129,'Hospitalisation Details'!A128:K2463,9,FALSE)</f>
        <v>R1016</v>
      </c>
      <c r="Q129">
        <f>VLOOKUP(Healthcare!A129,'Hospitalisation Details'!A128:K2463,11,FALSE)</f>
        <v>42</v>
      </c>
    </row>
    <row r="130" spans="1:17" ht="15.6">
      <c r="A130" s="1" t="s">
        <v>2241</v>
      </c>
      <c r="B130" t="str">
        <f>VLOOKUP(A130,'Customer Names'!A129:E2464,5,FALSE)</f>
        <v xml:space="preserve"> Mr.  Dane Wolf</v>
      </c>
      <c r="C130">
        <f>VLOOKUP(A130,'Medical Examinations'!A129:J2464,2,FALSE)</f>
        <v>34.200000000000003</v>
      </c>
      <c r="D130">
        <f>VLOOKUP(A130,'Medical Examinations'!A129:J2464,3,FALSE)</f>
        <v>5.91</v>
      </c>
      <c r="E130" t="str">
        <f>VLOOKUP(A130,'Medical Examinations'!A129:J2464,4,FALSE)</f>
        <v>yes</v>
      </c>
      <c r="F130" t="str">
        <f>VLOOKUP(A130,'Medical Examinations'!A129:J2464,5,FALSE)</f>
        <v>No</v>
      </c>
      <c r="G130" t="str">
        <f>VLOOKUP($A130,'Medical Examinations'!A$1:J$2336,6,FALSE)</f>
        <v>No</v>
      </c>
      <c r="H130">
        <f>VLOOKUP(A130,'Medical Examinations'!A129:J2464,7,FALSE)</f>
        <v>0</v>
      </c>
      <c r="I130" t="str">
        <f>VLOOKUP(A130,'Medical Examinations'!A129:J2464,8,FALSE)</f>
        <v>Yes</v>
      </c>
      <c r="J130" t="str">
        <f>VLOOKUP($A130,'Medical Examinations'!$A129:$J2464,9,FALSE)</f>
        <v>Obesity</v>
      </c>
      <c r="K130" t="str">
        <f>VLOOKUP(A130,'Medical Examinations'!A129:J2464,10,FALSE)</f>
        <v>Prediabetes</v>
      </c>
      <c r="L130" t="str">
        <f>VLOOKUP(Healthcare!A130,'Hospitalisation Details'!A129:K2464,10,FALSE)</f>
        <v>20-Sep-1985</v>
      </c>
      <c r="M130" s="17">
        <f>VLOOKUP(Healthcare!A130,'Hospitalisation Details'!A129:K2464,6,FALSE)</f>
        <v>39047.29</v>
      </c>
      <c r="N130" t="str">
        <f>VLOOKUP(Healthcare!A130,'Hospitalisation Details'!A129:K2464,7,FALSE)</f>
        <v>tier - 1</v>
      </c>
      <c r="O130" t="str">
        <f>VLOOKUP(Healthcare!A130,'Hospitalisation Details'!A129:K2464,8,FALSE)</f>
        <v>tier - 3</v>
      </c>
      <c r="P130" t="str">
        <f>VLOOKUP(Healthcare!A130,'Hospitalisation Details'!A129:K2464,9,FALSE)</f>
        <v>R1017</v>
      </c>
      <c r="Q130">
        <f>VLOOKUP(Healthcare!A130,'Hospitalisation Details'!A129:K2464,11,FALSE)</f>
        <v>38</v>
      </c>
    </row>
    <row r="131" spans="1:17" ht="15.6">
      <c r="A131" s="1" t="s">
        <v>2240</v>
      </c>
      <c r="B131" t="str">
        <f>VLOOKUP(A131,'Customer Names'!A130:E2465,5,FALSE)</f>
        <v xml:space="preserve"> Mr.  Jonas Oppedal</v>
      </c>
      <c r="C131">
        <f>VLOOKUP(A131,'Medical Examinations'!A130:J2465,2,FALSE)</f>
        <v>30.2</v>
      </c>
      <c r="D131">
        <f>VLOOKUP(A131,'Medical Examinations'!A130:J2465,3,FALSE)</f>
        <v>9.58</v>
      </c>
      <c r="E131" t="str">
        <f>VLOOKUP(A131,'Medical Examinations'!A130:J2465,4,FALSE)</f>
        <v>No</v>
      </c>
      <c r="F131" t="str">
        <f>VLOOKUP(A131,'Medical Examinations'!A130:J2465,5,FALSE)</f>
        <v>No</v>
      </c>
      <c r="G131" t="str">
        <f>VLOOKUP($A131,'Medical Examinations'!A$1:J$2336,6,FALSE)</f>
        <v>No</v>
      </c>
      <c r="H131">
        <f>VLOOKUP(A131,'Medical Examinations'!A130:J2465,7,FALSE)</f>
        <v>0</v>
      </c>
      <c r="I131" t="str">
        <f>VLOOKUP(A131,'Medical Examinations'!A130:J2465,8,FALSE)</f>
        <v>Yes</v>
      </c>
      <c r="J131" t="str">
        <f>VLOOKUP($A131,'Medical Examinations'!$A130:$J2465,9,FALSE)</f>
        <v>Obesity</v>
      </c>
      <c r="K131" t="str">
        <f>VLOOKUP(A131,'Medical Examinations'!A130:J2465,10,FALSE)</f>
        <v>Diabetes</v>
      </c>
      <c r="L131" t="str">
        <f>VLOOKUP(Healthcare!A131,'Hospitalisation Details'!A130:K2465,10,FALSE)</f>
        <v>12-Oct-1978</v>
      </c>
      <c r="M131" s="17">
        <f>VLOOKUP(Healthcare!A131,'Hospitalisation Details'!A130:K2465,6,FALSE)</f>
        <v>38998.550000000003</v>
      </c>
      <c r="N131" t="str">
        <f>VLOOKUP(Healthcare!A131,'Hospitalisation Details'!A130:K2465,7,FALSE)</f>
        <v>tier - 1</v>
      </c>
      <c r="O131" t="str">
        <f>VLOOKUP(Healthcare!A131,'Hospitalisation Details'!A130:K2465,8,FALSE)</f>
        <v>tier - 1</v>
      </c>
      <c r="P131" t="str">
        <f>VLOOKUP(Healthcare!A131,'Hospitalisation Details'!A130:K2465,9,FALSE)</f>
        <v>R1011</v>
      </c>
      <c r="Q131">
        <f>VLOOKUP(Healthcare!A131,'Hospitalisation Details'!A130:K2465,11,FALSE)</f>
        <v>45</v>
      </c>
    </row>
    <row r="132" spans="1:17" ht="15.6">
      <c r="A132" s="1" t="s">
        <v>2239</v>
      </c>
      <c r="B132" t="str">
        <f>VLOOKUP(A132,'Customer Names'!A131:E2466,5,FALSE)</f>
        <v xml:space="preserve"> Mr.  George E Wright</v>
      </c>
      <c r="C132">
        <f>VLOOKUP(A132,'Medical Examinations'!A131:J2466,2,FALSE)</f>
        <v>48.32</v>
      </c>
      <c r="D132">
        <f>VLOOKUP(A132,'Medical Examinations'!A131:J2466,3,FALSE)</f>
        <v>5.77</v>
      </c>
      <c r="E132" t="str">
        <f>VLOOKUP(A132,'Medical Examinations'!A131:J2466,4,FALSE)</f>
        <v>No</v>
      </c>
      <c r="F132" t="str">
        <f>VLOOKUP(A132,'Medical Examinations'!A131:J2466,5,FALSE)</f>
        <v>No</v>
      </c>
      <c r="G132" t="str">
        <f>VLOOKUP($A132,'Medical Examinations'!A$1:J$2336,6,FALSE)</f>
        <v>No</v>
      </c>
      <c r="H132">
        <f>VLOOKUP(A132,'Medical Examinations'!A131:J2466,7,FALSE)</f>
        <v>0</v>
      </c>
      <c r="I132" t="str">
        <f>VLOOKUP(A132,'Medical Examinations'!A131:J2466,8,FALSE)</f>
        <v>Yes</v>
      </c>
      <c r="J132" t="str">
        <f>VLOOKUP($A132,'Medical Examinations'!$A131:$J2466,9,FALSE)</f>
        <v>Obesity</v>
      </c>
      <c r="K132" t="str">
        <f>VLOOKUP(A132,'Medical Examinations'!A131:J2466,10,FALSE)</f>
        <v>Prediabetes</v>
      </c>
      <c r="L132" t="str">
        <f>VLOOKUP(Healthcare!A132,'Hospitalisation Details'!A131:K2466,10,FALSE)</f>
        <v>24-Sep-1980</v>
      </c>
      <c r="M132" s="17">
        <f>VLOOKUP(Healthcare!A132,'Hospitalisation Details'!A131:K2466,6,FALSE)</f>
        <v>38947.43</v>
      </c>
      <c r="N132" t="str">
        <f>VLOOKUP(Healthcare!A132,'Hospitalisation Details'!A131:K2466,7,FALSE)</f>
        <v>tier - 2</v>
      </c>
      <c r="O132" t="str">
        <f>VLOOKUP(Healthcare!A132,'Hospitalisation Details'!A131:K2466,8,FALSE)</f>
        <v>tier - 3</v>
      </c>
      <c r="P132" t="str">
        <f>VLOOKUP(Healthcare!A132,'Hospitalisation Details'!A131:K2466,9,FALSE)</f>
        <v>R1011</v>
      </c>
      <c r="Q132">
        <f>VLOOKUP(Healthcare!A132,'Hospitalisation Details'!A131:K2466,11,FALSE)</f>
        <v>43</v>
      </c>
    </row>
    <row r="133" spans="1:17" ht="15.6">
      <c r="A133" s="1" t="s">
        <v>2238</v>
      </c>
      <c r="B133" t="str">
        <f>VLOOKUP(A133,'Customer Names'!A132:E2467,5,FALSE)</f>
        <v xml:space="preserve"> Ms.  Sara S Ellis</v>
      </c>
      <c r="C133">
        <f>VLOOKUP(A133,'Medical Examinations'!A132:J2467,2,FALSE)</f>
        <v>44.86</v>
      </c>
      <c r="D133">
        <f>VLOOKUP(A133,'Medical Examinations'!A132:J2467,3,FALSE)</f>
        <v>4.38</v>
      </c>
      <c r="E133" t="str">
        <f>VLOOKUP(A133,'Medical Examinations'!A132:J2467,4,FALSE)</f>
        <v>yes</v>
      </c>
      <c r="F133" t="str">
        <f>VLOOKUP(A133,'Medical Examinations'!A132:J2467,5,FALSE)</f>
        <v>No</v>
      </c>
      <c r="G133" t="str">
        <f>VLOOKUP($A133,'Medical Examinations'!A$1:J$2336,6,FALSE)</f>
        <v>No</v>
      </c>
      <c r="H133">
        <f>VLOOKUP(A133,'Medical Examinations'!A132:J2467,7,FALSE)</f>
        <v>0</v>
      </c>
      <c r="I133" t="str">
        <f>VLOOKUP(A133,'Medical Examinations'!A132:J2467,8,FALSE)</f>
        <v>Yes</v>
      </c>
      <c r="J133" t="str">
        <f>VLOOKUP($A133,'Medical Examinations'!$A132:$J2467,9,FALSE)</f>
        <v>Obesity</v>
      </c>
      <c r="K133" t="str">
        <f>VLOOKUP(A133,'Medical Examinations'!A132:J2467,10,FALSE)</f>
        <v>Normal</v>
      </c>
      <c r="L133" t="str">
        <f>VLOOKUP(Healthcare!A133,'Hospitalisation Details'!A132:K2467,10,FALSE)</f>
        <v>15-Dec-1976</v>
      </c>
      <c r="M133" s="17">
        <f>VLOOKUP(Healthcare!A133,'Hospitalisation Details'!A132:K2467,6,FALSE)</f>
        <v>38932.559999999998</v>
      </c>
      <c r="N133" t="str">
        <f>VLOOKUP(Healthcare!A133,'Hospitalisation Details'!A132:K2467,7,FALSE)</f>
        <v>tier - 2</v>
      </c>
      <c r="O133" t="str">
        <f>VLOOKUP(Healthcare!A133,'Hospitalisation Details'!A132:K2467,8,FALSE)</f>
        <v>tier - 3</v>
      </c>
      <c r="P133" t="str">
        <f>VLOOKUP(Healthcare!A133,'Hospitalisation Details'!A132:K2467,9,FALSE)</f>
        <v>R1011</v>
      </c>
      <c r="Q133">
        <f>VLOOKUP(Healthcare!A133,'Hospitalisation Details'!A132:K2467,11,FALSE)</f>
        <v>47</v>
      </c>
    </row>
    <row r="134" spans="1:17" ht="15.6">
      <c r="A134" s="1" t="s">
        <v>2237</v>
      </c>
      <c r="B134" t="str">
        <f>VLOOKUP(A134,'Customer Names'!A133:E2468,5,FALSE)</f>
        <v xml:space="preserve"> Mr.  Nick Taormina</v>
      </c>
      <c r="C134">
        <f>VLOOKUP(A134,'Medical Examinations'!A133:J2468,2,FALSE)</f>
        <v>52.15</v>
      </c>
      <c r="D134">
        <f>VLOOKUP(A134,'Medical Examinations'!A133:J2468,3,FALSE)</f>
        <v>5.65</v>
      </c>
      <c r="E134" t="str">
        <f>VLOOKUP(A134,'Medical Examinations'!A133:J2468,4,FALSE)</f>
        <v>No</v>
      </c>
      <c r="F134" t="str">
        <f>VLOOKUP(A134,'Medical Examinations'!A133:J2468,5,FALSE)</f>
        <v>No</v>
      </c>
      <c r="G134" t="str">
        <f>VLOOKUP($A134,'Medical Examinations'!A$1:J$2336,6,FALSE)</f>
        <v>No</v>
      </c>
      <c r="H134">
        <f>VLOOKUP(A134,'Medical Examinations'!A133:J2468,7,FALSE)</f>
        <v>1</v>
      </c>
      <c r="I134" t="str">
        <f>VLOOKUP(A134,'Medical Examinations'!A133:J2468,8,FALSE)</f>
        <v>Yes</v>
      </c>
      <c r="J134" t="str">
        <f>VLOOKUP($A134,'Medical Examinations'!$A133:$J2468,9,FALSE)</f>
        <v>Obesity</v>
      </c>
      <c r="K134" t="str">
        <f>VLOOKUP(A134,'Medical Examinations'!A133:J2468,10,FALSE)</f>
        <v>Normal</v>
      </c>
      <c r="L134" t="str">
        <f>VLOOKUP(Healthcare!A134,'Hospitalisation Details'!A133:K2468,10,FALSE)</f>
        <v>16-Jun-1987</v>
      </c>
      <c r="M134" s="17">
        <f>VLOOKUP(Healthcare!A134,'Hospitalisation Details'!A133:K2468,6,FALSE)</f>
        <v>38924.04</v>
      </c>
      <c r="N134" t="str">
        <f>VLOOKUP(Healthcare!A134,'Hospitalisation Details'!A133:K2468,7,FALSE)</f>
        <v>tier - 2</v>
      </c>
      <c r="O134" t="str">
        <f>VLOOKUP(Healthcare!A134,'Hospitalisation Details'!A133:K2468,8,FALSE)</f>
        <v>tier - 2</v>
      </c>
      <c r="P134" t="str">
        <f>VLOOKUP(Healthcare!A134,'Hospitalisation Details'!A133:K2468,9,FALSE)</f>
        <v>R1011</v>
      </c>
      <c r="Q134">
        <f>VLOOKUP(Healthcare!A134,'Hospitalisation Details'!A133:K2468,11,FALSE)</f>
        <v>37</v>
      </c>
    </row>
    <row r="135" spans="1:17" ht="15.6">
      <c r="A135" s="1" t="s">
        <v>2236</v>
      </c>
      <c r="B135" t="str">
        <f>VLOOKUP(A135,'Customer Names'!A134:E2469,5,FALSE)</f>
        <v xml:space="preserve"> Mr.  Timothy Lynch</v>
      </c>
      <c r="C135">
        <f>VLOOKUP(A135,'Medical Examinations'!A134:J2469,2,FALSE)</f>
        <v>41.12</v>
      </c>
      <c r="D135">
        <f>VLOOKUP(A135,'Medical Examinations'!A134:J2469,3,FALSE)</f>
        <v>7.54</v>
      </c>
      <c r="E135" t="str">
        <f>VLOOKUP(A135,'Medical Examinations'!A134:J2469,4,FALSE)</f>
        <v>yes</v>
      </c>
      <c r="F135" t="str">
        <f>VLOOKUP(A135,'Medical Examinations'!A134:J2469,5,FALSE)</f>
        <v>No</v>
      </c>
      <c r="G135" t="str">
        <f>VLOOKUP($A135,'Medical Examinations'!A$1:J$2336,6,FALSE)</f>
        <v>No</v>
      </c>
      <c r="H135">
        <f>VLOOKUP(A135,'Medical Examinations'!A134:J2469,7,FALSE)</f>
        <v>0</v>
      </c>
      <c r="I135" t="str">
        <f>VLOOKUP(A135,'Medical Examinations'!A134:J2469,8,FALSE)</f>
        <v>Yes</v>
      </c>
      <c r="J135" t="str">
        <f>VLOOKUP($A135,'Medical Examinations'!$A134:$J2469,9,FALSE)</f>
        <v>Obesity</v>
      </c>
      <c r="K135" t="str">
        <f>VLOOKUP(A135,'Medical Examinations'!A134:J2469,10,FALSE)</f>
        <v>Diabetes</v>
      </c>
      <c r="L135" t="str">
        <f>VLOOKUP(Healthcare!A135,'Hospitalisation Details'!A134:K2469,10,FALSE)</f>
        <v>30-Jul-1967</v>
      </c>
      <c r="M135" s="17">
        <f>VLOOKUP(Healthcare!A135,'Hospitalisation Details'!A134:K2469,6,FALSE)</f>
        <v>38893.360000000001</v>
      </c>
      <c r="N135" t="str">
        <f>VLOOKUP(Healthcare!A135,'Hospitalisation Details'!A134:K2469,7,FALSE)</f>
        <v>tier - 1</v>
      </c>
      <c r="O135" t="str">
        <f>VLOOKUP(Healthcare!A135,'Hospitalisation Details'!A134:K2469,8,FALSE)</f>
        <v>tier - 2</v>
      </c>
      <c r="P135" t="str">
        <f>VLOOKUP(Healthcare!A135,'Hospitalisation Details'!A134:K2469,9,FALSE)</f>
        <v>R1011</v>
      </c>
      <c r="Q135">
        <f>VLOOKUP(Healthcare!A135,'Hospitalisation Details'!A134:K2469,11,FALSE)</f>
        <v>57</v>
      </c>
    </row>
    <row r="136" spans="1:17" ht="15.6">
      <c r="A136" s="1" t="s">
        <v>2235</v>
      </c>
      <c r="B136" t="str">
        <f>VLOOKUP(A136,'Customer Names'!A135:E2470,5,FALSE)</f>
        <v xml:space="preserve"> Ms.  Becky L Tavella</v>
      </c>
      <c r="C136">
        <f>VLOOKUP(A136,'Medical Examinations'!A135:J2470,2,FALSE)</f>
        <v>38.39</v>
      </c>
      <c r="D136">
        <f>VLOOKUP(A136,'Medical Examinations'!A135:J2470,3,FALSE)</f>
        <v>5.1100000000000003</v>
      </c>
      <c r="E136" t="str">
        <f>VLOOKUP(A136,'Medical Examinations'!A135:J2470,4,FALSE)</f>
        <v>yes</v>
      </c>
      <c r="F136" t="str">
        <f>VLOOKUP(A136,'Medical Examinations'!A135:J2470,5,FALSE)</f>
        <v>No</v>
      </c>
      <c r="G136" t="str">
        <f>VLOOKUP($A136,'Medical Examinations'!A$1:J$2336,6,FALSE)</f>
        <v>No</v>
      </c>
      <c r="H136">
        <f>VLOOKUP(A136,'Medical Examinations'!A135:J2470,7,FALSE)</f>
        <v>1</v>
      </c>
      <c r="I136" t="str">
        <f>VLOOKUP(A136,'Medical Examinations'!A135:J2470,8,FALSE)</f>
        <v>Yes</v>
      </c>
      <c r="J136" t="str">
        <f>VLOOKUP($A136,'Medical Examinations'!$A135:$J2470,9,FALSE)</f>
        <v>Obesity</v>
      </c>
      <c r="K136" t="str">
        <f>VLOOKUP(A136,'Medical Examinations'!A135:J2470,10,FALSE)</f>
        <v>Normal</v>
      </c>
      <c r="L136" t="str">
        <f>VLOOKUP(Healthcare!A136,'Hospitalisation Details'!A135:K2470,10,FALSE)</f>
        <v>6-Jun-1964</v>
      </c>
      <c r="M136" s="17">
        <f>VLOOKUP(Healthcare!A136,'Hospitalisation Details'!A135:K2470,6,FALSE)</f>
        <v>38869.25</v>
      </c>
      <c r="N136" t="str">
        <f>VLOOKUP(Healthcare!A136,'Hospitalisation Details'!A135:K2470,7,FALSE)</f>
        <v>tier - 2</v>
      </c>
      <c r="O136" t="str">
        <f>VLOOKUP(Healthcare!A136,'Hospitalisation Details'!A135:K2470,8,FALSE)</f>
        <v>tier - 2</v>
      </c>
      <c r="P136" t="str">
        <f>VLOOKUP(Healthcare!A136,'Hospitalisation Details'!A135:K2470,9,FALSE)</f>
        <v>R1011</v>
      </c>
      <c r="Q136">
        <f>VLOOKUP(Healthcare!A136,'Hospitalisation Details'!A135:K2470,11,FALSE)</f>
        <v>60</v>
      </c>
    </row>
    <row r="137" spans="1:17" ht="15.6">
      <c r="A137" s="1" t="s">
        <v>2234</v>
      </c>
      <c r="B137" t="str">
        <f>VLOOKUP(A137,'Customer Names'!A136:E2471,5,FALSE)</f>
        <v xml:space="preserve"> Ms.  Steph K Neufeld</v>
      </c>
      <c r="C137">
        <f>VLOOKUP(A137,'Medical Examinations'!A136:J2471,2,FALSE)</f>
        <v>46.85</v>
      </c>
      <c r="D137">
        <f>VLOOKUP(A137,'Medical Examinations'!A136:J2471,3,FALSE)</f>
        <v>4.25</v>
      </c>
      <c r="E137" t="str">
        <f>VLOOKUP(A137,'Medical Examinations'!A136:J2471,4,FALSE)</f>
        <v>No</v>
      </c>
      <c r="F137" t="str">
        <f>VLOOKUP(A137,'Medical Examinations'!A136:J2471,5,FALSE)</f>
        <v>No</v>
      </c>
      <c r="G137" t="str">
        <f>VLOOKUP($A137,'Medical Examinations'!A$1:J$2336,6,FALSE)</f>
        <v>Yes</v>
      </c>
      <c r="H137">
        <f>VLOOKUP(A137,'Medical Examinations'!A136:J2471,7,FALSE)</f>
        <v>1</v>
      </c>
      <c r="I137" t="str">
        <f>VLOOKUP(A137,'Medical Examinations'!A136:J2471,8,FALSE)</f>
        <v>Yes</v>
      </c>
      <c r="J137" t="str">
        <f>VLOOKUP($A137,'Medical Examinations'!$A136:$J2471,9,FALSE)</f>
        <v>Obesity</v>
      </c>
      <c r="K137" t="str">
        <f>VLOOKUP(A137,'Medical Examinations'!A136:J2471,10,FALSE)</f>
        <v>Normal</v>
      </c>
      <c r="L137" t="str">
        <f>VLOOKUP(Healthcare!A137,'Hospitalisation Details'!A136:K2471,10,FALSE)</f>
        <v>3-Dec-1979</v>
      </c>
      <c r="M137" s="17">
        <f>VLOOKUP(Healthcare!A137,'Hospitalisation Details'!A136:K2471,6,FALSE)</f>
        <v>38836.980000000003</v>
      </c>
      <c r="N137" t="str">
        <f>VLOOKUP(Healthcare!A137,'Hospitalisation Details'!A136:K2471,7,FALSE)</f>
        <v>tier - 2</v>
      </c>
      <c r="O137" t="str">
        <f>VLOOKUP(Healthcare!A137,'Hospitalisation Details'!A136:K2471,8,FALSE)</f>
        <v>tier - 1</v>
      </c>
      <c r="P137" t="str">
        <f>VLOOKUP(Healthcare!A137,'Hospitalisation Details'!A136:K2471,9,FALSE)</f>
        <v>R1011</v>
      </c>
      <c r="Q137">
        <f>VLOOKUP(Healthcare!A137,'Hospitalisation Details'!A136:K2471,11,FALSE)</f>
        <v>44</v>
      </c>
    </row>
    <row r="138" spans="1:17" ht="15.6">
      <c r="A138" s="1" t="s">
        <v>2233</v>
      </c>
      <c r="B138" t="str">
        <f>VLOOKUP(A138,'Customer Names'!A137:E2472,5,FALSE)</f>
        <v xml:space="preserve"> Ms.  Kristine B Walhovd</v>
      </c>
      <c r="C138">
        <f>VLOOKUP(A138,'Medical Examinations'!A137:J2472,2,FALSE)</f>
        <v>42.24</v>
      </c>
      <c r="D138">
        <f>VLOOKUP(A138,'Medical Examinations'!A137:J2472,3,FALSE)</f>
        <v>5.55</v>
      </c>
      <c r="E138" t="str">
        <f>VLOOKUP(A138,'Medical Examinations'!A137:J2472,4,FALSE)</f>
        <v>No</v>
      </c>
      <c r="F138" t="str">
        <f>VLOOKUP(A138,'Medical Examinations'!A137:J2472,5,FALSE)</f>
        <v>Yes</v>
      </c>
      <c r="G138" t="str">
        <f>VLOOKUP($A138,'Medical Examinations'!A$1:J$2336,6,FALSE)</f>
        <v>No</v>
      </c>
      <c r="H138">
        <f>VLOOKUP(A138,'Medical Examinations'!A137:J2472,7,FALSE)</f>
        <v>1</v>
      </c>
      <c r="I138" t="str">
        <f>VLOOKUP(A138,'Medical Examinations'!A137:J2472,8,FALSE)</f>
        <v>Yes</v>
      </c>
      <c r="J138" t="str">
        <f>VLOOKUP($A138,'Medical Examinations'!$A137:$J2472,9,FALSE)</f>
        <v>Obesity</v>
      </c>
      <c r="K138" t="str">
        <f>VLOOKUP(A138,'Medical Examinations'!A137:J2472,10,FALSE)</f>
        <v>Normal</v>
      </c>
      <c r="L138" t="str">
        <f>VLOOKUP(Healthcare!A138,'Hospitalisation Details'!A137:K2472,10,FALSE)</f>
        <v>5-Dec-2004</v>
      </c>
      <c r="M138" s="17">
        <f>VLOOKUP(Healthcare!A138,'Hospitalisation Details'!A137:K2472,6,FALSE)</f>
        <v>38792.69</v>
      </c>
      <c r="N138" t="str">
        <f>VLOOKUP(Healthcare!A138,'Hospitalisation Details'!A137:K2472,7,FALSE)</f>
        <v>tier - 2</v>
      </c>
      <c r="O138" t="str">
        <f>VLOOKUP(Healthcare!A138,'Hospitalisation Details'!A137:K2472,8,FALSE)</f>
        <v>tier - 2</v>
      </c>
      <c r="P138" t="str">
        <f>VLOOKUP(Healthcare!A138,'Hospitalisation Details'!A137:K2472,9,FALSE)</f>
        <v>R1013</v>
      </c>
      <c r="Q138">
        <f>VLOOKUP(Healthcare!A138,'Hospitalisation Details'!A137:K2472,11,FALSE)</f>
        <v>19</v>
      </c>
    </row>
    <row r="139" spans="1:17" ht="15.6">
      <c r="A139" s="1" t="s">
        <v>2232</v>
      </c>
      <c r="B139" t="str">
        <f>VLOOKUP(A139,'Customer Names'!A138:E2473,5,FALSE)</f>
        <v xml:space="preserve"> Mr.  Taylor B Washburn</v>
      </c>
      <c r="C139">
        <f>VLOOKUP(A139,'Medical Examinations'!A138:J2473,2,FALSE)</f>
        <v>34.39</v>
      </c>
      <c r="D139">
        <f>VLOOKUP(A139,'Medical Examinations'!A138:J2473,3,FALSE)</f>
        <v>5.78</v>
      </c>
      <c r="E139" t="str">
        <f>VLOOKUP(A139,'Medical Examinations'!A138:J2473,4,FALSE)</f>
        <v>No</v>
      </c>
      <c r="F139" t="str">
        <f>VLOOKUP(A139,'Medical Examinations'!A138:J2473,5,FALSE)</f>
        <v>No</v>
      </c>
      <c r="G139" t="str">
        <f>VLOOKUP($A139,'Medical Examinations'!A$1:J$2336,6,FALSE)</f>
        <v>No</v>
      </c>
      <c r="H139">
        <f>VLOOKUP(A139,'Medical Examinations'!A138:J2473,7,FALSE)</f>
        <v>0</v>
      </c>
      <c r="I139" t="str">
        <f>VLOOKUP(A139,'Medical Examinations'!A138:J2473,8,FALSE)</f>
        <v>Yes</v>
      </c>
      <c r="J139" t="str">
        <f>VLOOKUP($A139,'Medical Examinations'!$A138:$J2473,9,FALSE)</f>
        <v>Obesity</v>
      </c>
      <c r="K139" t="str">
        <f>VLOOKUP(A139,'Medical Examinations'!A138:J2473,10,FALSE)</f>
        <v>Prediabetes</v>
      </c>
      <c r="L139" t="str">
        <f>VLOOKUP(Healthcare!A139,'Hospitalisation Details'!A138:K2473,10,FALSE)</f>
        <v>8-Nov-1991</v>
      </c>
      <c r="M139" s="17">
        <f>VLOOKUP(Healthcare!A139,'Hospitalisation Details'!A138:K2473,6,FALSE)</f>
        <v>38746.36</v>
      </c>
      <c r="N139" t="str">
        <f>VLOOKUP(Healthcare!A139,'Hospitalisation Details'!A138:K2473,7,FALSE)</f>
        <v>tier - 1</v>
      </c>
      <c r="O139" t="str">
        <f>VLOOKUP(Healthcare!A139,'Hospitalisation Details'!A138:K2473,8,FALSE)</f>
        <v>tier - 2</v>
      </c>
      <c r="P139" t="str">
        <f>VLOOKUP(Healthcare!A139,'Hospitalisation Details'!A138:K2473,9,FALSE)</f>
        <v>R1012</v>
      </c>
      <c r="Q139">
        <f>VLOOKUP(Healthcare!A139,'Hospitalisation Details'!A138:K2473,11,FALSE)</f>
        <v>32</v>
      </c>
    </row>
    <row r="140" spans="1:17" ht="15.6">
      <c r="A140" s="1" t="s">
        <v>2231</v>
      </c>
      <c r="B140" t="str">
        <f>VLOOKUP(A140,'Customer Names'!A139:E2474,5,FALSE)</f>
        <v xml:space="preserve"> Mr.  William Mroz</v>
      </c>
      <c r="C140">
        <f>VLOOKUP(A140,'Medical Examinations'!A139:J2474,2,FALSE)</f>
        <v>42.89</v>
      </c>
      <c r="D140">
        <f>VLOOKUP(A140,'Medical Examinations'!A139:J2474,3,FALSE)</f>
        <v>5.28</v>
      </c>
      <c r="E140" t="str">
        <f>VLOOKUP(A140,'Medical Examinations'!A139:J2474,4,FALSE)</f>
        <v>yes</v>
      </c>
      <c r="F140" t="str">
        <f>VLOOKUP(A140,'Medical Examinations'!A139:J2474,5,FALSE)</f>
        <v>No</v>
      </c>
      <c r="G140" t="str">
        <f>VLOOKUP($A140,'Medical Examinations'!A$1:J$2336,6,FALSE)</f>
        <v>No</v>
      </c>
      <c r="H140">
        <f>VLOOKUP(A140,'Medical Examinations'!A139:J2474,7,FALSE)</f>
        <v>0</v>
      </c>
      <c r="I140" t="str">
        <f>VLOOKUP(A140,'Medical Examinations'!A139:J2474,8,FALSE)</f>
        <v>Yes</v>
      </c>
      <c r="J140" t="str">
        <f>VLOOKUP($A140,'Medical Examinations'!$A139:$J2474,9,FALSE)</f>
        <v>Obesity</v>
      </c>
      <c r="K140" t="str">
        <f>VLOOKUP(A140,'Medical Examinations'!A139:J2474,10,FALSE)</f>
        <v>Normal</v>
      </c>
      <c r="L140" t="str">
        <f>VLOOKUP(Healthcare!A140,'Hospitalisation Details'!A139:K2474,10,FALSE)</f>
        <v>15-Jun-1976</v>
      </c>
      <c r="M140" s="17">
        <f>VLOOKUP(Healthcare!A140,'Hospitalisation Details'!A139:K2474,6,FALSE)</f>
        <v>38740.120000000003</v>
      </c>
      <c r="N140" t="str">
        <f>VLOOKUP(Healthcare!A140,'Hospitalisation Details'!A139:K2474,7,FALSE)</f>
        <v>tier - 2</v>
      </c>
      <c r="O140" t="str">
        <f>VLOOKUP(Healthcare!A140,'Hospitalisation Details'!A139:K2474,8,FALSE)</f>
        <v>tier - 2</v>
      </c>
      <c r="P140" t="str">
        <f>VLOOKUP(Healthcare!A140,'Hospitalisation Details'!A139:K2474,9,FALSE)</f>
        <v>R1012</v>
      </c>
      <c r="Q140">
        <f>VLOOKUP(Healthcare!A140,'Hospitalisation Details'!A139:K2474,11,FALSE)</f>
        <v>48</v>
      </c>
    </row>
    <row r="141" spans="1:17" ht="15.6">
      <c r="A141" s="1" t="s">
        <v>2230</v>
      </c>
      <c r="B141" t="str">
        <f>VLOOKUP(A141,'Customer Names'!A140:E2475,5,FALSE)</f>
        <v xml:space="preserve"> Mr.  Sage Canaday</v>
      </c>
      <c r="C141">
        <f>VLOOKUP(A141,'Medical Examinations'!A140:J2475,2,FALSE)</f>
        <v>36.299999999999997</v>
      </c>
      <c r="D141">
        <f>VLOOKUP(A141,'Medical Examinations'!A140:J2475,3,FALSE)</f>
        <v>5.39</v>
      </c>
      <c r="E141" t="str">
        <f>VLOOKUP(A141,'Medical Examinations'!A140:J2475,4,FALSE)</f>
        <v>No</v>
      </c>
      <c r="F141" t="str">
        <f>VLOOKUP(A141,'Medical Examinations'!A140:J2475,5,FALSE)</f>
        <v>No</v>
      </c>
      <c r="G141" t="str">
        <f>VLOOKUP($A141,'Medical Examinations'!A$1:J$2336,6,FALSE)</f>
        <v>No</v>
      </c>
      <c r="H141">
        <f>VLOOKUP(A141,'Medical Examinations'!A140:J2475,7,FALSE)</f>
        <v>0</v>
      </c>
      <c r="I141" t="str">
        <f>VLOOKUP(A141,'Medical Examinations'!A140:J2475,8,FALSE)</f>
        <v>Yes</v>
      </c>
      <c r="J141" t="str">
        <f>VLOOKUP($A141,'Medical Examinations'!$A140:$J2475,9,FALSE)</f>
        <v>Obesity</v>
      </c>
      <c r="K141" t="str">
        <f>VLOOKUP(A141,'Medical Examinations'!A140:J2475,10,FALSE)</f>
        <v>Normal</v>
      </c>
      <c r="L141" t="str">
        <f>VLOOKUP(Healthcare!A141,'Hospitalisation Details'!A140:K2475,10,FALSE)</f>
        <v>2-Nov-1991</v>
      </c>
      <c r="M141" s="17">
        <f>VLOOKUP(Healthcare!A141,'Hospitalisation Details'!A140:K2475,6,FALSE)</f>
        <v>38711</v>
      </c>
      <c r="N141" t="str">
        <f>VLOOKUP(Healthcare!A141,'Hospitalisation Details'!A140:K2475,7,FALSE)</f>
        <v>tier - 2</v>
      </c>
      <c r="O141" t="str">
        <f>VLOOKUP(Healthcare!A141,'Hospitalisation Details'!A140:K2475,8,FALSE)</f>
        <v>tier - 2</v>
      </c>
      <c r="P141" t="str">
        <f>VLOOKUP(Healthcare!A141,'Hospitalisation Details'!A140:K2475,9,FALSE)</f>
        <v>R1011</v>
      </c>
      <c r="Q141">
        <f>VLOOKUP(Healthcare!A141,'Hospitalisation Details'!A140:K2475,11,FALSE)</f>
        <v>32</v>
      </c>
    </row>
    <row r="142" spans="1:17" ht="15.6">
      <c r="A142" s="1" t="s">
        <v>2229</v>
      </c>
      <c r="B142" t="str">
        <f>VLOOKUP(A142,'Customer Names'!A141:E2476,5,FALSE)</f>
        <v xml:space="preserve"> Mr.  Cole Atkins</v>
      </c>
      <c r="C142">
        <f>VLOOKUP(A142,'Medical Examinations'!A141:J2476,2,FALSE)</f>
        <v>35.200000000000003</v>
      </c>
      <c r="D142">
        <f>VLOOKUP(A142,'Medical Examinations'!A141:J2476,3,FALSE)</f>
        <v>8.01</v>
      </c>
      <c r="E142" t="str">
        <f>VLOOKUP(A142,'Medical Examinations'!A141:J2476,4,FALSE)</f>
        <v>yes</v>
      </c>
      <c r="F142" t="str">
        <f>VLOOKUP(A142,'Medical Examinations'!A141:J2476,5,FALSE)</f>
        <v>No</v>
      </c>
      <c r="G142" t="str">
        <f>VLOOKUP($A142,'Medical Examinations'!A$1:J$2336,6,FALSE)</f>
        <v>No</v>
      </c>
      <c r="H142">
        <f>VLOOKUP(A142,'Medical Examinations'!A141:J2476,7,FALSE)</f>
        <v>1</v>
      </c>
      <c r="I142" t="str">
        <f>VLOOKUP(A142,'Medical Examinations'!A141:J2476,8,FALSE)</f>
        <v>Yes</v>
      </c>
      <c r="J142" t="str">
        <f>VLOOKUP($A142,'Medical Examinations'!$A141:$J2476,9,FALSE)</f>
        <v>Obesity</v>
      </c>
      <c r="K142" t="str">
        <f>VLOOKUP(A142,'Medical Examinations'!A141:J2476,10,FALSE)</f>
        <v>Diabetes</v>
      </c>
      <c r="L142" t="str">
        <f>VLOOKUP(Healthcare!A142,'Hospitalisation Details'!A141:K2476,10,FALSE)</f>
        <v>20-Jul-1986</v>
      </c>
      <c r="M142" s="17">
        <f>VLOOKUP(Healthcare!A142,'Hospitalisation Details'!A141:K2476,6,FALSE)</f>
        <v>38709.18</v>
      </c>
      <c r="N142" t="str">
        <f>VLOOKUP(Healthcare!A142,'Hospitalisation Details'!A141:K2476,7,FALSE)</f>
        <v>tier - 1</v>
      </c>
      <c r="O142" t="str">
        <f>VLOOKUP(Healthcare!A142,'Hospitalisation Details'!A141:K2476,8,FALSE)</f>
        <v>tier - 3</v>
      </c>
      <c r="P142" t="str">
        <f>VLOOKUP(Healthcare!A142,'Hospitalisation Details'!A141:K2476,9,FALSE)</f>
        <v>R1013</v>
      </c>
      <c r="Q142">
        <f>VLOOKUP(Healthcare!A142,'Hospitalisation Details'!A141:K2476,11,FALSE)</f>
        <v>38</v>
      </c>
    </row>
    <row r="143" spans="1:17" ht="15.6">
      <c r="A143" s="1" t="s">
        <v>2228</v>
      </c>
      <c r="B143" t="str">
        <f>VLOOKUP(A143,'Customer Names'!A142:E2477,5,FALSE)</f>
        <v xml:space="preserve"> Mr.  Jesse Kropelnicki</v>
      </c>
      <c r="C143">
        <f>VLOOKUP(A143,'Medical Examinations'!A142:J2477,2,FALSE)</f>
        <v>53.62</v>
      </c>
      <c r="D143">
        <f>VLOOKUP(A143,'Medical Examinations'!A142:J2477,3,FALSE)</f>
        <v>5.21</v>
      </c>
      <c r="E143" t="str">
        <f>VLOOKUP(A143,'Medical Examinations'!A142:J2477,4,FALSE)</f>
        <v>No</v>
      </c>
      <c r="F143" t="str">
        <f>VLOOKUP(A143,'Medical Examinations'!A142:J2477,5,FALSE)</f>
        <v>No</v>
      </c>
      <c r="G143" t="str">
        <f>VLOOKUP($A143,'Medical Examinations'!A$1:J$2336,6,FALSE)</f>
        <v>No</v>
      </c>
      <c r="H143">
        <f>VLOOKUP(A143,'Medical Examinations'!A142:J2477,7,FALSE)</f>
        <v>0</v>
      </c>
      <c r="I143" t="str">
        <f>VLOOKUP(A143,'Medical Examinations'!A142:J2477,8,FALSE)</f>
        <v>Yes</v>
      </c>
      <c r="J143" t="str">
        <f>VLOOKUP($A143,'Medical Examinations'!$A142:$J2477,9,FALSE)</f>
        <v>Obesity</v>
      </c>
      <c r="K143" t="str">
        <f>VLOOKUP(A143,'Medical Examinations'!A142:J2477,10,FALSE)</f>
        <v>Normal</v>
      </c>
      <c r="L143" t="str">
        <f>VLOOKUP(Healthcare!A143,'Hospitalisation Details'!A142:K2477,10,FALSE)</f>
        <v>13-Jul-1990</v>
      </c>
      <c r="M143" s="17">
        <f>VLOOKUP(Healthcare!A143,'Hospitalisation Details'!A142:K2477,6,FALSE)</f>
        <v>38652.089999999997</v>
      </c>
      <c r="N143" t="str">
        <f>VLOOKUP(Healthcare!A143,'Hospitalisation Details'!A142:K2477,7,FALSE)</f>
        <v>tier - 2</v>
      </c>
      <c r="O143" t="str">
        <f>VLOOKUP(Healthcare!A143,'Hospitalisation Details'!A142:K2477,8,FALSE)</f>
        <v>tier - 2</v>
      </c>
      <c r="P143" t="str">
        <f>VLOOKUP(Healthcare!A143,'Hospitalisation Details'!A142:K2477,9,FALSE)</f>
        <v>R1011</v>
      </c>
      <c r="Q143">
        <f>VLOOKUP(Healthcare!A143,'Hospitalisation Details'!A142:K2477,11,FALSE)</f>
        <v>34</v>
      </c>
    </row>
    <row r="144" spans="1:17" ht="15.6">
      <c r="A144" s="1" t="s">
        <v>2227</v>
      </c>
      <c r="B144" t="str">
        <f>VLOOKUP(A144,'Customer Names'!A143:E2478,5,FALSE)</f>
        <v xml:space="preserve"> Ms.  Tammi J Braund</v>
      </c>
      <c r="C144">
        <f>VLOOKUP(A144,'Medical Examinations'!A143:J2478,2,FALSE)</f>
        <v>36.67</v>
      </c>
      <c r="D144">
        <f>VLOOKUP(A144,'Medical Examinations'!A143:J2478,3,FALSE)</f>
        <v>6.27</v>
      </c>
      <c r="E144" t="str">
        <f>VLOOKUP(A144,'Medical Examinations'!A143:J2478,4,FALSE)</f>
        <v>No</v>
      </c>
      <c r="F144" t="str">
        <f>VLOOKUP(A144,'Medical Examinations'!A143:J2478,5,FALSE)</f>
        <v>No</v>
      </c>
      <c r="G144" t="str">
        <f>VLOOKUP($A144,'Medical Examinations'!A$1:J$2336,6,FALSE)</f>
        <v>No</v>
      </c>
      <c r="H144">
        <f>VLOOKUP(A144,'Medical Examinations'!A143:J2478,7,FALSE)</f>
        <v>0</v>
      </c>
      <c r="I144" t="str">
        <f>VLOOKUP(A144,'Medical Examinations'!A143:J2478,8,FALSE)</f>
        <v>Yes</v>
      </c>
      <c r="J144" t="str">
        <f>VLOOKUP($A144,'Medical Examinations'!$A143:$J2478,9,FALSE)</f>
        <v>Obesity</v>
      </c>
      <c r="K144" t="str">
        <f>VLOOKUP(A144,'Medical Examinations'!A143:J2478,10,FALSE)</f>
        <v>Prediabetes</v>
      </c>
      <c r="L144" t="str">
        <f>VLOOKUP(Healthcare!A144,'Hospitalisation Details'!A143:K2478,10,FALSE)</f>
        <v>12-Nov-1999</v>
      </c>
      <c r="M144" s="17">
        <f>VLOOKUP(Healthcare!A144,'Hospitalisation Details'!A143:K2478,6,FALSE)</f>
        <v>38511.629999999997</v>
      </c>
      <c r="N144" t="str">
        <f>VLOOKUP(Healthcare!A144,'Hospitalisation Details'!A143:K2478,7,FALSE)</f>
        <v>tier - 2</v>
      </c>
      <c r="O144" t="str">
        <f>VLOOKUP(Healthcare!A144,'Hospitalisation Details'!A143:K2478,8,FALSE)</f>
        <v>tier - 2</v>
      </c>
      <c r="P144" t="str">
        <f>VLOOKUP(Healthcare!A144,'Hospitalisation Details'!A143:K2478,9,FALSE)</f>
        <v>R1024</v>
      </c>
      <c r="Q144">
        <f>VLOOKUP(Healthcare!A144,'Hospitalisation Details'!A143:K2478,11,FALSE)</f>
        <v>24</v>
      </c>
    </row>
    <row r="145" spans="1:17" ht="15.6">
      <c r="A145" s="1" t="s">
        <v>2226</v>
      </c>
      <c r="B145" t="str">
        <f>VLOOKUP(A145,'Customer Names'!A144:E2479,5,FALSE)</f>
        <v xml:space="preserve"> Mr.  Matthew S Anderson</v>
      </c>
      <c r="C145">
        <f>VLOOKUP(A145,'Medical Examinations'!A144:J2479,2,FALSE)</f>
        <v>33.4</v>
      </c>
      <c r="D145">
        <f>VLOOKUP(A145,'Medical Examinations'!A144:J2479,3,FALSE)</f>
        <v>10.73</v>
      </c>
      <c r="E145" t="str">
        <f>VLOOKUP(A145,'Medical Examinations'!A144:J2479,4,FALSE)</f>
        <v>yes</v>
      </c>
      <c r="F145" t="str">
        <f>VLOOKUP(A145,'Medical Examinations'!A144:J2479,5,FALSE)</f>
        <v>No</v>
      </c>
      <c r="G145" t="str">
        <f>VLOOKUP($A145,'Medical Examinations'!A$1:J$2336,6,FALSE)</f>
        <v>No</v>
      </c>
      <c r="H145">
        <f>VLOOKUP(A145,'Medical Examinations'!A144:J2479,7,FALSE)</f>
        <v>1</v>
      </c>
      <c r="I145" t="str">
        <f>VLOOKUP(A145,'Medical Examinations'!A144:J2479,8,FALSE)</f>
        <v>Yes</v>
      </c>
      <c r="J145" t="str">
        <f>VLOOKUP($A145,'Medical Examinations'!$A144:$J2479,9,FALSE)</f>
        <v>Obesity</v>
      </c>
      <c r="K145" t="str">
        <f>VLOOKUP(A145,'Medical Examinations'!A144:J2479,10,FALSE)</f>
        <v>Diabetes</v>
      </c>
      <c r="L145" t="str">
        <f>VLOOKUP(Healthcare!A145,'Hospitalisation Details'!A144:K2479,10,FALSE)</f>
        <v>21-Jun-1986</v>
      </c>
      <c r="M145" s="17">
        <f>VLOOKUP(Healthcare!A145,'Hospitalisation Details'!A144:K2479,6,FALSE)</f>
        <v>38415.47</v>
      </c>
      <c r="N145" t="str">
        <f>VLOOKUP(Healthcare!A145,'Hospitalisation Details'!A144:K2479,7,FALSE)</f>
        <v>tier - 1</v>
      </c>
      <c r="O145" t="str">
        <f>VLOOKUP(Healthcare!A145,'Hospitalisation Details'!A144:K2479,8,FALSE)</f>
        <v>tier - 2</v>
      </c>
      <c r="P145" t="str">
        <f>VLOOKUP(Healthcare!A145,'Hospitalisation Details'!A144:K2479,9,FALSE)</f>
        <v>R1011</v>
      </c>
      <c r="Q145">
        <f>VLOOKUP(Healthcare!A145,'Hospitalisation Details'!A144:K2479,11,FALSE)</f>
        <v>38</v>
      </c>
    </row>
    <row r="146" spans="1:17" ht="15.6">
      <c r="A146" s="1" t="s">
        <v>2225</v>
      </c>
      <c r="B146" t="str">
        <f>VLOOKUP(A146,'Customer Names'!A145:E2480,5,FALSE)</f>
        <v xml:space="preserve"> Mr.  Eric Bilbrey</v>
      </c>
      <c r="C146">
        <f>VLOOKUP(A146,'Medical Examinations'!A145:J2480,2,FALSE)</f>
        <v>42.71</v>
      </c>
      <c r="D146">
        <f>VLOOKUP(A146,'Medical Examinations'!A145:J2480,3,FALSE)</f>
        <v>10.52</v>
      </c>
      <c r="E146" t="str">
        <f>VLOOKUP(A146,'Medical Examinations'!A145:J2480,4,FALSE)</f>
        <v>No</v>
      </c>
      <c r="F146" t="str">
        <f>VLOOKUP(A146,'Medical Examinations'!A145:J2480,5,FALSE)</f>
        <v>No</v>
      </c>
      <c r="G146" t="str">
        <f>VLOOKUP($A146,'Medical Examinations'!A$1:J$2336,6,FALSE)</f>
        <v>No</v>
      </c>
      <c r="H146">
        <f>VLOOKUP(A146,'Medical Examinations'!A145:J2480,7,FALSE)</f>
        <v>0</v>
      </c>
      <c r="I146" t="str">
        <f>VLOOKUP(A146,'Medical Examinations'!A145:J2480,8,FALSE)</f>
        <v>Yes</v>
      </c>
      <c r="J146" t="str">
        <f>VLOOKUP($A146,'Medical Examinations'!$A145:$J2480,9,FALSE)</f>
        <v>Obesity</v>
      </c>
      <c r="K146" t="str">
        <f>VLOOKUP(A146,'Medical Examinations'!A145:J2480,10,FALSE)</f>
        <v>Diabetes</v>
      </c>
      <c r="L146" t="str">
        <f>VLOOKUP(Healthcare!A146,'Hospitalisation Details'!A145:K2480,10,FALSE)</f>
        <v>23-Dec-1971</v>
      </c>
      <c r="M146" s="17">
        <f>VLOOKUP(Healthcare!A146,'Hospitalisation Details'!A145:K2480,6,FALSE)</f>
        <v>38405.26</v>
      </c>
      <c r="N146" t="str">
        <f>VLOOKUP(Healthcare!A146,'Hospitalisation Details'!A145:K2480,7,FALSE)</f>
        <v>tier - 2</v>
      </c>
      <c r="O146" t="str">
        <f>VLOOKUP(Healthcare!A146,'Hospitalisation Details'!A145:K2480,8,FALSE)</f>
        <v>tier - 1</v>
      </c>
      <c r="P146" t="str">
        <f>VLOOKUP(Healthcare!A146,'Hospitalisation Details'!A145:K2480,9,FALSE)</f>
        <v>R1011</v>
      </c>
      <c r="Q146">
        <f>VLOOKUP(Healthcare!A146,'Hospitalisation Details'!A145:K2480,11,FALSE)</f>
        <v>52</v>
      </c>
    </row>
    <row r="147" spans="1:17" ht="15.6">
      <c r="A147" s="1" t="s">
        <v>2224</v>
      </c>
      <c r="B147" t="str">
        <f>VLOOKUP(A147,'Customer Names'!A146:E2481,5,FALSE)</f>
        <v xml:space="preserve"> Ms.  Valeria R Curtis</v>
      </c>
      <c r="C147">
        <f>VLOOKUP(A147,'Medical Examinations'!A146:J2481,2,FALSE)</f>
        <v>41.52</v>
      </c>
      <c r="D147">
        <f>VLOOKUP(A147,'Medical Examinations'!A146:J2481,3,FALSE)</f>
        <v>11.82</v>
      </c>
      <c r="E147" t="str">
        <f>VLOOKUP(A147,'Medical Examinations'!A146:J2481,4,FALSE)</f>
        <v>yes</v>
      </c>
      <c r="F147" t="str">
        <f>VLOOKUP(A147,'Medical Examinations'!A146:J2481,5,FALSE)</f>
        <v>No</v>
      </c>
      <c r="G147" t="str">
        <f>VLOOKUP($A147,'Medical Examinations'!A$1:J$2336,6,FALSE)</f>
        <v>No</v>
      </c>
      <c r="H147">
        <f>VLOOKUP(A147,'Medical Examinations'!A146:J2481,7,FALSE)</f>
        <v>2</v>
      </c>
      <c r="I147" t="str">
        <f>VLOOKUP(A147,'Medical Examinations'!A146:J2481,8,FALSE)</f>
        <v>Yes</v>
      </c>
      <c r="J147" t="str">
        <f>VLOOKUP($A147,'Medical Examinations'!$A146:$J2481,9,FALSE)</f>
        <v>Obesity</v>
      </c>
      <c r="K147" t="str">
        <f>VLOOKUP(A147,'Medical Examinations'!A146:J2481,10,FALSE)</f>
        <v>Diabetes</v>
      </c>
      <c r="L147" t="str">
        <f>VLOOKUP(Healthcare!A147,'Hospitalisation Details'!A146:K2481,10,FALSE)</f>
        <v>22-Aug-1970</v>
      </c>
      <c r="M147" s="17">
        <f>VLOOKUP(Healthcare!A147,'Hospitalisation Details'!A146:K2481,6,FALSE)</f>
        <v>38389.79</v>
      </c>
      <c r="N147" t="str">
        <f>VLOOKUP(Healthcare!A147,'Hospitalisation Details'!A146:K2481,7,FALSE)</f>
        <v>tier - 2</v>
      </c>
      <c r="O147" t="str">
        <f>VLOOKUP(Healthcare!A147,'Hospitalisation Details'!A146:K2481,8,FALSE)</f>
        <v>tier - 3</v>
      </c>
      <c r="P147" t="str">
        <f>VLOOKUP(Healthcare!A147,'Hospitalisation Details'!A146:K2481,9,FALSE)</f>
        <v>R1011</v>
      </c>
      <c r="Q147">
        <f>VLOOKUP(Healthcare!A147,'Hospitalisation Details'!A146:K2481,11,FALSE)</f>
        <v>54</v>
      </c>
    </row>
    <row r="148" spans="1:17" ht="15.6">
      <c r="A148" s="1" t="s">
        <v>2223</v>
      </c>
      <c r="B148" t="str">
        <f>VLOOKUP(A148,'Customer Names'!A147:E2482,5,FALSE)</f>
        <v xml:space="preserve"> Mr.  Michael P Meyer</v>
      </c>
      <c r="C148">
        <f>VLOOKUP(A148,'Medical Examinations'!A147:J2482,2,FALSE)</f>
        <v>39.4</v>
      </c>
      <c r="D148">
        <f>VLOOKUP(A148,'Medical Examinations'!A147:J2482,3,FALSE)</f>
        <v>6.76</v>
      </c>
      <c r="E148" t="str">
        <f>VLOOKUP(A148,'Medical Examinations'!A147:J2482,4,FALSE)</f>
        <v>No</v>
      </c>
      <c r="F148" t="str">
        <f>VLOOKUP(A148,'Medical Examinations'!A147:J2482,5,FALSE)</f>
        <v>No</v>
      </c>
      <c r="G148" t="str">
        <f>VLOOKUP($A148,'Medical Examinations'!A$1:J$2336,6,FALSE)</f>
        <v>No</v>
      </c>
      <c r="H148">
        <f>VLOOKUP(A148,'Medical Examinations'!A147:J2482,7,FALSE)</f>
        <v>0</v>
      </c>
      <c r="I148" t="str">
        <f>VLOOKUP(A148,'Medical Examinations'!A147:J2482,8,FALSE)</f>
        <v>Yes</v>
      </c>
      <c r="J148" t="str">
        <f>VLOOKUP($A148,'Medical Examinations'!$A147:$J2482,9,FALSE)</f>
        <v>Obesity</v>
      </c>
      <c r="K148" t="str">
        <f>VLOOKUP(A148,'Medical Examinations'!A147:J2482,10,FALSE)</f>
        <v>Diabetes</v>
      </c>
      <c r="L148" t="str">
        <f>VLOOKUP(Healthcare!A148,'Hospitalisation Details'!A147:K2482,10,FALSE)</f>
        <v>17-Sep-2002</v>
      </c>
      <c r="M148" s="17">
        <f>VLOOKUP(Healthcare!A148,'Hospitalisation Details'!A147:K2482,6,FALSE)</f>
        <v>38344.57</v>
      </c>
      <c r="N148" t="str">
        <f>VLOOKUP(Healthcare!A148,'Hospitalisation Details'!A147:K2482,7,FALSE)</f>
        <v>tier - 1</v>
      </c>
      <c r="O148" t="str">
        <f>VLOOKUP(Healthcare!A148,'Hospitalisation Details'!A147:K2482,8,FALSE)</f>
        <v>tier - 3</v>
      </c>
      <c r="P148" t="str">
        <f>VLOOKUP(Healthcare!A148,'Hospitalisation Details'!A147:K2482,9,FALSE)</f>
        <v>R1011</v>
      </c>
      <c r="Q148">
        <f>VLOOKUP(Healthcare!A148,'Hospitalisation Details'!A147:K2482,11,FALSE)</f>
        <v>21</v>
      </c>
    </row>
    <row r="149" spans="1:17" ht="15.6">
      <c r="A149" s="1" t="s">
        <v>2222</v>
      </c>
      <c r="B149" t="str">
        <f>VLOOKUP(A149,'Customer Names'!A148:E2483,5,FALSE)</f>
        <v xml:space="preserve"> Mr.  Rami Bardeesy</v>
      </c>
      <c r="C149">
        <f>VLOOKUP(A149,'Medical Examinations'!A148:J2483,2,FALSE)</f>
        <v>46.45</v>
      </c>
      <c r="D149">
        <f>VLOOKUP(A149,'Medical Examinations'!A148:J2483,3,FALSE)</f>
        <v>5.62</v>
      </c>
      <c r="E149" t="str">
        <f>VLOOKUP(A149,'Medical Examinations'!A148:J2483,4,FALSE)</f>
        <v>No</v>
      </c>
      <c r="F149" t="str">
        <f>VLOOKUP(A149,'Medical Examinations'!A148:J2483,5,FALSE)</f>
        <v>No</v>
      </c>
      <c r="G149" t="str">
        <f>VLOOKUP($A149,'Medical Examinations'!A$1:J$2336,6,FALSE)</f>
        <v>No</v>
      </c>
      <c r="H149">
        <f>VLOOKUP(A149,'Medical Examinations'!A148:J2483,7,FALSE)</f>
        <v>0</v>
      </c>
      <c r="I149" t="str">
        <f>VLOOKUP(A149,'Medical Examinations'!A148:J2483,8,FALSE)</f>
        <v>Yes</v>
      </c>
      <c r="J149" t="str">
        <f>VLOOKUP($A149,'Medical Examinations'!$A148:$J2483,9,FALSE)</f>
        <v>Obesity</v>
      </c>
      <c r="K149" t="str">
        <f>VLOOKUP(A149,'Medical Examinations'!A148:J2483,10,FALSE)</f>
        <v>Normal</v>
      </c>
      <c r="L149" t="str">
        <f>VLOOKUP(Healthcare!A149,'Hospitalisation Details'!A148:K2483,10,FALSE)</f>
        <v>12-Jun-1980</v>
      </c>
      <c r="M149" s="17">
        <f>VLOOKUP(Healthcare!A149,'Hospitalisation Details'!A148:K2483,6,FALSE)</f>
        <v>38313.129999999997</v>
      </c>
      <c r="N149" t="str">
        <f>VLOOKUP(Healthcare!A149,'Hospitalisation Details'!A148:K2483,7,FALSE)</f>
        <v>tier - 1</v>
      </c>
      <c r="O149" t="str">
        <f>VLOOKUP(Healthcare!A149,'Hospitalisation Details'!A148:K2483,8,FALSE)</f>
        <v>tier - 3</v>
      </c>
      <c r="P149" t="str">
        <f>VLOOKUP(Healthcare!A149,'Hospitalisation Details'!A148:K2483,9,FALSE)</f>
        <v>R1011</v>
      </c>
      <c r="Q149">
        <f>VLOOKUP(Healthcare!A149,'Hospitalisation Details'!A148:K2483,11,FALSE)</f>
        <v>44</v>
      </c>
    </row>
    <row r="150" spans="1:17" ht="15.6">
      <c r="A150" s="1" t="s">
        <v>2221</v>
      </c>
      <c r="B150" t="str">
        <f>VLOOKUP(A150,'Customer Names'!A149:E2484,5,FALSE)</f>
        <v xml:space="preserve"> Mr.  Denis Shanahan</v>
      </c>
      <c r="C150">
        <f>VLOOKUP(A150,'Medical Examinations'!A149:J2484,2,FALSE)</f>
        <v>35.75</v>
      </c>
      <c r="D150">
        <f>VLOOKUP(A150,'Medical Examinations'!A149:J2484,3,FALSE)</f>
        <v>4.1900000000000004</v>
      </c>
      <c r="E150" t="str">
        <f>VLOOKUP(A150,'Medical Examinations'!A149:J2484,4,FALSE)</f>
        <v>No</v>
      </c>
      <c r="F150" t="str">
        <f>VLOOKUP(A150,'Medical Examinations'!A149:J2484,5,FALSE)</f>
        <v>No</v>
      </c>
      <c r="G150" t="str">
        <f>VLOOKUP($A150,'Medical Examinations'!A$1:J$2336,6,FALSE)</f>
        <v>No</v>
      </c>
      <c r="H150">
        <f>VLOOKUP(A150,'Medical Examinations'!A149:J2484,7,FALSE)</f>
        <v>0</v>
      </c>
      <c r="I150" t="str">
        <f>VLOOKUP(A150,'Medical Examinations'!A149:J2484,8,FALSE)</f>
        <v>Yes</v>
      </c>
      <c r="J150" t="str">
        <f>VLOOKUP($A150,'Medical Examinations'!$A149:$J2484,9,FALSE)</f>
        <v>Obesity</v>
      </c>
      <c r="K150" t="str">
        <f>VLOOKUP(A150,'Medical Examinations'!A149:J2484,10,FALSE)</f>
        <v>Normal</v>
      </c>
      <c r="L150" t="str">
        <f>VLOOKUP(Healthcare!A150,'Hospitalisation Details'!A149:K2484,10,FALSE)</f>
        <v>30-Oct-1989</v>
      </c>
      <c r="M150" s="17">
        <f>VLOOKUP(Healthcare!A150,'Hospitalisation Details'!A149:K2484,6,FALSE)</f>
        <v>38282.75</v>
      </c>
      <c r="N150" t="str">
        <f>VLOOKUP(Healthcare!A150,'Hospitalisation Details'!A149:K2484,7,FALSE)</f>
        <v>tier - 1</v>
      </c>
      <c r="O150" t="str">
        <f>VLOOKUP(Healthcare!A150,'Hospitalisation Details'!A149:K2484,8,FALSE)</f>
        <v>tier - 2</v>
      </c>
      <c r="P150" t="str">
        <f>VLOOKUP(Healthcare!A150,'Hospitalisation Details'!A149:K2484,9,FALSE)</f>
        <v>R1013</v>
      </c>
      <c r="Q150">
        <f>VLOOKUP(Healthcare!A150,'Hospitalisation Details'!A149:K2484,11,FALSE)</f>
        <v>34</v>
      </c>
    </row>
    <row r="151" spans="1:17" ht="15.6">
      <c r="A151" s="1" t="s">
        <v>2220</v>
      </c>
      <c r="B151" t="str">
        <f>VLOOKUP(A151,'Customer Names'!A150:E2485,5,FALSE)</f>
        <v xml:space="preserve"> Mr.  Brian E Sutter</v>
      </c>
      <c r="C151">
        <f>VLOOKUP(A151,'Medical Examinations'!A150:J2485,2,FALSE)</f>
        <v>26.07</v>
      </c>
      <c r="D151">
        <f>VLOOKUP(A151,'Medical Examinations'!A150:J2485,3,FALSE)</f>
        <v>5.32</v>
      </c>
      <c r="E151" t="str">
        <f>VLOOKUP(A151,'Medical Examinations'!A150:J2485,4,FALSE)</f>
        <v>No</v>
      </c>
      <c r="F151" t="str">
        <f>VLOOKUP(A151,'Medical Examinations'!A150:J2485,5,FALSE)</f>
        <v>No</v>
      </c>
      <c r="G151" t="str">
        <f>VLOOKUP($A151,'Medical Examinations'!A$1:J$2336,6,FALSE)</f>
        <v>No</v>
      </c>
      <c r="H151">
        <f>VLOOKUP(A151,'Medical Examinations'!A150:J2485,7,FALSE)</f>
        <v>0</v>
      </c>
      <c r="I151" t="str">
        <f>VLOOKUP(A151,'Medical Examinations'!A150:J2485,8,FALSE)</f>
        <v>Yes</v>
      </c>
      <c r="J151" t="str">
        <f>VLOOKUP($A151,'Medical Examinations'!$A150:$J2485,9,FALSE)</f>
        <v>Over Weight</v>
      </c>
      <c r="K151" t="str">
        <f>VLOOKUP(A151,'Medical Examinations'!A150:J2485,10,FALSE)</f>
        <v>Normal</v>
      </c>
      <c r="L151" t="str">
        <f>VLOOKUP(Healthcare!A151,'Hospitalisation Details'!A150:K2485,10,FALSE)</f>
        <v>16-Aug-1980</v>
      </c>
      <c r="M151" s="17">
        <f>VLOOKUP(Healthcare!A151,'Hospitalisation Details'!A150:K2485,6,FALSE)</f>
        <v>38245.589999999997</v>
      </c>
      <c r="N151" t="str">
        <f>VLOOKUP(Healthcare!A151,'Hospitalisation Details'!A150:K2485,7,FALSE)</f>
        <v>tier - 1</v>
      </c>
      <c r="O151" t="str">
        <f>VLOOKUP(Healthcare!A151,'Hospitalisation Details'!A150:K2485,8,FALSE)</f>
        <v>tier - 2</v>
      </c>
      <c r="P151" t="str">
        <f>VLOOKUP(Healthcare!A151,'Hospitalisation Details'!A150:K2485,9,FALSE)</f>
        <v>R1013</v>
      </c>
      <c r="Q151">
        <f>VLOOKUP(Healthcare!A151,'Hospitalisation Details'!A150:K2485,11,FALSE)</f>
        <v>44</v>
      </c>
    </row>
    <row r="152" spans="1:17" ht="15.6">
      <c r="A152" s="1" t="s">
        <v>2219</v>
      </c>
      <c r="B152" t="str">
        <f>VLOOKUP(A152,'Customer Names'!A151:E2486,5,FALSE)</f>
        <v xml:space="preserve"> Ms.  Bonnie Yesian</v>
      </c>
      <c r="C152">
        <f>VLOOKUP(A152,'Medical Examinations'!A151:J2486,2,FALSE)</f>
        <v>36.54</v>
      </c>
      <c r="D152">
        <f>VLOOKUP(A152,'Medical Examinations'!A151:J2486,3,FALSE)</f>
        <v>4.46</v>
      </c>
      <c r="E152" t="str">
        <f>VLOOKUP(A152,'Medical Examinations'!A151:J2486,4,FALSE)</f>
        <v>yes</v>
      </c>
      <c r="F152" t="str">
        <f>VLOOKUP(A152,'Medical Examinations'!A151:J2486,5,FALSE)</f>
        <v>No</v>
      </c>
      <c r="G152" t="str">
        <f>VLOOKUP($A152,'Medical Examinations'!A$1:J$2336,6,FALSE)</f>
        <v>No</v>
      </c>
      <c r="H152">
        <f>VLOOKUP(A152,'Medical Examinations'!A151:J2486,7,FALSE)</f>
        <v>1</v>
      </c>
      <c r="I152" t="str">
        <f>VLOOKUP(A152,'Medical Examinations'!A151:J2486,8,FALSE)</f>
        <v>Yes</v>
      </c>
      <c r="J152" t="str">
        <f>VLOOKUP($A152,'Medical Examinations'!$A151:$J2486,9,FALSE)</f>
        <v>Obesity</v>
      </c>
      <c r="K152" t="str">
        <f>VLOOKUP(A152,'Medical Examinations'!A151:J2486,10,FALSE)</f>
        <v>Normal</v>
      </c>
      <c r="L152" t="str">
        <f>VLOOKUP(Healthcare!A152,'Hospitalisation Details'!A151:K2486,10,FALSE)</f>
        <v>16-Jun-1964</v>
      </c>
      <c r="M152" s="17">
        <f>VLOOKUP(Healthcare!A152,'Hospitalisation Details'!A151:K2486,6,FALSE)</f>
        <v>38241.74</v>
      </c>
      <c r="N152" t="str">
        <f>VLOOKUP(Healthcare!A152,'Hospitalisation Details'!A151:K2486,7,FALSE)</f>
        <v>tier - 2</v>
      </c>
      <c r="O152" t="str">
        <f>VLOOKUP(Healthcare!A152,'Hospitalisation Details'!A151:K2486,8,FALSE)</f>
        <v>tier - 3</v>
      </c>
      <c r="P152" t="str">
        <f>VLOOKUP(Healthcare!A152,'Hospitalisation Details'!A151:K2486,9,FALSE)</f>
        <v>R1011</v>
      </c>
      <c r="Q152">
        <f>VLOOKUP(Healthcare!A152,'Hospitalisation Details'!A151:K2486,11,FALSE)</f>
        <v>60</v>
      </c>
    </row>
    <row r="153" spans="1:17" ht="15.6">
      <c r="A153" s="1" t="s">
        <v>2218</v>
      </c>
      <c r="B153" t="str">
        <f>VLOOKUP(A153,'Customer Names'!A152:E2487,5,FALSE)</f>
        <v xml:space="preserve"> Mr.  Michael P Meers</v>
      </c>
      <c r="C153">
        <f>VLOOKUP(A153,'Medical Examinations'!A152:J2487,2,FALSE)</f>
        <v>51.64</v>
      </c>
      <c r="D153">
        <f>VLOOKUP(A153,'Medical Examinations'!A152:J2487,3,FALSE)</f>
        <v>5.65</v>
      </c>
      <c r="E153" t="str">
        <f>VLOOKUP(A153,'Medical Examinations'!A152:J2487,4,FALSE)</f>
        <v>No</v>
      </c>
      <c r="F153" t="str">
        <f>VLOOKUP(A153,'Medical Examinations'!A152:J2487,5,FALSE)</f>
        <v>No</v>
      </c>
      <c r="G153" t="str">
        <f>VLOOKUP($A153,'Medical Examinations'!A$1:J$2336,6,FALSE)</f>
        <v>No</v>
      </c>
      <c r="H153">
        <f>VLOOKUP(A153,'Medical Examinations'!A152:J2487,7,FALSE)</f>
        <v>0</v>
      </c>
      <c r="I153" t="str">
        <f>VLOOKUP(A153,'Medical Examinations'!A152:J2487,8,FALSE)</f>
        <v>Yes</v>
      </c>
      <c r="J153" t="str">
        <f>VLOOKUP($A153,'Medical Examinations'!$A152:$J2487,9,FALSE)</f>
        <v>Obesity</v>
      </c>
      <c r="K153" t="str">
        <f>VLOOKUP(A153,'Medical Examinations'!A152:J2487,10,FALSE)</f>
        <v>Normal</v>
      </c>
      <c r="L153" t="str">
        <f>VLOOKUP(Healthcare!A153,'Hospitalisation Details'!A152:K2487,10,FALSE)</f>
        <v>8-Sep-1989</v>
      </c>
      <c r="M153" s="17">
        <f>VLOOKUP(Healthcare!A153,'Hospitalisation Details'!A152:K2487,6,FALSE)</f>
        <v>38237.339999999997</v>
      </c>
      <c r="N153" t="str">
        <f>VLOOKUP(Healthcare!A153,'Hospitalisation Details'!A152:K2487,7,FALSE)</f>
        <v>tier - 2</v>
      </c>
      <c r="O153" t="str">
        <f>VLOOKUP(Healthcare!A153,'Hospitalisation Details'!A152:K2487,8,FALSE)</f>
        <v>tier - 3</v>
      </c>
      <c r="P153" t="str">
        <f>VLOOKUP(Healthcare!A153,'Hospitalisation Details'!A152:K2487,9,FALSE)</f>
        <v>R1011</v>
      </c>
      <c r="Q153">
        <f>VLOOKUP(Healthcare!A153,'Hospitalisation Details'!A152:K2487,11,FALSE)</f>
        <v>34</v>
      </c>
    </row>
    <row r="154" spans="1:17" ht="15.6">
      <c r="A154" s="1" t="s">
        <v>2217</v>
      </c>
      <c r="B154" t="str">
        <f>VLOOKUP(A154,'Customer Names'!A153:E2488,5,FALSE)</f>
        <v xml:space="preserve"> Mr.  Paul Conlon</v>
      </c>
      <c r="C154">
        <f>VLOOKUP(A154,'Medical Examinations'!A153:J2488,2,FALSE)</f>
        <v>42.83</v>
      </c>
      <c r="D154">
        <f>VLOOKUP(A154,'Medical Examinations'!A153:J2488,3,FALSE)</f>
        <v>6.04</v>
      </c>
      <c r="E154" t="str">
        <f>VLOOKUP(A154,'Medical Examinations'!A153:J2488,4,FALSE)</f>
        <v>No</v>
      </c>
      <c r="F154" t="str">
        <f>VLOOKUP(A154,'Medical Examinations'!A153:J2488,5,FALSE)</f>
        <v>No</v>
      </c>
      <c r="G154" t="str">
        <f>VLOOKUP($A154,'Medical Examinations'!A$1:J$2336,6,FALSE)</f>
        <v>No</v>
      </c>
      <c r="H154">
        <f>VLOOKUP(A154,'Medical Examinations'!A153:J2488,7,FALSE)</f>
        <v>2</v>
      </c>
      <c r="I154" t="str">
        <f>VLOOKUP(A154,'Medical Examinations'!A153:J2488,8,FALSE)</f>
        <v>Yes</v>
      </c>
      <c r="J154" t="str">
        <f>VLOOKUP($A154,'Medical Examinations'!$A153:$J2488,9,FALSE)</f>
        <v>Obesity</v>
      </c>
      <c r="K154" t="str">
        <f>VLOOKUP(A154,'Medical Examinations'!A153:J2488,10,FALSE)</f>
        <v>Prediabetes</v>
      </c>
      <c r="L154" t="str">
        <f>VLOOKUP(Healthcare!A154,'Hospitalisation Details'!A153:K2488,10,FALSE)</f>
        <v>19-Nov-1972</v>
      </c>
      <c r="M154" s="17">
        <f>VLOOKUP(Healthcare!A154,'Hospitalisation Details'!A153:K2488,6,FALSE)</f>
        <v>38189.1</v>
      </c>
      <c r="N154" t="str">
        <f>VLOOKUP(Healthcare!A154,'Hospitalisation Details'!A153:K2488,7,FALSE)</f>
        <v>tier - 2</v>
      </c>
      <c r="O154" t="str">
        <f>VLOOKUP(Healthcare!A154,'Hospitalisation Details'!A153:K2488,8,FALSE)</f>
        <v>tier - 2</v>
      </c>
      <c r="P154" t="str">
        <f>VLOOKUP(Healthcare!A154,'Hospitalisation Details'!A153:K2488,9,FALSE)</f>
        <v>R1011</v>
      </c>
      <c r="Q154">
        <f>VLOOKUP(Healthcare!A154,'Hospitalisation Details'!A153:K2488,11,FALSE)</f>
        <v>51</v>
      </c>
    </row>
    <row r="155" spans="1:17" ht="15.6">
      <c r="A155" s="1" t="s">
        <v>2216</v>
      </c>
      <c r="B155" t="str">
        <f>VLOOKUP(A155,'Customer Names'!A154:E2489,5,FALSE)</f>
        <v xml:space="preserve"> Mr.  Michael Arnstein</v>
      </c>
      <c r="C155">
        <f>VLOOKUP(A155,'Medical Examinations'!A154:J2489,2,FALSE)</f>
        <v>40.15</v>
      </c>
      <c r="D155">
        <f>VLOOKUP(A155,'Medical Examinations'!A154:J2489,3,FALSE)</f>
        <v>5.76</v>
      </c>
      <c r="E155" t="str">
        <f>VLOOKUP(A155,'Medical Examinations'!A154:J2489,4,FALSE)</f>
        <v>No</v>
      </c>
      <c r="F155" t="str">
        <f>VLOOKUP(A155,'Medical Examinations'!A154:J2489,5,FALSE)</f>
        <v>No</v>
      </c>
      <c r="G155" t="str">
        <f>VLOOKUP($A155,'Medical Examinations'!A$1:J$2336,6,FALSE)</f>
        <v>No</v>
      </c>
      <c r="H155">
        <f>VLOOKUP(A155,'Medical Examinations'!A154:J2489,7,FALSE)</f>
        <v>1</v>
      </c>
      <c r="I155" t="str">
        <f>VLOOKUP(A155,'Medical Examinations'!A154:J2489,8,FALSE)</f>
        <v>Yes</v>
      </c>
      <c r="J155" t="str">
        <f>VLOOKUP($A155,'Medical Examinations'!$A154:$J2489,9,FALSE)</f>
        <v>Obesity</v>
      </c>
      <c r="K155" t="str">
        <f>VLOOKUP(A155,'Medical Examinations'!A154:J2489,10,FALSE)</f>
        <v>Prediabetes</v>
      </c>
      <c r="L155" t="str">
        <f>VLOOKUP(Healthcare!A155,'Hospitalisation Details'!A154:K2489,10,FALSE)</f>
        <v>29-Jul-1998</v>
      </c>
      <c r="M155" s="17">
        <f>VLOOKUP(Healthcare!A155,'Hospitalisation Details'!A154:K2489,6,FALSE)</f>
        <v>38126.25</v>
      </c>
      <c r="N155" t="str">
        <f>VLOOKUP(Healthcare!A155,'Hospitalisation Details'!A154:K2489,7,FALSE)</f>
        <v>tier - 1</v>
      </c>
      <c r="O155" t="str">
        <f>VLOOKUP(Healthcare!A155,'Hospitalisation Details'!A154:K2489,8,FALSE)</f>
        <v>tier - 3</v>
      </c>
      <c r="P155" t="str">
        <f>VLOOKUP(Healthcare!A155,'Hospitalisation Details'!A154:K2489,9,FALSE)</f>
        <v>R1013</v>
      </c>
      <c r="Q155">
        <f>VLOOKUP(Healthcare!A155,'Hospitalisation Details'!A154:K2489,11,FALSE)</f>
        <v>26</v>
      </c>
    </row>
    <row r="156" spans="1:17" ht="15.6">
      <c r="A156" s="1" t="s">
        <v>2215</v>
      </c>
      <c r="B156" t="str">
        <f>VLOOKUP(A156,'Customer Names'!A155:E2490,5,FALSE)</f>
        <v xml:space="preserve"> Mr.  Samuel Jurek</v>
      </c>
      <c r="C156">
        <f>VLOOKUP(A156,'Medical Examinations'!A155:J2490,2,FALSE)</f>
        <v>27.8</v>
      </c>
      <c r="D156">
        <f>VLOOKUP(A156,'Medical Examinations'!A155:J2490,3,FALSE)</f>
        <v>4.3600000000000003</v>
      </c>
      <c r="E156" t="str">
        <f>VLOOKUP(A156,'Medical Examinations'!A155:J2490,4,FALSE)</f>
        <v>No</v>
      </c>
      <c r="F156" t="str">
        <f>VLOOKUP(A156,'Medical Examinations'!A155:J2490,5,FALSE)</f>
        <v>No</v>
      </c>
      <c r="G156" t="str">
        <f>VLOOKUP($A156,'Medical Examinations'!A$1:J$2336,6,FALSE)</f>
        <v>Yes</v>
      </c>
      <c r="H156">
        <f>VLOOKUP(A156,'Medical Examinations'!A155:J2490,7,FALSE)</f>
        <v>1</v>
      </c>
      <c r="I156" t="str">
        <f>VLOOKUP(A156,'Medical Examinations'!A155:J2490,8,FALSE)</f>
        <v>Yes</v>
      </c>
      <c r="J156" t="str">
        <f>VLOOKUP($A156,'Medical Examinations'!$A155:$J2490,9,FALSE)</f>
        <v>Over Weight</v>
      </c>
      <c r="K156" t="str">
        <f>VLOOKUP(A156,'Medical Examinations'!A155:J2490,10,FALSE)</f>
        <v>Normal</v>
      </c>
      <c r="L156" t="str">
        <f>VLOOKUP(Healthcare!A156,'Hospitalisation Details'!A155:K2490,10,FALSE)</f>
        <v>9-Sep-1979</v>
      </c>
      <c r="M156" s="17">
        <f>VLOOKUP(Healthcare!A156,'Hospitalisation Details'!A155:K2490,6,FALSE)</f>
        <v>37829.72</v>
      </c>
      <c r="N156" t="str">
        <f>VLOOKUP(Healthcare!A156,'Hospitalisation Details'!A155:K2490,7,FALSE)</f>
        <v>tier - 1</v>
      </c>
      <c r="O156" t="str">
        <f>VLOOKUP(Healthcare!A156,'Hospitalisation Details'!A155:K2490,8,FALSE)</f>
        <v>tier - 2</v>
      </c>
      <c r="P156" t="str">
        <f>VLOOKUP(Healthcare!A156,'Hospitalisation Details'!A155:K2490,9,FALSE)</f>
        <v>R1011</v>
      </c>
      <c r="Q156">
        <f>VLOOKUP(Healthcare!A156,'Hospitalisation Details'!A155:K2490,11,FALSE)</f>
        <v>44</v>
      </c>
    </row>
    <row r="157" spans="1:17" ht="15.6">
      <c r="A157" s="1" t="s">
        <v>2214</v>
      </c>
      <c r="B157" t="str">
        <f>VLOOKUP(A157,'Customer Names'!A156:E2491,5,FALSE)</f>
        <v xml:space="preserve"> Mr.  Matthew Thill</v>
      </c>
      <c r="C157">
        <f>VLOOKUP(A157,'Medical Examinations'!A156:J2491,2,FALSE)</f>
        <v>45.81</v>
      </c>
      <c r="D157">
        <f>VLOOKUP(A157,'Medical Examinations'!A156:J2491,3,FALSE)</f>
        <v>4.76</v>
      </c>
      <c r="E157" t="str">
        <f>VLOOKUP(A157,'Medical Examinations'!A156:J2491,4,FALSE)</f>
        <v>yes</v>
      </c>
      <c r="F157" t="str">
        <f>VLOOKUP(A157,'Medical Examinations'!A156:J2491,5,FALSE)</f>
        <v>No</v>
      </c>
      <c r="G157" t="str">
        <f>VLOOKUP($A157,'Medical Examinations'!A$1:J$2336,6,FALSE)</f>
        <v>Yes</v>
      </c>
      <c r="H157">
        <f>VLOOKUP(A157,'Medical Examinations'!A156:J2491,7,FALSE)</f>
        <v>1</v>
      </c>
      <c r="I157" t="str">
        <f>VLOOKUP(A157,'Medical Examinations'!A156:J2491,8,FALSE)</f>
        <v>Yes</v>
      </c>
      <c r="J157" t="str">
        <f>VLOOKUP($A157,'Medical Examinations'!$A156:$J2491,9,FALSE)</f>
        <v>Obesity</v>
      </c>
      <c r="K157" t="str">
        <f>VLOOKUP(A157,'Medical Examinations'!A156:J2491,10,FALSE)</f>
        <v>Normal</v>
      </c>
      <c r="L157" t="str">
        <f>VLOOKUP(Healthcare!A157,'Hospitalisation Details'!A156:K2491,10,FALSE)</f>
        <v>26-Jul-1983</v>
      </c>
      <c r="M157" s="17">
        <f>VLOOKUP(Healthcare!A157,'Hospitalisation Details'!A156:K2491,6,FALSE)</f>
        <v>37800.980000000003</v>
      </c>
      <c r="N157" t="str">
        <f>VLOOKUP(Healthcare!A157,'Hospitalisation Details'!A156:K2491,7,FALSE)</f>
        <v>tier - 2</v>
      </c>
      <c r="O157" t="str">
        <f>VLOOKUP(Healthcare!A157,'Hospitalisation Details'!A156:K2491,8,FALSE)</f>
        <v>tier - 2</v>
      </c>
      <c r="P157" t="str">
        <f>VLOOKUP(Healthcare!A157,'Hospitalisation Details'!A156:K2491,9,FALSE)</f>
        <v>R1011</v>
      </c>
      <c r="Q157">
        <f>VLOOKUP(Healthcare!A157,'Hospitalisation Details'!A156:K2491,11,FALSE)</f>
        <v>41</v>
      </c>
    </row>
    <row r="158" spans="1:17" ht="15.6">
      <c r="A158" s="1" t="s">
        <v>2213</v>
      </c>
      <c r="B158" t="str">
        <f>VLOOKUP(A158,'Customer Names'!A157:E2492,5,FALSE)</f>
        <v xml:space="preserve"> Mr.  Daniel Glaz</v>
      </c>
      <c r="C158">
        <f>VLOOKUP(A158,'Medical Examinations'!A157:J2492,2,FALSE)</f>
        <v>34.43</v>
      </c>
      <c r="D158">
        <f>VLOOKUP(A158,'Medical Examinations'!A157:J2492,3,FALSE)</f>
        <v>10.82</v>
      </c>
      <c r="E158" t="str">
        <f>VLOOKUP(A158,'Medical Examinations'!A157:J2492,4,FALSE)</f>
        <v>yes</v>
      </c>
      <c r="F158" t="str">
        <f>VLOOKUP(A158,'Medical Examinations'!A157:J2492,5,FALSE)</f>
        <v>No</v>
      </c>
      <c r="G158" t="str">
        <f>VLOOKUP($A158,'Medical Examinations'!A$1:J$2336,6,FALSE)</f>
        <v>No</v>
      </c>
      <c r="H158">
        <f>VLOOKUP(A158,'Medical Examinations'!A157:J2492,7,FALSE)</f>
        <v>1</v>
      </c>
      <c r="I158" t="str">
        <f>VLOOKUP(A158,'Medical Examinations'!A157:J2492,8,FALSE)</f>
        <v>Yes</v>
      </c>
      <c r="J158" t="str">
        <f>VLOOKUP($A158,'Medical Examinations'!$A157:$J2492,9,FALSE)</f>
        <v>Obesity</v>
      </c>
      <c r="K158" t="str">
        <f>VLOOKUP(A158,'Medical Examinations'!A157:J2492,10,FALSE)</f>
        <v>Diabetes</v>
      </c>
      <c r="L158" t="str">
        <f>VLOOKUP(Healthcare!A158,'Hospitalisation Details'!A157:K2492,10,FALSE)</f>
        <v>15-Aug-1986</v>
      </c>
      <c r="M158" s="17">
        <f>VLOOKUP(Healthcare!A158,'Hospitalisation Details'!A157:K2492,6,FALSE)</f>
        <v>37742.58</v>
      </c>
      <c r="N158" t="str">
        <f>VLOOKUP(Healthcare!A158,'Hospitalisation Details'!A157:K2492,7,FALSE)</f>
        <v>tier - 1</v>
      </c>
      <c r="O158" t="str">
        <f>VLOOKUP(Healthcare!A158,'Hospitalisation Details'!A157:K2492,8,FALSE)</f>
        <v>tier - 1</v>
      </c>
      <c r="P158" t="str">
        <f>VLOOKUP(Healthcare!A158,'Hospitalisation Details'!A157:K2492,9,FALSE)</f>
        <v>R1013</v>
      </c>
      <c r="Q158">
        <f>VLOOKUP(Healthcare!A158,'Hospitalisation Details'!A157:K2492,11,FALSE)</f>
        <v>38</v>
      </c>
    </row>
    <row r="159" spans="1:17" ht="15.6">
      <c r="A159" s="1" t="s">
        <v>2212</v>
      </c>
      <c r="B159" t="str">
        <f>VLOOKUP(A159,'Customer Names'!A158:E2493,5,FALSE)</f>
        <v xml:space="preserve"> Ms.  Syndy Sampson</v>
      </c>
      <c r="C159">
        <f>VLOOKUP(A159,'Medical Examinations'!A158:J2493,2,FALSE)</f>
        <v>41.33</v>
      </c>
      <c r="D159">
        <f>VLOOKUP(A159,'Medical Examinations'!A158:J2493,3,FALSE)</f>
        <v>4.01</v>
      </c>
      <c r="E159" t="str">
        <f>VLOOKUP(A159,'Medical Examinations'!A158:J2493,4,FALSE)</f>
        <v>yes</v>
      </c>
      <c r="F159" t="str">
        <f>VLOOKUP(A159,'Medical Examinations'!A158:J2493,5,FALSE)</f>
        <v>No</v>
      </c>
      <c r="G159" t="str">
        <f>VLOOKUP($A159,'Medical Examinations'!A$1:J$2336,6,FALSE)</f>
        <v>No</v>
      </c>
      <c r="H159">
        <f>VLOOKUP(A159,'Medical Examinations'!A158:J2493,7,FALSE)</f>
        <v>0</v>
      </c>
      <c r="I159" t="str">
        <f>VLOOKUP(A159,'Medical Examinations'!A158:J2493,8,FALSE)</f>
        <v>Yes</v>
      </c>
      <c r="J159" t="str">
        <f>VLOOKUP($A159,'Medical Examinations'!$A158:$J2493,9,FALSE)</f>
        <v>Obesity</v>
      </c>
      <c r="K159" t="str">
        <f>VLOOKUP(A159,'Medical Examinations'!A158:J2493,10,FALSE)</f>
        <v>Normal</v>
      </c>
      <c r="L159" t="str">
        <f>VLOOKUP(Healthcare!A159,'Hospitalisation Details'!A158:K2493,10,FALSE)</f>
        <v>18-Sep-1976</v>
      </c>
      <c r="M159" s="17">
        <f>VLOOKUP(Healthcare!A159,'Hospitalisation Details'!A158:K2493,6,FALSE)</f>
        <v>37735.199999999997</v>
      </c>
      <c r="N159" t="str">
        <f>VLOOKUP(Healthcare!A159,'Hospitalisation Details'!A158:K2493,7,FALSE)</f>
        <v>tier - 2</v>
      </c>
      <c r="O159" t="str">
        <f>VLOOKUP(Healthcare!A159,'Hospitalisation Details'!A158:K2493,8,FALSE)</f>
        <v>tier - 2</v>
      </c>
      <c r="P159" t="str">
        <f>VLOOKUP(Healthcare!A159,'Hospitalisation Details'!A158:K2493,9,FALSE)</f>
        <v>R1011</v>
      </c>
      <c r="Q159">
        <f>VLOOKUP(Healthcare!A159,'Hospitalisation Details'!A158:K2493,11,FALSE)</f>
        <v>47</v>
      </c>
    </row>
    <row r="160" spans="1:17" ht="15.6">
      <c r="A160" s="1" t="s">
        <v>2211</v>
      </c>
      <c r="B160" t="str">
        <f>VLOOKUP(A160,'Customer Names'!A159:E2494,5,FALSE)</f>
        <v xml:space="preserve"> Ms.  Aleksandra Duliba</v>
      </c>
      <c r="C160">
        <f>VLOOKUP(A160,'Medical Examinations'!A159:J2494,2,FALSE)</f>
        <v>31.92</v>
      </c>
      <c r="D160">
        <f>VLOOKUP(A160,'Medical Examinations'!A159:J2494,3,FALSE)</f>
        <v>5.12</v>
      </c>
      <c r="E160" t="str">
        <f>VLOOKUP(A160,'Medical Examinations'!A159:J2494,4,FALSE)</f>
        <v>yes</v>
      </c>
      <c r="F160" t="str">
        <f>VLOOKUP(A160,'Medical Examinations'!A159:J2494,5,FALSE)</f>
        <v>No</v>
      </c>
      <c r="G160" t="str">
        <f>VLOOKUP($A160,'Medical Examinations'!A$1:J$2336,6,FALSE)</f>
        <v>No</v>
      </c>
      <c r="H160">
        <f>VLOOKUP(A160,'Medical Examinations'!A159:J2494,7,FALSE)</f>
        <v>1</v>
      </c>
      <c r="I160" t="str">
        <f>VLOOKUP(A160,'Medical Examinations'!A159:J2494,8,FALSE)</f>
        <v>Yes</v>
      </c>
      <c r="J160" t="str">
        <f>VLOOKUP($A160,'Medical Examinations'!$A159:$J2494,9,FALSE)</f>
        <v>Obesity</v>
      </c>
      <c r="K160" t="str">
        <f>VLOOKUP(A160,'Medical Examinations'!A159:J2494,10,FALSE)</f>
        <v>Normal</v>
      </c>
      <c r="L160" t="str">
        <f>VLOOKUP(Healthcare!A160,'Hospitalisation Details'!A159:K2494,10,FALSE)</f>
        <v>10-Oct-1988</v>
      </c>
      <c r="M160" s="17">
        <f>VLOOKUP(Healthcare!A160,'Hospitalisation Details'!A159:K2494,6,FALSE)</f>
        <v>37701.879999999997</v>
      </c>
      <c r="N160" t="str">
        <f>VLOOKUP(Healthcare!A160,'Hospitalisation Details'!A159:K2494,7,FALSE)</f>
        <v>tier - 2</v>
      </c>
      <c r="O160" t="str">
        <f>VLOOKUP(Healthcare!A160,'Hospitalisation Details'!A159:K2494,8,FALSE)</f>
        <v>tier - 3</v>
      </c>
      <c r="P160" t="str">
        <f>VLOOKUP(Healthcare!A160,'Hospitalisation Details'!A159:K2494,9,FALSE)</f>
        <v>R1023</v>
      </c>
      <c r="Q160">
        <f>VLOOKUP(Healthcare!A160,'Hospitalisation Details'!A159:K2494,11,FALSE)</f>
        <v>35</v>
      </c>
    </row>
    <row r="161" spans="1:17" ht="15.6">
      <c r="A161" s="1" t="s">
        <v>2210</v>
      </c>
      <c r="B161" t="str">
        <f>VLOOKUP(A161,'Customer Names'!A160:E2495,5,FALSE)</f>
        <v xml:space="preserve"> Mr.  Steeve T Sr Tanguay</v>
      </c>
      <c r="C161">
        <f>VLOOKUP(A161,'Medical Examinations'!A160:J2495,2,FALSE)</f>
        <v>39.799999999999997</v>
      </c>
      <c r="D161">
        <f>VLOOKUP(A161,'Medical Examinations'!A160:J2495,3,FALSE)</f>
        <v>10.54</v>
      </c>
      <c r="E161" t="str">
        <f>VLOOKUP(A161,'Medical Examinations'!A160:J2495,4,FALSE)</f>
        <v>yes</v>
      </c>
      <c r="F161" t="str">
        <f>VLOOKUP(A161,'Medical Examinations'!A160:J2495,5,FALSE)</f>
        <v>No</v>
      </c>
      <c r="G161" t="str">
        <f>VLOOKUP($A161,'Medical Examinations'!A$1:J$2336,6,FALSE)</f>
        <v>No</v>
      </c>
      <c r="H161">
        <f>VLOOKUP(A161,'Medical Examinations'!A160:J2495,7,FALSE)</f>
        <v>2</v>
      </c>
      <c r="I161" t="str">
        <f>VLOOKUP(A161,'Medical Examinations'!A160:J2495,8,FALSE)</f>
        <v>Yes</v>
      </c>
      <c r="J161" t="str">
        <f>VLOOKUP($A161,'Medical Examinations'!$A160:$J2495,9,FALSE)</f>
        <v>Obesity</v>
      </c>
      <c r="K161" t="str">
        <f>VLOOKUP(A161,'Medical Examinations'!A160:J2495,10,FALSE)</f>
        <v>Diabetes</v>
      </c>
      <c r="L161" t="str">
        <f>VLOOKUP(Healthcare!A161,'Hospitalisation Details'!A160:K2495,10,FALSE)</f>
        <v>28-Oct-1970</v>
      </c>
      <c r="M161" s="17">
        <f>VLOOKUP(Healthcare!A161,'Hospitalisation Details'!A160:K2495,6,FALSE)</f>
        <v>37675.06</v>
      </c>
      <c r="N161" t="str">
        <f>VLOOKUP(Healthcare!A161,'Hospitalisation Details'!A160:K2495,7,FALSE)</f>
        <v>tier - 2</v>
      </c>
      <c r="O161" t="str">
        <f>VLOOKUP(Healthcare!A161,'Hospitalisation Details'!A160:K2495,8,FALSE)</f>
        <v>tier - 3</v>
      </c>
      <c r="P161" t="str">
        <f>VLOOKUP(Healthcare!A161,'Hospitalisation Details'!A160:K2495,9,FALSE)</f>
        <v>R1011</v>
      </c>
      <c r="Q161">
        <f>VLOOKUP(Healthcare!A161,'Hospitalisation Details'!A160:K2495,11,FALSE)</f>
        <v>53</v>
      </c>
    </row>
    <row r="162" spans="1:17" ht="15.6">
      <c r="A162" s="1" t="s">
        <v>2209</v>
      </c>
      <c r="B162" t="str">
        <f>VLOOKUP(A162,'Customer Names'!A161:E2496,5,FALSE)</f>
        <v xml:space="preserve"> Mr.  Richard McClelland</v>
      </c>
      <c r="C162">
        <f>VLOOKUP(A162,'Medical Examinations'!A161:J2496,2,FALSE)</f>
        <v>42.82</v>
      </c>
      <c r="D162">
        <f>VLOOKUP(A162,'Medical Examinations'!A161:J2496,3,FALSE)</f>
        <v>4.21</v>
      </c>
      <c r="E162" t="str">
        <f>VLOOKUP(A162,'Medical Examinations'!A161:J2496,4,FALSE)</f>
        <v>No</v>
      </c>
      <c r="F162" t="str">
        <f>VLOOKUP(A162,'Medical Examinations'!A161:J2496,5,FALSE)</f>
        <v>No</v>
      </c>
      <c r="G162" t="str">
        <f>VLOOKUP($A162,'Medical Examinations'!A$1:J$2336,6,FALSE)</f>
        <v>No</v>
      </c>
      <c r="H162">
        <f>VLOOKUP(A162,'Medical Examinations'!A161:J2496,7,FALSE)</f>
        <v>0</v>
      </c>
      <c r="I162" t="str">
        <f>VLOOKUP(A162,'Medical Examinations'!A161:J2496,8,FALSE)</f>
        <v>Yes</v>
      </c>
      <c r="J162" t="str">
        <f>VLOOKUP($A162,'Medical Examinations'!$A161:$J2496,9,FALSE)</f>
        <v>Obesity</v>
      </c>
      <c r="K162" t="str">
        <f>VLOOKUP(A162,'Medical Examinations'!A161:J2496,10,FALSE)</f>
        <v>Normal</v>
      </c>
      <c r="L162" t="str">
        <f>VLOOKUP(Healthcare!A162,'Hospitalisation Details'!A161:K2496,10,FALSE)</f>
        <v>20-Jun-1982</v>
      </c>
      <c r="M162" s="17">
        <f>VLOOKUP(Healthcare!A162,'Hospitalisation Details'!A161:K2496,6,FALSE)</f>
        <v>37650.74</v>
      </c>
      <c r="N162" t="str">
        <f>VLOOKUP(Healthcare!A162,'Hospitalisation Details'!A161:K2496,7,FALSE)</f>
        <v>tier - 2</v>
      </c>
      <c r="O162" t="str">
        <f>VLOOKUP(Healthcare!A162,'Hospitalisation Details'!A161:K2496,8,FALSE)</f>
        <v>tier - 2</v>
      </c>
      <c r="P162" t="str">
        <f>VLOOKUP(Healthcare!A162,'Hospitalisation Details'!A161:K2496,9,FALSE)</f>
        <v>R1012</v>
      </c>
      <c r="Q162">
        <f>VLOOKUP(Healthcare!A162,'Hospitalisation Details'!A161:K2496,11,FALSE)</f>
        <v>42</v>
      </c>
    </row>
    <row r="163" spans="1:17" ht="15.6">
      <c r="A163" s="1" t="s">
        <v>2208</v>
      </c>
      <c r="B163" t="str">
        <f>VLOOKUP(A163,'Customer Names'!A162:E2497,5,FALSE)</f>
        <v xml:space="preserve"> Mr.  Aaron T Gorman</v>
      </c>
      <c r="C163">
        <f>VLOOKUP(A163,'Medical Examinations'!A162:J2497,2,FALSE)</f>
        <v>33.630000000000003</v>
      </c>
      <c r="D163">
        <f>VLOOKUP(A163,'Medical Examinations'!A162:J2497,3,FALSE)</f>
        <v>5.42</v>
      </c>
      <c r="E163" t="str">
        <f>VLOOKUP(A163,'Medical Examinations'!A162:J2497,4,FALSE)</f>
        <v>No</v>
      </c>
      <c r="F163" t="str">
        <f>VLOOKUP(A163,'Medical Examinations'!A162:J2497,5,FALSE)</f>
        <v>No</v>
      </c>
      <c r="G163" t="str">
        <f>VLOOKUP($A163,'Medical Examinations'!A$1:J$2336,6,FALSE)</f>
        <v>No</v>
      </c>
      <c r="H163">
        <f>VLOOKUP(A163,'Medical Examinations'!A162:J2497,7,FALSE)</f>
        <v>0</v>
      </c>
      <c r="I163" t="str">
        <f>VLOOKUP(A163,'Medical Examinations'!A162:J2497,8,FALSE)</f>
        <v>Yes</v>
      </c>
      <c r="J163" t="str">
        <f>VLOOKUP($A163,'Medical Examinations'!$A162:$J2497,9,FALSE)</f>
        <v>Obesity</v>
      </c>
      <c r="K163" t="str">
        <f>VLOOKUP(A163,'Medical Examinations'!A162:J2497,10,FALSE)</f>
        <v>Normal</v>
      </c>
      <c r="L163" t="str">
        <f>VLOOKUP(Healthcare!A163,'Hospitalisation Details'!A162:K2497,10,FALSE)</f>
        <v>16-Nov-1990</v>
      </c>
      <c r="M163" s="17">
        <f>VLOOKUP(Healthcare!A163,'Hospitalisation Details'!A162:K2497,6,FALSE)</f>
        <v>37607.53</v>
      </c>
      <c r="N163" t="str">
        <f>VLOOKUP(Healthcare!A163,'Hospitalisation Details'!A162:K2497,7,FALSE)</f>
        <v>tier - 1</v>
      </c>
      <c r="O163" t="str">
        <f>VLOOKUP(Healthcare!A163,'Hospitalisation Details'!A162:K2497,8,FALSE)</f>
        <v>tier - 2</v>
      </c>
      <c r="P163" t="str">
        <f>VLOOKUP(Healthcare!A163,'Hospitalisation Details'!A162:K2497,9,FALSE)</f>
        <v>R1019</v>
      </c>
      <c r="Q163">
        <f>VLOOKUP(Healthcare!A163,'Hospitalisation Details'!A162:K2497,11,FALSE)</f>
        <v>33</v>
      </c>
    </row>
    <row r="164" spans="1:17" ht="15.6">
      <c r="A164" s="1" t="s">
        <v>2207</v>
      </c>
      <c r="B164" t="str">
        <f>VLOOKUP(A164,'Customer Names'!A163:E2498,5,FALSE)</f>
        <v xml:space="preserve"> Mr.  Akira Nishimura</v>
      </c>
      <c r="C164">
        <f>VLOOKUP(A164,'Medical Examinations'!A163:J2498,2,FALSE)</f>
        <v>37.07</v>
      </c>
      <c r="D164">
        <f>VLOOKUP(A164,'Medical Examinations'!A163:J2498,3,FALSE)</f>
        <v>4.28</v>
      </c>
      <c r="E164" t="str">
        <f>VLOOKUP(A164,'Medical Examinations'!A163:J2498,4,FALSE)</f>
        <v>No</v>
      </c>
      <c r="F164" t="str">
        <f>VLOOKUP(A164,'Medical Examinations'!A163:J2498,5,FALSE)</f>
        <v>Yes</v>
      </c>
      <c r="G164" t="str">
        <f>VLOOKUP($A164,'Medical Examinations'!A$1:J$2336,6,FALSE)</f>
        <v>No</v>
      </c>
      <c r="H164">
        <f>VLOOKUP(A164,'Medical Examinations'!A163:J2498,7,FALSE)</f>
        <v>1</v>
      </c>
      <c r="I164" t="str">
        <f>VLOOKUP(A164,'Medical Examinations'!A163:J2498,8,FALSE)</f>
        <v>Yes</v>
      </c>
      <c r="J164" t="str">
        <f>VLOOKUP($A164,'Medical Examinations'!$A163:$J2498,9,FALSE)</f>
        <v>Obesity</v>
      </c>
      <c r="K164" t="str">
        <f>VLOOKUP(A164,'Medical Examinations'!A163:J2498,10,FALSE)</f>
        <v>Normal</v>
      </c>
      <c r="L164" t="str">
        <f>VLOOKUP(Healthcare!A164,'Hospitalisation Details'!A163:K2498,10,FALSE)</f>
        <v>12-Oct-2000</v>
      </c>
      <c r="M164" s="17">
        <f>VLOOKUP(Healthcare!A164,'Hospitalisation Details'!A163:K2498,6,FALSE)</f>
        <v>37484.449999999997</v>
      </c>
      <c r="N164" t="str">
        <f>VLOOKUP(Healthcare!A164,'Hospitalisation Details'!A163:K2498,7,FALSE)</f>
        <v>tier - 1</v>
      </c>
      <c r="O164" t="str">
        <f>VLOOKUP(Healthcare!A164,'Hospitalisation Details'!A163:K2498,8,FALSE)</f>
        <v>tier - 1</v>
      </c>
      <c r="P164" t="str">
        <f>VLOOKUP(Healthcare!A164,'Hospitalisation Details'!A163:K2498,9,FALSE)</f>
        <v>R1013</v>
      </c>
      <c r="Q164">
        <f>VLOOKUP(Healthcare!A164,'Hospitalisation Details'!A163:K2498,11,FALSE)</f>
        <v>23</v>
      </c>
    </row>
    <row r="165" spans="1:17" ht="15.6">
      <c r="A165" s="1" t="s">
        <v>2206</v>
      </c>
      <c r="B165" t="str">
        <f>VLOOKUP(A165,'Customer Names'!A164:E2499,5,FALSE)</f>
        <v xml:space="preserve"> Mr.  Ben Brimble</v>
      </c>
      <c r="C165">
        <f>VLOOKUP(A165,'Medical Examinations'!A164:J2499,2,FALSE)</f>
        <v>35.625</v>
      </c>
      <c r="D165">
        <f>VLOOKUP(A165,'Medical Examinations'!A164:J2499,3,FALSE)</f>
        <v>8.9</v>
      </c>
      <c r="E165" t="str">
        <f>VLOOKUP(A165,'Medical Examinations'!A164:J2499,4,FALSE)</f>
        <v>No</v>
      </c>
      <c r="F165" t="str">
        <f>VLOOKUP(A165,'Medical Examinations'!A164:J2499,5,FALSE)</f>
        <v>No</v>
      </c>
      <c r="G165" t="str">
        <f>VLOOKUP($A165,'Medical Examinations'!A$1:J$2336,6,FALSE)</f>
        <v>No</v>
      </c>
      <c r="H165">
        <f>VLOOKUP(A165,'Medical Examinations'!A164:J2499,7,FALSE)</f>
        <v>0</v>
      </c>
      <c r="I165" t="str">
        <f>VLOOKUP(A165,'Medical Examinations'!A164:J2499,8,FALSE)</f>
        <v>Yes</v>
      </c>
      <c r="J165" t="str">
        <f>VLOOKUP($A165,'Medical Examinations'!$A164:$J2499,9,FALSE)</f>
        <v>Obesity</v>
      </c>
      <c r="K165" t="str">
        <f>VLOOKUP(A165,'Medical Examinations'!A164:J2499,10,FALSE)</f>
        <v>Diabetes</v>
      </c>
      <c r="L165" t="str">
        <f>VLOOKUP(Healthcare!A165,'Hospitalisation Details'!A164:K2499,10,FALSE)</f>
        <v>27-Sep-2002</v>
      </c>
      <c r="M165" s="17">
        <f>VLOOKUP(Healthcare!A165,'Hospitalisation Details'!A164:K2499,6,FALSE)</f>
        <v>37465.339999999997</v>
      </c>
      <c r="N165" t="str">
        <f>VLOOKUP(Healthcare!A165,'Hospitalisation Details'!A164:K2499,7,FALSE)</f>
        <v>tier - 1</v>
      </c>
      <c r="O165" t="str">
        <f>VLOOKUP(Healthcare!A165,'Hospitalisation Details'!A164:K2499,8,FALSE)</f>
        <v>tier - 2</v>
      </c>
      <c r="P165" t="str">
        <f>VLOOKUP(Healthcare!A165,'Hospitalisation Details'!A164:K2499,9,FALSE)</f>
        <v>R1012</v>
      </c>
      <c r="Q165">
        <f>VLOOKUP(Healthcare!A165,'Hospitalisation Details'!A164:K2499,11,FALSE)</f>
        <v>21</v>
      </c>
    </row>
    <row r="166" spans="1:17" ht="15.6">
      <c r="A166" s="1" t="s">
        <v>2205</v>
      </c>
      <c r="B166" t="str">
        <f>VLOOKUP(A166,'Customer Names'!A165:E2500,5,FALSE)</f>
        <v xml:space="preserve"> Ms.  Jana Trenk</v>
      </c>
      <c r="C166">
        <f>VLOOKUP(A166,'Medical Examinations'!A165:J2500,2,FALSE)</f>
        <v>42.69</v>
      </c>
      <c r="D166">
        <f>VLOOKUP(A166,'Medical Examinations'!A165:J2500,3,FALSE)</f>
        <v>4.8899999999999997</v>
      </c>
      <c r="E166" t="str">
        <f>VLOOKUP(A166,'Medical Examinations'!A165:J2500,4,FALSE)</f>
        <v>No</v>
      </c>
      <c r="F166" t="str">
        <f>VLOOKUP(A166,'Medical Examinations'!A165:J2500,5,FALSE)</f>
        <v>No</v>
      </c>
      <c r="G166" t="str">
        <f>VLOOKUP($A166,'Medical Examinations'!A$1:J$2336,6,FALSE)</f>
        <v>Yes</v>
      </c>
      <c r="H166">
        <f>VLOOKUP(A166,'Medical Examinations'!A165:J2500,7,FALSE)</f>
        <v>1</v>
      </c>
      <c r="I166" t="str">
        <f>VLOOKUP(A166,'Medical Examinations'!A165:J2500,8,FALSE)</f>
        <v>Yes</v>
      </c>
      <c r="J166" t="str">
        <f>VLOOKUP($A166,'Medical Examinations'!$A165:$J2500,9,FALSE)</f>
        <v>Obesity</v>
      </c>
      <c r="K166" t="str">
        <f>VLOOKUP(A166,'Medical Examinations'!A165:J2500,10,FALSE)</f>
        <v>Normal</v>
      </c>
      <c r="L166" t="str">
        <f>VLOOKUP(Healthcare!A166,'Hospitalisation Details'!A165:K2500,10,FALSE)</f>
        <v>3-Aug-1979</v>
      </c>
      <c r="M166" s="17">
        <f>VLOOKUP(Healthcare!A166,'Hospitalisation Details'!A165:K2500,6,FALSE)</f>
        <v>37425.94</v>
      </c>
      <c r="N166" t="str">
        <f>VLOOKUP(Healthcare!A166,'Hospitalisation Details'!A165:K2500,7,FALSE)</f>
        <v>tier - 2</v>
      </c>
      <c r="O166" t="str">
        <f>VLOOKUP(Healthcare!A166,'Hospitalisation Details'!A165:K2500,8,FALSE)</f>
        <v>tier - 1</v>
      </c>
      <c r="P166" t="str">
        <f>VLOOKUP(Healthcare!A166,'Hospitalisation Details'!A165:K2500,9,FALSE)</f>
        <v>R1011</v>
      </c>
      <c r="Q166">
        <f>VLOOKUP(Healthcare!A166,'Hospitalisation Details'!A165:K2500,11,FALSE)</f>
        <v>45</v>
      </c>
    </row>
    <row r="167" spans="1:17" ht="15.6">
      <c r="A167" s="1" t="s">
        <v>2204</v>
      </c>
      <c r="B167" t="str">
        <f>VLOOKUP(A167,'Customer Names'!A166:E2501,5,FALSE)</f>
        <v xml:space="preserve"> Mr.  Jay T Wittmann</v>
      </c>
      <c r="C167">
        <f>VLOOKUP(A167,'Medical Examinations'!A166:J2501,2,FALSE)</f>
        <v>37.869999999999997</v>
      </c>
      <c r="D167">
        <f>VLOOKUP(A167,'Medical Examinations'!A166:J2501,3,FALSE)</f>
        <v>4.29</v>
      </c>
      <c r="E167" t="str">
        <f>VLOOKUP(A167,'Medical Examinations'!A166:J2501,4,FALSE)</f>
        <v>yes</v>
      </c>
      <c r="F167" t="str">
        <f>VLOOKUP(A167,'Medical Examinations'!A166:J2501,5,FALSE)</f>
        <v>No</v>
      </c>
      <c r="G167" t="str">
        <f>VLOOKUP($A167,'Medical Examinations'!A$1:J$2336,6,FALSE)</f>
        <v>Yes</v>
      </c>
      <c r="H167">
        <f>VLOOKUP(A167,'Medical Examinations'!A166:J2501,7,FALSE)</f>
        <v>1</v>
      </c>
      <c r="I167" t="str">
        <f>VLOOKUP(A167,'Medical Examinations'!A166:J2501,8,FALSE)</f>
        <v>Yes</v>
      </c>
      <c r="J167" t="str">
        <f>VLOOKUP($A167,'Medical Examinations'!$A166:$J2501,9,FALSE)</f>
        <v>Obesity</v>
      </c>
      <c r="K167" t="str">
        <f>VLOOKUP(A167,'Medical Examinations'!A166:J2501,10,FALSE)</f>
        <v>Normal</v>
      </c>
      <c r="L167" t="str">
        <f>VLOOKUP(Healthcare!A167,'Hospitalisation Details'!A166:K2501,10,FALSE)</f>
        <v>30-Oct-1969</v>
      </c>
      <c r="M167" s="17">
        <f>VLOOKUP(Healthcare!A167,'Hospitalisation Details'!A166:K2501,6,FALSE)</f>
        <v>37277.269999999997</v>
      </c>
      <c r="N167" t="str">
        <f>VLOOKUP(Healthcare!A167,'Hospitalisation Details'!A166:K2501,7,FALSE)</f>
        <v>tier - 1</v>
      </c>
      <c r="O167" t="str">
        <f>VLOOKUP(Healthcare!A167,'Hospitalisation Details'!A166:K2501,8,FALSE)</f>
        <v>tier - 3</v>
      </c>
      <c r="P167" t="str">
        <f>VLOOKUP(Healthcare!A167,'Hospitalisation Details'!A166:K2501,9,FALSE)</f>
        <v>R1011</v>
      </c>
      <c r="Q167">
        <f>VLOOKUP(Healthcare!A167,'Hospitalisation Details'!A166:K2501,11,FALSE)</f>
        <v>54</v>
      </c>
    </row>
    <row r="168" spans="1:17" ht="15.6">
      <c r="A168" s="1" t="s">
        <v>2203</v>
      </c>
      <c r="B168" t="str">
        <f>VLOOKUP(A168,'Customer Names'!A167:E2502,5,FALSE)</f>
        <v xml:space="preserve"> Ms.  Marie-Helene Tremblay</v>
      </c>
      <c r="C168">
        <f>VLOOKUP(A168,'Medical Examinations'!A167:J2502,2,FALSE)</f>
        <v>40.61</v>
      </c>
      <c r="D168">
        <f>VLOOKUP(A168,'Medical Examinations'!A167:J2502,3,FALSE)</f>
        <v>8</v>
      </c>
      <c r="E168" t="str">
        <f>VLOOKUP(A168,'Medical Examinations'!A167:J2502,4,FALSE)</f>
        <v>yes</v>
      </c>
      <c r="F168" t="str">
        <f>VLOOKUP(A168,'Medical Examinations'!A167:J2502,5,FALSE)</f>
        <v>No</v>
      </c>
      <c r="G168" t="str">
        <f>VLOOKUP($A168,'Medical Examinations'!A$1:J$2336,6,FALSE)</f>
        <v>No</v>
      </c>
      <c r="H168">
        <f>VLOOKUP(A168,'Medical Examinations'!A167:J2502,7,FALSE)</f>
        <v>1</v>
      </c>
      <c r="I168" t="str">
        <f>VLOOKUP(A168,'Medical Examinations'!A167:J2502,8,FALSE)</f>
        <v>Yes</v>
      </c>
      <c r="J168" t="str">
        <f>VLOOKUP($A168,'Medical Examinations'!$A167:$J2502,9,FALSE)</f>
        <v>Obesity</v>
      </c>
      <c r="K168" t="str">
        <f>VLOOKUP(A168,'Medical Examinations'!A167:J2502,10,FALSE)</f>
        <v>Diabetes</v>
      </c>
      <c r="L168" t="str">
        <f>VLOOKUP(Healthcare!A168,'Hospitalisation Details'!A167:K2502,10,FALSE)</f>
        <v>9-Nov-1975</v>
      </c>
      <c r="M168" s="17">
        <f>VLOOKUP(Healthcare!A168,'Hospitalisation Details'!A167:K2502,6,FALSE)</f>
        <v>37272.339999999997</v>
      </c>
      <c r="N168" t="str">
        <f>VLOOKUP(Healthcare!A168,'Hospitalisation Details'!A167:K2502,7,FALSE)</f>
        <v>tier - 2</v>
      </c>
      <c r="O168" t="str">
        <f>VLOOKUP(Healthcare!A168,'Hospitalisation Details'!A167:K2502,8,FALSE)</f>
        <v>tier - 3</v>
      </c>
      <c r="P168" t="str">
        <f>VLOOKUP(Healthcare!A168,'Hospitalisation Details'!A167:K2502,9,FALSE)</f>
        <v>R1011</v>
      </c>
      <c r="Q168">
        <f>VLOOKUP(Healthcare!A168,'Hospitalisation Details'!A167:K2502,11,FALSE)</f>
        <v>48</v>
      </c>
    </row>
    <row r="169" spans="1:17" ht="15.6">
      <c r="A169" s="1" t="s">
        <v>2202</v>
      </c>
      <c r="B169" t="str">
        <f>VLOOKUP(A169,'Customer Names'!A168:E2503,5,FALSE)</f>
        <v xml:space="preserve"> Ms.  Bret R Scofield</v>
      </c>
      <c r="C169">
        <f>VLOOKUP(A169,'Medical Examinations'!A168:J2503,2,FALSE)</f>
        <v>30.78</v>
      </c>
      <c r="D169">
        <f>VLOOKUP(A169,'Medical Examinations'!A168:J2503,3,FALSE)</f>
        <v>4.67</v>
      </c>
      <c r="E169" t="str">
        <f>VLOOKUP(A169,'Medical Examinations'!A168:J2503,4,FALSE)</f>
        <v>yes</v>
      </c>
      <c r="F169" t="str">
        <f>VLOOKUP(A169,'Medical Examinations'!A168:J2503,5,FALSE)</f>
        <v>No</v>
      </c>
      <c r="G169" t="str">
        <f>VLOOKUP($A169,'Medical Examinations'!A$1:J$2336,6,FALSE)</f>
        <v>No</v>
      </c>
      <c r="H169">
        <f>VLOOKUP(A169,'Medical Examinations'!A168:J2503,7,FALSE)</f>
        <v>0</v>
      </c>
      <c r="I169" t="str">
        <f>VLOOKUP(A169,'Medical Examinations'!A168:J2503,8,FALSE)</f>
        <v>Yes</v>
      </c>
      <c r="J169" t="str">
        <f>VLOOKUP($A169,'Medical Examinations'!$A168:$J2503,9,FALSE)</f>
        <v>Obesity</v>
      </c>
      <c r="K169" t="str">
        <f>VLOOKUP(A169,'Medical Examinations'!A168:J2503,10,FALSE)</f>
        <v>Normal</v>
      </c>
      <c r="L169" t="str">
        <f>VLOOKUP(Healthcare!A169,'Hospitalisation Details'!A168:K2503,10,FALSE)</f>
        <v>17-Nov-1985</v>
      </c>
      <c r="M169" s="17">
        <f>VLOOKUP(Healthcare!A169,'Hospitalisation Details'!A168:K2503,6,FALSE)</f>
        <v>37270.15</v>
      </c>
      <c r="N169" t="str">
        <f>VLOOKUP(Healthcare!A169,'Hospitalisation Details'!A168:K2503,7,FALSE)</f>
        <v>tier - 2</v>
      </c>
      <c r="O169" t="str">
        <f>VLOOKUP(Healthcare!A169,'Hospitalisation Details'!A168:K2503,8,FALSE)</f>
        <v>tier - 1</v>
      </c>
      <c r="P169" t="str">
        <f>VLOOKUP(Healthcare!A169,'Hospitalisation Details'!A168:K2503,9,FALSE)</f>
        <v>R1024</v>
      </c>
      <c r="Q169">
        <f>VLOOKUP(Healthcare!A169,'Hospitalisation Details'!A168:K2503,11,FALSE)</f>
        <v>38</v>
      </c>
    </row>
    <row r="170" spans="1:17" ht="15.6">
      <c r="A170" s="1" t="s">
        <v>2201</v>
      </c>
      <c r="B170" t="str">
        <f>VLOOKUP(A170,'Customer Names'!A169:E2504,5,FALSE)</f>
        <v xml:space="preserve"> Mr.  Gardner L Yost</v>
      </c>
      <c r="C170">
        <f>VLOOKUP(A170,'Medical Examinations'!A169:J2504,2,FALSE)</f>
        <v>49.49</v>
      </c>
      <c r="D170">
        <f>VLOOKUP(A170,'Medical Examinations'!A169:J2504,3,FALSE)</f>
        <v>4.5</v>
      </c>
      <c r="E170" t="str">
        <f>VLOOKUP(A170,'Medical Examinations'!A169:J2504,4,FALSE)</f>
        <v>No</v>
      </c>
      <c r="F170" t="str">
        <f>VLOOKUP(A170,'Medical Examinations'!A169:J2504,5,FALSE)</f>
        <v>No</v>
      </c>
      <c r="G170" t="str">
        <f>VLOOKUP($A170,'Medical Examinations'!A$1:J$2336,6,FALSE)</f>
        <v>No</v>
      </c>
      <c r="H170">
        <f>VLOOKUP(A170,'Medical Examinations'!A169:J2504,7,FALSE)</f>
        <v>0</v>
      </c>
      <c r="I170" t="str">
        <f>VLOOKUP(A170,'Medical Examinations'!A169:J2504,8,FALSE)</f>
        <v>Yes</v>
      </c>
      <c r="J170" t="str">
        <f>VLOOKUP($A170,'Medical Examinations'!$A169:$J2504,9,FALSE)</f>
        <v>Obesity</v>
      </c>
      <c r="K170" t="str">
        <f>VLOOKUP(A170,'Medical Examinations'!A169:J2504,10,FALSE)</f>
        <v>Normal</v>
      </c>
      <c r="L170" t="str">
        <f>VLOOKUP(Healthcare!A170,'Hospitalisation Details'!A169:K2504,10,FALSE)</f>
        <v>17-Oct-1990</v>
      </c>
      <c r="M170" s="17">
        <f>VLOOKUP(Healthcare!A170,'Hospitalisation Details'!A169:K2504,6,FALSE)</f>
        <v>37251.22</v>
      </c>
      <c r="N170" t="str">
        <f>VLOOKUP(Healthcare!A170,'Hospitalisation Details'!A169:K2504,7,FALSE)</f>
        <v>tier - 2</v>
      </c>
      <c r="O170" t="str">
        <f>VLOOKUP(Healthcare!A170,'Hospitalisation Details'!A169:K2504,8,FALSE)</f>
        <v>tier - 2</v>
      </c>
      <c r="P170" t="str">
        <f>VLOOKUP(Healthcare!A170,'Hospitalisation Details'!A169:K2504,9,FALSE)</f>
        <v>R1011</v>
      </c>
      <c r="Q170">
        <f>VLOOKUP(Healthcare!A170,'Hospitalisation Details'!A169:K2504,11,FALSE)</f>
        <v>33</v>
      </c>
    </row>
    <row r="171" spans="1:17" ht="15.6">
      <c r="A171" s="1" t="s">
        <v>2200</v>
      </c>
      <c r="B171" t="str">
        <f>VLOOKUP(A171,'Customer Names'!A170:E2505,5,FALSE)</f>
        <v xml:space="preserve"> Mr.  Bobby Torphy</v>
      </c>
      <c r="C171">
        <f>VLOOKUP(A171,'Medical Examinations'!A170:J2505,2,FALSE)</f>
        <v>37.619999999999997</v>
      </c>
      <c r="D171">
        <f>VLOOKUP(A171,'Medical Examinations'!A170:J2505,3,FALSE)</f>
        <v>6.32</v>
      </c>
      <c r="E171" t="str">
        <f>VLOOKUP(A171,'Medical Examinations'!A170:J2505,4,FALSE)</f>
        <v>yes</v>
      </c>
      <c r="F171" t="str">
        <f>VLOOKUP(A171,'Medical Examinations'!A170:J2505,5,FALSE)</f>
        <v>Yes</v>
      </c>
      <c r="G171" t="str">
        <f>VLOOKUP($A171,'Medical Examinations'!A$1:J$2336,6,FALSE)</f>
        <v>No</v>
      </c>
      <c r="H171">
        <f>VLOOKUP(A171,'Medical Examinations'!A170:J2505,7,FALSE)</f>
        <v>2</v>
      </c>
      <c r="I171" t="str">
        <f>VLOOKUP(A171,'Medical Examinations'!A170:J2505,8,FALSE)</f>
        <v>Yes</v>
      </c>
      <c r="J171" t="str">
        <f>VLOOKUP($A171,'Medical Examinations'!$A170:$J2505,9,FALSE)</f>
        <v>Obesity</v>
      </c>
      <c r="K171" t="str">
        <f>VLOOKUP(A171,'Medical Examinations'!A170:J2505,10,FALSE)</f>
        <v>Prediabetes</v>
      </c>
      <c r="L171" t="str">
        <f>VLOOKUP(Healthcare!A171,'Hospitalisation Details'!A170:K2505,10,FALSE)</f>
        <v>5-Sep-2000</v>
      </c>
      <c r="M171" s="17">
        <f>VLOOKUP(Healthcare!A171,'Hospitalisation Details'!A170:K2505,6,FALSE)</f>
        <v>37165.160000000003</v>
      </c>
      <c r="N171" t="str">
        <f>VLOOKUP(Healthcare!A171,'Hospitalisation Details'!A170:K2505,7,FALSE)</f>
        <v>tier - 1</v>
      </c>
      <c r="O171" t="str">
        <f>VLOOKUP(Healthcare!A171,'Hospitalisation Details'!A170:K2505,8,FALSE)</f>
        <v>tier - 3</v>
      </c>
      <c r="P171" t="str">
        <f>VLOOKUP(Healthcare!A171,'Hospitalisation Details'!A170:K2505,9,FALSE)</f>
        <v>Unknown</v>
      </c>
      <c r="Q171">
        <f>VLOOKUP(Healthcare!A171,'Hospitalisation Details'!A170:K2505,11,FALSE)</f>
        <v>24</v>
      </c>
    </row>
    <row r="172" spans="1:17" ht="15.6">
      <c r="A172" s="1" t="s">
        <v>2199</v>
      </c>
      <c r="B172" t="str">
        <f>VLOOKUP(A172,'Customer Names'!A171:E2506,5,FALSE)</f>
        <v xml:space="preserve"> Ms.  Natalie Busby</v>
      </c>
      <c r="C172">
        <f>VLOOKUP(A172,'Medical Examinations'!A171:J2506,2,FALSE)</f>
        <v>36.08</v>
      </c>
      <c r="D172">
        <f>VLOOKUP(A172,'Medical Examinations'!A171:J2506,3,FALSE)</f>
        <v>6.1</v>
      </c>
      <c r="E172" t="str">
        <f>VLOOKUP(A172,'Medical Examinations'!A171:J2506,4,FALSE)</f>
        <v>yes</v>
      </c>
      <c r="F172" t="str">
        <f>VLOOKUP(A172,'Medical Examinations'!A171:J2506,5,FALSE)</f>
        <v>No</v>
      </c>
      <c r="G172" t="str">
        <f>VLOOKUP($A172,'Medical Examinations'!A$1:J$2336,6,FALSE)</f>
        <v>No</v>
      </c>
      <c r="H172">
        <f>VLOOKUP(A172,'Medical Examinations'!A171:J2506,7,FALSE)</f>
        <v>1</v>
      </c>
      <c r="I172" t="str">
        <f>VLOOKUP(A172,'Medical Examinations'!A171:J2506,8,FALSE)</f>
        <v>Yes</v>
      </c>
      <c r="J172" t="str">
        <f>VLOOKUP($A172,'Medical Examinations'!$A171:$J2506,9,FALSE)</f>
        <v>Obesity</v>
      </c>
      <c r="K172" t="str">
        <f>VLOOKUP(A172,'Medical Examinations'!A171:J2506,10,FALSE)</f>
        <v>Prediabetes</v>
      </c>
      <c r="L172" t="str">
        <f>VLOOKUP(Healthcare!A172,'Hospitalisation Details'!A171:K2506,10,FALSE)</f>
        <v>30-Oct-1995</v>
      </c>
      <c r="M172" s="17">
        <f>VLOOKUP(Healthcare!A172,'Hospitalisation Details'!A171:K2506,6,FALSE)</f>
        <v>37133.9</v>
      </c>
      <c r="N172" t="str">
        <f>VLOOKUP(Healthcare!A172,'Hospitalisation Details'!A171:K2506,7,FALSE)</f>
        <v>tier - 2</v>
      </c>
      <c r="O172" t="str">
        <f>VLOOKUP(Healthcare!A172,'Hospitalisation Details'!A171:K2506,8,FALSE)</f>
        <v>tier - 2</v>
      </c>
      <c r="P172" t="str">
        <f>VLOOKUP(Healthcare!A172,'Hospitalisation Details'!A171:K2506,9,FALSE)</f>
        <v>R1013</v>
      </c>
      <c r="Q172">
        <f>VLOOKUP(Healthcare!A172,'Hospitalisation Details'!A171:K2506,11,FALSE)</f>
        <v>28</v>
      </c>
    </row>
    <row r="173" spans="1:17" ht="15.6">
      <c r="A173" s="1" t="s">
        <v>2198</v>
      </c>
      <c r="B173" t="str">
        <f>VLOOKUP(A173,'Customer Names'!A172:E2507,5,FALSE)</f>
        <v xml:space="preserve"> Ms.  Lina Nguyen</v>
      </c>
      <c r="C173">
        <f>VLOOKUP(A173,'Medical Examinations'!A172:J2507,2,FALSE)</f>
        <v>33.5</v>
      </c>
      <c r="D173">
        <f>VLOOKUP(A173,'Medical Examinations'!A172:J2507,3,FALSE)</f>
        <v>5.4</v>
      </c>
      <c r="E173" t="str">
        <f>VLOOKUP(A173,'Medical Examinations'!A172:J2507,4,FALSE)</f>
        <v>No</v>
      </c>
      <c r="F173" t="str">
        <f>VLOOKUP(A173,'Medical Examinations'!A172:J2507,5,FALSE)</f>
        <v>No</v>
      </c>
      <c r="G173" t="str">
        <f>VLOOKUP($A173,'Medical Examinations'!A$1:J$2336,6,FALSE)</f>
        <v>No</v>
      </c>
      <c r="H173">
        <f>VLOOKUP(A173,'Medical Examinations'!A172:J2507,7,FALSE)</f>
        <v>0</v>
      </c>
      <c r="I173" t="str">
        <f>VLOOKUP(A173,'Medical Examinations'!A172:J2507,8,FALSE)</f>
        <v>Yes</v>
      </c>
      <c r="J173" t="str">
        <f>VLOOKUP($A173,'Medical Examinations'!$A172:$J2507,9,FALSE)</f>
        <v>Obesity</v>
      </c>
      <c r="K173" t="str">
        <f>VLOOKUP(A173,'Medical Examinations'!A172:J2507,10,FALSE)</f>
        <v>Normal</v>
      </c>
      <c r="L173" t="str">
        <f>VLOOKUP(Healthcare!A173,'Hospitalisation Details'!A172:K2507,10,FALSE)</f>
        <v>10-Jun-1989</v>
      </c>
      <c r="M173" s="17">
        <f>VLOOKUP(Healthcare!A173,'Hospitalisation Details'!A172:K2507,6,FALSE)</f>
        <v>37079.370000000003</v>
      </c>
      <c r="N173" t="str">
        <f>VLOOKUP(Healthcare!A173,'Hospitalisation Details'!A172:K2507,7,FALSE)</f>
        <v>tier - 2</v>
      </c>
      <c r="O173" t="str">
        <f>VLOOKUP(Healthcare!A173,'Hospitalisation Details'!A172:K2507,8,FALSE)</f>
        <v>tier - 3</v>
      </c>
      <c r="P173" t="str">
        <f>VLOOKUP(Healthcare!A173,'Hospitalisation Details'!A172:K2507,9,FALSE)</f>
        <v>R1011</v>
      </c>
      <c r="Q173">
        <f>VLOOKUP(Healthcare!A173,'Hospitalisation Details'!A172:K2507,11,FALSE)</f>
        <v>35</v>
      </c>
    </row>
    <row r="174" spans="1:17" ht="15.6">
      <c r="A174" s="1" t="s">
        <v>2197</v>
      </c>
      <c r="B174" t="str">
        <f>VLOOKUP(A174,'Customer Names'!A173:E2508,5,FALSE)</f>
        <v xml:space="preserve"> Mr.  Zebulon Hanley</v>
      </c>
      <c r="C174">
        <f>VLOOKUP(A174,'Medical Examinations'!A173:J2508,2,FALSE)</f>
        <v>47.46</v>
      </c>
      <c r="D174">
        <f>VLOOKUP(A174,'Medical Examinations'!A173:J2508,3,FALSE)</f>
        <v>6.24</v>
      </c>
      <c r="E174" t="str">
        <f>VLOOKUP(A174,'Medical Examinations'!A173:J2508,4,FALSE)</f>
        <v>yes</v>
      </c>
      <c r="F174" t="str">
        <f>VLOOKUP(A174,'Medical Examinations'!A173:J2508,5,FALSE)</f>
        <v>No</v>
      </c>
      <c r="G174" t="str">
        <f>VLOOKUP($A174,'Medical Examinations'!A$1:J$2336,6,FALSE)</f>
        <v>No</v>
      </c>
      <c r="H174">
        <f>VLOOKUP(A174,'Medical Examinations'!A173:J2508,7,FALSE)</f>
        <v>1</v>
      </c>
      <c r="I174" t="str">
        <f>VLOOKUP(A174,'Medical Examinations'!A173:J2508,8,FALSE)</f>
        <v>Yes</v>
      </c>
      <c r="J174" t="str">
        <f>VLOOKUP($A174,'Medical Examinations'!$A173:$J2508,9,FALSE)</f>
        <v>Obesity</v>
      </c>
      <c r="K174" t="str">
        <f>VLOOKUP(A174,'Medical Examinations'!A173:J2508,10,FALSE)</f>
        <v>Prediabetes</v>
      </c>
      <c r="L174" t="str">
        <f>VLOOKUP(Healthcare!A174,'Hospitalisation Details'!A173:K2508,10,FALSE)</f>
        <v>17-Dec-1988</v>
      </c>
      <c r="M174" s="17">
        <f>VLOOKUP(Healthcare!A174,'Hospitalisation Details'!A173:K2508,6,FALSE)</f>
        <v>37076.370000000003</v>
      </c>
      <c r="N174" t="str">
        <f>VLOOKUP(Healthcare!A174,'Hospitalisation Details'!A173:K2508,7,FALSE)</f>
        <v>tier - 2</v>
      </c>
      <c r="O174" t="str">
        <f>VLOOKUP(Healthcare!A174,'Hospitalisation Details'!A173:K2508,8,FALSE)</f>
        <v>tier - 1</v>
      </c>
      <c r="P174" t="str">
        <f>VLOOKUP(Healthcare!A174,'Hospitalisation Details'!A173:K2508,9,FALSE)</f>
        <v>R1011</v>
      </c>
      <c r="Q174">
        <f>VLOOKUP(Healthcare!A174,'Hospitalisation Details'!A173:K2508,11,FALSE)</f>
        <v>35</v>
      </c>
    </row>
    <row r="175" spans="1:17" ht="15.6">
      <c r="A175" s="1" t="s">
        <v>2196</v>
      </c>
      <c r="B175" t="str">
        <f>VLOOKUP(A175,'Customer Names'!A174:E2509,5,FALSE)</f>
        <v xml:space="preserve"> Ms.  Amanda Scheer</v>
      </c>
      <c r="C175">
        <f>VLOOKUP(A175,'Medical Examinations'!A174:J2509,2,FALSE)</f>
        <v>49.24</v>
      </c>
      <c r="D175">
        <f>VLOOKUP(A175,'Medical Examinations'!A174:J2509,3,FALSE)</f>
        <v>4.45</v>
      </c>
      <c r="E175" t="str">
        <f>VLOOKUP(A175,'Medical Examinations'!A174:J2509,4,FALSE)</f>
        <v>No</v>
      </c>
      <c r="F175" t="str">
        <f>VLOOKUP(A175,'Medical Examinations'!A174:J2509,5,FALSE)</f>
        <v>No</v>
      </c>
      <c r="G175" t="str">
        <f>VLOOKUP($A175,'Medical Examinations'!A$1:J$2336,6,FALSE)</f>
        <v>No</v>
      </c>
      <c r="H175">
        <f>VLOOKUP(A175,'Medical Examinations'!A174:J2509,7,FALSE)</f>
        <v>0</v>
      </c>
      <c r="I175" t="str">
        <f>VLOOKUP(A175,'Medical Examinations'!A174:J2509,8,FALSE)</f>
        <v>Yes</v>
      </c>
      <c r="J175" t="str">
        <f>VLOOKUP($A175,'Medical Examinations'!$A174:$J2509,9,FALSE)</f>
        <v>Obesity</v>
      </c>
      <c r="K175" t="str">
        <f>VLOOKUP(A175,'Medical Examinations'!A174:J2509,10,FALSE)</f>
        <v>Normal</v>
      </c>
      <c r="L175" t="str">
        <f>VLOOKUP(Healthcare!A175,'Hospitalisation Details'!A174:K2509,10,FALSE)</f>
        <v>1-Nov-1991</v>
      </c>
      <c r="M175" s="17">
        <f>VLOOKUP(Healthcare!A175,'Hospitalisation Details'!A174:K2509,6,FALSE)</f>
        <v>37040.879999999997</v>
      </c>
      <c r="N175" t="str">
        <f>VLOOKUP(Healthcare!A175,'Hospitalisation Details'!A174:K2509,7,FALSE)</f>
        <v>tier - 2</v>
      </c>
      <c r="O175" t="str">
        <f>VLOOKUP(Healthcare!A175,'Hospitalisation Details'!A174:K2509,8,FALSE)</f>
        <v>tier - 2</v>
      </c>
      <c r="P175" t="str">
        <f>VLOOKUP(Healthcare!A175,'Hospitalisation Details'!A174:K2509,9,FALSE)</f>
        <v>R1011</v>
      </c>
      <c r="Q175">
        <f>VLOOKUP(Healthcare!A175,'Hospitalisation Details'!A174:K2509,11,FALSE)</f>
        <v>32</v>
      </c>
    </row>
    <row r="176" spans="1:17" ht="15.6">
      <c r="A176" s="1" t="s">
        <v>2195</v>
      </c>
      <c r="B176" t="str">
        <f>VLOOKUP(A176,'Customer Names'!A175:E2510,5,FALSE)</f>
        <v xml:space="preserve"> Mr.  Greg Rankin</v>
      </c>
      <c r="C176">
        <f>VLOOKUP(A176,'Medical Examinations'!A175:J2510,2,FALSE)</f>
        <v>54.4</v>
      </c>
      <c r="D176">
        <f>VLOOKUP(A176,'Medical Examinations'!A175:J2510,3,FALSE)</f>
        <v>5.22</v>
      </c>
      <c r="E176" t="str">
        <f>VLOOKUP(A176,'Medical Examinations'!A175:J2510,4,FALSE)</f>
        <v>No</v>
      </c>
      <c r="F176" t="str">
        <f>VLOOKUP(A176,'Medical Examinations'!A175:J2510,5,FALSE)</f>
        <v>No</v>
      </c>
      <c r="G176" t="str">
        <f>VLOOKUP($A176,'Medical Examinations'!A$1:J$2336,6,FALSE)</f>
        <v>No</v>
      </c>
      <c r="H176">
        <f>VLOOKUP(A176,'Medical Examinations'!A175:J2510,7,FALSE)</f>
        <v>1</v>
      </c>
      <c r="I176" t="str">
        <f>VLOOKUP(A176,'Medical Examinations'!A175:J2510,8,FALSE)</f>
        <v>Yes</v>
      </c>
      <c r="J176" t="str">
        <f>VLOOKUP($A176,'Medical Examinations'!$A175:$J2510,9,FALSE)</f>
        <v>Obesity</v>
      </c>
      <c r="K176" t="str">
        <f>VLOOKUP(A176,'Medical Examinations'!A175:J2510,10,FALSE)</f>
        <v>Normal</v>
      </c>
      <c r="L176" t="str">
        <f>VLOOKUP(Healthcare!A176,'Hospitalisation Details'!A175:K2510,10,FALSE)</f>
        <v>13-Sep-1992</v>
      </c>
      <c r="M176" s="17">
        <f>VLOOKUP(Healthcare!A176,'Hospitalisation Details'!A175:K2510,6,FALSE)</f>
        <v>36976.449999999997</v>
      </c>
      <c r="N176" t="str">
        <f>VLOOKUP(Healthcare!A176,'Hospitalisation Details'!A175:K2510,7,FALSE)</f>
        <v>tier - 2</v>
      </c>
      <c r="O176" t="str">
        <f>VLOOKUP(Healthcare!A176,'Hospitalisation Details'!A175:K2510,8,FALSE)</f>
        <v>tier - 3</v>
      </c>
      <c r="P176" t="str">
        <f>VLOOKUP(Healthcare!A176,'Hospitalisation Details'!A175:K2510,9,FALSE)</f>
        <v>R1011</v>
      </c>
      <c r="Q176">
        <f>VLOOKUP(Healthcare!A176,'Hospitalisation Details'!A175:K2510,11,FALSE)</f>
        <v>31</v>
      </c>
    </row>
    <row r="177" spans="1:17" ht="15.6">
      <c r="A177" s="1" t="s">
        <v>2194</v>
      </c>
      <c r="B177" t="str">
        <f>VLOOKUP(A177,'Customer Names'!A176:E2511,5,FALSE)</f>
        <v xml:space="preserve"> Mr.  John Ricardi</v>
      </c>
      <c r="C177">
        <f>VLOOKUP(A177,'Medical Examinations'!A176:J2511,2,FALSE)</f>
        <v>35.53</v>
      </c>
      <c r="D177">
        <f>VLOOKUP(A177,'Medical Examinations'!A176:J2511,3,FALSE)</f>
        <v>4.6100000000000003</v>
      </c>
      <c r="E177" t="str">
        <f>VLOOKUP(A177,'Medical Examinations'!A176:J2511,4,FALSE)</f>
        <v>No</v>
      </c>
      <c r="F177" t="str">
        <f>VLOOKUP(A177,'Medical Examinations'!A176:J2511,5,FALSE)</f>
        <v>No</v>
      </c>
      <c r="G177" t="str">
        <f>VLOOKUP($A177,'Medical Examinations'!A$1:J$2336,6,FALSE)</f>
        <v>No</v>
      </c>
      <c r="H177">
        <f>VLOOKUP(A177,'Medical Examinations'!A176:J2511,7,FALSE)</f>
        <v>1</v>
      </c>
      <c r="I177" t="str">
        <f>VLOOKUP(A177,'Medical Examinations'!A176:J2511,8,FALSE)</f>
        <v>Yes</v>
      </c>
      <c r="J177" t="str">
        <f>VLOOKUP($A177,'Medical Examinations'!$A176:$J2511,9,FALSE)</f>
        <v>Obesity</v>
      </c>
      <c r="K177" t="str">
        <f>VLOOKUP(A177,'Medical Examinations'!A176:J2511,10,FALSE)</f>
        <v>Normal</v>
      </c>
      <c r="L177" t="str">
        <f>VLOOKUP(Healthcare!A177,'Hospitalisation Details'!A176:K2511,10,FALSE)</f>
        <v>25-Aug-1992</v>
      </c>
      <c r="M177" s="17">
        <f>VLOOKUP(Healthcare!A177,'Hospitalisation Details'!A176:K2511,6,FALSE)</f>
        <v>36950.26</v>
      </c>
      <c r="N177" t="str">
        <f>VLOOKUP(Healthcare!A177,'Hospitalisation Details'!A176:K2511,7,FALSE)</f>
        <v>tier - 1</v>
      </c>
      <c r="O177" t="str">
        <f>VLOOKUP(Healthcare!A177,'Hospitalisation Details'!A176:K2511,8,FALSE)</f>
        <v>tier - 1</v>
      </c>
      <c r="P177" t="str">
        <f>VLOOKUP(Healthcare!A177,'Hospitalisation Details'!A176:K2511,9,FALSE)</f>
        <v>R1013</v>
      </c>
      <c r="Q177">
        <f>VLOOKUP(Healthcare!A177,'Hospitalisation Details'!A176:K2511,11,FALSE)</f>
        <v>32</v>
      </c>
    </row>
    <row r="178" spans="1:17" ht="15.6">
      <c r="A178" s="1" t="s">
        <v>2193</v>
      </c>
      <c r="B178" t="str">
        <f>VLOOKUP(A178,'Customer Names'!A177:E2512,5,FALSE)</f>
        <v xml:space="preserve"> Ms.  Kelsey A Karkos</v>
      </c>
      <c r="C178">
        <f>VLOOKUP(A178,'Medical Examinations'!A177:J2512,2,FALSE)</f>
        <v>39.729999999999997</v>
      </c>
      <c r="D178">
        <f>VLOOKUP(A178,'Medical Examinations'!A177:J2512,3,FALSE)</f>
        <v>6.24</v>
      </c>
      <c r="E178" t="str">
        <f>VLOOKUP(A178,'Medical Examinations'!A177:J2512,4,FALSE)</f>
        <v>No</v>
      </c>
      <c r="F178" t="str">
        <f>VLOOKUP(A178,'Medical Examinations'!A177:J2512,5,FALSE)</f>
        <v>No</v>
      </c>
      <c r="G178" t="str">
        <f>VLOOKUP($A178,'Medical Examinations'!A$1:J$2336,6,FALSE)</f>
        <v>No</v>
      </c>
      <c r="H178">
        <f>VLOOKUP(A178,'Medical Examinations'!A177:J2512,7,FALSE)</f>
        <v>0</v>
      </c>
      <c r="I178" t="str">
        <f>VLOOKUP(A178,'Medical Examinations'!A177:J2512,8,FALSE)</f>
        <v>Yes</v>
      </c>
      <c r="J178" t="str">
        <f>VLOOKUP($A178,'Medical Examinations'!$A177:$J2512,9,FALSE)</f>
        <v>Obesity</v>
      </c>
      <c r="K178" t="str">
        <f>VLOOKUP(A178,'Medical Examinations'!A177:J2512,10,FALSE)</f>
        <v>Prediabetes</v>
      </c>
      <c r="L178" t="str">
        <f>VLOOKUP(Healthcare!A178,'Hospitalisation Details'!A177:K2512,10,FALSE)</f>
        <v>13-Aug-1977</v>
      </c>
      <c r="M178" s="17">
        <f>VLOOKUP(Healthcare!A178,'Hospitalisation Details'!A177:K2512,6,FALSE)</f>
        <v>36935.64</v>
      </c>
      <c r="N178" t="str">
        <f>VLOOKUP(Healthcare!A178,'Hospitalisation Details'!A177:K2512,7,FALSE)</f>
        <v>tier - 2</v>
      </c>
      <c r="O178" t="str">
        <f>VLOOKUP(Healthcare!A178,'Hospitalisation Details'!A177:K2512,8,FALSE)</f>
        <v>tier - 1</v>
      </c>
      <c r="P178" t="str">
        <f>VLOOKUP(Healthcare!A178,'Hospitalisation Details'!A177:K2512,9,FALSE)</f>
        <v>R1011</v>
      </c>
      <c r="Q178">
        <f>VLOOKUP(Healthcare!A178,'Hospitalisation Details'!A177:K2512,11,FALSE)</f>
        <v>47</v>
      </c>
    </row>
    <row r="179" spans="1:17" ht="15.6">
      <c r="A179" s="1" t="s">
        <v>2192</v>
      </c>
      <c r="B179" t="str">
        <f>VLOOKUP(A179,'Customer Names'!A178:E2513,5,FALSE)</f>
        <v xml:space="preserve"> Ms.  Bronwen L Price-Dierksen</v>
      </c>
      <c r="C179">
        <f>VLOOKUP(A179,'Medical Examinations'!A178:J2513,2,FALSE)</f>
        <v>35.68</v>
      </c>
      <c r="D179">
        <f>VLOOKUP(A179,'Medical Examinations'!A178:J2513,3,FALSE)</f>
        <v>10.039999999999999</v>
      </c>
      <c r="E179" t="str">
        <f>VLOOKUP(A179,'Medical Examinations'!A178:J2513,4,FALSE)</f>
        <v>No</v>
      </c>
      <c r="F179" t="str">
        <f>VLOOKUP(A179,'Medical Examinations'!A178:J2513,5,FALSE)</f>
        <v>No</v>
      </c>
      <c r="G179" t="str">
        <f>VLOOKUP($A179,'Medical Examinations'!A$1:J$2336,6,FALSE)</f>
        <v>No</v>
      </c>
      <c r="H179">
        <f>VLOOKUP(A179,'Medical Examinations'!A178:J2513,7,FALSE)</f>
        <v>0</v>
      </c>
      <c r="I179" t="str">
        <f>VLOOKUP(A179,'Medical Examinations'!A178:J2513,8,FALSE)</f>
        <v>Yes</v>
      </c>
      <c r="J179" t="str">
        <f>VLOOKUP($A179,'Medical Examinations'!$A178:$J2513,9,FALSE)</f>
        <v>Obesity</v>
      </c>
      <c r="K179" t="str">
        <f>VLOOKUP(A179,'Medical Examinations'!A178:J2513,10,FALSE)</f>
        <v>Diabetes</v>
      </c>
      <c r="L179" t="str">
        <f>VLOOKUP(Healthcare!A179,'Hospitalisation Details'!A178:K2513,10,FALSE)</f>
        <v>22-Oct-1968</v>
      </c>
      <c r="M179" s="17">
        <f>VLOOKUP(Healthcare!A179,'Hospitalisation Details'!A178:K2513,6,FALSE)</f>
        <v>36922.61</v>
      </c>
      <c r="N179" t="str">
        <f>VLOOKUP(Healthcare!A179,'Hospitalisation Details'!A178:K2513,7,FALSE)</f>
        <v>tier - 2</v>
      </c>
      <c r="O179" t="str">
        <f>VLOOKUP(Healthcare!A179,'Hospitalisation Details'!A178:K2513,8,FALSE)</f>
        <v>tier - 1</v>
      </c>
      <c r="P179" t="str">
        <f>VLOOKUP(Healthcare!A179,'Hospitalisation Details'!A178:K2513,9,FALSE)</f>
        <v>R1011</v>
      </c>
      <c r="Q179">
        <f>VLOOKUP(Healthcare!A179,'Hospitalisation Details'!A178:K2513,11,FALSE)</f>
        <v>55</v>
      </c>
    </row>
    <row r="180" spans="1:17" ht="15.6">
      <c r="A180" s="1" t="s">
        <v>2191</v>
      </c>
      <c r="B180" t="str">
        <f>VLOOKUP(A180,'Customer Names'!A179:E2514,5,FALSE)</f>
        <v xml:space="preserve"> Ms.  Manuela Knispel</v>
      </c>
      <c r="C180">
        <f>VLOOKUP(A180,'Medical Examinations'!A179:J2514,2,FALSE)</f>
        <v>48.86</v>
      </c>
      <c r="D180">
        <f>VLOOKUP(A180,'Medical Examinations'!A179:J2514,3,FALSE)</f>
        <v>6.09</v>
      </c>
      <c r="E180" t="str">
        <f>VLOOKUP(A180,'Medical Examinations'!A179:J2514,4,FALSE)</f>
        <v>No</v>
      </c>
      <c r="F180" t="str">
        <f>VLOOKUP(A180,'Medical Examinations'!A179:J2514,5,FALSE)</f>
        <v>No</v>
      </c>
      <c r="G180" t="str">
        <f>VLOOKUP($A180,'Medical Examinations'!A$1:J$2336,6,FALSE)</f>
        <v>No</v>
      </c>
      <c r="H180">
        <f>VLOOKUP(A180,'Medical Examinations'!A179:J2514,7,FALSE)</f>
        <v>0</v>
      </c>
      <c r="I180" t="str">
        <f>VLOOKUP(A180,'Medical Examinations'!A179:J2514,8,FALSE)</f>
        <v>Yes</v>
      </c>
      <c r="J180" t="str">
        <f>VLOOKUP($A180,'Medical Examinations'!$A179:$J2514,9,FALSE)</f>
        <v>Obesity</v>
      </c>
      <c r="K180" t="str">
        <f>VLOOKUP(A180,'Medical Examinations'!A179:J2514,10,FALSE)</f>
        <v>Prediabetes</v>
      </c>
      <c r="L180" t="str">
        <f>VLOOKUP(Healthcare!A180,'Hospitalisation Details'!A179:K2514,10,FALSE)</f>
        <v>10-Jun-1991</v>
      </c>
      <c r="M180" s="17">
        <f>VLOOKUP(Healthcare!A180,'Hospitalisation Details'!A179:K2514,6,FALSE)</f>
        <v>36911.99</v>
      </c>
      <c r="N180" t="str">
        <f>VLOOKUP(Healthcare!A180,'Hospitalisation Details'!A179:K2514,7,FALSE)</f>
        <v>tier - 2</v>
      </c>
      <c r="O180" t="str">
        <f>VLOOKUP(Healthcare!A180,'Hospitalisation Details'!A179:K2514,8,FALSE)</f>
        <v>tier - 2</v>
      </c>
      <c r="P180" t="str">
        <f>VLOOKUP(Healthcare!A180,'Hospitalisation Details'!A179:K2514,9,FALSE)</f>
        <v>R1011</v>
      </c>
      <c r="Q180">
        <f>VLOOKUP(Healthcare!A180,'Hospitalisation Details'!A179:K2514,11,FALSE)</f>
        <v>33</v>
      </c>
    </row>
    <row r="181" spans="1:17" ht="15.6">
      <c r="A181" s="1" t="s">
        <v>2190</v>
      </c>
      <c r="B181" t="str">
        <f>VLOOKUP(A181,'Customer Names'!A180:E2515,5,FALSE)</f>
        <v xml:space="preserve"> Ms.  Jennifer L King</v>
      </c>
      <c r="C181">
        <f>VLOOKUP(A181,'Medical Examinations'!A180:J2515,2,FALSE)</f>
        <v>34.799999999999997</v>
      </c>
      <c r="D181">
        <f>VLOOKUP(A181,'Medical Examinations'!A180:J2515,3,FALSE)</f>
        <v>11.4</v>
      </c>
      <c r="E181" t="str">
        <f>VLOOKUP(A181,'Medical Examinations'!A180:J2515,4,FALSE)</f>
        <v>yes</v>
      </c>
      <c r="F181" t="str">
        <f>VLOOKUP(A181,'Medical Examinations'!A180:J2515,5,FALSE)</f>
        <v>No</v>
      </c>
      <c r="G181" t="str">
        <f>VLOOKUP($A181,'Medical Examinations'!A$1:J$2336,6,FALSE)</f>
        <v>Yes</v>
      </c>
      <c r="H181">
        <f>VLOOKUP(A181,'Medical Examinations'!A180:J2515,7,FALSE)</f>
        <v>1</v>
      </c>
      <c r="I181" t="str">
        <f>VLOOKUP(A181,'Medical Examinations'!A180:J2515,8,FALSE)</f>
        <v>No</v>
      </c>
      <c r="J181" t="str">
        <f>VLOOKUP($A181,'Medical Examinations'!$A180:$J2515,9,FALSE)</f>
        <v>Obesity</v>
      </c>
      <c r="K181" t="str">
        <f>VLOOKUP(A181,'Medical Examinations'!A180:J2515,10,FALSE)</f>
        <v>Diabetes</v>
      </c>
      <c r="L181" t="str">
        <f>VLOOKUP(Healthcare!A181,'Hospitalisation Details'!A180:K2515,10,FALSE)</f>
        <v>24-Jul-1963</v>
      </c>
      <c r="M181" s="17">
        <f>VLOOKUP(Healthcare!A181,'Hospitalisation Details'!A180:K2515,6,FALSE)</f>
        <v>36910.61</v>
      </c>
      <c r="N181" t="str">
        <f>VLOOKUP(Healthcare!A181,'Hospitalisation Details'!A180:K2515,7,FALSE)</f>
        <v>tier - 2</v>
      </c>
      <c r="O181" t="str">
        <f>VLOOKUP(Healthcare!A181,'Hospitalisation Details'!A180:K2515,8,FALSE)</f>
        <v>tier - 2</v>
      </c>
      <c r="P181" t="str">
        <f>VLOOKUP(Healthcare!A181,'Hospitalisation Details'!A180:K2515,9,FALSE)</f>
        <v>R1011</v>
      </c>
      <c r="Q181">
        <f>VLOOKUP(Healthcare!A181,'Hospitalisation Details'!A180:K2515,11,FALSE)</f>
        <v>61</v>
      </c>
    </row>
    <row r="182" spans="1:17" ht="15.6">
      <c r="A182" s="1" t="s">
        <v>2189</v>
      </c>
      <c r="B182" t="str">
        <f>VLOOKUP(A182,'Customer Names'!A181:E2516,5,FALSE)</f>
        <v xml:space="preserve"> Ms.  Abby W Samuelson</v>
      </c>
      <c r="C182">
        <f>VLOOKUP(A182,'Medical Examinations'!A181:J2516,2,FALSE)</f>
        <v>32.49</v>
      </c>
      <c r="D182">
        <f>VLOOKUP(A182,'Medical Examinations'!A181:J2516,3,FALSE)</f>
        <v>4.29</v>
      </c>
      <c r="E182" t="str">
        <f>VLOOKUP(A182,'Medical Examinations'!A181:J2516,4,FALSE)</f>
        <v>No</v>
      </c>
      <c r="F182" t="str">
        <f>VLOOKUP(A182,'Medical Examinations'!A181:J2516,5,FALSE)</f>
        <v>No</v>
      </c>
      <c r="G182" t="str">
        <f>VLOOKUP($A182,'Medical Examinations'!A$1:J$2336,6,FALSE)</f>
        <v>Yes</v>
      </c>
      <c r="H182">
        <f>VLOOKUP(A182,'Medical Examinations'!A181:J2516,7,FALSE)</f>
        <v>1</v>
      </c>
      <c r="I182" t="str">
        <f>VLOOKUP(A182,'Medical Examinations'!A181:J2516,8,FALSE)</f>
        <v>Yes</v>
      </c>
      <c r="J182" t="str">
        <f>VLOOKUP($A182,'Medical Examinations'!$A181:$J2516,9,FALSE)</f>
        <v>Obesity</v>
      </c>
      <c r="K182" t="str">
        <f>VLOOKUP(A182,'Medical Examinations'!A181:J2516,10,FALSE)</f>
        <v>Normal</v>
      </c>
      <c r="L182" t="str">
        <f>VLOOKUP(Healthcare!A182,'Hospitalisation Details'!A181:K2516,10,FALSE)</f>
        <v>21-Jun-2003</v>
      </c>
      <c r="M182" s="17">
        <f>VLOOKUP(Healthcare!A182,'Hospitalisation Details'!A181:K2516,6,FALSE)</f>
        <v>36898.730000000003</v>
      </c>
      <c r="N182" t="str">
        <f>VLOOKUP(Healthcare!A182,'Hospitalisation Details'!A181:K2516,7,FALSE)</f>
        <v>tier - 2</v>
      </c>
      <c r="O182" t="str">
        <f>VLOOKUP(Healthcare!A182,'Hospitalisation Details'!A181:K2516,8,FALSE)</f>
        <v>tier - 1</v>
      </c>
      <c r="P182" t="str">
        <f>VLOOKUP(Healthcare!A182,'Hospitalisation Details'!A181:K2516,9,FALSE)</f>
        <v>R1012</v>
      </c>
      <c r="Q182">
        <f>VLOOKUP(Healthcare!A182,'Hospitalisation Details'!A181:K2516,11,FALSE)</f>
        <v>21</v>
      </c>
    </row>
    <row r="183" spans="1:17" ht="15.6">
      <c r="A183" s="1" t="s">
        <v>2188</v>
      </c>
      <c r="B183" t="str">
        <f>VLOOKUP(A183,'Customer Names'!A182:E2517,5,FALSE)</f>
        <v xml:space="preserve"> Mr.  Tyler Fredsall</v>
      </c>
      <c r="C183">
        <f>VLOOKUP(A183,'Medical Examinations'!A182:J2517,2,FALSE)</f>
        <v>39</v>
      </c>
      <c r="D183">
        <f>VLOOKUP(A183,'Medical Examinations'!A182:J2517,3,FALSE)</f>
        <v>5.7</v>
      </c>
      <c r="E183" t="str">
        <f>VLOOKUP(A183,'Medical Examinations'!A182:J2517,4,FALSE)</f>
        <v>No</v>
      </c>
      <c r="F183" t="str">
        <f>VLOOKUP(A183,'Medical Examinations'!A182:J2517,5,FALSE)</f>
        <v>No</v>
      </c>
      <c r="G183" t="str">
        <f>VLOOKUP($A183,'Medical Examinations'!A$1:J$2336,6,FALSE)</f>
        <v>No</v>
      </c>
      <c r="H183">
        <f>VLOOKUP(A183,'Medical Examinations'!A182:J2517,7,FALSE)</f>
        <v>2</v>
      </c>
      <c r="I183" t="str">
        <f>VLOOKUP(A183,'Medical Examinations'!A182:J2517,8,FALSE)</f>
        <v>Yes</v>
      </c>
      <c r="J183" t="str">
        <f>VLOOKUP($A183,'Medical Examinations'!$A182:$J2517,9,FALSE)</f>
        <v>Obesity</v>
      </c>
      <c r="K183" t="str">
        <f>VLOOKUP(A183,'Medical Examinations'!A182:J2517,10,FALSE)</f>
        <v>Prediabetes</v>
      </c>
      <c r="L183" t="str">
        <f>VLOOKUP(Healthcare!A183,'Hospitalisation Details'!A182:K2517,10,FALSE)</f>
        <v>5-Dec-1972</v>
      </c>
      <c r="M183" s="17">
        <f>VLOOKUP(Healthcare!A183,'Hospitalisation Details'!A182:K2517,6,FALSE)</f>
        <v>36889.99</v>
      </c>
      <c r="N183" t="str">
        <f>VLOOKUP(Healthcare!A183,'Hospitalisation Details'!A182:K2517,7,FALSE)</f>
        <v>tier - 1</v>
      </c>
      <c r="O183" t="str">
        <f>VLOOKUP(Healthcare!A183,'Hospitalisation Details'!A182:K2517,8,FALSE)</f>
        <v>tier - 3</v>
      </c>
      <c r="P183" t="str">
        <f>VLOOKUP(Healthcare!A183,'Hospitalisation Details'!A182:K2517,9,FALSE)</f>
        <v>R1011</v>
      </c>
      <c r="Q183">
        <f>VLOOKUP(Healthcare!A183,'Hospitalisation Details'!A182:K2517,11,FALSE)</f>
        <v>51</v>
      </c>
    </row>
    <row r="184" spans="1:17" ht="15.6">
      <c r="A184" s="1" t="s">
        <v>2187</v>
      </c>
      <c r="B184" t="str">
        <f>VLOOKUP(A184,'Customer Names'!A183:E2518,5,FALSE)</f>
        <v xml:space="preserve"> Mr.  Jeffrey Eggleston</v>
      </c>
      <c r="C184">
        <f>VLOOKUP(A184,'Medical Examinations'!A183:J2518,2,FALSE)</f>
        <v>35.299999999999997</v>
      </c>
      <c r="D184">
        <f>VLOOKUP(A184,'Medical Examinations'!A183:J2518,3,FALSE)</f>
        <v>6.09</v>
      </c>
      <c r="E184" t="str">
        <f>VLOOKUP(A184,'Medical Examinations'!A183:J2518,4,FALSE)</f>
        <v>No</v>
      </c>
      <c r="F184" t="str">
        <f>VLOOKUP(A184,'Medical Examinations'!A183:J2518,5,FALSE)</f>
        <v>No</v>
      </c>
      <c r="G184" t="str">
        <f>VLOOKUP($A184,'Medical Examinations'!A$1:J$2336,6,FALSE)</f>
        <v>No</v>
      </c>
      <c r="H184">
        <f>VLOOKUP(A184,'Medical Examinations'!A183:J2518,7,FALSE)</f>
        <v>1</v>
      </c>
      <c r="I184" t="str">
        <f>VLOOKUP(A184,'Medical Examinations'!A183:J2518,8,FALSE)</f>
        <v>Yes</v>
      </c>
      <c r="J184" t="str">
        <f>VLOOKUP($A184,'Medical Examinations'!$A183:$J2518,9,FALSE)</f>
        <v>Obesity</v>
      </c>
      <c r="K184" t="str">
        <f>VLOOKUP(A184,'Medical Examinations'!A183:J2518,10,FALSE)</f>
        <v>Prediabetes</v>
      </c>
      <c r="L184" t="str">
        <f>VLOOKUP(Healthcare!A184,'Hospitalisation Details'!A183:K2518,10,FALSE)</f>
        <v>4-Jul-1992</v>
      </c>
      <c r="M184" s="17">
        <f>VLOOKUP(Healthcare!A184,'Hospitalisation Details'!A183:K2518,6,FALSE)</f>
        <v>36837.47</v>
      </c>
      <c r="N184" t="str">
        <f>VLOOKUP(Healthcare!A184,'Hospitalisation Details'!A183:K2518,7,FALSE)</f>
        <v>tier - 2</v>
      </c>
      <c r="O184" t="str">
        <f>VLOOKUP(Healthcare!A184,'Hospitalisation Details'!A183:K2518,8,FALSE)</f>
        <v>tier - 3</v>
      </c>
      <c r="P184" t="str">
        <f>VLOOKUP(Healthcare!A184,'Hospitalisation Details'!A183:K2518,9,FALSE)</f>
        <v>R1011</v>
      </c>
      <c r="Q184">
        <f>VLOOKUP(Healthcare!A184,'Hospitalisation Details'!A183:K2518,11,FALSE)</f>
        <v>32</v>
      </c>
    </row>
    <row r="185" spans="1:17" ht="15.6">
      <c r="A185" s="1" t="s">
        <v>2186</v>
      </c>
      <c r="B185" t="str">
        <f>VLOOKUP(A185,'Customer Names'!A184:E2519,5,FALSE)</f>
        <v xml:space="preserve"> Mr.  Matthew F Palombaro</v>
      </c>
      <c r="C185">
        <f>VLOOKUP(A185,'Medical Examinations'!A184:J2519,2,FALSE)</f>
        <v>33.42</v>
      </c>
      <c r="D185">
        <f>VLOOKUP(A185,'Medical Examinations'!A184:J2519,3,FALSE)</f>
        <v>10.67</v>
      </c>
      <c r="E185" t="str">
        <f>VLOOKUP(A185,'Medical Examinations'!A184:J2519,4,FALSE)</f>
        <v>No</v>
      </c>
      <c r="F185" t="str">
        <f>VLOOKUP(A185,'Medical Examinations'!A184:J2519,5,FALSE)</f>
        <v>No</v>
      </c>
      <c r="G185" t="str">
        <f>VLOOKUP($A185,'Medical Examinations'!A$1:J$2336,6,FALSE)</f>
        <v>No</v>
      </c>
      <c r="H185">
        <f>VLOOKUP(A185,'Medical Examinations'!A184:J2519,7,FALSE)</f>
        <v>0</v>
      </c>
      <c r="I185" t="str">
        <f>VLOOKUP(A185,'Medical Examinations'!A184:J2519,8,FALSE)</f>
        <v>Yes</v>
      </c>
      <c r="J185" t="str">
        <f>VLOOKUP($A185,'Medical Examinations'!$A184:$J2519,9,FALSE)</f>
        <v>Obesity</v>
      </c>
      <c r="K185" t="str">
        <f>VLOOKUP(A185,'Medical Examinations'!A184:J2519,10,FALSE)</f>
        <v>Diabetes</v>
      </c>
      <c r="L185" t="str">
        <f>VLOOKUP(Healthcare!A185,'Hospitalisation Details'!A184:K2519,10,FALSE)</f>
        <v>28-Dec-1965</v>
      </c>
      <c r="M185" s="17">
        <f>VLOOKUP(Healthcare!A185,'Hospitalisation Details'!A184:K2519,6,FALSE)</f>
        <v>36795.29</v>
      </c>
      <c r="N185" t="str">
        <f>VLOOKUP(Healthcare!A185,'Hospitalisation Details'!A184:K2519,7,FALSE)</f>
        <v>tier - 2</v>
      </c>
      <c r="O185" t="str">
        <f>VLOOKUP(Healthcare!A185,'Hospitalisation Details'!A184:K2519,8,FALSE)</f>
        <v>tier - 1</v>
      </c>
      <c r="P185" t="str">
        <f>VLOOKUP(Healthcare!A185,'Hospitalisation Details'!A184:K2519,9,FALSE)</f>
        <v>R1011</v>
      </c>
      <c r="Q185">
        <f>VLOOKUP(Healthcare!A185,'Hospitalisation Details'!A184:K2519,11,FALSE)</f>
        <v>58</v>
      </c>
    </row>
    <row r="186" spans="1:17" ht="15.6">
      <c r="A186" s="1" t="s">
        <v>2185</v>
      </c>
      <c r="B186" t="str">
        <f>VLOOKUP(A186,'Customer Names'!A185:E2520,5,FALSE)</f>
        <v xml:space="preserve"> Mr.  Ryan J Silva</v>
      </c>
      <c r="C186">
        <f>VLOOKUP(A186,'Medical Examinations'!A185:J2520,2,FALSE)</f>
        <v>37.18</v>
      </c>
      <c r="D186">
        <f>VLOOKUP(A186,'Medical Examinations'!A185:J2520,3,FALSE)</f>
        <v>6.75</v>
      </c>
      <c r="E186" t="str">
        <f>VLOOKUP(A186,'Medical Examinations'!A185:J2520,4,FALSE)</f>
        <v>yes</v>
      </c>
      <c r="F186" t="str">
        <f>VLOOKUP(A186,'Medical Examinations'!A185:J2520,5,FALSE)</f>
        <v>No</v>
      </c>
      <c r="G186" t="str">
        <f>VLOOKUP($A186,'Medical Examinations'!A$1:J$2336,6,FALSE)</f>
        <v>No</v>
      </c>
      <c r="H186">
        <f>VLOOKUP(A186,'Medical Examinations'!A185:J2520,7,FALSE)</f>
        <v>2</v>
      </c>
      <c r="I186" t="str">
        <f>VLOOKUP(A186,'Medical Examinations'!A185:J2520,8,FALSE)</f>
        <v>Yes</v>
      </c>
      <c r="J186" t="str">
        <f>VLOOKUP($A186,'Medical Examinations'!$A185:$J2520,9,FALSE)</f>
        <v>Obesity</v>
      </c>
      <c r="K186" t="str">
        <f>VLOOKUP(A186,'Medical Examinations'!A185:J2520,10,FALSE)</f>
        <v>Diabetes</v>
      </c>
      <c r="L186" t="str">
        <f>VLOOKUP(Healthcare!A186,'Hospitalisation Details'!A185:K2520,10,FALSE)</f>
        <v>14-Jul-1970</v>
      </c>
      <c r="M186" s="17">
        <f>VLOOKUP(Healthcare!A186,'Hospitalisation Details'!A185:K2520,6,FALSE)</f>
        <v>36786.370000000003</v>
      </c>
      <c r="N186" t="str">
        <f>VLOOKUP(Healthcare!A186,'Hospitalisation Details'!A185:K2520,7,FALSE)</f>
        <v>tier - 1</v>
      </c>
      <c r="O186" t="str">
        <f>VLOOKUP(Healthcare!A186,'Hospitalisation Details'!A185:K2520,8,FALSE)</f>
        <v>tier - 1</v>
      </c>
      <c r="P186" t="str">
        <f>VLOOKUP(Healthcare!A186,'Hospitalisation Details'!A185:K2520,9,FALSE)</f>
        <v>R1011</v>
      </c>
      <c r="Q186">
        <f>VLOOKUP(Healthcare!A186,'Hospitalisation Details'!A185:K2520,11,FALSE)</f>
        <v>54</v>
      </c>
    </row>
    <row r="187" spans="1:17" ht="15.6">
      <c r="A187" s="1" t="s">
        <v>2184</v>
      </c>
      <c r="B187" t="str">
        <f>VLOOKUP(A187,'Customer Names'!A186:E2521,5,FALSE)</f>
        <v xml:space="preserve"> Ms.  Amy Bugala</v>
      </c>
      <c r="C187">
        <f>VLOOKUP(A187,'Medical Examinations'!A186:J2521,2,FALSE)</f>
        <v>33.33</v>
      </c>
      <c r="D187">
        <f>VLOOKUP(A187,'Medical Examinations'!A186:J2521,3,FALSE)</f>
        <v>9.26</v>
      </c>
      <c r="E187" t="str">
        <f>VLOOKUP(A187,'Medical Examinations'!A186:J2521,4,FALSE)</f>
        <v>yes</v>
      </c>
      <c r="F187" t="str">
        <f>VLOOKUP(A187,'Medical Examinations'!A186:J2521,5,FALSE)</f>
        <v>No</v>
      </c>
      <c r="G187" t="str">
        <f>VLOOKUP($A187,'Medical Examinations'!A$1:J$2336,6,FALSE)</f>
        <v>No</v>
      </c>
      <c r="H187">
        <f>VLOOKUP(A187,'Medical Examinations'!A186:J2521,7,FALSE)</f>
        <v>2</v>
      </c>
      <c r="I187" t="str">
        <f>VLOOKUP(A187,'Medical Examinations'!A186:J2521,8,FALSE)</f>
        <v>No</v>
      </c>
      <c r="J187" t="str">
        <f>VLOOKUP($A187,'Medical Examinations'!$A186:$J2521,9,FALSE)</f>
        <v>Obesity</v>
      </c>
      <c r="K187" t="str">
        <f>VLOOKUP(A187,'Medical Examinations'!A186:J2521,10,FALSE)</f>
        <v>Diabetes</v>
      </c>
      <c r="L187" t="str">
        <f>VLOOKUP(Healthcare!A187,'Hospitalisation Details'!A186:K2521,10,FALSE)</f>
        <v>29-Jul-1961</v>
      </c>
      <c r="M187" s="17">
        <f>VLOOKUP(Healthcare!A187,'Hospitalisation Details'!A186:K2521,6,FALSE)</f>
        <v>36580.28</v>
      </c>
      <c r="N187" t="str">
        <f>VLOOKUP(Healthcare!A187,'Hospitalisation Details'!A186:K2521,7,FALSE)</f>
        <v>tier - 2</v>
      </c>
      <c r="O187" t="str">
        <f>VLOOKUP(Healthcare!A187,'Hospitalisation Details'!A186:K2521,8,FALSE)</f>
        <v>tier - 2</v>
      </c>
      <c r="P187" t="str">
        <f>VLOOKUP(Healthcare!A187,'Hospitalisation Details'!A186:K2521,9,FALSE)</f>
        <v>R1013</v>
      </c>
      <c r="Q187">
        <f>VLOOKUP(Healthcare!A187,'Hospitalisation Details'!A186:K2521,11,FALSE)</f>
        <v>63</v>
      </c>
    </row>
    <row r="188" spans="1:17" ht="15.6">
      <c r="A188" s="1" t="s">
        <v>2183</v>
      </c>
      <c r="B188" t="str">
        <f>VLOOKUP(A188,'Customer Names'!A187:E2522,5,FALSE)</f>
        <v xml:space="preserve"> Mr.  Andrew P Dublin</v>
      </c>
      <c r="C188">
        <f>VLOOKUP(A188,'Medical Examinations'!A187:J2522,2,FALSE)</f>
        <v>53.21</v>
      </c>
      <c r="D188">
        <f>VLOOKUP(A188,'Medical Examinations'!A187:J2522,3,FALSE)</f>
        <v>4.2699999999999996</v>
      </c>
      <c r="E188" t="str">
        <f>VLOOKUP(A188,'Medical Examinations'!A187:J2522,4,FALSE)</f>
        <v>No</v>
      </c>
      <c r="F188" t="str">
        <f>VLOOKUP(A188,'Medical Examinations'!A187:J2522,5,FALSE)</f>
        <v>No</v>
      </c>
      <c r="G188" t="str">
        <f>VLOOKUP($A188,'Medical Examinations'!A$1:J$2336,6,FALSE)</f>
        <v>No</v>
      </c>
      <c r="H188">
        <f>VLOOKUP(A188,'Medical Examinations'!A187:J2522,7,FALSE)</f>
        <v>1</v>
      </c>
      <c r="I188" t="str">
        <f>VLOOKUP(A188,'Medical Examinations'!A187:J2522,8,FALSE)</f>
        <v>Yes</v>
      </c>
      <c r="J188" t="str">
        <f>VLOOKUP($A188,'Medical Examinations'!$A187:$J2522,9,FALSE)</f>
        <v>Obesity</v>
      </c>
      <c r="K188" t="str">
        <f>VLOOKUP(A188,'Medical Examinations'!A187:J2522,10,FALSE)</f>
        <v>Normal</v>
      </c>
      <c r="L188" t="str">
        <f>VLOOKUP(Healthcare!A188,'Hospitalisation Details'!A187:K2522,10,FALSE)</f>
        <v>9-Oct-1992</v>
      </c>
      <c r="M188" s="17">
        <f>VLOOKUP(Healthcare!A188,'Hospitalisation Details'!A187:K2522,6,FALSE)</f>
        <v>36572.800000000003</v>
      </c>
      <c r="N188" t="str">
        <f>VLOOKUP(Healthcare!A188,'Hospitalisation Details'!A187:K2522,7,FALSE)</f>
        <v>tier - 1</v>
      </c>
      <c r="O188" t="str">
        <f>VLOOKUP(Healthcare!A188,'Hospitalisation Details'!A187:K2522,8,FALSE)</f>
        <v>tier - 2</v>
      </c>
      <c r="P188" t="str">
        <f>VLOOKUP(Healthcare!A188,'Hospitalisation Details'!A187:K2522,9,FALSE)</f>
        <v>R1011</v>
      </c>
      <c r="Q188">
        <f>VLOOKUP(Healthcare!A188,'Hospitalisation Details'!A187:K2522,11,FALSE)</f>
        <v>31</v>
      </c>
    </row>
    <row r="189" spans="1:17" ht="15.6">
      <c r="A189" s="1" t="s">
        <v>2182</v>
      </c>
      <c r="B189" t="str">
        <f>VLOOKUP(A189,'Customer Names'!A188:E2523,5,FALSE)</f>
        <v xml:space="preserve"> Mr.  George M Cleland</v>
      </c>
      <c r="C189">
        <f>VLOOKUP(A189,'Medical Examinations'!A188:J2523,2,FALSE)</f>
        <v>38.729999999999997</v>
      </c>
      <c r="D189">
        <f>VLOOKUP(A189,'Medical Examinations'!A188:J2523,3,FALSE)</f>
        <v>11.51</v>
      </c>
      <c r="E189" t="str">
        <f>VLOOKUP(A189,'Medical Examinations'!A188:J2523,4,FALSE)</f>
        <v>No</v>
      </c>
      <c r="F189" t="str">
        <f>VLOOKUP(A189,'Medical Examinations'!A188:J2523,5,FALSE)</f>
        <v>No</v>
      </c>
      <c r="G189" t="str">
        <f>VLOOKUP($A189,'Medical Examinations'!A$1:J$2336,6,FALSE)</f>
        <v>No</v>
      </c>
      <c r="H189">
        <f>VLOOKUP(A189,'Medical Examinations'!A188:J2523,7,FALSE)</f>
        <v>2</v>
      </c>
      <c r="I189" t="str">
        <f>VLOOKUP(A189,'Medical Examinations'!A188:J2523,8,FALSE)</f>
        <v>Yes</v>
      </c>
      <c r="J189" t="str">
        <f>VLOOKUP($A189,'Medical Examinations'!$A188:$J2523,9,FALSE)</f>
        <v>Obesity</v>
      </c>
      <c r="K189" t="str">
        <f>VLOOKUP(A189,'Medical Examinations'!A188:J2523,10,FALSE)</f>
        <v>Diabetes</v>
      </c>
      <c r="L189" t="str">
        <f>VLOOKUP(Healthcare!A189,'Hospitalisation Details'!A188:K2523,10,FALSE)</f>
        <v>9-Aug-1973</v>
      </c>
      <c r="M189" s="17">
        <f>VLOOKUP(Healthcare!A189,'Hospitalisation Details'!A188:K2523,6,FALSE)</f>
        <v>36541.550000000003</v>
      </c>
      <c r="N189" t="str">
        <f>VLOOKUP(Healthcare!A189,'Hospitalisation Details'!A188:K2523,7,FALSE)</f>
        <v>tier - 2</v>
      </c>
      <c r="O189" t="str">
        <f>VLOOKUP(Healthcare!A189,'Hospitalisation Details'!A188:K2523,8,FALSE)</f>
        <v>tier - 3</v>
      </c>
      <c r="P189" t="str">
        <f>VLOOKUP(Healthcare!A189,'Hospitalisation Details'!A188:K2523,9,FALSE)</f>
        <v>R1011</v>
      </c>
      <c r="Q189">
        <f>VLOOKUP(Healthcare!A189,'Hospitalisation Details'!A188:K2523,11,FALSE)</f>
        <v>51</v>
      </c>
    </row>
    <row r="190" spans="1:17" ht="15.6">
      <c r="A190" s="1" t="s">
        <v>2181</v>
      </c>
      <c r="B190" t="str">
        <f>VLOOKUP(A190,'Customer Names'!A189:E2524,5,FALSE)</f>
        <v xml:space="preserve"> Ms.  Sarah Evans</v>
      </c>
      <c r="C190">
        <f>VLOOKUP(A190,'Medical Examinations'!A189:J2524,2,FALSE)</f>
        <v>29.73</v>
      </c>
      <c r="D190">
        <f>VLOOKUP(A190,'Medical Examinations'!A189:J2524,3,FALSE)</f>
        <v>7.22</v>
      </c>
      <c r="E190" t="str">
        <f>VLOOKUP(A190,'Medical Examinations'!A189:J2524,4,FALSE)</f>
        <v>No</v>
      </c>
      <c r="F190" t="str">
        <f>VLOOKUP(A190,'Medical Examinations'!A189:J2524,5,FALSE)</f>
        <v>No</v>
      </c>
      <c r="G190" t="str">
        <f>VLOOKUP($A190,'Medical Examinations'!A$1:J$2336,6,FALSE)</f>
        <v>No</v>
      </c>
      <c r="H190">
        <f>VLOOKUP(A190,'Medical Examinations'!A189:J2524,7,FALSE)</f>
        <v>0</v>
      </c>
      <c r="I190" t="str">
        <f>VLOOKUP(A190,'Medical Examinations'!A189:J2524,8,FALSE)</f>
        <v>Yes</v>
      </c>
      <c r="J190" t="str">
        <f>VLOOKUP($A190,'Medical Examinations'!$A189:$J2524,9,FALSE)</f>
        <v>Over Weight</v>
      </c>
      <c r="K190" t="str">
        <f>VLOOKUP(A190,'Medical Examinations'!A189:J2524,10,FALSE)</f>
        <v>Diabetes</v>
      </c>
      <c r="L190" t="str">
        <f>VLOOKUP(Healthcare!A190,'Hospitalisation Details'!A189:K2524,10,FALSE)</f>
        <v>19-Nov-1962</v>
      </c>
      <c r="M190" s="17">
        <f>VLOOKUP(Healthcare!A190,'Hospitalisation Details'!A189:K2524,6,FALSE)</f>
        <v>36445.550000000003</v>
      </c>
      <c r="N190" t="str">
        <f>VLOOKUP(Healthcare!A190,'Hospitalisation Details'!A189:K2524,7,FALSE)</f>
        <v>tier - 2</v>
      </c>
      <c r="O190" t="str">
        <f>VLOOKUP(Healthcare!A190,'Hospitalisation Details'!A189:K2524,8,FALSE)</f>
        <v>tier - 2</v>
      </c>
      <c r="P190" t="str">
        <f>VLOOKUP(Healthcare!A190,'Hospitalisation Details'!A189:K2524,9,FALSE)</f>
        <v>R1011</v>
      </c>
      <c r="Q190">
        <f>VLOOKUP(Healthcare!A190,'Hospitalisation Details'!A189:K2524,11,FALSE)</f>
        <v>61</v>
      </c>
    </row>
    <row r="191" spans="1:17" ht="15.6">
      <c r="A191" s="1" t="s">
        <v>2180</v>
      </c>
      <c r="B191" t="str">
        <f>VLOOKUP(A191,'Customer Names'!A190:E2525,5,FALSE)</f>
        <v xml:space="preserve"> Ms.  Lara Boyd</v>
      </c>
      <c r="C191">
        <f>VLOOKUP(A191,'Medical Examinations'!A190:J2525,2,FALSE)</f>
        <v>34.700000000000003</v>
      </c>
      <c r="D191">
        <f>VLOOKUP(A191,'Medical Examinations'!A190:J2525,3,FALSE)</f>
        <v>4.37</v>
      </c>
      <c r="E191" t="str">
        <f>VLOOKUP(A191,'Medical Examinations'!A190:J2525,4,FALSE)</f>
        <v>No</v>
      </c>
      <c r="F191" t="str">
        <f>VLOOKUP(A191,'Medical Examinations'!A190:J2525,5,FALSE)</f>
        <v>No</v>
      </c>
      <c r="G191" t="str">
        <f>VLOOKUP($A191,'Medical Examinations'!A$1:J$2336,6,FALSE)</f>
        <v>Yes</v>
      </c>
      <c r="H191">
        <f>VLOOKUP(A191,'Medical Examinations'!A190:J2525,7,FALSE)</f>
        <v>1</v>
      </c>
      <c r="I191" t="str">
        <f>VLOOKUP(A191,'Medical Examinations'!A190:J2525,8,FALSE)</f>
        <v>Yes</v>
      </c>
      <c r="J191" t="str">
        <f>VLOOKUP($A191,'Medical Examinations'!$A190:$J2525,9,FALSE)</f>
        <v>Obesity</v>
      </c>
      <c r="K191" t="str">
        <f>VLOOKUP(A191,'Medical Examinations'!A190:J2525,10,FALSE)</f>
        <v>Normal</v>
      </c>
      <c r="L191" t="str">
        <f>VLOOKUP(Healthcare!A191,'Hospitalisation Details'!A190:K2525,10,FALSE)</f>
        <v>9-Dec-2003</v>
      </c>
      <c r="M191" s="17">
        <f>VLOOKUP(Healthcare!A191,'Hospitalisation Details'!A190:K2525,6,FALSE)</f>
        <v>36397.58</v>
      </c>
      <c r="N191" t="str">
        <f>VLOOKUP(Healthcare!A191,'Hospitalisation Details'!A190:K2525,7,FALSE)</f>
        <v>tier - 2</v>
      </c>
      <c r="O191" t="str">
        <f>VLOOKUP(Healthcare!A191,'Hospitalisation Details'!A190:K2525,8,FALSE)</f>
        <v>tier - 3</v>
      </c>
      <c r="P191" t="str">
        <f>VLOOKUP(Healthcare!A191,'Hospitalisation Details'!A190:K2525,9,FALSE)</f>
        <v>R1011</v>
      </c>
      <c r="Q191">
        <f>VLOOKUP(Healthcare!A191,'Hospitalisation Details'!A190:K2525,11,FALSE)</f>
        <v>20</v>
      </c>
    </row>
    <row r="192" spans="1:17" ht="15.6">
      <c r="A192" s="1" t="s">
        <v>2179</v>
      </c>
      <c r="B192" t="str">
        <f>VLOOKUP(A192,'Customer Names'!A191:E2526,5,FALSE)</f>
        <v xml:space="preserve"> Mr.  Sebastien Roulier</v>
      </c>
      <c r="C192">
        <f>VLOOKUP(A192,'Medical Examinations'!A191:J2526,2,FALSE)</f>
        <v>38.28</v>
      </c>
      <c r="D192">
        <f>VLOOKUP(A192,'Medical Examinations'!A191:J2526,3,FALSE)</f>
        <v>11.56</v>
      </c>
      <c r="E192" t="str">
        <f>VLOOKUP(A192,'Medical Examinations'!A191:J2526,4,FALSE)</f>
        <v>yes</v>
      </c>
      <c r="F192" t="str">
        <f>VLOOKUP(A192,'Medical Examinations'!A191:J2526,5,FALSE)</f>
        <v>No</v>
      </c>
      <c r="G192" t="str">
        <f>VLOOKUP($A192,'Medical Examinations'!A$1:J$2336,6,FALSE)</f>
        <v>No</v>
      </c>
      <c r="H192">
        <f>VLOOKUP(A192,'Medical Examinations'!A191:J2526,7,FALSE)</f>
        <v>1</v>
      </c>
      <c r="I192" t="str">
        <f>VLOOKUP(A192,'Medical Examinations'!A191:J2526,8,FALSE)</f>
        <v>Yes</v>
      </c>
      <c r="J192" t="str">
        <f>VLOOKUP($A192,'Medical Examinations'!$A191:$J2526,9,FALSE)</f>
        <v>Obesity</v>
      </c>
      <c r="K192" t="str">
        <f>VLOOKUP(A192,'Medical Examinations'!A191:J2526,10,FALSE)</f>
        <v>Diabetes</v>
      </c>
      <c r="L192" t="str">
        <f>VLOOKUP(Healthcare!A192,'Hospitalisation Details'!A191:K2526,10,FALSE)</f>
        <v>5-Jun-1975</v>
      </c>
      <c r="M192" s="17">
        <f>VLOOKUP(Healthcare!A192,'Hospitalisation Details'!A191:K2526,6,FALSE)</f>
        <v>36350.71</v>
      </c>
      <c r="N192" t="str">
        <f>VLOOKUP(Healthcare!A192,'Hospitalisation Details'!A191:K2526,7,FALSE)</f>
        <v>tier - 1</v>
      </c>
      <c r="O192" t="str">
        <f>VLOOKUP(Healthcare!A192,'Hospitalisation Details'!A191:K2526,8,FALSE)</f>
        <v>tier - 2</v>
      </c>
      <c r="P192" t="str">
        <f>VLOOKUP(Healthcare!A192,'Hospitalisation Details'!A191:K2526,9,FALSE)</f>
        <v>R1011</v>
      </c>
      <c r="Q192">
        <f>VLOOKUP(Healthcare!A192,'Hospitalisation Details'!A191:K2526,11,FALSE)</f>
        <v>49</v>
      </c>
    </row>
    <row r="193" spans="1:17" ht="15.6">
      <c r="A193" s="1" t="s">
        <v>2178</v>
      </c>
      <c r="B193" t="str">
        <f>VLOOKUP(A193,'Customer Names'!A192:E2527,5,FALSE)</f>
        <v xml:space="preserve"> Mr.  Padraig Mullins</v>
      </c>
      <c r="C193">
        <f>VLOOKUP(A193,'Medical Examinations'!A192:J2527,2,FALSE)</f>
        <v>33.57</v>
      </c>
      <c r="D193">
        <f>VLOOKUP(A193,'Medical Examinations'!A192:J2527,3,FALSE)</f>
        <v>8.82</v>
      </c>
      <c r="E193" t="str">
        <f>VLOOKUP(A193,'Medical Examinations'!A192:J2527,4,FALSE)</f>
        <v>yes</v>
      </c>
      <c r="F193" t="str">
        <f>VLOOKUP(A193,'Medical Examinations'!A192:J2527,5,FALSE)</f>
        <v>No</v>
      </c>
      <c r="G193" t="str">
        <f>VLOOKUP($A193,'Medical Examinations'!A$1:J$2336,6,FALSE)</f>
        <v>No</v>
      </c>
      <c r="H193">
        <f>VLOOKUP(A193,'Medical Examinations'!A192:J2527,7,FALSE)</f>
        <v>0</v>
      </c>
      <c r="I193" t="str">
        <f>VLOOKUP(A193,'Medical Examinations'!A192:J2527,8,FALSE)</f>
        <v>Yes</v>
      </c>
      <c r="J193" t="str">
        <f>VLOOKUP($A193,'Medical Examinations'!$A192:$J2527,9,FALSE)</f>
        <v>Obesity</v>
      </c>
      <c r="K193" t="str">
        <f>VLOOKUP(A193,'Medical Examinations'!A192:J2527,10,FALSE)</f>
        <v>Diabetes</v>
      </c>
      <c r="L193" t="str">
        <f>VLOOKUP(Healthcare!A193,'Hospitalisation Details'!A192:K2527,10,FALSE)</f>
        <v>18-Oct-1967</v>
      </c>
      <c r="M193" s="17">
        <f>VLOOKUP(Healthcare!A193,'Hospitalisation Details'!A192:K2527,6,FALSE)</f>
        <v>36332.449999999997</v>
      </c>
      <c r="N193" t="str">
        <f>VLOOKUP(Healthcare!A193,'Hospitalisation Details'!A192:K2527,7,FALSE)</f>
        <v>tier - 1</v>
      </c>
      <c r="O193" t="str">
        <f>VLOOKUP(Healthcare!A193,'Hospitalisation Details'!A192:K2527,8,FALSE)</f>
        <v>tier - 3</v>
      </c>
      <c r="P193" t="str">
        <f>VLOOKUP(Healthcare!A193,'Hospitalisation Details'!A192:K2527,9,FALSE)</f>
        <v>R1011</v>
      </c>
      <c r="Q193">
        <f>VLOOKUP(Healthcare!A193,'Hospitalisation Details'!A192:K2527,11,FALSE)</f>
        <v>56</v>
      </c>
    </row>
    <row r="194" spans="1:17" ht="15.6">
      <c r="A194" s="1" t="s">
        <v>2177</v>
      </c>
      <c r="B194" t="str">
        <f>VLOOKUP(A194,'Customer Names'!A193:E2528,5,FALSE)</f>
        <v xml:space="preserve"> Ms.  Heather Hofmann</v>
      </c>
      <c r="C194">
        <f>VLOOKUP(A194,'Medical Examinations'!A193:J2528,2,FALSE)</f>
        <v>52.06</v>
      </c>
      <c r="D194">
        <f>VLOOKUP(A194,'Medical Examinations'!A193:J2528,3,FALSE)</f>
        <v>4.6900000000000004</v>
      </c>
      <c r="E194" t="str">
        <f>VLOOKUP(A194,'Medical Examinations'!A193:J2528,4,FALSE)</f>
        <v>No</v>
      </c>
      <c r="F194" t="str">
        <f>VLOOKUP(A194,'Medical Examinations'!A193:J2528,5,FALSE)</f>
        <v>No</v>
      </c>
      <c r="G194" t="str">
        <f>VLOOKUP($A194,'Medical Examinations'!A$1:J$2336,6,FALSE)</f>
        <v>No</v>
      </c>
      <c r="H194">
        <f>VLOOKUP(A194,'Medical Examinations'!A193:J2528,7,FALSE)</f>
        <v>1</v>
      </c>
      <c r="I194" t="str">
        <f>VLOOKUP(A194,'Medical Examinations'!A193:J2528,8,FALSE)</f>
        <v>Yes</v>
      </c>
      <c r="J194" t="str">
        <f>VLOOKUP($A194,'Medical Examinations'!$A193:$J2528,9,FALSE)</f>
        <v>Obesity</v>
      </c>
      <c r="K194" t="str">
        <f>VLOOKUP(A194,'Medical Examinations'!A193:J2528,10,FALSE)</f>
        <v>Normal</v>
      </c>
      <c r="L194" t="str">
        <f>VLOOKUP(Healthcare!A194,'Hospitalisation Details'!A193:K2528,10,FALSE)</f>
        <v>16-Jun-1992</v>
      </c>
      <c r="M194" s="17">
        <f>VLOOKUP(Healthcare!A194,'Hospitalisation Details'!A193:K2528,6,FALSE)</f>
        <v>36314.050000000003</v>
      </c>
      <c r="N194" t="str">
        <f>VLOOKUP(Healthcare!A194,'Hospitalisation Details'!A193:K2528,7,FALSE)</f>
        <v>tier - 2</v>
      </c>
      <c r="O194" t="str">
        <f>VLOOKUP(Healthcare!A194,'Hospitalisation Details'!A193:K2528,8,FALSE)</f>
        <v>tier - 2</v>
      </c>
      <c r="P194" t="str">
        <f>VLOOKUP(Healthcare!A194,'Hospitalisation Details'!A193:K2528,9,FALSE)</f>
        <v>R1011</v>
      </c>
      <c r="Q194">
        <f>VLOOKUP(Healthcare!A194,'Hospitalisation Details'!A193:K2528,11,FALSE)</f>
        <v>32</v>
      </c>
    </row>
    <row r="195" spans="1:17" ht="15.6">
      <c r="A195" s="1" t="s">
        <v>2176</v>
      </c>
      <c r="B195" t="str">
        <f>VLOOKUP(A195,'Customer Names'!A194:E2529,5,FALSE)</f>
        <v xml:space="preserve"> Mr.  Jorge Garcia Garcia</v>
      </c>
      <c r="C195">
        <f>VLOOKUP(A195,'Medical Examinations'!A194:J2529,2,FALSE)</f>
        <v>38.17</v>
      </c>
      <c r="D195">
        <f>VLOOKUP(A195,'Medical Examinations'!A194:J2529,3,FALSE)</f>
        <v>4.53</v>
      </c>
      <c r="E195" t="str">
        <f>VLOOKUP(A195,'Medical Examinations'!A194:J2529,4,FALSE)</f>
        <v>No</v>
      </c>
      <c r="F195" t="str">
        <f>VLOOKUP(A195,'Medical Examinations'!A194:J2529,5,FALSE)</f>
        <v>Yes</v>
      </c>
      <c r="G195" t="str">
        <f>VLOOKUP($A195,'Medical Examinations'!A$1:J$2336,6,FALSE)</f>
        <v>No</v>
      </c>
      <c r="H195">
        <f>VLOOKUP(A195,'Medical Examinations'!A194:J2529,7,FALSE)</f>
        <v>1</v>
      </c>
      <c r="I195" t="str">
        <f>VLOOKUP(A195,'Medical Examinations'!A194:J2529,8,FALSE)</f>
        <v>Yes</v>
      </c>
      <c r="J195" t="str">
        <f>VLOOKUP($A195,'Medical Examinations'!$A194:$J2529,9,FALSE)</f>
        <v>Obesity</v>
      </c>
      <c r="K195" t="str">
        <f>VLOOKUP(A195,'Medical Examinations'!A194:J2529,10,FALSE)</f>
        <v>Normal</v>
      </c>
      <c r="L195" t="str">
        <f>VLOOKUP(Healthcare!A195,'Hospitalisation Details'!A194:K2529,10,FALSE)</f>
        <v>25-Dec-2004</v>
      </c>
      <c r="M195" s="17">
        <f>VLOOKUP(Healthcare!A195,'Hospitalisation Details'!A194:K2529,6,FALSE)</f>
        <v>36307.800000000003</v>
      </c>
      <c r="N195" t="str">
        <f>VLOOKUP(Healthcare!A195,'Hospitalisation Details'!A194:K2529,7,FALSE)</f>
        <v>tier - 1</v>
      </c>
      <c r="O195" t="str">
        <f>VLOOKUP(Healthcare!A195,'Hospitalisation Details'!A194:K2529,8,FALSE)</f>
        <v>tier - 2</v>
      </c>
      <c r="P195" t="str">
        <f>VLOOKUP(Healthcare!A195,'Hospitalisation Details'!A194:K2529,9,FALSE)</f>
        <v>R1013</v>
      </c>
      <c r="Q195">
        <f>VLOOKUP(Healthcare!A195,'Hospitalisation Details'!A194:K2529,11,FALSE)</f>
        <v>19</v>
      </c>
    </row>
    <row r="196" spans="1:17" ht="15.6">
      <c r="A196" s="1" t="s">
        <v>2175</v>
      </c>
      <c r="B196" t="str">
        <f>VLOOKUP(A196,'Customer Names'!A195:E2530,5,FALSE)</f>
        <v xml:space="preserve"> Mr.  Jack R Klecker</v>
      </c>
      <c r="C196">
        <f>VLOOKUP(A196,'Medical Examinations'!A195:J2530,2,FALSE)</f>
        <v>36.954999999999998</v>
      </c>
      <c r="D196">
        <f>VLOOKUP(A196,'Medical Examinations'!A195:J2530,3,FALSE)</f>
        <v>5.84</v>
      </c>
      <c r="E196" t="str">
        <f>VLOOKUP(A196,'Medical Examinations'!A195:J2530,4,FALSE)</f>
        <v>No</v>
      </c>
      <c r="F196" t="str">
        <f>VLOOKUP(A196,'Medical Examinations'!A195:J2530,5,FALSE)</f>
        <v>No</v>
      </c>
      <c r="G196" t="str">
        <f>VLOOKUP($A196,'Medical Examinations'!A$1:J$2336,6,FALSE)</f>
        <v>Yes</v>
      </c>
      <c r="H196">
        <f>VLOOKUP(A196,'Medical Examinations'!A195:J2530,7,FALSE)</f>
        <v>1</v>
      </c>
      <c r="I196" t="str">
        <f>VLOOKUP(A196,'Medical Examinations'!A195:J2530,8,FALSE)</f>
        <v>Yes</v>
      </c>
      <c r="J196" t="str">
        <f>VLOOKUP($A196,'Medical Examinations'!$A195:$J2530,9,FALSE)</f>
        <v>Obesity</v>
      </c>
      <c r="K196" t="str">
        <f>VLOOKUP(A196,'Medical Examinations'!A195:J2530,10,FALSE)</f>
        <v>Prediabetes</v>
      </c>
      <c r="L196" t="str">
        <f>VLOOKUP(Healthcare!A196,'Hospitalisation Details'!A195:K2530,10,FALSE)</f>
        <v>5-Sep-2003</v>
      </c>
      <c r="M196" s="17">
        <f>VLOOKUP(Healthcare!A196,'Hospitalisation Details'!A195:K2530,6,FALSE)</f>
        <v>36219.410000000003</v>
      </c>
      <c r="N196" t="str">
        <f>VLOOKUP(Healthcare!A196,'Hospitalisation Details'!A195:K2530,7,FALSE)</f>
        <v>tier - 1</v>
      </c>
      <c r="O196" t="str">
        <f>VLOOKUP(Healthcare!A196,'Hospitalisation Details'!A195:K2530,8,FALSE)</f>
        <v>tier - 1</v>
      </c>
      <c r="P196" t="str">
        <f>VLOOKUP(Healthcare!A196,'Hospitalisation Details'!A195:K2530,9,FALSE)</f>
        <v>R1012</v>
      </c>
      <c r="Q196">
        <f>VLOOKUP(Healthcare!A196,'Hospitalisation Details'!A195:K2530,11,FALSE)</f>
        <v>21</v>
      </c>
    </row>
    <row r="197" spans="1:17" ht="15.6">
      <c r="A197" s="1" t="s">
        <v>2174</v>
      </c>
      <c r="B197" t="str">
        <f>VLOOKUP(A197,'Customer Names'!A196:E2531,5,FALSE)</f>
        <v xml:space="preserve"> Mr.  Felix Cancre</v>
      </c>
      <c r="C197">
        <f>VLOOKUP(A197,'Medical Examinations'!A196:J2531,2,FALSE)</f>
        <v>34.4</v>
      </c>
      <c r="D197">
        <f>VLOOKUP(A197,'Medical Examinations'!A196:J2531,3,FALSE)</f>
        <v>4.9000000000000004</v>
      </c>
      <c r="E197" t="str">
        <f>VLOOKUP(A197,'Medical Examinations'!A196:J2531,4,FALSE)</f>
        <v>No</v>
      </c>
      <c r="F197" t="str">
        <f>VLOOKUP(A197,'Medical Examinations'!A196:J2531,5,FALSE)</f>
        <v>No</v>
      </c>
      <c r="G197" t="str">
        <f>VLOOKUP($A197,'Medical Examinations'!A$1:J$2336,6,FALSE)</f>
        <v>Yes</v>
      </c>
      <c r="H197">
        <f>VLOOKUP(A197,'Medical Examinations'!A196:J2531,7,FALSE)</f>
        <v>1</v>
      </c>
      <c r="I197" t="str">
        <f>VLOOKUP(A197,'Medical Examinations'!A196:J2531,8,FALSE)</f>
        <v>Yes</v>
      </c>
      <c r="J197" t="str">
        <f>VLOOKUP($A197,'Medical Examinations'!$A196:$J2531,9,FALSE)</f>
        <v>Obesity</v>
      </c>
      <c r="K197" t="str">
        <f>VLOOKUP(A197,'Medical Examinations'!A196:J2531,10,FALSE)</f>
        <v>Normal</v>
      </c>
      <c r="L197" t="str">
        <f>VLOOKUP(Healthcare!A197,'Hospitalisation Details'!A196:K2531,10,FALSE)</f>
        <v>28-Dec-1993</v>
      </c>
      <c r="M197" s="17">
        <f>VLOOKUP(Healthcare!A197,'Hospitalisation Details'!A196:K2531,6,FALSE)</f>
        <v>36197.699999999997</v>
      </c>
      <c r="N197" t="str">
        <f>VLOOKUP(Healthcare!A197,'Hospitalisation Details'!A196:K2531,7,FALSE)</f>
        <v>tier - 1</v>
      </c>
      <c r="O197" t="str">
        <f>VLOOKUP(Healthcare!A197,'Hospitalisation Details'!A196:K2531,8,FALSE)</f>
        <v>tier - 3</v>
      </c>
      <c r="P197" t="str">
        <f>VLOOKUP(Healthcare!A197,'Hospitalisation Details'!A196:K2531,9,FALSE)</f>
        <v>R1011</v>
      </c>
      <c r="Q197">
        <f>VLOOKUP(Healthcare!A197,'Hospitalisation Details'!A196:K2531,11,FALSE)</f>
        <v>30</v>
      </c>
    </row>
    <row r="198" spans="1:17" ht="15.6">
      <c r="A198" s="1" t="s">
        <v>2173</v>
      </c>
      <c r="B198" t="str">
        <f>VLOOKUP(A198,'Customer Names'!A197:E2532,5,FALSE)</f>
        <v xml:space="preserve"> Mr.  Christopher C Denucci</v>
      </c>
      <c r="C198">
        <f>VLOOKUP(A198,'Medical Examinations'!A197:J2532,2,FALSE)</f>
        <v>31.73</v>
      </c>
      <c r="D198">
        <f>VLOOKUP(A198,'Medical Examinations'!A197:J2532,3,FALSE)</f>
        <v>4.3</v>
      </c>
      <c r="E198" t="str">
        <f>VLOOKUP(A198,'Medical Examinations'!A197:J2532,4,FALSE)</f>
        <v>No</v>
      </c>
      <c r="F198" t="str">
        <f>VLOOKUP(A198,'Medical Examinations'!A197:J2532,5,FALSE)</f>
        <v>No</v>
      </c>
      <c r="G198" t="str">
        <f>VLOOKUP($A198,'Medical Examinations'!A$1:J$2336,6,FALSE)</f>
        <v>No</v>
      </c>
      <c r="H198">
        <f>VLOOKUP(A198,'Medical Examinations'!A197:J2532,7,FALSE)</f>
        <v>0</v>
      </c>
      <c r="I198" t="str">
        <f>VLOOKUP(A198,'Medical Examinations'!A197:J2532,8,FALSE)</f>
        <v>Yes</v>
      </c>
      <c r="J198" t="str">
        <f>VLOOKUP($A198,'Medical Examinations'!$A197:$J2532,9,FALSE)</f>
        <v>Obesity</v>
      </c>
      <c r="K198" t="str">
        <f>VLOOKUP(A198,'Medical Examinations'!A197:J2532,10,FALSE)</f>
        <v>Normal</v>
      </c>
      <c r="L198" t="str">
        <f>VLOOKUP(Healthcare!A198,'Hospitalisation Details'!A197:K2532,10,FALSE)</f>
        <v>1-Oct-1999</v>
      </c>
      <c r="M198" s="17">
        <f>VLOOKUP(Healthcare!A198,'Hospitalisation Details'!A197:K2532,6,FALSE)</f>
        <v>36189.1</v>
      </c>
      <c r="N198" t="str">
        <f>VLOOKUP(Healthcare!A198,'Hospitalisation Details'!A197:K2532,7,FALSE)</f>
        <v>tier - 1</v>
      </c>
      <c r="O198" t="str">
        <f>VLOOKUP(Healthcare!A198,'Hospitalisation Details'!A197:K2532,8,FALSE)</f>
        <v>tier - 3</v>
      </c>
      <c r="P198" t="str">
        <f>VLOOKUP(Healthcare!A198,'Hospitalisation Details'!A197:K2532,9,FALSE)</f>
        <v>R1016</v>
      </c>
      <c r="Q198">
        <f>VLOOKUP(Healthcare!A198,'Hospitalisation Details'!A197:K2532,11,FALSE)</f>
        <v>24</v>
      </c>
    </row>
    <row r="199" spans="1:17" ht="15.6">
      <c r="A199" s="1" t="s">
        <v>2172</v>
      </c>
      <c r="B199" t="str">
        <f>VLOOKUP(A199,'Customer Names'!A198:E2533,5,FALSE)</f>
        <v xml:space="preserve"> Mr.  Jesse Saldana</v>
      </c>
      <c r="C199">
        <f>VLOOKUP(A199,'Medical Examinations'!A198:J2533,2,FALSE)</f>
        <v>36.64</v>
      </c>
      <c r="D199">
        <f>VLOOKUP(A199,'Medical Examinations'!A198:J2533,3,FALSE)</f>
        <v>11.34</v>
      </c>
      <c r="E199" t="str">
        <f>VLOOKUP(A199,'Medical Examinations'!A198:J2533,4,FALSE)</f>
        <v>No</v>
      </c>
      <c r="F199" t="str">
        <f>VLOOKUP(A199,'Medical Examinations'!A198:J2533,5,FALSE)</f>
        <v>No</v>
      </c>
      <c r="G199" t="str">
        <f>VLOOKUP($A199,'Medical Examinations'!A$1:J$2336,6,FALSE)</f>
        <v>No</v>
      </c>
      <c r="H199">
        <f>VLOOKUP(A199,'Medical Examinations'!A198:J2533,7,FALSE)</f>
        <v>0</v>
      </c>
      <c r="I199" t="str">
        <f>VLOOKUP(A199,'Medical Examinations'!A198:J2533,8,FALSE)</f>
        <v>Yes</v>
      </c>
      <c r="J199" t="str">
        <f>VLOOKUP($A199,'Medical Examinations'!$A198:$J2533,9,FALSE)</f>
        <v>Obesity</v>
      </c>
      <c r="K199" t="str">
        <f>VLOOKUP(A199,'Medical Examinations'!A198:J2533,10,FALSE)</f>
        <v>Diabetes</v>
      </c>
      <c r="L199" t="str">
        <f>VLOOKUP(Healthcare!A199,'Hospitalisation Details'!A198:K2533,10,FALSE)</f>
        <v>6-Dec-1974</v>
      </c>
      <c r="M199" s="17">
        <f>VLOOKUP(Healthcare!A199,'Hospitalisation Details'!A198:K2533,6,FALSE)</f>
        <v>36182.870000000003</v>
      </c>
      <c r="N199" t="str">
        <f>VLOOKUP(Healthcare!A199,'Hospitalisation Details'!A198:K2533,7,FALSE)</f>
        <v>tier - 2</v>
      </c>
      <c r="O199" t="str">
        <f>VLOOKUP(Healthcare!A199,'Hospitalisation Details'!A198:K2533,8,FALSE)</f>
        <v>tier - 3</v>
      </c>
      <c r="P199" t="str">
        <f>VLOOKUP(Healthcare!A199,'Hospitalisation Details'!A198:K2533,9,FALSE)</f>
        <v>R1012</v>
      </c>
      <c r="Q199">
        <f>VLOOKUP(Healthcare!A199,'Hospitalisation Details'!A198:K2533,11,FALSE)</f>
        <v>49</v>
      </c>
    </row>
    <row r="200" spans="1:17" ht="15.6">
      <c r="A200" s="1" t="s">
        <v>2171</v>
      </c>
      <c r="B200" t="str">
        <f>VLOOKUP(A200,'Customer Names'!A199:E2534,5,FALSE)</f>
        <v xml:space="preserve"> Ms.  Jill Weinberg</v>
      </c>
      <c r="C200">
        <f>VLOOKUP(A200,'Medical Examinations'!A199:J2534,2,FALSE)</f>
        <v>36.85</v>
      </c>
      <c r="D200">
        <f>VLOOKUP(A200,'Medical Examinations'!A199:J2534,3,FALSE)</f>
        <v>5.88</v>
      </c>
      <c r="E200" t="str">
        <f>VLOOKUP(A200,'Medical Examinations'!A199:J2534,4,FALSE)</f>
        <v>No</v>
      </c>
      <c r="F200" t="str">
        <f>VLOOKUP(A200,'Medical Examinations'!A199:J2534,5,FALSE)</f>
        <v>Yes</v>
      </c>
      <c r="G200" t="str">
        <f>VLOOKUP($A200,'Medical Examinations'!A$1:J$2336,6,FALSE)</f>
        <v>No</v>
      </c>
      <c r="H200">
        <f>VLOOKUP(A200,'Medical Examinations'!A199:J2534,7,FALSE)</f>
        <v>1</v>
      </c>
      <c r="I200" t="str">
        <f>VLOOKUP(A200,'Medical Examinations'!A199:J2534,8,FALSE)</f>
        <v>Yes</v>
      </c>
      <c r="J200" t="str">
        <f>VLOOKUP($A200,'Medical Examinations'!$A199:$J2534,9,FALSE)</f>
        <v>Obesity</v>
      </c>
      <c r="K200" t="str">
        <f>VLOOKUP(A200,'Medical Examinations'!A199:J2534,10,FALSE)</f>
        <v>Prediabetes</v>
      </c>
      <c r="L200" t="str">
        <f>VLOOKUP(Healthcare!A200,'Hospitalisation Details'!A199:K2534,10,FALSE)</f>
        <v>30-Aug-2004</v>
      </c>
      <c r="M200" s="17">
        <f>VLOOKUP(Healthcare!A200,'Hospitalisation Details'!A199:K2534,6,FALSE)</f>
        <v>36149.480000000003</v>
      </c>
      <c r="N200" t="str">
        <f>VLOOKUP(Healthcare!A200,'Hospitalisation Details'!A199:K2534,7,FALSE)</f>
        <v>tier - 2</v>
      </c>
      <c r="O200" t="str">
        <f>VLOOKUP(Healthcare!A200,'Hospitalisation Details'!A199:K2534,8,FALSE)</f>
        <v>tier - 2</v>
      </c>
      <c r="P200" t="str">
        <f>VLOOKUP(Healthcare!A200,'Hospitalisation Details'!A199:K2534,9,FALSE)</f>
        <v>R1013</v>
      </c>
      <c r="Q200">
        <f>VLOOKUP(Healthcare!A200,'Hospitalisation Details'!A199:K2534,11,FALSE)</f>
        <v>20</v>
      </c>
    </row>
    <row r="201" spans="1:17" ht="15.6">
      <c r="A201" s="1" t="s">
        <v>2170</v>
      </c>
      <c r="B201" t="str">
        <f>VLOOKUP(A201,'Customer Names'!A200:E2535,5,FALSE)</f>
        <v xml:space="preserve"> Mr.  William Walsh</v>
      </c>
      <c r="C201">
        <f>VLOOKUP(A201,'Medical Examinations'!A200:J2535,2,FALSE)</f>
        <v>33.33</v>
      </c>
      <c r="D201">
        <f>VLOOKUP(A201,'Medical Examinations'!A200:J2535,3,FALSE)</f>
        <v>5.01</v>
      </c>
      <c r="E201" t="str">
        <f>VLOOKUP(A201,'Medical Examinations'!A200:J2535,4,FALSE)</f>
        <v>yes</v>
      </c>
      <c r="F201" t="str">
        <f>VLOOKUP(A201,'Medical Examinations'!A200:J2535,5,FALSE)</f>
        <v>No</v>
      </c>
      <c r="G201" t="str">
        <f>VLOOKUP($A201,'Medical Examinations'!A$1:J$2336,6,FALSE)</f>
        <v>Yes</v>
      </c>
      <c r="H201">
        <f>VLOOKUP(A201,'Medical Examinations'!A200:J2535,7,FALSE)</f>
        <v>1</v>
      </c>
      <c r="I201" t="str">
        <f>VLOOKUP(A201,'Medical Examinations'!A200:J2535,8,FALSE)</f>
        <v>Yes</v>
      </c>
      <c r="J201" t="str">
        <f>VLOOKUP($A201,'Medical Examinations'!$A200:$J2535,9,FALSE)</f>
        <v>Obesity</v>
      </c>
      <c r="K201" t="str">
        <f>VLOOKUP(A201,'Medical Examinations'!A200:J2535,10,FALSE)</f>
        <v>Normal</v>
      </c>
      <c r="L201" t="str">
        <f>VLOOKUP(Healthcare!A201,'Hospitalisation Details'!A200:K2535,10,FALSE)</f>
        <v>12-Jun-1997</v>
      </c>
      <c r="M201" s="17">
        <f>VLOOKUP(Healthcare!A201,'Hospitalisation Details'!A200:K2535,6,FALSE)</f>
        <v>36124.57</v>
      </c>
      <c r="N201" t="str">
        <f>VLOOKUP(Healthcare!A201,'Hospitalisation Details'!A200:K2535,7,FALSE)</f>
        <v>tier - 1</v>
      </c>
      <c r="O201" t="str">
        <f>VLOOKUP(Healthcare!A201,'Hospitalisation Details'!A200:K2535,8,FALSE)</f>
        <v>tier - 3</v>
      </c>
      <c r="P201" t="str">
        <f>VLOOKUP(Healthcare!A201,'Hospitalisation Details'!A200:K2535,9,FALSE)</f>
        <v>R1013</v>
      </c>
      <c r="Q201">
        <f>VLOOKUP(Healthcare!A201,'Hospitalisation Details'!A200:K2535,11,FALSE)</f>
        <v>27</v>
      </c>
    </row>
    <row r="202" spans="1:17" ht="15.6">
      <c r="A202" s="1" t="s">
        <v>2169</v>
      </c>
      <c r="B202" t="str">
        <f>VLOOKUP(A202,'Customer Names'!A201:E2536,5,FALSE)</f>
        <v xml:space="preserve"> Mr.  Alejandro Pasten</v>
      </c>
      <c r="C202">
        <f>VLOOKUP(A202,'Medical Examinations'!A201:J2536,2,FALSE)</f>
        <v>39.14</v>
      </c>
      <c r="D202">
        <f>VLOOKUP(A202,'Medical Examinations'!A201:J2536,3,FALSE)</f>
        <v>4.4000000000000004</v>
      </c>
      <c r="E202" t="str">
        <f>VLOOKUP(A202,'Medical Examinations'!A201:J2536,4,FALSE)</f>
        <v>No</v>
      </c>
      <c r="F202" t="str">
        <f>VLOOKUP(A202,'Medical Examinations'!A201:J2536,5,FALSE)</f>
        <v>No</v>
      </c>
      <c r="G202" t="str">
        <f>VLOOKUP($A202,'Medical Examinations'!A$1:J$2336,6,FALSE)</f>
        <v>Yes</v>
      </c>
      <c r="H202">
        <f>VLOOKUP(A202,'Medical Examinations'!A201:J2536,7,FALSE)</f>
        <v>1</v>
      </c>
      <c r="I202" t="str">
        <f>VLOOKUP(A202,'Medical Examinations'!A201:J2536,8,FALSE)</f>
        <v>Yes</v>
      </c>
      <c r="J202" t="str">
        <f>VLOOKUP($A202,'Medical Examinations'!$A201:$J2536,9,FALSE)</f>
        <v>Obesity</v>
      </c>
      <c r="K202" t="str">
        <f>VLOOKUP(A202,'Medical Examinations'!A201:J2536,10,FALSE)</f>
        <v>Normal</v>
      </c>
      <c r="L202" t="str">
        <f>VLOOKUP(Healthcare!A202,'Hospitalisation Details'!A201:K2536,10,FALSE)</f>
        <v>4-Nov-1979</v>
      </c>
      <c r="M202" s="17">
        <f>VLOOKUP(Healthcare!A202,'Hospitalisation Details'!A201:K2536,6,FALSE)</f>
        <v>36090.49</v>
      </c>
      <c r="N202" t="str">
        <f>VLOOKUP(Healthcare!A202,'Hospitalisation Details'!A201:K2536,7,FALSE)</f>
        <v>tier - 2</v>
      </c>
      <c r="O202" t="str">
        <f>VLOOKUP(Healthcare!A202,'Hospitalisation Details'!A201:K2536,8,FALSE)</f>
        <v>tier - 2</v>
      </c>
      <c r="P202" t="str">
        <f>VLOOKUP(Healthcare!A202,'Hospitalisation Details'!A201:K2536,9,FALSE)</f>
        <v>R1011</v>
      </c>
      <c r="Q202">
        <f>VLOOKUP(Healthcare!A202,'Hospitalisation Details'!A201:K2536,11,FALSE)</f>
        <v>44</v>
      </c>
    </row>
    <row r="203" spans="1:17" ht="15.6">
      <c r="A203" s="1" t="s">
        <v>2168</v>
      </c>
      <c r="B203" t="str">
        <f>VLOOKUP(A203,'Customer Names'!A202:E2537,5,FALSE)</f>
        <v xml:space="preserve"> Mr.  Ian E LaBelle</v>
      </c>
      <c r="C203">
        <f>VLOOKUP(A203,'Medical Examinations'!A202:J2537,2,FALSE)</f>
        <v>32.9</v>
      </c>
      <c r="D203">
        <f>VLOOKUP(A203,'Medical Examinations'!A202:J2537,3,FALSE)</f>
        <v>6.26</v>
      </c>
      <c r="E203" t="str">
        <f>VLOOKUP(A203,'Medical Examinations'!A202:J2537,4,FALSE)</f>
        <v>yes</v>
      </c>
      <c r="F203" t="str">
        <f>VLOOKUP(A203,'Medical Examinations'!A202:J2537,5,FALSE)</f>
        <v>No</v>
      </c>
      <c r="G203" t="str">
        <f>VLOOKUP($A203,'Medical Examinations'!A$1:J$2336,6,FALSE)</f>
        <v>No</v>
      </c>
      <c r="H203">
        <f>VLOOKUP(A203,'Medical Examinations'!A202:J2537,7,FALSE)</f>
        <v>0</v>
      </c>
      <c r="I203" t="str">
        <f>VLOOKUP(A203,'Medical Examinations'!A202:J2537,8,FALSE)</f>
        <v>Yes</v>
      </c>
      <c r="J203" t="str">
        <f>VLOOKUP($A203,'Medical Examinations'!$A202:$J2537,9,FALSE)</f>
        <v>Obesity</v>
      </c>
      <c r="K203" t="str">
        <f>VLOOKUP(A203,'Medical Examinations'!A202:J2537,10,FALSE)</f>
        <v>Prediabetes</v>
      </c>
      <c r="L203" t="str">
        <f>VLOOKUP(Healthcare!A203,'Hospitalisation Details'!A202:K2537,10,FALSE)</f>
        <v>20-Aug-1996</v>
      </c>
      <c r="M203" s="17">
        <f>VLOOKUP(Healthcare!A203,'Hospitalisation Details'!A202:K2537,6,FALSE)</f>
        <v>36085.22</v>
      </c>
      <c r="N203" t="str">
        <f>VLOOKUP(Healthcare!A203,'Hospitalisation Details'!A202:K2537,7,FALSE)</f>
        <v>tier - 1</v>
      </c>
      <c r="O203" t="str">
        <f>VLOOKUP(Healthcare!A203,'Hospitalisation Details'!A202:K2537,8,FALSE)</f>
        <v>tier - 1</v>
      </c>
      <c r="P203" t="str">
        <f>VLOOKUP(Healthcare!A203,'Hospitalisation Details'!A202:K2537,9,FALSE)</f>
        <v>R1011</v>
      </c>
      <c r="Q203">
        <f>VLOOKUP(Healthcare!A203,'Hospitalisation Details'!A202:K2537,11,FALSE)</f>
        <v>28</v>
      </c>
    </row>
    <row r="204" spans="1:17" ht="15.6">
      <c r="A204" s="1" t="s">
        <v>2167</v>
      </c>
      <c r="B204" t="str">
        <f>VLOOKUP(A204,'Customer Names'!A203:E2538,5,FALSE)</f>
        <v xml:space="preserve"> Mr.  Hector Sr Guzman</v>
      </c>
      <c r="C204">
        <f>VLOOKUP(A204,'Medical Examinations'!A203:J2538,2,FALSE)</f>
        <v>29.78</v>
      </c>
      <c r="D204">
        <f>VLOOKUP(A204,'Medical Examinations'!A203:J2538,3,FALSE)</f>
        <v>10.27</v>
      </c>
      <c r="E204" t="str">
        <f>VLOOKUP(A204,'Medical Examinations'!A203:J2538,4,FALSE)</f>
        <v>yes</v>
      </c>
      <c r="F204" t="str">
        <f>VLOOKUP(A204,'Medical Examinations'!A203:J2538,5,FALSE)</f>
        <v>No</v>
      </c>
      <c r="G204" t="str">
        <f>VLOOKUP($A204,'Medical Examinations'!A$1:J$2336,6,FALSE)</f>
        <v>Yes</v>
      </c>
      <c r="H204">
        <f>VLOOKUP(A204,'Medical Examinations'!A203:J2538,7,FALSE)</f>
        <v>1</v>
      </c>
      <c r="I204" t="str">
        <f>VLOOKUP(A204,'Medical Examinations'!A203:J2538,8,FALSE)</f>
        <v>Yes</v>
      </c>
      <c r="J204" t="str">
        <f>VLOOKUP($A204,'Medical Examinations'!$A203:$J2538,9,FALSE)</f>
        <v>Over Weight</v>
      </c>
      <c r="K204" t="str">
        <f>VLOOKUP(A204,'Medical Examinations'!A203:J2538,10,FALSE)</f>
        <v>Diabetes</v>
      </c>
      <c r="L204" t="str">
        <f>VLOOKUP(Healthcare!A204,'Hospitalisation Details'!A203:K2538,10,FALSE)</f>
        <v>22-Jul-1963</v>
      </c>
      <c r="M204" s="17">
        <f>VLOOKUP(Healthcare!A204,'Hospitalisation Details'!A203:K2538,6,FALSE)</f>
        <v>36074.339999999997</v>
      </c>
      <c r="N204" t="str">
        <f>VLOOKUP(Healthcare!A204,'Hospitalisation Details'!A203:K2538,7,FALSE)</f>
        <v>tier - 2</v>
      </c>
      <c r="O204" t="str">
        <f>VLOOKUP(Healthcare!A204,'Hospitalisation Details'!A203:K2538,8,FALSE)</f>
        <v>tier - 1</v>
      </c>
      <c r="P204" t="str">
        <f>VLOOKUP(Healthcare!A204,'Hospitalisation Details'!A203:K2538,9,FALSE)</f>
        <v>R1011</v>
      </c>
      <c r="Q204">
        <f>VLOOKUP(Healthcare!A204,'Hospitalisation Details'!A203:K2538,11,FALSE)</f>
        <v>61</v>
      </c>
    </row>
    <row r="205" spans="1:17" ht="15.6">
      <c r="A205" s="1" t="s">
        <v>2166</v>
      </c>
      <c r="B205" t="str">
        <f>VLOOKUP(A205,'Customer Names'!A204:E2539,5,FALSE)</f>
        <v xml:space="preserve"> Ms.  Rebecca Turnbull</v>
      </c>
      <c r="C205">
        <f>VLOOKUP(A205,'Medical Examinations'!A204:J2539,2,FALSE)</f>
        <v>32.78</v>
      </c>
      <c r="D205">
        <f>VLOOKUP(A205,'Medical Examinations'!A204:J2539,3,FALSE)</f>
        <v>5.27</v>
      </c>
      <c r="E205" t="str">
        <f>VLOOKUP(A205,'Medical Examinations'!A204:J2539,4,FALSE)</f>
        <v>No</v>
      </c>
      <c r="F205" t="str">
        <f>VLOOKUP(A205,'Medical Examinations'!A204:J2539,5,FALSE)</f>
        <v>No</v>
      </c>
      <c r="G205" t="str">
        <f>VLOOKUP($A205,'Medical Examinations'!A$1:J$2336,6,FALSE)</f>
        <v>No</v>
      </c>
      <c r="H205">
        <f>VLOOKUP(A205,'Medical Examinations'!A204:J2539,7,FALSE)</f>
        <v>0</v>
      </c>
      <c r="I205" t="str">
        <f>VLOOKUP(A205,'Medical Examinations'!A204:J2539,8,FALSE)</f>
        <v>Yes</v>
      </c>
      <c r="J205" t="str">
        <f>VLOOKUP($A205,'Medical Examinations'!$A204:$J2539,9,FALSE)</f>
        <v>Obesity</v>
      </c>
      <c r="K205" t="str">
        <f>VLOOKUP(A205,'Medical Examinations'!A204:J2539,10,FALSE)</f>
        <v>Normal</v>
      </c>
      <c r="L205" t="str">
        <f>VLOOKUP(Healthcare!A205,'Hospitalisation Details'!A204:K2539,10,FALSE)</f>
        <v>4-Sep-1999</v>
      </c>
      <c r="M205" s="17">
        <f>VLOOKUP(Healthcare!A205,'Hospitalisation Details'!A204:K2539,6,FALSE)</f>
        <v>36021.01</v>
      </c>
      <c r="N205" t="str">
        <f>VLOOKUP(Healthcare!A205,'Hospitalisation Details'!A204:K2539,7,FALSE)</f>
        <v>tier - 2</v>
      </c>
      <c r="O205" t="str">
        <f>VLOOKUP(Healthcare!A205,'Hospitalisation Details'!A204:K2539,8,FALSE)</f>
        <v>tier - 3</v>
      </c>
      <c r="P205" t="str">
        <f>VLOOKUP(Healthcare!A205,'Hospitalisation Details'!A204:K2539,9,FALSE)</f>
        <v>R1013</v>
      </c>
      <c r="Q205">
        <f>VLOOKUP(Healthcare!A205,'Hospitalisation Details'!A204:K2539,11,FALSE)</f>
        <v>25</v>
      </c>
    </row>
    <row r="206" spans="1:17" ht="15.6">
      <c r="A206" s="1" t="s">
        <v>2165</v>
      </c>
      <c r="B206" t="str">
        <f>VLOOKUP(A206,'Customer Names'!A205:E2540,5,FALSE)</f>
        <v xml:space="preserve"> Mr.  Matt Aguero</v>
      </c>
      <c r="C206">
        <f>VLOOKUP(A206,'Medical Examinations'!A205:J2540,2,FALSE)</f>
        <v>41.65</v>
      </c>
      <c r="D206">
        <f>VLOOKUP(A206,'Medical Examinations'!A205:J2540,3,FALSE)</f>
        <v>10.73</v>
      </c>
      <c r="E206" t="str">
        <f>VLOOKUP(A206,'Medical Examinations'!A205:J2540,4,FALSE)</f>
        <v>yes</v>
      </c>
      <c r="F206" t="str">
        <f>VLOOKUP(A206,'Medical Examinations'!A205:J2540,5,FALSE)</f>
        <v>No</v>
      </c>
      <c r="G206" t="str">
        <f>VLOOKUP($A206,'Medical Examinations'!A$1:J$2336,6,FALSE)</f>
        <v>No</v>
      </c>
      <c r="H206">
        <f>VLOOKUP(A206,'Medical Examinations'!A205:J2540,7,FALSE)</f>
        <v>0</v>
      </c>
      <c r="I206" t="str">
        <f>VLOOKUP(A206,'Medical Examinations'!A205:J2540,8,FALSE)</f>
        <v>Yes</v>
      </c>
      <c r="J206" t="str">
        <f>VLOOKUP($A206,'Medical Examinations'!$A205:$J2540,9,FALSE)</f>
        <v>Obesity</v>
      </c>
      <c r="K206" t="str">
        <f>VLOOKUP(A206,'Medical Examinations'!A205:J2540,10,FALSE)</f>
        <v>Diabetes</v>
      </c>
      <c r="L206" t="str">
        <f>VLOOKUP(Healthcare!A206,'Hospitalisation Details'!A205:K2540,10,FALSE)</f>
        <v>22-Nov-1981</v>
      </c>
      <c r="M206" s="17">
        <f>VLOOKUP(Healthcare!A206,'Hospitalisation Details'!A205:K2540,6,FALSE)</f>
        <v>35952.65</v>
      </c>
      <c r="N206" t="str">
        <f>VLOOKUP(Healthcare!A206,'Hospitalisation Details'!A205:K2540,7,FALSE)</f>
        <v>tier - 1</v>
      </c>
      <c r="O206" t="str">
        <f>VLOOKUP(Healthcare!A206,'Hospitalisation Details'!A205:K2540,8,FALSE)</f>
        <v>tier - 3</v>
      </c>
      <c r="P206" t="str">
        <f>VLOOKUP(Healthcare!A206,'Hospitalisation Details'!A205:K2540,9,FALSE)</f>
        <v>R1011</v>
      </c>
      <c r="Q206">
        <f>VLOOKUP(Healthcare!A206,'Hospitalisation Details'!A205:K2540,11,FALSE)</f>
        <v>42</v>
      </c>
    </row>
    <row r="207" spans="1:17" ht="15.6">
      <c r="A207" s="1" t="s">
        <v>2164</v>
      </c>
      <c r="B207" t="str">
        <f>VLOOKUP(A207,'Customer Names'!A206:E2541,5,FALSE)</f>
        <v xml:space="preserve"> Ms.  Elizabeth H Woodward</v>
      </c>
      <c r="C207">
        <f>VLOOKUP(A207,'Medical Examinations'!A206:J2541,2,FALSE)</f>
        <v>50.79</v>
      </c>
      <c r="D207">
        <f>VLOOKUP(A207,'Medical Examinations'!A206:J2541,3,FALSE)</f>
        <v>4.45</v>
      </c>
      <c r="E207" t="str">
        <f>VLOOKUP(A207,'Medical Examinations'!A206:J2541,4,FALSE)</f>
        <v>No</v>
      </c>
      <c r="F207" t="str">
        <f>VLOOKUP(A207,'Medical Examinations'!A206:J2541,5,FALSE)</f>
        <v>No</v>
      </c>
      <c r="G207" t="str">
        <f>VLOOKUP($A207,'Medical Examinations'!A$1:J$2336,6,FALSE)</f>
        <v>No</v>
      </c>
      <c r="H207">
        <f>VLOOKUP(A207,'Medical Examinations'!A206:J2541,7,FALSE)</f>
        <v>1</v>
      </c>
      <c r="I207" t="str">
        <f>VLOOKUP(A207,'Medical Examinations'!A206:J2541,8,FALSE)</f>
        <v>Yes</v>
      </c>
      <c r="J207" t="str">
        <f>VLOOKUP($A207,'Medical Examinations'!$A206:$J2541,9,FALSE)</f>
        <v>Obesity</v>
      </c>
      <c r="K207" t="str">
        <f>VLOOKUP(A207,'Medical Examinations'!A206:J2541,10,FALSE)</f>
        <v>Normal</v>
      </c>
      <c r="L207" t="str">
        <f>VLOOKUP(Healthcare!A207,'Hospitalisation Details'!A206:K2541,10,FALSE)</f>
        <v>18-Jun-1992</v>
      </c>
      <c r="M207" s="17">
        <f>VLOOKUP(Healthcare!A207,'Hospitalisation Details'!A206:K2541,6,FALSE)</f>
        <v>35883.269999999997</v>
      </c>
      <c r="N207" t="str">
        <f>VLOOKUP(Healthcare!A207,'Hospitalisation Details'!A206:K2541,7,FALSE)</f>
        <v>tier - 2</v>
      </c>
      <c r="O207" t="str">
        <f>VLOOKUP(Healthcare!A207,'Hospitalisation Details'!A206:K2541,8,FALSE)</f>
        <v>tier - 1</v>
      </c>
      <c r="P207" t="str">
        <f>VLOOKUP(Healthcare!A207,'Hospitalisation Details'!A206:K2541,9,FALSE)</f>
        <v>R1011</v>
      </c>
      <c r="Q207">
        <f>VLOOKUP(Healthcare!A207,'Hospitalisation Details'!A206:K2541,11,FALSE)</f>
        <v>32</v>
      </c>
    </row>
    <row r="208" spans="1:17" ht="15.6">
      <c r="A208" s="1" t="s">
        <v>2163</v>
      </c>
      <c r="B208" t="str">
        <f>VLOOKUP(A208,'Customer Names'!A207:E2542,5,FALSE)</f>
        <v xml:space="preserve"> Ms.  Grace McElroy</v>
      </c>
      <c r="C208">
        <f>VLOOKUP(A208,'Medical Examinations'!A207:J2542,2,FALSE)</f>
        <v>35.43</v>
      </c>
      <c r="D208">
        <f>VLOOKUP(A208,'Medical Examinations'!A207:J2542,3,FALSE)</f>
        <v>5.25</v>
      </c>
      <c r="E208" t="str">
        <f>VLOOKUP(A208,'Medical Examinations'!A207:J2542,4,FALSE)</f>
        <v>yes</v>
      </c>
      <c r="F208" t="str">
        <f>VLOOKUP(A208,'Medical Examinations'!A207:J2542,5,FALSE)</f>
        <v>No</v>
      </c>
      <c r="G208" t="str">
        <f>VLOOKUP($A208,'Medical Examinations'!A$1:J$2336,6,FALSE)</f>
        <v>No</v>
      </c>
      <c r="H208">
        <f>VLOOKUP(A208,'Medical Examinations'!A207:J2542,7,FALSE)</f>
        <v>0</v>
      </c>
      <c r="I208" t="str">
        <f>VLOOKUP(A208,'Medical Examinations'!A207:J2542,8,FALSE)</f>
        <v>Yes</v>
      </c>
      <c r="J208" t="str">
        <f>VLOOKUP($A208,'Medical Examinations'!$A207:$J2542,9,FALSE)</f>
        <v>Obesity</v>
      </c>
      <c r="K208" t="str">
        <f>VLOOKUP(A208,'Medical Examinations'!A207:J2542,10,FALSE)</f>
        <v>Normal</v>
      </c>
      <c r="L208" t="str">
        <f>VLOOKUP(Healthcare!A208,'Hospitalisation Details'!A207:K2542,10,FALSE)</f>
        <v>4-Oct-1976</v>
      </c>
      <c r="M208" s="17">
        <f>VLOOKUP(Healthcare!A208,'Hospitalisation Details'!A207:K2542,6,FALSE)</f>
        <v>35733.96</v>
      </c>
      <c r="N208" t="str">
        <f>VLOOKUP(Healthcare!A208,'Hospitalisation Details'!A207:K2542,7,FALSE)</f>
        <v>tier - 2</v>
      </c>
      <c r="O208" t="str">
        <f>VLOOKUP(Healthcare!A208,'Hospitalisation Details'!A207:K2542,8,FALSE)</f>
        <v>tier - 2</v>
      </c>
      <c r="P208" t="str">
        <f>VLOOKUP(Healthcare!A208,'Hospitalisation Details'!A207:K2542,9,FALSE)</f>
        <v>R1011</v>
      </c>
      <c r="Q208">
        <f>VLOOKUP(Healthcare!A208,'Hospitalisation Details'!A207:K2542,11,FALSE)</f>
        <v>47</v>
      </c>
    </row>
    <row r="209" spans="1:17" ht="15.6">
      <c r="A209" s="1" t="s">
        <v>2162</v>
      </c>
      <c r="B209" t="str">
        <f>VLOOKUP(A209,'Customer Names'!A208:E2543,5,FALSE)</f>
        <v xml:space="preserve"> Mr.  Jaime Lopez</v>
      </c>
      <c r="C209">
        <f>VLOOKUP(A209,'Medical Examinations'!A208:J2543,2,FALSE)</f>
        <v>35.25</v>
      </c>
      <c r="D209">
        <f>VLOOKUP(A209,'Medical Examinations'!A208:J2543,3,FALSE)</f>
        <v>9.51</v>
      </c>
      <c r="E209" t="str">
        <f>VLOOKUP(A209,'Medical Examinations'!A208:J2543,4,FALSE)</f>
        <v>No</v>
      </c>
      <c r="F209" t="str">
        <f>VLOOKUP(A209,'Medical Examinations'!A208:J2543,5,FALSE)</f>
        <v>No</v>
      </c>
      <c r="G209" t="str">
        <f>VLOOKUP($A209,'Medical Examinations'!A$1:J$2336,6,FALSE)</f>
        <v>No</v>
      </c>
      <c r="H209">
        <f>VLOOKUP(A209,'Medical Examinations'!A208:J2543,7,FALSE)</f>
        <v>0</v>
      </c>
      <c r="I209" t="str">
        <f>VLOOKUP(A209,'Medical Examinations'!A208:J2543,8,FALSE)</f>
        <v>Yes</v>
      </c>
      <c r="J209" t="str">
        <f>VLOOKUP($A209,'Medical Examinations'!$A208:$J2543,9,FALSE)</f>
        <v>Obesity</v>
      </c>
      <c r="K209" t="str">
        <f>VLOOKUP(A209,'Medical Examinations'!A208:J2543,10,FALSE)</f>
        <v>Diabetes</v>
      </c>
      <c r="L209" t="str">
        <f>VLOOKUP(Healthcare!A209,'Hospitalisation Details'!A208:K2543,10,FALSE)</f>
        <v>15-Jul-1974</v>
      </c>
      <c r="M209" s="17">
        <f>VLOOKUP(Healthcare!A209,'Hospitalisation Details'!A208:K2543,6,FALSE)</f>
        <v>35711.39</v>
      </c>
      <c r="N209" t="str">
        <f>VLOOKUP(Healthcare!A209,'Hospitalisation Details'!A208:K2543,7,FALSE)</f>
        <v>tier - 2</v>
      </c>
      <c r="O209" t="str">
        <f>VLOOKUP(Healthcare!A209,'Hospitalisation Details'!A208:K2543,8,FALSE)</f>
        <v>tier - 3</v>
      </c>
      <c r="P209" t="str">
        <f>VLOOKUP(Healthcare!A209,'Hospitalisation Details'!A208:K2543,9,FALSE)</f>
        <v>R1012</v>
      </c>
      <c r="Q209">
        <f>VLOOKUP(Healthcare!A209,'Hospitalisation Details'!A208:K2543,11,FALSE)</f>
        <v>50</v>
      </c>
    </row>
    <row r="210" spans="1:17" ht="15.6">
      <c r="A210" s="1" t="s">
        <v>2161</v>
      </c>
      <c r="B210" t="str">
        <f>VLOOKUP(A210,'Customer Names'!A209:E2544,5,FALSE)</f>
        <v xml:space="preserve"> Ms.  Calesse Cardosi</v>
      </c>
      <c r="C210">
        <f>VLOOKUP(A210,'Medical Examinations'!A209:J2544,2,FALSE)</f>
        <v>36.85</v>
      </c>
      <c r="D210">
        <f>VLOOKUP(A210,'Medical Examinations'!A209:J2544,3,FALSE)</f>
        <v>11.12</v>
      </c>
      <c r="E210" t="str">
        <f>VLOOKUP(A210,'Medical Examinations'!A209:J2544,4,FALSE)</f>
        <v>No</v>
      </c>
      <c r="F210" t="str">
        <f>VLOOKUP(A210,'Medical Examinations'!A209:J2544,5,FALSE)</f>
        <v>No</v>
      </c>
      <c r="G210" t="str">
        <f>VLOOKUP($A210,'Medical Examinations'!A$1:J$2336,6,FALSE)</f>
        <v>No</v>
      </c>
      <c r="H210">
        <f>VLOOKUP(A210,'Medical Examinations'!A209:J2544,7,FALSE)</f>
        <v>0</v>
      </c>
      <c r="I210" t="str">
        <f>VLOOKUP(A210,'Medical Examinations'!A209:J2544,8,FALSE)</f>
        <v>Yes</v>
      </c>
      <c r="J210" t="str">
        <f>VLOOKUP($A210,'Medical Examinations'!$A209:$J2544,9,FALSE)</f>
        <v>Obesity</v>
      </c>
      <c r="K210" t="str">
        <f>VLOOKUP(A210,'Medical Examinations'!A209:J2544,10,FALSE)</f>
        <v>Diabetes</v>
      </c>
      <c r="L210" t="str">
        <f>VLOOKUP(Healthcare!A210,'Hospitalisation Details'!A209:K2544,10,FALSE)</f>
        <v>19-Dec-1978</v>
      </c>
      <c r="M210" s="17">
        <f>VLOOKUP(Healthcare!A210,'Hospitalisation Details'!A209:K2544,6,FALSE)</f>
        <v>35701.9</v>
      </c>
      <c r="N210" t="str">
        <f>VLOOKUP(Healthcare!A210,'Hospitalisation Details'!A209:K2544,7,FALSE)</f>
        <v>tier - 2</v>
      </c>
      <c r="O210" t="str">
        <f>VLOOKUP(Healthcare!A210,'Hospitalisation Details'!A209:K2544,8,FALSE)</f>
        <v>tier - 1</v>
      </c>
      <c r="P210" t="str">
        <f>VLOOKUP(Healthcare!A210,'Hospitalisation Details'!A209:K2544,9,FALSE)</f>
        <v>R1011</v>
      </c>
      <c r="Q210">
        <f>VLOOKUP(Healthcare!A210,'Hospitalisation Details'!A209:K2544,11,FALSE)</f>
        <v>45</v>
      </c>
    </row>
    <row r="211" spans="1:17" ht="15.6">
      <c r="A211" s="1" t="s">
        <v>2160</v>
      </c>
      <c r="B211" t="str">
        <f>VLOOKUP(A211,'Customer Names'!A210:E2545,5,FALSE)</f>
        <v xml:space="preserve"> Ms.  Kate L Looney</v>
      </c>
      <c r="C211">
        <f>VLOOKUP(A211,'Medical Examinations'!A210:J2545,2,FALSE)</f>
        <v>31.02</v>
      </c>
      <c r="D211">
        <f>VLOOKUP(A211,'Medical Examinations'!A210:J2545,3,FALSE)</f>
        <v>4.5599999999999996</v>
      </c>
      <c r="E211" t="str">
        <f>VLOOKUP(A211,'Medical Examinations'!A210:J2545,4,FALSE)</f>
        <v>No</v>
      </c>
      <c r="F211" t="str">
        <f>VLOOKUP(A211,'Medical Examinations'!A210:J2545,5,FALSE)</f>
        <v>Yes</v>
      </c>
      <c r="G211" t="str">
        <f>VLOOKUP($A211,'Medical Examinations'!A$1:J$2336,6,FALSE)</f>
        <v>No</v>
      </c>
      <c r="H211">
        <f>VLOOKUP(A211,'Medical Examinations'!A210:J2545,7,FALSE)</f>
        <v>1</v>
      </c>
      <c r="I211" t="str">
        <f>VLOOKUP(A211,'Medical Examinations'!A210:J2545,8,FALSE)</f>
        <v>Yes</v>
      </c>
      <c r="J211" t="str">
        <f>VLOOKUP($A211,'Medical Examinations'!$A210:$J2545,9,FALSE)</f>
        <v>Obesity</v>
      </c>
      <c r="K211" t="str">
        <f>VLOOKUP(A211,'Medical Examinations'!A210:J2545,10,FALSE)</f>
        <v>Normal</v>
      </c>
      <c r="L211" t="str">
        <f>VLOOKUP(Healthcare!A211,'Hospitalisation Details'!A210:K2545,10,FALSE)</f>
        <v>17-Dec-2000</v>
      </c>
      <c r="M211" s="17">
        <f>VLOOKUP(Healthcare!A211,'Hospitalisation Details'!A210:K2545,6,FALSE)</f>
        <v>35595.589999999997</v>
      </c>
      <c r="N211" t="str">
        <f>VLOOKUP(Healthcare!A211,'Hospitalisation Details'!A210:K2545,7,FALSE)</f>
        <v>tier - 2</v>
      </c>
      <c r="O211" t="str">
        <f>VLOOKUP(Healthcare!A211,'Hospitalisation Details'!A210:K2545,8,FALSE)</f>
        <v>tier - 3</v>
      </c>
      <c r="P211" t="str">
        <f>VLOOKUP(Healthcare!A211,'Hospitalisation Details'!A210:K2545,9,FALSE)</f>
        <v>R1013</v>
      </c>
      <c r="Q211">
        <f>VLOOKUP(Healthcare!A211,'Hospitalisation Details'!A210:K2545,11,FALSE)</f>
        <v>23</v>
      </c>
    </row>
    <row r="212" spans="1:17" ht="15.6">
      <c r="A212" s="1" t="s">
        <v>2159</v>
      </c>
      <c r="B212" t="str">
        <f>VLOOKUP(A212,'Customer Names'!A211:E2546,5,FALSE)</f>
        <v xml:space="preserve"> Mr.  Sergey Zyryanov</v>
      </c>
      <c r="C212">
        <f>VLOOKUP(A212,'Medical Examinations'!A211:J2546,2,FALSE)</f>
        <v>35.6</v>
      </c>
      <c r="D212">
        <f>VLOOKUP(A212,'Medical Examinations'!A211:J2546,3,FALSE)</f>
        <v>4.0199999999999996</v>
      </c>
      <c r="E212" t="str">
        <f>VLOOKUP(A212,'Medical Examinations'!A211:J2546,4,FALSE)</f>
        <v>yes</v>
      </c>
      <c r="F212" t="str">
        <f>VLOOKUP(A212,'Medical Examinations'!A211:J2546,5,FALSE)</f>
        <v>Yes</v>
      </c>
      <c r="G212" t="str">
        <f>VLOOKUP($A212,'Medical Examinations'!A$1:J$2336,6,FALSE)</f>
        <v>No</v>
      </c>
      <c r="H212">
        <f>VLOOKUP(A212,'Medical Examinations'!A211:J2546,7,FALSE)</f>
        <v>2</v>
      </c>
      <c r="I212" t="str">
        <f>VLOOKUP(A212,'Medical Examinations'!A211:J2546,8,FALSE)</f>
        <v>Yes</v>
      </c>
      <c r="J212" t="str">
        <f>VLOOKUP($A212,'Medical Examinations'!$A211:$J2546,9,FALSE)</f>
        <v>Obesity</v>
      </c>
      <c r="K212" t="str">
        <f>VLOOKUP(A212,'Medical Examinations'!A211:J2546,10,FALSE)</f>
        <v>Normal</v>
      </c>
      <c r="L212" t="str">
        <f>VLOOKUP(Healthcare!A212,'Hospitalisation Details'!A211:K2546,10,FALSE)</f>
        <v>19-Nov-2000</v>
      </c>
      <c r="M212" s="17">
        <f>VLOOKUP(Healthcare!A212,'Hospitalisation Details'!A211:K2546,6,FALSE)</f>
        <v>35585.58</v>
      </c>
      <c r="N212" t="str">
        <f>VLOOKUP(Healthcare!A212,'Hospitalisation Details'!A211:K2546,7,FALSE)</f>
        <v>tier - 2</v>
      </c>
      <c r="O212" t="str">
        <f>VLOOKUP(Healthcare!A212,'Hospitalisation Details'!A211:K2546,8,FALSE)</f>
        <v>tier - 3</v>
      </c>
      <c r="P212" t="str">
        <f>VLOOKUP(Healthcare!A212,'Hospitalisation Details'!A211:K2546,9,FALSE)</f>
        <v>R1011</v>
      </c>
      <c r="Q212">
        <f>VLOOKUP(Healthcare!A212,'Hospitalisation Details'!A211:K2546,11,FALSE)</f>
        <v>23</v>
      </c>
    </row>
    <row r="213" spans="1:17" ht="15.6">
      <c r="A213" s="1" t="s">
        <v>2158</v>
      </c>
      <c r="B213" t="str">
        <f>VLOOKUP(A213,'Customer Names'!A212:E2547,5,FALSE)</f>
        <v xml:space="preserve"> Mr.  Timothy V Gavin</v>
      </c>
      <c r="C213">
        <f>VLOOKUP(A213,'Medical Examinations'!A212:J2547,2,FALSE)</f>
        <v>34.39</v>
      </c>
      <c r="D213">
        <f>VLOOKUP(A213,'Medical Examinations'!A212:J2547,3,FALSE)</f>
        <v>8.7200000000000006</v>
      </c>
      <c r="E213" t="str">
        <f>VLOOKUP(A213,'Medical Examinations'!A212:J2547,4,FALSE)</f>
        <v>No</v>
      </c>
      <c r="F213" t="str">
        <f>VLOOKUP(A213,'Medical Examinations'!A212:J2547,5,FALSE)</f>
        <v>No</v>
      </c>
      <c r="G213" t="str">
        <f>VLOOKUP($A213,'Medical Examinations'!A$1:J$2336,6,FALSE)</f>
        <v>No</v>
      </c>
      <c r="H213">
        <f>VLOOKUP(A213,'Medical Examinations'!A212:J2547,7,FALSE)</f>
        <v>0</v>
      </c>
      <c r="I213" t="str">
        <f>VLOOKUP(A213,'Medical Examinations'!A212:J2547,8,FALSE)</f>
        <v>Yes</v>
      </c>
      <c r="J213" t="str">
        <f>VLOOKUP($A213,'Medical Examinations'!$A212:$J2547,9,FALSE)</f>
        <v>Obesity</v>
      </c>
      <c r="K213" t="str">
        <f>VLOOKUP(A213,'Medical Examinations'!A212:J2547,10,FALSE)</f>
        <v>Diabetes</v>
      </c>
      <c r="L213" t="str">
        <f>VLOOKUP(Healthcare!A213,'Hospitalisation Details'!A212:K2547,10,FALSE)</f>
        <v>10-Aug-1971</v>
      </c>
      <c r="M213" s="17">
        <f>VLOOKUP(Healthcare!A213,'Hospitalisation Details'!A212:K2547,6,FALSE)</f>
        <v>35583.17</v>
      </c>
      <c r="N213" t="str">
        <f>VLOOKUP(Healthcare!A213,'Hospitalisation Details'!A212:K2547,7,FALSE)</f>
        <v>tier - 1</v>
      </c>
      <c r="O213" t="str">
        <f>VLOOKUP(Healthcare!A213,'Hospitalisation Details'!A212:K2547,8,FALSE)</f>
        <v>tier - 3</v>
      </c>
      <c r="P213" t="str">
        <f>VLOOKUP(Healthcare!A213,'Hospitalisation Details'!A212:K2547,9,FALSE)</f>
        <v>R1011</v>
      </c>
      <c r="Q213">
        <f>VLOOKUP(Healthcare!A213,'Hospitalisation Details'!A212:K2547,11,FALSE)</f>
        <v>53</v>
      </c>
    </row>
    <row r="214" spans="1:17" ht="15.6">
      <c r="A214" s="1" t="s">
        <v>2157</v>
      </c>
      <c r="B214" t="str">
        <f>VLOOKUP(A214,'Customer Names'!A213:E2548,5,FALSE)</f>
        <v xml:space="preserve"> Mr.  Andrew S Littlefield</v>
      </c>
      <c r="C214">
        <f>VLOOKUP(A214,'Medical Examinations'!A213:J2548,2,FALSE)</f>
        <v>29.06</v>
      </c>
      <c r="D214">
        <f>VLOOKUP(A214,'Medical Examinations'!A213:J2548,3,FALSE)</f>
        <v>6.25</v>
      </c>
      <c r="E214" t="str">
        <f>VLOOKUP(A214,'Medical Examinations'!A213:J2548,4,FALSE)</f>
        <v>yes</v>
      </c>
      <c r="F214" t="str">
        <f>VLOOKUP(A214,'Medical Examinations'!A213:J2548,5,FALSE)</f>
        <v>No</v>
      </c>
      <c r="G214" t="str">
        <f>VLOOKUP($A214,'Medical Examinations'!A$1:J$2336,6,FALSE)</f>
        <v>No</v>
      </c>
      <c r="H214">
        <f>VLOOKUP(A214,'Medical Examinations'!A213:J2548,7,FALSE)</f>
        <v>1</v>
      </c>
      <c r="I214" t="str">
        <f>VLOOKUP(A214,'Medical Examinations'!A213:J2548,8,FALSE)</f>
        <v>Yes</v>
      </c>
      <c r="J214" t="str">
        <f>VLOOKUP($A214,'Medical Examinations'!$A213:$J2548,9,FALSE)</f>
        <v>Over Weight</v>
      </c>
      <c r="K214" t="str">
        <f>VLOOKUP(A214,'Medical Examinations'!A213:J2548,10,FALSE)</f>
        <v>Prediabetes</v>
      </c>
      <c r="L214" t="str">
        <f>VLOOKUP(Healthcare!A214,'Hospitalisation Details'!A213:K2548,10,FALSE)</f>
        <v>29-Aug-1964</v>
      </c>
      <c r="M214" s="17">
        <f>VLOOKUP(Healthcare!A214,'Hospitalisation Details'!A213:K2548,6,FALSE)</f>
        <v>35573.26</v>
      </c>
      <c r="N214" t="str">
        <f>VLOOKUP(Healthcare!A214,'Hospitalisation Details'!A213:K2548,7,FALSE)</f>
        <v>tier - 2</v>
      </c>
      <c r="O214" t="str">
        <f>VLOOKUP(Healthcare!A214,'Hospitalisation Details'!A213:K2548,8,FALSE)</f>
        <v>tier - 1</v>
      </c>
      <c r="P214" t="str">
        <f>VLOOKUP(Healthcare!A214,'Hospitalisation Details'!A213:K2548,9,FALSE)</f>
        <v>R1011</v>
      </c>
      <c r="Q214">
        <f>VLOOKUP(Healthcare!A214,'Hospitalisation Details'!A213:K2548,11,FALSE)</f>
        <v>60</v>
      </c>
    </row>
    <row r="215" spans="1:17" ht="15.6">
      <c r="A215" s="1" t="s">
        <v>2156</v>
      </c>
      <c r="B215" t="str">
        <f>VLOOKUP(A215,'Customer Names'!A214:E2549,5,FALSE)</f>
        <v xml:space="preserve"> Mr.  Matthew D Shearer</v>
      </c>
      <c r="C215">
        <f>VLOOKUP(A215,'Medical Examinations'!A214:J2549,2,FALSE)</f>
        <v>35.799999999999997</v>
      </c>
      <c r="D215">
        <f>VLOOKUP(A215,'Medical Examinations'!A214:J2549,3,FALSE)</f>
        <v>7.32</v>
      </c>
      <c r="E215" t="str">
        <f>VLOOKUP(A215,'Medical Examinations'!A214:J2549,4,FALSE)</f>
        <v>No</v>
      </c>
      <c r="F215" t="str">
        <f>VLOOKUP(A215,'Medical Examinations'!A214:J2549,5,FALSE)</f>
        <v>No</v>
      </c>
      <c r="G215" t="str">
        <f>VLOOKUP($A215,'Medical Examinations'!A$1:J$2336,6,FALSE)</f>
        <v>No</v>
      </c>
      <c r="H215">
        <f>VLOOKUP(A215,'Medical Examinations'!A214:J2549,7,FALSE)</f>
        <v>2</v>
      </c>
      <c r="I215" t="str">
        <f>VLOOKUP(A215,'Medical Examinations'!A214:J2549,8,FALSE)</f>
        <v>Yes</v>
      </c>
      <c r="J215" t="str">
        <f>VLOOKUP($A215,'Medical Examinations'!$A214:$J2549,9,FALSE)</f>
        <v>Obesity</v>
      </c>
      <c r="K215" t="str">
        <f>VLOOKUP(A215,'Medical Examinations'!A214:J2549,10,FALSE)</f>
        <v>Diabetes</v>
      </c>
      <c r="L215" t="str">
        <f>VLOOKUP(Healthcare!A215,'Hospitalisation Details'!A214:K2549,10,FALSE)</f>
        <v>27-Oct-1973</v>
      </c>
      <c r="M215" s="17">
        <f>VLOOKUP(Healthcare!A215,'Hospitalisation Details'!A214:K2549,6,FALSE)</f>
        <v>35547.72</v>
      </c>
      <c r="N215" t="str">
        <f>VLOOKUP(Healthcare!A215,'Hospitalisation Details'!A214:K2549,7,FALSE)</f>
        <v>tier - 1</v>
      </c>
      <c r="O215" t="str">
        <f>VLOOKUP(Healthcare!A215,'Hospitalisation Details'!A214:K2549,8,FALSE)</f>
        <v>tier - 1</v>
      </c>
      <c r="P215" t="str">
        <f>VLOOKUP(Healthcare!A215,'Hospitalisation Details'!A214:K2549,9,FALSE)</f>
        <v>R1011</v>
      </c>
      <c r="Q215">
        <f>VLOOKUP(Healthcare!A215,'Hospitalisation Details'!A214:K2549,11,FALSE)</f>
        <v>50</v>
      </c>
    </row>
    <row r="216" spans="1:17" ht="15.6">
      <c r="A216" s="1" t="s">
        <v>2155</v>
      </c>
      <c r="B216" t="str">
        <f>VLOOKUP(A216,'Customer Names'!A215:E2550,5,FALSE)</f>
        <v xml:space="preserve"> Ms.  Jessica Armstrong</v>
      </c>
      <c r="C216">
        <f>VLOOKUP(A216,'Medical Examinations'!A215:J2550,2,FALSE)</f>
        <v>49.8</v>
      </c>
      <c r="D216">
        <f>VLOOKUP(A216,'Medical Examinations'!A215:J2550,3,FALSE)</f>
        <v>4.24</v>
      </c>
      <c r="E216" t="str">
        <f>VLOOKUP(A216,'Medical Examinations'!A215:J2550,4,FALSE)</f>
        <v>No</v>
      </c>
      <c r="F216" t="str">
        <f>VLOOKUP(A216,'Medical Examinations'!A215:J2550,5,FALSE)</f>
        <v>No</v>
      </c>
      <c r="G216" t="str">
        <f>VLOOKUP($A216,'Medical Examinations'!A$1:J$2336,6,FALSE)</f>
        <v>No</v>
      </c>
      <c r="H216">
        <f>VLOOKUP(A216,'Medical Examinations'!A215:J2550,7,FALSE)</f>
        <v>1</v>
      </c>
      <c r="I216" t="str">
        <f>VLOOKUP(A216,'Medical Examinations'!A215:J2550,8,FALSE)</f>
        <v>Yes</v>
      </c>
      <c r="J216" t="str">
        <f>VLOOKUP($A216,'Medical Examinations'!$A215:$J2550,9,FALSE)</f>
        <v>Obesity</v>
      </c>
      <c r="K216" t="str">
        <f>VLOOKUP(A216,'Medical Examinations'!A215:J2550,10,FALSE)</f>
        <v>Normal</v>
      </c>
      <c r="L216" t="str">
        <f>VLOOKUP(Healthcare!A216,'Hospitalisation Details'!A215:K2550,10,FALSE)</f>
        <v>13-Sep-1992</v>
      </c>
      <c r="M216" s="17">
        <f>VLOOKUP(Healthcare!A216,'Hospitalisation Details'!A215:K2550,6,FALSE)</f>
        <v>35547.47</v>
      </c>
      <c r="N216" t="str">
        <f>VLOOKUP(Healthcare!A216,'Hospitalisation Details'!A215:K2550,7,FALSE)</f>
        <v>tier - 2</v>
      </c>
      <c r="O216" t="str">
        <f>VLOOKUP(Healthcare!A216,'Hospitalisation Details'!A215:K2550,8,FALSE)</f>
        <v>tier - 3</v>
      </c>
      <c r="P216" t="str">
        <f>VLOOKUP(Healthcare!A216,'Hospitalisation Details'!A215:K2550,9,FALSE)</f>
        <v>R1011</v>
      </c>
      <c r="Q216">
        <f>VLOOKUP(Healthcare!A216,'Hospitalisation Details'!A215:K2550,11,FALSE)</f>
        <v>31</v>
      </c>
    </row>
    <row r="217" spans="1:17" ht="15.6">
      <c r="A217" s="1" t="s">
        <v>2154</v>
      </c>
      <c r="B217" t="str">
        <f>VLOOKUP(A217,'Customer Names'!A216:E2551,5,FALSE)</f>
        <v xml:space="preserve"> Mr.  Lawrence Warriner</v>
      </c>
      <c r="C217">
        <f>VLOOKUP(A217,'Medical Examinations'!A216:J2551,2,FALSE)</f>
        <v>35.71</v>
      </c>
      <c r="D217">
        <f>VLOOKUP(A217,'Medical Examinations'!A216:J2551,3,FALSE)</f>
        <v>6.84</v>
      </c>
      <c r="E217" t="str">
        <f>VLOOKUP(A217,'Medical Examinations'!A216:J2551,4,FALSE)</f>
        <v>No</v>
      </c>
      <c r="F217" t="str">
        <f>VLOOKUP(A217,'Medical Examinations'!A216:J2551,5,FALSE)</f>
        <v>No</v>
      </c>
      <c r="G217" t="str">
        <f>VLOOKUP($A217,'Medical Examinations'!A$1:J$2336,6,FALSE)</f>
        <v>No</v>
      </c>
      <c r="H217">
        <f>VLOOKUP(A217,'Medical Examinations'!A216:J2551,7,FALSE)</f>
        <v>2</v>
      </c>
      <c r="I217" t="str">
        <f>VLOOKUP(A217,'Medical Examinations'!A216:J2551,8,FALSE)</f>
        <v>Yes</v>
      </c>
      <c r="J217" t="str">
        <f>VLOOKUP($A217,'Medical Examinations'!$A216:$J2551,9,FALSE)</f>
        <v>Obesity</v>
      </c>
      <c r="K217" t="str">
        <f>VLOOKUP(A217,'Medical Examinations'!A216:J2551,10,FALSE)</f>
        <v>Diabetes</v>
      </c>
      <c r="L217" t="str">
        <f>VLOOKUP(Healthcare!A217,'Hospitalisation Details'!A216:K2551,10,FALSE)</f>
        <v>16-Dec-1973</v>
      </c>
      <c r="M217" s="17">
        <f>VLOOKUP(Healthcare!A217,'Hospitalisation Details'!A216:K2551,6,FALSE)</f>
        <v>35517.19</v>
      </c>
      <c r="N217" t="str">
        <f>VLOOKUP(Healthcare!A217,'Hospitalisation Details'!A216:K2551,7,FALSE)</f>
        <v>tier - 2</v>
      </c>
      <c r="O217" t="str">
        <f>VLOOKUP(Healthcare!A217,'Hospitalisation Details'!A216:K2551,8,FALSE)</f>
        <v>tier - 2</v>
      </c>
      <c r="P217" t="str">
        <f>VLOOKUP(Healthcare!A217,'Hospitalisation Details'!A216:K2551,9,FALSE)</f>
        <v>R1011</v>
      </c>
      <c r="Q217">
        <f>VLOOKUP(Healthcare!A217,'Hospitalisation Details'!A216:K2551,11,FALSE)</f>
        <v>50</v>
      </c>
    </row>
    <row r="218" spans="1:17" ht="15.6">
      <c r="A218" s="1" t="s">
        <v>2153</v>
      </c>
      <c r="B218" t="str">
        <f>VLOOKUP(A218,'Customer Names'!A217:E2552,5,FALSE)</f>
        <v xml:space="preserve"> Mr.  Alex White</v>
      </c>
      <c r="C218">
        <f>VLOOKUP(A218,'Medical Examinations'!A217:J2552,2,FALSE)</f>
        <v>30.8</v>
      </c>
      <c r="D218">
        <f>VLOOKUP(A218,'Medical Examinations'!A217:J2552,3,FALSE)</f>
        <v>5.23</v>
      </c>
      <c r="E218" t="str">
        <f>VLOOKUP(A218,'Medical Examinations'!A217:J2552,4,FALSE)</f>
        <v>yes</v>
      </c>
      <c r="F218" t="str">
        <f>VLOOKUP(A218,'Medical Examinations'!A217:J2552,5,FALSE)</f>
        <v>No</v>
      </c>
      <c r="G218" t="str">
        <f>VLOOKUP($A218,'Medical Examinations'!A$1:J$2336,6,FALSE)</f>
        <v>No</v>
      </c>
      <c r="H218">
        <f>VLOOKUP(A218,'Medical Examinations'!A217:J2552,7,FALSE)</f>
        <v>1</v>
      </c>
      <c r="I218" t="str">
        <f>VLOOKUP(A218,'Medical Examinations'!A217:J2552,8,FALSE)</f>
        <v>Yes</v>
      </c>
      <c r="J218" t="str">
        <f>VLOOKUP($A218,'Medical Examinations'!$A217:$J2552,9,FALSE)</f>
        <v>Obesity</v>
      </c>
      <c r="K218" t="str">
        <f>VLOOKUP(A218,'Medical Examinations'!A217:J2552,10,FALSE)</f>
        <v>Normal</v>
      </c>
      <c r="L218" t="str">
        <f>VLOOKUP(Healthcare!A218,'Hospitalisation Details'!A217:K2552,10,FALSE)</f>
        <v>20-Nov-1988</v>
      </c>
      <c r="M218" s="17">
        <f>VLOOKUP(Healthcare!A218,'Hospitalisation Details'!A217:K2552,6,FALSE)</f>
        <v>35491.64</v>
      </c>
      <c r="N218" t="str">
        <f>VLOOKUP(Healthcare!A218,'Hospitalisation Details'!A217:K2552,7,FALSE)</f>
        <v>tier - 1</v>
      </c>
      <c r="O218" t="str">
        <f>VLOOKUP(Healthcare!A218,'Hospitalisation Details'!A217:K2552,8,FALSE)</f>
        <v>tier - 2</v>
      </c>
      <c r="P218" t="str">
        <f>VLOOKUP(Healthcare!A218,'Hospitalisation Details'!A217:K2552,9,FALSE)</f>
        <v>R1011</v>
      </c>
      <c r="Q218">
        <f>VLOOKUP(Healthcare!A218,'Hospitalisation Details'!A217:K2552,11,FALSE)</f>
        <v>35</v>
      </c>
    </row>
    <row r="219" spans="1:17" ht="15.6">
      <c r="A219" s="1" t="s">
        <v>2152</v>
      </c>
      <c r="B219" t="str">
        <f>VLOOKUP(A219,'Customer Names'!A218:E2553,5,FALSE)</f>
        <v xml:space="preserve"> Mr.  Kevin Cordaro</v>
      </c>
      <c r="C219">
        <f>VLOOKUP(A219,'Medical Examinations'!A218:J2553,2,FALSE)</f>
        <v>33.69</v>
      </c>
      <c r="D219">
        <f>VLOOKUP(A219,'Medical Examinations'!A218:J2553,3,FALSE)</f>
        <v>9.68</v>
      </c>
      <c r="E219" t="str">
        <f>VLOOKUP(A219,'Medical Examinations'!A218:J2553,4,FALSE)</f>
        <v>No</v>
      </c>
      <c r="F219" t="str">
        <f>VLOOKUP(A219,'Medical Examinations'!A218:J2553,5,FALSE)</f>
        <v>No</v>
      </c>
      <c r="G219" t="str">
        <f>VLOOKUP($A219,'Medical Examinations'!A$1:J$2336,6,FALSE)</f>
        <v>No</v>
      </c>
      <c r="H219">
        <f>VLOOKUP(A219,'Medical Examinations'!A218:J2553,7,FALSE)</f>
        <v>0</v>
      </c>
      <c r="I219" t="str">
        <f>VLOOKUP(A219,'Medical Examinations'!A218:J2553,8,FALSE)</f>
        <v>Yes</v>
      </c>
      <c r="J219" t="str">
        <f>VLOOKUP($A219,'Medical Examinations'!$A218:$J2553,9,FALSE)</f>
        <v>Obesity</v>
      </c>
      <c r="K219" t="str">
        <f>VLOOKUP(A219,'Medical Examinations'!A218:J2553,10,FALSE)</f>
        <v>Diabetes</v>
      </c>
      <c r="L219" t="str">
        <f>VLOOKUP(Healthcare!A219,'Hospitalisation Details'!A218:K2553,10,FALSE)</f>
        <v>22-Sep-1971</v>
      </c>
      <c r="M219" s="17">
        <f>VLOOKUP(Healthcare!A219,'Hospitalisation Details'!A218:K2553,6,FALSE)</f>
        <v>35345.730000000003</v>
      </c>
      <c r="N219" t="str">
        <f>VLOOKUP(Healthcare!A219,'Hospitalisation Details'!A218:K2553,7,FALSE)</f>
        <v>tier - 2</v>
      </c>
      <c r="O219" t="str">
        <f>VLOOKUP(Healthcare!A219,'Hospitalisation Details'!A218:K2553,8,FALSE)</f>
        <v>tier - 3</v>
      </c>
      <c r="P219" t="str">
        <f>VLOOKUP(Healthcare!A219,'Hospitalisation Details'!A218:K2553,9,FALSE)</f>
        <v>R1011</v>
      </c>
      <c r="Q219">
        <f>VLOOKUP(Healthcare!A219,'Hospitalisation Details'!A218:K2553,11,FALSE)</f>
        <v>52</v>
      </c>
    </row>
    <row r="220" spans="1:17" ht="15.6">
      <c r="A220" s="1" t="s">
        <v>2151</v>
      </c>
      <c r="B220" t="str">
        <f>VLOOKUP(A220,'Customer Names'!A219:E2554,5,FALSE)</f>
        <v xml:space="preserve"> Mr.  Gavin M Hamilton</v>
      </c>
      <c r="C220">
        <f>VLOOKUP(A220,'Medical Examinations'!A219:J2554,2,FALSE)</f>
        <v>42.27</v>
      </c>
      <c r="D220">
        <f>VLOOKUP(A220,'Medical Examinations'!A219:J2554,3,FALSE)</f>
        <v>6.05</v>
      </c>
      <c r="E220" t="str">
        <f>VLOOKUP(A220,'Medical Examinations'!A219:J2554,4,FALSE)</f>
        <v>yes</v>
      </c>
      <c r="F220" t="str">
        <f>VLOOKUP(A220,'Medical Examinations'!A219:J2554,5,FALSE)</f>
        <v>No</v>
      </c>
      <c r="G220" t="str">
        <f>VLOOKUP($A220,'Medical Examinations'!A$1:J$2336,6,FALSE)</f>
        <v>No</v>
      </c>
      <c r="H220">
        <f>VLOOKUP(A220,'Medical Examinations'!A219:J2554,7,FALSE)</f>
        <v>1</v>
      </c>
      <c r="I220" t="str">
        <f>VLOOKUP(A220,'Medical Examinations'!A219:J2554,8,FALSE)</f>
        <v>Yes</v>
      </c>
      <c r="J220" t="str">
        <f>VLOOKUP($A220,'Medical Examinations'!$A219:$J2554,9,FALSE)</f>
        <v>Obesity</v>
      </c>
      <c r="K220" t="str">
        <f>VLOOKUP(A220,'Medical Examinations'!A219:J2554,10,FALSE)</f>
        <v>Prediabetes</v>
      </c>
      <c r="L220" t="str">
        <f>VLOOKUP(Healthcare!A220,'Hospitalisation Details'!A219:K2554,10,FALSE)</f>
        <v>19-Sep-1988</v>
      </c>
      <c r="M220" s="17">
        <f>VLOOKUP(Healthcare!A220,'Hospitalisation Details'!A219:K2554,6,FALSE)</f>
        <v>35315.96</v>
      </c>
      <c r="N220" t="str">
        <f>VLOOKUP(Healthcare!A220,'Hospitalisation Details'!A219:K2554,7,FALSE)</f>
        <v>tier - 2</v>
      </c>
      <c r="O220" t="str">
        <f>VLOOKUP(Healthcare!A220,'Hospitalisation Details'!A219:K2554,8,FALSE)</f>
        <v>tier - 1</v>
      </c>
      <c r="P220" t="str">
        <f>VLOOKUP(Healthcare!A220,'Hospitalisation Details'!A219:K2554,9,FALSE)</f>
        <v>R1011</v>
      </c>
      <c r="Q220">
        <f>VLOOKUP(Healthcare!A220,'Hospitalisation Details'!A219:K2554,11,FALSE)</f>
        <v>35</v>
      </c>
    </row>
    <row r="221" spans="1:17" ht="15.6">
      <c r="A221" s="1" t="s">
        <v>2150</v>
      </c>
      <c r="B221" t="str">
        <f>VLOOKUP(A221,'Customer Names'!A220:E2555,5,FALSE)</f>
        <v xml:space="preserve"> Mr.  Rick E Meyer</v>
      </c>
      <c r="C221">
        <f>VLOOKUP(A221,'Medical Examinations'!A220:J2555,2,FALSE)</f>
        <v>53.25</v>
      </c>
      <c r="D221">
        <f>VLOOKUP(A221,'Medical Examinations'!A220:J2555,3,FALSE)</f>
        <v>6.11</v>
      </c>
      <c r="E221" t="str">
        <f>VLOOKUP(A221,'Medical Examinations'!A220:J2555,4,FALSE)</f>
        <v>yes</v>
      </c>
      <c r="F221" t="str">
        <f>VLOOKUP(A221,'Medical Examinations'!A220:J2555,5,FALSE)</f>
        <v>No</v>
      </c>
      <c r="G221" t="str">
        <f>VLOOKUP($A221,'Medical Examinations'!A$1:J$2336,6,FALSE)</f>
        <v>Yes</v>
      </c>
      <c r="H221">
        <f>VLOOKUP(A221,'Medical Examinations'!A220:J2555,7,FALSE)</f>
        <v>1</v>
      </c>
      <c r="I221" t="str">
        <f>VLOOKUP(A221,'Medical Examinations'!A220:J2555,8,FALSE)</f>
        <v>Yes</v>
      </c>
      <c r="J221" t="str">
        <f>VLOOKUP($A221,'Medical Examinations'!$A220:$J2555,9,FALSE)</f>
        <v>Obesity</v>
      </c>
      <c r="K221" t="str">
        <f>VLOOKUP(A221,'Medical Examinations'!A220:J2555,10,FALSE)</f>
        <v>Prediabetes</v>
      </c>
      <c r="L221" t="str">
        <f>VLOOKUP(Healthcare!A221,'Hospitalisation Details'!A220:K2555,10,FALSE)</f>
        <v>9-Jul-1997</v>
      </c>
      <c r="M221" s="17">
        <f>VLOOKUP(Healthcare!A221,'Hospitalisation Details'!A220:K2555,6,FALSE)</f>
        <v>35302.089999999997</v>
      </c>
      <c r="N221" t="str">
        <f>VLOOKUP(Healthcare!A221,'Hospitalisation Details'!A220:K2555,7,FALSE)</f>
        <v>tier - 1</v>
      </c>
      <c r="O221" t="str">
        <f>VLOOKUP(Healthcare!A221,'Hospitalisation Details'!A220:K2555,8,FALSE)</f>
        <v>tier - 2</v>
      </c>
      <c r="P221" t="str">
        <f>VLOOKUP(Healthcare!A221,'Hospitalisation Details'!A220:K2555,9,FALSE)</f>
        <v>R1011</v>
      </c>
      <c r="Q221">
        <f>VLOOKUP(Healthcare!A221,'Hospitalisation Details'!A220:K2555,11,FALSE)</f>
        <v>27</v>
      </c>
    </row>
    <row r="222" spans="1:17" ht="15.6">
      <c r="A222" s="1" t="s">
        <v>2149</v>
      </c>
      <c r="B222" t="str">
        <f>VLOOKUP(A222,'Customer Names'!A221:E2556,5,FALSE)</f>
        <v xml:space="preserve"> Ms.  Andrea H Duke</v>
      </c>
      <c r="C222">
        <f>VLOOKUP(A222,'Medical Examinations'!A221:J2556,2,FALSE)</f>
        <v>26.8</v>
      </c>
      <c r="D222">
        <f>VLOOKUP(A222,'Medical Examinations'!A221:J2556,3,FALSE)</f>
        <v>10.93</v>
      </c>
      <c r="E222" t="str">
        <f>VLOOKUP(A222,'Medical Examinations'!A221:J2556,4,FALSE)</f>
        <v>yes</v>
      </c>
      <c r="F222" t="str">
        <f>VLOOKUP(A222,'Medical Examinations'!A221:J2556,5,FALSE)</f>
        <v>No</v>
      </c>
      <c r="G222" t="str">
        <f>VLOOKUP($A222,'Medical Examinations'!A$1:J$2336,6,FALSE)</f>
        <v>No</v>
      </c>
      <c r="H222">
        <f>VLOOKUP(A222,'Medical Examinations'!A221:J2556,7,FALSE)</f>
        <v>0</v>
      </c>
      <c r="I222" t="str">
        <f>VLOOKUP(A222,'Medical Examinations'!A221:J2556,8,FALSE)</f>
        <v>No</v>
      </c>
      <c r="J222" t="str">
        <f>VLOOKUP($A222,'Medical Examinations'!$A221:$J2556,9,FALSE)</f>
        <v>Over Weight</v>
      </c>
      <c r="K222" t="str">
        <f>VLOOKUP(A222,'Medical Examinations'!A221:J2556,10,FALSE)</f>
        <v>Diabetes</v>
      </c>
      <c r="L222" t="str">
        <f>VLOOKUP(Healthcare!A222,'Hospitalisation Details'!A221:K2556,10,FALSE)</f>
        <v>30-Dec-1967</v>
      </c>
      <c r="M222" s="17">
        <f>VLOOKUP(Healthcare!A222,'Hospitalisation Details'!A221:K2556,6,FALSE)</f>
        <v>35160.129999999997</v>
      </c>
      <c r="N222" t="str">
        <f>VLOOKUP(Healthcare!A222,'Hospitalisation Details'!A221:K2556,7,FALSE)</f>
        <v>tier - 2</v>
      </c>
      <c r="O222" t="str">
        <f>VLOOKUP(Healthcare!A222,'Hospitalisation Details'!A221:K2556,8,FALSE)</f>
        <v>tier - 2</v>
      </c>
      <c r="P222" t="str">
        <f>VLOOKUP(Healthcare!A222,'Hospitalisation Details'!A221:K2556,9,FALSE)</f>
        <v>R1011</v>
      </c>
      <c r="Q222">
        <f>VLOOKUP(Healthcare!A222,'Hospitalisation Details'!A221:K2556,11,FALSE)</f>
        <v>56</v>
      </c>
    </row>
    <row r="223" spans="1:17" ht="15.6">
      <c r="A223" s="1" t="s">
        <v>2148</v>
      </c>
      <c r="B223" t="str">
        <f>VLOOKUP(A223,'Customer Names'!A222:E2557,5,FALSE)</f>
        <v xml:space="preserve"> Mr.  Anthony S Malatesta</v>
      </c>
      <c r="C223">
        <f>VLOOKUP(A223,'Medical Examinations'!A222:J2557,2,FALSE)</f>
        <v>28.5</v>
      </c>
      <c r="D223">
        <f>VLOOKUP(A223,'Medical Examinations'!A222:J2557,3,FALSE)</f>
        <v>5.12</v>
      </c>
      <c r="E223" t="str">
        <f>VLOOKUP(A223,'Medical Examinations'!A222:J2557,4,FALSE)</f>
        <v>No</v>
      </c>
      <c r="F223" t="str">
        <f>VLOOKUP(A223,'Medical Examinations'!A222:J2557,5,FALSE)</f>
        <v>No</v>
      </c>
      <c r="G223" t="str">
        <f>VLOOKUP($A223,'Medical Examinations'!A$1:J$2336,6,FALSE)</f>
        <v>No</v>
      </c>
      <c r="H223">
        <f>VLOOKUP(A223,'Medical Examinations'!A222:J2557,7,FALSE)</f>
        <v>1</v>
      </c>
      <c r="I223" t="str">
        <f>VLOOKUP(A223,'Medical Examinations'!A222:J2557,8,FALSE)</f>
        <v>Yes</v>
      </c>
      <c r="J223" t="str">
        <f>VLOOKUP($A223,'Medical Examinations'!$A222:$J2557,9,FALSE)</f>
        <v>Over Weight</v>
      </c>
      <c r="K223" t="str">
        <f>VLOOKUP(A223,'Medical Examinations'!A222:J2557,10,FALSE)</f>
        <v>Normal</v>
      </c>
      <c r="L223" t="str">
        <f>VLOOKUP(Healthcare!A223,'Hospitalisation Details'!A222:K2557,10,FALSE)</f>
        <v>22-Dec-1998</v>
      </c>
      <c r="M223" s="17">
        <f>VLOOKUP(Healthcare!A223,'Hospitalisation Details'!A222:K2557,6,FALSE)</f>
        <v>35147.53</v>
      </c>
      <c r="N223" t="str">
        <f>VLOOKUP(Healthcare!A223,'Hospitalisation Details'!A222:K2557,7,FALSE)</f>
        <v>tier - 1</v>
      </c>
      <c r="O223" t="str">
        <f>VLOOKUP(Healthcare!A223,'Hospitalisation Details'!A222:K2557,8,FALSE)</f>
        <v>tier - 1</v>
      </c>
      <c r="P223" t="str">
        <f>VLOOKUP(Healthcare!A223,'Hospitalisation Details'!A222:K2557,9,FALSE)</f>
        <v>R1016</v>
      </c>
      <c r="Q223">
        <f>VLOOKUP(Healthcare!A223,'Hospitalisation Details'!A222:K2557,11,FALSE)</f>
        <v>25</v>
      </c>
    </row>
    <row r="224" spans="1:17" ht="15.6">
      <c r="A224" s="1" t="s">
        <v>2147</v>
      </c>
      <c r="B224" t="str">
        <f>VLOOKUP(A224,'Customer Names'!A223:E2558,5,FALSE)</f>
        <v xml:space="preserve"> Mr.  Erik Hinrichsen</v>
      </c>
      <c r="C224">
        <f>VLOOKUP(A224,'Medical Examinations'!A223:J2558,2,FALSE)</f>
        <v>22.895</v>
      </c>
      <c r="D224">
        <f>VLOOKUP(A224,'Medical Examinations'!A223:J2558,3,FALSE)</f>
        <v>5.72</v>
      </c>
      <c r="E224" t="str">
        <f>VLOOKUP(A224,'Medical Examinations'!A223:J2558,4,FALSE)</f>
        <v>No</v>
      </c>
      <c r="F224" t="str">
        <f>VLOOKUP(A224,'Medical Examinations'!A223:J2558,5,FALSE)</f>
        <v>No</v>
      </c>
      <c r="G224" t="str">
        <f>VLOOKUP($A224,'Medical Examinations'!A$1:J$2336,6,FALSE)</f>
        <v>No</v>
      </c>
      <c r="H224">
        <f>VLOOKUP(A224,'Medical Examinations'!A223:J2558,7,FALSE)</f>
        <v>0</v>
      </c>
      <c r="I224" t="str">
        <f>VLOOKUP(A224,'Medical Examinations'!A223:J2558,8,FALSE)</f>
        <v>Yes</v>
      </c>
      <c r="J224" t="str">
        <f>VLOOKUP($A224,'Medical Examinations'!$A223:$J2558,9,FALSE)</f>
        <v>Healthy Weight</v>
      </c>
      <c r="K224" t="str">
        <f>VLOOKUP(A224,'Medical Examinations'!A223:J2558,10,FALSE)</f>
        <v>Prediabetes</v>
      </c>
      <c r="L224" t="str">
        <f>VLOOKUP(Healthcare!A224,'Hospitalisation Details'!A223:K2558,10,FALSE)</f>
        <v>29-Jun-1977</v>
      </c>
      <c r="M224" s="17">
        <f>VLOOKUP(Healthcare!A224,'Hospitalisation Details'!A223:K2558,6,FALSE)</f>
        <v>35069.370000000003</v>
      </c>
      <c r="N224" t="str">
        <f>VLOOKUP(Healthcare!A224,'Hospitalisation Details'!A223:K2558,7,FALSE)</f>
        <v>tier - 1</v>
      </c>
      <c r="O224" t="str">
        <f>VLOOKUP(Healthcare!A224,'Hospitalisation Details'!A223:K2558,8,FALSE)</f>
        <v>tier - 1</v>
      </c>
      <c r="P224" t="str">
        <f>VLOOKUP(Healthcare!A224,'Hospitalisation Details'!A223:K2558,9,FALSE)</f>
        <v>R1017</v>
      </c>
      <c r="Q224">
        <f>VLOOKUP(Healthcare!A224,'Hospitalisation Details'!A223:K2558,11,FALSE)</f>
        <v>47</v>
      </c>
    </row>
    <row r="225" spans="1:17" ht="15.6">
      <c r="A225" s="1" t="s">
        <v>2146</v>
      </c>
      <c r="B225" t="str">
        <f>VLOOKUP(A225,'Customer Names'!A224:E2559,5,FALSE)</f>
        <v xml:space="preserve"> Ms.  Kiley D Lucan</v>
      </c>
      <c r="C225">
        <f>VLOOKUP(A225,'Medical Examinations'!A224:J2559,2,FALSE)</f>
        <v>34.06</v>
      </c>
      <c r="D225">
        <f>VLOOKUP(A225,'Medical Examinations'!A224:J2559,3,FALSE)</f>
        <v>11.83</v>
      </c>
      <c r="E225" t="str">
        <f>VLOOKUP(A225,'Medical Examinations'!A224:J2559,4,FALSE)</f>
        <v>yes</v>
      </c>
      <c r="F225" t="str">
        <f>VLOOKUP(A225,'Medical Examinations'!A224:J2559,5,FALSE)</f>
        <v>No</v>
      </c>
      <c r="G225" t="str">
        <f>VLOOKUP($A225,'Medical Examinations'!A$1:J$2336,6,FALSE)</f>
        <v>No</v>
      </c>
      <c r="H225">
        <f>VLOOKUP(A225,'Medical Examinations'!A224:J2559,7,FALSE)</f>
        <v>1</v>
      </c>
      <c r="I225" t="str">
        <f>VLOOKUP(A225,'Medical Examinations'!A224:J2559,8,FALSE)</f>
        <v>Yes</v>
      </c>
      <c r="J225" t="str">
        <f>VLOOKUP($A225,'Medical Examinations'!$A224:$J2559,9,FALSE)</f>
        <v>Obesity</v>
      </c>
      <c r="K225" t="str">
        <f>VLOOKUP(A225,'Medical Examinations'!A224:J2559,10,FALSE)</f>
        <v>Diabetes</v>
      </c>
      <c r="L225" t="str">
        <f>VLOOKUP(Healthcare!A225,'Hospitalisation Details'!A224:K2559,10,FALSE)</f>
        <v>29-Aug-1975</v>
      </c>
      <c r="M225" s="17">
        <f>VLOOKUP(Healthcare!A225,'Hospitalisation Details'!A224:K2559,6,FALSE)</f>
        <v>35050.620000000003</v>
      </c>
      <c r="N225" t="str">
        <f>VLOOKUP(Healthcare!A225,'Hospitalisation Details'!A224:K2559,7,FALSE)</f>
        <v>tier - 2</v>
      </c>
      <c r="O225" t="str">
        <f>VLOOKUP(Healthcare!A225,'Hospitalisation Details'!A224:K2559,8,FALSE)</f>
        <v>tier - 1</v>
      </c>
      <c r="P225" t="str">
        <f>VLOOKUP(Healthcare!A225,'Hospitalisation Details'!A224:K2559,9,FALSE)</f>
        <v>R1011</v>
      </c>
      <c r="Q225">
        <f>VLOOKUP(Healthcare!A225,'Hospitalisation Details'!A224:K2559,11,FALSE)</f>
        <v>49</v>
      </c>
    </row>
    <row r="226" spans="1:17" ht="15.6">
      <c r="A226" s="1" t="s">
        <v>2145</v>
      </c>
      <c r="B226" t="str">
        <f>VLOOKUP(A226,'Customer Names'!A225:E2560,5,FALSE)</f>
        <v xml:space="preserve"> Ms.  Jennifer Koch</v>
      </c>
      <c r="C226">
        <f>VLOOKUP(A226,'Medical Examinations'!A225:J2560,2,FALSE)</f>
        <v>36.409999999999997</v>
      </c>
      <c r="D226">
        <f>VLOOKUP(A226,'Medical Examinations'!A225:J2560,3,FALSE)</f>
        <v>4.55</v>
      </c>
      <c r="E226" t="str">
        <f>VLOOKUP(A226,'Medical Examinations'!A225:J2560,4,FALSE)</f>
        <v>No</v>
      </c>
      <c r="F226" t="str">
        <f>VLOOKUP(A226,'Medical Examinations'!A225:J2560,5,FALSE)</f>
        <v>No</v>
      </c>
      <c r="G226" t="str">
        <f>VLOOKUP($A226,'Medical Examinations'!A$1:J$2336,6,FALSE)</f>
        <v>No</v>
      </c>
      <c r="H226">
        <f>VLOOKUP(A226,'Medical Examinations'!A225:J2560,7,FALSE)</f>
        <v>0</v>
      </c>
      <c r="I226" t="str">
        <f>VLOOKUP(A226,'Medical Examinations'!A225:J2560,8,FALSE)</f>
        <v>Yes</v>
      </c>
      <c r="J226" t="str">
        <f>VLOOKUP($A226,'Medical Examinations'!$A225:$J2560,9,FALSE)</f>
        <v>Obesity</v>
      </c>
      <c r="K226" t="str">
        <f>VLOOKUP(A226,'Medical Examinations'!A225:J2560,10,FALSE)</f>
        <v>Normal</v>
      </c>
      <c r="L226" t="str">
        <f>VLOOKUP(Healthcare!A226,'Hospitalisation Details'!A225:K2560,10,FALSE)</f>
        <v>5-Jul-1982</v>
      </c>
      <c r="M226" s="17">
        <f>VLOOKUP(Healthcare!A226,'Hospitalisation Details'!A225:K2560,6,FALSE)</f>
        <v>35000.730000000003</v>
      </c>
      <c r="N226" t="str">
        <f>VLOOKUP(Healthcare!A226,'Hospitalisation Details'!A225:K2560,7,FALSE)</f>
        <v>tier - 2</v>
      </c>
      <c r="O226" t="str">
        <f>VLOOKUP(Healthcare!A226,'Hospitalisation Details'!A225:K2560,8,FALSE)</f>
        <v>tier - 3</v>
      </c>
      <c r="P226" t="str">
        <f>VLOOKUP(Healthcare!A226,'Hospitalisation Details'!A225:K2560,9,FALSE)</f>
        <v>R1011</v>
      </c>
      <c r="Q226">
        <f>VLOOKUP(Healthcare!A226,'Hospitalisation Details'!A225:K2560,11,FALSE)</f>
        <v>42</v>
      </c>
    </row>
    <row r="227" spans="1:17" ht="15.6">
      <c r="A227" s="1" t="s">
        <v>2144</v>
      </c>
      <c r="B227" t="str">
        <f>VLOOKUP(A227,'Customer Names'!A226:E2561,5,FALSE)</f>
        <v xml:space="preserve"> Mr.  Chris Smith</v>
      </c>
      <c r="C227">
        <f>VLOOKUP(A227,'Medical Examinations'!A226:J2561,2,FALSE)</f>
        <v>52.3</v>
      </c>
      <c r="D227">
        <f>VLOOKUP(A227,'Medical Examinations'!A226:J2561,3,FALSE)</f>
        <v>4.87</v>
      </c>
      <c r="E227" t="str">
        <f>VLOOKUP(A227,'Medical Examinations'!A226:J2561,4,FALSE)</f>
        <v>yes</v>
      </c>
      <c r="F227" t="str">
        <f>VLOOKUP(A227,'Medical Examinations'!A226:J2561,5,FALSE)</f>
        <v>No</v>
      </c>
      <c r="G227" t="str">
        <f>VLOOKUP($A227,'Medical Examinations'!A$1:J$2336,6,FALSE)</f>
        <v>Yes</v>
      </c>
      <c r="H227">
        <f>VLOOKUP(A227,'Medical Examinations'!A226:J2561,7,FALSE)</f>
        <v>1</v>
      </c>
      <c r="I227" t="str">
        <f>VLOOKUP(A227,'Medical Examinations'!A226:J2561,8,FALSE)</f>
        <v>Yes</v>
      </c>
      <c r="J227" t="str">
        <f>VLOOKUP($A227,'Medical Examinations'!$A226:$J2561,9,FALSE)</f>
        <v>Obesity</v>
      </c>
      <c r="K227" t="str">
        <f>VLOOKUP(A227,'Medical Examinations'!A226:J2561,10,FALSE)</f>
        <v>Normal</v>
      </c>
      <c r="L227" t="str">
        <f>VLOOKUP(Healthcare!A227,'Hospitalisation Details'!A226:K2561,10,FALSE)</f>
        <v>22-Aug-1997</v>
      </c>
      <c r="M227" s="17">
        <f>VLOOKUP(Healthcare!A227,'Hospitalisation Details'!A226:K2561,6,FALSE)</f>
        <v>34979.86</v>
      </c>
      <c r="N227" t="str">
        <f>VLOOKUP(Healthcare!A227,'Hospitalisation Details'!A226:K2561,7,FALSE)</f>
        <v>tier - 2</v>
      </c>
      <c r="O227" t="str">
        <f>VLOOKUP(Healthcare!A227,'Hospitalisation Details'!A226:K2561,8,FALSE)</f>
        <v>tier - 2</v>
      </c>
      <c r="P227" t="str">
        <f>VLOOKUP(Healthcare!A227,'Hospitalisation Details'!A226:K2561,9,FALSE)</f>
        <v>R1011</v>
      </c>
      <c r="Q227">
        <f>VLOOKUP(Healthcare!A227,'Hospitalisation Details'!A226:K2561,11,FALSE)</f>
        <v>27</v>
      </c>
    </row>
    <row r="228" spans="1:17" ht="15.6">
      <c r="A228" s="1" t="s">
        <v>2143</v>
      </c>
      <c r="B228" t="str">
        <f>VLOOKUP(A228,'Customer Names'!A227:E2562,5,FALSE)</f>
        <v xml:space="preserve"> Ms.  Marian M O'Connor</v>
      </c>
      <c r="C228">
        <f>VLOOKUP(A228,'Medical Examinations'!A227:J2562,2,FALSE)</f>
        <v>52.66</v>
      </c>
      <c r="D228">
        <f>VLOOKUP(A228,'Medical Examinations'!A227:J2562,3,FALSE)</f>
        <v>4.45</v>
      </c>
      <c r="E228" t="str">
        <f>VLOOKUP(A228,'Medical Examinations'!A227:J2562,4,FALSE)</f>
        <v>No</v>
      </c>
      <c r="F228" t="str">
        <f>VLOOKUP(A228,'Medical Examinations'!A227:J2562,5,FALSE)</f>
        <v>No</v>
      </c>
      <c r="G228" t="str">
        <f>VLOOKUP($A228,'Medical Examinations'!A$1:J$2336,6,FALSE)</f>
        <v>No</v>
      </c>
      <c r="H228">
        <f>VLOOKUP(A228,'Medical Examinations'!A227:J2562,7,FALSE)</f>
        <v>1</v>
      </c>
      <c r="I228" t="str">
        <f>VLOOKUP(A228,'Medical Examinations'!A227:J2562,8,FALSE)</f>
        <v>Yes</v>
      </c>
      <c r="J228" t="str">
        <f>VLOOKUP($A228,'Medical Examinations'!$A227:$J2562,9,FALSE)</f>
        <v>Obesity</v>
      </c>
      <c r="K228" t="str">
        <f>VLOOKUP(A228,'Medical Examinations'!A227:J2562,10,FALSE)</f>
        <v>Normal</v>
      </c>
      <c r="L228" t="str">
        <f>VLOOKUP(Healthcare!A228,'Hospitalisation Details'!A227:K2562,10,FALSE)</f>
        <v>22-Aug-1998</v>
      </c>
      <c r="M228" s="17">
        <f>VLOOKUP(Healthcare!A228,'Hospitalisation Details'!A227:K2562,6,FALSE)</f>
        <v>34976.42</v>
      </c>
      <c r="N228" t="str">
        <f>VLOOKUP(Healthcare!A228,'Hospitalisation Details'!A227:K2562,7,FALSE)</f>
        <v>tier - 2</v>
      </c>
      <c r="O228" t="str">
        <f>VLOOKUP(Healthcare!A228,'Hospitalisation Details'!A227:K2562,8,FALSE)</f>
        <v>tier - 1</v>
      </c>
      <c r="P228" t="str">
        <f>VLOOKUP(Healthcare!A228,'Hospitalisation Details'!A227:K2562,9,FALSE)</f>
        <v>R1011</v>
      </c>
      <c r="Q228">
        <f>VLOOKUP(Healthcare!A228,'Hospitalisation Details'!A227:K2562,11,FALSE)</f>
        <v>26</v>
      </c>
    </row>
    <row r="229" spans="1:17" ht="15.6">
      <c r="A229" s="1" t="s">
        <v>2142</v>
      </c>
      <c r="B229" t="str">
        <f>VLOOKUP(A229,'Customer Names'!A228:E2563,5,FALSE)</f>
        <v xml:space="preserve"> Mr.  Jeremy Kampwerth</v>
      </c>
      <c r="C229">
        <f>VLOOKUP(A229,'Medical Examinations'!A228:J2563,2,FALSE)</f>
        <v>29.57</v>
      </c>
      <c r="D229">
        <f>VLOOKUP(A229,'Medical Examinations'!A228:J2563,3,FALSE)</f>
        <v>9.42</v>
      </c>
      <c r="E229" t="str">
        <f>VLOOKUP(A229,'Medical Examinations'!A228:J2563,4,FALSE)</f>
        <v>yes</v>
      </c>
      <c r="F229" t="str">
        <f>VLOOKUP(A229,'Medical Examinations'!A228:J2563,5,FALSE)</f>
        <v>No</v>
      </c>
      <c r="G229" t="str">
        <f>VLOOKUP($A229,'Medical Examinations'!A$1:J$2336,6,FALSE)</f>
        <v>No</v>
      </c>
      <c r="H229">
        <f>VLOOKUP(A229,'Medical Examinations'!A228:J2563,7,FALSE)</f>
        <v>0</v>
      </c>
      <c r="I229" t="str">
        <f>VLOOKUP(A229,'Medical Examinations'!A228:J2563,8,FALSE)</f>
        <v>Yes</v>
      </c>
      <c r="J229" t="str">
        <f>VLOOKUP($A229,'Medical Examinations'!$A228:$J2563,9,FALSE)</f>
        <v>Over Weight</v>
      </c>
      <c r="K229" t="str">
        <f>VLOOKUP(A229,'Medical Examinations'!A228:J2563,10,FALSE)</f>
        <v>Diabetes</v>
      </c>
      <c r="L229" t="str">
        <f>VLOOKUP(Healthcare!A229,'Hospitalisation Details'!A228:K2563,10,FALSE)</f>
        <v>7-Oct-1967</v>
      </c>
      <c r="M229" s="17">
        <f>VLOOKUP(Healthcare!A229,'Hospitalisation Details'!A228:K2563,6,FALSE)</f>
        <v>34975.68</v>
      </c>
      <c r="N229" t="str">
        <f>VLOOKUP(Healthcare!A229,'Hospitalisation Details'!A228:K2563,7,FALSE)</f>
        <v>tier - 2</v>
      </c>
      <c r="O229" t="str">
        <f>VLOOKUP(Healthcare!A229,'Hospitalisation Details'!A228:K2563,8,FALSE)</f>
        <v>tier - 2</v>
      </c>
      <c r="P229" t="str">
        <f>VLOOKUP(Healthcare!A229,'Hospitalisation Details'!A228:K2563,9,FALSE)</f>
        <v>R1011</v>
      </c>
      <c r="Q229">
        <f>VLOOKUP(Healthcare!A229,'Hospitalisation Details'!A228:K2563,11,FALSE)</f>
        <v>56</v>
      </c>
    </row>
    <row r="230" spans="1:17" ht="15.6">
      <c r="A230" s="1" t="s">
        <v>2141</v>
      </c>
      <c r="B230" t="str">
        <f>VLOOKUP(A230,'Customer Names'!A229:E2564,5,FALSE)</f>
        <v xml:space="preserve"> Ms.  Allison H Federoff</v>
      </c>
      <c r="C230">
        <f>VLOOKUP(A230,'Medical Examinations'!A229:J2564,2,FALSE)</f>
        <v>36.99</v>
      </c>
      <c r="D230">
        <f>VLOOKUP(A230,'Medical Examinations'!A229:J2564,3,FALSE)</f>
        <v>5.37</v>
      </c>
      <c r="E230" t="str">
        <f>VLOOKUP(A230,'Medical Examinations'!A229:J2564,4,FALSE)</f>
        <v>yes</v>
      </c>
      <c r="F230" t="str">
        <f>VLOOKUP(A230,'Medical Examinations'!A229:J2564,5,FALSE)</f>
        <v>No</v>
      </c>
      <c r="G230" t="str">
        <f>VLOOKUP($A230,'Medical Examinations'!A$1:J$2336,6,FALSE)</f>
        <v>Yes</v>
      </c>
      <c r="H230">
        <f>VLOOKUP(A230,'Medical Examinations'!A229:J2564,7,FALSE)</f>
        <v>1</v>
      </c>
      <c r="I230" t="str">
        <f>VLOOKUP(A230,'Medical Examinations'!A229:J2564,8,FALSE)</f>
        <v>Yes</v>
      </c>
      <c r="J230" t="str">
        <f>VLOOKUP($A230,'Medical Examinations'!$A229:$J2564,9,FALSE)</f>
        <v>Obesity</v>
      </c>
      <c r="K230" t="str">
        <f>VLOOKUP(A230,'Medical Examinations'!A229:J2564,10,FALSE)</f>
        <v>Normal</v>
      </c>
      <c r="L230" t="str">
        <f>VLOOKUP(Healthcare!A230,'Hospitalisation Details'!A229:K2564,10,FALSE)</f>
        <v>29-Jul-1983</v>
      </c>
      <c r="M230" s="17">
        <f>VLOOKUP(Healthcare!A230,'Hospitalisation Details'!A229:K2564,6,FALSE)</f>
        <v>34940.61</v>
      </c>
      <c r="N230" t="str">
        <f>VLOOKUP(Healthcare!A230,'Hospitalisation Details'!A229:K2564,7,FALSE)</f>
        <v>tier - 2</v>
      </c>
      <c r="O230" t="str">
        <f>VLOOKUP(Healthcare!A230,'Hospitalisation Details'!A229:K2564,8,FALSE)</f>
        <v>tier - 3</v>
      </c>
      <c r="P230" t="str">
        <f>VLOOKUP(Healthcare!A230,'Hospitalisation Details'!A229:K2564,9,FALSE)</f>
        <v>R1011</v>
      </c>
      <c r="Q230">
        <f>VLOOKUP(Healthcare!A230,'Hospitalisation Details'!A229:K2564,11,FALSE)</f>
        <v>41</v>
      </c>
    </row>
    <row r="231" spans="1:17" ht="15.6">
      <c r="A231" s="1" t="s">
        <v>2140</v>
      </c>
      <c r="B231" t="str">
        <f>VLOOKUP(A231,'Customer Names'!A230:E2565,5,FALSE)</f>
        <v xml:space="preserve"> Ms.  Elizabeth Goya</v>
      </c>
      <c r="C231">
        <f>VLOOKUP(A231,'Medical Examinations'!A230:J2565,2,FALSE)</f>
        <v>31.4</v>
      </c>
      <c r="D231">
        <f>VLOOKUP(A231,'Medical Examinations'!A230:J2565,3,FALSE)</f>
        <v>4.5999999999999996</v>
      </c>
      <c r="E231" t="str">
        <f>VLOOKUP(A231,'Medical Examinations'!A230:J2565,4,FALSE)</f>
        <v>yes</v>
      </c>
      <c r="F231" t="str">
        <f>VLOOKUP(A231,'Medical Examinations'!A230:J2565,5,FALSE)</f>
        <v>No</v>
      </c>
      <c r="G231" t="str">
        <f>VLOOKUP($A231,'Medical Examinations'!A$1:J$2336,6,FALSE)</f>
        <v>No</v>
      </c>
      <c r="H231">
        <f>VLOOKUP(A231,'Medical Examinations'!A230:J2565,7,FALSE)</f>
        <v>1</v>
      </c>
      <c r="I231" t="str">
        <f>VLOOKUP(A231,'Medical Examinations'!A230:J2565,8,FALSE)</f>
        <v>Yes</v>
      </c>
      <c r="J231" t="str">
        <f>VLOOKUP($A231,'Medical Examinations'!$A230:$J2565,9,FALSE)</f>
        <v>Obesity</v>
      </c>
      <c r="K231" t="str">
        <f>VLOOKUP(A231,'Medical Examinations'!A230:J2565,10,FALSE)</f>
        <v>Normal</v>
      </c>
      <c r="L231" t="str">
        <f>VLOOKUP(Healthcare!A231,'Hospitalisation Details'!A230:K2565,10,FALSE)</f>
        <v>17-Oct-1995</v>
      </c>
      <c r="M231" s="17">
        <f>VLOOKUP(Healthcare!A231,'Hospitalisation Details'!A230:K2565,6,FALSE)</f>
        <v>34838.870000000003</v>
      </c>
      <c r="N231" t="str">
        <f>VLOOKUP(Healthcare!A231,'Hospitalisation Details'!A230:K2565,7,FALSE)</f>
        <v>tier - 2</v>
      </c>
      <c r="O231" t="str">
        <f>VLOOKUP(Healthcare!A231,'Hospitalisation Details'!A230:K2565,8,FALSE)</f>
        <v>tier - 3</v>
      </c>
      <c r="P231" t="str">
        <f>VLOOKUP(Healthcare!A231,'Hospitalisation Details'!A230:K2565,9,FALSE)</f>
        <v>R1011</v>
      </c>
      <c r="Q231">
        <f>VLOOKUP(Healthcare!A231,'Hospitalisation Details'!A230:K2565,11,FALSE)</f>
        <v>28</v>
      </c>
    </row>
    <row r="232" spans="1:17" ht="15.6">
      <c r="A232" s="1" t="s">
        <v>2139</v>
      </c>
      <c r="B232" t="str">
        <f>VLOOKUP(A232,'Customer Names'!A231:E2566,5,FALSE)</f>
        <v xml:space="preserve"> Mr.  Andrew Hodges</v>
      </c>
      <c r="C232">
        <f>VLOOKUP(A232,'Medical Examinations'!A231:J2566,2,FALSE)</f>
        <v>34.9</v>
      </c>
      <c r="D232">
        <f>VLOOKUP(A232,'Medical Examinations'!A231:J2566,3,FALSE)</f>
        <v>6.22</v>
      </c>
      <c r="E232" t="str">
        <f>VLOOKUP(A232,'Medical Examinations'!A231:J2566,4,FALSE)</f>
        <v>No</v>
      </c>
      <c r="F232" t="str">
        <f>VLOOKUP(A232,'Medical Examinations'!A231:J2566,5,FALSE)</f>
        <v>No</v>
      </c>
      <c r="G232" t="str">
        <f>VLOOKUP($A232,'Medical Examinations'!A$1:J$2336,6,FALSE)</f>
        <v>Yes</v>
      </c>
      <c r="H232">
        <f>VLOOKUP(A232,'Medical Examinations'!A231:J2566,7,FALSE)</f>
        <v>1</v>
      </c>
      <c r="I232" t="str">
        <f>VLOOKUP(A232,'Medical Examinations'!A231:J2566,8,FALSE)</f>
        <v>Yes</v>
      </c>
      <c r="J232" t="str">
        <f>VLOOKUP($A232,'Medical Examinations'!$A231:$J2566,9,FALSE)</f>
        <v>Obesity</v>
      </c>
      <c r="K232" t="str">
        <f>VLOOKUP(A232,'Medical Examinations'!A231:J2566,10,FALSE)</f>
        <v>Prediabetes</v>
      </c>
      <c r="L232" t="str">
        <f>VLOOKUP(Healthcare!A232,'Hospitalisation Details'!A231:K2566,10,FALSE)</f>
        <v>17-Sep-2003</v>
      </c>
      <c r="M232" s="17">
        <f>VLOOKUP(Healthcare!A232,'Hospitalisation Details'!A231:K2566,6,FALSE)</f>
        <v>34828.65</v>
      </c>
      <c r="N232" t="str">
        <f>VLOOKUP(Healthcare!A232,'Hospitalisation Details'!A231:K2566,7,FALSE)</f>
        <v>tier - 1</v>
      </c>
      <c r="O232" t="str">
        <f>VLOOKUP(Healthcare!A232,'Hospitalisation Details'!A231:K2566,8,FALSE)</f>
        <v>tier - 3</v>
      </c>
      <c r="P232" t="str">
        <f>VLOOKUP(Healthcare!A232,'Hospitalisation Details'!A231:K2566,9,FALSE)</f>
        <v>R1011</v>
      </c>
      <c r="Q232">
        <f>VLOOKUP(Healthcare!A232,'Hospitalisation Details'!A231:K2566,11,FALSE)</f>
        <v>20</v>
      </c>
    </row>
    <row r="233" spans="1:17" ht="15.6">
      <c r="A233" s="1" t="s">
        <v>2138</v>
      </c>
      <c r="B233" t="str">
        <f>VLOOKUP(A233,'Customer Names'!A232:E2567,5,FALSE)</f>
        <v xml:space="preserve"> Mr.  Anders J Erickson</v>
      </c>
      <c r="C233">
        <f>VLOOKUP(A233,'Medical Examinations'!A232:J2567,2,FALSE)</f>
        <v>31.13</v>
      </c>
      <c r="D233">
        <f>VLOOKUP(A233,'Medical Examinations'!A232:J2567,3,FALSE)</f>
        <v>4.5199999999999996</v>
      </c>
      <c r="E233" t="str">
        <f>VLOOKUP(A233,'Medical Examinations'!A232:J2567,4,FALSE)</f>
        <v>yes</v>
      </c>
      <c r="F233" t="str">
        <f>VLOOKUP(A233,'Medical Examinations'!A232:J2567,5,FALSE)</f>
        <v>No</v>
      </c>
      <c r="G233" t="str">
        <f>VLOOKUP($A233,'Medical Examinations'!A$1:J$2336,6,FALSE)</f>
        <v>No</v>
      </c>
      <c r="H233">
        <f>VLOOKUP(A233,'Medical Examinations'!A232:J2567,7,FALSE)</f>
        <v>1</v>
      </c>
      <c r="I233" t="str">
        <f>VLOOKUP(A233,'Medical Examinations'!A232:J2567,8,FALSE)</f>
        <v>Yes</v>
      </c>
      <c r="J233" t="str">
        <f>VLOOKUP($A233,'Medical Examinations'!$A232:$J2567,9,FALSE)</f>
        <v>Obesity</v>
      </c>
      <c r="K233" t="str">
        <f>VLOOKUP(A233,'Medical Examinations'!A232:J2567,10,FALSE)</f>
        <v>Normal</v>
      </c>
      <c r="L233" t="str">
        <f>VLOOKUP(Healthcare!A233,'Hospitalisation Details'!A232:K2567,10,FALSE)</f>
        <v>27-Dec-1995</v>
      </c>
      <c r="M233" s="17">
        <f>VLOOKUP(Healthcare!A233,'Hospitalisation Details'!A232:K2567,6,FALSE)</f>
        <v>34806.47</v>
      </c>
      <c r="N233" t="str">
        <f>VLOOKUP(Healthcare!A233,'Hospitalisation Details'!A232:K2567,7,FALSE)</f>
        <v>tier - 1</v>
      </c>
      <c r="O233" t="str">
        <f>VLOOKUP(Healthcare!A233,'Hospitalisation Details'!A232:K2567,8,FALSE)</f>
        <v>tier - 2</v>
      </c>
      <c r="P233" t="str">
        <f>VLOOKUP(Healthcare!A233,'Hospitalisation Details'!A232:K2567,9,FALSE)</f>
        <v>R1013</v>
      </c>
      <c r="Q233">
        <f>VLOOKUP(Healthcare!A233,'Hospitalisation Details'!A232:K2567,11,FALSE)</f>
        <v>28</v>
      </c>
    </row>
    <row r="234" spans="1:17" ht="15.6">
      <c r="A234" s="1" t="s">
        <v>2137</v>
      </c>
      <c r="B234" t="str">
        <f>VLOOKUP(A234,'Customer Names'!A233:E2568,5,FALSE)</f>
        <v xml:space="preserve"> Mr.  Sean Welleck</v>
      </c>
      <c r="C234">
        <f>VLOOKUP(A234,'Medical Examinations'!A233:J2568,2,FALSE)</f>
        <v>34.799999999999997</v>
      </c>
      <c r="D234">
        <f>VLOOKUP(A234,'Medical Examinations'!A233:J2568,3,FALSE)</f>
        <v>6.18</v>
      </c>
      <c r="E234" t="str">
        <f>VLOOKUP(A234,'Medical Examinations'!A233:J2568,4,FALSE)</f>
        <v>No</v>
      </c>
      <c r="F234" t="str">
        <f>VLOOKUP(A234,'Medical Examinations'!A233:J2568,5,FALSE)</f>
        <v>No</v>
      </c>
      <c r="G234" t="str">
        <f>VLOOKUP($A234,'Medical Examinations'!A$1:J$2336,6,FALSE)</f>
        <v>Yes</v>
      </c>
      <c r="H234">
        <f>VLOOKUP(A234,'Medical Examinations'!A233:J2568,7,FALSE)</f>
        <v>1</v>
      </c>
      <c r="I234" t="str">
        <f>VLOOKUP(A234,'Medical Examinations'!A233:J2568,8,FALSE)</f>
        <v>Yes</v>
      </c>
      <c r="J234" t="str">
        <f>VLOOKUP($A234,'Medical Examinations'!$A233:$J2568,9,FALSE)</f>
        <v>Obesity</v>
      </c>
      <c r="K234" t="str">
        <f>VLOOKUP(A234,'Medical Examinations'!A233:J2568,10,FALSE)</f>
        <v>Prediabetes</v>
      </c>
      <c r="L234" t="str">
        <f>VLOOKUP(Healthcare!A234,'Hospitalisation Details'!A233:K2568,10,FALSE)</f>
        <v>3-Jul-2003</v>
      </c>
      <c r="M234" s="17">
        <f>VLOOKUP(Healthcare!A234,'Hospitalisation Details'!A233:K2568,6,FALSE)</f>
        <v>34779.620000000003</v>
      </c>
      <c r="N234" t="str">
        <f>VLOOKUP(Healthcare!A234,'Hospitalisation Details'!A233:K2568,7,FALSE)</f>
        <v>tier - 1</v>
      </c>
      <c r="O234" t="str">
        <f>VLOOKUP(Healthcare!A234,'Hospitalisation Details'!A233:K2568,8,FALSE)</f>
        <v>tier - 2</v>
      </c>
      <c r="P234" t="str">
        <f>VLOOKUP(Healthcare!A234,'Hospitalisation Details'!A233:K2568,9,FALSE)</f>
        <v>R1011</v>
      </c>
      <c r="Q234">
        <f>VLOOKUP(Healthcare!A234,'Hospitalisation Details'!A233:K2568,11,FALSE)</f>
        <v>21</v>
      </c>
    </row>
    <row r="235" spans="1:17" ht="15.6">
      <c r="A235" s="1" t="s">
        <v>2136</v>
      </c>
      <c r="B235" t="str">
        <f>VLOOKUP(A235,'Customer Names'!A234:E2569,5,FALSE)</f>
        <v xml:space="preserve"> Mr.  Brian M Polen</v>
      </c>
      <c r="C235">
        <f>VLOOKUP(A235,'Medical Examinations'!A234:J2569,2,FALSE)</f>
        <v>31.68</v>
      </c>
      <c r="D235">
        <f>VLOOKUP(A235,'Medical Examinations'!A234:J2569,3,FALSE)</f>
        <v>4.4000000000000004</v>
      </c>
      <c r="E235" t="str">
        <f>VLOOKUP(A235,'Medical Examinations'!A234:J2569,4,FALSE)</f>
        <v>No</v>
      </c>
      <c r="F235" t="str">
        <f>VLOOKUP(A235,'Medical Examinations'!A234:J2569,5,FALSE)</f>
        <v>No</v>
      </c>
      <c r="G235" t="str">
        <f>VLOOKUP($A235,'Medical Examinations'!A$1:J$2336,6,FALSE)</f>
        <v>No</v>
      </c>
      <c r="H235">
        <f>VLOOKUP(A235,'Medical Examinations'!A234:J2569,7,FALSE)</f>
        <v>0</v>
      </c>
      <c r="I235" t="str">
        <f>VLOOKUP(A235,'Medical Examinations'!A234:J2569,8,FALSE)</f>
        <v>Yes</v>
      </c>
      <c r="J235" t="str">
        <f>VLOOKUP($A235,'Medical Examinations'!$A234:$J2569,9,FALSE)</f>
        <v>Obesity</v>
      </c>
      <c r="K235" t="str">
        <f>VLOOKUP(A235,'Medical Examinations'!A234:J2569,10,FALSE)</f>
        <v>Normal</v>
      </c>
      <c r="L235" t="str">
        <f>VLOOKUP(Healthcare!A235,'Hospitalisation Details'!A234:K2569,10,FALSE)</f>
        <v>7-Jul-1994</v>
      </c>
      <c r="M235" s="17">
        <f>VLOOKUP(Healthcare!A235,'Hospitalisation Details'!A234:K2569,6,FALSE)</f>
        <v>34672.15</v>
      </c>
      <c r="N235" t="str">
        <f>VLOOKUP(Healthcare!A235,'Hospitalisation Details'!A234:K2569,7,FALSE)</f>
        <v>tier - 1</v>
      </c>
      <c r="O235" t="str">
        <f>VLOOKUP(Healthcare!A235,'Hospitalisation Details'!A234:K2569,8,FALSE)</f>
        <v>tier - 3</v>
      </c>
      <c r="P235" t="str">
        <f>VLOOKUP(Healthcare!A235,'Hospitalisation Details'!A234:K2569,9,FALSE)</f>
        <v>R1013</v>
      </c>
      <c r="Q235">
        <f>VLOOKUP(Healthcare!A235,'Hospitalisation Details'!A234:K2569,11,FALSE)</f>
        <v>30</v>
      </c>
    </row>
    <row r="236" spans="1:17" ht="15.6">
      <c r="A236" s="1" t="s">
        <v>2135</v>
      </c>
      <c r="B236" t="str">
        <f>VLOOKUP(A236,'Customer Names'!A235:E2570,5,FALSE)</f>
        <v xml:space="preserve"> Mr.  Jeremy Lynch</v>
      </c>
      <c r="C236">
        <f>VLOOKUP(A236,'Medical Examinations'!A235:J2570,2,FALSE)</f>
        <v>33.534999999999997</v>
      </c>
      <c r="D236">
        <f>VLOOKUP(A236,'Medical Examinations'!A235:J2570,3,FALSE)</f>
        <v>6.23</v>
      </c>
      <c r="E236" t="str">
        <f>VLOOKUP(A236,'Medical Examinations'!A235:J2570,4,FALSE)</f>
        <v>No</v>
      </c>
      <c r="F236" t="str">
        <f>VLOOKUP(A236,'Medical Examinations'!A235:J2570,5,FALSE)</f>
        <v>Yes</v>
      </c>
      <c r="G236" t="str">
        <f>VLOOKUP($A236,'Medical Examinations'!A$1:J$2336,6,FALSE)</f>
        <v>No</v>
      </c>
      <c r="H236">
        <f>VLOOKUP(A236,'Medical Examinations'!A235:J2570,7,FALSE)</f>
        <v>1</v>
      </c>
      <c r="I236" t="str">
        <f>VLOOKUP(A236,'Medical Examinations'!A235:J2570,8,FALSE)</f>
        <v>Yes</v>
      </c>
      <c r="J236" t="str">
        <f>VLOOKUP($A236,'Medical Examinations'!$A235:$J2570,9,FALSE)</f>
        <v>Obesity</v>
      </c>
      <c r="K236" t="str">
        <f>VLOOKUP(A236,'Medical Examinations'!A235:J2570,10,FALSE)</f>
        <v>Prediabetes</v>
      </c>
      <c r="L236" t="str">
        <f>VLOOKUP(Healthcare!A236,'Hospitalisation Details'!A235:K2570,10,FALSE)</f>
        <v>9-Oct-2004</v>
      </c>
      <c r="M236" s="17">
        <f>VLOOKUP(Healthcare!A236,'Hospitalisation Details'!A235:K2570,6,FALSE)</f>
        <v>34617.839999999997</v>
      </c>
      <c r="N236" t="str">
        <f>VLOOKUP(Healthcare!A236,'Hospitalisation Details'!A235:K2570,7,FALSE)</f>
        <v>tier - 1</v>
      </c>
      <c r="O236" t="str">
        <f>VLOOKUP(Healthcare!A236,'Hospitalisation Details'!A235:K2570,8,FALSE)</f>
        <v>tier - 3</v>
      </c>
      <c r="P236" t="str">
        <f>VLOOKUP(Healthcare!A236,'Hospitalisation Details'!A235:K2570,9,FALSE)</f>
        <v>R1016</v>
      </c>
      <c r="Q236">
        <f>VLOOKUP(Healthcare!A236,'Hospitalisation Details'!A235:K2570,11,FALSE)</f>
        <v>19</v>
      </c>
    </row>
    <row r="237" spans="1:17" ht="15.6">
      <c r="A237" s="1" t="s">
        <v>2134</v>
      </c>
      <c r="B237" t="str">
        <f>VLOOKUP(A237,'Customer Names'!A236:E2571,5,FALSE)</f>
        <v xml:space="preserve"> Ms.  Susannah Hufstader</v>
      </c>
      <c r="C237">
        <f>VLOOKUP(A237,'Medical Examinations'!A236:J2571,2,FALSE)</f>
        <v>31.92</v>
      </c>
      <c r="D237">
        <f>VLOOKUP(A237,'Medical Examinations'!A236:J2571,3,FALSE)</f>
        <v>5.33</v>
      </c>
      <c r="E237" t="str">
        <f>VLOOKUP(A237,'Medical Examinations'!A236:J2571,4,FALSE)</f>
        <v>yes</v>
      </c>
      <c r="F237" t="str">
        <f>VLOOKUP(A237,'Medical Examinations'!A236:J2571,5,FALSE)</f>
        <v>No</v>
      </c>
      <c r="G237" t="str">
        <f>VLOOKUP($A237,'Medical Examinations'!A$1:J$2336,6,FALSE)</f>
        <v>No</v>
      </c>
      <c r="H237">
        <f>VLOOKUP(A237,'Medical Examinations'!A236:J2571,7,FALSE)</f>
        <v>0</v>
      </c>
      <c r="I237" t="str">
        <f>VLOOKUP(A237,'Medical Examinations'!A236:J2571,8,FALSE)</f>
        <v>Yes</v>
      </c>
      <c r="J237" t="str">
        <f>VLOOKUP($A237,'Medical Examinations'!$A236:$J2571,9,FALSE)</f>
        <v>Obesity</v>
      </c>
      <c r="K237" t="str">
        <f>VLOOKUP(A237,'Medical Examinations'!A236:J2571,10,FALSE)</f>
        <v>Normal</v>
      </c>
      <c r="L237" t="str">
        <f>VLOOKUP(Healthcare!A237,'Hospitalisation Details'!A236:K2571,10,FALSE)</f>
        <v>25-Nov-1976</v>
      </c>
      <c r="M237" s="17">
        <f>VLOOKUP(Healthcare!A237,'Hospitalisation Details'!A236:K2571,6,FALSE)</f>
        <v>34543.39</v>
      </c>
      <c r="N237" t="str">
        <f>VLOOKUP(Healthcare!A237,'Hospitalisation Details'!A236:K2571,7,FALSE)</f>
        <v>tier - 2</v>
      </c>
      <c r="O237" t="str">
        <f>VLOOKUP(Healthcare!A237,'Hospitalisation Details'!A236:K2571,8,FALSE)</f>
        <v>tier - 3</v>
      </c>
      <c r="P237" t="str">
        <f>VLOOKUP(Healthcare!A237,'Hospitalisation Details'!A236:K2571,9,FALSE)</f>
        <v>R1011</v>
      </c>
      <c r="Q237">
        <f>VLOOKUP(Healthcare!A237,'Hospitalisation Details'!A236:K2571,11,FALSE)</f>
        <v>47</v>
      </c>
    </row>
    <row r="238" spans="1:17" ht="15.6">
      <c r="A238" s="1" t="s">
        <v>2133</v>
      </c>
      <c r="B238" t="str">
        <f>VLOOKUP(A238,'Customer Names'!A237:E2572,5,FALSE)</f>
        <v xml:space="preserve"> Mr.  Randy Doak</v>
      </c>
      <c r="C238">
        <f>VLOOKUP(A238,'Medical Examinations'!A237:J2572,2,FALSE)</f>
        <v>32.700000000000003</v>
      </c>
      <c r="D238">
        <f>VLOOKUP(A238,'Medical Examinations'!A237:J2572,3,FALSE)</f>
        <v>4.09</v>
      </c>
      <c r="E238" t="str">
        <f>VLOOKUP(A238,'Medical Examinations'!A237:J2572,4,FALSE)</f>
        <v>No</v>
      </c>
      <c r="F238" t="str">
        <f>VLOOKUP(A238,'Medical Examinations'!A237:J2572,5,FALSE)</f>
        <v>No</v>
      </c>
      <c r="G238" t="str">
        <f>VLOOKUP($A238,'Medical Examinations'!A$1:J$2336,6,FALSE)</f>
        <v>No</v>
      </c>
      <c r="H238">
        <f>VLOOKUP(A238,'Medical Examinations'!A237:J2572,7,FALSE)</f>
        <v>1</v>
      </c>
      <c r="I238" t="str">
        <f>VLOOKUP(A238,'Medical Examinations'!A237:J2572,8,FALSE)</f>
        <v>Yes</v>
      </c>
      <c r="J238" t="str">
        <f>VLOOKUP($A238,'Medical Examinations'!$A237:$J2572,9,FALSE)</f>
        <v>Obesity</v>
      </c>
      <c r="K238" t="str">
        <f>VLOOKUP(A238,'Medical Examinations'!A237:J2572,10,FALSE)</f>
        <v>Normal</v>
      </c>
      <c r="L238" t="str">
        <f>VLOOKUP(Healthcare!A238,'Hospitalisation Details'!A237:K2572,10,FALSE)</f>
        <v>24-Jun-1998</v>
      </c>
      <c r="M238" s="17">
        <f>VLOOKUP(Healthcare!A238,'Hospitalisation Details'!A237:K2572,6,FALSE)</f>
        <v>34472.839999999997</v>
      </c>
      <c r="N238" t="str">
        <f>VLOOKUP(Healthcare!A238,'Hospitalisation Details'!A237:K2572,7,FALSE)</f>
        <v>tier - 1</v>
      </c>
      <c r="O238" t="str">
        <f>VLOOKUP(Healthcare!A238,'Hospitalisation Details'!A237:K2572,8,FALSE)</f>
        <v>tier - 3</v>
      </c>
      <c r="P238" t="str">
        <f>VLOOKUP(Healthcare!A238,'Hospitalisation Details'!A237:K2572,9,FALSE)</f>
        <v>R1011</v>
      </c>
      <c r="Q238">
        <f>VLOOKUP(Healthcare!A238,'Hospitalisation Details'!A237:K2572,11,FALSE)</f>
        <v>26</v>
      </c>
    </row>
    <row r="239" spans="1:17" ht="15.6">
      <c r="A239" s="1" t="s">
        <v>2132</v>
      </c>
      <c r="B239" t="str">
        <f>VLOOKUP(A239,'Customer Names'!A238:E2573,5,FALSE)</f>
        <v xml:space="preserve"> Mr.  Leslie Noya</v>
      </c>
      <c r="C239">
        <f>VLOOKUP(A239,'Medical Examinations'!A238:J2573,2,FALSE)</f>
        <v>41.25</v>
      </c>
      <c r="D239">
        <f>VLOOKUP(A239,'Medical Examinations'!A238:J2573,3,FALSE)</f>
        <v>5.19</v>
      </c>
      <c r="E239" t="str">
        <f>VLOOKUP(A239,'Medical Examinations'!A238:J2573,4,FALSE)</f>
        <v>No</v>
      </c>
      <c r="F239" t="str">
        <f>VLOOKUP(A239,'Medical Examinations'!A238:J2573,5,FALSE)</f>
        <v>No</v>
      </c>
      <c r="G239" t="str">
        <f>VLOOKUP($A239,'Medical Examinations'!A$1:J$2336,6,FALSE)</f>
        <v>No</v>
      </c>
      <c r="H239">
        <f>VLOOKUP(A239,'Medical Examinations'!A238:J2573,7,FALSE)</f>
        <v>0</v>
      </c>
      <c r="I239" t="str">
        <f>VLOOKUP(A239,'Medical Examinations'!A238:J2573,8,FALSE)</f>
        <v>Yes</v>
      </c>
      <c r="J239" t="str">
        <f>VLOOKUP($A239,'Medical Examinations'!$A238:$J2573,9,FALSE)</f>
        <v>Obesity</v>
      </c>
      <c r="K239" t="str">
        <f>VLOOKUP(A239,'Medical Examinations'!A238:J2573,10,FALSE)</f>
        <v>Normal</v>
      </c>
      <c r="L239" t="str">
        <f>VLOOKUP(Healthcare!A239,'Hospitalisation Details'!A238:K2573,10,FALSE)</f>
        <v>24-Sep-1990</v>
      </c>
      <c r="M239" s="17">
        <f>VLOOKUP(Healthcare!A239,'Hospitalisation Details'!A238:K2573,6,FALSE)</f>
        <v>34456.269999999997</v>
      </c>
      <c r="N239" t="str">
        <f>VLOOKUP(Healthcare!A239,'Hospitalisation Details'!A238:K2573,7,FALSE)</f>
        <v>tier - 1</v>
      </c>
      <c r="O239" t="str">
        <f>VLOOKUP(Healthcare!A239,'Hospitalisation Details'!A238:K2573,8,FALSE)</f>
        <v>tier - 2</v>
      </c>
      <c r="P239" t="str">
        <f>VLOOKUP(Healthcare!A239,'Hospitalisation Details'!A238:K2573,9,FALSE)</f>
        <v>R1011</v>
      </c>
      <c r="Q239">
        <f>VLOOKUP(Healthcare!A239,'Hospitalisation Details'!A238:K2573,11,FALSE)</f>
        <v>33</v>
      </c>
    </row>
    <row r="240" spans="1:17" ht="15.6">
      <c r="A240" s="1" t="s">
        <v>2131</v>
      </c>
      <c r="B240" t="str">
        <f>VLOOKUP(A240,'Customer Names'!A239:E2574,5,FALSE)</f>
        <v xml:space="preserve"> Ms.  Brittany L Heninger</v>
      </c>
      <c r="C240">
        <f>VLOOKUP(A240,'Medical Examinations'!A239:J2574,2,FALSE)</f>
        <v>33.11</v>
      </c>
      <c r="D240">
        <f>VLOOKUP(A240,'Medical Examinations'!A239:J2574,3,FALSE)</f>
        <v>4.12</v>
      </c>
      <c r="E240" t="str">
        <f>VLOOKUP(A240,'Medical Examinations'!A239:J2574,4,FALSE)</f>
        <v>No</v>
      </c>
      <c r="F240" t="str">
        <f>VLOOKUP(A240,'Medical Examinations'!A239:J2574,5,FALSE)</f>
        <v>No</v>
      </c>
      <c r="G240" t="str">
        <f>VLOOKUP($A240,'Medical Examinations'!A$1:J$2336,6,FALSE)</f>
        <v>Yes</v>
      </c>
      <c r="H240">
        <f>VLOOKUP(A240,'Medical Examinations'!A239:J2574,7,FALSE)</f>
        <v>1</v>
      </c>
      <c r="I240" t="str">
        <f>VLOOKUP(A240,'Medical Examinations'!A239:J2574,8,FALSE)</f>
        <v>Yes</v>
      </c>
      <c r="J240" t="str">
        <f>VLOOKUP($A240,'Medical Examinations'!$A239:$J2574,9,FALSE)</f>
        <v>Obesity</v>
      </c>
      <c r="K240" t="str">
        <f>VLOOKUP(A240,'Medical Examinations'!A239:J2574,10,FALSE)</f>
        <v>Normal</v>
      </c>
      <c r="L240" t="str">
        <f>VLOOKUP(Healthcare!A240,'Hospitalisation Details'!A239:K2574,10,FALSE)</f>
        <v>5-Oct-2003</v>
      </c>
      <c r="M240" s="17">
        <f>VLOOKUP(Healthcare!A240,'Hospitalisation Details'!A239:K2574,6,FALSE)</f>
        <v>34439.86</v>
      </c>
      <c r="N240" t="str">
        <f>VLOOKUP(Healthcare!A240,'Hospitalisation Details'!A239:K2574,7,FALSE)</f>
        <v>tier - 2</v>
      </c>
      <c r="O240" t="str">
        <f>VLOOKUP(Healthcare!A240,'Hospitalisation Details'!A239:K2574,8,FALSE)</f>
        <v>tier - 1</v>
      </c>
      <c r="P240" t="str">
        <f>VLOOKUP(Healthcare!A240,'Hospitalisation Details'!A239:K2574,9,FALSE)</f>
        <v>R1013</v>
      </c>
      <c r="Q240">
        <f>VLOOKUP(Healthcare!A240,'Hospitalisation Details'!A239:K2574,11,FALSE)</f>
        <v>20</v>
      </c>
    </row>
    <row r="241" spans="1:17" ht="15.6">
      <c r="A241" s="1" t="s">
        <v>2130</v>
      </c>
      <c r="B241" t="str">
        <f>VLOOKUP(A241,'Customer Names'!A240:E2575,5,FALSE)</f>
        <v xml:space="preserve"> Ms.  Cassie J Richardson</v>
      </c>
      <c r="C241">
        <f>VLOOKUP(A241,'Medical Examinations'!A240:J2575,2,FALSE)</f>
        <v>36.159999999999997</v>
      </c>
      <c r="D241">
        <f>VLOOKUP(A241,'Medical Examinations'!A240:J2575,3,FALSE)</f>
        <v>5.0999999999999996</v>
      </c>
      <c r="E241" t="str">
        <f>VLOOKUP(A241,'Medical Examinations'!A240:J2575,4,FALSE)</f>
        <v>No</v>
      </c>
      <c r="F241" t="str">
        <f>VLOOKUP(A241,'Medical Examinations'!A240:J2575,5,FALSE)</f>
        <v>No</v>
      </c>
      <c r="G241" t="str">
        <f>VLOOKUP($A241,'Medical Examinations'!A$1:J$2336,6,FALSE)</f>
        <v>No</v>
      </c>
      <c r="H241">
        <f>VLOOKUP(A241,'Medical Examinations'!A240:J2575,7,FALSE)</f>
        <v>1</v>
      </c>
      <c r="I241" t="str">
        <f>VLOOKUP(A241,'Medical Examinations'!A240:J2575,8,FALSE)</f>
        <v>Yes</v>
      </c>
      <c r="J241" t="str">
        <f>VLOOKUP($A241,'Medical Examinations'!$A240:$J2575,9,FALSE)</f>
        <v>Obesity</v>
      </c>
      <c r="K241" t="str">
        <f>VLOOKUP(A241,'Medical Examinations'!A240:J2575,10,FALSE)</f>
        <v>Normal</v>
      </c>
      <c r="L241" t="str">
        <f>VLOOKUP(Healthcare!A241,'Hospitalisation Details'!A240:K2575,10,FALSE)</f>
        <v>1-Oct-1984</v>
      </c>
      <c r="M241" s="17">
        <f>VLOOKUP(Healthcare!A241,'Hospitalisation Details'!A240:K2575,6,FALSE)</f>
        <v>34402.22</v>
      </c>
      <c r="N241" t="str">
        <f>VLOOKUP(Healthcare!A241,'Hospitalisation Details'!A240:K2575,7,FALSE)</f>
        <v>tier - 2</v>
      </c>
      <c r="O241" t="str">
        <f>VLOOKUP(Healthcare!A241,'Hospitalisation Details'!A240:K2575,8,FALSE)</f>
        <v>tier - 3</v>
      </c>
      <c r="P241" t="str">
        <f>VLOOKUP(Healthcare!A241,'Hospitalisation Details'!A240:K2575,9,FALSE)</f>
        <v>R1011</v>
      </c>
      <c r="Q241">
        <f>VLOOKUP(Healthcare!A241,'Hospitalisation Details'!A240:K2575,11,FALSE)</f>
        <v>39</v>
      </c>
    </row>
    <row r="242" spans="1:17" ht="15.6">
      <c r="A242" s="1" t="s">
        <v>2129</v>
      </c>
      <c r="B242" t="str">
        <f>VLOOKUP(A242,'Customer Names'!A241:E2576,5,FALSE)</f>
        <v xml:space="preserve"> Mr.  Peter W Deucher</v>
      </c>
      <c r="C242">
        <f>VLOOKUP(A242,'Medical Examinations'!A241:J2576,2,FALSE)</f>
        <v>33.72</v>
      </c>
      <c r="D242">
        <f>VLOOKUP(A242,'Medical Examinations'!A241:J2576,3,FALSE)</f>
        <v>6.21</v>
      </c>
      <c r="E242" t="str">
        <f>VLOOKUP(A242,'Medical Examinations'!A241:J2576,4,FALSE)</f>
        <v>yes</v>
      </c>
      <c r="F242" t="str">
        <f>VLOOKUP(A242,'Medical Examinations'!A241:J2576,5,FALSE)</f>
        <v>No</v>
      </c>
      <c r="G242" t="str">
        <f>VLOOKUP($A242,'Medical Examinations'!A$1:J$2336,6,FALSE)</f>
        <v>Yes</v>
      </c>
      <c r="H242">
        <f>VLOOKUP(A242,'Medical Examinations'!A241:J2576,7,FALSE)</f>
        <v>1</v>
      </c>
      <c r="I242" t="str">
        <f>VLOOKUP(A242,'Medical Examinations'!A241:J2576,8,FALSE)</f>
        <v>Yes</v>
      </c>
      <c r="J242" t="str">
        <f>VLOOKUP($A242,'Medical Examinations'!$A241:$J2576,9,FALSE)</f>
        <v>Obesity</v>
      </c>
      <c r="K242" t="str">
        <f>VLOOKUP(A242,'Medical Examinations'!A241:J2576,10,FALSE)</f>
        <v>Prediabetes</v>
      </c>
      <c r="L242" t="str">
        <f>VLOOKUP(Healthcare!A242,'Hospitalisation Details'!A241:K2576,10,FALSE)</f>
        <v>2-Oct-1983</v>
      </c>
      <c r="M242" s="17">
        <f>VLOOKUP(Healthcare!A242,'Hospitalisation Details'!A241:K2576,6,FALSE)</f>
        <v>34307.22</v>
      </c>
      <c r="N242" t="str">
        <f>VLOOKUP(Healthcare!A242,'Hospitalisation Details'!A241:K2576,7,FALSE)</f>
        <v>tier - 2</v>
      </c>
      <c r="O242" t="str">
        <f>VLOOKUP(Healthcare!A242,'Hospitalisation Details'!A241:K2576,8,FALSE)</f>
        <v>tier - 2</v>
      </c>
      <c r="P242" t="str">
        <f>VLOOKUP(Healthcare!A242,'Hospitalisation Details'!A241:K2576,9,FALSE)</f>
        <v>R1012</v>
      </c>
      <c r="Q242">
        <f>VLOOKUP(Healthcare!A242,'Hospitalisation Details'!A241:K2576,11,FALSE)</f>
        <v>40</v>
      </c>
    </row>
    <row r="243" spans="1:17" ht="15.6">
      <c r="A243" s="1" t="s">
        <v>2128</v>
      </c>
      <c r="B243" t="str">
        <f>VLOOKUP(A243,'Customer Names'!A242:E2577,5,FALSE)</f>
        <v xml:space="preserve"> Mr.  Douglas Wilson</v>
      </c>
      <c r="C243">
        <f>VLOOKUP(A243,'Medical Examinations'!A242:J2577,2,FALSE)</f>
        <v>37.74</v>
      </c>
      <c r="D243">
        <f>VLOOKUP(A243,'Medical Examinations'!A242:J2577,3,FALSE)</f>
        <v>9.5299999999999994</v>
      </c>
      <c r="E243" t="str">
        <f>VLOOKUP(A243,'Medical Examinations'!A242:J2577,4,FALSE)</f>
        <v>yes</v>
      </c>
      <c r="F243" t="str">
        <f>VLOOKUP(A243,'Medical Examinations'!A242:J2577,5,FALSE)</f>
        <v>No</v>
      </c>
      <c r="G243" t="str">
        <f>VLOOKUP($A243,'Medical Examinations'!A$1:J$2336,6,FALSE)</f>
        <v>No</v>
      </c>
      <c r="H243">
        <f>VLOOKUP(A243,'Medical Examinations'!A242:J2577,7,FALSE)</f>
        <v>1</v>
      </c>
      <c r="I243" t="str">
        <f>VLOOKUP(A243,'Medical Examinations'!A242:J2577,8,FALSE)</f>
        <v>Yes</v>
      </c>
      <c r="J243" t="str">
        <f>VLOOKUP($A243,'Medical Examinations'!$A242:$J2577,9,FALSE)</f>
        <v>Obesity</v>
      </c>
      <c r="K243" t="str">
        <f>VLOOKUP(A243,'Medical Examinations'!A242:J2577,10,FALSE)</f>
        <v>Diabetes</v>
      </c>
      <c r="L243" t="str">
        <f>VLOOKUP(Healthcare!A243,'Hospitalisation Details'!A242:K2577,10,FALSE)</f>
        <v>11-Oct-1986</v>
      </c>
      <c r="M243" s="17">
        <f>VLOOKUP(Healthcare!A243,'Hospitalisation Details'!A242:K2577,6,FALSE)</f>
        <v>34293.120000000003</v>
      </c>
      <c r="N243" t="str">
        <f>VLOOKUP(Healthcare!A243,'Hospitalisation Details'!A242:K2577,7,FALSE)</f>
        <v>tier - 1</v>
      </c>
      <c r="O243" t="str">
        <f>VLOOKUP(Healthcare!A243,'Hospitalisation Details'!A242:K2577,8,FALSE)</f>
        <v>tier - 2</v>
      </c>
      <c r="P243" t="str">
        <f>VLOOKUP(Healthcare!A243,'Hospitalisation Details'!A242:K2577,9,FALSE)</f>
        <v>R1011</v>
      </c>
      <c r="Q243">
        <f>VLOOKUP(Healthcare!A243,'Hospitalisation Details'!A242:K2577,11,FALSE)</f>
        <v>37</v>
      </c>
    </row>
    <row r="244" spans="1:17" ht="15.6">
      <c r="A244" s="1" t="s">
        <v>2127</v>
      </c>
      <c r="B244" t="str">
        <f>VLOOKUP(A244,'Customer Names'!A243:E2578,5,FALSE)</f>
        <v xml:space="preserve"> Mr.  Dan Hall</v>
      </c>
      <c r="C244">
        <f>VLOOKUP(A244,'Medical Examinations'!A243:J2578,2,FALSE)</f>
        <v>48.75</v>
      </c>
      <c r="D244">
        <f>VLOOKUP(A244,'Medical Examinations'!A243:J2578,3,FALSE)</f>
        <v>4.6399999999999997</v>
      </c>
      <c r="E244" t="str">
        <f>VLOOKUP(A244,'Medical Examinations'!A243:J2578,4,FALSE)</f>
        <v>yes</v>
      </c>
      <c r="F244" t="str">
        <f>VLOOKUP(A244,'Medical Examinations'!A243:J2578,5,FALSE)</f>
        <v>No</v>
      </c>
      <c r="G244" t="str">
        <f>VLOOKUP($A244,'Medical Examinations'!A$1:J$2336,6,FALSE)</f>
        <v>No</v>
      </c>
      <c r="H244">
        <f>VLOOKUP(A244,'Medical Examinations'!A243:J2578,7,FALSE)</f>
        <v>1</v>
      </c>
      <c r="I244" t="str">
        <f>VLOOKUP(A244,'Medical Examinations'!A243:J2578,8,FALSE)</f>
        <v>Yes</v>
      </c>
      <c r="J244" t="str">
        <f>VLOOKUP($A244,'Medical Examinations'!$A243:$J2578,9,FALSE)</f>
        <v>Obesity</v>
      </c>
      <c r="K244" t="str">
        <f>VLOOKUP(A244,'Medical Examinations'!A243:J2578,10,FALSE)</f>
        <v>Normal</v>
      </c>
      <c r="L244" t="str">
        <f>VLOOKUP(Healthcare!A244,'Hospitalisation Details'!A243:K2578,10,FALSE)</f>
        <v>30-Oct-1995</v>
      </c>
      <c r="M244" s="17">
        <f>VLOOKUP(Healthcare!A244,'Hospitalisation Details'!A243:K2578,6,FALSE)</f>
        <v>34289.43</v>
      </c>
      <c r="N244" t="str">
        <f>VLOOKUP(Healthcare!A244,'Hospitalisation Details'!A243:K2578,7,FALSE)</f>
        <v>tier - 1</v>
      </c>
      <c r="O244" t="str">
        <f>VLOOKUP(Healthcare!A244,'Hospitalisation Details'!A243:K2578,8,FALSE)</f>
        <v>tier - 1</v>
      </c>
      <c r="P244" t="str">
        <f>VLOOKUP(Healthcare!A244,'Hospitalisation Details'!A243:K2578,9,FALSE)</f>
        <v>R1011</v>
      </c>
      <c r="Q244">
        <f>VLOOKUP(Healthcare!A244,'Hospitalisation Details'!A243:K2578,11,FALSE)</f>
        <v>28</v>
      </c>
    </row>
    <row r="245" spans="1:17" ht="15.6">
      <c r="A245" s="1" t="s">
        <v>2126</v>
      </c>
      <c r="B245" t="str">
        <f>VLOOKUP(A245,'Customer Names'!A244:E2579,5,FALSE)</f>
        <v xml:space="preserve"> Mr.  Dan M Reed</v>
      </c>
      <c r="C245">
        <f>VLOOKUP(A245,'Medical Examinations'!A244:J2579,2,FALSE)</f>
        <v>31.065000000000001</v>
      </c>
      <c r="D245">
        <f>VLOOKUP(A245,'Medical Examinations'!A244:J2579,3,FALSE)</f>
        <v>5.05</v>
      </c>
      <c r="E245" t="str">
        <f>VLOOKUP(A245,'Medical Examinations'!A244:J2579,4,FALSE)</f>
        <v>No</v>
      </c>
      <c r="F245" t="str">
        <f>VLOOKUP(A245,'Medical Examinations'!A244:J2579,5,FALSE)</f>
        <v>No</v>
      </c>
      <c r="G245" t="str">
        <f>VLOOKUP($A245,'Medical Examinations'!A$1:J$2336,6,FALSE)</f>
        <v>No</v>
      </c>
      <c r="H245">
        <f>VLOOKUP(A245,'Medical Examinations'!A244:J2579,7,FALSE)</f>
        <v>1</v>
      </c>
      <c r="I245" t="str">
        <f>VLOOKUP(A245,'Medical Examinations'!A244:J2579,8,FALSE)</f>
        <v>Yes</v>
      </c>
      <c r="J245" t="str">
        <f>VLOOKUP($A245,'Medical Examinations'!$A244:$J2579,9,FALSE)</f>
        <v>Obesity</v>
      </c>
      <c r="K245" t="str">
        <f>VLOOKUP(A245,'Medical Examinations'!A244:J2579,10,FALSE)</f>
        <v>Normal</v>
      </c>
      <c r="L245" t="str">
        <f>VLOOKUP(Healthcare!A245,'Hospitalisation Details'!A244:K2579,10,FALSE)</f>
        <v>11-Jun-1998</v>
      </c>
      <c r="M245" s="17">
        <f>VLOOKUP(Healthcare!A245,'Hospitalisation Details'!A244:K2579,6,FALSE)</f>
        <v>34254.050000000003</v>
      </c>
      <c r="N245" t="str">
        <f>VLOOKUP(Healthcare!A245,'Hospitalisation Details'!A244:K2579,7,FALSE)</f>
        <v>tier - 1</v>
      </c>
      <c r="O245" t="str">
        <f>VLOOKUP(Healthcare!A245,'Hospitalisation Details'!A244:K2579,8,FALSE)</f>
        <v>tier - 3</v>
      </c>
      <c r="P245" t="str">
        <f>VLOOKUP(Healthcare!A245,'Hospitalisation Details'!A244:K2579,9,FALSE)</f>
        <v>R1019</v>
      </c>
      <c r="Q245">
        <f>VLOOKUP(Healthcare!A245,'Hospitalisation Details'!A244:K2579,11,FALSE)</f>
        <v>26</v>
      </c>
    </row>
    <row r="246" spans="1:17" ht="15.6">
      <c r="A246" s="1" t="s">
        <v>2125</v>
      </c>
      <c r="B246" t="str">
        <f>VLOOKUP(A246,'Customer Names'!A245:E2580,5,FALSE)</f>
        <v xml:space="preserve"> Mr.  Eric L Frome</v>
      </c>
      <c r="C246">
        <f>VLOOKUP(A246,'Medical Examinations'!A245:J2580,2,FALSE)</f>
        <v>23.55</v>
      </c>
      <c r="D246">
        <f>VLOOKUP(A246,'Medical Examinations'!A245:J2580,3,FALSE)</f>
        <v>10.38</v>
      </c>
      <c r="E246" t="str">
        <f>VLOOKUP(A246,'Medical Examinations'!A245:J2580,4,FALSE)</f>
        <v>No</v>
      </c>
      <c r="F246" t="str">
        <f>VLOOKUP(A246,'Medical Examinations'!A245:J2580,5,FALSE)</f>
        <v>No</v>
      </c>
      <c r="G246" t="str">
        <f>VLOOKUP($A246,'Medical Examinations'!A$1:J$2336,6,FALSE)</f>
        <v>No</v>
      </c>
      <c r="H246">
        <f>VLOOKUP(A246,'Medical Examinations'!A245:J2580,7,FALSE)</f>
        <v>0</v>
      </c>
      <c r="I246" t="str">
        <f>VLOOKUP(A246,'Medical Examinations'!A245:J2580,8,FALSE)</f>
        <v>Yes</v>
      </c>
      <c r="J246" t="str">
        <f>VLOOKUP($A246,'Medical Examinations'!$A245:$J2580,9,FALSE)</f>
        <v>Healthy Weight</v>
      </c>
      <c r="K246" t="str">
        <f>VLOOKUP(A246,'Medical Examinations'!A245:J2580,10,FALSE)</f>
        <v>Diabetes</v>
      </c>
      <c r="L246" t="str">
        <f>VLOOKUP(Healthcare!A246,'Hospitalisation Details'!A245:K2580,10,FALSE)</f>
        <v>5-Jul-1962</v>
      </c>
      <c r="M246" s="17">
        <f>VLOOKUP(Healthcare!A246,'Hospitalisation Details'!A245:K2580,6,FALSE)</f>
        <v>34218.019999999997</v>
      </c>
      <c r="N246" t="str">
        <f>VLOOKUP(Healthcare!A246,'Hospitalisation Details'!A245:K2580,7,FALSE)</f>
        <v>tier - 1</v>
      </c>
      <c r="O246" t="str">
        <f>VLOOKUP(Healthcare!A246,'Hospitalisation Details'!A245:K2580,8,FALSE)</f>
        <v>tier - 1</v>
      </c>
      <c r="P246" t="str">
        <f>VLOOKUP(Healthcare!A246,'Hospitalisation Details'!A245:K2580,9,FALSE)</f>
        <v>R1011</v>
      </c>
      <c r="Q246">
        <f>VLOOKUP(Healthcare!A246,'Hospitalisation Details'!A245:K2580,11,FALSE)</f>
        <v>62</v>
      </c>
    </row>
    <row r="247" spans="1:17" ht="15.6">
      <c r="A247" s="1" t="s">
        <v>2124</v>
      </c>
      <c r="B247" t="str">
        <f>VLOOKUP(A247,'Customer Names'!A246:E2581,5,FALSE)</f>
        <v xml:space="preserve"> Mr.  Les J Creasy</v>
      </c>
      <c r="C247">
        <f>VLOOKUP(A247,'Medical Examinations'!A246:J2581,2,FALSE)</f>
        <v>30.18</v>
      </c>
      <c r="D247">
        <f>VLOOKUP(A247,'Medical Examinations'!A246:J2581,3,FALSE)</f>
        <v>8.31</v>
      </c>
      <c r="E247" t="str">
        <f>VLOOKUP(A247,'Medical Examinations'!A246:J2581,4,FALSE)</f>
        <v>yes</v>
      </c>
      <c r="F247" t="str">
        <f>VLOOKUP(A247,'Medical Examinations'!A246:J2581,5,FALSE)</f>
        <v>No</v>
      </c>
      <c r="G247" t="str">
        <f>VLOOKUP($A247,'Medical Examinations'!A$1:J$2336,6,FALSE)</f>
        <v>No</v>
      </c>
      <c r="H247">
        <f>VLOOKUP(A247,'Medical Examinations'!A246:J2581,7,FALSE)</f>
        <v>1</v>
      </c>
      <c r="I247" t="str">
        <f>VLOOKUP(A247,'Medical Examinations'!A246:J2581,8,FALSE)</f>
        <v>Yes</v>
      </c>
      <c r="J247" t="str">
        <f>VLOOKUP($A247,'Medical Examinations'!$A246:$J2581,9,FALSE)</f>
        <v>Obesity</v>
      </c>
      <c r="K247" t="str">
        <f>VLOOKUP(A247,'Medical Examinations'!A246:J2581,10,FALSE)</f>
        <v>Diabetes</v>
      </c>
      <c r="L247" t="str">
        <f>VLOOKUP(Healthcare!A247,'Hospitalisation Details'!A246:K2581,10,FALSE)</f>
        <v>21-Jul-1975</v>
      </c>
      <c r="M247" s="17">
        <f>VLOOKUP(Healthcare!A247,'Hospitalisation Details'!A246:K2581,6,FALSE)</f>
        <v>34210.33</v>
      </c>
      <c r="N247" t="str">
        <f>VLOOKUP(Healthcare!A247,'Hospitalisation Details'!A246:K2581,7,FALSE)</f>
        <v>tier - 2</v>
      </c>
      <c r="O247" t="str">
        <f>VLOOKUP(Healthcare!A247,'Hospitalisation Details'!A246:K2581,8,FALSE)</f>
        <v>tier - 1</v>
      </c>
      <c r="P247" t="str">
        <f>VLOOKUP(Healthcare!A247,'Hospitalisation Details'!A246:K2581,9,FALSE)</f>
        <v>R1012</v>
      </c>
      <c r="Q247">
        <f>VLOOKUP(Healthcare!A247,'Hospitalisation Details'!A246:K2581,11,FALSE)</f>
        <v>49</v>
      </c>
    </row>
    <row r="248" spans="1:17" ht="15.6">
      <c r="A248" s="1" t="s">
        <v>2123</v>
      </c>
      <c r="B248" t="str">
        <f>VLOOKUP(A248,'Customer Names'!A247:E2582,5,FALSE)</f>
        <v xml:space="preserve"> Ms.  Stephanie Latimer</v>
      </c>
      <c r="C248">
        <f>VLOOKUP(A248,'Medical Examinations'!A247:J2582,2,FALSE)</f>
        <v>29.94</v>
      </c>
      <c r="D248">
        <f>VLOOKUP(A248,'Medical Examinations'!A247:J2582,3,FALSE)</f>
        <v>7.59</v>
      </c>
      <c r="E248" t="str">
        <f>VLOOKUP(A248,'Medical Examinations'!A247:J2582,4,FALSE)</f>
        <v>No</v>
      </c>
      <c r="F248" t="str">
        <f>VLOOKUP(A248,'Medical Examinations'!A247:J2582,5,FALSE)</f>
        <v>No</v>
      </c>
      <c r="G248" t="str">
        <f>VLOOKUP($A248,'Medical Examinations'!A$1:J$2336,6,FALSE)</f>
        <v>No</v>
      </c>
      <c r="H248">
        <f>VLOOKUP(A248,'Medical Examinations'!A247:J2582,7,FALSE)</f>
        <v>0</v>
      </c>
      <c r="I248" t="str">
        <f>VLOOKUP(A248,'Medical Examinations'!A247:J2582,8,FALSE)</f>
        <v>Yes</v>
      </c>
      <c r="J248" t="str">
        <f>VLOOKUP($A248,'Medical Examinations'!$A247:$J2582,9,FALSE)</f>
        <v>Over Weight</v>
      </c>
      <c r="K248" t="str">
        <f>VLOOKUP(A248,'Medical Examinations'!A247:J2582,10,FALSE)</f>
        <v>Diabetes</v>
      </c>
      <c r="L248" t="str">
        <f>VLOOKUP(Healthcare!A248,'Hospitalisation Details'!A247:K2582,10,FALSE)</f>
        <v>25-Aug-1971</v>
      </c>
      <c r="M248" s="17">
        <f>VLOOKUP(Healthcare!A248,'Hospitalisation Details'!A247:K2582,6,FALSE)</f>
        <v>34205.07</v>
      </c>
      <c r="N248" t="str">
        <f>VLOOKUP(Healthcare!A248,'Hospitalisation Details'!A247:K2582,7,FALSE)</f>
        <v>tier - 2</v>
      </c>
      <c r="O248" t="str">
        <f>VLOOKUP(Healthcare!A248,'Hospitalisation Details'!A247:K2582,8,FALSE)</f>
        <v>tier - 2</v>
      </c>
      <c r="P248" t="str">
        <f>VLOOKUP(Healthcare!A248,'Hospitalisation Details'!A247:K2582,9,FALSE)</f>
        <v>R1011</v>
      </c>
      <c r="Q248">
        <f>VLOOKUP(Healthcare!A248,'Hospitalisation Details'!A247:K2582,11,FALSE)</f>
        <v>53</v>
      </c>
    </row>
    <row r="249" spans="1:17" ht="15.6">
      <c r="A249" s="1" t="s">
        <v>2122</v>
      </c>
      <c r="B249" t="str">
        <f>VLOOKUP(A249,'Customer Names'!A248:E2583,5,FALSE)</f>
        <v xml:space="preserve"> Ms.  Melissa Y Wei</v>
      </c>
      <c r="C249">
        <f>VLOOKUP(A249,'Medical Examinations'!A248:J2583,2,FALSE)</f>
        <v>31.4</v>
      </c>
      <c r="D249">
        <f>VLOOKUP(A249,'Medical Examinations'!A248:J2583,3,FALSE)</f>
        <v>5.49</v>
      </c>
      <c r="E249" t="str">
        <f>VLOOKUP(A249,'Medical Examinations'!A248:J2583,4,FALSE)</f>
        <v>No</v>
      </c>
      <c r="F249" t="str">
        <f>VLOOKUP(A249,'Medical Examinations'!A248:J2583,5,FALSE)</f>
        <v>No</v>
      </c>
      <c r="G249" t="str">
        <f>VLOOKUP($A249,'Medical Examinations'!A$1:J$2336,6,FALSE)</f>
        <v>No</v>
      </c>
      <c r="H249">
        <f>VLOOKUP(A249,'Medical Examinations'!A248:J2583,7,FALSE)</f>
        <v>0</v>
      </c>
      <c r="I249" t="str">
        <f>VLOOKUP(A249,'Medical Examinations'!A248:J2583,8,FALSE)</f>
        <v>Yes</v>
      </c>
      <c r="J249" t="str">
        <f>VLOOKUP($A249,'Medical Examinations'!$A248:$J2583,9,FALSE)</f>
        <v>Obesity</v>
      </c>
      <c r="K249" t="str">
        <f>VLOOKUP(A249,'Medical Examinations'!A248:J2583,10,FALSE)</f>
        <v>Normal</v>
      </c>
      <c r="L249" t="str">
        <f>VLOOKUP(Healthcare!A249,'Hospitalisation Details'!A248:K2583,10,FALSE)</f>
        <v>6-Nov-1999</v>
      </c>
      <c r="M249" s="17">
        <f>VLOOKUP(Healthcare!A249,'Hospitalisation Details'!A248:K2583,6,FALSE)</f>
        <v>34166.269999999997</v>
      </c>
      <c r="N249" t="str">
        <f>VLOOKUP(Healthcare!A249,'Hospitalisation Details'!A248:K2583,7,FALSE)</f>
        <v>tier - 2</v>
      </c>
      <c r="O249" t="str">
        <f>VLOOKUP(Healthcare!A249,'Hospitalisation Details'!A248:K2583,8,FALSE)</f>
        <v>tier - 3</v>
      </c>
      <c r="P249" t="str">
        <f>VLOOKUP(Healthcare!A249,'Hospitalisation Details'!A248:K2583,9,FALSE)</f>
        <v>R1011</v>
      </c>
      <c r="Q249">
        <f>VLOOKUP(Healthcare!A249,'Hospitalisation Details'!A248:K2583,11,FALSE)</f>
        <v>24</v>
      </c>
    </row>
    <row r="250" spans="1:17" ht="15.6">
      <c r="A250" s="1" t="s">
        <v>2121</v>
      </c>
      <c r="B250" t="str">
        <f>VLOOKUP(A250,'Customer Names'!A249:E2584,5,FALSE)</f>
        <v xml:space="preserve"> Ms.  Ashley Hayes</v>
      </c>
      <c r="C250">
        <f>VLOOKUP(A250,'Medical Examinations'!A249:J2584,2,FALSE)</f>
        <v>53.06</v>
      </c>
      <c r="D250">
        <f>VLOOKUP(A250,'Medical Examinations'!A249:J2584,3,FALSE)</f>
        <v>11.68</v>
      </c>
      <c r="E250" t="str">
        <f>VLOOKUP(A250,'Medical Examinations'!A249:J2584,4,FALSE)</f>
        <v>No</v>
      </c>
      <c r="F250" t="str">
        <f>VLOOKUP(A250,'Medical Examinations'!A249:J2584,5,FALSE)</f>
        <v>No</v>
      </c>
      <c r="G250" t="str">
        <f>VLOOKUP($A250,'Medical Examinations'!A$1:J$2336,6,FALSE)</f>
        <v>No</v>
      </c>
      <c r="H250">
        <f>VLOOKUP(A250,'Medical Examinations'!A249:J2584,7,FALSE)</f>
        <v>0</v>
      </c>
      <c r="I250" t="str">
        <f>VLOOKUP(A250,'Medical Examinations'!A249:J2584,8,FALSE)</f>
        <v>Yes</v>
      </c>
      <c r="J250" t="str">
        <f>VLOOKUP($A250,'Medical Examinations'!$A249:$J2584,9,FALSE)</f>
        <v>Obesity</v>
      </c>
      <c r="K250" t="str">
        <f>VLOOKUP(A250,'Medical Examinations'!A249:J2584,10,FALSE)</f>
        <v>Diabetes</v>
      </c>
      <c r="L250" t="str">
        <f>VLOOKUP(Healthcare!A250,'Hospitalisation Details'!A249:K2584,10,FALSE)</f>
        <v>26-Dec-2002</v>
      </c>
      <c r="M250" s="17">
        <f>VLOOKUP(Healthcare!A250,'Hospitalisation Details'!A249:K2584,6,FALSE)</f>
        <v>34084.68</v>
      </c>
      <c r="N250" t="str">
        <f>VLOOKUP(Healthcare!A250,'Hospitalisation Details'!A249:K2584,7,FALSE)</f>
        <v>tier - 2</v>
      </c>
      <c r="O250" t="str">
        <f>VLOOKUP(Healthcare!A250,'Hospitalisation Details'!A249:K2584,8,FALSE)</f>
        <v>tier - 3</v>
      </c>
      <c r="P250" t="str">
        <f>VLOOKUP(Healthcare!A250,'Hospitalisation Details'!A249:K2584,9,FALSE)</f>
        <v>R1011</v>
      </c>
      <c r="Q250">
        <f>VLOOKUP(Healthcare!A250,'Hospitalisation Details'!A249:K2584,11,FALSE)</f>
        <v>21</v>
      </c>
    </row>
    <row r="251" spans="1:17" ht="15.6">
      <c r="A251" s="1" t="s">
        <v>2120</v>
      </c>
      <c r="B251" t="str">
        <f>VLOOKUP(A251,'Customer Names'!A250:E2585,5,FALSE)</f>
        <v xml:space="preserve"> Ms.  Stephanie M Velardo</v>
      </c>
      <c r="C251">
        <f>VLOOKUP(A251,'Medical Examinations'!A250:J2585,2,FALSE)</f>
        <v>30.25</v>
      </c>
      <c r="D251">
        <f>VLOOKUP(A251,'Medical Examinations'!A250:J2585,3,FALSE)</f>
        <v>4.1900000000000004</v>
      </c>
      <c r="E251" t="str">
        <f>VLOOKUP(A251,'Medical Examinations'!A250:J2585,4,FALSE)</f>
        <v>No</v>
      </c>
      <c r="F251" t="str">
        <f>VLOOKUP(A251,'Medical Examinations'!A250:J2585,5,FALSE)</f>
        <v>No</v>
      </c>
      <c r="G251" t="str">
        <f>VLOOKUP($A251,'Medical Examinations'!A$1:J$2336,6,FALSE)</f>
        <v>No</v>
      </c>
      <c r="H251">
        <f>VLOOKUP(A251,'Medical Examinations'!A250:J2585,7,FALSE)</f>
        <v>2</v>
      </c>
      <c r="I251" t="str">
        <f>VLOOKUP(A251,'Medical Examinations'!A250:J2585,8,FALSE)</f>
        <v>Yes</v>
      </c>
      <c r="J251" t="str">
        <f>VLOOKUP($A251,'Medical Examinations'!$A250:$J2585,9,FALSE)</f>
        <v>Obesity</v>
      </c>
      <c r="K251" t="str">
        <f>VLOOKUP(A251,'Medical Examinations'!A250:J2585,10,FALSE)</f>
        <v>Normal</v>
      </c>
      <c r="L251" t="str">
        <f>VLOOKUP(Healthcare!A251,'Hospitalisation Details'!A250:K2585,10,FALSE)</f>
        <v>26-Jul-1972</v>
      </c>
      <c r="M251" s="17">
        <f>VLOOKUP(Healthcare!A251,'Hospitalisation Details'!A250:K2585,6,FALSE)</f>
        <v>34053.360000000001</v>
      </c>
      <c r="N251" t="str">
        <f>VLOOKUP(Healthcare!A251,'Hospitalisation Details'!A250:K2585,7,FALSE)</f>
        <v>tier - 2</v>
      </c>
      <c r="O251" t="str">
        <f>VLOOKUP(Healthcare!A251,'Hospitalisation Details'!A250:K2585,8,FALSE)</f>
        <v>tier - 2</v>
      </c>
      <c r="P251" t="str">
        <f>VLOOKUP(Healthcare!A251,'Hospitalisation Details'!A250:K2585,9,FALSE)</f>
        <v>R1011</v>
      </c>
      <c r="Q251">
        <f>VLOOKUP(Healthcare!A251,'Hospitalisation Details'!A250:K2585,11,FALSE)</f>
        <v>52</v>
      </c>
    </row>
    <row r="252" spans="1:17" ht="15.6">
      <c r="A252" s="1" t="s">
        <v>2119</v>
      </c>
      <c r="B252" t="str">
        <f>VLOOKUP(A252,'Customer Names'!A251:E2586,5,FALSE)</f>
        <v xml:space="preserve"> Ms.  Kylie Kastes</v>
      </c>
      <c r="C252">
        <f>VLOOKUP(A252,'Medical Examinations'!A251:J2586,2,FALSE)</f>
        <v>46.68</v>
      </c>
      <c r="D252">
        <f>VLOOKUP(A252,'Medical Examinations'!A251:J2586,3,FALSE)</f>
        <v>4.01</v>
      </c>
      <c r="E252" t="str">
        <f>VLOOKUP(A252,'Medical Examinations'!A251:J2586,4,FALSE)</f>
        <v>No</v>
      </c>
      <c r="F252" t="str">
        <f>VLOOKUP(A252,'Medical Examinations'!A251:J2586,5,FALSE)</f>
        <v>No</v>
      </c>
      <c r="G252" t="str">
        <f>VLOOKUP($A252,'Medical Examinations'!A$1:J$2336,6,FALSE)</f>
        <v>No</v>
      </c>
      <c r="H252">
        <f>VLOOKUP(A252,'Medical Examinations'!A251:J2586,7,FALSE)</f>
        <v>0</v>
      </c>
      <c r="I252" t="str">
        <f>VLOOKUP(A252,'Medical Examinations'!A251:J2586,8,FALSE)</f>
        <v>Yes</v>
      </c>
      <c r="J252" t="str">
        <f>VLOOKUP($A252,'Medical Examinations'!$A251:$J2586,9,FALSE)</f>
        <v>Obesity</v>
      </c>
      <c r="K252" t="str">
        <f>VLOOKUP(A252,'Medical Examinations'!A251:J2586,10,FALSE)</f>
        <v>Normal</v>
      </c>
      <c r="L252" t="str">
        <f>VLOOKUP(Healthcare!A252,'Hospitalisation Details'!A251:K2586,10,FALSE)</f>
        <v>25-Sep-1994</v>
      </c>
      <c r="M252" s="17">
        <f>VLOOKUP(Healthcare!A252,'Hospitalisation Details'!A251:K2586,6,FALSE)</f>
        <v>33975.47</v>
      </c>
      <c r="N252" t="str">
        <f>VLOOKUP(Healthcare!A252,'Hospitalisation Details'!A251:K2586,7,FALSE)</f>
        <v>tier - 2</v>
      </c>
      <c r="O252" t="str">
        <f>VLOOKUP(Healthcare!A252,'Hospitalisation Details'!A251:K2586,8,FALSE)</f>
        <v>tier - 2</v>
      </c>
      <c r="P252" t="str">
        <f>VLOOKUP(Healthcare!A252,'Hospitalisation Details'!A251:K2586,9,FALSE)</f>
        <v>R1011</v>
      </c>
      <c r="Q252">
        <f>VLOOKUP(Healthcare!A252,'Hospitalisation Details'!A251:K2586,11,FALSE)</f>
        <v>29</v>
      </c>
    </row>
    <row r="253" spans="1:17" ht="15.6">
      <c r="A253" s="1" t="s">
        <v>2118</v>
      </c>
      <c r="B253" t="str">
        <f>VLOOKUP(A253,'Customer Names'!A252:E2587,5,FALSE)</f>
        <v xml:space="preserve"> Ms.  Kelly Escorcia</v>
      </c>
      <c r="C253">
        <f>VLOOKUP(A253,'Medical Examinations'!A252:J2587,2,FALSE)</f>
        <v>30.4</v>
      </c>
      <c r="D253">
        <f>VLOOKUP(A253,'Medical Examinations'!A252:J2587,3,FALSE)</f>
        <v>5.91</v>
      </c>
      <c r="E253" t="str">
        <f>VLOOKUP(A253,'Medical Examinations'!A252:J2587,4,FALSE)</f>
        <v>No</v>
      </c>
      <c r="F253" t="str">
        <f>VLOOKUP(A253,'Medical Examinations'!A252:J2587,5,FALSE)</f>
        <v>Yes</v>
      </c>
      <c r="G253" t="str">
        <f>VLOOKUP($A253,'Medical Examinations'!A$1:J$2336,6,FALSE)</f>
        <v>No</v>
      </c>
      <c r="H253">
        <f>VLOOKUP(A253,'Medical Examinations'!A252:J2587,7,FALSE)</f>
        <v>2</v>
      </c>
      <c r="I253" t="str">
        <f>VLOOKUP(A253,'Medical Examinations'!A252:J2587,8,FALSE)</f>
        <v>Yes</v>
      </c>
      <c r="J253" t="str">
        <f>VLOOKUP($A253,'Medical Examinations'!$A252:$J2587,9,FALSE)</f>
        <v>Obesity</v>
      </c>
      <c r="K253" t="str">
        <f>VLOOKUP(A253,'Medical Examinations'!A252:J2587,10,FALSE)</f>
        <v>Prediabetes</v>
      </c>
      <c r="L253" t="str">
        <f>VLOOKUP(Healthcare!A253,'Hospitalisation Details'!A252:K2587,10,FALSE)</f>
        <v>27-Dec-2000</v>
      </c>
      <c r="M253" s="17">
        <f>VLOOKUP(Healthcare!A253,'Hospitalisation Details'!A252:K2587,6,FALSE)</f>
        <v>33907.550000000003</v>
      </c>
      <c r="N253" t="str">
        <f>VLOOKUP(Healthcare!A253,'Hospitalisation Details'!A252:K2587,7,FALSE)</f>
        <v>tier - 2</v>
      </c>
      <c r="O253" t="str">
        <f>VLOOKUP(Healthcare!A253,'Hospitalisation Details'!A252:K2587,8,FALSE)</f>
        <v>tier - 2</v>
      </c>
      <c r="P253" t="str">
        <f>VLOOKUP(Healthcare!A253,'Hospitalisation Details'!A252:K2587,9,FALSE)</f>
        <v>R1012</v>
      </c>
      <c r="Q253">
        <f>VLOOKUP(Healthcare!A253,'Hospitalisation Details'!A252:K2587,11,FALSE)</f>
        <v>23</v>
      </c>
    </row>
    <row r="254" spans="1:17" ht="15.6">
      <c r="A254" s="1" t="s">
        <v>2117</v>
      </c>
      <c r="B254" t="str">
        <f>VLOOKUP(A254,'Customer Names'!A253:E2588,5,FALSE)</f>
        <v xml:space="preserve"> Ms.  Carrie Larscheid</v>
      </c>
      <c r="C254">
        <f>VLOOKUP(A254,'Medical Examinations'!A253:J2588,2,FALSE)</f>
        <v>30.2</v>
      </c>
      <c r="D254">
        <f>VLOOKUP(A254,'Medical Examinations'!A253:J2588,3,FALSE)</f>
        <v>4.47</v>
      </c>
      <c r="E254" t="str">
        <f>VLOOKUP(A254,'Medical Examinations'!A253:J2588,4,FALSE)</f>
        <v>yes</v>
      </c>
      <c r="F254" t="str">
        <f>VLOOKUP(A254,'Medical Examinations'!A253:J2588,5,FALSE)</f>
        <v>No</v>
      </c>
      <c r="G254" t="str">
        <f>VLOOKUP($A254,'Medical Examinations'!A$1:J$2336,6,FALSE)</f>
        <v>Yes</v>
      </c>
      <c r="H254">
        <f>VLOOKUP(A254,'Medical Examinations'!A253:J2588,7,FALSE)</f>
        <v>1</v>
      </c>
      <c r="I254" t="str">
        <f>VLOOKUP(A254,'Medical Examinations'!A253:J2588,8,FALSE)</f>
        <v>Yes</v>
      </c>
      <c r="J254" t="str">
        <f>VLOOKUP($A254,'Medical Examinations'!$A253:$J2588,9,FALSE)</f>
        <v>Obesity</v>
      </c>
      <c r="K254" t="str">
        <f>VLOOKUP(A254,'Medical Examinations'!A253:J2588,10,FALSE)</f>
        <v>Normal</v>
      </c>
      <c r="L254" t="str">
        <f>VLOOKUP(Healthcare!A254,'Hospitalisation Details'!A253:K2588,10,FALSE)</f>
        <v>9-Aug-1997</v>
      </c>
      <c r="M254" s="17">
        <f>VLOOKUP(Healthcare!A254,'Hospitalisation Details'!A253:K2588,6,FALSE)</f>
        <v>33900.65</v>
      </c>
      <c r="N254" t="str">
        <f>VLOOKUP(Healthcare!A254,'Hospitalisation Details'!A253:K2588,7,FALSE)</f>
        <v>tier - 2</v>
      </c>
      <c r="O254" t="str">
        <f>VLOOKUP(Healthcare!A254,'Hospitalisation Details'!A253:K2588,8,FALSE)</f>
        <v>tier - 3</v>
      </c>
      <c r="P254" t="str">
        <f>VLOOKUP(Healthcare!A254,'Hospitalisation Details'!A253:K2588,9,FALSE)</f>
        <v>R1011</v>
      </c>
      <c r="Q254">
        <f>VLOOKUP(Healthcare!A254,'Hospitalisation Details'!A253:K2588,11,FALSE)</f>
        <v>27</v>
      </c>
    </row>
    <row r="255" spans="1:17" ht="15.6">
      <c r="A255" s="1" t="s">
        <v>2116</v>
      </c>
      <c r="B255" t="str">
        <f>VLOOKUP(A255,'Customer Names'!A254:E2589,5,FALSE)</f>
        <v xml:space="preserve"> Mr.  Alex O'Bannon</v>
      </c>
      <c r="C255">
        <f>VLOOKUP(A255,'Medical Examinations'!A254:J2589,2,FALSE)</f>
        <v>51.18</v>
      </c>
      <c r="D255">
        <f>VLOOKUP(A255,'Medical Examinations'!A254:J2589,3,FALSE)</f>
        <v>4.5599999999999996</v>
      </c>
      <c r="E255" t="str">
        <f>VLOOKUP(A255,'Medical Examinations'!A254:J2589,4,FALSE)</f>
        <v>yes</v>
      </c>
      <c r="F255" t="str">
        <f>VLOOKUP(A255,'Medical Examinations'!A254:J2589,5,FALSE)</f>
        <v>Yes</v>
      </c>
      <c r="G255" t="str">
        <f>VLOOKUP($A255,'Medical Examinations'!A$1:J$2336,6,FALSE)</f>
        <v>No</v>
      </c>
      <c r="H255">
        <f>VLOOKUP(A255,'Medical Examinations'!A254:J2589,7,FALSE)</f>
        <v>2</v>
      </c>
      <c r="I255" t="str">
        <f>VLOOKUP(A255,'Medical Examinations'!A254:J2589,8,FALSE)</f>
        <v>Yes</v>
      </c>
      <c r="J255" t="str">
        <f>VLOOKUP($A255,'Medical Examinations'!$A254:$J2589,9,FALSE)</f>
        <v>Obesity</v>
      </c>
      <c r="K255" t="str">
        <f>VLOOKUP(A255,'Medical Examinations'!A254:J2589,10,FALSE)</f>
        <v>Normal</v>
      </c>
      <c r="L255" t="str">
        <f>VLOOKUP(Healthcare!A255,'Hospitalisation Details'!A254:K2589,10,FALSE)</f>
        <v>26-Oct-2000</v>
      </c>
      <c r="M255" s="17">
        <f>VLOOKUP(Healthcare!A255,'Hospitalisation Details'!A254:K2589,6,FALSE)</f>
        <v>33829.39</v>
      </c>
      <c r="N255" t="str">
        <f>VLOOKUP(Healthcare!A255,'Hospitalisation Details'!A254:K2589,7,FALSE)</f>
        <v>tier - 2</v>
      </c>
      <c r="O255" t="str">
        <f>VLOOKUP(Healthcare!A255,'Hospitalisation Details'!A254:K2589,8,FALSE)</f>
        <v>tier - 3</v>
      </c>
      <c r="P255" t="str">
        <f>VLOOKUP(Healthcare!A255,'Hospitalisation Details'!A254:K2589,9,FALSE)</f>
        <v>R1011</v>
      </c>
      <c r="Q255">
        <f>VLOOKUP(Healthcare!A255,'Hospitalisation Details'!A254:K2589,11,FALSE)</f>
        <v>23</v>
      </c>
    </row>
    <row r="256" spans="1:17" ht="15.6">
      <c r="A256" s="1" t="s">
        <v>2115</v>
      </c>
      <c r="B256" t="str">
        <f>VLOOKUP(A256,'Customer Names'!A255:E2590,5,FALSE)</f>
        <v xml:space="preserve"> Mr.  Zach S Ridgway</v>
      </c>
      <c r="C256">
        <f>VLOOKUP(A256,'Medical Examinations'!A255:J2590,2,FALSE)</f>
        <v>22.18</v>
      </c>
      <c r="D256">
        <f>VLOOKUP(A256,'Medical Examinations'!A255:J2590,3,FALSE)</f>
        <v>9.9</v>
      </c>
      <c r="E256" t="str">
        <f>VLOOKUP(A256,'Medical Examinations'!A255:J2590,4,FALSE)</f>
        <v>No</v>
      </c>
      <c r="F256" t="str">
        <f>VLOOKUP(A256,'Medical Examinations'!A255:J2590,5,FALSE)</f>
        <v>No</v>
      </c>
      <c r="G256" t="str">
        <f>VLOOKUP($A256,'Medical Examinations'!A$1:J$2336,6,FALSE)</f>
        <v>No</v>
      </c>
      <c r="H256">
        <f>VLOOKUP(A256,'Medical Examinations'!A255:J2590,7,FALSE)</f>
        <v>0</v>
      </c>
      <c r="I256" t="str">
        <f>VLOOKUP(A256,'Medical Examinations'!A255:J2590,8,FALSE)</f>
        <v>Yes</v>
      </c>
      <c r="J256" t="str">
        <f>VLOOKUP($A256,'Medical Examinations'!$A255:$J2590,9,FALSE)</f>
        <v>Healthy Weight</v>
      </c>
      <c r="K256" t="str">
        <f>VLOOKUP(A256,'Medical Examinations'!A255:J2590,10,FALSE)</f>
        <v>Diabetes</v>
      </c>
      <c r="L256" t="str">
        <f>VLOOKUP(Healthcare!A256,'Hospitalisation Details'!A255:K2590,10,FALSE)</f>
        <v>11-Dec-1962</v>
      </c>
      <c r="M256" s="17">
        <f>VLOOKUP(Healthcare!A256,'Hospitalisation Details'!A255:K2590,6,FALSE)</f>
        <v>33753.32</v>
      </c>
      <c r="N256" t="str">
        <f>VLOOKUP(Healthcare!A256,'Hospitalisation Details'!A255:K2590,7,FALSE)</f>
        <v>tier - 1</v>
      </c>
      <c r="O256" t="str">
        <f>VLOOKUP(Healthcare!A256,'Hospitalisation Details'!A255:K2590,8,FALSE)</f>
        <v>tier - 3</v>
      </c>
      <c r="P256" t="str">
        <f>VLOOKUP(Healthcare!A256,'Hospitalisation Details'!A255:K2590,9,FALSE)</f>
        <v>R1011</v>
      </c>
      <c r="Q256">
        <f>VLOOKUP(Healthcare!A256,'Hospitalisation Details'!A255:K2590,11,FALSE)</f>
        <v>61</v>
      </c>
    </row>
    <row r="257" spans="1:17" ht="15.6">
      <c r="A257" s="1" t="s">
        <v>2114</v>
      </c>
      <c r="B257" t="str">
        <f>VLOOKUP(A257,'Customer Names'!A256:E2591,5,FALSE)</f>
        <v xml:space="preserve"> Mr.  Alan Black</v>
      </c>
      <c r="C257">
        <f>VLOOKUP(A257,'Medical Examinations'!A256:J2591,2,FALSE)</f>
        <v>31.92</v>
      </c>
      <c r="D257">
        <f>VLOOKUP(A257,'Medical Examinations'!A256:J2591,3,FALSE)</f>
        <v>5.1100000000000003</v>
      </c>
      <c r="E257" t="str">
        <f>VLOOKUP(A257,'Medical Examinations'!A256:J2591,4,FALSE)</f>
        <v>No</v>
      </c>
      <c r="F257" t="str">
        <f>VLOOKUP(A257,'Medical Examinations'!A256:J2591,5,FALSE)</f>
        <v>No</v>
      </c>
      <c r="G257" t="str">
        <f>VLOOKUP($A257,'Medical Examinations'!A$1:J$2336,6,FALSE)</f>
        <v>Yes</v>
      </c>
      <c r="H257">
        <f>VLOOKUP(A257,'Medical Examinations'!A256:J2591,7,FALSE)</f>
        <v>1</v>
      </c>
      <c r="I257" t="str">
        <f>VLOOKUP(A257,'Medical Examinations'!A256:J2591,8,FALSE)</f>
        <v>Yes</v>
      </c>
      <c r="J257" t="str">
        <f>VLOOKUP($A257,'Medical Examinations'!$A256:$J2591,9,FALSE)</f>
        <v>Obesity</v>
      </c>
      <c r="K257" t="str">
        <f>VLOOKUP(A257,'Medical Examinations'!A256:J2591,10,FALSE)</f>
        <v>Normal</v>
      </c>
      <c r="L257" t="str">
        <f>VLOOKUP(Healthcare!A257,'Hospitalisation Details'!A256:K2591,10,FALSE)</f>
        <v>12-Sep-2003</v>
      </c>
      <c r="M257" s="17">
        <f>VLOOKUP(Healthcare!A257,'Hospitalisation Details'!A256:K2591,6,FALSE)</f>
        <v>33750.29</v>
      </c>
      <c r="N257" t="str">
        <f>VLOOKUP(Healthcare!A257,'Hospitalisation Details'!A256:K2591,7,FALSE)</f>
        <v>tier - 1</v>
      </c>
      <c r="O257" t="str">
        <f>VLOOKUP(Healthcare!A257,'Hospitalisation Details'!A256:K2591,8,FALSE)</f>
        <v>tier - 3</v>
      </c>
      <c r="P257" t="str">
        <f>VLOOKUP(Healthcare!A257,'Hospitalisation Details'!A256:K2591,9,FALSE)</f>
        <v>R1012</v>
      </c>
      <c r="Q257">
        <f>VLOOKUP(Healthcare!A257,'Hospitalisation Details'!A256:K2591,11,FALSE)</f>
        <v>20</v>
      </c>
    </row>
    <row r="258" spans="1:17" ht="15.6">
      <c r="A258" s="1" t="s">
        <v>2113</v>
      </c>
      <c r="B258" t="str">
        <f>VLOOKUP(A258,'Customer Names'!A257:E2592,5,FALSE)</f>
        <v xml:space="preserve"> Mr.  Nate Canton</v>
      </c>
      <c r="C258">
        <f>VLOOKUP(A258,'Medical Examinations'!A257:J2592,2,FALSE)</f>
        <v>31.73</v>
      </c>
      <c r="D258">
        <f>VLOOKUP(A258,'Medical Examinations'!A257:J2592,3,FALSE)</f>
        <v>5.73</v>
      </c>
      <c r="E258" t="str">
        <f>VLOOKUP(A258,'Medical Examinations'!A257:J2592,4,FALSE)</f>
        <v>No</v>
      </c>
      <c r="F258" t="str">
        <f>VLOOKUP(A258,'Medical Examinations'!A257:J2592,5,FALSE)</f>
        <v>Yes</v>
      </c>
      <c r="G258" t="str">
        <f>VLOOKUP($A258,'Medical Examinations'!A$1:J$2336,6,FALSE)</f>
        <v>No</v>
      </c>
      <c r="H258">
        <f>VLOOKUP(A258,'Medical Examinations'!A257:J2592,7,FALSE)</f>
        <v>1</v>
      </c>
      <c r="I258" t="str">
        <f>VLOOKUP(A258,'Medical Examinations'!A257:J2592,8,FALSE)</f>
        <v>Yes</v>
      </c>
      <c r="J258" t="str">
        <f>VLOOKUP($A258,'Medical Examinations'!$A257:$J2592,9,FALSE)</f>
        <v>Obesity</v>
      </c>
      <c r="K258" t="str">
        <f>VLOOKUP(A258,'Medical Examinations'!A257:J2592,10,FALSE)</f>
        <v>Prediabetes</v>
      </c>
      <c r="L258" t="str">
        <f>VLOOKUP(Healthcare!A258,'Hospitalisation Details'!A257:K2592,10,FALSE)</f>
        <v>1-Nov-2004</v>
      </c>
      <c r="M258" s="17">
        <f>VLOOKUP(Healthcare!A258,'Hospitalisation Details'!A257:K2592,6,FALSE)</f>
        <v>33732.69</v>
      </c>
      <c r="N258" t="str">
        <f>VLOOKUP(Healthcare!A258,'Hospitalisation Details'!A257:K2592,7,FALSE)</f>
        <v>tier - 1</v>
      </c>
      <c r="O258" t="str">
        <f>VLOOKUP(Healthcare!A258,'Hospitalisation Details'!A257:K2592,8,FALSE)</f>
        <v>tier - 1</v>
      </c>
      <c r="P258" t="str">
        <f>VLOOKUP(Healthcare!A258,'Hospitalisation Details'!A257:K2592,9,FALSE)</f>
        <v>R1017</v>
      </c>
      <c r="Q258">
        <f>VLOOKUP(Healthcare!A258,'Hospitalisation Details'!A257:K2592,11,FALSE)</f>
        <v>19</v>
      </c>
    </row>
    <row r="259" spans="1:17" ht="15.6">
      <c r="A259" s="1" t="s">
        <v>2112</v>
      </c>
      <c r="B259" t="str">
        <f>VLOOKUP(A259,'Customer Names'!A258:E2593,5,FALSE)</f>
        <v xml:space="preserve"> Mr.  Jesse G Fine</v>
      </c>
      <c r="C259">
        <f>VLOOKUP(A259,'Medical Examinations'!A258:J2593,2,FALSE)</f>
        <v>45.52</v>
      </c>
      <c r="D259">
        <f>VLOOKUP(A259,'Medical Examinations'!A258:J2593,3,FALSE)</f>
        <v>6.04</v>
      </c>
      <c r="E259" t="str">
        <f>VLOOKUP(A259,'Medical Examinations'!A258:J2593,4,FALSE)</f>
        <v>No</v>
      </c>
      <c r="F259" t="str">
        <f>VLOOKUP(A259,'Medical Examinations'!A258:J2593,5,FALSE)</f>
        <v>No</v>
      </c>
      <c r="G259" t="str">
        <f>VLOOKUP($A259,'Medical Examinations'!A$1:J$2336,6,FALSE)</f>
        <v>Yes</v>
      </c>
      <c r="H259">
        <f>VLOOKUP(A259,'Medical Examinations'!A258:J2593,7,FALSE)</f>
        <v>1</v>
      </c>
      <c r="I259" t="str">
        <f>VLOOKUP(A259,'Medical Examinations'!A258:J2593,8,FALSE)</f>
        <v>Yes</v>
      </c>
      <c r="J259" t="str">
        <f>VLOOKUP($A259,'Medical Examinations'!$A258:$J2593,9,FALSE)</f>
        <v>Obesity</v>
      </c>
      <c r="K259" t="str">
        <f>VLOOKUP(A259,'Medical Examinations'!A258:J2593,10,FALSE)</f>
        <v>Prediabetes</v>
      </c>
      <c r="L259" t="str">
        <f>VLOOKUP(Healthcare!A259,'Hospitalisation Details'!A258:K2593,10,FALSE)</f>
        <v>28-Nov-1993</v>
      </c>
      <c r="M259" s="17">
        <f>VLOOKUP(Healthcare!A259,'Hospitalisation Details'!A258:K2593,6,FALSE)</f>
        <v>33707.550000000003</v>
      </c>
      <c r="N259" t="str">
        <f>VLOOKUP(Healthcare!A259,'Hospitalisation Details'!A258:K2593,7,FALSE)</f>
        <v>tier - 2</v>
      </c>
      <c r="O259" t="str">
        <f>VLOOKUP(Healthcare!A259,'Hospitalisation Details'!A258:K2593,8,FALSE)</f>
        <v>tier - 2</v>
      </c>
      <c r="P259" t="str">
        <f>VLOOKUP(Healthcare!A259,'Hospitalisation Details'!A258:K2593,9,FALSE)</f>
        <v>R1011</v>
      </c>
      <c r="Q259">
        <f>VLOOKUP(Healthcare!A259,'Hospitalisation Details'!A258:K2593,11,FALSE)</f>
        <v>30</v>
      </c>
    </row>
    <row r="260" spans="1:17" ht="15.6">
      <c r="A260" s="1" t="s">
        <v>2111</v>
      </c>
      <c r="B260" t="str">
        <f>VLOOKUP(A260,'Customer Names'!A259:E2594,5,FALSE)</f>
        <v xml:space="preserve"> Mr.  Jason Bui</v>
      </c>
      <c r="C260">
        <f>VLOOKUP(A260,'Medical Examinations'!A259:J2594,2,FALSE)</f>
        <v>52.81</v>
      </c>
      <c r="D260">
        <f>VLOOKUP(A260,'Medical Examinations'!A259:J2594,3,FALSE)</f>
        <v>5.19</v>
      </c>
      <c r="E260" t="str">
        <f>VLOOKUP(A260,'Medical Examinations'!A259:J2594,4,FALSE)</f>
        <v>No</v>
      </c>
      <c r="F260" t="str">
        <f>VLOOKUP(A260,'Medical Examinations'!A259:J2594,5,FALSE)</f>
        <v>No</v>
      </c>
      <c r="G260" t="str">
        <f>VLOOKUP($A260,'Medical Examinations'!A$1:J$2336,6,FALSE)</f>
        <v>Yes</v>
      </c>
      <c r="H260">
        <f>VLOOKUP(A260,'Medical Examinations'!A259:J2594,7,FALSE)</f>
        <v>1</v>
      </c>
      <c r="I260" t="str">
        <f>VLOOKUP(A260,'Medical Examinations'!A259:J2594,8,FALSE)</f>
        <v>Yes</v>
      </c>
      <c r="J260" t="str">
        <f>VLOOKUP($A260,'Medical Examinations'!$A259:$J2594,9,FALSE)</f>
        <v>Obesity</v>
      </c>
      <c r="K260" t="str">
        <f>VLOOKUP(A260,'Medical Examinations'!A259:J2594,10,FALSE)</f>
        <v>Normal</v>
      </c>
      <c r="L260" t="str">
        <f>VLOOKUP(Healthcare!A260,'Hospitalisation Details'!A259:K2594,10,FALSE)</f>
        <v>9-Sep-2003</v>
      </c>
      <c r="M260" s="17">
        <f>VLOOKUP(Healthcare!A260,'Hospitalisation Details'!A259:K2594,6,FALSE)</f>
        <v>33611.71</v>
      </c>
      <c r="N260" t="str">
        <f>VLOOKUP(Healthcare!A260,'Hospitalisation Details'!A259:K2594,7,FALSE)</f>
        <v>tier - 1</v>
      </c>
      <c r="O260" t="str">
        <f>VLOOKUP(Healthcare!A260,'Hospitalisation Details'!A259:K2594,8,FALSE)</f>
        <v>tier - 2</v>
      </c>
      <c r="P260" t="str">
        <f>VLOOKUP(Healthcare!A260,'Hospitalisation Details'!A259:K2594,9,FALSE)</f>
        <v>R1011</v>
      </c>
      <c r="Q260">
        <f>VLOOKUP(Healthcare!A260,'Hospitalisation Details'!A259:K2594,11,FALSE)</f>
        <v>20</v>
      </c>
    </row>
    <row r="261" spans="1:17" ht="15.6">
      <c r="A261" s="1" t="s">
        <v>2110</v>
      </c>
      <c r="B261" t="str">
        <f>VLOOKUP(A261,'Customer Names'!A260:E2595,5,FALSE)</f>
        <v xml:space="preserve"> Ms.  Megan A Riepma</v>
      </c>
      <c r="C261">
        <f>VLOOKUP(A261,'Medical Examinations'!A260:J2595,2,FALSE)</f>
        <v>33.58</v>
      </c>
      <c r="D261">
        <f>VLOOKUP(A261,'Medical Examinations'!A260:J2595,3,FALSE)</f>
        <v>5.56</v>
      </c>
      <c r="E261" t="str">
        <f>VLOOKUP(A261,'Medical Examinations'!A260:J2595,4,FALSE)</f>
        <v>No</v>
      </c>
      <c r="F261" t="str">
        <f>VLOOKUP(A261,'Medical Examinations'!A260:J2595,5,FALSE)</f>
        <v>No</v>
      </c>
      <c r="G261" t="str">
        <f>VLOOKUP($A261,'Medical Examinations'!A$1:J$2336,6,FALSE)</f>
        <v>No</v>
      </c>
      <c r="H261">
        <f>VLOOKUP(A261,'Medical Examinations'!A260:J2595,7,FALSE)</f>
        <v>1</v>
      </c>
      <c r="I261" t="str">
        <f>VLOOKUP(A261,'Medical Examinations'!A260:J2595,8,FALSE)</f>
        <v>Yes</v>
      </c>
      <c r="J261" t="str">
        <f>VLOOKUP($A261,'Medical Examinations'!$A260:$J2595,9,FALSE)</f>
        <v>Obesity</v>
      </c>
      <c r="K261" t="str">
        <f>VLOOKUP(A261,'Medical Examinations'!A260:J2595,10,FALSE)</f>
        <v>Normal</v>
      </c>
      <c r="L261" t="str">
        <f>VLOOKUP(Healthcare!A261,'Hospitalisation Details'!A260:K2595,10,FALSE)</f>
        <v>22-Jul-1984</v>
      </c>
      <c r="M261" s="17">
        <f>VLOOKUP(Healthcare!A261,'Hospitalisation Details'!A260:K2595,6,FALSE)</f>
        <v>33527.1</v>
      </c>
      <c r="N261" t="str">
        <f>VLOOKUP(Healthcare!A261,'Hospitalisation Details'!A260:K2595,7,FALSE)</f>
        <v>tier - 2</v>
      </c>
      <c r="O261" t="str">
        <f>VLOOKUP(Healthcare!A261,'Hospitalisation Details'!A260:K2595,8,FALSE)</f>
        <v>tier - 3</v>
      </c>
      <c r="P261" t="str">
        <f>VLOOKUP(Healthcare!A261,'Hospitalisation Details'!A260:K2595,9,FALSE)</f>
        <v>R1011</v>
      </c>
      <c r="Q261">
        <f>VLOOKUP(Healthcare!A261,'Hospitalisation Details'!A260:K2595,11,FALSE)</f>
        <v>40</v>
      </c>
    </row>
    <row r="262" spans="1:17" ht="15.6">
      <c r="A262" s="1" t="s">
        <v>2109</v>
      </c>
      <c r="B262" t="str">
        <f>VLOOKUP(A262,'Customer Names'!A261:E2596,5,FALSE)</f>
        <v xml:space="preserve"> Mr.  Luke M Inman</v>
      </c>
      <c r="C262">
        <f>VLOOKUP(A262,'Medical Examinations'!A261:J2596,2,FALSE)</f>
        <v>30.684999999999999</v>
      </c>
      <c r="D262">
        <f>VLOOKUP(A262,'Medical Examinations'!A261:J2596,3,FALSE)</f>
        <v>8.23</v>
      </c>
      <c r="E262" t="str">
        <f>VLOOKUP(A262,'Medical Examinations'!A261:J2596,4,FALSE)</f>
        <v>No</v>
      </c>
      <c r="F262" t="str">
        <f>VLOOKUP(A262,'Medical Examinations'!A261:J2596,5,FALSE)</f>
        <v>No</v>
      </c>
      <c r="G262" t="str">
        <f>VLOOKUP($A262,'Medical Examinations'!A$1:J$2336,6,FALSE)</f>
        <v>No</v>
      </c>
      <c r="H262">
        <f>VLOOKUP(A262,'Medical Examinations'!A261:J2596,7,FALSE)</f>
        <v>0</v>
      </c>
      <c r="I262" t="str">
        <f>VLOOKUP(A262,'Medical Examinations'!A261:J2596,8,FALSE)</f>
        <v>Yes</v>
      </c>
      <c r="J262" t="str">
        <f>VLOOKUP($A262,'Medical Examinations'!$A261:$J2596,9,FALSE)</f>
        <v>Obesity</v>
      </c>
      <c r="K262" t="str">
        <f>VLOOKUP(A262,'Medical Examinations'!A261:J2596,10,FALSE)</f>
        <v>Diabetes</v>
      </c>
      <c r="L262" t="str">
        <f>VLOOKUP(Healthcare!A262,'Hospitalisation Details'!A261:K2596,10,FALSE)</f>
        <v>25-Aug-2002</v>
      </c>
      <c r="M262" s="17">
        <f>VLOOKUP(Healthcare!A262,'Hospitalisation Details'!A261:K2596,6,FALSE)</f>
        <v>33475.82</v>
      </c>
      <c r="N262" t="str">
        <f>VLOOKUP(Healthcare!A262,'Hospitalisation Details'!A261:K2596,7,FALSE)</f>
        <v>tier - 1</v>
      </c>
      <c r="O262" t="str">
        <f>VLOOKUP(Healthcare!A262,'Hospitalisation Details'!A261:K2596,8,FALSE)</f>
        <v>tier - 1</v>
      </c>
      <c r="P262" t="str">
        <f>VLOOKUP(Healthcare!A262,'Hospitalisation Details'!A261:K2596,9,FALSE)</f>
        <v>R1018</v>
      </c>
      <c r="Q262">
        <f>VLOOKUP(Healthcare!A262,'Hospitalisation Details'!A261:K2596,11,FALSE)</f>
        <v>22</v>
      </c>
    </row>
    <row r="263" spans="1:17" ht="15.6">
      <c r="A263" s="1" t="s">
        <v>2108</v>
      </c>
      <c r="B263" t="str">
        <f>VLOOKUP(A263,'Customer Names'!A262:E2597,5,FALSE)</f>
        <v xml:space="preserve"> Ms.  Jacy D Kruzel</v>
      </c>
      <c r="C263">
        <f>VLOOKUP(A263,'Medical Examinations'!A262:J2597,2,FALSE)</f>
        <v>37.524999999999999</v>
      </c>
      <c r="D263">
        <f>VLOOKUP(A263,'Medical Examinations'!A262:J2597,3,FALSE)</f>
        <v>9.0299999999999994</v>
      </c>
      <c r="E263" t="str">
        <f>VLOOKUP(A263,'Medical Examinations'!A262:J2597,4,FALSE)</f>
        <v>yes</v>
      </c>
      <c r="F263" t="str">
        <f>VLOOKUP(A263,'Medical Examinations'!A262:J2597,5,FALSE)</f>
        <v>No</v>
      </c>
      <c r="G263" t="str">
        <f>VLOOKUP($A263,'Medical Examinations'!A$1:J$2336,6,FALSE)</f>
        <v>No</v>
      </c>
      <c r="H263">
        <f>VLOOKUP(A263,'Medical Examinations'!A262:J2597,7,FALSE)</f>
        <v>2</v>
      </c>
      <c r="I263" t="str">
        <f>VLOOKUP(A263,'Medical Examinations'!A262:J2597,8,FALSE)</f>
        <v>No</v>
      </c>
      <c r="J263" t="str">
        <f>VLOOKUP($A263,'Medical Examinations'!$A262:$J2597,9,FALSE)</f>
        <v>Obesity</v>
      </c>
      <c r="K263" t="str">
        <f>VLOOKUP(A263,'Medical Examinations'!A262:J2597,10,FALSE)</f>
        <v>Diabetes</v>
      </c>
      <c r="L263" t="str">
        <f>VLOOKUP(Healthcare!A263,'Hospitalisation Details'!A262:K2597,10,FALSE)</f>
        <v>18-Jun-1970</v>
      </c>
      <c r="M263" s="17">
        <f>VLOOKUP(Healthcare!A263,'Hospitalisation Details'!A262:K2597,6,FALSE)</f>
        <v>33471.97</v>
      </c>
      <c r="N263" t="str">
        <f>VLOOKUP(Healthcare!A263,'Hospitalisation Details'!A262:K2597,7,FALSE)</f>
        <v>tier - 2</v>
      </c>
      <c r="O263" t="str">
        <f>VLOOKUP(Healthcare!A263,'Hospitalisation Details'!A262:K2597,8,FALSE)</f>
        <v>tier - 2</v>
      </c>
      <c r="P263" t="str">
        <f>VLOOKUP(Healthcare!A263,'Hospitalisation Details'!A262:K2597,9,FALSE)</f>
        <v>R1012</v>
      </c>
      <c r="Q263">
        <f>VLOOKUP(Healthcare!A263,'Hospitalisation Details'!A262:K2597,11,FALSE)</f>
        <v>54</v>
      </c>
    </row>
    <row r="264" spans="1:17" ht="15.6">
      <c r="A264" s="1" t="s">
        <v>2107</v>
      </c>
      <c r="B264" t="str">
        <f>VLOOKUP(A264,'Customer Names'!A263:E2598,5,FALSE)</f>
        <v xml:space="preserve"> Mr.  Simon G Lindsay</v>
      </c>
      <c r="C264">
        <f>VLOOKUP(A264,'Medical Examinations'!A263:J2598,2,FALSE)</f>
        <v>34.5</v>
      </c>
      <c r="D264">
        <f>VLOOKUP(A264,'Medical Examinations'!A263:J2598,3,FALSE)</f>
        <v>4.07</v>
      </c>
      <c r="E264" t="str">
        <f>VLOOKUP(A264,'Medical Examinations'!A263:J2598,4,FALSE)</f>
        <v>yes</v>
      </c>
      <c r="F264" t="str">
        <f>VLOOKUP(A264,'Medical Examinations'!A263:J2598,5,FALSE)</f>
        <v>No</v>
      </c>
      <c r="G264" t="str">
        <f>VLOOKUP($A264,'Medical Examinations'!A$1:J$2336,6,FALSE)</f>
        <v>No</v>
      </c>
      <c r="H264">
        <f>VLOOKUP(A264,'Medical Examinations'!A263:J2598,7,FALSE)</f>
        <v>0</v>
      </c>
      <c r="I264" t="str">
        <f>VLOOKUP(A264,'Medical Examinations'!A263:J2598,8,FALSE)</f>
        <v>Yes</v>
      </c>
      <c r="J264" t="str">
        <f>VLOOKUP($A264,'Medical Examinations'!$A263:$J2598,9,FALSE)</f>
        <v>Obesity</v>
      </c>
      <c r="K264" t="str">
        <f>VLOOKUP(A264,'Medical Examinations'!A263:J2598,10,FALSE)</f>
        <v>Normal</v>
      </c>
      <c r="L264" t="str">
        <f>VLOOKUP(Healthcare!A264,'Hospitalisation Details'!A263:K2598,10,FALSE)</f>
        <v>7-Dec-1985</v>
      </c>
      <c r="M264" s="17">
        <f>VLOOKUP(Healthcare!A264,'Hospitalisation Details'!A263:K2598,6,FALSE)</f>
        <v>33450.99</v>
      </c>
      <c r="N264" t="str">
        <f>VLOOKUP(Healthcare!A264,'Hospitalisation Details'!A263:K2598,7,FALSE)</f>
        <v>tier - 2</v>
      </c>
      <c r="O264" t="str">
        <f>VLOOKUP(Healthcare!A264,'Hospitalisation Details'!A263:K2598,8,FALSE)</f>
        <v>tier - 2</v>
      </c>
      <c r="P264" t="str">
        <f>VLOOKUP(Healthcare!A264,'Hospitalisation Details'!A263:K2598,9,FALSE)</f>
        <v>R1011</v>
      </c>
      <c r="Q264">
        <f>VLOOKUP(Healthcare!A264,'Hospitalisation Details'!A263:K2598,11,FALSE)</f>
        <v>38</v>
      </c>
    </row>
    <row r="265" spans="1:17" ht="15.6">
      <c r="A265" s="1" t="s">
        <v>2106</v>
      </c>
      <c r="B265" t="str">
        <f>VLOOKUP(A265,'Customer Names'!A264:E2599,5,FALSE)</f>
        <v xml:space="preserve"> Ms.  Ainsley E Land</v>
      </c>
      <c r="C265">
        <f>VLOOKUP(A265,'Medical Examinations'!A264:J2599,2,FALSE)</f>
        <v>28.16</v>
      </c>
      <c r="D265">
        <f>VLOOKUP(A265,'Medical Examinations'!A264:J2599,3,FALSE)</f>
        <v>5.77</v>
      </c>
      <c r="E265" t="str">
        <f>VLOOKUP(A265,'Medical Examinations'!A264:J2599,4,FALSE)</f>
        <v>No</v>
      </c>
      <c r="F265" t="str">
        <f>VLOOKUP(A265,'Medical Examinations'!A264:J2599,5,FALSE)</f>
        <v>No</v>
      </c>
      <c r="G265" t="str">
        <f>VLOOKUP($A265,'Medical Examinations'!A$1:J$2336,6,FALSE)</f>
        <v>No</v>
      </c>
      <c r="H265">
        <f>VLOOKUP(A265,'Medical Examinations'!A264:J2599,7,FALSE)</f>
        <v>2</v>
      </c>
      <c r="I265" t="str">
        <f>VLOOKUP(A265,'Medical Examinations'!A264:J2599,8,FALSE)</f>
        <v>Yes</v>
      </c>
      <c r="J265" t="str">
        <f>VLOOKUP($A265,'Medical Examinations'!$A264:$J2599,9,FALSE)</f>
        <v>Over Weight</v>
      </c>
      <c r="K265" t="str">
        <f>VLOOKUP(A265,'Medical Examinations'!A264:J2599,10,FALSE)</f>
        <v>Prediabetes</v>
      </c>
      <c r="L265" t="str">
        <f>VLOOKUP(Healthcare!A265,'Hospitalisation Details'!A264:K2599,10,FALSE)</f>
        <v>5-Sep-1972</v>
      </c>
      <c r="M265" s="17">
        <f>VLOOKUP(Healthcare!A265,'Hospitalisation Details'!A264:K2599,6,FALSE)</f>
        <v>33344.449999999997</v>
      </c>
      <c r="N265" t="str">
        <f>VLOOKUP(Healthcare!A265,'Hospitalisation Details'!A264:K2599,7,FALSE)</f>
        <v>tier - 2</v>
      </c>
      <c r="O265" t="str">
        <f>VLOOKUP(Healthcare!A265,'Hospitalisation Details'!A264:K2599,8,FALSE)</f>
        <v>tier - 3</v>
      </c>
      <c r="P265" t="str">
        <f>VLOOKUP(Healthcare!A265,'Hospitalisation Details'!A264:K2599,9,FALSE)</f>
        <v>R1011</v>
      </c>
      <c r="Q265">
        <f>VLOOKUP(Healthcare!A265,'Hospitalisation Details'!A264:K2599,11,FALSE)</f>
        <v>52</v>
      </c>
    </row>
    <row r="266" spans="1:17" ht="15.6">
      <c r="A266" s="1" t="s">
        <v>2105</v>
      </c>
      <c r="B266" t="str">
        <f>VLOOKUP(A266,'Customer Names'!A265:E2600,5,FALSE)</f>
        <v xml:space="preserve"> Ms.  Erica A Brecher</v>
      </c>
      <c r="C266">
        <f>VLOOKUP(A266,'Medical Examinations'!A265:J2600,2,FALSE)</f>
        <v>30.02</v>
      </c>
      <c r="D266">
        <f>VLOOKUP(A266,'Medical Examinations'!A265:J2600,3,FALSE)</f>
        <v>5.98</v>
      </c>
      <c r="E266" t="str">
        <f>VLOOKUP(A266,'Medical Examinations'!A265:J2600,4,FALSE)</f>
        <v>No</v>
      </c>
      <c r="F266" t="str">
        <f>VLOOKUP(A266,'Medical Examinations'!A265:J2600,5,FALSE)</f>
        <v>No</v>
      </c>
      <c r="G266" t="str">
        <f>VLOOKUP($A266,'Medical Examinations'!A$1:J$2336,6,FALSE)</f>
        <v>Yes</v>
      </c>
      <c r="H266">
        <f>VLOOKUP(A266,'Medical Examinations'!A265:J2600,7,FALSE)</f>
        <v>1</v>
      </c>
      <c r="I266" t="str">
        <f>VLOOKUP(A266,'Medical Examinations'!A265:J2600,8,FALSE)</f>
        <v>Yes</v>
      </c>
      <c r="J266" t="str">
        <f>VLOOKUP($A266,'Medical Examinations'!$A265:$J2600,9,FALSE)</f>
        <v>Obesity</v>
      </c>
      <c r="K266" t="str">
        <f>VLOOKUP(A266,'Medical Examinations'!A265:J2600,10,FALSE)</f>
        <v>Prediabetes</v>
      </c>
      <c r="L266" t="str">
        <f>VLOOKUP(Healthcare!A266,'Hospitalisation Details'!A265:K2600,10,FALSE)</f>
        <v>28-Nov-2003</v>
      </c>
      <c r="M266" s="17">
        <f>VLOOKUP(Healthcare!A266,'Hospitalisation Details'!A265:K2600,6,FALSE)</f>
        <v>33307.550000000003</v>
      </c>
      <c r="N266" t="str">
        <f>VLOOKUP(Healthcare!A266,'Hospitalisation Details'!A265:K2600,7,FALSE)</f>
        <v>tier - 2</v>
      </c>
      <c r="O266" t="str">
        <f>VLOOKUP(Healthcare!A266,'Hospitalisation Details'!A265:K2600,8,FALSE)</f>
        <v>tier - 3</v>
      </c>
      <c r="P266" t="str">
        <f>VLOOKUP(Healthcare!A266,'Hospitalisation Details'!A265:K2600,9,FALSE)</f>
        <v>R1012</v>
      </c>
      <c r="Q266">
        <f>VLOOKUP(Healthcare!A266,'Hospitalisation Details'!A265:K2600,11,FALSE)</f>
        <v>20</v>
      </c>
    </row>
    <row r="267" spans="1:17" ht="15.6">
      <c r="A267" s="1" t="s">
        <v>2104</v>
      </c>
      <c r="B267" t="str">
        <f>VLOOKUP(A267,'Customer Names'!A266:E2601,5,FALSE)</f>
        <v xml:space="preserve"> Mr.  Erik Debolt</v>
      </c>
      <c r="C267">
        <f>VLOOKUP(A267,'Medical Examinations'!A266:J2601,2,FALSE)</f>
        <v>37.82</v>
      </c>
      <c r="D267">
        <f>VLOOKUP(A267,'Medical Examinations'!A266:J2601,3,FALSE)</f>
        <v>6.01</v>
      </c>
      <c r="E267" t="str">
        <f>VLOOKUP(A267,'Medical Examinations'!A266:J2601,4,FALSE)</f>
        <v>No</v>
      </c>
      <c r="F267" t="str">
        <f>VLOOKUP(A267,'Medical Examinations'!A266:J2601,5,FALSE)</f>
        <v>No</v>
      </c>
      <c r="G267" t="str">
        <f>VLOOKUP($A267,'Medical Examinations'!A$1:J$2336,6,FALSE)</f>
        <v>No</v>
      </c>
      <c r="H267">
        <f>VLOOKUP(A267,'Medical Examinations'!A266:J2601,7,FALSE)</f>
        <v>0</v>
      </c>
      <c r="I267" t="str">
        <f>VLOOKUP(A267,'Medical Examinations'!A266:J2601,8,FALSE)</f>
        <v>Yes</v>
      </c>
      <c r="J267" t="str">
        <f>VLOOKUP($A267,'Medical Examinations'!$A266:$J2601,9,FALSE)</f>
        <v>Obesity</v>
      </c>
      <c r="K267" t="str">
        <f>VLOOKUP(A267,'Medical Examinations'!A266:J2601,10,FALSE)</f>
        <v>Prediabetes</v>
      </c>
      <c r="L267" t="str">
        <f>VLOOKUP(Healthcare!A267,'Hospitalisation Details'!A266:K2601,10,FALSE)</f>
        <v>12-Oct-1990</v>
      </c>
      <c r="M267" s="17">
        <f>VLOOKUP(Healthcare!A267,'Hospitalisation Details'!A266:K2601,6,FALSE)</f>
        <v>33292.83</v>
      </c>
      <c r="N267" t="str">
        <f>VLOOKUP(Healthcare!A267,'Hospitalisation Details'!A266:K2601,7,FALSE)</f>
        <v>tier - 2</v>
      </c>
      <c r="O267" t="str">
        <f>VLOOKUP(Healthcare!A267,'Hospitalisation Details'!A266:K2601,8,FALSE)</f>
        <v>tier - 1</v>
      </c>
      <c r="P267" t="str">
        <f>VLOOKUP(Healthcare!A267,'Hospitalisation Details'!A266:K2601,9,FALSE)</f>
        <v>R1011</v>
      </c>
      <c r="Q267">
        <f>VLOOKUP(Healthcare!A267,'Hospitalisation Details'!A266:K2601,11,FALSE)</f>
        <v>33</v>
      </c>
    </row>
    <row r="268" spans="1:17" ht="15.6">
      <c r="A268" s="1" t="s">
        <v>2103</v>
      </c>
      <c r="B268" t="str">
        <f>VLOOKUP(A268,'Customer Names'!A267:E2602,5,FALSE)</f>
        <v xml:space="preserve"> Ms.  Erin C Oswalt</v>
      </c>
      <c r="C268">
        <f>VLOOKUP(A268,'Medical Examinations'!A267:J2602,2,FALSE)</f>
        <v>33.14</v>
      </c>
      <c r="D268">
        <f>VLOOKUP(A268,'Medical Examinations'!A267:J2602,3,FALSE)</f>
        <v>5.67</v>
      </c>
      <c r="E268" t="str">
        <f>VLOOKUP(A268,'Medical Examinations'!A267:J2602,4,FALSE)</f>
        <v>yes</v>
      </c>
      <c r="F268" t="str">
        <f>VLOOKUP(A268,'Medical Examinations'!A267:J2602,5,FALSE)</f>
        <v>No</v>
      </c>
      <c r="G268" t="str">
        <f>VLOOKUP($A268,'Medical Examinations'!A$1:J$2336,6,FALSE)</f>
        <v>No</v>
      </c>
      <c r="H268">
        <f>VLOOKUP(A268,'Medical Examinations'!A267:J2602,7,FALSE)</f>
        <v>0</v>
      </c>
      <c r="I268" t="str">
        <f>VLOOKUP(A268,'Medical Examinations'!A267:J2602,8,FALSE)</f>
        <v>Yes</v>
      </c>
      <c r="J268" t="str">
        <f>VLOOKUP($A268,'Medical Examinations'!$A267:$J2602,9,FALSE)</f>
        <v>Obesity</v>
      </c>
      <c r="K268" t="str">
        <f>VLOOKUP(A268,'Medical Examinations'!A267:J2602,10,FALSE)</f>
        <v>Normal</v>
      </c>
      <c r="L268" t="str">
        <f>VLOOKUP(Healthcare!A268,'Hospitalisation Details'!A267:K2602,10,FALSE)</f>
        <v>15-Jul-1985</v>
      </c>
      <c r="M268" s="17">
        <f>VLOOKUP(Healthcare!A268,'Hospitalisation Details'!A267:K2602,6,FALSE)</f>
        <v>33121</v>
      </c>
      <c r="N268" t="str">
        <f>VLOOKUP(Healthcare!A268,'Hospitalisation Details'!A267:K2602,7,FALSE)</f>
        <v>tier - 2</v>
      </c>
      <c r="O268" t="str">
        <f>VLOOKUP(Healthcare!A268,'Hospitalisation Details'!A267:K2602,8,FALSE)</f>
        <v>tier - 1</v>
      </c>
      <c r="P268" t="str">
        <f>VLOOKUP(Healthcare!A268,'Hospitalisation Details'!A267:K2602,9,FALSE)</f>
        <v>R1011</v>
      </c>
      <c r="Q268">
        <f>VLOOKUP(Healthcare!A268,'Hospitalisation Details'!A267:K2602,11,FALSE)</f>
        <v>39</v>
      </c>
    </row>
    <row r="269" spans="1:17" ht="15.6">
      <c r="A269" s="1" t="s">
        <v>2102</v>
      </c>
      <c r="B269" t="str">
        <f>VLOOKUP(A269,'Customer Names'!A268:E2603,5,FALSE)</f>
        <v xml:space="preserve"> Ms.  Adrienne Boyd</v>
      </c>
      <c r="C269">
        <f>VLOOKUP(A269,'Medical Examinations'!A268:J2603,2,FALSE)</f>
        <v>25.14</v>
      </c>
      <c r="D269">
        <f>VLOOKUP(A269,'Medical Examinations'!A268:J2603,3,FALSE)</f>
        <v>6.02</v>
      </c>
      <c r="E269" t="str">
        <f>VLOOKUP(A269,'Medical Examinations'!A268:J2603,4,FALSE)</f>
        <v>yes</v>
      </c>
      <c r="F269" t="str">
        <f>VLOOKUP(A269,'Medical Examinations'!A268:J2603,5,FALSE)</f>
        <v>No</v>
      </c>
      <c r="G269" t="str">
        <f>VLOOKUP($A269,'Medical Examinations'!A$1:J$2336,6,FALSE)</f>
        <v>Yes</v>
      </c>
      <c r="H269">
        <f>VLOOKUP(A269,'Medical Examinations'!A268:J2603,7,FALSE)</f>
        <v>1</v>
      </c>
      <c r="I269" t="str">
        <f>VLOOKUP(A269,'Medical Examinations'!A268:J2603,8,FALSE)</f>
        <v>Yes</v>
      </c>
      <c r="J269" t="str">
        <f>VLOOKUP($A269,'Medical Examinations'!$A268:$J2603,9,FALSE)</f>
        <v>Over Weight</v>
      </c>
      <c r="K269" t="str">
        <f>VLOOKUP(A269,'Medical Examinations'!A268:J2603,10,FALSE)</f>
        <v>Prediabetes</v>
      </c>
      <c r="L269" t="str">
        <f>VLOOKUP(Healthcare!A269,'Hospitalisation Details'!A268:K2603,10,FALSE)</f>
        <v>30-Oct-1969</v>
      </c>
      <c r="M269" s="17">
        <f>VLOOKUP(Healthcare!A269,'Hospitalisation Details'!A268:K2603,6,FALSE)</f>
        <v>33090.660000000003</v>
      </c>
      <c r="N269" t="str">
        <f>VLOOKUP(Healthcare!A269,'Hospitalisation Details'!A268:K2603,7,FALSE)</f>
        <v>tier - 2</v>
      </c>
      <c r="O269" t="str">
        <f>VLOOKUP(Healthcare!A269,'Hospitalisation Details'!A268:K2603,8,FALSE)</f>
        <v>tier - 2</v>
      </c>
      <c r="P269" t="str">
        <f>VLOOKUP(Healthcare!A269,'Hospitalisation Details'!A268:K2603,9,FALSE)</f>
        <v>R1011</v>
      </c>
      <c r="Q269">
        <f>VLOOKUP(Healthcare!A269,'Hospitalisation Details'!A268:K2603,11,FALSE)</f>
        <v>54</v>
      </c>
    </row>
    <row r="270" spans="1:17" ht="15.6">
      <c r="A270" s="1" t="s">
        <v>2101</v>
      </c>
      <c r="B270" t="str">
        <f>VLOOKUP(A270,'Customer Names'!A269:E2604,5,FALSE)</f>
        <v xml:space="preserve"> Mr.  Adam Bulewich</v>
      </c>
      <c r="C270">
        <f>VLOOKUP(A270,'Medical Examinations'!A269:J2604,2,FALSE)</f>
        <v>20.18</v>
      </c>
      <c r="D270">
        <f>VLOOKUP(A270,'Medical Examinations'!A269:J2604,3,FALSE)</f>
        <v>11.19</v>
      </c>
      <c r="E270" t="str">
        <f>VLOOKUP(A270,'Medical Examinations'!A269:J2604,4,FALSE)</f>
        <v>No</v>
      </c>
      <c r="F270" t="str">
        <f>VLOOKUP(A270,'Medical Examinations'!A269:J2604,5,FALSE)</f>
        <v>No</v>
      </c>
      <c r="G270" t="str">
        <f>VLOOKUP($A270,'Medical Examinations'!A$1:J$2336,6,FALSE)</f>
        <v>No</v>
      </c>
      <c r="H270">
        <f>VLOOKUP(A270,'Medical Examinations'!A269:J2604,7,FALSE)</f>
        <v>0</v>
      </c>
      <c r="I270" t="str">
        <f>VLOOKUP(A270,'Medical Examinations'!A269:J2604,8,FALSE)</f>
        <v>Yes</v>
      </c>
      <c r="J270" t="str">
        <f>VLOOKUP($A270,'Medical Examinations'!$A269:$J2604,9,FALSE)</f>
        <v>Healthy Weight</v>
      </c>
      <c r="K270" t="str">
        <f>VLOOKUP(A270,'Medical Examinations'!A269:J2604,10,FALSE)</f>
        <v>Diabetes</v>
      </c>
      <c r="L270" t="str">
        <f>VLOOKUP(Healthcare!A270,'Hospitalisation Details'!A269:K2604,10,FALSE)</f>
        <v>1-Jul-1962</v>
      </c>
      <c r="M270" s="17">
        <f>VLOOKUP(Healthcare!A270,'Hospitalisation Details'!A269:K2604,6,FALSE)</f>
        <v>33074.94</v>
      </c>
      <c r="N270" t="str">
        <f>VLOOKUP(Healthcare!A270,'Hospitalisation Details'!A269:K2604,7,FALSE)</f>
        <v>tier - 1</v>
      </c>
      <c r="O270" t="str">
        <f>VLOOKUP(Healthcare!A270,'Hospitalisation Details'!A269:K2604,8,FALSE)</f>
        <v>tier - 2</v>
      </c>
      <c r="P270" t="str">
        <f>VLOOKUP(Healthcare!A270,'Hospitalisation Details'!A269:K2604,9,FALSE)</f>
        <v>R1011</v>
      </c>
      <c r="Q270">
        <f>VLOOKUP(Healthcare!A270,'Hospitalisation Details'!A269:K2604,11,FALSE)</f>
        <v>62</v>
      </c>
    </row>
    <row r="271" spans="1:17" ht="15.6">
      <c r="A271" s="1" t="s">
        <v>2100</v>
      </c>
      <c r="B271" t="str">
        <f>VLOOKUP(A271,'Customer Names'!A270:E2605,5,FALSE)</f>
        <v xml:space="preserve"> Mr.  Yutaka Fukuda</v>
      </c>
      <c r="C271">
        <f>VLOOKUP(A271,'Medical Examinations'!A270:J2605,2,FALSE)</f>
        <v>44.36</v>
      </c>
      <c r="D271">
        <f>VLOOKUP(A271,'Medical Examinations'!A270:J2605,3,FALSE)</f>
        <v>5.1100000000000003</v>
      </c>
      <c r="E271" t="str">
        <f>VLOOKUP(A271,'Medical Examinations'!A270:J2605,4,FALSE)</f>
        <v>No</v>
      </c>
      <c r="F271" t="str">
        <f>VLOOKUP(A271,'Medical Examinations'!A270:J2605,5,FALSE)</f>
        <v>No</v>
      </c>
      <c r="G271" t="str">
        <f>VLOOKUP($A271,'Medical Examinations'!A$1:J$2336,6,FALSE)</f>
        <v>No</v>
      </c>
      <c r="H271">
        <f>VLOOKUP(A271,'Medical Examinations'!A270:J2605,7,FALSE)</f>
        <v>0</v>
      </c>
      <c r="I271" t="str">
        <f>VLOOKUP(A271,'Medical Examinations'!A270:J2605,8,FALSE)</f>
        <v>Yes</v>
      </c>
      <c r="J271" t="str">
        <f>VLOOKUP($A271,'Medical Examinations'!$A270:$J2605,9,FALSE)</f>
        <v>Obesity</v>
      </c>
      <c r="K271" t="str">
        <f>VLOOKUP(A271,'Medical Examinations'!A270:J2605,10,FALSE)</f>
        <v>Normal</v>
      </c>
      <c r="L271" t="str">
        <f>VLOOKUP(Healthcare!A271,'Hospitalisation Details'!A270:K2605,10,FALSE)</f>
        <v>28-Jul-1994</v>
      </c>
      <c r="M271" s="17">
        <f>VLOOKUP(Healthcare!A271,'Hospitalisation Details'!A270:K2605,6,FALSE)</f>
        <v>33057.230000000003</v>
      </c>
      <c r="N271" t="str">
        <f>VLOOKUP(Healthcare!A271,'Hospitalisation Details'!A270:K2605,7,FALSE)</f>
        <v>tier - 1</v>
      </c>
      <c r="O271" t="str">
        <f>VLOOKUP(Healthcare!A271,'Hospitalisation Details'!A270:K2605,8,FALSE)</f>
        <v>tier - 2</v>
      </c>
      <c r="P271" t="str">
        <f>VLOOKUP(Healthcare!A271,'Hospitalisation Details'!A270:K2605,9,FALSE)</f>
        <v>R1011</v>
      </c>
      <c r="Q271">
        <f>VLOOKUP(Healthcare!A271,'Hospitalisation Details'!A270:K2605,11,FALSE)</f>
        <v>30</v>
      </c>
    </row>
    <row r="272" spans="1:17" ht="15.6">
      <c r="A272" s="1" t="s">
        <v>2099</v>
      </c>
      <c r="B272" t="str">
        <f>VLOOKUP(A272,'Customer Names'!A271:E2606,5,FALSE)</f>
        <v xml:space="preserve"> Mr.  Tyler M Phillips</v>
      </c>
      <c r="C272">
        <f>VLOOKUP(A272,'Medical Examinations'!A271:J2606,2,FALSE)</f>
        <v>23.82</v>
      </c>
      <c r="D272">
        <f>VLOOKUP(A272,'Medical Examinations'!A271:J2606,3,FALSE)</f>
        <v>10.85</v>
      </c>
      <c r="E272" t="str">
        <f>VLOOKUP(A272,'Medical Examinations'!A271:J2606,4,FALSE)</f>
        <v>yes</v>
      </c>
      <c r="F272" t="str">
        <f>VLOOKUP(A272,'Medical Examinations'!A271:J2606,5,FALSE)</f>
        <v>No</v>
      </c>
      <c r="G272" t="str">
        <f>VLOOKUP($A272,'Medical Examinations'!A$1:J$2336,6,FALSE)</f>
        <v>No</v>
      </c>
      <c r="H272">
        <f>VLOOKUP(A272,'Medical Examinations'!A271:J2606,7,FALSE)</f>
        <v>0</v>
      </c>
      <c r="I272" t="str">
        <f>VLOOKUP(A272,'Medical Examinations'!A271:J2606,8,FALSE)</f>
        <v>Yes</v>
      </c>
      <c r="J272" t="str">
        <f>VLOOKUP($A272,'Medical Examinations'!$A271:$J2606,9,FALSE)</f>
        <v>Healthy Weight</v>
      </c>
      <c r="K272" t="str">
        <f>VLOOKUP(A272,'Medical Examinations'!A271:J2606,10,FALSE)</f>
        <v>Diabetes</v>
      </c>
      <c r="L272" t="str">
        <f>VLOOKUP(Healthcare!A272,'Hospitalisation Details'!A271:K2606,10,FALSE)</f>
        <v>10-Jul-1967</v>
      </c>
      <c r="M272" s="17">
        <f>VLOOKUP(Healthcare!A272,'Hospitalisation Details'!A271:K2606,6,FALSE)</f>
        <v>33025.32</v>
      </c>
      <c r="N272" t="str">
        <f>VLOOKUP(Healthcare!A272,'Hospitalisation Details'!A271:K2606,7,FALSE)</f>
        <v>tier - 2</v>
      </c>
      <c r="O272" t="str">
        <f>VLOOKUP(Healthcare!A272,'Hospitalisation Details'!A271:K2606,8,FALSE)</f>
        <v>tier - 3</v>
      </c>
      <c r="P272" t="str">
        <f>VLOOKUP(Healthcare!A272,'Hospitalisation Details'!A271:K2606,9,FALSE)</f>
        <v>R1011</v>
      </c>
      <c r="Q272">
        <f>VLOOKUP(Healthcare!A272,'Hospitalisation Details'!A271:K2606,11,FALSE)</f>
        <v>57</v>
      </c>
    </row>
    <row r="273" spans="1:17" ht="15.6">
      <c r="A273" s="1" t="s">
        <v>2098</v>
      </c>
      <c r="B273" t="str">
        <f>VLOOKUP(A273,'Customer Names'!A272:E2607,5,FALSE)</f>
        <v xml:space="preserve"> Mr.  Stephen Maddison</v>
      </c>
      <c r="C273">
        <f>VLOOKUP(A273,'Medical Examinations'!A272:J2607,2,FALSE)</f>
        <v>45</v>
      </c>
      <c r="D273">
        <f>VLOOKUP(A273,'Medical Examinations'!A272:J2607,3,FALSE)</f>
        <v>5.24</v>
      </c>
      <c r="E273" t="str">
        <f>VLOOKUP(A273,'Medical Examinations'!A272:J2607,4,FALSE)</f>
        <v>yes</v>
      </c>
      <c r="F273" t="str">
        <f>VLOOKUP(A273,'Medical Examinations'!A272:J2607,5,FALSE)</f>
        <v>No</v>
      </c>
      <c r="G273" t="str">
        <f>VLOOKUP($A273,'Medical Examinations'!A$1:J$2336,6,FALSE)</f>
        <v>No</v>
      </c>
      <c r="H273">
        <f>VLOOKUP(A273,'Medical Examinations'!A272:J2607,7,FALSE)</f>
        <v>1</v>
      </c>
      <c r="I273" t="str">
        <f>VLOOKUP(A273,'Medical Examinations'!A272:J2607,8,FALSE)</f>
        <v>Yes</v>
      </c>
      <c r="J273" t="str">
        <f>VLOOKUP($A273,'Medical Examinations'!$A272:$J2607,9,FALSE)</f>
        <v>Obesity</v>
      </c>
      <c r="K273" t="str">
        <f>VLOOKUP(A273,'Medical Examinations'!A272:J2607,10,FALSE)</f>
        <v>Normal</v>
      </c>
      <c r="L273" t="str">
        <f>VLOOKUP(Healthcare!A273,'Hospitalisation Details'!A272:K2607,10,FALSE)</f>
        <v>8-Jul-1995</v>
      </c>
      <c r="M273" s="17">
        <f>VLOOKUP(Healthcare!A273,'Hospitalisation Details'!A272:K2607,6,FALSE)</f>
        <v>33017.46</v>
      </c>
      <c r="N273" t="str">
        <f>VLOOKUP(Healthcare!A273,'Hospitalisation Details'!A272:K2607,7,FALSE)</f>
        <v>tier - 1</v>
      </c>
      <c r="O273" t="str">
        <f>VLOOKUP(Healthcare!A273,'Hospitalisation Details'!A272:K2607,8,FALSE)</f>
        <v>tier - 1</v>
      </c>
      <c r="P273" t="str">
        <f>VLOOKUP(Healthcare!A273,'Hospitalisation Details'!A272:K2607,9,FALSE)</f>
        <v>R1011</v>
      </c>
      <c r="Q273">
        <f>VLOOKUP(Healthcare!A273,'Hospitalisation Details'!A272:K2607,11,FALSE)</f>
        <v>29</v>
      </c>
    </row>
    <row r="274" spans="1:17" ht="15.6">
      <c r="A274" s="1" t="s">
        <v>2097</v>
      </c>
      <c r="B274" t="str">
        <f>VLOOKUP(A274,'Customer Names'!A273:E2608,5,FALSE)</f>
        <v xml:space="preserve"> Mr.  Andrew B Lockwood</v>
      </c>
      <c r="C274">
        <f>VLOOKUP(A274,'Medical Examinations'!A273:J2608,2,FALSE)</f>
        <v>26.62</v>
      </c>
      <c r="D274">
        <f>VLOOKUP(A274,'Medical Examinations'!A273:J2608,3,FALSE)</f>
        <v>10.08</v>
      </c>
      <c r="E274" t="str">
        <f>VLOOKUP(A274,'Medical Examinations'!A273:J2608,4,FALSE)</f>
        <v>No</v>
      </c>
      <c r="F274" t="str">
        <f>VLOOKUP(A274,'Medical Examinations'!A273:J2608,5,FALSE)</f>
        <v>No</v>
      </c>
      <c r="G274" t="str">
        <f>VLOOKUP($A274,'Medical Examinations'!A$1:J$2336,6,FALSE)</f>
        <v>No</v>
      </c>
      <c r="H274">
        <f>VLOOKUP(A274,'Medical Examinations'!A273:J2608,7,FALSE)</f>
        <v>0</v>
      </c>
      <c r="I274" t="str">
        <f>VLOOKUP(A274,'Medical Examinations'!A273:J2608,8,FALSE)</f>
        <v>Yes</v>
      </c>
      <c r="J274" t="str">
        <f>VLOOKUP($A274,'Medical Examinations'!$A273:$J2608,9,FALSE)</f>
        <v>Over Weight</v>
      </c>
      <c r="K274" t="str">
        <f>VLOOKUP(A274,'Medical Examinations'!A273:J2608,10,FALSE)</f>
        <v>Diabetes</v>
      </c>
      <c r="L274" t="str">
        <f>VLOOKUP(Healthcare!A274,'Hospitalisation Details'!A273:K2608,10,FALSE)</f>
        <v>24-Aug-1971</v>
      </c>
      <c r="M274" s="17">
        <f>VLOOKUP(Healthcare!A274,'Hospitalisation Details'!A273:K2608,6,FALSE)</f>
        <v>32947.629999999997</v>
      </c>
      <c r="N274" t="str">
        <f>VLOOKUP(Healthcare!A274,'Hospitalisation Details'!A273:K2608,7,FALSE)</f>
        <v>tier - 2</v>
      </c>
      <c r="O274" t="str">
        <f>VLOOKUP(Healthcare!A274,'Hospitalisation Details'!A273:K2608,8,FALSE)</f>
        <v>tier - 1</v>
      </c>
      <c r="P274" t="str">
        <f>VLOOKUP(Healthcare!A274,'Hospitalisation Details'!A273:K2608,9,FALSE)</f>
        <v>R1011</v>
      </c>
      <c r="Q274">
        <f>VLOOKUP(Healthcare!A274,'Hospitalisation Details'!A273:K2608,11,FALSE)</f>
        <v>53</v>
      </c>
    </row>
    <row r="275" spans="1:17" ht="15.6">
      <c r="A275" s="1" t="s">
        <v>2096</v>
      </c>
      <c r="B275" t="str">
        <f>VLOOKUP(A275,'Customer Names'!A274:E2609,5,FALSE)</f>
        <v xml:space="preserve"> Mr.  James Defilippi</v>
      </c>
      <c r="C275">
        <f>VLOOKUP(A275,'Medical Examinations'!A274:J2609,2,FALSE)</f>
        <v>32.67</v>
      </c>
      <c r="D275">
        <f>VLOOKUP(A275,'Medical Examinations'!A274:J2609,3,FALSE)</f>
        <v>10.97</v>
      </c>
      <c r="E275" t="str">
        <f>VLOOKUP(A275,'Medical Examinations'!A274:J2609,4,FALSE)</f>
        <v>yes</v>
      </c>
      <c r="F275" t="str">
        <f>VLOOKUP(A275,'Medical Examinations'!A274:J2609,5,FALSE)</f>
        <v>No</v>
      </c>
      <c r="G275" t="str">
        <f>VLOOKUP($A275,'Medical Examinations'!A$1:J$2336,6,FALSE)</f>
        <v>No</v>
      </c>
      <c r="H275">
        <f>VLOOKUP(A275,'Medical Examinations'!A274:J2609,7,FALSE)</f>
        <v>0</v>
      </c>
      <c r="I275" t="str">
        <f>VLOOKUP(A275,'Medical Examinations'!A274:J2609,8,FALSE)</f>
        <v>Yes</v>
      </c>
      <c r="J275" t="str">
        <f>VLOOKUP($A275,'Medical Examinations'!$A274:$J2609,9,FALSE)</f>
        <v>Obesity</v>
      </c>
      <c r="K275" t="str">
        <f>VLOOKUP(A275,'Medical Examinations'!A274:J2609,10,FALSE)</f>
        <v>Diabetes</v>
      </c>
      <c r="L275" t="str">
        <f>VLOOKUP(Healthcare!A275,'Hospitalisation Details'!A274:K2609,10,FALSE)</f>
        <v>17-Nov-1981</v>
      </c>
      <c r="M275" s="17">
        <f>VLOOKUP(Healthcare!A275,'Hospitalisation Details'!A274:K2609,6,FALSE)</f>
        <v>32906.69</v>
      </c>
      <c r="N275" t="str">
        <f>VLOOKUP(Healthcare!A275,'Hospitalisation Details'!A274:K2609,7,FALSE)</f>
        <v>tier - 2</v>
      </c>
      <c r="O275" t="str">
        <f>VLOOKUP(Healthcare!A275,'Hospitalisation Details'!A274:K2609,8,FALSE)</f>
        <v>tier - 3</v>
      </c>
      <c r="P275" t="str">
        <f>VLOOKUP(Healthcare!A275,'Hospitalisation Details'!A274:K2609,9,FALSE)</f>
        <v>R1011</v>
      </c>
      <c r="Q275">
        <f>VLOOKUP(Healthcare!A275,'Hospitalisation Details'!A274:K2609,11,FALSE)</f>
        <v>42</v>
      </c>
    </row>
    <row r="276" spans="1:17" ht="15.6">
      <c r="A276" s="1" t="s">
        <v>2095</v>
      </c>
      <c r="B276" t="str">
        <f>VLOOKUP(A276,'Customer Names'!A275:E2610,5,FALSE)</f>
        <v xml:space="preserve"> Mr.  Shawn P Jackson</v>
      </c>
      <c r="C276">
        <f>VLOOKUP(A276,'Medical Examinations'!A275:J2610,2,FALSE)</f>
        <v>44.44</v>
      </c>
      <c r="D276">
        <f>VLOOKUP(A276,'Medical Examinations'!A275:J2610,3,FALSE)</f>
        <v>4.9000000000000004</v>
      </c>
      <c r="E276" t="str">
        <f>VLOOKUP(A276,'Medical Examinations'!A275:J2610,4,FALSE)</f>
        <v>yes</v>
      </c>
      <c r="F276" t="str">
        <f>VLOOKUP(A276,'Medical Examinations'!A275:J2610,5,FALSE)</f>
        <v>No</v>
      </c>
      <c r="G276" t="str">
        <f>VLOOKUP($A276,'Medical Examinations'!A$1:J$2336,6,FALSE)</f>
        <v>No</v>
      </c>
      <c r="H276">
        <f>VLOOKUP(A276,'Medical Examinations'!A275:J2610,7,FALSE)</f>
        <v>1</v>
      </c>
      <c r="I276" t="str">
        <f>VLOOKUP(A276,'Medical Examinations'!A275:J2610,8,FALSE)</f>
        <v>Yes</v>
      </c>
      <c r="J276" t="str">
        <f>VLOOKUP($A276,'Medical Examinations'!$A275:$J2610,9,FALSE)</f>
        <v>Obesity</v>
      </c>
      <c r="K276" t="str">
        <f>VLOOKUP(A276,'Medical Examinations'!A275:J2610,10,FALSE)</f>
        <v>Normal</v>
      </c>
      <c r="L276" t="str">
        <f>VLOOKUP(Healthcare!A276,'Hospitalisation Details'!A275:K2610,10,FALSE)</f>
        <v>4-Dec-1995</v>
      </c>
      <c r="M276" s="17">
        <f>VLOOKUP(Healthcare!A276,'Hospitalisation Details'!A275:K2610,6,FALSE)</f>
        <v>32827.51</v>
      </c>
      <c r="N276" t="str">
        <f>VLOOKUP(Healthcare!A276,'Hospitalisation Details'!A275:K2610,7,FALSE)</f>
        <v>tier - 1</v>
      </c>
      <c r="O276" t="str">
        <f>VLOOKUP(Healthcare!A276,'Hospitalisation Details'!A275:K2610,8,FALSE)</f>
        <v>tier - 2</v>
      </c>
      <c r="P276" t="str">
        <f>VLOOKUP(Healthcare!A276,'Hospitalisation Details'!A275:K2610,9,FALSE)</f>
        <v>R1011</v>
      </c>
      <c r="Q276">
        <f>VLOOKUP(Healthcare!A276,'Hospitalisation Details'!A275:K2610,11,FALSE)</f>
        <v>28</v>
      </c>
    </row>
    <row r="277" spans="1:17" ht="15.6">
      <c r="A277" s="1" t="s">
        <v>2094</v>
      </c>
      <c r="B277" t="str">
        <f>VLOOKUP(A277,'Customer Names'!A276:E2611,5,FALSE)</f>
        <v xml:space="preserve"> Mr.  Matt Ozahowski</v>
      </c>
      <c r="C277">
        <f>VLOOKUP(A277,'Medical Examinations'!A276:J2611,2,FALSE)</f>
        <v>28.31</v>
      </c>
      <c r="D277">
        <f>VLOOKUP(A277,'Medical Examinations'!A276:J2611,3,FALSE)</f>
        <v>5.33</v>
      </c>
      <c r="E277" t="str">
        <f>VLOOKUP(A277,'Medical Examinations'!A276:J2611,4,FALSE)</f>
        <v>No</v>
      </c>
      <c r="F277" t="str">
        <f>VLOOKUP(A277,'Medical Examinations'!A276:J2611,5,FALSE)</f>
        <v>No</v>
      </c>
      <c r="G277" t="str">
        <f>VLOOKUP($A277,'Medical Examinations'!A$1:J$2336,6,FALSE)</f>
        <v>No</v>
      </c>
      <c r="H277">
        <f>VLOOKUP(A277,'Medical Examinations'!A276:J2611,7,FALSE)</f>
        <v>0</v>
      </c>
      <c r="I277" t="str">
        <f>VLOOKUP(A277,'Medical Examinations'!A276:J2611,8,FALSE)</f>
        <v>Yes</v>
      </c>
      <c r="J277" t="str">
        <f>VLOOKUP($A277,'Medical Examinations'!$A276:$J2611,9,FALSE)</f>
        <v>Over Weight</v>
      </c>
      <c r="K277" t="str">
        <f>VLOOKUP(A277,'Medical Examinations'!A276:J2611,10,FALSE)</f>
        <v>Normal</v>
      </c>
      <c r="L277" t="str">
        <f>VLOOKUP(Healthcare!A277,'Hospitalisation Details'!A276:K2611,10,FALSE)</f>
        <v>12-Dec-1980</v>
      </c>
      <c r="M277" s="17">
        <f>VLOOKUP(Healthcare!A277,'Hospitalisation Details'!A276:K2611,6,FALSE)</f>
        <v>32787.46</v>
      </c>
      <c r="N277" t="str">
        <f>VLOOKUP(Healthcare!A277,'Hospitalisation Details'!A276:K2611,7,FALSE)</f>
        <v>tier - 1</v>
      </c>
      <c r="O277" t="str">
        <f>VLOOKUP(Healthcare!A277,'Hospitalisation Details'!A276:K2611,8,FALSE)</f>
        <v>tier - 3</v>
      </c>
      <c r="P277" t="str">
        <f>VLOOKUP(Healthcare!A277,'Hospitalisation Details'!A276:K2611,9,FALSE)</f>
        <v>R1012</v>
      </c>
      <c r="Q277">
        <f>VLOOKUP(Healthcare!A277,'Hospitalisation Details'!A276:K2611,11,FALSE)</f>
        <v>43</v>
      </c>
    </row>
    <row r="278" spans="1:17" ht="15.6">
      <c r="A278" s="1" t="s">
        <v>2093</v>
      </c>
      <c r="B278" t="str">
        <f>VLOOKUP(A278,'Customer Names'!A277:E2612,5,FALSE)</f>
        <v xml:space="preserve"> Mr.  Nathaniel Guthals</v>
      </c>
      <c r="C278">
        <f>VLOOKUP(A278,'Medical Examinations'!A277:J2612,2,FALSE)</f>
        <v>25.05</v>
      </c>
      <c r="D278">
        <f>VLOOKUP(A278,'Medical Examinations'!A277:J2612,3,FALSE)</f>
        <v>4.6100000000000003</v>
      </c>
      <c r="E278" t="str">
        <f>VLOOKUP(A278,'Medical Examinations'!A277:J2612,4,FALSE)</f>
        <v>No</v>
      </c>
      <c r="F278" t="str">
        <f>VLOOKUP(A278,'Medical Examinations'!A277:J2612,5,FALSE)</f>
        <v>No</v>
      </c>
      <c r="G278" t="str">
        <f>VLOOKUP($A278,'Medical Examinations'!A$1:J$2336,6,FALSE)</f>
        <v>No</v>
      </c>
      <c r="H278">
        <f>VLOOKUP(A278,'Medical Examinations'!A277:J2612,7,FALSE)</f>
        <v>2</v>
      </c>
      <c r="I278" t="str">
        <f>VLOOKUP(A278,'Medical Examinations'!A277:J2612,8,FALSE)</f>
        <v>Yes</v>
      </c>
      <c r="J278" t="str">
        <f>VLOOKUP($A278,'Medical Examinations'!$A277:$J2612,9,FALSE)</f>
        <v>Over Weight</v>
      </c>
      <c r="K278" t="str">
        <f>VLOOKUP(A278,'Medical Examinations'!A277:J2612,10,FALSE)</f>
        <v>Normal</v>
      </c>
      <c r="L278" t="str">
        <f>VLOOKUP(Healthcare!A278,'Hospitalisation Details'!A277:K2612,10,FALSE)</f>
        <v>7-Nov-1972</v>
      </c>
      <c r="M278" s="17">
        <f>VLOOKUP(Healthcare!A278,'Hospitalisation Details'!A277:K2612,6,FALSE)</f>
        <v>32765.33</v>
      </c>
      <c r="N278" t="str">
        <f>VLOOKUP(Healthcare!A278,'Hospitalisation Details'!A277:K2612,7,FALSE)</f>
        <v>tier - 2</v>
      </c>
      <c r="O278" t="str">
        <f>VLOOKUP(Healthcare!A278,'Hospitalisation Details'!A277:K2612,8,FALSE)</f>
        <v>tier - 2</v>
      </c>
      <c r="P278" t="str">
        <f>VLOOKUP(Healthcare!A278,'Hospitalisation Details'!A277:K2612,9,FALSE)</f>
        <v>R1012</v>
      </c>
      <c r="Q278">
        <f>VLOOKUP(Healthcare!A278,'Hospitalisation Details'!A277:K2612,11,FALSE)</f>
        <v>51</v>
      </c>
    </row>
    <row r="279" spans="1:17" ht="15.6">
      <c r="A279" s="1" t="s">
        <v>2092</v>
      </c>
      <c r="B279" t="str">
        <f>VLOOKUP(A279,'Customer Names'!A278:E2613,5,FALSE)</f>
        <v xml:space="preserve"> Mr.  Kevin D Yates</v>
      </c>
      <c r="C279">
        <f>VLOOKUP(A279,'Medical Examinations'!A278:J2613,2,FALSE)</f>
        <v>28.34</v>
      </c>
      <c r="D279">
        <f>VLOOKUP(A279,'Medical Examinations'!A278:J2613,3,FALSE)</f>
        <v>8.18</v>
      </c>
      <c r="E279" t="str">
        <f>VLOOKUP(A279,'Medical Examinations'!A278:J2613,4,FALSE)</f>
        <v>No</v>
      </c>
      <c r="F279" t="str">
        <f>VLOOKUP(A279,'Medical Examinations'!A278:J2613,5,FALSE)</f>
        <v>No</v>
      </c>
      <c r="G279" t="str">
        <f>VLOOKUP($A279,'Medical Examinations'!A$1:J$2336,6,FALSE)</f>
        <v>No</v>
      </c>
      <c r="H279">
        <f>VLOOKUP(A279,'Medical Examinations'!A278:J2613,7,FALSE)</f>
        <v>0</v>
      </c>
      <c r="I279" t="str">
        <f>VLOOKUP(A279,'Medical Examinations'!A278:J2613,8,FALSE)</f>
        <v>Yes</v>
      </c>
      <c r="J279" t="str">
        <f>VLOOKUP($A279,'Medical Examinations'!$A278:$J2613,9,FALSE)</f>
        <v>Over Weight</v>
      </c>
      <c r="K279" t="str">
        <f>VLOOKUP(A279,'Medical Examinations'!A278:J2613,10,FALSE)</f>
        <v>Diabetes</v>
      </c>
      <c r="L279" t="str">
        <f>VLOOKUP(Healthcare!A279,'Hospitalisation Details'!A278:K2613,10,FALSE)</f>
        <v>6-Dec-1974</v>
      </c>
      <c r="M279" s="17">
        <f>VLOOKUP(Healthcare!A279,'Hospitalisation Details'!A278:K2613,6,FALSE)</f>
        <v>32760.48</v>
      </c>
      <c r="N279" t="str">
        <f>VLOOKUP(Healthcare!A279,'Hospitalisation Details'!A278:K2613,7,FALSE)</f>
        <v>tier - 1</v>
      </c>
      <c r="O279" t="str">
        <f>VLOOKUP(Healthcare!A279,'Hospitalisation Details'!A278:K2613,8,FALSE)</f>
        <v>tier - 1</v>
      </c>
      <c r="P279" t="str">
        <f>VLOOKUP(Healthcare!A279,'Hospitalisation Details'!A278:K2613,9,FALSE)</f>
        <v>R1011</v>
      </c>
      <c r="Q279">
        <f>VLOOKUP(Healthcare!A279,'Hospitalisation Details'!A278:K2613,11,FALSE)</f>
        <v>49</v>
      </c>
    </row>
    <row r="280" spans="1:17" ht="15.6">
      <c r="A280" s="1" t="s">
        <v>2091</v>
      </c>
      <c r="B280" t="str">
        <f>VLOOKUP(A280,'Customer Names'!A279:E2614,5,FALSE)</f>
        <v xml:space="preserve"> Ms.  Joan Samuelson</v>
      </c>
      <c r="C280">
        <f>VLOOKUP(A280,'Medical Examinations'!A279:J2614,2,FALSE)</f>
        <v>17.765000000000001</v>
      </c>
      <c r="D280">
        <f>VLOOKUP(A280,'Medical Examinations'!A279:J2614,3,FALSE)</f>
        <v>5.62</v>
      </c>
      <c r="E280" t="str">
        <f>VLOOKUP(A280,'Medical Examinations'!A279:J2614,4,FALSE)</f>
        <v>No</v>
      </c>
      <c r="F280" t="str">
        <f>VLOOKUP(A280,'Medical Examinations'!A279:J2614,5,FALSE)</f>
        <v>No</v>
      </c>
      <c r="G280" t="str">
        <f>VLOOKUP($A280,'Medical Examinations'!A$1:J$2336,6,FALSE)</f>
        <v>No</v>
      </c>
      <c r="H280">
        <f>VLOOKUP(A280,'Medical Examinations'!A279:J2614,7,FALSE)</f>
        <v>0</v>
      </c>
      <c r="I280" t="str">
        <f>VLOOKUP(A280,'Medical Examinations'!A279:J2614,8,FALSE)</f>
        <v>Yes</v>
      </c>
      <c r="J280" t="str">
        <f>VLOOKUP($A280,'Medical Examinations'!$A279:$J2614,9,FALSE)</f>
        <v>Under Weight</v>
      </c>
      <c r="K280" t="str">
        <f>VLOOKUP(A280,'Medical Examinations'!A279:J2614,10,FALSE)</f>
        <v>Normal</v>
      </c>
      <c r="L280" t="str">
        <f>VLOOKUP(Healthcare!A280,'Hospitalisation Details'!A279:K2614,10,FALSE)</f>
        <v>9-Jul-1990</v>
      </c>
      <c r="M280" s="17">
        <f>VLOOKUP(Healthcare!A280,'Hospitalisation Details'!A279:K2614,6,FALSE)</f>
        <v>32734.19</v>
      </c>
      <c r="N280" t="str">
        <f>VLOOKUP(Healthcare!A280,'Hospitalisation Details'!A279:K2614,7,FALSE)</f>
        <v>tier - 2</v>
      </c>
      <c r="O280" t="str">
        <f>VLOOKUP(Healthcare!A280,'Hospitalisation Details'!A279:K2614,8,FALSE)</f>
        <v>tier - 1</v>
      </c>
      <c r="P280" t="str">
        <f>VLOOKUP(Healthcare!A280,'Hospitalisation Details'!A279:K2614,9,FALSE)</f>
        <v>R1012</v>
      </c>
      <c r="Q280">
        <f>VLOOKUP(Healthcare!A280,'Hospitalisation Details'!A279:K2614,11,FALSE)</f>
        <v>34</v>
      </c>
    </row>
    <row r="281" spans="1:17" ht="15.6">
      <c r="A281" s="1" t="s">
        <v>2090</v>
      </c>
      <c r="B281" t="str">
        <f>VLOOKUP(A281,'Customer Names'!A280:E2615,5,FALSE)</f>
        <v xml:space="preserve"> Mr.  Christopher A Lemos</v>
      </c>
      <c r="C281">
        <f>VLOOKUP(A281,'Medical Examinations'!A280:J2615,2,FALSE)</f>
        <v>36.119999999999997</v>
      </c>
      <c r="D281">
        <f>VLOOKUP(A281,'Medical Examinations'!A280:J2615,3,FALSE)</f>
        <v>5.82</v>
      </c>
      <c r="E281" t="str">
        <f>VLOOKUP(A281,'Medical Examinations'!A280:J2615,4,FALSE)</f>
        <v>No</v>
      </c>
      <c r="F281" t="str">
        <f>VLOOKUP(A281,'Medical Examinations'!A280:J2615,5,FALSE)</f>
        <v>No</v>
      </c>
      <c r="G281" t="str">
        <f>VLOOKUP($A281,'Medical Examinations'!A$1:J$2336,6,FALSE)</f>
        <v>No</v>
      </c>
      <c r="H281">
        <f>VLOOKUP(A281,'Medical Examinations'!A280:J2615,7,FALSE)</f>
        <v>0</v>
      </c>
      <c r="I281" t="str">
        <f>VLOOKUP(A281,'Medical Examinations'!A280:J2615,8,FALSE)</f>
        <v>Yes</v>
      </c>
      <c r="J281" t="str">
        <f>VLOOKUP($A281,'Medical Examinations'!$A280:$J2615,9,FALSE)</f>
        <v>Obesity</v>
      </c>
      <c r="K281" t="str">
        <f>VLOOKUP(A281,'Medical Examinations'!A280:J2615,10,FALSE)</f>
        <v>Prediabetes</v>
      </c>
      <c r="L281" t="str">
        <f>VLOOKUP(Healthcare!A281,'Hospitalisation Details'!A280:K2615,10,FALSE)</f>
        <v>30-Sep-1990</v>
      </c>
      <c r="M281" s="17">
        <f>VLOOKUP(Healthcare!A281,'Hospitalisation Details'!A280:K2615,6,FALSE)</f>
        <v>32716.2</v>
      </c>
      <c r="N281" t="str">
        <f>VLOOKUP(Healthcare!A281,'Hospitalisation Details'!A280:K2615,7,FALSE)</f>
        <v>tier - 1</v>
      </c>
      <c r="O281" t="str">
        <f>VLOOKUP(Healthcare!A281,'Hospitalisation Details'!A280:K2615,8,FALSE)</f>
        <v>tier - 2</v>
      </c>
      <c r="P281" t="str">
        <f>VLOOKUP(Healthcare!A281,'Hospitalisation Details'!A280:K2615,9,FALSE)</f>
        <v>R1011</v>
      </c>
      <c r="Q281">
        <f>VLOOKUP(Healthcare!A281,'Hospitalisation Details'!A280:K2615,11,FALSE)</f>
        <v>33</v>
      </c>
    </row>
    <row r="282" spans="1:17" ht="15.6">
      <c r="A282" s="1" t="s">
        <v>2089</v>
      </c>
      <c r="B282" t="str">
        <f>VLOOKUP(A282,'Customer Names'!A281:E2616,5,FALSE)</f>
        <v xml:space="preserve"> Ms.  Kacy L Seynders</v>
      </c>
      <c r="C282">
        <f>VLOOKUP(A282,'Medical Examinations'!A281:J2616,2,FALSE)</f>
        <v>23.19</v>
      </c>
      <c r="D282">
        <f>VLOOKUP(A282,'Medical Examinations'!A281:J2616,3,FALSE)</f>
        <v>7.66</v>
      </c>
      <c r="E282" t="str">
        <f>VLOOKUP(A282,'Medical Examinations'!A281:J2616,4,FALSE)</f>
        <v>No</v>
      </c>
      <c r="F282" t="str">
        <f>VLOOKUP(A282,'Medical Examinations'!A281:J2616,5,FALSE)</f>
        <v>No</v>
      </c>
      <c r="G282" t="str">
        <f>VLOOKUP($A282,'Medical Examinations'!A$1:J$2336,6,FALSE)</f>
        <v>No</v>
      </c>
      <c r="H282">
        <f>VLOOKUP(A282,'Medical Examinations'!A281:J2616,7,FALSE)</f>
        <v>0</v>
      </c>
      <c r="I282" t="str">
        <f>VLOOKUP(A282,'Medical Examinations'!A281:J2616,8,FALSE)</f>
        <v>Yes</v>
      </c>
      <c r="J282" t="str">
        <f>VLOOKUP($A282,'Medical Examinations'!$A281:$J2616,9,FALSE)</f>
        <v>Healthy Weight</v>
      </c>
      <c r="K282" t="str">
        <f>VLOOKUP(A282,'Medical Examinations'!A281:J2616,10,FALSE)</f>
        <v>Diabetes</v>
      </c>
      <c r="L282" t="str">
        <f>VLOOKUP(Healthcare!A282,'Hospitalisation Details'!A281:K2616,10,FALSE)</f>
        <v>1-Nov-1968</v>
      </c>
      <c r="M282" s="17">
        <f>VLOOKUP(Healthcare!A282,'Hospitalisation Details'!A281:K2616,6,FALSE)</f>
        <v>32686.080000000002</v>
      </c>
      <c r="N282" t="str">
        <f>VLOOKUP(Healthcare!A282,'Hospitalisation Details'!A281:K2616,7,FALSE)</f>
        <v>tier - 2</v>
      </c>
      <c r="O282" t="str">
        <f>VLOOKUP(Healthcare!A282,'Hospitalisation Details'!A281:K2616,8,FALSE)</f>
        <v>tier - 3</v>
      </c>
      <c r="P282" t="str">
        <f>VLOOKUP(Healthcare!A282,'Hospitalisation Details'!A281:K2616,9,FALSE)</f>
        <v>R1011</v>
      </c>
      <c r="Q282">
        <f>VLOOKUP(Healthcare!A282,'Hospitalisation Details'!A281:K2616,11,FALSE)</f>
        <v>55</v>
      </c>
    </row>
    <row r="283" spans="1:17" ht="15.6">
      <c r="A283" s="1" t="s">
        <v>2088</v>
      </c>
      <c r="B283" t="str">
        <f>VLOOKUP(A283,'Customer Names'!A282:E2617,5,FALSE)</f>
        <v xml:space="preserve"> Mr.  Benjamin H Saunders</v>
      </c>
      <c r="C283">
        <f>VLOOKUP(A283,'Medical Examinations'!A282:J2617,2,FALSE)</f>
        <v>35.99</v>
      </c>
      <c r="D283">
        <f>VLOOKUP(A283,'Medical Examinations'!A282:J2617,3,FALSE)</f>
        <v>4.2300000000000004</v>
      </c>
      <c r="E283" t="str">
        <f>VLOOKUP(A283,'Medical Examinations'!A282:J2617,4,FALSE)</f>
        <v>No</v>
      </c>
      <c r="F283" t="str">
        <f>VLOOKUP(A283,'Medical Examinations'!A282:J2617,5,FALSE)</f>
        <v>No</v>
      </c>
      <c r="G283" t="str">
        <f>VLOOKUP($A283,'Medical Examinations'!A$1:J$2336,6,FALSE)</f>
        <v>No</v>
      </c>
      <c r="H283">
        <f>VLOOKUP(A283,'Medical Examinations'!A282:J2617,7,FALSE)</f>
        <v>0</v>
      </c>
      <c r="I283" t="str">
        <f>VLOOKUP(A283,'Medical Examinations'!A282:J2617,8,FALSE)</f>
        <v>Yes</v>
      </c>
      <c r="J283" t="str">
        <f>VLOOKUP($A283,'Medical Examinations'!$A282:$J2617,9,FALSE)</f>
        <v>Obesity</v>
      </c>
      <c r="K283" t="str">
        <f>VLOOKUP(A283,'Medical Examinations'!A282:J2617,10,FALSE)</f>
        <v>Normal</v>
      </c>
      <c r="L283" t="str">
        <f>VLOOKUP(Healthcare!A283,'Hospitalisation Details'!A282:K2617,10,FALSE)</f>
        <v>13-Jul-1990</v>
      </c>
      <c r="M283" s="17">
        <f>VLOOKUP(Healthcare!A283,'Hospitalisation Details'!A282:K2617,6,FALSE)</f>
        <v>32672.11</v>
      </c>
      <c r="N283" t="str">
        <f>VLOOKUP(Healthcare!A283,'Hospitalisation Details'!A282:K2617,7,FALSE)</f>
        <v>tier - 1</v>
      </c>
      <c r="O283" t="str">
        <f>VLOOKUP(Healthcare!A283,'Hospitalisation Details'!A282:K2617,8,FALSE)</f>
        <v>tier - 1</v>
      </c>
      <c r="P283" t="str">
        <f>VLOOKUP(Healthcare!A283,'Hospitalisation Details'!A282:K2617,9,FALSE)</f>
        <v>R1011</v>
      </c>
      <c r="Q283">
        <f>VLOOKUP(Healthcare!A283,'Hospitalisation Details'!A282:K2617,11,FALSE)</f>
        <v>34</v>
      </c>
    </row>
    <row r="284" spans="1:17" ht="15.6">
      <c r="A284" s="1" t="s">
        <v>2087</v>
      </c>
      <c r="B284" t="str">
        <f>VLOOKUP(A284,'Customer Names'!A283:E2618,5,FALSE)</f>
        <v xml:space="preserve"> Mr.  Xaviour J Walker</v>
      </c>
      <c r="C284">
        <f>VLOOKUP(A284,'Medical Examinations'!A283:J2618,2,FALSE)</f>
        <v>30.25</v>
      </c>
      <c r="D284">
        <f>VLOOKUP(A284,'Medical Examinations'!A283:J2618,3,FALSE)</f>
        <v>5.58</v>
      </c>
      <c r="E284" t="str">
        <f>VLOOKUP(A284,'Medical Examinations'!A283:J2618,4,FALSE)</f>
        <v>No</v>
      </c>
      <c r="F284" t="str">
        <f>VLOOKUP(A284,'Medical Examinations'!A283:J2618,5,FALSE)</f>
        <v>No</v>
      </c>
      <c r="G284" t="str">
        <f>VLOOKUP($A284,'Medical Examinations'!A$1:J$2336,6,FALSE)</f>
        <v>Yes</v>
      </c>
      <c r="H284">
        <f>VLOOKUP(A284,'Medical Examinations'!A283:J2618,7,FALSE)</f>
        <v>1</v>
      </c>
      <c r="I284" t="str">
        <f>VLOOKUP(A284,'Medical Examinations'!A283:J2618,8,FALSE)</f>
        <v>Yes</v>
      </c>
      <c r="J284" t="str">
        <f>VLOOKUP($A284,'Medical Examinations'!$A283:$J2618,9,FALSE)</f>
        <v>Obesity</v>
      </c>
      <c r="K284" t="str">
        <f>VLOOKUP(A284,'Medical Examinations'!A283:J2618,10,FALSE)</f>
        <v>Normal</v>
      </c>
      <c r="L284" t="str">
        <f>VLOOKUP(Healthcare!A284,'Hospitalisation Details'!A283:K2618,10,FALSE)</f>
        <v>8-Oct-2003</v>
      </c>
      <c r="M284" s="17">
        <f>VLOOKUP(Healthcare!A284,'Hospitalisation Details'!A283:K2618,6,FALSE)</f>
        <v>32548.34</v>
      </c>
      <c r="N284" t="str">
        <f>VLOOKUP(Healthcare!A284,'Hospitalisation Details'!A283:K2618,7,FALSE)</f>
        <v>tier - 1</v>
      </c>
      <c r="O284" t="str">
        <f>VLOOKUP(Healthcare!A284,'Hospitalisation Details'!A283:K2618,8,FALSE)</f>
        <v>tier - 2</v>
      </c>
      <c r="P284" t="str">
        <f>VLOOKUP(Healthcare!A284,'Hospitalisation Details'!A283:K2618,9,FALSE)</f>
        <v>R1013</v>
      </c>
      <c r="Q284">
        <f>VLOOKUP(Healthcare!A284,'Hospitalisation Details'!A283:K2618,11,FALSE)</f>
        <v>20</v>
      </c>
    </row>
    <row r="285" spans="1:17" ht="15.6">
      <c r="A285" s="1" t="s">
        <v>2086</v>
      </c>
      <c r="B285" t="str">
        <f>VLOOKUP(A285,'Customer Names'!A284:E2619,5,FALSE)</f>
        <v xml:space="preserve"> Mr.  Michael T Lam</v>
      </c>
      <c r="C285">
        <f>VLOOKUP(A285,'Medical Examinations'!A284:J2619,2,FALSE)</f>
        <v>26.24</v>
      </c>
      <c r="D285">
        <f>VLOOKUP(A285,'Medical Examinations'!A284:J2619,3,FALSE)</f>
        <v>6.26</v>
      </c>
      <c r="E285" t="str">
        <f>VLOOKUP(A285,'Medical Examinations'!A284:J2619,4,FALSE)</f>
        <v>yes</v>
      </c>
      <c r="F285" t="str">
        <f>VLOOKUP(A285,'Medical Examinations'!A284:J2619,5,FALSE)</f>
        <v>No</v>
      </c>
      <c r="G285" t="str">
        <f>VLOOKUP($A285,'Medical Examinations'!A$1:J$2336,6,FALSE)</f>
        <v>No</v>
      </c>
      <c r="H285">
        <f>VLOOKUP(A285,'Medical Examinations'!A284:J2619,7,FALSE)</f>
        <v>0</v>
      </c>
      <c r="I285" t="str">
        <f>VLOOKUP(A285,'Medical Examinations'!A284:J2619,8,FALSE)</f>
        <v>Yes</v>
      </c>
      <c r="J285" t="str">
        <f>VLOOKUP($A285,'Medical Examinations'!$A284:$J2619,9,FALSE)</f>
        <v>Over Weight</v>
      </c>
      <c r="K285" t="str">
        <f>VLOOKUP(A285,'Medical Examinations'!A284:J2619,10,FALSE)</f>
        <v>Prediabetes</v>
      </c>
      <c r="L285" t="str">
        <f>VLOOKUP(Healthcare!A285,'Hospitalisation Details'!A284:K2619,10,FALSE)</f>
        <v>19-Sep-1976</v>
      </c>
      <c r="M285" s="17">
        <f>VLOOKUP(Healthcare!A285,'Hospitalisation Details'!A284:K2619,6,FALSE)</f>
        <v>32485.46</v>
      </c>
      <c r="N285" t="str">
        <f>VLOOKUP(Healthcare!A285,'Hospitalisation Details'!A284:K2619,7,FALSE)</f>
        <v>tier - 2</v>
      </c>
      <c r="O285" t="str">
        <f>VLOOKUP(Healthcare!A285,'Hospitalisation Details'!A284:K2619,8,FALSE)</f>
        <v>tier - 1</v>
      </c>
      <c r="P285" t="str">
        <f>VLOOKUP(Healthcare!A285,'Hospitalisation Details'!A284:K2619,9,FALSE)</f>
        <v>R1011</v>
      </c>
      <c r="Q285">
        <f>VLOOKUP(Healthcare!A285,'Hospitalisation Details'!A284:K2619,11,FALSE)</f>
        <v>47</v>
      </c>
    </row>
    <row r="286" spans="1:17" ht="15.6">
      <c r="A286" s="1" t="s">
        <v>2085</v>
      </c>
      <c r="B286" t="str">
        <f>VLOOKUP(A286,'Customer Names'!A285:E2620,5,FALSE)</f>
        <v xml:space="preserve"> Mr.  Bradley Sweigart</v>
      </c>
      <c r="C286">
        <f>VLOOKUP(A286,'Medical Examinations'!A285:J2620,2,FALSE)</f>
        <v>31.36</v>
      </c>
      <c r="D286">
        <f>VLOOKUP(A286,'Medical Examinations'!A285:J2620,3,FALSE)</f>
        <v>10.6</v>
      </c>
      <c r="E286" t="str">
        <f>VLOOKUP(A286,'Medical Examinations'!A285:J2620,4,FALSE)</f>
        <v>yes</v>
      </c>
      <c r="F286" t="str">
        <f>VLOOKUP(A286,'Medical Examinations'!A285:J2620,5,FALSE)</f>
        <v>No</v>
      </c>
      <c r="G286" t="str">
        <f>VLOOKUP($A286,'Medical Examinations'!A$1:J$2336,6,FALSE)</f>
        <v>No</v>
      </c>
      <c r="H286">
        <f>VLOOKUP(A286,'Medical Examinations'!A285:J2620,7,FALSE)</f>
        <v>0</v>
      </c>
      <c r="I286" t="str">
        <f>VLOOKUP(A286,'Medical Examinations'!A285:J2620,8,FALSE)</f>
        <v>Yes</v>
      </c>
      <c r="J286" t="str">
        <f>VLOOKUP($A286,'Medical Examinations'!$A285:$J2620,9,FALSE)</f>
        <v>Obesity</v>
      </c>
      <c r="K286" t="str">
        <f>VLOOKUP(A286,'Medical Examinations'!A285:J2620,10,FALSE)</f>
        <v>Diabetes</v>
      </c>
      <c r="L286" t="str">
        <f>VLOOKUP(Healthcare!A286,'Hospitalisation Details'!A285:K2620,10,FALSE)</f>
        <v>27-Sep-1981</v>
      </c>
      <c r="M286" s="17">
        <f>VLOOKUP(Healthcare!A286,'Hospitalisation Details'!A285:K2620,6,FALSE)</f>
        <v>32462.35</v>
      </c>
      <c r="N286" t="str">
        <f>VLOOKUP(Healthcare!A286,'Hospitalisation Details'!A285:K2620,7,FALSE)</f>
        <v>tier - 2</v>
      </c>
      <c r="O286" t="str">
        <f>VLOOKUP(Healthcare!A286,'Hospitalisation Details'!A285:K2620,8,FALSE)</f>
        <v>tier - 2</v>
      </c>
      <c r="P286" t="str">
        <f>VLOOKUP(Healthcare!A286,'Hospitalisation Details'!A285:K2620,9,FALSE)</f>
        <v>R1011</v>
      </c>
      <c r="Q286">
        <f>VLOOKUP(Healthcare!A286,'Hospitalisation Details'!A285:K2620,11,FALSE)</f>
        <v>42</v>
      </c>
    </row>
    <row r="287" spans="1:17" ht="15.6">
      <c r="A287" s="1" t="s">
        <v>2084</v>
      </c>
      <c r="B287" t="str">
        <f>VLOOKUP(A287,'Customer Names'!A286:E2621,5,FALSE)</f>
        <v xml:space="preserve"> Ms.  Andrea Sieczkowski</v>
      </c>
      <c r="C287">
        <f>VLOOKUP(A287,'Medical Examinations'!A286:J2621,2,FALSE)</f>
        <v>25.69</v>
      </c>
      <c r="D287">
        <f>VLOOKUP(A287,'Medical Examinations'!A286:J2621,3,FALSE)</f>
        <v>4.78</v>
      </c>
      <c r="E287" t="str">
        <f>VLOOKUP(A287,'Medical Examinations'!A286:J2621,4,FALSE)</f>
        <v>yes</v>
      </c>
      <c r="F287" t="str">
        <f>VLOOKUP(A287,'Medical Examinations'!A286:J2621,5,FALSE)</f>
        <v>No</v>
      </c>
      <c r="G287" t="str">
        <f>VLOOKUP($A287,'Medical Examinations'!A$1:J$2336,6,FALSE)</f>
        <v>No</v>
      </c>
      <c r="H287">
        <f>VLOOKUP(A287,'Medical Examinations'!A286:J2621,7,FALSE)</f>
        <v>0</v>
      </c>
      <c r="I287" t="str">
        <f>VLOOKUP(A287,'Medical Examinations'!A286:J2621,8,FALSE)</f>
        <v>Yes</v>
      </c>
      <c r="J287" t="str">
        <f>VLOOKUP($A287,'Medical Examinations'!$A286:$J2621,9,FALSE)</f>
        <v>Over Weight</v>
      </c>
      <c r="K287" t="str">
        <f>VLOOKUP(A287,'Medical Examinations'!A286:J2621,10,FALSE)</f>
        <v>Normal</v>
      </c>
      <c r="L287" t="str">
        <f>VLOOKUP(Healthcare!A287,'Hospitalisation Details'!A286:K2621,10,FALSE)</f>
        <v>9-Aug-1976</v>
      </c>
      <c r="M287" s="17">
        <f>VLOOKUP(Healthcare!A287,'Hospitalisation Details'!A286:K2621,6,FALSE)</f>
        <v>32430.22</v>
      </c>
      <c r="N287" t="str">
        <f>VLOOKUP(Healthcare!A287,'Hospitalisation Details'!A286:K2621,7,FALSE)</f>
        <v>tier - 2</v>
      </c>
      <c r="O287" t="str">
        <f>VLOOKUP(Healthcare!A287,'Hospitalisation Details'!A286:K2621,8,FALSE)</f>
        <v>tier - 3</v>
      </c>
      <c r="P287" t="str">
        <f>VLOOKUP(Healthcare!A287,'Hospitalisation Details'!A286:K2621,9,FALSE)</f>
        <v>R1011</v>
      </c>
      <c r="Q287">
        <f>VLOOKUP(Healthcare!A287,'Hospitalisation Details'!A286:K2621,11,FALSE)</f>
        <v>48</v>
      </c>
    </row>
    <row r="288" spans="1:17" ht="15.6">
      <c r="A288" s="1" t="s">
        <v>2083</v>
      </c>
      <c r="B288" t="str">
        <f>VLOOKUP(A288,'Customer Names'!A287:E2622,5,FALSE)</f>
        <v xml:space="preserve"> Ms.  Nancy M Jurgens</v>
      </c>
      <c r="C288">
        <f>VLOOKUP(A288,'Medical Examinations'!A287:J2622,2,FALSE)</f>
        <v>25.46</v>
      </c>
      <c r="D288">
        <f>VLOOKUP(A288,'Medical Examinations'!A287:J2622,3,FALSE)</f>
        <v>6.03</v>
      </c>
      <c r="E288" t="str">
        <f>VLOOKUP(A288,'Medical Examinations'!A287:J2622,4,FALSE)</f>
        <v>No</v>
      </c>
      <c r="F288" t="str">
        <f>VLOOKUP(A288,'Medical Examinations'!A287:J2622,5,FALSE)</f>
        <v>No</v>
      </c>
      <c r="G288" t="str">
        <f>VLOOKUP($A288,'Medical Examinations'!A$1:J$2336,6,FALSE)</f>
        <v>No</v>
      </c>
      <c r="H288">
        <f>VLOOKUP(A288,'Medical Examinations'!A287:J2622,7,FALSE)</f>
        <v>2</v>
      </c>
      <c r="I288" t="str">
        <f>VLOOKUP(A288,'Medical Examinations'!A287:J2622,8,FALSE)</f>
        <v>Yes</v>
      </c>
      <c r="J288" t="str">
        <f>VLOOKUP($A288,'Medical Examinations'!$A287:$J2622,9,FALSE)</f>
        <v>Over Weight</v>
      </c>
      <c r="K288" t="str">
        <f>VLOOKUP(A288,'Medical Examinations'!A287:J2622,10,FALSE)</f>
        <v>Prediabetes</v>
      </c>
      <c r="L288" t="str">
        <f>VLOOKUP(Healthcare!A288,'Hospitalisation Details'!A287:K2622,10,FALSE)</f>
        <v>19-Oct-1972</v>
      </c>
      <c r="M288" s="17">
        <f>VLOOKUP(Healthcare!A288,'Hospitalisation Details'!A287:K2622,6,FALSE)</f>
        <v>32428.63</v>
      </c>
      <c r="N288" t="str">
        <f>VLOOKUP(Healthcare!A288,'Hospitalisation Details'!A287:K2622,7,FALSE)</f>
        <v>tier - 2</v>
      </c>
      <c r="O288" t="str">
        <f>VLOOKUP(Healthcare!A288,'Hospitalisation Details'!A287:K2622,8,FALSE)</f>
        <v>tier - 2</v>
      </c>
      <c r="P288" t="str">
        <f>VLOOKUP(Healthcare!A288,'Hospitalisation Details'!A287:K2622,9,FALSE)</f>
        <v>R1011</v>
      </c>
      <c r="Q288">
        <f>VLOOKUP(Healthcare!A288,'Hospitalisation Details'!A287:K2622,11,FALSE)</f>
        <v>51</v>
      </c>
    </row>
    <row r="289" spans="1:17" ht="15.6">
      <c r="A289" s="1" t="s">
        <v>2082</v>
      </c>
      <c r="B289" t="str">
        <f>VLOOKUP(A289,'Customer Names'!A288:E2623,5,FALSE)</f>
        <v xml:space="preserve"> Mr.  Matt Hackman</v>
      </c>
      <c r="C289">
        <f>VLOOKUP(A289,'Medical Examinations'!A288:J2623,2,FALSE)</f>
        <v>31.83</v>
      </c>
      <c r="D289">
        <f>VLOOKUP(A289,'Medical Examinations'!A288:J2623,3,FALSE)</f>
        <v>11.55</v>
      </c>
      <c r="E289" t="str">
        <f>VLOOKUP(A289,'Medical Examinations'!A288:J2623,4,FALSE)</f>
        <v>yes</v>
      </c>
      <c r="F289" t="str">
        <f>VLOOKUP(A289,'Medical Examinations'!A288:J2623,5,FALSE)</f>
        <v>No</v>
      </c>
      <c r="G289" t="str">
        <f>VLOOKUP($A289,'Medical Examinations'!A$1:J$2336,6,FALSE)</f>
        <v>No</v>
      </c>
      <c r="H289">
        <f>VLOOKUP(A289,'Medical Examinations'!A288:J2623,7,FALSE)</f>
        <v>1</v>
      </c>
      <c r="I289" t="str">
        <f>VLOOKUP(A289,'Medical Examinations'!A288:J2623,8,FALSE)</f>
        <v>Yes</v>
      </c>
      <c r="J289" t="str">
        <f>VLOOKUP($A289,'Medical Examinations'!$A288:$J2623,9,FALSE)</f>
        <v>Obesity</v>
      </c>
      <c r="K289" t="str">
        <f>VLOOKUP(A289,'Medical Examinations'!A288:J2623,10,FALSE)</f>
        <v>Diabetes</v>
      </c>
      <c r="L289" t="str">
        <f>VLOOKUP(Healthcare!A289,'Hospitalisation Details'!A288:K2623,10,FALSE)</f>
        <v>2-Dec-1986</v>
      </c>
      <c r="M289" s="17">
        <f>VLOOKUP(Healthcare!A289,'Hospitalisation Details'!A288:K2623,6,FALSE)</f>
        <v>32288.49</v>
      </c>
      <c r="N289" t="str">
        <f>VLOOKUP(Healthcare!A289,'Hospitalisation Details'!A288:K2623,7,FALSE)</f>
        <v>tier - 2</v>
      </c>
      <c r="O289" t="str">
        <f>VLOOKUP(Healthcare!A289,'Hospitalisation Details'!A288:K2623,8,FALSE)</f>
        <v>tier - 2</v>
      </c>
      <c r="P289" t="str">
        <f>VLOOKUP(Healthcare!A289,'Hospitalisation Details'!A288:K2623,9,FALSE)</f>
        <v>R1011</v>
      </c>
      <c r="Q289">
        <f>VLOOKUP(Healthcare!A289,'Hospitalisation Details'!A288:K2623,11,FALSE)</f>
        <v>37</v>
      </c>
    </row>
    <row r="290" spans="1:17" ht="15.6">
      <c r="A290" s="1" t="s">
        <v>2081</v>
      </c>
      <c r="B290" t="str">
        <f>VLOOKUP(A290,'Customer Names'!A289:E2624,5,FALSE)</f>
        <v xml:space="preserve"> Mr.  Lee Klarich</v>
      </c>
      <c r="C290">
        <f>VLOOKUP(A290,'Medical Examinations'!A289:J2624,2,FALSE)</f>
        <v>24.43</v>
      </c>
      <c r="D290">
        <f>VLOOKUP(A290,'Medical Examinations'!A289:J2624,3,FALSE)</f>
        <v>7.59</v>
      </c>
      <c r="E290" t="str">
        <f>VLOOKUP(A290,'Medical Examinations'!A289:J2624,4,FALSE)</f>
        <v>yes</v>
      </c>
      <c r="F290" t="str">
        <f>VLOOKUP(A290,'Medical Examinations'!A289:J2624,5,FALSE)</f>
        <v>No</v>
      </c>
      <c r="G290" t="str">
        <f>VLOOKUP($A290,'Medical Examinations'!A$1:J$2336,6,FALSE)</f>
        <v>No</v>
      </c>
      <c r="H290">
        <f>VLOOKUP(A290,'Medical Examinations'!A289:J2624,7,FALSE)</f>
        <v>1</v>
      </c>
      <c r="I290" t="str">
        <f>VLOOKUP(A290,'Medical Examinations'!A289:J2624,8,FALSE)</f>
        <v>Yes</v>
      </c>
      <c r="J290" t="str">
        <f>VLOOKUP($A290,'Medical Examinations'!$A289:$J2624,9,FALSE)</f>
        <v>Healthy Weight</v>
      </c>
      <c r="K290" t="str">
        <f>VLOOKUP(A290,'Medical Examinations'!A289:J2624,10,FALSE)</f>
        <v>Diabetes</v>
      </c>
      <c r="L290" t="str">
        <f>VLOOKUP(Healthcare!A290,'Hospitalisation Details'!A289:K2624,10,FALSE)</f>
        <v>17-Dec-1975</v>
      </c>
      <c r="M290" s="17">
        <f>VLOOKUP(Healthcare!A290,'Hospitalisation Details'!A289:K2624,6,FALSE)</f>
        <v>32259.96</v>
      </c>
      <c r="N290" t="str">
        <f>VLOOKUP(Healthcare!A290,'Hospitalisation Details'!A289:K2624,7,FALSE)</f>
        <v>tier - 2</v>
      </c>
      <c r="O290" t="str">
        <f>VLOOKUP(Healthcare!A290,'Hospitalisation Details'!A289:K2624,8,FALSE)</f>
        <v>tier - 3</v>
      </c>
      <c r="P290" t="str">
        <f>VLOOKUP(Healthcare!A290,'Hospitalisation Details'!A289:K2624,9,FALSE)</f>
        <v>R1012</v>
      </c>
      <c r="Q290">
        <f>VLOOKUP(Healthcare!A290,'Hospitalisation Details'!A289:K2624,11,FALSE)</f>
        <v>48</v>
      </c>
    </row>
    <row r="291" spans="1:17" ht="15.6">
      <c r="A291" s="1" t="s">
        <v>2080</v>
      </c>
      <c r="B291" t="str">
        <f>VLOOKUP(A291,'Customer Names'!A290:E2625,5,FALSE)</f>
        <v xml:space="preserve"> Mr.  Chris Schulten</v>
      </c>
      <c r="C291">
        <f>VLOOKUP(A291,'Medical Examinations'!A290:J2625,2,FALSE)</f>
        <v>41.9</v>
      </c>
      <c r="D291">
        <f>VLOOKUP(A291,'Medical Examinations'!A290:J2625,3,FALSE)</f>
        <v>4.26</v>
      </c>
      <c r="E291" t="str">
        <f>VLOOKUP(A291,'Medical Examinations'!A290:J2625,4,FALSE)</f>
        <v>No</v>
      </c>
      <c r="F291" t="str">
        <f>VLOOKUP(A291,'Medical Examinations'!A290:J2625,5,FALSE)</f>
        <v>No</v>
      </c>
      <c r="G291" t="str">
        <f>VLOOKUP($A291,'Medical Examinations'!A$1:J$2336,6,FALSE)</f>
        <v>No</v>
      </c>
      <c r="H291">
        <f>VLOOKUP(A291,'Medical Examinations'!A290:J2625,7,FALSE)</f>
        <v>0</v>
      </c>
      <c r="I291" t="str">
        <f>VLOOKUP(A291,'Medical Examinations'!A290:J2625,8,FALSE)</f>
        <v>Yes</v>
      </c>
      <c r="J291" t="str">
        <f>VLOOKUP($A291,'Medical Examinations'!$A290:$J2625,9,FALSE)</f>
        <v>Obesity</v>
      </c>
      <c r="K291" t="str">
        <f>VLOOKUP(A291,'Medical Examinations'!A290:J2625,10,FALSE)</f>
        <v>Normal</v>
      </c>
      <c r="L291" t="str">
        <f>VLOOKUP(Healthcare!A291,'Hospitalisation Details'!A290:K2625,10,FALSE)</f>
        <v>8-Sep-1994</v>
      </c>
      <c r="M291" s="17">
        <f>VLOOKUP(Healthcare!A291,'Hospitalisation Details'!A290:K2625,6,FALSE)</f>
        <v>32222.81</v>
      </c>
      <c r="N291" t="str">
        <f>VLOOKUP(Healthcare!A291,'Hospitalisation Details'!A290:K2625,7,FALSE)</f>
        <v>tier - 2</v>
      </c>
      <c r="O291" t="str">
        <f>VLOOKUP(Healthcare!A291,'Hospitalisation Details'!A290:K2625,8,FALSE)</f>
        <v>tier - 1</v>
      </c>
      <c r="P291" t="str">
        <f>VLOOKUP(Healthcare!A291,'Hospitalisation Details'!A290:K2625,9,FALSE)</f>
        <v>R1011</v>
      </c>
      <c r="Q291">
        <f>VLOOKUP(Healthcare!A291,'Hospitalisation Details'!A290:K2625,11,FALSE)</f>
        <v>29</v>
      </c>
    </row>
    <row r="292" spans="1:17" ht="15.6">
      <c r="A292" s="1" t="s">
        <v>2079</v>
      </c>
      <c r="B292" t="str">
        <f>VLOOKUP(A292,'Customer Names'!A291:E2626,5,FALSE)</f>
        <v xml:space="preserve"> Mr.  Erik T Fagerstrom</v>
      </c>
      <c r="C292">
        <f>VLOOKUP(A292,'Medical Examinations'!A291:J2626,2,FALSE)</f>
        <v>22.88</v>
      </c>
      <c r="D292">
        <f>VLOOKUP(A292,'Medical Examinations'!A291:J2626,3,FALSE)</f>
        <v>5.9</v>
      </c>
      <c r="E292" t="str">
        <f>VLOOKUP(A292,'Medical Examinations'!A291:J2626,4,FALSE)</f>
        <v>yes</v>
      </c>
      <c r="F292" t="str">
        <f>VLOOKUP(A292,'Medical Examinations'!A291:J2626,5,FALSE)</f>
        <v>No</v>
      </c>
      <c r="G292" t="str">
        <f>VLOOKUP($A292,'Medical Examinations'!A$1:J$2336,6,FALSE)</f>
        <v>Yes</v>
      </c>
      <c r="H292">
        <f>VLOOKUP(A292,'Medical Examinations'!A291:J2626,7,FALSE)</f>
        <v>1</v>
      </c>
      <c r="I292" t="str">
        <f>VLOOKUP(A292,'Medical Examinations'!A291:J2626,8,FALSE)</f>
        <v>Yes</v>
      </c>
      <c r="J292" t="str">
        <f>VLOOKUP($A292,'Medical Examinations'!$A291:$J2626,9,FALSE)</f>
        <v>Healthy Weight</v>
      </c>
      <c r="K292" t="str">
        <f>VLOOKUP(A292,'Medical Examinations'!A291:J2626,10,FALSE)</f>
        <v>Prediabetes</v>
      </c>
      <c r="L292" t="str">
        <f>VLOOKUP(Healthcare!A292,'Hospitalisation Details'!A291:K2626,10,FALSE)</f>
        <v>11-Sep-1969</v>
      </c>
      <c r="M292" s="17">
        <f>VLOOKUP(Healthcare!A292,'Hospitalisation Details'!A291:K2626,6,FALSE)</f>
        <v>32192.76</v>
      </c>
      <c r="N292" t="str">
        <f>VLOOKUP(Healthcare!A292,'Hospitalisation Details'!A291:K2626,7,FALSE)</f>
        <v>tier - 1</v>
      </c>
      <c r="O292" t="str">
        <f>VLOOKUP(Healthcare!A292,'Hospitalisation Details'!A291:K2626,8,FALSE)</f>
        <v>tier - 2</v>
      </c>
      <c r="P292" t="str">
        <f>VLOOKUP(Healthcare!A292,'Hospitalisation Details'!A291:K2626,9,FALSE)</f>
        <v>R1011</v>
      </c>
      <c r="Q292">
        <f>VLOOKUP(Healthcare!A292,'Hospitalisation Details'!A291:K2626,11,FALSE)</f>
        <v>54</v>
      </c>
    </row>
    <row r="293" spans="1:17" ht="15.6">
      <c r="A293" s="1" t="s">
        <v>2078</v>
      </c>
      <c r="B293" t="str">
        <f>VLOOKUP(A293,'Customer Names'!A292:E2627,5,FALSE)</f>
        <v xml:space="preserve"> Mr.  Rod W Bien</v>
      </c>
      <c r="C293">
        <f>VLOOKUP(A293,'Medical Examinations'!A292:J2627,2,FALSE)</f>
        <v>29.734999999999999</v>
      </c>
      <c r="D293">
        <f>VLOOKUP(A293,'Medical Examinations'!A292:J2627,3,FALSE)</f>
        <v>7.79</v>
      </c>
      <c r="E293" t="str">
        <f>VLOOKUP(A293,'Medical Examinations'!A292:J2627,4,FALSE)</f>
        <v>No</v>
      </c>
      <c r="F293" t="str">
        <f>VLOOKUP(A293,'Medical Examinations'!A292:J2627,5,FALSE)</f>
        <v>No</v>
      </c>
      <c r="G293" t="str">
        <f>VLOOKUP($A293,'Medical Examinations'!A$1:J$2336,6,FALSE)</f>
        <v>No</v>
      </c>
      <c r="H293">
        <f>VLOOKUP(A293,'Medical Examinations'!A292:J2627,7,FALSE)</f>
        <v>0</v>
      </c>
      <c r="I293" t="str">
        <f>VLOOKUP(A293,'Medical Examinations'!A292:J2627,8,FALSE)</f>
        <v>No</v>
      </c>
      <c r="J293" t="str">
        <f>VLOOKUP($A293,'Medical Examinations'!$A292:$J2627,9,FALSE)</f>
        <v>Over Weight</v>
      </c>
      <c r="K293" t="str">
        <f>VLOOKUP(A293,'Medical Examinations'!A292:J2627,10,FALSE)</f>
        <v>Diabetes</v>
      </c>
      <c r="L293" t="str">
        <f>VLOOKUP(Healthcare!A293,'Hospitalisation Details'!A292:K2627,10,FALSE)</f>
        <v>10-Nov-1978</v>
      </c>
      <c r="M293" s="17">
        <f>VLOOKUP(Healthcare!A293,'Hospitalisation Details'!A292:K2627,6,FALSE)</f>
        <v>32108.66</v>
      </c>
      <c r="N293" t="str">
        <f>VLOOKUP(Healthcare!A293,'Hospitalisation Details'!A292:K2627,7,FALSE)</f>
        <v>tier - 1</v>
      </c>
      <c r="O293" t="str">
        <f>VLOOKUP(Healthcare!A293,'Hospitalisation Details'!A292:K2627,8,FALSE)</f>
        <v>tier - 3</v>
      </c>
      <c r="P293" t="str">
        <f>VLOOKUP(Healthcare!A293,'Hospitalisation Details'!A292:K2627,9,FALSE)</f>
        <v>R1017</v>
      </c>
      <c r="Q293">
        <f>VLOOKUP(Healthcare!A293,'Hospitalisation Details'!A292:K2627,11,FALSE)</f>
        <v>45</v>
      </c>
    </row>
    <row r="294" spans="1:17" ht="15.6">
      <c r="A294" s="1" t="s">
        <v>2077</v>
      </c>
      <c r="B294" t="str">
        <f>VLOOKUP(A294,'Customer Names'!A293:E2628,5,FALSE)</f>
        <v xml:space="preserve"> Mr.  Joey Hess</v>
      </c>
      <c r="C294">
        <f>VLOOKUP(A294,'Medical Examinations'!A293:J2628,2,FALSE)</f>
        <v>40.74</v>
      </c>
      <c r="D294">
        <f>VLOOKUP(A294,'Medical Examinations'!A293:J2628,3,FALSE)</f>
        <v>5.28</v>
      </c>
      <c r="E294" t="str">
        <f>VLOOKUP(A294,'Medical Examinations'!A293:J2628,4,FALSE)</f>
        <v>No</v>
      </c>
      <c r="F294" t="str">
        <f>VLOOKUP(A294,'Medical Examinations'!A293:J2628,5,FALSE)</f>
        <v>No</v>
      </c>
      <c r="G294" t="str">
        <f>VLOOKUP($A294,'Medical Examinations'!A$1:J$2336,6,FALSE)</f>
        <v>Yes</v>
      </c>
      <c r="H294">
        <f>VLOOKUP(A294,'Medical Examinations'!A293:J2628,7,FALSE)</f>
        <v>1</v>
      </c>
      <c r="I294" t="str">
        <f>VLOOKUP(A294,'Medical Examinations'!A293:J2628,8,FALSE)</f>
        <v>Yes</v>
      </c>
      <c r="J294" t="str">
        <f>VLOOKUP($A294,'Medical Examinations'!$A293:$J2628,9,FALSE)</f>
        <v>Obesity</v>
      </c>
      <c r="K294" t="str">
        <f>VLOOKUP(A294,'Medical Examinations'!A293:J2628,10,FALSE)</f>
        <v>Normal</v>
      </c>
      <c r="L294" t="str">
        <f>VLOOKUP(Healthcare!A294,'Hospitalisation Details'!A293:K2628,10,FALSE)</f>
        <v>13-Sep-1993</v>
      </c>
      <c r="M294" s="17">
        <f>VLOOKUP(Healthcare!A294,'Hospitalisation Details'!A293:K2628,6,FALSE)</f>
        <v>32086.21</v>
      </c>
      <c r="N294" t="str">
        <f>VLOOKUP(Healthcare!A294,'Hospitalisation Details'!A293:K2628,7,FALSE)</f>
        <v>tier - 1</v>
      </c>
      <c r="O294" t="str">
        <f>VLOOKUP(Healthcare!A294,'Hospitalisation Details'!A293:K2628,8,FALSE)</f>
        <v>tier - 3</v>
      </c>
      <c r="P294" t="str">
        <f>VLOOKUP(Healthcare!A294,'Hospitalisation Details'!A293:K2628,9,FALSE)</f>
        <v>R1011</v>
      </c>
      <c r="Q294">
        <f>VLOOKUP(Healthcare!A294,'Hospitalisation Details'!A293:K2628,11,FALSE)</f>
        <v>30</v>
      </c>
    </row>
    <row r="295" spans="1:17" ht="15.6">
      <c r="A295" s="1" t="s">
        <v>2076</v>
      </c>
      <c r="B295" t="str">
        <f>VLOOKUP(A295,'Customer Names'!A294:E2629,5,FALSE)</f>
        <v xml:space="preserve"> Ms.  Hillary L Shaw</v>
      </c>
      <c r="C295">
        <f>VLOOKUP(A295,'Medical Examinations'!A294:J2629,2,FALSE)</f>
        <v>24.14</v>
      </c>
      <c r="D295">
        <f>VLOOKUP(A295,'Medical Examinations'!A294:J2629,3,FALSE)</f>
        <v>5.87</v>
      </c>
      <c r="E295" t="str">
        <f>VLOOKUP(A295,'Medical Examinations'!A294:J2629,4,FALSE)</f>
        <v>No</v>
      </c>
      <c r="F295" t="str">
        <f>VLOOKUP(A295,'Medical Examinations'!A294:J2629,5,FALSE)</f>
        <v>No</v>
      </c>
      <c r="G295" t="str">
        <f>VLOOKUP($A295,'Medical Examinations'!A$1:J$2336,6,FALSE)</f>
        <v>No</v>
      </c>
      <c r="H295">
        <f>VLOOKUP(A295,'Medical Examinations'!A294:J2629,7,FALSE)</f>
        <v>2</v>
      </c>
      <c r="I295" t="str">
        <f>VLOOKUP(A295,'Medical Examinations'!A294:J2629,8,FALSE)</f>
        <v>Yes</v>
      </c>
      <c r="J295" t="str">
        <f>VLOOKUP($A295,'Medical Examinations'!$A294:$J2629,9,FALSE)</f>
        <v>Healthy Weight</v>
      </c>
      <c r="K295" t="str">
        <f>VLOOKUP(A295,'Medical Examinations'!A294:J2629,10,FALSE)</f>
        <v>Prediabetes</v>
      </c>
      <c r="L295" t="str">
        <f>VLOOKUP(Healthcare!A295,'Hospitalisation Details'!A294:K2629,10,FALSE)</f>
        <v>21-Sep-1972</v>
      </c>
      <c r="M295" s="17">
        <f>VLOOKUP(Healthcare!A295,'Hospitalisation Details'!A294:K2629,6,FALSE)</f>
        <v>31980.89</v>
      </c>
      <c r="N295" t="str">
        <f>VLOOKUP(Healthcare!A295,'Hospitalisation Details'!A294:K2629,7,FALSE)</f>
        <v>tier - 2</v>
      </c>
      <c r="O295" t="str">
        <f>VLOOKUP(Healthcare!A295,'Hospitalisation Details'!A294:K2629,8,FALSE)</f>
        <v>tier - 1</v>
      </c>
      <c r="P295" t="str">
        <f>VLOOKUP(Healthcare!A295,'Hospitalisation Details'!A294:K2629,9,FALSE)</f>
        <v>R1011</v>
      </c>
      <c r="Q295">
        <f>VLOOKUP(Healthcare!A295,'Hospitalisation Details'!A294:K2629,11,FALSE)</f>
        <v>51</v>
      </c>
    </row>
    <row r="296" spans="1:17" ht="15.6">
      <c r="A296" s="1" t="s">
        <v>2075</v>
      </c>
      <c r="B296" t="str">
        <f>VLOOKUP(A296,'Customer Names'!A295:E2630,5,FALSE)</f>
        <v xml:space="preserve"> Mr.  Eric J Williams</v>
      </c>
      <c r="C296">
        <f>VLOOKUP(A296,'Medical Examinations'!A295:J2630,2,FALSE)</f>
        <v>25.15</v>
      </c>
      <c r="D296">
        <f>VLOOKUP(A296,'Medical Examinations'!A295:J2630,3,FALSE)</f>
        <v>9.08</v>
      </c>
      <c r="E296" t="str">
        <f>VLOOKUP(A296,'Medical Examinations'!A295:J2630,4,FALSE)</f>
        <v>yes</v>
      </c>
      <c r="F296" t="str">
        <f>VLOOKUP(A296,'Medical Examinations'!A295:J2630,5,FALSE)</f>
        <v>No</v>
      </c>
      <c r="G296" t="str">
        <f>VLOOKUP($A296,'Medical Examinations'!A$1:J$2336,6,FALSE)</f>
        <v>No</v>
      </c>
      <c r="H296">
        <f>VLOOKUP(A296,'Medical Examinations'!A295:J2630,7,FALSE)</f>
        <v>1</v>
      </c>
      <c r="I296" t="str">
        <f>VLOOKUP(A296,'Medical Examinations'!A295:J2630,8,FALSE)</f>
        <v>Yes</v>
      </c>
      <c r="J296" t="str">
        <f>VLOOKUP($A296,'Medical Examinations'!$A295:$J2630,9,FALSE)</f>
        <v>Over Weight</v>
      </c>
      <c r="K296" t="str">
        <f>VLOOKUP(A296,'Medical Examinations'!A295:J2630,10,FALSE)</f>
        <v>Diabetes</v>
      </c>
      <c r="L296" t="str">
        <f>VLOOKUP(Healthcare!A296,'Hospitalisation Details'!A295:K2630,10,FALSE)</f>
        <v>25-Sep-1975</v>
      </c>
      <c r="M296" s="17">
        <f>VLOOKUP(Healthcare!A296,'Hospitalisation Details'!A295:K2630,6,FALSE)</f>
        <v>31897.1</v>
      </c>
      <c r="N296" t="str">
        <f>VLOOKUP(Healthcare!A296,'Hospitalisation Details'!A295:K2630,7,FALSE)</f>
        <v>tier - 2</v>
      </c>
      <c r="O296" t="str">
        <f>VLOOKUP(Healthcare!A296,'Hospitalisation Details'!A295:K2630,8,FALSE)</f>
        <v>tier - 3</v>
      </c>
      <c r="P296" t="str">
        <f>VLOOKUP(Healthcare!A296,'Hospitalisation Details'!A295:K2630,9,FALSE)</f>
        <v>R1011</v>
      </c>
      <c r="Q296">
        <f>VLOOKUP(Healthcare!A296,'Hospitalisation Details'!A295:K2630,11,FALSE)</f>
        <v>48</v>
      </c>
    </row>
    <row r="297" spans="1:17" ht="15.6">
      <c r="A297" s="1" t="s">
        <v>2074</v>
      </c>
      <c r="B297" t="str">
        <f>VLOOKUP(A297,'Customer Names'!A296:E2631,5,FALSE)</f>
        <v xml:space="preserve"> Mr.  Nicolas Menzies</v>
      </c>
      <c r="C297">
        <f>VLOOKUP(A297,'Medical Examinations'!A296:J2631,2,FALSE)</f>
        <v>28.71</v>
      </c>
      <c r="D297">
        <f>VLOOKUP(A297,'Medical Examinations'!A296:J2631,3,FALSE)</f>
        <v>5.2</v>
      </c>
      <c r="E297" t="str">
        <f>VLOOKUP(A297,'Medical Examinations'!A296:J2631,4,FALSE)</f>
        <v>No</v>
      </c>
      <c r="F297" t="str">
        <f>VLOOKUP(A297,'Medical Examinations'!A296:J2631,5,FALSE)</f>
        <v>No</v>
      </c>
      <c r="G297" t="str">
        <f>VLOOKUP($A297,'Medical Examinations'!A$1:J$2336,6,FALSE)</f>
        <v>No</v>
      </c>
      <c r="H297">
        <f>VLOOKUP(A297,'Medical Examinations'!A296:J2631,7,FALSE)</f>
        <v>1</v>
      </c>
      <c r="I297" t="str">
        <f>VLOOKUP(A297,'Medical Examinations'!A296:J2631,8,FALSE)</f>
        <v>Yes</v>
      </c>
      <c r="J297" t="str">
        <f>VLOOKUP($A297,'Medical Examinations'!$A296:$J2631,9,FALSE)</f>
        <v>Over Weight</v>
      </c>
      <c r="K297" t="str">
        <f>VLOOKUP(A297,'Medical Examinations'!A296:J2631,10,FALSE)</f>
        <v>Normal</v>
      </c>
      <c r="L297" t="str">
        <f>VLOOKUP(Healthcare!A297,'Hospitalisation Details'!A296:K2631,10,FALSE)</f>
        <v>10-Sep-1984</v>
      </c>
      <c r="M297" s="17">
        <f>VLOOKUP(Healthcare!A297,'Hospitalisation Details'!A296:K2631,6,FALSE)</f>
        <v>31743.919999999998</v>
      </c>
      <c r="N297" t="str">
        <f>VLOOKUP(Healthcare!A297,'Hospitalisation Details'!A296:K2631,7,FALSE)</f>
        <v>tier - 2</v>
      </c>
      <c r="O297" t="str">
        <f>VLOOKUP(Healthcare!A297,'Hospitalisation Details'!A296:K2631,8,FALSE)</f>
        <v>tier - 1</v>
      </c>
      <c r="P297" t="str">
        <f>VLOOKUP(Healthcare!A297,'Hospitalisation Details'!A296:K2631,9,FALSE)</f>
        <v>R1011</v>
      </c>
      <c r="Q297">
        <f>VLOOKUP(Healthcare!A297,'Hospitalisation Details'!A296:K2631,11,FALSE)</f>
        <v>39</v>
      </c>
    </row>
    <row r="298" spans="1:17" ht="15.6">
      <c r="A298" s="1" t="s">
        <v>2073</v>
      </c>
      <c r="B298" t="str">
        <f>VLOOKUP(A298,'Customer Names'!A297:E2632,5,FALSE)</f>
        <v xml:space="preserve"> Mr.  Marcel Buehler</v>
      </c>
      <c r="C298">
        <f>VLOOKUP(A298,'Medical Examinations'!A297:J2632,2,FALSE)</f>
        <v>23</v>
      </c>
      <c r="D298">
        <f>VLOOKUP(A298,'Medical Examinations'!A297:J2632,3,FALSE)</f>
        <v>5.48</v>
      </c>
      <c r="E298" t="str">
        <f>VLOOKUP(A298,'Medical Examinations'!A297:J2632,4,FALSE)</f>
        <v>No</v>
      </c>
      <c r="F298" t="str">
        <f>VLOOKUP(A298,'Medical Examinations'!A297:J2632,5,FALSE)</f>
        <v>No</v>
      </c>
      <c r="G298" t="str">
        <f>VLOOKUP($A298,'Medical Examinations'!A$1:J$2336,6,FALSE)</f>
        <v>No</v>
      </c>
      <c r="H298">
        <f>VLOOKUP(A298,'Medical Examinations'!A297:J2632,7,FALSE)</f>
        <v>0</v>
      </c>
      <c r="I298" t="str">
        <f>VLOOKUP(A298,'Medical Examinations'!A297:J2632,8,FALSE)</f>
        <v>Yes</v>
      </c>
      <c r="J298" t="str">
        <f>VLOOKUP($A298,'Medical Examinations'!$A297:$J2632,9,FALSE)</f>
        <v>Healthy Weight</v>
      </c>
      <c r="K298" t="str">
        <f>VLOOKUP(A298,'Medical Examinations'!A297:J2632,10,FALSE)</f>
        <v>Normal</v>
      </c>
      <c r="L298" t="str">
        <f>VLOOKUP(Healthcare!A298,'Hospitalisation Details'!A297:K2632,10,FALSE)</f>
        <v>14-Oct-1977</v>
      </c>
      <c r="M298" s="17">
        <f>VLOOKUP(Healthcare!A298,'Hospitalisation Details'!A297:K2632,6,FALSE)</f>
        <v>31736.7</v>
      </c>
      <c r="N298" t="str">
        <f>VLOOKUP(Healthcare!A298,'Hospitalisation Details'!A297:K2632,7,FALSE)</f>
        <v>tier - 2</v>
      </c>
      <c r="O298" t="str">
        <f>VLOOKUP(Healthcare!A298,'Hospitalisation Details'!A297:K2632,8,FALSE)</f>
        <v>tier - 2</v>
      </c>
      <c r="P298" t="str">
        <f>VLOOKUP(Healthcare!A298,'Hospitalisation Details'!A297:K2632,9,FALSE)</f>
        <v>R1012</v>
      </c>
      <c r="Q298">
        <f>VLOOKUP(Healthcare!A298,'Hospitalisation Details'!A297:K2632,11,FALSE)</f>
        <v>46</v>
      </c>
    </row>
    <row r="299" spans="1:17" ht="15.6">
      <c r="A299" s="1" t="s">
        <v>2072</v>
      </c>
      <c r="B299" t="str">
        <f>VLOOKUP(A299,'Customer Names'!A298:E2633,5,FALSE)</f>
        <v xml:space="preserve"> Ms.  Ashley N Degen</v>
      </c>
      <c r="C299">
        <f>VLOOKUP(A299,'Medical Examinations'!A298:J2633,2,FALSE)</f>
        <v>36.86</v>
      </c>
      <c r="D299">
        <f>VLOOKUP(A299,'Medical Examinations'!A298:J2633,3,FALSE)</f>
        <v>11.95</v>
      </c>
      <c r="E299" t="str">
        <f>VLOOKUP(A299,'Medical Examinations'!A298:J2633,4,FALSE)</f>
        <v>No</v>
      </c>
      <c r="F299" t="str">
        <f>VLOOKUP(A299,'Medical Examinations'!A298:J2633,5,FALSE)</f>
        <v>No</v>
      </c>
      <c r="G299" t="str">
        <f>VLOOKUP($A299,'Medical Examinations'!A$1:J$2336,6,FALSE)</f>
        <v>No</v>
      </c>
      <c r="H299">
        <f>VLOOKUP(A299,'Medical Examinations'!A298:J2633,7,FALSE)</f>
        <v>0</v>
      </c>
      <c r="I299" t="str">
        <f>VLOOKUP(A299,'Medical Examinations'!A298:J2633,8,FALSE)</f>
        <v>No</v>
      </c>
      <c r="J299" t="str">
        <f>VLOOKUP($A299,'Medical Examinations'!$A298:$J2633,9,FALSE)</f>
        <v>Obesity</v>
      </c>
      <c r="K299" t="str">
        <f>VLOOKUP(A299,'Medical Examinations'!A298:J2633,10,FALSE)</f>
        <v>Diabetes</v>
      </c>
      <c r="L299" t="str">
        <f>VLOOKUP(Healthcare!A299,'Hospitalisation Details'!A298:K2633,10,FALSE)</f>
        <v>13-Dec-1960</v>
      </c>
      <c r="M299" s="17">
        <f>VLOOKUP(Healthcare!A299,'Hospitalisation Details'!A298:K2633,6,FALSE)</f>
        <v>31620</v>
      </c>
      <c r="N299" t="str">
        <f>VLOOKUP(Healthcare!A299,'Hospitalisation Details'!A298:K2633,7,FALSE)</f>
        <v>tier - 2</v>
      </c>
      <c r="O299" t="str">
        <f>VLOOKUP(Healthcare!A299,'Hospitalisation Details'!A298:K2633,8,FALSE)</f>
        <v>tier - 1</v>
      </c>
      <c r="P299" t="str">
        <f>VLOOKUP(Healthcare!A299,'Hospitalisation Details'!A298:K2633,9,FALSE)</f>
        <v>R1024</v>
      </c>
      <c r="Q299">
        <f>VLOOKUP(Healthcare!A299,'Hospitalisation Details'!A298:K2633,11,FALSE)</f>
        <v>63</v>
      </c>
    </row>
    <row r="300" spans="1:17" ht="15.6">
      <c r="A300" s="1" t="s">
        <v>2071</v>
      </c>
      <c r="B300" t="str">
        <f>VLOOKUP(A300,'Customer Names'!A299:E2634,5,FALSE)</f>
        <v xml:space="preserve"> Mr.  Evan D Arsenault</v>
      </c>
      <c r="C300">
        <f>VLOOKUP(A300,'Medical Examinations'!A299:J2634,2,FALSE)</f>
        <v>24.25</v>
      </c>
      <c r="D300">
        <f>VLOOKUP(A300,'Medical Examinations'!A299:J2634,3,FALSE)</f>
        <v>8.6999999999999993</v>
      </c>
      <c r="E300" t="str">
        <f>VLOOKUP(A300,'Medical Examinations'!A299:J2634,4,FALSE)</f>
        <v>yes</v>
      </c>
      <c r="F300" t="str">
        <f>VLOOKUP(A300,'Medical Examinations'!A299:J2634,5,FALSE)</f>
        <v>No</v>
      </c>
      <c r="G300" t="str">
        <f>VLOOKUP($A300,'Medical Examinations'!A$1:J$2336,6,FALSE)</f>
        <v>No</v>
      </c>
      <c r="H300">
        <f>VLOOKUP(A300,'Medical Examinations'!A299:J2634,7,FALSE)</f>
        <v>1</v>
      </c>
      <c r="I300" t="str">
        <f>VLOOKUP(A300,'Medical Examinations'!A299:J2634,8,FALSE)</f>
        <v>Yes</v>
      </c>
      <c r="J300" t="str">
        <f>VLOOKUP($A300,'Medical Examinations'!$A299:$J2634,9,FALSE)</f>
        <v>Healthy Weight</v>
      </c>
      <c r="K300" t="str">
        <f>VLOOKUP(A300,'Medical Examinations'!A299:J2634,10,FALSE)</f>
        <v>Diabetes</v>
      </c>
      <c r="L300" t="str">
        <f>VLOOKUP(Healthcare!A300,'Hospitalisation Details'!A299:K2634,10,FALSE)</f>
        <v>29-Oct-1975</v>
      </c>
      <c r="M300" s="17">
        <f>VLOOKUP(Healthcare!A300,'Hospitalisation Details'!A299:K2634,6,FALSE)</f>
        <v>31591.82</v>
      </c>
      <c r="N300" t="str">
        <f>VLOOKUP(Healthcare!A300,'Hospitalisation Details'!A299:K2634,7,FALSE)</f>
        <v>tier - 2</v>
      </c>
      <c r="O300" t="str">
        <f>VLOOKUP(Healthcare!A300,'Hospitalisation Details'!A299:K2634,8,FALSE)</f>
        <v>tier - 1</v>
      </c>
      <c r="P300" t="str">
        <f>VLOOKUP(Healthcare!A300,'Hospitalisation Details'!A299:K2634,9,FALSE)</f>
        <v>R1011</v>
      </c>
      <c r="Q300">
        <f>VLOOKUP(Healthcare!A300,'Hospitalisation Details'!A299:K2634,11,FALSE)</f>
        <v>48</v>
      </c>
    </row>
    <row r="301" spans="1:17" ht="15.6">
      <c r="A301" s="1" t="s">
        <v>2070</v>
      </c>
      <c r="B301" t="str">
        <f>VLOOKUP(A301,'Customer Names'!A300:E2635,5,FALSE)</f>
        <v xml:space="preserve"> Ms.  Krisana Hoff</v>
      </c>
      <c r="C301">
        <f>VLOOKUP(A301,'Medical Examinations'!A300:J2635,2,FALSE)</f>
        <v>23.85</v>
      </c>
      <c r="D301">
        <f>VLOOKUP(A301,'Medical Examinations'!A300:J2635,3,FALSE)</f>
        <v>7.84</v>
      </c>
      <c r="E301" t="str">
        <f>VLOOKUP(A301,'Medical Examinations'!A300:J2635,4,FALSE)</f>
        <v>No</v>
      </c>
      <c r="F301" t="str">
        <f>VLOOKUP(A301,'Medical Examinations'!A300:J2635,5,FALSE)</f>
        <v>No</v>
      </c>
      <c r="G301" t="str">
        <f>VLOOKUP($A301,'Medical Examinations'!A$1:J$2336,6,FALSE)</f>
        <v>No</v>
      </c>
      <c r="H301">
        <f>VLOOKUP(A301,'Medical Examinations'!A300:J2635,7,FALSE)</f>
        <v>0</v>
      </c>
      <c r="I301" t="str">
        <f>VLOOKUP(A301,'Medical Examinations'!A300:J2635,8,FALSE)</f>
        <v>Yes</v>
      </c>
      <c r="J301" t="str">
        <f>VLOOKUP($A301,'Medical Examinations'!$A300:$J2635,9,FALSE)</f>
        <v>Healthy Weight</v>
      </c>
      <c r="K301" t="str">
        <f>VLOOKUP(A301,'Medical Examinations'!A300:J2635,10,FALSE)</f>
        <v>Diabetes</v>
      </c>
      <c r="L301" t="str">
        <f>VLOOKUP(Healthcare!A301,'Hospitalisation Details'!A300:K2635,10,FALSE)</f>
        <v>8-Oct-1974</v>
      </c>
      <c r="M301" s="17">
        <f>VLOOKUP(Healthcare!A301,'Hospitalisation Details'!A300:K2635,6,FALSE)</f>
        <v>31368.81</v>
      </c>
      <c r="N301" t="str">
        <f>VLOOKUP(Healthcare!A301,'Hospitalisation Details'!A300:K2635,7,FALSE)</f>
        <v>tier - 2</v>
      </c>
      <c r="O301" t="str">
        <f>VLOOKUP(Healthcare!A301,'Hospitalisation Details'!A300:K2635,8,FALSE)</f>
        <v>tier - 3</v>
      </c>
      <c r="P301" t="str">
        <f>VLOOKUP(Healthcare!A301,'Hospitalisation Details'!A300:K2635,9,FALSE)</f>
        <v>R1011</v>
      </c>
      <c r="Q301">
        <f>VLOOKUP(Healthcare!A301,'Hospitalisation Details'!A300:K2635,11,FALSE)</f>
        <v>49</v>
      </c>
    </row>
    <row r="302" spans="1:17" ht="15.6">
      <c r="A302" s="1" t="s">
        <v>2069</v>
      </c>
      <c r="B302" t="str">
        <f>VLOOKUP(A302,'Customer Names'!A301:E2636,5,FALSE)</f>
        <v xml:space="preserve"> Mr.  Kyle Hall</v>
      </c>
      <c r="C302">
        <f>VLOOKUP(A302,'Medical Examinations'!A301:J2636,2,FALSE)</f>
        <v>40.020000000000003</v>
      </c>
      <c r="D302">
        <f>VLOOKUP(A302,'Medical Examinations'!A301:J2636,3,FALSE)</f>
        <v>5.19</v>
      </c>
      <c r="E302" t="str">
        <f>VLOOKUP(A302,'Medical Examinations'!A301:J2636,4,FALSE)</f>
        <v>yes</v>
      </c>
      <c r="F302" t="str">
        <f>VLOOKUP(A302,'Medical Examinations'!A301:J2636,5,FALSE)</f>
        <v>No</v>
      </c>
      <c r="G302" t="str">
        <f>VLOOKUP($A302,'Medical Examinations'!A$1:J$2336,6,FALSE)</f>
        <v>No</v>
      </c>
      <c r="H302">
        <f>VLOOKUP(A302,'Medical Examinations'!A301:J2636,7,FALSE)</f>
        <v>1</v>
      </c>
      <c r="I302" t="str">
        <f>VLOOKUP(A302,'Medical Examinations'!A301:J2636,8,FALSE)</f>
        <v>Yes</v>
      </c>
      <c r="J302" t="str">
        <f>VLOOKUP($A302,'Medical Examinations'!$A301:$J2636,9,FALSE)</f>
        <v>Obesity</v>
      </c>
      <c r="K302" t="str">
        <f>VLOOKUP(A302,'Medical Examinations'!A301:J2636,10,FALSE)</f>
        <v>Normal</v>
      </c>
      <c r="L302" t="str">
        <f>VLOOKUP(Healthcare!A302,'Hospitalisation Details'!A301:K2636,10,FALSE)</f>
        <v>27-Sep-1995</v>
      </c>
      <c r="M302" s="17">
        <f>VLOOKUP(Healthcare!A302,'Hospitalisation Details'!A301:K2636,6,FALSE)</f>
        <v>31328.27</v>
      </c>
      <c r="N302" t="str">
        <f>VLOOKUP(Healthcare!A302,'Hospitalisation Details'!A301:K2636,7,FALSE)</f>
        <v>tier - 2</v>
      </c>
      <c r="O302" t="str">
        <f>VLOOKUP(Healthcare!A302,'Hospitalisation Details'!A301:K2636,8,FALSE)</f>
        <v>tier - 2</v>
      </c>
      <c r="P302" t="str">
        <f>VLOOKUP(Healthcare!A302,'Hospitalisation Details'!A301:K2636,9,FALSE)</f>
        <v>R1011</v>
      </c>
      <c r="Q302">
        <f>VLOOKUP(Healthcare!A302,'Hospitalisation Details'!A301:K2636,11,FALSE)</f>
        <v>28</v>
      </c>
    </row>
    <row r="303" spans="1:17" ht="15.6">
      <c r="A303" s="1" t="s">
        <v>2068</v>
      </c>
      <c r="B303" t="str">
        <f>VLOOKUP(A303,'Customer Names'!A302:E2637,5,FALSE)</f>
        <v xml:space="preserve"> Ms.  Kate Ashley</v>
      </c>
      <c r="C303">
        <f>VLOOKUP(A303,'Medical Examinations'!A302:J2637,2,FALSE)</f>
        <v>19.170000000000002</v>
      </c>
      <c r="D303">
        <f>VLOOKUP(A303,'Medical Examinations'!A302:J2637,3,FALSE)</f>
        <v>8.41</v>
      </c>
      <c r="E303" t="str">
        <f>VLOOKUP(A303,'Medical Examinations'!A302:J2637,4,FALSE)</f>
        <v>No</v>
      </c>
      <c r="F303" t="str">
        <f>VLOOKUP(A303,'Medical Examinations'!A302:J2637,5,FALSE)</f>
        <v>No</v>
      </c>
      <c r="G303" t="str">
        <f>VLOOKUP($A303,'Medical Examinations'!A$1:J$2336,6,FALSE)</f>
        <v>No</v>
      </c>
      <c r="H303">
        <f>VLOOKUP(A303,'Medical Examinations'!A302:J2637,7,FALSE)</f>
        <v>0</v>
      </c>
      <c r="I303" t="str">
        <f>VLOOKUP(A303,'Medical Examinations'!A302:J2637,8,FALSE)</f>
        <v>Yes</v>
      </c>
      <c r="J303" t="str">
        <f>VLOOKUP($A303,'Medical Examinations'!$A302:$J2637,9,FALSE)</f>
        <v>Healthy Weight</v>
      </c>
      <c r="K303" t="str">
        <f>VLOOKUP(A303,'Medical Examinations'!A302:J2637,10,FALSE)</f>
        <v>Diabetes</v>
      </c>
      <c r="L303" t="str">
        <f>VLOOKUP(Healthcare!A303,'Hospitalisation Details'!A302:K2637,10,FALSE)</f>
        <v>9-Jul-1968</v>
      </c>
      <c r="M303" s="17">
        <f>VLOOKUP(Healthcare!A303,'Hospitalisation Details'!A302:K2637,6,FALSE)</f>
        <v>31322.53</v>
      </c>
      <c r="N303" t="str">
        <f>VLOOKUP(Healthcare!A303,'Hospitalisation Details'!A302:K2637,7,FALSE)</f>
        <v>tier - 2</v>
      </c>
      <c r="O303" t="str">
        <f>VLOOKUP(Healthcare!A303,'Hospitalisation Details'!A302:K2637,8,FALSE)</f>
        <v>tier - 1</v>
      </c>
      <c r="P303" t="str">
        <f>VLOOKUP(Healthcare!A303,'Hospitalisation Details'!A302:K2637,9,FALSE)</f>
        <v>R1011</v>
      </c>
      <c r="Q303">
        <f>VLOOKUP(Healthcare!A303,'Hospitalisation Details'!A302:K2637,11,FALSE)</f>
        <v>56</v>
      </c>
    </row>
    <row r="304" spans="1:17" ht="15.6">
      <c r="A304" s="1" t="s">
        <v>2067</v>
      </c>
      <c r="B304" t="str">
        <f>VLOOKUP(A304,'Customer Names'!A303:E2638,5,FALSE)</f>
        <v xml:space="preserve"> Mr.  Martin A Rindahl</v>
      </c>
      <c r="C304">
        <f>VLOOKUP(A304,'Medical Examinations'!A303:J2638,2,FALSE)</f>
        <v>43.53</v>
      </c>
      <c r="D304">
        <f>VLOOKUP(A304,'Medical Examinations'!A303:J2638,3,FALSE)</f>
        <v>5.86</v>
      </c>
      <c r="E304" t="str">
        <f>VLOOKUP(A304,'Medical Examinations'!A303:J2638,4,FALSE)</f>
        <v>yes</v>
      </c>
      <c r="F304" t="str">
        <f>VLOOKUP(A304,'Medical Examinations'!A303:J2638,5,FALSE)</f>
        <v>Yes</v>
      </c>
      <c r="G304" t="str">
        <f>VLOOKUP($A304,'Medical Examinations'!A$1:J$2336,6,FALSE)</f>
        <v>No</v>
      </c>
      <c r="H304">
        <f>VLOOKUP(A304,'Medical Examinations'!A303:J2638,7,FALSE)</f>
        <v>2</v>
      </c>
      <c r="I304" t="str">
        <f>VLOOKUP(A304,'Medical Examinations'!A303:J2638,8,FALSE)</f>
        <v>Yes</v>
      </c>
      <c r="J304" t="str">
        <f>VLOOKUP($A304,'Medical Examinations'!$A303:$J2638,9,FALSE)</f>
        <v>Obesity</v>
      </c>
      <c r="K304" t="str">
        <f>VLOOKUP(A304,'Medical Examinations'!A303:J2638,10,FALSE)</f>
        <v>Prediabetes</v>
      </c>
      <c r="L304" t="str">
        <f>VLOOKUP(Healthcare!A304,'Hospitalisation Details'!A303:K2638,10,FALSE)</f>
        <v>22-Jul-2000</v>
      </c>
      <c r="M304" s="17">
        <f>VLOOKUP(Healthcare!A304,'Hospitalisation Details'!A303:K2638,6,FALSE)</f>
        <v>31234.560000000001</v>
      </c>
      <c r="N304" t="str">
        <f>VLOOKUP(Healthcare!A304,'Hospitalisation Details'!A303:K2638,7,FALSE)</f>
        <v>tier - 1</v>
      </c>
      <c r="O304" t="str">
        <f>VLOOKUP(Healthcare!A304,'Hospitalisation Details'!A303:K2638,8,FALSE)</f>
        <v>tier - 1</v>
      </c>
      <c r="P304" t="str">
        <f>VLOOKUP(Healthcare!A304,'Hospitalisation Details'!A303:K2638,9,FALSE)</f>
        <v>R1011</v>
      </c>
      <c r="Q304">
        <f>VLOOKUP(Healthcare!A304,'Hospitalisation Details'!A303:K2638,11,FALSE)</f>
        <v>24</v>
      </c>
    </row>
    <row r="305" spans="1:17" ht="15.6">
      <c r="A305" s="1" t="s">
        <v>2066</v>
      </c>
      <c r="B305" t="str">
        <f>VLOOKUP(A305,'Customer Names'!A304:E2639,5,FALSE)</f>
        <v xml:space="preserve"> Ms.  Stacey Clark</v>
      </c>
      <c r="C305">
        <f>VLOOKUP(A305,'Medical Examinations'!A304:J2639,2,FALSE)</f>
        <v>46.06</v>
      </c>
      <c r="D305">
        <f>VLOOKUP(A305,'Medical Examinations'!A304:J2639,3,FALSE)</f>
        <v>4.18</v>
      </c>
      <c r="E305" t="str">
        <f>VLOOKUP(A305,'Medical Examinations'!A304:J2639,4,FALSE)</f>
        <v>No</v>
      </c>
      <c r="F305" t="str">
        <f>VLOOKUP(A305,'Medical Examinations'!A304:J2639,5,FALSE)</f>
        <v>Yes</v>
      </c>
      <c r="G305" t="str">
        <f>VLOOKUP($A305,'Medical Examinations'!A$1:J$2336,6,FALSE)</f>
        <v>No</v>
      </c>
      <c r="H305">
        <f>VLOOKUP(A305,'Medical Examinations'!A304:J2639,7,FALSE)</f>
        <v>1</v>
      </c>
      <c r="I305" t="str">
        <f>VLOOKUP(A305,'Medical Examinations'!A304:J2639,8,FALSE)</f>
        <v>Yes</v>
      </c>
      <c r="J305" t="str">
        <f>VLOOKUP($A305,'Medical Examinations'!$A304:$J2639,9,FALSE)</f>
        <v>Obesity</v>
      </c>
      <c r="K305" t="str">
        <f>VLOOKUP(A305,'Medical Examinations'!A304:J2639,10,FALSE)</f>
        <v>Normal</v>
      </c>
      <c r="L305" t="str">
        <f>VLOOKUP(Healthcare!A305,'Hospitalisation Details'!A304:K2639,10,FALSE)</f>
        <v>9-Nov-2004</v>
      </c>
      <c r="M305" s="17">
        <f>VLOOKUP(Healthcare!A305,'Hospitalisation Details'!A304:K2639,6,FALSE)</f>
        <v>31196.61</v>
      </c>
      <c r="N305" t="str">
        <f>VLOOKUP(Healthcare!A305,'Hospitalisation Details'!A304:K2639,7,FALSE)</f>
        <v>tier - 2</v>
      </c>
      <c r="O305" t="str">
        <f>VLOOKUP(Healthcare!A305,'Hospitalisation Details'!A304:K2639,8,FALSE)</f>
        <v>tier - 1</v>
      </c>
      <c r="P305" t="str">
        <f>VLOOKUP(Healthcare!A305,'Hospitalisation Details'!A304:K2639,9,FALSE)</f>
        <v>R1011</v>
      </c>
      <c r="Q305">
        <f>VLOOKUP(Healthcare!A305,'Hospitalisation Details'!A304:K2639,11,FALSE)</f>
        <v>19</v>
      </c>
    </row>
    <row r="306" spans="1:17" ht="15.6">
      <c r="A306" s="1" t="s">
        <v>2065</v>
      </c>
      <c r="B306" t="str">
        <f>VLOOKUP(A306,'Customer Names'!A305:E2640,5,FALSE)</f>
        <v xml:space="preserve"> Ms.  Christine Irish</v>
      </c>
      <c r="C306">
        <f>VLOOKUP(A306,'Medical Examinations'!A305:J2640,2,FALSE)</f>
        <v>29.92</v>
      </c>
      <c r="D306">
        <f>VLOOKUP(A306,'Medical Examinations'!A305:J2640,3,FALSE)</f>
        <v>11.99</v>
      </c>
      <c r="E306" t="str">
        <f>VLOOKUP(A306,'Medical Examinations'!A305:J2640,4,FALSE)</f>
        <v>yes</v>
      </c>
      <c r="F306" t="str">
        <f>VLOOKUP(A306,'Medical Examinations'!A305:J2640,5,FALSE)</f>
        <v>No</v>
      </c>
      <c r="G306" t="str">
        <f>VLOOKUP($A306,'Medical Examinations'!A$1:J$2336,6,FALSE)</f>
        <v>No</v>
      </c>
      <c r="H306">
        <f>VLOOKUP(A306,'Medical Examinations'!A305:J2640,7,FALSE)</f>
        <v>2</v>
      </c>
      <c r="I306" t="str">
        <f>VLOOKUP(A306,'Medical Examinations'!A305:J2640,8,FALSE)</f>
        <v>Yes</v>
      </c>
      <c r="J306" t="str">
        <f>VLOOKUP($A306,'Medical Examinations'!$A305:$J2640,9,FALSE)</f>
        <v>Over Weight</v>
      </c>
      <c r="K306" t="str">
        <f>VLOOKUP(A306,'Medical Examinations'!A305:J2640,10,FALSE)</f>
        <v>Diabetes</v>
      </c>
      <c r="L306" t="str">
        <f>VLOOKUP(Healthcare!A306,'Hospitalisation Details'!A305:K2640,10,FALSE)</f>
        <v>9-Sep-1961</v>
      </c>
      <c r="M306" s="17">
        <f>VLOOKUP(Healthcare!A306,'Hospitalisation Details'!A305:K2640,6,FALSE)</f>
        <v>30942.19</v>
      </c>
      <c r="N306" t="str">
        <f>VLOOKUP(Healthcare!A306,'Hospitalisation Details'!A305:K2640,7,FALSE)</f>
        <v>tier - 2</v>
      </c>
      <c r="O306" t="str">
        <f>VLOOKUP(Healthcare!A306,'Hospitalisation Details'!A305:K2640,8,FALSE)</f>
        <v>tier - 2</v>
      </c>
      <c r="P306" t="str">
        <f>VLOOKUP(Healthcare!A306,'Hospitalisation Details'!A305:K2640,9,FALSE)</f>
        <v>R1013</v>
      </c>
      <c r="Q306">
        <f>VLOOKUP(Healthcare!A306,'Hospitalisation Details'!A305:K2640,11,FALSE)</f>
        <v>62</v>
      </c>
    </row>
    <row r="307" spans="1:17" ht="15.6">
      <c r="A307" s="1" t="s">
        <v>2064</v>
      </c>
      <c r="B307" t="str">
        <f>VLOOKUP(A307,'Customer Names'!A306:E2641,5,FALSE)</f>
        <v xml:space="preserve"> Ms.  Sarah C Richardson</v>
      </c>
      <c r="C307">
        <f>VLOOKUP(A307,'Medical Examinations'!A306:J2641,2,FALSE)</f>
        <v>28.46</v>
      </c>
      <c r="D307">
        <f>VLOOKUP(A307,'Medical Examinations'!A306:J2641,3,FALSE)</f>
        <v>4.8499999999999996</v>
      </c>
      <c r="E307" t="str">
        <f>VLOOKUP(A307,'Medical Examinations'!A306:J2641,4,FALSE)</f>
        <v>yes</v>
      </c>
      <c r="F307" t="str">
        <f>VLOOKUP(A307,'Medical Examinations'!A306:J2641,5,FALSE)</f>
        <v>No</v>
      </c>
      <c r="G307" t="str">
        <f>VLOOKUP($A307,'Medical Examinations'!A$1:J$2336,6,FALSE)</f>
        <v>No</v>
      </c>
      <c r="H307">
        <f>VLOOKUP(A307,'Medical Examinations'!A306:J2641,7,FALSE)</f>
        <v>1</v>
      </c>
      <c r="I307" t="str">
        <f>VLOOKUP(A307,'Medical Examinations'!A306:J2641,8,FALSE)</f>
        <v>Yes</v>
      </c>
      <c r="J307" t="str">
        <f>VLOOKUP($A307,'Medical Examinations'!$A306:$J2641,9,FALSE)</f>
        <v>Over Weight</v>
      </c>
      <c r="K307" t="str">
        <f>VLOOKUP(A307,'Medical Examinations'!A306:J2641,10,FALSE)</f>
        <v>Normal</v>
      </c>
      <c r="L307" t="str">
        <f>VLOOKUP(Healthcare!A307,'Hospitalisation Details'!A306:K2641,10,FALSE)</f>
        <v>5-Sep-1988</v>
      </c>
      <c r="M307" s="17">
        <f>VLOOKUP(Healthcare!A307,'Hospitalisation Details'!A306:K2641,6,FALSE)</f>
        <v>30763.01</v>
      </c>
      <c r="N307" t="str">
        <f>VLOOKUP(Healthcare!A307,'Hospitalisation Details'!A306:K2641,7,FALSE)</f>
        <v>tier - 2</v>
      </c>
      <c r="O307" t="str">
        <f>VLOOKUP(Healthcare!A307,'Hospitalisation Details'!A306:K2641,8,FALSE)</f>
        <v>tier - 1</v>
      </c>
      <c r="P307" t="str">
        <f>VLOOKUP(Healthcare!A307,'Hospitalisation Details'!A306:K2641,9,FALSE)</f>
        <v>R1011</v>
      </c>
      <c r="Q307">
        <f>VLOOKUP(Healthcare!A307,'Hospitalisation Details'!A306:K2641,11,FALSE)</f>
        <v>36</v>
      </c>
    </row>
    <row r="308" spans="1:17" ht="15.6">
      <c r="A308" s="1" t="s">
        <v>2063</v>
      </c>
      <c r="B308" t="str">
        <f>VLOOKUP(A308,'Customer Names'!A307:E2642,5,FALSE)</f>
        <v xml:space="preserve"> Ms.  Megan Dewitt</v>
      </c>
      <c r="C308">
        <f>VLOOKUP(A308,'Medical Examinations'!A307:J2642,2,FALSE)</f>
        <v>24.56</v>
      </c>
      <c r="D308">
        <f>VLOOKUP(A308,'Medical Examinations'!A307:J2642,3,FALSE)</f>
        <v>6.18</v>
      </c>
      <c r="E308" t="str">
        <f>VLOOKUP(A308,'Medical Examinations'!A307:J2642,4,FALSE)</f>
        <v>yes</v>
      </c>
      <c r="F308" t="str">
        <f>VLOOKUP(A308,'Medical Examinations'!A307:J2642,5,FALSE)</f>
        <v>No</v>
      </c>
      <c r="G308" t="str">
        <f>VLOOKUP($A308,'Medical Examinations'!A$1:J$2336,6,FALSE)</f>
        <v>Yes</v>
      </c>
      <c r="H308">
        <f>VLOOKUP(A308,'Medical Examinations'!A307:J2642,7,FALSE)</f>
        <v>1</v>
      </c>
      <c r="I308" t="str">
        <f>VLOOKUP(A308,'Medical Examinations'!A307:J2642,8,FALSE)</f>
        <v>Yes</v>
      </c>
      <c r="J308" t="str">
        <f>VLOOKUP($A308,'Medical Examinations'!$A307:$J2642,9,FALSE)</f>
        <v>Healthy Weight</v>
      </c>
      <c r="K308" t="str">
        <f>VLOOKUP(A308,'Medical Examinations'!A307:J2642,10,FALSE)</f>
        <v>Prediabetes</v>
      </c>
      <c r="L308" t="str">
        <f>VLOOKUP(Healthcare!A308,'Hospitalisation Details'!A307:K2642,10,FALSE)</f>
        <v>21-Dec-1983</v>
      </c>
      <c r="M308" s="17">
        <f>VLOOKUP(Healthcare!A308,'Hospitalisation Details'!A307:K2642,6,FALSE)</f>
        <v>30724.44</v>
      </c>
      <c r="N308" t="str">
        <f>VLOOKUP(Healthcare!A308,'Hospitalisation Details'!A307:K2642,7,FALSE)</f>
        <v>tier - 2</v>
      </c>
      <c r="O308" t="str">
        <f>VLOOKUP(Healthcare!A308,'Hospitalisation Details'!A307:K2642,8,FALSE)</f>
        <v>tier - 3</v>
      </c>
      <c r="P308" t="str">
        <f>VLOOKUP(Healthcare!A308,'Hospitalisation Details'!A307:K2642,9,FALSE)</f>
        <v>R1011</v>
      </c>
      <c r="Q308">
        <f>VLOOKUP(Healthcare!A308,'Hospitalisation Details'!A307:K2642,11,FALSE)</f>
        <v>40</v>
      </c>
    </row>
    <row r="309" spans="1:17" ht="15.6">
      <c r="A309" s="1" t="s">
        <v>2062</v>
      </c>
      <c r="B309" t="str">
        <f>VLOOKUP(A309,'Customer Names'!A308:E2643,5,FALSE)</f>
        <v xml:space="preserve"> Mr.  Jason W Hickman</v>
      </c>
      <c r="C309">
        <f>VLOOKUP(A309,'Medical Examinations'!A308:J2643,2,FALSE)</f>
        <v>41.19</v>
      </c>
      <c r="D309">
        <f>VLOOKUP(A309,'Medical Examinations'!A308:J2643,3,FALSE)</f>
        <v>6.37</v>
      </c>
      <c r="E309" t="str">
        <f>VLOOKUP(A309,'Medical Examinations'!A308:J2643,4,FALSE)</f>
        <v>No</v>
      </c>
      <c r="F309" t="str">
        <f>VLOOKUP(A309,'Medical Examinations'!A308:J2643,5,FALSE)</f>
        <v>No</v>
      </c>
      <c r="G309" t="str">
        <f>VLOOKUP($A309,'Medical Examinations'!A$1:J$2336,6,FALSE)</f>
        <v>No</v>
      </c>
      <c r="H309">
        <f>VLOOKUP(A309,'Medical Examinations'!A308:J2643,7,FALSE)</f>
        <v>0</v>
      </c>
      <c r="I309" t="str">
        <f>VLOOKUP(A309,'Medical Examinations'!A308:J2643,8,FALSE)</f>
        <v>Yes</v>
      </c>
      <c r="J309" t="str">
        <f>VLOOKUP($A309,'Medical Examinations'!$A308:$J2643,9,FALSE)</f>
        <v>Obesity</v>
      </c>
      <c r="K309" t="str">
        <f>VLOOKUP(A309,'Medical Examinations'!A308:J2643,10,FALSE)</f>
        <v>Prediabetes</v>
      </c>
      <c r="L309" t="str">
        <f>VLOOKUP(Healthcare!A309,'Hospitalisation Details'!A308:K2643,10,FALSE)</f>
        <v>21-Sep-1999</v>
      </c>
      <c r="M309" s="17">
        <f>VLOOKUP(Healthcare!A309,'Hospitalisation Details'!A308:K2643,6,FALSE)</f>
        <v>30697.71</v>
      </c>
      <c r="N309" t="str">
        <f>VLOOKUP(Healthcare!A309,'Hospitalisation Details'!A308:K2643,7,FALSE)</f>
        <v>tier - 1</v>
      </c>
      <c r="O309" t="str">
        <f>VLOOKUP(Healthcare!A309,'Hospitalisation Details'!A308:K2643,8,FALSE)</f>
        <v>tier - 2</v>
      </c>
      <c r="P309" t="str">
        <f>VLOOKUP(Healthcare!A309,'Hospitalisation Details'!A308:K2643,9,FALSE)</f>
        <v>R1011</v>
      </c>
      <c r="Q309">
        <f>VLOOKUP(Healthcare!A309,'Hospitalisation Details'!A308:K2643,11,FALSE)</f>
        <v>24</v>
      </c>
    </row>
    <row r="310" spans="1:17" ht="15.6">
      <c r="A310" s="1" t="s">
        <v>2061</v>
      </c>
      <c r="B310" t="str">
        <f>VLOOKUP(A310,'Customer Names'!A309:E2644,5,FALSE)</f>
        <v xml:space="preserve"> Ms.  Michele Gonzalez</v>
      </c>
      <c r="C310">
        <f>VLOOKUP(A310,'Medical Examinations'!A309:J2644,2,FALSE)</f>
        <v>18.63</v>
      </c>
      <c r="D310">
        <f>VLOOKUP(A310,'Medical Examinations'!A309:J2644,3,FALSE)</f>
        <v>9.81</v>
      </c>
      <c r="E310" t="str">
        <f>VLOOKUP(A310,'Medical Examinations'!A309:J2644,4,FALSE)</f>
        <v>yes</v>
      </c>
      <c r="F310" t="str">
        <f>VLOOKUP(A310,'Medical Examinations'!A309:J2644,5,FALSE)</f>
        <v>No</v>
      </c>
      <c r="G310" t="str">
        <f>VLOOKUP($A310,'Medical Examinations'!A$1:J$2336,6,FALSE)</f>
        <v>No</v>
      </c>
      <c r="H310">
        <f>VLOOKUP(A310,'Medical Examinations'!A309:J2644,7,FALSE)</f>
        <v>2</v>
      </c>
      <c r="I310" t="str">
        <f>VLOOKUP(A310,'Medical Examinations'!A309:J2644,8,FALSE)</f>
        <v>Yes</v>
      </c>
      <c r="J310" t="str">
        <f>VLOOKUP($A310,'Medical Examinations'!$A309:$J2644,9,FALSE)</f>
        <v>Healthy Weight</v>
      </c>
      <c r="K310" t="str">
        <f>VLOOKUP(A310,'Medical Examinations'!A309:J2644,10,FALSE)</f>
        <v>Diabetes</v>
      </c>
      <c r="L310" t="str">
        <f>VLOOKUP(Healthcare!A310,'Hospitalisation Details'!A309:K2644,10,FALSE)</f>
        <v>11-Nov-1970</v>
      </c>
      <c r="M310" s="17">
        <f>VLOOKUP(Healthcare!A310,'Hospitalisation Details'!A309:K2644,6,FALSE)</f>
        <v>30625.65</v>
      </c>
      <c r="N310" t="str">
        <f>VLOOKUP(Healthcare!A310,'Hospitalisation Details'!A309:K2644,7,FALSE)</f>
        <v>tier - 2</v>
      </c>
      <c r="O310" t="str">
        <f>VLOOKUP(Healthcare!A310,'Hospitalisation Details'!A309:K2644,8,FALSE)</f>
        <v>tier - 3</v>
      </c>
      <c r="P310" t="str">
        <f>VLOOKUP(Healthcare!A310,'Hospitalisation Details'!A309:K2644,9,FALSE)</f>
        <v>R1011</v>
      </c>
      <c r="Q310">
        <f>VLOOKUP(Healthcare!A310,'Hospitalisation Details'!A309:K2644,11,FALSE)</f>
        <v>53</v>
      </c>
    </row>
    <row r="311" spans="1:17" ht="15.6">
      <c r="A311" s="1" t="s">
        <v>2060</v>
      </c>
      <c r="B311" t="str">
        <f>VLOOKUP(A311,'Customer Names'!A310:E2645,5,FALSE)</f>
        <v xml:space="preserve"> Ms.  Nikki Difani</v>
      </c>
      <c r="C311">
        <f>VLOOKUP(A311,'Medical Examinations'!A310:J2645,2,FALSE)</f>
        <v>26.26</v>
      </c>
      <c r="D311">
        <f>VLOOKUP(A311,'Medical Examinations'!A310:J2645,3,FALSE)</f>
        <v>11.8</v>
      </c>
      <c r="E311" t="str">
        <f>VLOOKUP(A311,'Medical Examinations'!A310:J2645,4,FALSE)</f>
        <v>yes</v>
      </c>
      <c r="F311" t="str">
        <f>VLOOKUP(A311,'Medical Examinations'!A310:J2645,5,FALSE)</f>
        <v>No</v>
      </c>
      <c r="G311" t="str">
        <f>VLOOKUP($A311,'Medical Examinations'!A$1:J$2336,6,FALSE)</f>
        <v>No</v>
      </c>
      <c r="H311">
        <f>VLOOKUP(A311,'Medical Examinations'!A310:J2645,7,FALSE)</f>
        <v>1</v>
      </c>
      <c r="I311" t="str">
        <f>VLOOKUP(A311,'Medical Examinations'!A310:J2645,8,FALSE)</f>
        <v>Yes</v>
      </c>
      <c r="J311" t="str">
        <f>VLOOKUP($A311,'Medical Examinations'!$A310:$J2645,9,FALSE)</f>
        <v>Over Weight</v>
      </c>
      <c r="K311" t="str">
        <f>VLOOKUP(A311,'Medical Examinations'!A310:J2645,10,FALSE)</f>
        <v>Diabetes</v>
      </c>
      <c r="L311" t="str">
        <f>VLOOKUP(Healthcare!A311,'Hospitalisation Details'!A310:K2645,10,FALSE)</f>
        <v>10-Aug-1986</v>
      </c>
      <c r="M311" s="17">
        <f>VLOOKUP(Healthcare!A311,'Hospitalisation Details'!A310:K2645,6,FALSE)</f>
        <v>30530.5</v>
      </c>
      <c r="N311" t="str">
        <f>VLOOKUP(Healthcare!A311,'Hospitalisation Details'!A310:K2645,7,FALSE)</f>
        <v>tier - 2</v>
      </c>
      <c r="O311" t="str">
        <f>VLOOKUP(Healthcare!A311,'Hospitalisation Details'!A310:K2645,8,FALSE)</f>
        <v>tier - 1</v>
      </c>
      <c r="P311" t="str">
        <f>VLOOKUP(Healthcare!A311,'Hospitalisation Details'!A310:K2645,9,FALSE)</f>
        <v>R1011</v>
      </c>
      <c r="Q311">
        <f>VLOOKUP(Healthcare!A311,'Hospitalisation Details'!A310:K2645,11,FALSE)</f>
        <v>38</v>
      </c>
    </row>
    <row r="312" spans="1:17" ht="15.6">
      <c r="A312" s="1" t="s">
        <v>2059</v>
      </c>
      <c r="B312" t="str">
        <f>VLOOKUP(A312,'Customer Names'!A311:E2646,5,FALSE)</f>
        <v xml:space="preserve"> Mr.  Philip J Turner</v>
      </c>
      <c r="C312">
        <f>VLOOKUP(A312,'Medical Examinations'!A311:J2646,2,FALSE)</f>
        <v>22.37</v>
      </c>
      <c r="D312">
        <f>VLOOKUP(A312,'Medical Examinations'!A311:J2646,3,FALSE)</f>
        <v>5.86</v>
      </c>
      <c r="E312" t="str">
        <f>VLOOKUP(A312,'Medical Examinations'!A311:J2646,4,FALSE)</f>
        <v>yes</v>
      </c>
      <c r="F312" t="str">
        <f>VLOOKUP(A312,'Medical Examinations'!A311:J2646,5,FALSE)</f>
        <v>No</v>
      </c>
      <c r="G312" t="str">
        <f>VLOOKUP($A312,'Medical Examinations'!A$1:J$2336,6,FALSE)</f>
        <v>Yes</v>
      </c>
      <c r="H312">
        <f>VLOOKUP(A312,'Medical Examinations'!A311:J2646,7,FALSE)</f>
        <v>1</v>
      </c>
      <c r="I312" t="str">
        <f>VLOOKUP(A312,'Medical Examinations'!A311:J2646,8,FALSE)</f>
        <v>Yes</v>
      </c>
      <c r="J312" t="str">
        <f>VLOOKUP($A312,'Medical Examinations'!$A311:$J2646,9,FALSE)</f>
        <v>Healthy Weight</v>
      </c>
      <c r="K312" t="str">
        <f>VLOOKUP(A312,'Medical Examinations'!A311:J2646,10,FALSE)</f>
        <v>Prediabetes</v>
      </c>
      <c r="L312" t="str">
        <f>VLOOKUP(Healthcare!A312,'Hospitalisation Details'!A311:K2646,10,FALSE)</f>
        <v>3-Sep-1983</v>
      </c>
      <c r="M312" s="17">
        <f>VLOOKUP(Healthcare!A312,'Hospitalisation Details'!A311:K2646,6,FALSE)</f>
        <v>30457.37</v>
      </c>
      <c r="N312" t="str">
        <f>VLOOKUP(Healthcare!A312,'Hospitalisation Details'!A311:K2646,7,FALSE)</f>
        <v>tier - 2</v>
      </c>
      <c r="O312" t="str">
        <f>VLOOKUP(Healthcare!A312,'Hospitalisation Details'!A311:K2646,8,FALSE)</f>
        <v>tier - 1</v>
      </c>
      <c r="P312" t="str">
        <f>VLOOKUP(Healthcare!A312,'Hospitalisation Details'!A311:K2646,9,FALSE)</f>
        <v>R1012</v>
      </c>
      <c r="Q312">
        <f>VLOOKUP(Healthcare!A312,'Hospitalisation Details'!A311:K2646,11,FALSE)</f>
        <v>41</v>
      </c>
    </row>
    <row r="313" spans="1:17" ht="15.6">
      <c r="A313" s="1" t="s">
        <v>2058</v>
      </c>
      <c r="B313" t="str">
        <f>VLOOKUP(A313,'Customer Names'!A312:E2647,5,FALSE)</f>
        <v xml:space="preserve"> Mr.  Bryan L Widmann</v>
      </c>
      <c r="C313">
        <f>VLOOKUP(A313,'Medical Examinations'!A312:J2647,2,FALSE)</f>
        <v>39.619999999999997</v>
      </c>
      <c r="D313">
        <f>VLOOKUP(A313,'Medical Examinations'!A312:J2647,3,FALSE)</f>
        <v>4.28</v>
      </c>
      <c r="E313" t="str">
        <f>VLOOKUP(A313,'Medical Examinations'!A312:J2647,4,FALSE)</f>
        <v>No</v>
      </c>
      <c r="F313" t="str">
        <f>VLOOKUP(A313,'Medical Examinations'!A312:J2647,5,FALSE)</f>
        <v>No</v>
      </c>
      <c r="G313" t="str">
        <f>VLOOKUP($A313,'Medical Examinations'!A$1:J$2336,6,FALSE)</f>
        <v>No</v>
      </c>
      <c r="H313">
        <f>VLOOKUP(A313,'Medical Examinations'!A312:J2647,7,FALSE)</f>
        <v>1</v>
      </c>
      <c r="I313" t="str">
        <f>VLOOKUP(A313,'Medical Examinations'!A312:J2647,8,FALSE)</f>
        <v>Yes</v>
      </c>
      <c r="J313" t="str">
        <f>VLOOKUP($A313,'Medical Examinations'!$A312:$J2647,9,FALSE)</f>
        <v>Obesity</v>
      </c>
      <c r="K313" t="str">
        <f>VLOOKUP(A313,'Medical Examinations'!A312:J2647,10,FALSE)</f>
        <v>Normal</v>
      </c>
      <c r="L313" t="str">
        <f>VLOOKUP(Healthcare!A313,'Hospitalisation Details'!A312:K2647,10,FALSE)</f>
        <v>28-Oct-1998</v>
      </c>
      <c r="M313" s="17">
        <f>VLOOKUP(Healthcare!A313,'Hospitalisation Details'!A312:K2647,6,FALSE)</f>
        <v>30422.03</v>
      </c>
      <c r="N313" t="str">
        <f>VLOOKUP(Healthcare!A313,'Hospitalisation Details'!A312:K2647,7,FALSE)</f>
        <v>tier - 2</v>
      </c>
      <c r="O313" t="str">
        <f>VLOOKUP(Healthcare!A313,'Hospitalisation Details'!A312:K2647,8,FALSE)</f>
        <v>tier - 3</v>
      </c>
      <c r="P313" t="str">
        <f>VLOOKUP(Healthcare!A313,'Hospitalisation Details'!A312:K2647,9,FALSE)</f>
        <v>R1011</v>
      </c>
      <c r="Q313">
        <f>VLOOKUP(Healthcare!A313,'Hospitalisation Details'!A312:K2647,11,FALSE)</f>
        <v>25</v>
      </c>
    </row>
    <row r="314" spans="1:17" ht="15.6">
      <c r="A314" s="1" t="s">
        <v>2057</v>
      </c>
      <c r="B314" t="str">
        <f>VLOOKUP(A314,'Customer Names'!A313:E2648,5,FALSE)</f>
        <v xml:space="preserve"> Mr.  Timothy F Tunney</v>
      </c>
      <c r="C314">
        <f>VLOOKUP(A314,'Medical Examinations'!A313:J2648,2,FALSE)</f>
        <v>18.329999999999998</v>
      </c>
      <c r="D314">
        <f>VLOOKUP(A314,'Medical Examinations'!A313:J2648,3,FALSE)</f>
        <v>4.16</v>
      </c>
      <c r="E314" t="str">
        <f>VLOOKUP(A314,'Medical Examinations'!A313:J2648,4,FALSE)</f>
        <v>yes</v>
      </c>
      <c r="F314" t="str">
        <f>VLOOKUP(A314,'Medical Examinations'!A313:J2648,5,FALSE)</f>
        <v>No</v>
      </c>
      <c r="G314" t="str">
        <f>VLOOKUP($A314,'Medical Examinations'!A$1:J$2336,6,FALSE)</f>
        <v>No</v>
      </c>
      <c r="H314">
        <f>VLOOKUP(A314,'Medical Examinations'!A313:J2648,7,FALSE)</f>
        <v>0</v>
      </c>
      <c r="I314" t="str">
        <f>VLOOKUP(A314,'Medical Examinations'!A313:J2648,8,FALSE)</f>
        <v>Yes</v>
      </c>
      <c r="J314" t="str">
        <f>VLOOKUP($A314,'Medical Examinations'!$A313:$J2648,9,FALSE)</f>
        <v>Under Weight</v>
      </c>
      <c r="K314" t="str">
        <f>VLOOKUP(A314,'Medical Examinations'!A313:J2648,10,FALSE)</f>
        <v>Normal</v>
      </c>
      <c r="L314" t="str">
        <f>VLOOKUP(Healthcare!A314,'Hospitalisation Details'!A313:K2648,10,FALSE)</f>
        <v>3-Sep-1976</v>
      </c>
      <c r="M314" s="17">
        <f>VLOOKUP(Healthcare!A314,'Hospitalisation Details'!A313:K2648,6,FALSE)</f>
        <v>30409.53</v>
      </c>
      <c r="N314" t="str">
        <f>VLOOKUP(Healthcare!A314,'Hospitalisation Details'!A313:K2648,7,FALSE)</f>
        <v>tier - 2</v>
      </c>
      <c r="O314" t="str">
        <f>VLOOKUP(Healthcare!A314,'Hospitalisation Details'!A313:K2648,8,FALSE)</f>
        <v>tier - 3</v>
      </c>
      <c r="P314" t="str">
        <f>VLOOKUP(Healthcare!A314,'Hospitalisation Details'!A313:K2648,9,FALSE)</f>
        <v>R1012</v>
      </c>
      <c r="Q314">
        <f>VLOOKUP(Healthcare!A314,'Hospitalisation Details'!A313:K2648,11,FALSE)</f>
        <v>48</v>
      </c>
    </row>
    <row r="315" spans="1:17" ht="15.6">
      <c r="A315" s="1" t="s">
        <v>2056</v>
      </c>
      <c r="B315" t="str">
        <f>VLOOKUP(A315,'Customer Names'!A314:E2649,5,FALSE)</f>
        <v xml:space="preserve"> Ms.  Angielyn M San Juan</v>
      </c>
      <c r="C315">
        <f>VLOOKUP(A315,'Medical Examinations'!A314:J2649,2,FALSE)</f>
        <v>17.11</v>
      </c>
      <c r="D315">
        <f>VLOOKUP(A315,'Medical Examinations'!A314:J2649,3,FALSE)</f>
        <v>4.9800000000000004</v>
      </c>
      <c r="E315" t="str">
        <f>VLOOKUP(A315,'Medical Examinations'!A314:J2649,4,FALSE)</f>
        <v>yes</v>
      </c>
      <c r="F315" t="str">
        <f>VLOOKUP(A315,'Medical Examinations'!A314:J2649,5,FALSE)</f>
        <v>No</v>
      </c>
      <c r="G315" t="str">
        <f>VLOOKUP($A315,'Medical Examinations'!A$1:J$2336,6,FALSE)</f>
        <v>Yes</v>
      </c>
      <c r="H315">
        <f>VLOOKUP(A315,'Medical Examinations'!A314:J2649,7,FALSE)</f>
        <v>1</v>
      </c>
      <c r="I315" t="str">
        <f>VLOOKUP(A315,'Medical Examinations'!A314:J2649,8,FALSE)</f>
        <v>Yes</v>
      </c>
      <c r="J315" t="str">
        <f>VLOOKUP($A315,'Medical Examinations'!$A314:$J2649,9,FALSE)</f>
        <v>Under Weight</v>
      </c>
      <c r="K315" t="str">
        <f>VLOOKUP(A315,'Medical Examinations'!A314:J2649,10,FALSE)</f>
        <v>Normal</v>
      </c>
      <c r="L315" t="str">
        <f>VLOOKUP(Healthcare!A315,'Hospitalisation Details'!A314:K2649,10,FALSE)</f>
        <v>30-Jul-1969</v>
      </c>
      <c r="M315" s="17">
        <f>VLOOKUP(Healthcare!A315,'Hospitalisation Details'!A314:K2649,6,FALSE)</f>
        <v>30366.93</v>
      </c>
      <c r="N315" t="str">
        <f>VLOOKUP(Healthcare!A315,'Hospitalisation Details'!A314:K2649,7,FALSE)</f>
        <v>tier - 2</v>
      </c>
      <c r="O315" t="str">
        <f>VLOOKUP(Healthcare!A315,'Hospitalisation Details'!A314:K2649,8,FALSE)</f>
        <v>tier - 2</v>
      </c>
      <c r="P315" t="str">
        <f>VLOOKUP(Healthcare!A315,'Hospitalisation Details'!A314:K2649,9,FALSE)</f>
        <v>R1011</v>
      </c>
      <c r="Q315">
        <f>VLOOKUP(Healthcare!A315,'Hospitalisation Details'!A314:K2649,11,FALSE)</f>
        <v>55</v>
      </c>
    </row>
    <row r="316" spans="1:17" ht="15.6">
      <c r="A316" s="1" t="s">
        <v>2055</v>
      </c>
      <c r="B316" t="str">
        <f>VLOOKUP(A316,'Customer Names'!A315:E2650,5,FALSE)</f>
        <v xml:space="preserve"> Ms.  Jeanie M Croll</v>
      </c>
      <c r="C316">
        <f>VLOOKUP(A316,'Medical Examinations'!A315:J2650,2,FALSE)</f>
        <v>43.5</v>
      </c>
      <c r="D316">
        <f>VLOOKUP(A316,'Medical Examinations'!A315:J2650,3,FALSE)</f>
        <v>6.38</v>
      </c>
      <c r="E316" t="str">
        <f>VLOOKUP(A316,'Medical Examinations'!A315:J2650,4,FALSE)</f>
        <v>No</v>
      </c>
      <c r="F316" t="str">
        <f>VLOOKUP(A316,'Medical Examinations'!A315:J2650,5,FALSE)</f>
        <v>Yes</v>
      </c>
      <c r="G316" t="str">
        <f>VLOOKUP($A316,'Medical Examinations'!A$1:J$2336,6,FALSE)</f>
        <v>No</v>
      </c>
      <c r="H316">
        <f>VLOOKUP(A316,'Medical Examinations'!A315:J2650,7,FALSE)</f>
        <v>1</v>
      </c>
      <c r="I316" t="str">
        <f>VLOOKUP(A316,'Medical Examinations'!A315:J2650,8,FALSE)</f>
        <v>Yes</v>
      </c>
      <c r="J316" t="str">
        <f>VLOOKUP($A316,'Medical Examinations'!$A315:$J2650,9,FALSE)</f>
        <v>Obesity</v>
      </c>
      <c r="K316" t="str">
        <f>VLOOKUP(A316,'Medical Examinations'!A315:J2650,10,FALSE)</f>
        <v>Prediabetes</v>
      </c>
      <c r="L316" t="str">
        <f>VLOOKUP(Healthcare!A316,'Hospitalisation Details'!A315:K2650,10,FALSE)</f>
        <v>1-Jun-2004</v>
      </c>
      <c r="M316" s="17">
        <f>VLOOKUP(Healthcare!A316,'Hospitalisation Details'!A315:K2650,6,FALSE)</f>
        <v>30328.27</v>
      </c>
      <c r="N316" t="str">
        <f>VLOOKUP(Healthcare!A316,'Hospitalisation Details'!A315:K2650,7,FALSE)</f>
        <v>tier - 2</v>
      </c>
      <c r="O316" t="str">
        <f>VLOOKUP(Healthcare!A316,'Hospitalisation Details'!A315:K2650,8,FALSE)</f>
        <v>tier - 2</v>
      </c>
      <c r="P316" t="str">
        <f>VLOOKUP(Healthcare!A316,'Hospitalisation Details'!A315:K2650,9,FALSE)</f>
        <v>R1011</v>
      </c>
      <c r="Q316">
        <f>VLOOKUP(Healthcare!A316,'Hospitalisation Details'!A315:K2650,11,FALSE)</f>
        <v>20</v>
      </c>
    </row>
    <row r="317" spans="1:17" ht="15.6">
      <c r="A317" s="1" t="s">
        <v>2054</v>
      </c>
      <c r="B317" t="str">
        <f>VLOOKUP(A317,'Customer Names'!A316:E2651,5,FALSE)</f>
        <v xml:space="preserve"> Mr.  Greg Rolfes</v>
      </c>
      <c r="C317">
        <f>VLOOKUP(A317,'Medical Examinations'!A316:J2651,2,FALSE)</f>
        <v>25.364999999999998</v>
      </c>
      <c r="D317">
        <f>VLOOKUP(A317,'Medical Examinations'!A316:J2651,3,FALSE)</f>
        <v>5.19</v>
      </c>
      <c r="E317" t="str">
        <f>VLOOKUP(A317,'Medical Examinations'!A316:J2651,4,FALSE)</f>
        <v>No</v>
      </c>
      <c r="F317" t="str">
        <f>VLOOKUP(A317,'Medical Examinations'!A316:J2651,5,FALSE)</f>
        <v>No</v>
      </c>
      <c r="G317" t="str">
        <f>VLOOKUP($A317,'Medical Examinations'!A$1:J$2336,6,FALSE)</f>
        <v>No</v>
      </c>
      <c r="H317">
        <f>VLOOKUP(A317,'Medical Examinations'!A316:J2651,7,FALSE)</f>
        <v>2</v>
      </c>
      <c r="I317" t="str">
        <f>VLOOKUP(A317,'Medical Examinations'!A316:J2651,8,FALSE)</f>
        <v>No</v>
      </c>
      <c r="J317" t="str">
        <f>VLOOKUP($A317,'Medical Examinations'!$A316:$J2651,9,FALSE)</f>
        <v>Over Weight</v>
      </c>
      <c r="K317" t="str">
        <f>VLOOKUP(A317,'Medical Examinations'!A316:J2651,10,FALSE)</f>
        <v>Normal</v>
      </c>
      <c r="L317" t="str">
        <f>VLOOKUP(Healthcare!A317,'Hospitalisation Details'!A316:K2651,10,FALSE)</f>
        <v>24-Jul-1972</v>
      </c>
      <c r="M317" s="17">
        <f>VLOOKUP(Healthcare!A317,'Hospitalisation Details'!A316:K2651,6,FALSE)</f>
        <v>30284.639999999999</v>
      </c>
      <c r="N317" t="str">
        <f>VLOOKUP(Healthcare!A317,'Hospitalisation Details'!A316:K2651,7,FALSE)</f>
        <v>tier - 1</v>
      </c>
      <c r="O317" t="str">
        <f>VLOOKUP(Healthcare!A317,'Hospitalisation Details'!A316:K2651,8,FALSE)</f>
        <v>tier - 1</v>
      </c>
      <c r="P317" t="str">
        <f>VLOOKUP(Healthcare!A317,'Hospitalisation Details'!A316:K2651,9,FALSE)</f>
        <v>R1012</v>
      </c>
      <c r="Q317">
        <f>VLOOKUP(Healthcare!A317,'Hospitalisation Details'!A316:K2651,11,FALSE)</f>
        <v>52</v>
      </c>
    </row>
    <row r="318" spans="1:17" ht="15.6">
      <c r="A318" s="1" t="s">
        <v>2053</v>
      </c>
      <c r="B318" t="str">
        <f>VLOOKUP(A318,'Customer Names'!A317:E2652,5,FALSE)</f>
        <v xml:space="preserve"> Mr.  John Hinkle</v>
      </c>
      <c r="C318">
        <f>VLOOKUP(A318,'Medical Examinations'!A317:J2652,2,FALSE)</f>
        <v>28.594999999999999</v>
      </c>
      <c r="D318">
        <f>VLOOKUP(A318,'Medical Examinations'!A317:J2652,3,FALSE)</f>
        <v>10.210000000000001</v>
      </c>
      <c r="E318" t="str">
        <f>VLOOKUP(A318,'Medical Examinations'!A317:J2652,4,FALSE)</f>
        <v>No</v>
      </c>
      <c r="F318" t="str">
        <f>VLOOKUP(A318,'Medical Examinations'!A317:J2652,5,FALSE)</f>
        <v>No</v>
      </c>
      <c r="G318" t="str">
        <f>VLOOKUP($A318,'Medical Examinations'!A$1:J$2336,6,FALSE)</f>
        <v>No</v>
      </c>
      <c r="H318">
        <f>VLOOKUP(A318,'Medical Examinations'!A317:J2652,7,FALSE)</f>
        <v>0</v>
      </c>
      <c r="I318" t="str">
        <f>VLOOKUP(A318,'Medical Examinations'!A317:J2652,8,FALSE)</f>
        <v>No</v>
      </c>
      <c r="J318" t="str">
        <f>VLOOKUP($A318,'Medical Examinations'!$A317:$J2652,9,FALSE)</f>
        <v>Over Weight</v>
      </c>
      <c r="K318" t="str">
        <f>VLOOKUP(A318,'Medical Examinations'!A317:J2652,10,FALSE)</f>
        <v>Diabetes</v>
      </c>
      <c r="L318" t="str">
        <f>VLOOKUP(Healthcare!A318,'Hospitalisation Details'!A317:K2652,10,FALSE)</f>
        <v>15-Sep-1962</v>
      </c>
      <c r="M318" s="17">
        <f>VLOOKUP(Healthcare!A318,'Hospitalisation Details'!A317:K2652,6,FALSE)</f>
        <v>30260</v>
      </c>
      <c r="N318" t="str">
        <f>VLOOKUP(Healthcare!A318,'Hospitalisation Details'!A317:K2652,7,FALSE)</f>
        <v>tier - 1</v>
      </c>
      <c r="O318" t="str">
        <f>VLOOKUP(Healthcare!A318,'Hospitalisation Details'!A317:K2652,8,FALSE)</f>
        <v>tier - 1</v>
      </c>
      <c r="P318" t="str">
        <f>VLOOKUP(Healthcare!A318,'Hospitalisation Details'!A317:K2652,9,FALSE)</f>
        <v>R1014</v>
      </c>
      <c r="Q318">
        <f>VLOOKUP(Healthcare!A318,'Hospitalisation Details'!A317:K2652,11,FALSE)</f>
        <v>61</v>
      </c>
    </row>
    <row r="319" spans="1:17" ht="15.6">
      <c r="A319" s="1" t="s">
        <v>2052</v>
      </c>
      <c r="B319" t="str">
        <f>VLOOKUP(A319,'Customer Names'!A318:E2653,5,FALSE)</f>
        <v xml:space="preserve"> Mr.  Aliaksandr Leuchanka</v>
      </c>
      <c r="C319">
        <f>VLOOKUP(A319,'Medical Examinations'!A318:J2653,2,FALSE)</f>
        <v>29.83</v>
      </c>
      <c r="D319">
        <f>VLOOKUP(A319,'Medical Examinations'!A318:J2653,3,FALSE)</f>
        <v>9.6999999999999993</v>
      </c>
      <c r="E319" t="str">
        <f>VLOOKUP(A319,'Medical Examinations'!A318:J2653,4,FALSE)</f>
        <v>yes</v>
      </c>
      <c r="F319" t="str">
        <f>VLOOKUP(A319,'Medical Examinations'!A318:J2653,5,FALSE)</f>
        <v>No</v>
      </c>
      <c r="G319" t="str">
        <f>VLOOKUP($A319,'Medical Examinations'!A$1:J$2336,6,FALSE)</f>
        <v>Yes</v>
      </c>
      <c r="H319">
        <f>VLOOKUP(A319,'Medical Examinations'!A318:J2653,7,FALSE)</f>
        <v>1</v>
      </c>
      <c r="I319" t="str">
        <f>VLOOKUP(A319,'Medical Examinations'!A318:J2653,8,FALSE)</f>
        <v>Yes</v>
      </c>
      <c r="J319" t="str">
        <f>VLOOKUP($A319,'Medical Examinations'!$A318:$J2653,9,FALSE)</f>
        <v>Over Weight</v>
      </c>
      <c r="K319" t="str">
        <f>VLOOKUP(A319,'Medical Examinations'!A318:J2653,10,FALSE)</f>
        <v>Diabetes</v>
      </c>
      <c r="L319" t="str">
        <f>VLOOKUP(Healthcare!A319,'Hospitalisation Details'!A318:K2653,10,FALSE)</f>
        <v>13-Sep-1963</v>
      </c>
      <c r="M319" s="17">
        <f>VLOOKUP(Healthcare!A319,'Hospitalisation Details'!A318:K2653,6,FALSE)</f>
        <v>30184.94</v>
      </c>
      <c r="N319" t="str">
        <f>VLOOKUP(Healthcare!A319,'Hospitalisation Details'!A318:K2653,7,FALSE)</f>
        <v>tier - 1</v>
      </c>
      <c r="O319" t="str">
        <f>VLOOKUP(Healthcare!A319,'Hospitalisation Details'!A318:K2653,8,FALSE)</f>
        <v>tier - 1</v>
      </c>
      <c r="P319" t="str">
        <f>VLOOKUP(Healthcare!A319,'Hospitalisation Details'!A318:K2653,9,FALSE)</f>
        <v>R1014</v>
      </c>
      <c r="Q319">
        <f>VLOOKUP(Healthcare!A319,'Hospitalisation Details'!A318:K2653,11,FALSE)</f>
        <v>60</v>
      </c>
    </row>
    <row r="320" spans="1:17" ht="15.6">
      <c r="A320" s="1" t="s">
        <v>2051</v>
      </c>
      <c r="B320" t="str">
        <f>VLOOKUP(A320,'Customer Names'!A319:E2654,5,FALSE)</f>
        <v xml:space="preserve"> Mr.  Jason M Ayr</v>
      </c>
      <c r="C320">
        <f>VLOOKUP(A320,'Medical Examinations'!A319:J2654,2,FALSE)</f>
        <v>24.7</v>
      </c>
      <c r="D320">
        <f>VLOOKUP(A320,'Medical Examinations'!A319:J2654,3,FALSE)</f>
        <v>10.25</v>
      </c>
      <c r="E320" t="str">
        <f>VLOOKUP(A320,'Medical Examinations'!A319:J2654,4,FALSE)</f>
        <v>No</v>
      </c>
      <c r="F320" t="str">
        <f>VLOOKUP(A320,'Medical Examinations'!A319:J2654,5,FALSE)</f>
        <v>No</v>
      </c>
      <c r="G320" t="str">
        <f>VLOOKUP($A320,'Medical Examinations'!A$1:J$2336,6,FALSE)</f>
        <v>No</v>
      </c>
      <c r="H320">
        <f>VLOOKUP(A320,'Medical Examinations'!A319:J2654,7,FALSE)</f>
        <v>3</v>
      </c>
      <c r="I320" t="str">
        <f>VLOOKUP(A320,'Medical Examinations'!A319:J2654,8,FALSE)</f>
        <v>No</v>
      </c>
      <c r="J320" t="str">
        <f>VLOOKUP($A320,'Medical Examinations'!$A319:$J2654,9,FALSE)</f>
        <v>Healthy Weight</v>
      </c>
      <c r="K320" t="str">
        <f>VLOOKUP(A320,'Medical Examinations'!A319:J2654,10,FALSE)</f>
        <v>Diabetes</v>
      </c>
      <c r="L320" t="str">
        <f>VLOOKUP(Healthcare!A320,'Hospitalisation Details'!A319:K2654,10,FALSE)</f>
        <v>11-Aug-1958</v>
      </c>
      <c r="M320" s="17">
        <f>VLOOKUP(Healthcare!A320,'Hospitalisation Details'!A319:K2654,6,FALSE)</f>
        <v>30166.62</v>
      </c>
      <c r="N320" t="str">
        <f>VLOOKUP(Healthcare!A320,'Hospitalisation Details'!A319:K2654,7,FALSE)</f>
        <v>tier - 1</v>
      </c>
      <c r="O320" t="str">
        <f>VLOOKUP(Healthcare!A320,'Hospitalisation Details'!A319:K2654,8,FALSE)</f>
        <v>tier - 3</v>
      </c>
      <c r="P320" t="str">
        <f>VLOOKUP(Healthcare!A320,'Hospitalisation Details'!A319:K2654,9,FALSE)</f>
        <v>R1012</v>
      </c>
      <c r="Q320">
        <f>VLOOKUP(Healthcare!A320,'Hospitalisation Details'!A319:K2654,11,FALSE)</f>
        <v>66</v>
      </c>
    </row>
    <row r="321" spans="1:17" ht="15.6">
      <c r="A321" s="1" t="s">
        <v>2050</v>
      </c>
      <c r="B321" t="str">
        <f>VLOOKUP(A321,'Customer Names'!A320:E2655,5,FALSE)</f>
        <v xml:space="preserve"> Ms.  Sheera K Siegel</v>
      </c>
      <c r="C321">
        <f>VLOOKUP(A321,'Medical Examinations'!A320:J2655,2,FALSE)</f>
        <v>17.940000000000001</v>
      </c>
      <c r="D321">
        <f>VLOOKUP(A321,'Medical Examinations'!A320:J2655,3,FALSE)</f>
        <v>9.77</v>
      </c>
      <c r="E321" t="str">
        <f>VLOOKUP(A321,'Medical Examinations'!A320:J2655,4,FALSE)</f>
        <v>No</v>
      </c>
      <c r="F321" t="str">
        <f>VLOOKUP(A321,'Medical Examinations'!A320:J2655,5,FALSE)</f>
        <v>No</v>
      </c>
      <c r="G321" t="str">
        <f>VLOOKUP($A321,'Medical Examinations'!A$1:J$2336,6,FALSE)</f>
        <v>No</v>
      </c>
      <c r="H321">
        <f>VLOOKUP(A321,'Medical Examinations'!A320:J2655,7,FALSE)</f>
        <v>0</v>
      </c>
      <c r="I321" t="str">
        <f>VLOOKUP(A321,'Medical Examinations'!A320:J2655,8,FALSE)</f>
        <v>Yes</v>
      </c>
      <c r="J321" t="str">
        <f>VLOOKUP($A321,'Medical Examinations'!$A320:$J2655,9,FALSE)</f>
        <v>Under Weight</v>
      </c>
      <c r="K321" t="str">
        <f>VLOOKUP(A321,'Medical Examinations'!A320:J2655,10,FALSE)</f>
        <v>Diabetes</v>
      </c>
      <c r="L321" t="str">
        <f>VLOOKUP(Healthcare!A321,'Hospitalisation Details'!A320:K2655,10,FALSE)</f>
        <v>25-Dec-1971</v>
      </c>
      <c r="M321" s="17">
        <f>VLOOKUP(Healthcare!A321,'Hospitalisation Details'!A320:K2655,6,FALSE)</f>
        <v>30134.75</v>
      </c>
      <c r="N321" t="str">
        <f>VLOOKUP(Healthcare!A321,'Hospitalisation Details'!A320:K2655,7,FALSE)</f>
        <v>tier - 2</v>
      </c>
      <c r="O321" t="str">
        <f>VLOOKUP(Healthcare!A321,'Hospitalisation Details'!A320:K2655,8,FALSE)</f>
        <v>tier - 3</v>
      </c>
      <c r="P321" t="str">
        <f>VLOOKUP(Healthcare!A321,'Hospitalisation Details'!A320:K2655,9,FALSE)</f>
        <v>R1011</v>
      </c>
      <c r="Q321">
        <f>VLOOKUP(Healthcare!A321,'Hospitalisation Details'!A320:K2655,11,FALSE)</f>
        <v>52</v>
      </c>
    </row>
    <row r="322" spans="1:17" ht="15.6">
      <c r="A322" s="1" t="s">
        <v>2049</v>
      </c>
      <c r="B322" t="str">
        <f>VLOOKUP(A322,'Customer Names'!A321:E2656,5,FALSE)</f>
        <v xml:space="preserve"> Ms.  Janice Penrose</v>
      </c>
      <c r="C322">
        <f>VLOOKUP(A322,'Medical Examinations'!A321:J2656,2,FALSE)</f>
        <v>21.08</v>
      </c>
      <c r="D322">
        <f>VLOOKUP(A322,'Medical Examinations'!A321:J2656,3,FALSE)</f>
        <v>4.83</v>
      </c>
      <c r="E322" t="str">
        <f>VLOOKUP(A322,'Medical Examinations'!A321:J2656,4,FALSE)</f>
        <v>No</v>
      </c>
      <c r="F322" t="str">
        <f>VLOOKUP(A322,'Medical Examinations'!A321:J2656,5,FALSE)</f>
        <v>No</v>
      </c>
      <c r="G322" t="str">
        <f>VLOOKUP($A322,'Medical Examinations'!A$1:J$2336,6,FALSE)</f>
        <v>Yes</v>
      </c>
      <c r="H322">
        <f>VLOOKUP(A322,'Medical Examinations'!A321:J2656,7,FALSE)</f>
        <v>1</v>
      </c>
      <c r="I322" t="str">
        <f>VLOOKUP(A322,'Medical Examinations'!A321:J2656,8,FALSE)</f>
        <v>Yes</v>
      </c>
      <c r="J322" t="str">
        <f>VLOOKUP($A322,'Medical Examinations'!$A321:$J2656,9,FALSE)</f>
        <v>Healthy Weight</v>
      </c>
      <c r="K322" t="str">
        <f>VLOOKUP(A322,'Medical Examinations'!A321:J2656,10,FALSE)</f>
        <v>Normal</v>
      </c>
      <c r="L322" t="str">
        <f>VLOOKUP(Healthcare!A322,'Hospitalisation Details'!A321:K2656,10,FALSE)</f>
        <v>2-Sep-1979</v>
      </c>
      <c r="M322" s="17">
        <f>VLOOKUP(Healthcare!A322,'Hospitalisation Details'!A321:K2656,6,FALSE)</f>
        <v>30095.97</v>
      </c>
      <c r="N322" t="str">
        <f>VLOOKUP(Healthcare!A322,'Hospitalisation Details'!A321:K2656,7,FALSE)</f>
        <v>tier - 2</v>
      </c>
      <c r="O322" t="str">
        <f>VLOOKUP(Healthcare!A322,'Hospitalisation Details'!A321:K2656,8,FALSE)</f>
        <v>tier - 3</v>
      </c>
      <c r="P322" t="str">
        <f>VLOOKUP(Healthcare!A322,'Hospitalisation Details'!A321:K2656,9,FALSE)</f>
        <v>R1011</v>
      </c>
      <c r="Q322">
        <f>VLOOKUP(Healthcare!A322,'Hospitalisation Details'!A321:K2656,11,FALSE)</f>
        <v>45</v>
      </c>
    </row>
    <row r="323" spans="1:17" ht="15.6">
      <c r="A323" s="1" t="s">
        <v>2048</v>
      </c>
      <c r="B323" t="str">
        <f>VLOOKUP(A323,'Customer Names'!A322:E2657,5,FALSE)</f>
        <v xml:space="preserve"> Mr.  Timothy G Schuler</v>
      </c>
      <c r="C323">
        <f>VLOOKUP(A323,'Medical Examinations'!A322:J2657,2,FALSE)</f>
        <v>37.715000000000003</v>
      </c>
      <c r="D323">
        <f>VLOOKUP(A323,'Medical Examinations'!A322:J2657,3,FALSE)</f>
        <v>10.86</v>
      </c>
      <c r="E323" t="str">
        <f>VLOOKUP(A323,'Medical Examinations'!A322:J2657,4,FALSE)</f>
        <v>yes</v>
      </c>
      <c r="F323" t="str">
        <f>VLOOKUP(A323,'Medical Examinations'!A322:J2657,5,FALSE)</f>
        <v>No</v>
      </c>
      <c r="G323" t="str">
        <f>VLOOKUP($A323,'Medical Examinations'!A$1:J$2336,6,FALSE)</f>
        <v>No</v>
      </c>
      <c r="H323">
        <f>VLOOKUP(A323,'Medical Examinations'!A322:J2657,7,FALSE)</f>
        <v>0</v>
      </c>
      <c r="I323" t="str">
        <f>VLOOKUP(A323,'Medical Examinations'!A322:J2657,8,FALSE)</f>
        <v>No</v>
      </c>
      <c r="J323" t="str">
        <f>VLOOKUP($A323,'Medical Examinations'!$A322:$J2657,9,FALSE)</f>
        <v>Obesity</v>
      </c>
      <c r="K323" t="str">
        <f>VLOOKUP(A323,'Medical Examinations'!A322:J2657,10,FALSE)</f>
        <v>Diabetes</v>
      </c>
      <c r="L323" t="str">
        <f>VLOOKUP(Healthcare!A323,'Hospitalisation Details'!A322:K2657,10,FALSE)</f>
        <v>16-Jun-1967</v>
      </c>
      <c r="M323" s="17">
        <f>VLOOKUP(Healthcare!A323,'Hospitalisation Details'!A322:K2657,6,FALSE)</f>
        <v>30063.58</v>
      </c>
      <c r="N323" t="str">
        <f>VLOOKUP(Healthcare!A323,'Hospitalisation Details'!A322:K2657,7,FALSE)</f>
        <v>tier - 1</v>
      </c>
      <c r="O323" t="str">
        <f>VLOOKUP(Healthcare!A323,'Hospitalisation Details'!A322:K2657,8,FALSE)</f>
        <v>tier - 1</v>
      </c>
      <c r="P323" t="str">
        <f>VLOOKUP(Healthcare!A323,'Hospitalisation Details'!A322:K2657,9,FALSE)</f>
        <v>R1012</v>
      </c>
      <c r="Q323">
        <f>VLOOKUP(Healthcare!A323,'Hospitalisation Details'!A322:K2657,11,FALSE)</f>
        <v>57</v>
      </c>
    </row>
    <row r="324" spans="1:17" ht="15.6">
      <c r="A324" s="1" t="s">
        <v>2047</v>
      </c>
      <c r="B324" t="str">
        <f>VLOOKUP(A324,'Customer Names'!A323:E2658,5,FALSE)</f>
        <v xml:space="preserve"> Mr.  Alan R Walker</v>
      </c>
      <c r="C324">
        <f>VLOOKUP(A324,'Medical Examinations'!A323:J2658,2,FALSE)</f>
        <v>22.39</v>
      </c>
      <c r="D324">
        <f>VLOOKUP(A324,'Medical Examinations'!A323:J2658,3,FALSE)</f>
        <v>9.5299999999999994</v>
      </c>
      <c r="E324" t="str">
        <f>VLOOKUP(A324,'Medical Examinations'!A323:J2658,4,FALSE)</f>
        <v>yes</v>
      </c>
      <c r="F324" t="str">
        <f>VLOOKUP(A324,'Medical Examinations'!A323:J2658,5,FALSE)</f>
        <v>No</v>
      </c>
      <c r="G324" t="str">
        <f>VLOOKUP($A324,'Medical Examinations'!A$1:J$2336,6,FALSE)</f>
        <v>No</v>
      </c>
      <c r="H324">
        <f>VLOOKUP(A324,'Medical Examinations'!A323:J2658,7,FALSE)</f>
        <v>0</v>
      </c>
      <c r="I324" t="str">
        <f>VLOOKUP(A324,'Medical Examinations'!A323:J2658,8,FALSE)</f>
        <v>Yes</v>
      </c>
      <c r="J324" t="str">
        <f>VLOOKUP($A324,'Medical Examinations'!$A323:$J2658,9,FALSE)</f>
        <v>Healthy Weight</v>
      </c>
      <c r="K324" t="str">
        <f>VLOOKUP(A324,'Medical Examinations'!A323:J2658,10,FALSE)</f>
        <v>Diabetes</v>
      </c>
      <c r="L324" t="str">
        <f>VLOOKUP(Healthcare!A324,'Hospitalisation Details'!A323:K2658,10,FALSE)</f>
        <v>4-Aug-1981</v>
      </c>
      <c r="M324" s="17">
        <f>VLOOKUP(Healthcare!A324,'Hospitalisation Details'!A323:K2658,6,FALSE)</f>
        <v>30026.87</v>
      </c>
      <c r="N324" t="str">
        <f>VLOOKUP(Healthcare!A324,'Hospitalisation Details'!A323:K2658,7,FALSE)</f>
        <v>tier - 2</v>
      </c>
      <c r="O324" t="str">
        <f>VLOOKUP(Healthcare!A324,'Hospitalisation Details'!A323:K2658,8,FALSE)</f>
        <v>tier - 3</v>
      </c>
      <c r="P324" t="str">
        <f>VLOOKUP(Healthcare!A324,'Hospitalisation Details'!A323:K2658,9,FALSE)</f>
        <v>R1012</v>
      </c>
      <c r="Q324">
        <f>VLOOKUP(Healthcare!A324,'Hospitalisation Details'!A323:K2658,11,FALSE)</f>
        <v>43</v>
      </c>
    </row>
    <row r="325" spans="1:17" ht="15.6">
      <c r="A325" s="1" t="s">
        <v>2046</v>
      </c>
      <c r="B325" t="str">
        <f>VLOOKUP(A325,'Customer Names'!A324:E2659,5,FALSE)</f>
        <v xml:space="preserve"> Mr.  Michael Stange</v>
      </c>
      <c r="C325">
        <f>VLOOKUP(A325,'Medical Examinations'!A324:J2659,2,FALSE)</f>
        <v>28.78</v>
      </c>
      <c r="D325">
        <f>VLOOKUP(A325,'Medical Examinations'!A324:J2659,3,FALSE)</f>
        <v>5.68</v>
      </c>
      <c r="E325" t="str">
        <f>VLOOKUP(A325,'Medical Examinations'!A324:J2659,4,FALSE)</f>
        <v>No</v>
      </c>
      <c r="F325" t="str">
        <f>VLOOKUP(A325,'Medical Examinations'!A324:J2659,5,FALSE)</f>
        <v>No</v>
      </c>
      <c r="G325" t="str">
        <f>VLOOKUP($A325,'Medical Examinations'!A$1:J$2336,6,FALSE)</f>
        <v>No</v>
      </c>
      <c r="H325">
        <f>VLOOKUP(A325,'Medical Examinations'!A324:J2659,7,FALSE)</f>
        <v>0</v>
      </c>
      <c r="I325" t="str">
        <f>VLOOKUP(A325,'Medical Examinations'!A324:J2659,8,FALSE)</f>
        <v>Yes</v>
      </c>
      <c r="J325" t="str">
        <f>VLOOKUP($A325,'Medical Examinations'!$A324:$J2659,9,FALSE)</f>
        <v>Over Weight</v>
      </c>
      <c r="K325" t="str">
        <f>VLOOKUP(A325,'Medical Examinations'!A324:J2659,10,FALSE)</f>
        <v>Normal</v>
      </c>
      <c r="L325" t="str">
        <f>VLOOKUP(Healthcare!A325,'Hospitalisation Details'!A324:K2659,10,FALSE)</f>
        <v>5-Oct-1991</v>
      </c>
      <c r="M325" s="17">
        <f>VLOOKUP(Healthcare!A325,'Hospitalisation Details'!A324:K2659,6,FALSE)</f>
        <v>29969.67</v>
      </c>
      <c r="N325" t="str">
        <f>VLOOKUP(Healthcare!A325,'Hospitalisation Details'!A324:K2659,7,FALSE)</f>
        <v>tier - 1</v>
      </c>
      <c r="O325" t="str">
        <f>VLOOKUP(Healthcare!A325,'Hospitalisation Details'!A324:K2659,8,FALSE)</f>
        <v>tier - 1</v>
      </c>
      <c r="P325" t="str">
        <f>VLOOKUP(Healthcare!A325,'Hospitalisation Details'!A324:K2659,9,FALSE)</f>
        <v>R1011</v>
      </c>
      <c r="Q325">
        <f>VLOOKUP(Healthcare!A325,'Hospitalisation Details'!A324:K2659,11,FALSE)</f>
        <v>32</v>
      </c>
    </row>
    <row r="326" spans="1:17" ht="15.6">
      <c r="A326" s="1" t="s">
        <v>2045</v>
      </c>
      <c r="B326" t="str">
        <f>VLOOKUP(A326,'Customer Names'!A325:E2660,5,FALSE)</f>
        <v xml:space="preserve"> Ms.  Marie-France Roy</v>
      </c>
      <c r="C326">
        <f>VLOOKUP(A326,'Medical Examinations'!A325:J2660,2,FALSE)</f>
        <v>18.329999999999998</v>
      </c>
      <c r="D326">
        <f>VLOOKUP(A326,'Medical Examinations'!A325:J2660,3,FALSE)</f>
        <v>5.57</v>
      </c>
      <c r="E326" t="str">
        <f>VLOOKUP(A326,'Medical Examinations'!A325:J2660,4,FALSE)</f>
        <v>yes</v>
      </c>
      <c r="F326" t="str">
        <f>VLOOKUP(A326,'Medical Examinations'!A325:J2660,5,FALSE)</f>
        <v>No</v>
      </c>
      <c r="G326" t="str">
        <f>VLOOKUP($A326,'Medical Examinations'!A$1:J$2336,6,FALSE)</f>
        <v>No</v>
      </c>
      <c r="H326">
        <f>VLOOKUP(A326,'Medical Examinations'!A325:J2660,7,FALSE)</f>
        <v>0</v>
      </c>
      <c r="I326" t="str">
        <f>VLOOKUP(A326,'Medical Examinations'!A325:J2660,8,FALSE)</f>
        <v>Yes</v>
      </c>
      <c r="J326" t="str">
        <f>VLOOKUP($A326,'Medical Examinations'!$A325:$J2660,9,FALSE)</f>
        <v>Under Weight</v>
      </c>
      <c r="K326" t="str">
        <f>VLOOKUP(A326,'Medical Examinations'!A325:J2660,10,FALSE)</f>
        <v>Normal</v>
      </c>
      <c r="L326" t="str">
        <f>VLOOKUP(Healthcare!A326,'Hospitalisation Details'!A325:K2660,10,FALSE)</f>
        <v>12-Jun-1976</v>
      </c>
      <c r="M326" s="17">
        <f>VLOOKUP(Healthcare!A326,'Hospitalisation Details'!A325:K2660,6,FALSE)</f>
        <v>29933.75</v>
      </c>
      <c r="N326" t="str">
        <f>VLOOKUP(Healthcare!A326,'Hospitalisation Details'!A325:K2660,7,FALSE)</f>
        <v>tier - 1</v>
      </c>
      <c r="O326" t="str">
        <f>VLOOKUP(Healthcare!A326,'Hospitalisation Details'!A325:K2660,8,FALSE)</f>
        <v>tier - 1</v>
      </c>
      <c r="P326" t="str">
        <f>VLOOKUP(Healthcare!A326,'Hospitalisation Details'!A325:K2660,9,FALSE)</f>
        <v>R1011</v>
      </c>
      <c r="Q326">
        <f>VLOOKUP(Healthcare!A326,'Hospitalisation Details'!A325:K2660,11,FALSE)</f>
        <v>48</v>
      </c>
    </row>
    <row r="327" spans="1:17" ht="15.6">
      <c r="A327" s="1" t="s">
        <v>2044</v>
      </c>
      <c r="B327" t="str">
        <f>VLOOKUP(A327,'Customer Names'!A326:E2661,5,FALSE)</f>
        <v xml:space="preserve"> Mr.  Erik F Potere</v>
      </c>
      <c r="C327">
        <f>VLOOKUP(A327,'Medical Examinations'!A326:J2661,2,FALSE)</f>
        <v>26.39</v>
      </c>
      <c r="D327">
        <f>VLOOKUP(A327,'Medical Examinations'!A326:J2661,3,FALSE)</f>
        <v>4.58</v>
      </c>
      <c r="E327" t="str">
        <f>VLOOKUP(A327,'Medical Examinations'!A326:J2661,4,FALSE)</f>
        <v>yes</v>
      </c>
      <c r="F327" t="str">
        <f>VLOOKUP(A327,'Medical Examinations'!A326:J2661,5,FALSE)</f>
        <v>No</v>
      </c>
      <c r="G327" t="str">
        <f>VLOOKUP($A327,'Medical Examinations'!A$1:J$2336,6,FALSE)</f>
        <v>No</v>
      </c>
      <c r="H327">
        <f>VLOOKUP(A327,'Medical Examinations'!A326:J2661,7,FALSE)</f>
        <v>1</v>
      </c>
      <c r="I327" t="str">
        <f>VLOOKUP(A327,'Medical Examinations'!A326:J2661,8,FALSE)</f>
        <v>Yes</v>
      </c>
      <c r="J327" t="str">
        <f>VLOOKUP($A327,'Medical Examinations'!$A326:$J2661,9,FALSE)</f>
        <v>Over Weight</v>
      </c>
      <c r="K327" t="str">
        <f>VLOOKUP(A327,'Medical Examinations'!A326:J2661,10,FALSE)</f>
        <v>Normal</v>
      </c>
      <c r="L327" t="str">
        <f>VLOOKUP(Healthcare!A327,'Hospitalisation Details'!A326:K2661,10,FALSE)</f>
        <v>30-Dec-1988</v>
      </c>
      <c r="M327" s="17">
        <f>VLOOKUP(Healthcare!A327,'Hospitalisation Details'!A326:K2661,6,FALSE)</f>
        <v>29929.56</v>
      </c>
      <c r="N327" t="str">
        <f>VLOOKUP(Healthcare!A327,'Hospitalisation Details'!A326:K2661,7,FALSE)</f>
        <v>tier - 1</v>
      </c>
      <c r="O327" t="str">
        <f>VLOOKUP(Healthcare!A327,'Hospitalisation Details'!A326:K2661,8,FALSE)</f>
        <v>tier - 1</v>
      </c>
      <c r="P327" t="str">
        <f>VLOOKUP(Healthcare!A327,'Hospitalisation Details'!A326:K2661,9,FALSE)</f>
        <v>R1011</v>
      </c>
      <c r="Q327">
        <f>VLOOKUP(Healthcare!A327,'Hospitalisation Details'!A326:K2661,11,FALSE)</f>
        <v>35</v>
      </c>
    </row>
    <row r="328" spans="1:17" ht="15.6">
      <c r="A328" s="1" t="s">
        <v>2043</v>
      </c>
      <c r="B328" t="str">
        <f>VLOOKUP(A328,'Customer Names'!A327:E2662,5,FALSE)</f>
        <v xml:space="preserve"> Mr.  Andrew Podgurski</v>
      </c>
      <c r="C328">
        <f>VLOOKUP(A328,'Medical Examinations'!A327:J2662,2,FALSE)</f>
        <v>19.260000000000002</v>
      </c>
      <c r="D328">
        <f>VLOOKUP(A328,'Medical Examinations'!A327:J2662,3,FALSE)</f>
        <v>8.9600000000000009</v>
      </c>
      <c r="E328" t="str">
        <f>VLOOKUP(A328,'Medical Examinations'!A327:J2662,4,FALSE)</f>
        <v>yes</v>
      </c>
      <c r="F328" t="str">
        <f>VLOOKUP(A328,'Medical Examinations'!A327:J2662,5,FALSE)</f>
        <v>No</v>
      </c>
      <c r="G328" t="str">
        <f>VLOOKUP($A328,'Medical Examinations'!A$1:J$2336,6,FALSE)</f>
        <v>No</v>
      </c>
      <c r="H328">
        <f>VLOOKUP(A328,'Medical Examinations'!A327:J2662,7,FALSE)</f>
        <v>1</v>
      </c>
      <c r="I328" t="str">
        <f>VLOOKUP(A328,'Medical Examinations'!A327:J2662,8,FALSE)</f>
        <v>Yes</v>
      </c>
      <c r="J328" t="str">
        <f>VLOOKUP($A328,'Medical Examinations'!$A327:$J2662,9,FALSE)</f>
        <v>Healthy Weight</v>
      </c>
      <c r="K328" t="str">
        <f>VLOOKUP(A328,'Medical Examinations'!A327:J2662,10,FALSE)</f>
        <v>Diabetes</v>
      </c>
      <c r="L328" t="str">
        <f>VLOOKUP(Healthcare!A328,'Hospitalisation Details'!A327:K2662,10,FALSE)</f>
        <v>19-Aug-1975</v>
      </c>
      <c r="M328" s="17">
        <f>VLOOKUP(Healthcare!A328,'Hospitalisation Details'!A327:K2662,6,FALSE)</f>
        <v>29899.25</v>
      </c>
      <c r="N328" t="str">
        <f>VLOOKUP(Healthcare!A328,'Hospitalisation Details'!A327:K2662,7,FALSE)</f>
        <v>tier - 1</v>
      </c>
      <c r="O328" t="str">
        <f>VLOOKUP(Healthcare!A328,'Hospitalisation Details'!A327:K2662,8,FALSE)</f>
        <v>tier - 3</v>
      </c>
      <c r="P328" t="str">
        <f>VLOOKUP(Healthcare!A328,'Hospitalisation Details'!A327:K2662,9,FALSE)</f>
        <v>R1011</v>
      </c>
      <c r="Q328">
        <f>VLOOKUP(Healthcare!A328,'Hospitalisation Details'!A327:K2662,11,FALSE)</f>
        <v>49</v>
      </c>
    </row>
    <row r="329" spans="1:17" ht="15.6">
      <c r="A329" s="1" t="s">
        <v>2042</v>
      </c>
      <c r="B329" t="str">
        <f>VLOOKUP(A329,'Customer Names'!A328:E2663,5,FALSE)</f>
        <v xml:space="preserve"> Mr.  Anthony Diamond</v>
      </c>
      <c r="C329">
        <f>VLOOKUP(A329,'Medical Examinations'!A328:J2663,2,FALSE)</f>
        <v>26.92</v>
      </c>
      <c r="D329">
        <f>VLOOKUP(A329,'Medical Examinations'!A328:J2663,3,FALSE)</f>
        <v>6.09</v>
      </c>
      <c r="E329" t="str">
        <f>VLOOKUP(A329,'Medical Examinations'!A328:J2663,4,FALSE)</f>
        <v>No</v>
      </c>
      <c r="F329" t="str">
        <f>VLOOKUP(A329,'Medical Examinations'!A328:J2663,5,FALSE)</f>
        <v>No</v>
      </c>
      <c r="G329" t="str">
        <f>VLOOKUP($A329,'Medical Examinations'!A$1:J$2336,6,FALSE)</f>
        <v>No</v>
      </c>
      <c r="H329">
        <f>VLOOKUP(A329,'Medical Examinations'!A328:J2663,7,FALSE)</f>
        <v>0</v>
      </c>
      <c r="I329" t="str">
        <f>VLOOKUP(A329,'Medical Examinations'!A328:J2663,8,FALSE)</f>
        <v>Yes</v>
      </c>
      <c r="J329" t="str">
        <f>VLOOKUP($A329,'Medical Examinations'!$A328:$J2663,9,FALSE)</f>
        <v>Over Weight</v>
      </c>
      <c r="K329" t="str">
        <f>VLOOKUP(A329,'Medical Examinations'!A328:J2663,10,FALSE)</f>
        <v>Prediabetes</v>
      </c>
      <c r="L329" t="str">
        <f>VLOOKUP(Healthcare!A329,'Hospitalisation Details'!A328:K2663,10,FALSE)</f>
        <v>30-Dec-1989</v>
      </c>
      <c r="M329" s="17">
        <f>VLOOKUP(Healthcare!A329,'Hospitalisation Details'!A328:K2663,6,FALSE)</f>
        <v>29852.48</v>
      </c>
      <c r="N329" t="str">
        <f>VLOOKUP(Healthcare!A329,'Hospitalisation Details'!A328:K2663,7,FALSE)</f>
        <v>tier - 1</v>
      </c>
      <c r="O329" t="str">
        <f>VLOOKUP(Healthcare!A329,'Hospitalisation Details'!A328:K2663,8,FALSE)</f>
        <v>tier - 3</v>
      </c>
      <c r="P329" t="str">
        <f>VLOOKUP(Healthcare!A329,'Hospitalisation Details'!A328:K2663,9,FALSE)</f>
        <v>R1011</v>
      </c>
      <c r="Q329">
        <f>VLOOKUP(Healthcare!A329,'Hospitalisation Details'!A328:K2663,11,FALSE)</f>
        <v>34</v>
      </c>
    </row>
    <row r="330" spans="1:17" ht="15.6">
      <c r="A330" s="1" t="s">
        <v>2041</v>
      </c>
      <c r="B330" t="str">
        <f>VLOOKUP(A330,'Customer Names'!A329:E2664,5,FALSE)</f>
        <v xml:space="preserve"> Mr.  Chris Sallade</v>
      </c>
      <c r="C330">
        <f>VLOOKUP(A330,'Medical Examinations'!A329:J2664,2,FALSE)</f>
        <v>19.73</v>
      </c>
      <c r="D330">
        <f>VLOOKUP(A330,'Medical Examinations'!A329:J2664,3,FALSE)</f>
        <v>4.3600000000000003</v>
      </c>
      <c r="E330" t="str">
        <f>VLOOKUP(A330,'Medical Examinations'!A329:J2664,4,FALSE)</f>
        <v>No</v>
      </c>
      <c r="F330" t="str">
        <f>VLOOKUP(A330,'Medical Examinations'!A329:J2664,5,FALSE)</f>
        <v>No</v>
      </c>
      <c r="G330" t="str">
        <f>VLOOKUP($A330,'Medical Examinations'!A$1:J$2336,6,FALSE)</f>
        <v>No</v>
      </c>
      <c r="H330">
        <f>VLOOKUP(A330,'Medical Examinations'!A329:J2664,7,FALSE)</f>
        <v>0</v>
      </c>
      <c r="I330" t="str">
        <f>VLOOKUP(A330,'Medical Examinations'!A329:J2664,8,FALSE)</f>
        <v>Yes</v>
      </c>
      <c r="J330" t="str">
        <f>VLOOKUP($A330,'Medical Examinations'!$A329:$J2664,9,FALSE)</f>
        <v>Healthy Weight</v>
      </c>
      <c r="K330" t="str">
        <f>VLOOKUP(A330,'Medical Examinations'!A329:J2664,10,FALSE)</f>
        <v>Normal</v>
      </c>
      <c r="L330" t="str">
        <f>VLOOKUP(Healthcare!A330,'Hospitalisation Details'!A329:K2664,10,FALSE)</f>
        <v>29-Oct-1982</v>
      </c>
      <c r="M330" s="17">
        <f>VLOOKUP(Healthcare!A330,'Hospitalisation Details'!A329:K2664,6,FALSE)</f>
        <v>29818.76</v>
      </c>
      <c r="N330" t="str">
        <f>VLOOKUP(Healthcare!A330,'Hospitalisation Details'!A329:K2664,7,FALSE)</f>
        <v>tier - 1</v>
      </c>
      <c r="O330" t="str">
        <f>VLOOKUP(Healthcare!A330,'Hospitalisation Details'!A329:K2664,8,FALSE)</f>
        <v>tier - 1</v>
      </c>
      <c r="P330" t="str">
        <f>VLOOKUP(Healthcare!A330,'Hospitalisation Details'!A329:K2664,9,FALSE)</f>
        <v>R1012</v>
      </c>
      <c r="Q330">
        <f>VLOOKUP(Healthcare!A330,'Hospitalisation Details'!A329:K2664,11,FALSE)</f>
        <v>41</v>
      </c>
    </row>
    <row r="331" spans="1:17" ht="15.6">
      <c r="A331" s="1" t="s">
        <v>2040</v>
      </c>
      <c r="B331" t="str">
        <f>VLOOKUP(A331,'Customer Names'!A330:E2665,5,FALSE)</f>
        <v xml:space="preserve"> Mr.  Yu Zhang</v>
      </c>
      <c r="C331">
        <f>VLOOKUP(A331,'Medical Examinations'!A330:J2665,2,FALSE)</f>
        <v>23.56</v>
      </c>
      <c r="D331">
        <f>VLOOKUP(A331,'Medical Examinations'!A330:J2665,3,FALSE)</f>
        <v>11.74</v>
      </c>
      <c r="E331" t="str">
        <f>VLOOKUP(A331,'Medical Examinations'!A330:J2665,4,FALSE)</f>
        <v>yes</v>
      </c>
      <c r="F331" t="str">
        <f>VLOOKUP(A331,'Medical Examinations'!A330:J2665,5,FALSE)</f>
        <v>No</v>
      </c>
      <c r="G331" t="str">
        <f>VLOOKUP($A331,'Medical Examinations'!A$1:J$2336,6,FALSE)</f>
        <v>No</v>
      </c>
      <c r="H331">
        <f>VLOOKUP(A331,'Medical Examinations'!A330:J2665,7,FALSE)</f>
        <v>0</v>
      </c>
      <c r="I331" t="str">
        <f>VLOOKUP(A331,'Medical Examinations'!A330:J2665,8,FALSE)</f>
        <v>Yes</v>
      </c>
      <c r="J331" t="str">
        <f>VLOOKUP($A331,'Medical Examinations'!$A330:$J2665,9,FALSE)</f>
        <v>Healthy Weight</v>
      </c>
      <c r="K331" t="str">
        <f>VLOOKUP(A331,'Medical Examinations'!A330:J2665,10,FALSE)</f>
        <v>Diabetes</v>
      </c>
      <c r="L331" t="str">
        <f>VLOOKUP(Healthcare!A331,'Hospitalisation Details'!A330:K2665,10,FALSE)</f>
        <v>13-Aug-1981</v>
      </c>
      <c r="M331" s="17">
        <f>VLOOKUP(Healthcare!A331,'Hospitalisation Details'!A330:K2665,6,FALSE)</f>
        <v>29816.639999999999</v>
      </c>
      <c r="N331" t="str">
        <f>VLOOKUP(Healthcare!A331,'Hospitalisation Details'!A330:K2665,7,FALSE)</f>
        <v>tier - 1</v>
      </c>
      <c r="O331" t="str">
        <f>VLOOKUP(Healthcare!A331,'Hospitalisation Details'!A330:K2665,8,FALSE)</f>
        <v>tier - 2</v>
      </c>
      <c r="P331" t="str">
        <f>VLOOKUP(Healthcare!A331,'Hospitalisation Details'!A330:K2665,9,FALSE)</f>
        <v>R1011</v>
      </c>
      <c r="Q331">
        <f>VLOOKUP(Healthcare!A331,'Hospitalisation Details'!A330:K2665,11,FALSE)</f>
        <v>43</v>
      </c>
    </row>
    <row r="332" spans="1:17" ht="15.6">
      <c r="A332" s="1" t="s">
        <v>2039</v>
      </c>
      <c r="B332" t="str">
        <f>VLOOKUP(A332,'Customer Names'!A331:E2666,5,FALSE)</f>
        <v xml:space="preserve"> Mr.  Caleb N Chatfield</v>
      </c>
      <c r="C332">
        <f>VLOOKUP(A332,'Medical Examinations'!A331:J2666,2,FALSE)</f>
        <v>37.67</v>
      </c>
      <c r="D332">
        <f>VLOOKUP(A332,'Medical Examinations'!A331:J2666,3,FALSE)</f>
        <v>5.89</v>
      </c>
      <c r="E332" t="str">
        <f>VLOOKUP(A332,'Medical Examinations'!A331:J2666,4,FALSE)</f>
        <v>No</v>
      </c>
      <c r="F332" t="str">
        <f>VLOOKUP(A332,'Medical Examinations'!A331:J2666,5,FALSE)</f>
        <v>No</v>
      </c>
      <c r="G332" t="str">
        <f>VLOOKUP($A332,'Medical Examinations'!A$1:J$2336,6,FALSE)</f>
        <v>No</v>
      </c>
      <c r="H332">
        <f>VLOOKUP(A332,'Medical Examinations'!A331:J2666,7,FALSE)</f>
        <v>1</v>
      </c>
      <c r="I332" t="str">
        <f>VLOOKUP(A332,'Medical Examinations'!A331:J2666,8,FALSE)</f>
        <v>Yes</v>
      </c>
      <c r="J332" t="str">
        <f>VLOOKUP($A332,'Medical Examinations'!$A331:$J2666,9,FALSE)</f>
        <v>Obesity</v>
      </c>
      <c r="K332" t="str">
        <f>VLOOKUP(A332,'Medical Examinations'!A331:J2666,10,FALSE)</f>
        <v>Prediabetes</v>
      </c>
      <c r="L332" t="str">
        <f>VLOOKUP(Healthcare!A332,'Hospitalisation Details'!A331:K2666,10,FALSE)</f>
        <v>20-Jun-1998</v>
      </c>
      <c r="M332" s="17">
        <f>VLOOKUP(Healthcare!A332,'Hospitalisation Details'!A331:K2666,6,FALSE)</f>
        <v>29760.6</v>
      </c>
      <c r="N332" t="str">
        <f>VLOOKUP(Healthcare!A332,'Hospitalisation Details'!A331:K2666,7,FALSE)</f>
        <v>tier - 1</v>
      </c>
      <c r="O332" t="str">
        <f>VLOOKUP(Healthcare!A332,'Hospitalisation Details'!A331:K2666,8,FALSE)</f>
        <v>tier - 2</v>
      </c>
      <c r="P332" t="str">
        <f>VLOOKUP(Healthcare!A332,'Hospitalisation Details'!A331:K2666,9,FALSE)</f>
        <v>R1011</v>
      </c>
      <c r="Q332">
        <f>VLOOKUP(Healthcare!A332,'Hospitalisation Details'!A331:K2666,11,FALSE)</f>
        <v>26</v>
      </c>
    </row>
    <row r="333" spans="1:17" ht="15.6">
      <c r="A333" s="1" t="s">
        <v>2038</v>
      </c>
      <c r="B333" t="str">
        <f>VLOOKUP(A333,'Customer Names'!A332:E2667,5,FALSE)</f>
        <v xml:space="preserve"> Mr.  Jason M Bruns</v>
      </c>
      <c r="C333">
        <f>VLOOKUP(A333,'Medical Examinations'!A332:J2667,2,FALSE)</f>
        <v>18.73</v>
      </c>
      <c r="D333">
        <f>VLOOKUP(A333,'Medical Examinations'!A332:J2667,3,FALSE)</f>
        <v>10.64</v>
      </c>
      <c r="E333" t="str">
        <f>VLOOKUP(A333,'Medical Examinations'!A332:J2667,4,FALSE)</f>
        <v>No</v>
      </c>
      <c r="F333" t="str">
        <f>VLOOKUP(A333,'Medical Examinations'!A332:J2667,5,FALSE)</f>
        <v>No</v>
      </c>
      <c r="G333" t="str">
        <f>VLOOKUP($A333,'Medical Examinations'!A$1:J$2336,6,FALSE)</f>
        <v>No</v>
      </c>
      <c r="H333">
        <f>VLOOKUP(A333,'Medical Examinations'!A332:J2667,7,FALSE)</f>
        <v>2</v>
      </c>
      <c r="I333" t="str">
        <f>VLOOKUP(A333,'Medical Examinations'!A332:J2667,8,FALSE)</f>
        <v>Yes</v>
      </c>
      <c r="J333" t="str">
        <f>VLOOKUP($A333,'Medical Examinations'!$A332:$J2667,9,FALSE)</f>
        <v>Healthy Weight</v>
      </c>
      <c r="K333" t="str">
        <f>VLOOKUP(A333,'Medical Examinations'!A332:J2667,10,FALSE)</f>
        <v>Diabetes</v>
      </c>
      <c r="L333" t="str">
        <f>VLOOKUP(Healthcare!A333,'Hospitalisation Details'!A332:K2667,10,FALSE)</f>
        <v>23-Aug-1973</v>
      </c>
      <c r="M333" s="17">
        <f>VLOOKUP(Healthcare!A333,'Hospitalisation Details'!A332:K2667,6,FALSE)</f>
        <v>29757.69</v>
      </c>
      <c r="N333" t="str">
        <f>VLOOKUP(Healthcare!A333,'Hospitalisation Details'!A332:K2667,7,FALSE)</f>
        <v>tier - 1</v>
      </c>
      <c r="O333" t="str">
        <f>VLOOKUP(Healthcare!A333,'Hospitalisation Details'!A332:K2667,8,FALSE)</f>
        <v>tier - 3</v>
      </c>
      <c r="P333" t="str">
        <f>VLOOKUP(Healthcare!A333,'Hospitalisation Details'!A332:K2667,9,FALSE)</f>
        <v>R1011</v>
      </c>
      <c r="Q333">
        <f>VLOOKUP(Healthcare!A333,'Hospitalisation Details'!A332:K2667,11,FALSE)</f>
        <v>51</v>
      </c>
    </row>
    <row r="334" spans="1:17" ht="15.6">
      <c r="A334" s="1" t="s">
        <v>2037</v>
      </c>
      <c r="B334" t="str">
        <f>VLOOKUP(A334,'Customer Names'!A333:E2668,5,FALSE)</f>
        <v xml:space="preserve"> Ms.  Angela R Yochum</v>
      </c>
      <c r="C334">
        <f>VLOOKUP(A334,'Medical Examinations'!A333:J2668,2,FALSE)</f>
        <v>33.090000000000003</v>
      </c>
      <c r="D334">
        <f>VLOOKUP(A334,'Medical Examinations'!A333:J2668,3,FALSE)</f>
        <v>6.06</v>
      </c>
      <c r="E334" t="str">
        <f>VLOOKUP(A334,'Medical Examinations'!A333:J2668,4,FALSE)</f>
        <v>No</v>
      </c>
      <c r="F334" t="str">
        <f>VLOOKUP(A334,'Medical Examinations'!A333:J2668,5,FALSE)</f>
        <v>No</v>
      </c>
      <c r="G334" t="str">
        <f>VLOOKUP($A334,'Medical Examinations'!A$1:J$2336,6,FALSE)</f>
        <v>Yes</v>
      </c>
      <c r="H334">
        <f>VLOOKUP(A334,'Medical Examinations'!A333:J2668,7,FALSE)</f>
        <v>1</v>
      </c>
      <c r="I334" t="str">
        <f>VLOOKUP(A334,'Medical Examinations'!A333:J2668,8,FALSE)</f>
        <v>Yes</v>
      </c>
      <c r="J334" t="str">
        <f>VLOOKUP($A334,'Medical Examinations'!$A333:$J2668,9,FALSE)</f>
        <v>Obesity</v>
      </c>
      <c r="K334" t="str">
        <f>VLOOKUP(A334,'Medical Examinations'!A333:J2668,10,FALSE)</f>
        <v>Prediabetes</v>
      </c>
      <c r="L334" t="str">
        <f>VLOOKUP(Healthcare!A334,'Hospitalisation Details'!A333:K2668,10,FALSE)</f>
        <v>27-Jul-1993</v>
      </c>
      <c r="M334" s="17">
        <f>VLOOKUP(Healthcare!A334,'Hospitalisation Details'!A333:K2668,6,FALSE)</f>
        <v>29622.69</v>
      </c>
      <c r="N334" t="str">
        <f>VLOOKUP(Healthcare!A334,'Hospitalisation Details'!A333:K2668,7,FALSE)</f>
        <v>tier - 1</v>
      </c>
      <c r="O334" t="str">
        <f>VLOOKUP(Healthcare!A334,'Hospitalisation Details'!A333:K2668,8,FALSE)</f>
        <v>tier - 1</v>
      </c>
      <c r="P334" t="str">
        <f>VLOOKUP(Healthcare!A334,'Hospitalisation Details'!A333:K2668,9,FALSE)</f>
        <v>R1011</v>
      </c>
      <c r="Q334">
        <f>VLOOKUP(Healthcare!A334,'Hospitalisation Details'!A333:K2668,11,FALSE)</f>
        <v>31</v>
      </c>
    </row>
    <row r="335" spans="1:17" ht="15.6">
      <c r="A335" s="1" t="s">
        <v>2036</v>
      </c>
      <c r="B335" t="str">
        <f>VLOOKUP(A335,'Customer Names'!A334:E2669,5,FALSE)</f>
        <v xml:space="preserve"> Mr.  Keith J Freeburn</v>
      </c>
      <c r="C335">
        <f>VLOOKUP(A335,'Medical Examinations'!A334:J2669,2,FALSE)</f>
        <v>18.329999999999998</v>
      </c>
      <c r="D335">
        <f>VLOOKUP(A335,'Medical Examinations'!A334:J2669,3,FALSE)</f>
        <v>7.46</v>
      </c>
      <c r="E335" t="str">
        <f>VLOOKUP(A335,'Medical Examinations'!A334:J2669,4,FALSE)</f>
        <v>yes</v>
      </c>
      <c r="F335" t="str">
        <f>VLOOKUP(A335,'Medical Examinations'!A334:J2669,5,FALSE)</f>
        <v>No</v>
      </c>
      <c r="G335" t="str">
        <f>VLOOKUP($A335,'Medical Examinations'!A$1:J$2336,6,FALSE)</f>
        <v>No</v>
      </c>
      <c r="H335">
        <f>VLOOKUP(A335,'Medical Examinations'!A334:J2669,7,FALSE)</f>
        <v>1</v>
      </c>
      <c r="I335" t="str">
        <f>VLOOKUP(A335,'Medical Examinations'!A334:J2669,8,FALSE)</f>
        <v>Yes</v>
      </c>
      <c r="J335" t="str">
        <f>VLOOKUP($A335,'Medical Examinations'!$A334:$J2669,9,FALSE)</f>
        <v>Under Weight</v>
      </c>
      <c r="K335" t="str">
        <f>VLOOKUP(A335,'Medical Examinations'!A334:J2669,10,FALSE)</f>
        <v>Diabetes</v>
      </c>
      <c r="L335" t="str">
        <f>VLOOKUP(Healthcare!A335,'Hospitalisation Details'!A334:K2669,10,FALSE)</f>
        <v>3-Nov-1975</v>
      </c>
      <c r="M335" s="17">
        <f>VLOOKUP(Healthcare!A335,'Hospitalisation Details'!A334:K2669,6,FALSE)</f>
        <v>29583.8</v>
      </c>
      <c r="N335" t="str">
        <f>VLOOKUP(Healthcare!A335,'Hospitalisation Details'!A334:K2669,7,FALSE)</f>
        <v>tier - 1</v>
      </c>
      <c r="O335" t="str">
        <f>VLOOKUP(Healthcare!A335,'Hospitalisation Details'!A334:K2669,8,FALSE)</f>
        <v>tier - 1</v>
      </c>
      <c r="P335" t="str">
        <f>VLOOKUP(Healthcare!A335,'Hospitalisation Details'!A334:K2669,9,FALSE)</f>
        <v>R1011</v>
      </c>
      <c r="Q335">
        <f>VLOOKUP(Healthcare!A335,'Hospitalisation Details'!A334:K2669,11,FALSE)</f>
        <v>48</v>
      </c>
    </row>
    <row r="336" spans="1:17" ht="15.6">
      <c r="A336" s="1" t="s">
        <v>2035</v>
      </c>
      <c r="B336" t="str">
        <f>VLOOKUP(A336,'Customer Names'!A335:E2670,5,FALSE)</f>
        <v xml:space="preserve"> Ms.  Emma Spencer</v>
      </c>
      <c r="C336">
        <f>VLOOKUP(A336,'Medical Examinations'!A335:J2670,2,FALSE)</f>
        <v>27.74</v>
      </c>
      <c r="D336">
        <f>VLOOKUP(A336,'Medical Examinations'!A335:J2670,3,FALSE)</f>
        <v>4.68</v>
      </c>
      <c r="E336" t="str">
        <f>VLOOKUP(A336,'Medical Examinations'!A335:J2670,4,FALSE)</f>
        <v>yes</v>
      </c>
      <c r="F336" t="str">
        <f>VLOOKUP(A336,'Medical Examinations'!A335:J2670,5,FALSE)</f>
        <v>No</v>
      </c>
      <c r="G336" t="str">
        <f>VLOOKUP($A336,'Medical Examinations'!A$1:J$2336,6,FALSE)</f>
        <v>No</v>
      </c>
      <c r="H336">
        <f>VLOOKUP(A336,'Medical Examinations'!A335:J2670,7,FALSE)</f>
        <v>2</v>
      </c>
      <c r="I336" t="str">
        <f>VLOOKUP(A336,'Medical Examinations'!A335:J2670,8,FALSE)</f>
        <v>Yes</v>
      </c>
      <c r="J336" t="str">
        <f>VLOOKUP($A336,'Medical Examinations'!$A335:$J2670,9,FALSE)</f>
        <v>Over Weight</v>
      </c>
      <c r="K336" t="str">
        <f>VLOOKUP(A336,'Medical Examinations'!A335:J2670,10,FALSE)</f>
        <v>Normal</v>
      </c>
      <c r="L336" t="str">
        <f>VLOOKUP(Healthcare!A336,'Hospitalisation Details'!A335:K2670,10,FALSE)</f>
        <v>20-Oct-1959</v>
      </c>
      <c r="M336" s="17">
        <f>VLOOKUP(Healthcare!A336,'Hospitalisation Details'!A335:K2670,6,FALSE)</f>
        <v>29523.17</v>
      </c>
      <c r="N336" t="str">
        <f>VLOOKUP(Healthcare!A336,'Hospitalisation Details'!A335:K2670,7,FALSE)</f>
        <v>tier - 1</v>
      </c>
      <c r="O336" t="str">
        <f>VLOOKUP(Healthcare!A336,'Hospitalisation Details'!A335:K2670,8,FALSE)</f>
        <v>tier - 2</v>
      </c>
      <c r="P336" t="str">
        <f>VLOOKUP(Healthcare!A336,'Hospitalisation Details'!A335:K2670,9,FALSE)</f>
        <v>R1024</v>
      </c>
      <c r="Q336">
        <f>VLOOKUP(Healthcare!A336,'Hospitalisation Details'!A335:K2670,11,FALSE)</f>
        <v>64</v>
      </c>
    </row>
    <row r="337" spans="1:17" ht="15.6">
      <c r="A337" s="1" t="s">
        <v>2034</v>
      </c>
      <c r="B337" t="str">
        <f>VLOOKUP(A337,'Customer Names'!A336:E2671,5,FALSE)</f>
        <v xml:space="preserve"> Mr.  Nathan A Jarosik</v>
      </c>
      <c r="C337">
        <f>VLOOKUP(A337,'Medical Examinations'!A336:J2671,2,FALSE)</f>
        <v>24.2</v>
      </c>
      <c r="D337">
        <f>VLOOKUP(A337,'Medical Examinations'!A336:J2671,3,FALSE)</f>
        <v>6.15</v>
      </c>
      <c r="E337" t="str">
        <f>VLOOKUP(A337,'Medical Examinations'!A336:J2671,4,FALSE)</f>
        <v>No</v>
      </c>
      <c r="F337" t="str">
        <f>VLOOKUP(A337,'Medical Examinations'!A336:J2671,5,FALSE)</f>
        <v>No</v>
      </c>
      <c r="G337" t="str">
        <f>VLOOKUP($A337,'Medical Examinations'!A$1:J$2336,6,FALSE)</f>
        <v>No</v>
      </c>
      <c r="H337">
        <f>VLOOKUP(A337,'Medical Examinations'!A336:J2671,7,FALSE)</f>
        <v>1</v>
      </c>
      <c r="I337" t="str">
        <f>VLOOKUP(A337,'Medical Examinations'!A336:J2671,8,FALSE)</f>
        <v>Yes</v>
      </c>
      <c r="J337" t="str">
        <f>VLOOKUP($A337,'Medical Examinations'!$A336:$J2671,9,FALSE)</f>
        <v>Healthy Weight</v>
      </c>
      <c r="K337" t="str">
        <f>VLOOKUP(A337,'Medical Examinations'!A336:J2671,10,FALSE)</f>
        <v>Prediabetes</v>
      </c>
      <c r="L337" t="str">
        <f>VLOOKUP(Healthcare!A337,'Hospitalisation Details'!A336:K2671,10,FALSE)</f>
        <v>16-Jul-1987</v>
      </c>
      <c r="M337" s="17">
        <f>VLOOKUP(Healthcare!A337,'Hospitalisation Details'!A336:K2671,6,FALSE)</f>
        <v>29443.59</v>
      </c>
      <c r="N337" t="str">
        <f>VLOOKUP(Healthcare!A337,'Hospitalisation Details'!A336:K2671,7,FALSE)</f>
        <v>tier - 1</v>
      </c>
      <c r="O337" t="str">
        <f>VLOOKUP(Healthcare!A337,'Hospitalisation Details'!A336:K2671,8,FALSE)</f>
        <v>tier - 1</v>
      </c>
      <c r="P337" t="str">
        <f>VLOOKUP(Healthcare!A337,'Hospitalisation Details'!A336:K2671,9,FALSE)</f>
        <v>R1011</v>
      </c>
      <c r="Q337">
        <f>VLOOKUP(Healthcare!A337,'Hospitalisation Details'!A336:K2671,11,FALSE)</f>
        <v>37</v>
      </c>
    </row>
    <row r="338" spans="1:17" ht="15.6">
      <c r="A338" s="1" t="s">
        <v>2033</v>
      </c>
      <c r="B338" t="str">
        <f>VLOOKUP(A338,'Customer Names'!A337:E2672,5,FALSE)</f>
        <v xml:space="preserve"> Ms.  Kathryn Heinzen</v>
      </c>
      <c r="C338">
        <f>VLOOKUP(A338,'Medical Examinations'!A337:J2672,2,FALSE)</f>
        <v>22.03</v>
      </c>
      <c r="D338">
        <f>VLOOKUP(A338,'Medical Examinations'!A337:J2672,3,FALSE)</f>
        <v>4.28</v>
      </c>
      <c r="E338" t="str">
        <f>VLOOKUP(A338,'Medical Examinations'!A337:J2672,4,FALSE)</f>
        <v>yes</v>
      </c>
      <c r="F338" t="str">
        <f>VLOOKUP(A338,'Medical Examinations'!A337:J2672,5,FALSE)</f>
        <v>No</v>
      </c>
      <c r="G338" t="str">
        <f>VLOOKUP($A338,'Medical Examinations'!A$1:J$2336,6,FALSE)</f>
        <v>No</v>
      </c>
      <c r="H338">
        <f>VLOOKUP(A338,'Medical Examinations'!A337:J2672,7,FALSE)</f>
        <v>0</v>
      </c>
      <c r="I338" t="str">
        <f>VLOOKUP(A338,'Medical Examinations'!A337:J2672,8,FALSE)</f>
        <v>Yes</v>
      </c>
      <c r="J338" t="str">
        <f>VLOOKUP($A338,'Medical Examinations'!$A337:$J2672,9,FALSE)</f>
        <v>Healthy Weight</v>
      </c>
      <c r="K338" t="str">
        <f>VLOOKUP(A338,'Medical Examinations'!A337:J2672,10,FALSE)</f>
        <v>Normal</v>
      </c>
      <c r="L338" t="str">
        <f>VLOOKUP(Healthcare!A338,'Hospitalisation Details'!A337:K2672,10,FALSE)</f>
        <v>7-Nov-1985</v>
      </c>
      <c r="M338" s="17">
        <f>VLOOKUP(Healthcare!A338,'Hospitalisation Details'!A337:K2672,6,FALSE)</f>
        <v>29352.560000000001</v>
      </c>
      <c r="N338" t="str">
        <f>VLOOKUP(Healthcare!A338,'Hospitalisation Details'!A337:K2672,7,FALSE)</f>
        <v>tier - 1</v>
      </c>
      <c r="O338" t="str">
        <f>VLOOKUP(Healthcare!A338,'Hospitalisation Details'!A337:K2672,8,FALSE)</f>
        <v>tier - 1</v>
      </c>
      <c r="P338" t="str">
        <f>VLOOKUP(Healthcare!A338,'Hospitalisation Details'!A337:K2672,9,FALSE)</f>
        <v>R1011</v>
      </c>
      <c r="Q338">
        <f>VLOOKUP(Healthcare!A338,'Hospitalisation Details'!A337:K2672,11,FALSE)</f>
        <v>38</v>
      </c>
    </row>
    <row r="339" spans="1:17" ht="15.6">
      <c r="A339" s="1" t="s">
        <v>2032</v>
      </c>
      <c r="B339" t="str">
        <f>VLOOKUP(A339,'Customer Names'!A338:E2673,5,FALSE)</f>
        <v xml:space="preserve"> Ms.  Elizabeth H Kelley</v>
      </c>
      <c r="C339">
        <f>VLOOKUP(A339,'Medical Examinations'!A338:J2673,2,FALSE)</f>
        <v>26.885000000000002</v>
      </c>
      <c r="D339">
        <f>VLOOKUP(A339,'Medical Examinations'!A338:J2673,3,FALSE)</f>
        <v>9.86</v>
      </c>
      <c r="E339" t="str">
        <f>VLOOKUP(A339,'Medical Examinations'!A338:J2673,4,FALSE)</f>
        <v>No</v>
      </c>
      <c r="F339" t="str">
        <f>VLOOKUP(A339,'Medical Examinations'!A338:J2673,5,FALSE)</f>
        <v>No</v>
      </c>
      <c r="G339" t="str">
        <f>VLOOKUP($A339,'Medical Examinations'!A$1:J$2336,6,FALSE)</f>
        <v>No</v>
      </c>
      <c r="H339">
        <f>VLOOKUP(A339,'Medical Examinations'!A338:J2673,7,FALSE)</f>
        <v>3</v>
      </c>
      <c r="I339" t="str">
        <f>VLOOKUP(A339,'Medical Examinations'!A338:J2673,8,FALSE)</f>
        <v>Yes</v>
      </c>
      <c r="J339" t="str">
        <f>VLOOKUP($A339,'Medical Examinations'!$A338:$J2673,9,FALSE)</f>
        <v>Over Weight</v>
      </c>
      <c r="K339" t="str">
        <f>VLOOKUP(A339,'Medical Examinations'!A338:J2673,10,FALSE)</f>
        <v>Diabetes</v>
      </c>
      <c r="L339" t="str">
        <f>VLOOKUP(Healthcare!A339,'Hospitalisation Details'!A338:K2673,10,FALSE)</f>
        <v>5-Jun-1958</v>
      </c>
      <c r="M339" s="17">
        <f>VLOOKUP(Healthcare!A339,'Hospitalisation Details'!A338:K2673,6,FALSE)</f>
        <v>29330.98</v>
      </c>
      <c r="N339" t="str">
        <f>VLOOKUP(Healthcare!A339,'Hospitalisation Details'!A338:K2673,7,FALSE)</f>
        <v>tier - 1</v>
      </c>
      <c r="O339" t="str">
        <f>VLOOKUP(Healthcare!A339,'Hospitalisation Details'!A338:K2673,8,FALSE)</f>
        <v>tier - 2</v>
      </c>
      <c r="P339" t="str">
        <f>VLOOKUP(Healthcare!A339,'Hospitalisation Details'!A338:K2673,9,FALSE)</f>
        <v>R1012</v>
      </c>
      <c r="Q339">
        <f>VLOOKUP(Healthcare!A339,'Hospitalisation Details'!A338:K2673,11,FALSE)</f>
        <v>66</v>
      </c>
    </row>
    <row r="340" spans="1:17" ht="15.6">
      <c r="A340" s="1" t="s">
        <v>2031</v>
      </c>
      <c r="B340" t="str">
        <f>VLOOKUP(A340,'Customer Names'!A339:E2674,5,FALSE)</f>
        <v xml:space="preserve"> Mr.  Ben Thacker</v>
      </c>
      <c r="C340">
        <f>VLOOKUP(A340,'Medical Examinations'!A339:J2674,2,FALSE)</f>
        <v>16.36</v>
      </c>
      <c r="D340">
        <f>VLOOKUP(A340,'Medical Examinations'!A339:J2674,3,FALSE)</f>
        <v>11.19</v>
      </c>
      <c r="E340" t="str">
        <f>VLOOKUP(A340,'Medical Examinations'!A339:J2674,4,FALSE)</f>
        <v>No</v>
      </c>
      <c r="F340" t="str">
        <f>VLOOKUP(A340,'Medical Examinations'!A339:J2674,5,FALSE)</f>
        <v>No</v>
      </c>
      <c r="G340" t="str">
        <f>VLOOKUP($A340,'Medical Examinations'!A$1:J$2336,6,FALSE)</f>
        <v>No</v>
      </c>
      <c r="H340">
        <f>VLOOKUP(A340,'Medical Examinations'!A339:J2674,7,FALSE)</f>
        <v>0</v>
      </c>
      <c r="I340" t="str">
        <f>VLOOKUP(A340,'Medical Examinations'!A339:J2674,8,FALSE)</f>
        <v>Yes</v>
      </c>
      <c r="J340" t="str">
        <f>VLOOKUP($A340,'Medical Examinations'!$A339:$J2674,9,FALSE)</f>
        <v>Under Weight</v>
      </c>
      <c r="K340" t="str">
        <f>VLOOKUP(A340,'Medical Examinations'!A339:J2674,10,FALSE)</f>
        <v>Diabetes</v>
      </c>
      <c r="L340" t="str">
        <f>VLOOKUP(Healthcare!A340,'Hospitalisation Details'!A339:K2674,10,FALSE)</f>
        <v>21-Jul-1978</v>
      </c>
      <c r="M340" s="17">
        <f>VLOOKUP(Healthcare!A340,'Hospitalisation Details'!A339:K2674,6,FALSE)</f>
        <v>29227.599999999999</v>
      </c>
      <c r="N340" t="str">
        <f>VLOOKUP(Healthcare!A340,'Hospitalisation Details'!A339:K2674,7,FALSE)</f>
        <v>tier - 1</v>
      </c>
      <c r="O340" t="str">
        <f>VLOOKUP(Healthcare!A340,'Hospitalisation Details'!A339:K2674,8,FALSE)</f>
        <v>tier - 3</v>
      </c>
      <c r="P340" t="str">
        <f>VLOOKUP(Healthcare!A340,'Hospitalisation Details'!A339:K2674,9,FALSE)</f>
        <v>R1012</v>
      </c>
      <c r="Q340">
        <f>VLOOKUP(Healthcare!A340,'Hospitalisation Details'!A339:K2674,11,FALSE)</f>
        <v>46</v>
      </c>
    </row>
    <row r="341" spans="1:17" ht="15.6">
      <c r="A341" s="1" t="s">
        <v>2030</v>
      </c>
      <c r="B341" t="str">
        <f>VLOOKUP(A341,'Customer Names'!A340:E2675,5,FALSE)</f>
        <v xml:space="preserve"> Ms.  Cheryl A Jeseritz</v>
      </c>
      <c r="C341">
        <f>VLOOKUP(A341,'Medical Examinations'!A340:J2675,2,FALSE)</f>
        <v>32.299999999999997</v>
      </c>
      <c r="D341">
        <f>VLOOKUP(A341,'Medical Examinations'!A340:J2675,3,FALSE)</f>
        <v>4.8899999999999997</v>
      </c>
      <c r="E341" t="str">
        <f>VLOOKUP(A341,'Medical Examinations'!A340:J2675,4,FALSE)</f>
        <v>yes</v>
      </c>
      <c r="F341" t="str">
        <f>VLOOKUP(A341,'Medical Examinations'!A340:J2675,5,FALSE)</f>
        <v>No</v>
      </c>
      <c r="G341" t="str">
        <f>VLOOKUP($A341,'Medical Examinations'!A$1:J$2336,6,FALSE)</f>
        <v>Yes</v>
      </c>
      <c r="H341">
        <f>VLOOKUP(A341,'Medical Examinations'!A340:J2675,7,FALSE)</f>
        <v>1</v>
      </c>
      <c r="I341" t="str">
        <f>VLOOKUP(A341,'Medical Examinations'!A340:J2675,8,FALSE)</f>
        <v>No</v>
      </c>
      <c r="J341" t="str">
        <f>VLOOKUP($A341,'Medical Examinations'!$A340:$J2675,9,FALSE)</f>
        <v>Obesity</v>
      </c>
      <c r="K341" t="str">
        <f>VLOOKUP(A341,'Medical Examinations'!A340:J2675,10,FALSE)</f>
        <v>Normal</v>
      </c>
      <c r="L341" t="str">
        <f>VLOOKUP(Healthcare!A341,'Hospitalisation Details'!A340:K2675,10,FALSE)</f>
        <v>9-Jul-1969</v>
      </c>
      <c r="M341" s="17">
        <f>VLOOKUP(Healthcare!A341,'Hospitalisation Details'!A340:K2675,6,FALSE)</f>
        <v>29186.48</v>
      </c>
      <c r="N341" t="str">
        <f>VLOOKUP(Healthcare!A341,'Hospitalisation Details'!A340:K2675,7,FALSE)</f>
        <v>tier - 1</v>
      </c>
      <c r="O341" t="str">
        <f>VLOOKUP(Healthcare!A341,'Hospitalisation Details'!A340:K2675,8,FALSE)</f>
        <v>tier - 3</v>
      </c>
      <c r="P341" t="str">
        <f>VLOOKUP(Healthcare!A341,'Hospitalisation Details'!A340:K2675,9,FALSE)</f>
        <v>R1024</v>
      </c>
      <c r="Q341">
        <f>VLOOKUP(Healthcare!A341,'Hospitalisation Details'!A340:K2675,11,FALSE)</f>
        <v>55</v>
      </c>
    </row>
    <row r="342" spans="1:17" ht="15.6">
      <c r="A342" s="1" t="s">
        <v>2029</v>
      </c>
      <c r="B342" t="str">
        <f>VLOOKUP(A342,'Customer Names'!A341:E2676,5,FALSE)</f>
        <v xml:space="preserve"> Ms.  Kimberly A Hohman</v>
      </c>
      <c r="C342">
        <f>VLOOKUP(A342,'Medical Examinations'!A341:J2676,2,FALSE)</f>
        <v>16.05</v>
      </c>
      <c r="D342">
        <f>VLOOKUP(A342,'Medical Examinations'!A341:J2676,3,FALSE)</f>
        <v>4.3499999999999996</v>
      </c>
      <c r="E342" t="str">
        <f>VLOOKUP(A342,'Medical Examinations'!A341:J2676,4,FALSE)</f>
        <v>yes</v>
      </c>
      <c r="F342" t="str">
        <f>VLOOKUP(A342,'Medical Examinations'!A341:J2676,5,FALSE)</f>
        <v>No</v>
      </c>
      <c r="G342" t="str">
        <f>VLOOKUP($A342,'Medical Examinations'!A$1:J$2336,6,FALSE)</f>
        <v>No</v>
      </c>
      <c r="H342">
        <f>VLOOKUP(A342,'Medical Examinations'!A341:J2676,7,FALSE)</f>
        <v>0</v>
      </c>
      <c r="I342" t="str">
        <f>VLOOKUP(A342,'Medical Examinations'!A341:J2676,8,FALSE)</f>
        <v>Yes</v>
      </c>
      <c r="J342" t="str">
        <f>VLOOKUP($A342,'Medical Examinations'!$A341:$J2676,9,FALSE)</f>
        <v>Under Weight</v>
      </c>
      <c r="K342" t="str">
        <f>VLOOKUP(A342,'Medical Examinations'!A341:J2676,10,FALSE)</f>
        <v>Normal</v>
      </c>
      <c r="L342" t="str">
        <f>VLOOKUP(Healthcare!A342,'Hospitalisation Details'!A341:K2676,10,FALSE)</f>
        <v>8-Nov-1976</v>
      </c>
      <c r="M342" s="17">
        <f>VLOOKUP(Healthcare!A342,'Hospitalisation Details'!A341:K2676,6,FALSE)</f>
        <v>29160.39</v>
      </c>
      <c r="N342" t="str">
        <f>VLOOKUP(Healthcare!A342,'Hospitalisation Details'!A341:K2676,7,FALSE)</f>
        <v>tier - 1</v>
      </c>
      <c r="O342" t="str">
        <f>VLOOKUP(Healthcare!A342,'Hospitalisation Details'!A341:K2676,8,FALSE)</f>
        <v>tier - 2</v>
      </c>
      <c r="P342" t="str">
        <f>VLOOKUP(Healthcare!A342,'Hospitalisation Details'!A341:K2676,9,FALSE)</f>
        <v>R1011</v>
      </c>
      <c r="Q342">
        <f>VLOOKUP(Healthcare!A342,'Hospitalisation Details'!A341:K2676,11,FALSE)</f>
        <v>47</v>
      </c>
    </row>
    <row r="343" spans="1:17" ht="15.6">
      <c r="A343" s="1" t="s">
        <v>2028</v>
      </c>
      <c r="B343" t="str">
        <f>VLOOKUP(A343,'Customer Names'!A342:E2677,5,FALSE)</f>
        <v xml:space="preserve"> Ms.  Cynthia Hill</v>
      </c>
      <c r="C343">
        <f>VLOOKUP(A343,'Medical Examinations'!A342:J2677,2,FALSE)</f>
        <v>29.07</v>
      </c>
      <c r="D343">
        <f>VLOOKUP(A343,'Medical Examinations'!A342:J2677,3,FALSE)</f>
        <v>8.66</v>
      </c>
      <c r="E343" t="str">
        <f>VLOOKUP(A343,'Medical Examinations'!A342:J2677,4,FALSE)</f>
        <v>yes</v>
      </c>
      <c r="F343" t="str">
        <f>VLOOKUP(A343,'Medical Examinations'!A342:J2677,5,FALSE)</f>
        <v>No</v>
      </c>
      <c r="G343" t="str">
        <f>VLOOKUP($A343,'Medical Examinations'!A$1:J$2336,6,FALSE)</f>
        <v>No</v>
      </c>
      <c r="H343">
        <f>VLOOKUP(A343,'Medical Examinations'!A342:J2677,7,FALSE)</f>
        <v>2</v>
      </c>
      <c r="I343" t="str">
        <f>VLOOKUP(A343,'Medical Examinations'!A342:J2677,8,FALSE)</f>
        <v>Yes</v>
      </c>
      <c r="J343" t="str">
        <f>VLOOKUP($A343,'Medical Examinations'!$A342:$J2677,9,FALSE)</f>
        <v>Over Weight</v>
      </c>
      <c r="K343" t="str">
        <f>VLOOKUP(A343,'Medical Examinations'!A342:J2677,10,FALSE)</f>
        <v>Diabetes</v>
      </c>
      <c r="L343" t="str">
        <f>VLOOKUP(Healthcare!A343,'Hospitalisation Details'!A342:K2677,10,FALSE)</f>
        <v>24-Dec-1961</v>
      </c>
      <c r="M343" s="17">
        <f>VLOOKUP(Healthcare!A343,'Hospitalisation Details'!A342:K2677,6,FALSE)</f>
        <v>29141.360000000001</v>
      </c>
      <c r="N343" t="str">
        <f>VLOOKUP(Healthcare!A343,'Hospitalisation Details'!A342:K2677,7,FALSE)</f>
        <v>tier - 1</v>
      </c>
      <c r="O343" t="str">
        <f>VLOOKUP(Healthcare!A343,'Hospitalisation Details'!A342:K2677,8,FALSE)</f>
        <v>tier - 3</v>
      </c>
      <c r="P343" t="str">
        <f>VLOOKUP(Healthcare!A343,'Hospitalisation Details'!A342:K2677,9,FALSE)</f>
        <v>R1012</v>
      </c>
      <c r="Q343">
        <f>VLOOKUP(Healthcare!A343,'Hospitalisation Details'!A342:K2677,11,FALSE)</f>
        <v>62</v>
      </c>
    </row>
    <row r="344" spans="1:17" ht="15.6">
      <c r="A344" s="1" t="s">
        <v>2027</v>
      </c>
      <c r="B344" t="str">
        <f>VLOOKUP(A344,'Customer Names'!A343:E2678,5,FALSE)</f>
        <v xml:space="preserve"> Ms.  Jessica Kuepfer</v>
      </c>
      <c r="C344">
        <f>VLOOKUP(A344,'Medical Examinations'!A343:J2678,2,FALSE)</f>
        <v>17.43</v>
      </c>
      <c r="D344">
        <f>VLOOKUP(A344,'Medical Examinations'!A343:J2678,3,FALSE)</f>
        <v>8.64</v>
      </c>
      <c r="E344" t="str">
        <f>VLOOKUP(A344,'Medical Examinations'!A343:J2678,4,FALSE)</f>
        <v>No</v>
      </c>
      <c r="F344" t="str">
        <f>VLOOKUP(A344,'Medical Examinations'!A343:J2678,5,FALSE)</f>
        <v>No</v>
      </c>
      <c r="G344" t="str">
        <f>VLOOKUP($A344,'Medical Examinations'!A$1:J$2336,6,FALSE)</f>
        <v>No</v>
      </c>
      <c r="H344">
        <f>VLOOKUP(A344,'Medical Examinations'!A343:J2678,7,FALSE)</f>
        <v>0</v>
      </c>
      <c r="I344" t="str">
        <f>VLOOKUP(A344,'Medical Examinations'!A343:J2678,8,FALSE)</f>
        <v>Yes</v>
      </c>
      <c r="J344" t="str">
        <f>VLOOKUP($A344,'Medical Examinations'!$A343:$J2678,9,FALSE)</f>
        <v>Under Weight</v>
      </c>
      <c r="K344" t="str">
        <f>VLOOKUP(A344,'Medical Examinations'!A343:J2678,10,FALSE)</f>
        <v>Diabetes</v>
      </c>
      <c r="L344" t="str">
        <f>VLOOKUP(Healthcare!A344,'Hospitalisation Details'!A343:K2678,10,FALSE)</f>
        <v>29-Nov-1978</v>
      </c>
      <c r="M344" s="17">
        <f>VLOOKUP(Healthcare!A344,'Hospitalisation Details'!A343:K2678,6,FALSE)</f>
        <v>29114.77</v>
      </c>
      <c r="N344" t="str">
        <f>VLOOKUP(Healthcare!A344,'Hospitalisation Details'!A343:K2678,7,FALSE)</f>
        <v>tier - 1</v>
      </c>
      <c r="O344" t="str">
        <f>VLOOKUP(Healthcare!A344,'Hospitalisation Details'!A343:K2678,8,FALSE)</f>
        <v>tier - 1</v>
      </c>
      <c r="P344" t="str">
        <f>VLOOKUP(Healthcare!A344,'Hospitalisation Details'!A343:K2678,9,FALSE)</f>
        <v>R1011</v>
      </c>
      <c r="Q344">
        <f>VLOOKUP(Healthcare!A344,'Hospitalisation Details'!A343:K2678,11,FALSE)</f>
        <v>45</v>
      </c>
    </row>
    <row r="345" spans="1:17" ht="15.6">
      <c r="A345" s="1" t="s">
        <v>2026</v>
      </c>
      <c r="B345" t="str">
        <f>VLOOKUP(A345,'Customer Names'!A344:E2679,5,FALSE)</f>
        <v xml:space="preserve"> Mr.  Bruce Kaczmarek</v>
      </c>
      <c r="C345">
        <f>VLOOKUP(A345,'Medical Examinations'!A344:J2679,2,FALSE)</f>
        <v>19.329999999999998</v>
      </c>
      <c r="D345">
        <f>VLOOKUP(A345,'Medical Examinations'!A344:J2679,3,FALSE)</f>
        <v>4.2699999999999996</v>
      </c>
      <c r="E345" t="str">
        <f>VLOOKUP(A345,'Medical Examinations'!A344:J2679,4,FALSE)</f>
        <v>No</v>
      </c>
      <c r="F345" t="str">
        <f>VLOOKUP(A345,'Medical Examinations'!A344:J2679,5,FALSE)</f>
        <v>No</v>
      </c>
      <c r="G345" t="str">
        <f>VLOOKUP($A345,'Medical Examinations'!A$1:J$2336,6,FALSE)</f>
        <v>No</v>
      </c>
      <c r="H345">
        <f>VLOOKUP(A345,'Medical Examinations'!A344:J2679,7,FALSE)</f>
        <v>0</v>
      </c>
      <c r="I345" t="str">
        <f>VLOOKUP(A345,'Medical Examinations'!A344:J2679,8,FALSE)</f>
        <v>Yes</v>
      </c>
      <c r="J345" t="str">
        <f>VLOOKUP($A345,'Medical Examinations'!$A344:$J2679,9,FALSE)</f>
        <v>Healthy Weight</v>
      </c>
      <c r="K345" t="str">
        <f>VLOOKUP(A345,'Medical Examinations'!A344:J2679,10,FALSE)</f>
        <v>Normal</v>
      </c>
      <c r="L345" t="str">
        <f>VLOOKUP(Healthcare!A345,'Hospitalisation Details'!A344:K2679,10,FALSE)</f>
        <v>14-Jul-1980</v>
      </c>
      <c r="M345" s="17">
        <f>VLOOKUP(Healthcare!A345,'Hospitalisation Details'!A344:K2679,6,FALSE)</f>
        <v>29114.21</v>
      </c>
      <c r="N345" t="str">
        <f>VLOOKUP(Healthcare!A345,'Hospitalisation Details'!A344:K2679,7,FALSE)</f>
        <v>tier - 1</v>
      </c>
      <c r="O345" t="str">
        <f>VLOOKUP(Healthcare!A345,'Hospitalisation Details'!A344:K2679,8,FALSE)</f>
        <v>tier - 3</v>
      </c>
      <c r="P345" t="str">
        <f>VLOOKUP(Healthcare!A345,'Hospitalisation Details'!A344:K2679,9,FALSE)</f>
        <v>R1011</v>
      </c>
      <c r="Q345">
        <f>VLOOKUP(Healthcare!A345,'Hospitalisation Details'!A344:K2679,11,FALSE)</f>
        <v>44</v>
      </c>
    </row>
    <row r="346" spans="1:17" ht="15.6">
      <c r="A346" s="1" t="s">
        <v>2025</v>
      </c>
      <c r="B346" t="str">
        <f>VLOOKUP(A346,'Customer Names'!A345:E2680,5,FALSE)</f>
        <v xml:space="preserve"> Ms.  Allison Pitt</v>
      </c>
      <c r="C346">
        <f>VLOOKUP(A346,'Medical Examinations'!A345:J2680,2,FALSE)</f>
        <v>30.52</v>
      </c>
      <c r="D346">
        <f>VLOOKUP(A346,'Medical Examinations'!A345:J2680,3,FALSE)</f>
        <v>4.21</v>
      </c>
      <c r="E346" t="str">
        <f>VLOOKUP(A346,'Medical Examinations'!A345:J2680,4,FALSE)</f>
        <v>No</v>
      </c>
      <c r="F346" t="str">
        <f>VLOOKUP(A346,'Medical Examinations'!A345:J2680,5,FALSE)</f>
        <v>No</v>
      </c>
      <c r="G346" t="str">
        <f>VLOOKUP($A346,'Medical Examinations'!A$1:J$2336,6,FALSE)</f>
        <v>No</v>
      </c>
      <c r="H346">
        <f>VLOOKUP(A346,'Medical Examinations'!A345:J2680,7,FALSE)</f>
        <v>1</v>
      </c>
      <c r="I346" t="str">
        <f>VLOOKUP(A346,'Medical Examinations'!A345:J2680,8,FALSE)</f>
        <v>Yes</v>
      </c>
      <c r="J346" t="str">
        <f>VLOOKUP($A346,'Medical Examinations'!$A345:$J2680,9,FALSE)</f>
        <v>Obesity</v>
      </c>
      <c r="K346" t="str">
        <f>VLOOKUP(A346,'Medical Examinations'!A345:J2680,10,FALSE)</f>
        <v>Normal</v>
      </c>
      <c r="L346" t="str">
        <f>VLOOKUP(Healthcare!A346,'Hospitalisation Details'!A345:K2680,10,FALSE)</f>
        <v>7-Jul-1992</v>
      </c>
      <c r="M346" s="17">
        <f>VLOOKUP(Healthcare!A346,'Hospitalisation Details'!A345:K2680,6,FALSE)</f>
        <v>29007.82</v>
      </c>
      <c r="N346" t="str">
        <f>VLOOKUP(Healthcare!A346,'Hospitalisation Details'!A345:K2680,7,FALSE)</f>
        <v>tier - 1</v>
      </c>
      <c r="O346" t="str">
        <f>VLOOKUP(Healthcare!A346,'Hospitalisation Details'!A345:K2680,8,FALSE)</f>
        <v>tier - 3</v>
      </c>
      <c r="P346" t="str">
        <f>VLOOKUP(Healthcare!A346,'Hospitalisation Details'!A345:K2680,9,FALSE)</f>
        <v>R1011</v>
      </c>
      <c r="Q346">
        <f>VLOOKUP(Healthcare!A346,'Hospitalisation Details'!A345:K2680,11,FALSE)</f>
        <v>32</v>
      </c>
    </row>
    <row r="347" spans="1:17" ht="15.6">
      <c r="A347" s="1" t="s">
        <v>2024</v>
      </c>
      <c r="B347" t="str">
        <f>VLOOKUP(A347,'Customer Names'!A346:E2681,5,FALSE)</f>
        <v xml:space="preserve"> Mr.  Alex Lorton</v>
      </c>
      <c r="C347">
        <f>VLOOKUP(A347,'Medical Examinations'!A346:J2681,2,FALSE)</f>
        <v>39.21</v>
      </c>
      <c r="D347">
        <f>VLOOKUP(A347,'Medical Examinations'!A346:J2681,3,FALSE)</f>
        <v>5.04</v>
      </c>
      <c r="E347" t="str">
        <f>VLOOKUP(A347,'Medical Examinations'!A346:J2681,4,FALSE)</f>
        <v>No</v>
      </c>
      <c r="F347" t="str">
        <f>VLOOKUP(A347,'Medical Examinations'!A346:J2681,5,FALSE)</f>
        <v>No</v>
      </c>
      <c r="G347" t="str">
        <f>VLOOKUP($A347,'Medical Examinations'!A$1:J$2336,6,FALSE)</f>
        <v>Yes</v>
      </c>
      <c r="H347">
        <f>VLOOKUP(A347,'Medical Examinations'!A346:J2681,7,FALSE)</f>
        <v>1</v>
      </c>
      <c r="I347" t="str">
        <f>VLOOKUP(A347,'Medical Examinations'!A346:J2681,8,FALSE)</f>
        <v>Yes</v>
      </c>
      <c r="J347" t="str">
        <f>VLOOKUP($A347,'Medical Examinations'!$A346:$J2681,9,FALSE)</f>
        <v>Obesity</v>
      </c>
      <c r="K347" t="str">
        <f>VLOOKUP(A347,'Medical Examinations'!A346:J2681,10,FALSE)</f>
        <v>Normal</v>
      </c>
      <c r="L347" t="str">
        <f>VLOOKUP(Healthcare!A347,'Hospitalisation Details'!A346:K2681,10,FALSE)</f>
        <v>1-Sep-2003</v>
      </c>
      <c r="M347" s="17">
        <f>VLOOKUP(Healthcare!A347,'Hospitalisation Details'!A346:K2681,6,FALSE)</f>
        <v>28998.68</v>
      </c>
      <c r="N347" t="str">
        <f>VLOOKUP(Healthcare!A347,'Hospitalisation Details'!A346:K2681,7,FALSE)</f>
        <v>tier - 1</v>
      </c>
      <c r="O347" t="str">
        <f>VLOOKUP(Healthcare!A347,'Hospitalisation Details'!A346:K2681,8,FALSE)</f>
        <v>tier - 3</v>
      </c>
      <c r="P347" t="str">
        <f>VLOOKUP(Healthcare!A347,'Hospitalisation Details'!A346:K2681,9,FALSE)</f>
        <v>R1011</v>
      </c>
      <c r="Q347">
        <f>VLOOKUP(Healthcare!A347,'Hospitalisation Details'!A346:K2681,11,FALSE)</f>
        <v>21</v>
      </c>
    </row>
    <row r="348" spans="1:17" ht="15.6">
      <c r="A348" s="1" t="s">
        <v>2023</v>
      </c>
      <c r="B348" t="str">
        <f>VLOOKUP(A348,'Customer Names'!A347:E2682,5,FALSE)</f>
        <v xml:space="preserve"> Ms.  Gabriela Castaneda</v>
      </c>
      <c r="C348">
        <f>VLOOKUP(A348,'Medical Examinations'!A347:J2682,2,FALSE)</f>
        <v>26.98</v>
      </c>
      <c r="D348">
        <f>VLOOKUP(A348,'Medical Examinations'!A347:J2682,3,FALSE)</f>
        <v>5.21</v>
      </c>
      <c r="E348" t="str">
        <f>VLOOKUP(A348,'Medical Examinations'!A347:J2682,4,FALSE)</f>
        <v>yes</v>
      </c>
      <c r="F348" t="str">
        <f>VLOOKUP(A348,'Medical Examinations'!A347:J2682,5,FALSE)</f>
        <v>No</v>
      </c>
      <c r="G348" t="str">
        <f>VLOOKUP($A348,'Medical Examinations'!A$1:J$2336,6,FALSE)</f>
        <v>No</v>
      </c>
      <c r="H348">
        <f>VLOOKUP(A348,'Medical Examinations'!A347:J2682,7,FALSE)</f>
        <v>2</v>
      </c>
      <c r="I348" t="str">
        <f>VLOOKUP(A348,'Medical Examinations'!A347:J2682,8,FALSE)</f>
        <v>Yes</v>
      </c>
      <c r="J348" t="str">
        <f>VLOOKUP($A348,'Medical Examinations'!$A347:$J2682,9,FALSE)</f>
        <v>Over Weight</v>
      </c>
      <c r="K348" t="str">
        <f>VLOOKUP(A348,'Medical Examinations'!A347:J2682,10,FALSE)</f>
        <v>Normal</v>
      </c>
      <c r="L348" t="str">
        <f>VLOOKUP(Healthcare!A348,'Hospitalisation Details'!A347:K2682,10,FALSE)</f>
        <v>5-Dec-1959</v>
      </c>
      <c r="M348" s="17">
        <f>VLOOKUP(Healthcare!A348,'Hospitalisation Details'!A347:K2682,6,FALSE)</f>
        <v>28950.47</v>
      </c>
      <c r="N348" t="str">
        <f>VLOOKUP(Healthcare!A348,'Hospitalisation Details'!A347:K2682,7,FALSE)</f>
        <v>tier - 1</v>
      </c>
      <c r="O348" t="str">
        <f>VLOOKUP(Healthcare!A348,'Hospitalisation Details'!A347:K2682,8,FALSE)</f>
        <v>tier - 1</v>
      </c>
      <c r="P348" t="str">
        <f>VLOOKUP(Healthcare!A348,'Hospitalisation Details'!A347:K2682,9,FALSE)</f>
        <v>R1012</v>
      </c>
      <c r="Q348">
        <f>VLOOKUP(Healthcare!A348,'Hospitalisation Details'!A347:K2682,11,FALSE)</f>
        <v>64</v>
      </c>
    </row>
    <row r="349" spans="1:17" ht="15.6">
      <c r="A349" s="1" t="s">
        <v>2022</v>
      </c>
      <c r="B349" t="str">
        <f>VLOOKUP(A349,'Customer Names'!A348:E2683,5,FALSE)</f>
        <v xml:space="preserve"> Ms.  Sharon Cherop</v>
      </c>
      <c r="C349">
        <f>VLOOKUP(A349,'Medical Examinations'!A348:J2683,2,FALSE)</f>
        <v>25.84</v>
      </c>
      <c r="D349">
        <f>VLOOKUP(A349,'Medical Examinations'!A348:J2683,3,FALSE)</f>
        <v>8.83</v>
      </c>
      <c r="E349" t="str">
        <f>VLOOKUP(A349,'Medical Examinations'!A348:J2683,4,FALSE)</f>
        <v>No</v>
      </c>
      <c r="F349" t="str">
        <f>VLOOKUP(A349,'Medical Examinations'!A348:J2683,5,FALSE)</f>
        <v>No</v>
      </c>
      <c r="G349" t="str">
        <f>VLOOKUP($A349,'Medical Examinations'!A$1:J$2336,6,FALSE)</f>
        <v>No</v>
      </c>
      <c r="H349">
        <f>VLOOKUP(A349,'Medical Examinations'!A348:J2683,7,FALSE)</f>
        <v>0</v>
      </c>
      <c r="I349" t="str">
        <f>VLOOKUP(A349,'Medical Examinations'!A348:J2683,8,FALSE)</f>
        <v>No</v>
      </c>
      <c r="J349" t="str">
        <f>VLOOKUP($A349,'Medical Examinations'!$A348:$J2683,9,FALSE)</f>
        <v>Over Weight</v>
      </c>
      <c r="K349" t="str">
        <f>VLOOKUP(A349,'Medical Examinations'!A348:J2683,10,FALSE)</f>
        <v>Diabetes</v>
      </c>
      <c r="L349" t="str">
        <f>VLOOKUP(Healthcare!A349,'Hospitalisation Details'!A348:K2683,10,FALSE)</f>
        <v>25-Jul-1962</v>
      </c>
      <c r="M349" s="17">
        <f>VLOOKUP(Healthcare!A349,'Hospitalisation Details'!A348:K2683,6,FALSE)</f>
        <v>28923.14</v>
      </c>
      <c r="N349" t="str">
        <f>VLOOKUP(Healthcare!A349,'Hospitalisation Details'!A348:K2683,7,FALSE)</f>
        <v>tier - 1</v>
      </c>
      <c r="O349" t="str">
        <f>VLOOKUP(Healthcare!A349,'Hospitalisation Details'!A348:K2683,8,FALSE)</f>
        <v>tier - 1</v>
      </c>
      <c r="P349" t="str">
        <f>VLOOKUP(Healthcare!A349,'Hospitalisation Details'!A348:K2683,9,FALSE)</f>
        <v>R1012</v>
      </c>
      <c r="Q349">
        <f>VLOOKUP(Healthcare!A349,'Hospitalisation Details'!A348:K2683,11,FALSE)</f>
        <v>62</v>
      </c>
    </row>
    <row r="350" spans="1:17" ht="15.6">
      <c r="A350" s="1" t="s">
        <v>2021</v>
      </c>
      <c r="B350" t="str">
        <f>VLOOKUP(A350,'Customer Names'!A349:E2684,5,FALSE)</f>
        <v xml:space="preserve"> Mr.  Jason A Howell</v>
      </c>
      <c r="C350">
        <f>VLOOKUP(A350,'Medical Examinations'!A349:J2684,2,FALSE)</f>
        <v>28.31</v>
      </c>
      <c r="D350">
        <f>VLOOKUP(A350,'Medical Examinations'!A349:J2684,3,FALSE)</f>
        <v>8.4700000000000006</v>
      </c>
      <c r="E350" t="str">
        <f>VLOOKUP(A350,'Medical Examinations'!A349:J2684,4,FALSE)</f>
        <v>yes</v>
      </c>
      <c r="F350" t="str">
        <f>VLOOKUP(A350,'Medical Examinations'!A349:J2684,5,FALSE)</f>
        <v>No</v>
      </c>
      <c r="G350" t="str">
        <f>VLOOKUP($A350,'Medical Examinations'!A$1:J$2336,6,FALSE)</f>
        <v>No</v>
      </c>
      <c r="H350">
        <f>VLOOKUP(A350,'Medical Examinations'!A349:J2684,7,FALSE)</f>
        <v>2</v>
      </c>
      <c r="I350" t="str">
        <f>VLOOKUP(A350,'Medical Examinations'!A349:J2684,8,FALSE)</f>
        <v>Yes</v>
      </c>
      <c r="J350" t="str">
        <f>VLOOKUP($A350,'Medical Examinations'!$A349:$J2684,9,FALSE)</f>
        <v>Over Weight</v>
      </c>
      <c r="K350" t="str">
        <f>VLOOKUP(A350,'Medical Examinations'!A349:J2684,10,FALSE)</f>
        <v>Diabetes</v>
      </c>
      <c r="L350" t="str">
        <f>VLOOKUP(Healthcare!A350,'Hospitalisation Details'!A349:K2684,10,FALSE)</f>
        <v>3-Aug-1961</v>
      </c>
      <c r="M350" s="17">
        <f>VLOOKUP(Healthcare!A350,'Hospitalisation Details'!A349:K2684,6,FALSE)</f>
        <v>28868.66</v>
      </c>
      <c r="N350" t="str">
        <f>VLOOKUP(Healthcare!A350,'Hospitalisation Details'!A349:K2684,7,FALSE)</f>
        <v>tier - 1</v>
      </c>
      <c r="O350" t="str">
        <f>VLOOKUP(Healthcare!A350,'Hospitalisation Details'!A349:K2684,8,FALSE)</f>
        <v>tier - 2</v>
      </c>
      <c r="P350" t="str">
        <f>VLOOKUP(Healthcare!A350,'Hospitalisation Details'!A349:K2684,9,FALSE)</f>
        <v>R1012</v>
      </c>
      <c r="Q350">
        <f>VLOOKUP(Healthcare!A350,'Hospitalisation Details'!A349:K2684,11,FALSE)</f>
        <v>63</v>
      </c>
    </row>
    <row r="351" spans="1:17" ht="15.6">
      <c r="A351" s="1" t="s">
        <v>2020</v>
      </c>
      <c r="B351" t="str">
        <f>VLOOKUP(A351,'Customer Names'!A350:E2685,5,FALSE)</f>
        <v xml:space="preserve"> Ms.  Chelsey C Palmer</v>
      </c>
      <c r="C351">
        <f>VLOOKUP(A351,'Medical Examinations'!A350:J2685,2,FALSE)</f>
        <v>23.94</v>
      </c>
      <c r="D351">
        <f>VLOOKUP(A351,'Medical Examinations'!A350:J2685,3,FALSE)</f>
        <v>4.2</v>
      </c>
      <c r="E351" t="str">
        <f>VLOOKUP(A351,'Medical Examinations'!A350:J2685,4,FALSE)</f>
        <v>No</v>
      </c>
      <c r="F351" t="str">
        <f>VLOOKUP(A351,'Medical Examinations'!A350:J2685,5,FALSE)</f>
        <v>No</v>
      </c>
      <c r="G351" t="str">
        <f>VLOOKUP($A351,'Medical Examinations'!A$1:J$2336,6,FALSE)</f>
        <v>No</v>
      </c>
      <c r="H351">
        <f>VLOOKUP(A351,'Medical Examinations'!A350:J2685,7,FALSE)</f>
        <v>0</v>
      </c>
      <c r="I351" t="str">
        <f>VLOOKUP(A351,'Medical Examinations'!A350:J2685,8,FALSE)</f>
        <v>Yes</v>
      </c>
      <c r="J351" t="str">
        <f>VLOOKUP($A351,'Medical Examinations'!$A350:$J2685,9,FALSE)</f>
        <v>Healthy Weight</v>
      </c>
      <c r="K351" t="str">
        <f>VLOOKUP(A351,'Medical Examinations'!A350:J2685,10,FALSE)</f>
        <v>Normal</v>
      </c>
      <c r="L351" t="str">
        <f>VLOOKUP(Healthcare!A351,'Hospitalisation Details'!A350:K2685,10,FALSE)</f>
        <v>5-Dec-1990</v>
      </c>
      <c r="M351" s="17">
        <f>VLOOKUP(Healthcare!A351,'Hospitalisation Details'!A350:K2685,6,FALSE)</f>
        <v>28716.14</v>
      </c>
      <c r="N351" t="str">
        <f>VLOOKUP(Healthcare!A351,'Hospitalisation Details'!A350:K2685,7,FALSE)</f>
        <v>tier - 1</v>
      </c>
      <c r="O351" t="str">
        <f>VLOOKUP(Healthcare!A351,'Hospitalisation Details'!A350:K2685,8,FALSE)</f>
        <v>tier - 3</v>
      </c>
      <c r="P351" t="str">
        <f>VLOOKUP(Healthcare!A351,'Hospitalisation Details'!A350:K2685,9,FALSE)</f>
        <v>R1011</v>
      </c>
      <c r="Q351">
        <f>VLOOKUP(Healthcare!A351,'Hospitalisation Details'!A350:K2685,11,FALSE)</f>
        <v>33</v>
      </c>
    </row>
    <row r="352" spans="1:17" ht="15.6">
      <c r="A352" s="1" t="s">
        <v>2019</v>
      </c>
      <c r="B352" t="str">
        <f>VLOOKUP(A352,'Customer Names'!A351:E2686,5,FALSE)</f>
        <v xml:space="preserve"> Mr.  Devon A Olson</v>
      </c>
      <c r="C352">
        <f>VLOOKUP(A352,'Medical Examinations'!A351:J2686,2,FALSE)</f>
        <v>20.03</v>
      </c>
      <c r="D352">
        <f>VLOOKUP(A352,'Medical Examinations'!A351:J2686,3,FALSE)</f>
        <v>6.14</v>
      </c>
      <c r="E352" t="str">
        <f>VLOOKUP(A352,'Medical Examinations'!A351:J2686,4,FALSE)</f>
        <v>yes</v>
      </c>
      <c r="F352" t="str">
        <f>VLOOKUP(A352,'Medical Examinations'!A351:J2686,5,FALSE)</f>
        <v>No</v>
      </c>
      <c r="G352" t="str">
        <f>VLOOKUP($A352,'Medical Examinations'!A$1:J$2336,6,FALSE)</f>
        <v>No</v>
      </c>
      <c r="H352">
        <f>VLOOKUP(A352,'Medical Examinations'!A351:J2686,7,FALSE)</f>
        <v>0</v>
      </c>
      <c r="I352" t="str">
        <f>VLOOKUP(A352,'Medical Examinations'!A351:J2686,8,FALSE)</f>
        <v>Yes</v>
      </c>
      <c r="J352" t="str">
        <f>VLOOKUP($A352,'Medical Examinations'!$A351:$J2686,9,FALSE)</f>
        <v>Healthy Weight</v>
      </c>
      <c r="K352" t="str">
        <f>VLOOKUP(A352,'Medical Examinations'!A351:J2686,10,FALSE)</f>
        <v>Prediabetes</v>
      </c>
      <c r="L352" t="str">
        <f>VLOOKUP(Healthcare!A352,'Hospitalisation Details'!A351:K2686,10,FALSE)</f>
        <v>27-Sep-1985</v>
      </c>
      <c r="M352" s="17">
        <f>VLOOKUP(Healthcare!A352,'Hospitalisation Details'!A351:K2686,6,FALSE)</f>
        <v>28542.86</v>
      </c>
      <c r="N352" t="str">
        <f>VLOOKUP(Healthcare!A352,'Hospitalisation Details'!A351:K2686,7,FALSE)</f>
        <v>tier - 1</v>
      </c>
      <c r="O352" t="str">
        <f>VLOOKUP(Healthcare!A352,'Hospitalisation Details'!A351:K2686,8,FALSE)</f>
        <v>tier - 3</v>
      </c>
      <c r="P352" t="str">
        <f>VLOOKUP(Healthcare!A352,'Hospitalisation Details'!A351:K2686,9,FALSE)</f>
        <v>R1011</v>
      </c>
      <c r="Q352">
        <f>VLOOKUP(Healthcare!A352,'Hospitalisation Details'!A351:K2686,11,FALSE)</f>
        <v>38</v>
      </c>
    </row>
    <row r="353" spans="1:17" ht="15.6">
      <c r="A353" s="1" t="s">
        <v>2018</v>
      </c>
      <c r="B353" t="str">
        <f>VLOOKUP(A353,'Customer Names'!A352:E2687,5,FALSE)</f>
        <v xml:space="preserve"> Ms.  Joni L Waldron</v>
      </c>
      <c r="C353">
        <f>VLOOKUP(A353,'Medical Examinations'!A352:J2687,2,FALSE)</f>
        <v>41.42</v>
      </c>
      <c r="D353">
        <f>VLOOKUP(A353,'Medical Examinations'!A352:J2687,3,FALSE)</f>
        <v>6.07</v>
      </c>
      <c r="E353" t="str">
        <f>VLOOKUP(A353,'Medical Examinations'!A352:J2687,4,FALSE)</f>
        <v>No</v>
      </c>
      <c r="F353" t="str">
        <f>VLOOKUP(A353,'Medical Examinations'!A352:J2687,5,FALSE)</f>
        <v>No</v>
      </c>
      <c r="G353" t="str">
        <f>VLOOKUP($A353,'Medical Examinations'!A$1:J$2336,6,FALSE)</f>
        <v>No</v>
      </c>
      <c r="H353">
        <f>VLOOKUP(A353,'Medical Examinations'!A352:J2687,7,FALSE)</f>
        <v>0</v>
      </c>
      <c r="I353" t="str">
        <f>VLOOKUP(A353,'Medical Examinations'!A352:J2687,8,FALSE)</f>
        <v>No</v>
      </c>
      <c r="J353" t="str">
        <f>VLOOKUP($A353,'Medical Examinations'!$A352:$J2687,9,FALSE)</f>
        <v>Obesity</v>
      </c>
      <c r="K353" t="str">
        <f>VLOOKUP(A353,'Medical Examinations'!A352:J2687,10,FALSE)</f>
        <v>Prediabetes</v>
      </c>
      <c r="L353" t="str">
        <f>VLOOKUP(Healthcare!A353,'Hospitalisation Details'!A352:K2687,10,FALSE)</f>
        <v>11-Dec-1982</v>
      </c>
      <c r="M353" s="17">
        <f>VLOOKUP(Healthcare!A353,'Hospitalisation Details'!A352:K2687,6,FALSE)</f>
        <v>28476.73</v>
      </c>
      <c r="N353" t="str">
        <f>VLOOKUP(Healthcare!A353,'Hospitalisation Details'!A352:K2687,7,FALSE)</f>
        <v>tier - 1</v>
      </c>
      <c r="O353" t="str">
        <f>VLOOKUP(Healthcare!A353,'Hospitalisation Details'!A352:K2687,8,FALSE)</f>
        <v>tier - 2</v>
      </c>
      <c r="P353" t="str">
        <f>VLOOKUP(Healthcare!A353,'Hospitalisation Details'!A352:K2687,9,FALSE)</f>
        <v>R1012</v>
      </c>
      <c r="Q353">
        <f>VLOOKUP(Healthcare!A353,'Hospitalisation Details'!A352:K2687,11,FALSE)</f>
        <v>41</v>
      </c>
    </row>
    <row r="354" spans="1:17" ht="15.6">
      <c r="A354" s="1" t="s">
        <v>2017</v>
      </c>
      <c r="B354" t="str">
        <f>VLOOKUP(A354,'Customer Names'!A353:E2688,5,FALSE)</f>
        <v xml:space="preserve"> Mr.  Colin Meyer</v>
      </c>
      <c r="C354">
        <f>VLOOKUP(A354,'Medical Examinations'!A353:J2688,2,FALSE)</f>
        <v>36.67</v>
      </c>
      <c r="D354">
        <f>VLOOKUP(A354,'Medical Examinations'!A353:J2688,3,FALSE)</f>
        <v>10.210000000000001</v>
      </c>
      <c r="E354" t="str">
        <f>VLOOKUP(A354,'Medical Examinations'!A353:J2688,4,FALSE)</f>
        <v>No</v>
      </c>
      <c r="F354" t="str">
        <f>VLOOKUP(A354,'Medical Examinations'!A353:J2688,5,FALSE)</f>
        <v>No</v>
      </c>
      <c r="G354" t="str">
        <f>VLOOKUP($A354,'Medical Examinations'!A$1:J$2336,6,FALSE)</f>
        <v>No</v>
      </c>
      <c r="H354">
        <f>VLOOKUP(A354,'Medical Examinations'!A353:J2688,7,FALSE)</f>
        <v>0</v>
      </c>
      <c r="I354" t="str">
        <f>VLOOKUP(A354,'Medical Examinations'!A353:J2688,8,FALSE)</f>
        <v>No</v>
      </c>
      <c r="J354" t="str">
        <f>VLOOKUP($A354,'Medical Examinations'!$A353:$J2688,9,FALSE)</f>
        <v>Obesity</v>
      </c>
      <c r="K354" t="str">
        <f>VLOOKUP(A354,'Medical Examinations'!A353:J2688,10,FALSE)</f>
        <v>Diabetes</v>
      </c>
      <c r="L354" t="str">
        <f>VLOOKUP(Healthcare!A354,'Hospitalisation Details'!A353:K2688,10,FALSE)</f>
        <v>16-Sep-1974</v>
      </c>
      <c r="M354" s="17">
        <f>VLOOKUP(Healthcare!A354,'Hospitalisation Details'!A353:K2688,6,FALSE)</f>
        <v>28468.92</v>
      </c>
      <c r="N354" t="str">
        <f>VLOOKUP(Healthcare!A354,'Hospitalisation Details'!A353:K2688,7,FALSE)</f>
        <v>tier - 1</v>
      </c>
      <c r="O354" t="str">
        <f>VLOOKUP(Healthcare!A354,'Hospitalisation Details'!A353:K2688,8,FALSE)</f>
        <v>tier - 1</v>
      </c>
      <c r="P354" t="str">
        <f>VLOOKUP(Healthcare!A354,'Hospitalisation Details'!A353:K2688,9,FALSE)</f>
        <v>R1012</v>
      </c>
      <c r="Q354">
        <f>VLOOKUP(Healthcare!A354,'Hospitalisation Details'!A353:K2688,11,FALSE)</f>
        <v>49</v>
      </c>
    </row>
    <row r="355" spans="1:17" ht="15.6">
      <c r="A355" s="1" t="s">
        <v>2016</v>
      </c>
      <c r="B355" t="str">
        <f>VLOOKUP(A355,'Customer Names'!A354:E2689,5,FALSE)</f>
        <v xml:space="preserve"> Ms.  Rachael Stack</v>
      </c>
      <c r="C355">
        <f>VLOOKUP(A355,'Medical Examinations'!A354:J2689,2,FALSE)</f>
        <v>27.645</v>
      </c>
      <c r="D355">
        <f>VLOOKUP(A355,'Medical Examinations'!A354:J2689,3,FALSE)</f>
        <v>4.6900000000000004</v>
      </c>
      <c r="E355" t="str">
        <f>VLOOKUP(A355,'Medical Examinations'!A354:J2689,4,FALSE)</f>
        <v>No</v>
      </c>
      <c r="F355" t="str">
        <f>VLOOKUP(A355,'Medical Examinations'!A354:J2689,5,FALSE)</f>
        <v>No</v>
      </c>
      <c r="G355" t="str">
        <f>VLOOKUP($A355,'Medical Examinations'!A$1:J$2336,6,FALSE)</f>
        <v>No</v>
      </c>
      <c r="H355">
        <f>VLOOKUP(A355,'Medical Examinations'!A354:J2689,7,FALSE)</f>
        <v>0</v>
      </c>
      <c r="I355" t="str">
        <f>VLOOKUP(A355,'Medical Examinations'!A354:J2689,8,FALSE)</f>
        <v>No</v>
      </c>
      <c r="J355" t="str">
        <f>VLOOKUP($A355,'Medical Examinations'!$A354:$J2689,9,FALSE)</f>
        <v>Over Weight</v>
      </c>
      <c r="K355" t="str">
        <f>VLOOKUP(A355,'Medical Examinations'!A354:J2689,10,FALSE)</f>
        <v>Normal</v>
      </c>
      <c r="L355" t="str">
        <f>VLOOKUP(Healthcare!A355,'Hospitalisation Details'!A354:K2689,10,FALSE)</f>
        <v>2-Dec-1977</v>
      </c>
      <c r="M355" s="17">
        <f>VLOOKUP(Healthcare!A355,'Hospitalisation Details'!A354:K2689,6,FALSE)</f>
        <v>28340.19</v>
      </c>
      <c r="N355" t="str">
        <f>VLOOKUP(Healthcare!A355,'Hospitalisation Details'!A354:K2689,7,FALSE)</f>
        <v>tier - 1</v>
      </c>
      <c r="O355" t="str">
        <f>VLOOKUP(Healthcare!A355,'Hospitalisation Details'!A354:K2689,8,FALSE)</f>
        <v>tier - 2</v>
      </c>
      <c r="P355" t="str">
        <f>VLOOKUP(Healthcare!A355,'Hospitalisation Details'!A354:K2689,9,FALSE)</f>
        <v>R1012</v>
      </c>
      <c r="Q355">
        <f>VLOOKUP(Healthcare!A355,'Hospitalisation Details'!A354:K2689,11,FALSE)</f>
        <v>46</v>
      </c>
    </row>
    <row r="356" spans="1:17" ht="15.6">
      <c r="A356" s="1" t="s">
        <v>2015</v>
      </c>
      <c r="B356" t="str">
        <f>VLOOKUP(A356,'Customer Names'!A355:E2690,5,FALSE)</f>
        <v xml:space="preserve"> Ms.  Maricela Sanchez Y Torres</v>
      </c>
      <c r="C356">
        <f>VLOOKUP(A356,'Medical Examinations'!A355:J2690,2,FALSE)</f>
        <v>22.72</v>
      </c>
      <c r="D356">
        <f>VLOOKUP(A356,'Medical Examinations'!A355:J2690,3,FALSE)</f>
        <v>5.71</v>
      </c>
      <c r="E356" t="str">
        <f>VLOOKUP(A356,'Medical Examinations'!A355:J2690,4,FALSE)</f>
        <v>No</v>
      </c>
      <c r="F356" t="str">
        <f>VLOOKUP(A356,'Medical Examinations'!A355:J2690,5,FALSE)</f>
        <v>No</v>
      </c>
      <c r="G356" t="str">
        <f>VLOOKUP($A356,'Medical Examinations'!A$1:J$2336,6,FALSE)</f>
        <v>No</v>
      </c>
      <c r="H356">
        <f>VLOOKUP(A356,'Medical Examinations'!A355:J2690,7,FALSE)</f>
        <v>0</v>
      </c>
      <c r="I356" t="str">
        <f>VLOOKUP(A356,'Medical Examinations'!A355:J2690,8,FALSE)</f>
        <v>Yes</v>
      </c>
      <c r="J356" t="str">
        <f>VLOOKUP($A356,'Medical Examinations'!$A355:$J2690,9,FALSE)</f>
        <v>Healthy Weight</v>
      </c>
      <c r="K356" t="str">
        <f>VLOOKUP(A356,'Medical Examinations'!A355:J2690,10,FALSE)</f>
        <v>Prediabetes</v>
      </c>
      <c r="L356" t="str">
        <f>VLOOKUP(Healthcare!A356,'Hospitalisation Details'!A355:K2690,10,FALSE)</f>
        <v>24-Dec-1990</v>
      </c>
      <c r="M356" s="17">
        <f>VLOOKUP(Healthcare!A356,'Hospitalisation Details'!A355:K2690,6,FALSE)</f>
        <v>28302.33</v>
      </c>
      <c r="N356" t="str">
        <f>VLOOKUP(Healthcare!A356,'Hospitalisation Details'!A355:K2690,7,FALSE)</f>
        <v>tier - 1</v>
      </c>
      <c r="O356" t="str">
        <f>VLOOKUP(Healthcare!A356,'Hospitalisation Details'!A355:K2690,8,FALSE)</f>
        <v>tier - 2</v>
      </c>
      <c r="P356" t="str">
        <f>VLOOKUP(Healthcare!A356,'Hospitalisation Details'!A355:K2690,9,FALSE)</f>
        <v>R1011</v>
      </c>
      <c r="Q356">
        <f>VLOOKUP(Healthcare!A356,'Hospitalisation Details'!A355:K2690,11,FALSE)</f>
        <v>33</v>
      </c>
    </row>
    <row r="357" spans="1:17" ht="15.6">
      <c r="A357" s="1" t="s">
        <v>2014</v>
      </c>
      <c r="B357" t="str">
        <f>VLOOKUP(A357,'Customer Names'!A356:E2691,5,FALSE)</f>
        <v xml:space="preserve"> Ms.  Marie Daniels</v>
      </c>
      <c r="C357">
        <f>VLOOKUP(A357,'Medical Examinations'!A356:J2691,2,FALSE)</f>
        <v>36.520000000000003</v>
      </c>
      <c r="D357">
        <f>VLOOKUP(A357,'Medical Examinations'!A356:J2691,3,FALSE)</f>
        <v>9.07</v>
      </c>
      <c r="E357" t="str">
        <f>VLOOKUP(A357,'Medical Examinations'!A356:J2691,4,FALSE)</f>
        <v>yes</v>
      </c>
      <c r="F357" t="str">
        <f>VLOOKUP(A357,'Medical Examinations'!A356:J2691,5,FALSE)</f>
        <v>No</v>
      </c>
      <c r="G357" t="str">
        <f>VLOOKUP($A357,'Medical Examinations'!A$1:J$2336,6,FALSE)</f>
        <v>Yes</v>
      </c>
      <c r="H357">
        <f>VLOOKUP(A357,'Medical Examinations'!A356:J2691,7,FALSE)</f>
        <v>1</v>
      </c>
      <c r="I357" t="str">
        <f>VLOOKUP(A357,'Medical Examinations'!A356:J2691,8,FALSE)</f>
        <v>No</v>
      </c>
      <c r="J357" t="str">
        <f>VLOOKUP($A357,'Medical Examinations'!$A356:$J2691,9,FALSE)</f>
        <v>Obesity</v>
      </c>
      <c r="K357" t="str">
        <f>VLOOKUP(A357,'Medical Examinations'!A356:J2691,10,FALSE)</f>
        <v>Diabetes</v>
      </c>
      <c r="L357" t="str">
        <f>VLOOKUP(Healthcare!A357,'Hospitalisation Details'!A356:K2691,10,FALSE)</f>
        <v>25-Nov-1963</v>
      </c>
      <c r="M357" s="17">
        <f>VLOOKUP(Healthcare!A357,'Hospitalisation Details'!A356:K2691,6,FALSE)</f>
        <v>28287.9</v>
      </c>
      <c r="N357" t="str">
        <f>VLOOKUP(Healthcare!A357,'Hospitalisation Details'!A356:K2691,7,FALSE)</f>
        <v>tier - 1</v>
      </c>
      <c r="O357" t="str">
        <f>VLOOKUP(Healthcare!A357,'Hospitalisation Details'!A356:K2691,8,FALSE)</f>
        <v>tier - 1</v>
      </c>
      <c r="P357" t="str">
        <f>VLOOKUP(Healthcare!A357,'Hospitalisation Details'!A356:K2691,9,FALSE)</f>
        <v>R1013</v>
      </c>
      <c r="Q357">
        <f>VLOOKUP(Healthcare!A357,'Hospitalisation Details'!A356:K2691,11,FALSE)</f>
        <v>60</v>
      </c>
    </row>
    <row r="358" spans="1:17" ht="15.6">
      <c r="A358" s="1" t="s">
        <v>2013</v>
      </c>
      <c r="B358" t="str">
        <f>VLOOKUP(A358,'Customer Names'!A357:E2692,5,FALSE)</f>
        <v xml:space="preserve"> Mr.  Frank Pepp</v>
      </c>
      <c r="C358">
        <f>VLOOKUP(A358,'Medical Examinations'!A357:J2692,2,FALSE)</f>
        <v>33.96</v>
      </c>
      <c r="D358">
        <f>VLOOKUP(A358,'Medical Examinations'!A357:J2692,3,FALSE)</f>
        <v>4.99</v>
      </c>
      <c r="E358" t="str">
        <f>VLOOKUP(A358,'Medical Examinations'!A357:J2692,4,FALSE)</f>
        <v>No</v>
      </c>
      <c r="F358" t="str">
        <f>VLOOKUP(A358,'Medical Examinations'!A357:J2692,5,FALSE)</f>
        <v>No</v>
      </c>
      <c r="G358" t="str">
        <f>VLOOKUP($A358,'Medical Examinations'!A$1:J$2336,6,FALSE)</f>
        <v>No</v>
      </c>
      <c r="H358">
        <f>VLOOKUP(A358,'Medical Examinations'!A357:J2692,7,FALSE)</f>
        <v>0</v>
      </c>
      <c r="I358" t="str">
        <f>VLOOKUP(A358,'Medical Examinations'!A357:J2692,8,FALSE)</f>
        <v>Yes</v>
      </c>
      <c r="J358" t="str">
        <f>VLOOKUP($A358,'Medical Examinations'!$A357:$J2692,9,FALSE)</f>
        <v>Obesity</v>
      </c>
      <c r="K358" t="str">
        <f>VLOOKUP(A358,'Medical Examinations'!A357:J2692,10,FALSE)</f>
        <v>Normal</v>
      </c>
      <c r="L358" t="str">
        <f>VLOOKUP(Healthcare!A358,'Hospitalisation Details'!A357:K2692,10,FALSE)</f>
        <v>6-Sep-1999</v>
      </c>
      <c r="M358" s="17">
        <f>VLOOKUP(Healthcare!A358,'Hospitalisation Details'!A357:K2692,6,FALSE)</f>
        <v>28245.34</v>
      </c>
      <c r="N358" t="str">
        <f>VLOOKUP(Healthcare!A358,'Hospitalisation Details'!A357:K2692,7,FALSE)</f>
        <v>tier - 1</v>
      </c>
      <c r="O358" t="str">
        <f>VLOOKUP(Healthcare!A358,'Hospitalisation Details'!A357:K2692,8,FALSE)</f>
        <v>tier - 3</v>
      </c>
      <c r="P358" t="str">
        <f>VLOOKUP(Healthcare!A358,'Hospitalisation Details'!A357:K2692,9,FALSE)</f>
        <v>R1011</v>
      </c>
      <c r="Q358">
        <f>VLOOKUP(Healthcare!A358,'Hospitalisation Details'!A357:K2692,11,FALSE)</f>
        <v>24</v>
      </c>
    </row>
    <row r="359" spans="1:17" ht="15.6">
      <c r="A359" s="1" t="s">
        <v>2012</v>
      </c>
      <c r="B359" t="str">
        <f>VLOOKUP(A359,'Customer Names'!A358:E2693,5,FALSE)</f>
        <v xml:space="preserve"> Mr.  Jeffry Buechler</v>
      </c>
      <c r="C359">
        <f>VLOOKUP(A359,'Medical Examinations'!A358:J2693,2,FALSE)</f>
        <v>26.695</v>
      </c>
      <c r="D359">
        <f>VLOOKUP(A359,'Medical Examinations'!A358:J2693,3,FALSE)</f>
        <v>8.31</v>
      </c>
      <c r="E359" t="str">
        <f>VLOOKUP(A359,'Medical Examinations'!A358:J2693,4,FALSE)</f>
        <v>No</v>
      </c>
      <c r="F359" t="str">
        <f>VLOOKUP(A359,'Medical Examinations'!A358:J2693,5,FALSE)</f>
        <v>No</v>
      </c>
      <c r="G359" t="str">
        <f>VLOOKUP($A359,'Medical Examinations'!A$1:J$2336,6,FALSE)</f>
        <v>No</v>
      </c>
      <c r="H359">
        <f>VLOOKUP(A359,'Medical Examinations'!A358:J2693,7,FALSE)</f>
        <v>0</v>
      </c>
      <c r="I359" t="str">
        <f>VLOOKUP(A359,'Medical Examinations'!A358:J2693,8,FALSE)</f>
        <v>Yes</v>
      </c>
      <c r="J359" t="str">
        <f>VLOOKUP($A359,'Medical Examinations'!$A358:$J2693,9,FALSE)</f>
        <v>Over Weight</v>
      </c>
      <c r="K359" t="str">
        <f>VLOOKUP(A359,'Medical Examinations'!A358:J2693,10,FALSE)</f>
        <v>Diabetes</v>
      </c>
      <c r="L359" t="str">
        <f>VLOOKUP(Healthcare!A359,'Hospitalisation Details'!A358:K2693,10,FALSE)</f>
        <v>22-Nov-1960</v>
      </c>
      <c r="M359" s="17">
        <f>VLOOKUP(Healthcare!A359,'Hospitalisation Details'!A358:K2693,6,FALSE)</f>
        <v>28101.33</v>
      </c>
      <c r="N359" t="str">
        <f>VLOOKUP(Healthcare!A359,'Hospitalisation Details'!A358:K2693,7,FALSE)</f>
        <v>tier - 1</v>
      </c>
      <c r="O359" t="str">
        <f>VLOOKUP(Healthcare!A359,'Hospitalisation Details'!A358:K2693,8,FALSE)</f>
        <v>tier - 2</v>
      </c>
      <c r="P359" t="str">
        <f>VLOOKUP(Healthcare!A359,'Hospitalisation Details'!A358:K2693,9,FALSE)</f>
        <v>R1019</v>
      </c>
      <c r="Q359">
        <f>VLOOKUP(Healthcare!A359,'Hospitalisation Details'!A358:K2693,11,FALSE)</f>
        <v>63</v>
      </c>
    </row>
    <row r="360" spans="1:17" ht="15.6">
      <c r="A360" s="1" t="s">
        <v>2011</v>
      </c>
      <c r="B360" t="str">
        <f>VLOOKUP(A360,'Customer Names'!A359:E2694,5,FALSE)</f>
        <v xml:space="preserve"> Mr.  Mike Buenting</v>
      </c>
      <c r="C360">
        <f>VLOOKUP(A360,'Medical Examinations'!A359:J2694,2,FALSE)</f>
        <v>18.45</v>
      </c>
      <c r="D360">
        <f>VLOOKUP(A360,'Medical Examinations'!A359:J2694,3,FALSE)</f>
        <v>5.07</v>
      </c>
      <c r="E360" t="str">
        <f>VLOOKUP(A360,'Medical Examinations'!A359:J2694,4,FALSE)</f>
        <v>yes</v>
      </c>
      <c r="F360" t="str">
        <f>VLOOKUP(A360,'Medical Examinations'!A359:J2694,5,FALSE)</f>
        <v>No</v>
      </c>
      <c r="G360" t="str">
        <f>VLOOKUP($A360,'Medical Examinations'!A$1:J$2336,6,FALSE)</f>
        <v>No</v>
      </c>
      <c r="H360">
        <f>VLOOKUP(A360,'Medical Examinations'!A359:J2694,7,FALSE)</f>
        <v>0</v>
      </c>
      <c r="I360" t="str">
        <f>VLOOKUP(A360,'Medical Examinations'!A359:J2694,8,FALSE)</f>
        <v>Yes</v>
      </c>
      <c r="J360" t="str">
        <f>VLOOKUP($A360,'Medical Examinations'!$A359:$J2694,9,FALSE)</f>
        <v>Under Weight</v>
      </c>
      <c r="K360" t="str">
        <f>VLOOKUP(A360,'Medical Examinations'!A359:J2694,10,FALSE)</f>
        <v>Normal</v>
      </c>
      <c r="L360" t="str">
        <f>VLOOKUP(Healthcare!A360,'Hospitalisation Details'!A359:K2694,10,FALSE)</f>
        <v>29-Nov-1985</v>
      </c>
      <c r="M360" s="17">
        <f>VLOOKUP(Healthcare!A360,'Hospitalisation Details'!A359:K2694,6,FALSE)</f>
        <v>28006.94</v>
      </c>
      <c r="N360" t="str">
        <f>VLOOKUP(Healthcare!A360,'Hospitalisation Details'!A359:K2694,7,FALSE)</f>
        <v>tier - 1</v>
      </c>
      <c r="O360" t="str">
        <f>VLOOKUP(Healthcare!A360,'Hospitalisation Details'!A359:K2694,8,FALSE)</f>
        <v>tier - 2</v>
      </c>
      <c r="P360" t="str">
        <f>VLOOKUP(Healthcare!A360,'Hospitalisation Details'!A359:K2694,9,FALSE)</f>
        <v>R1011</v>
      </c>
      <c r="Q360">
        <f>VLOOKUP(Healthcare!A360,'Hospitalisation Details'!A359:K2694,11,FALSE)</f>
        <v>38</v>
      </c>
    </row>
    <row r="361" spans="1:17" ht="15.6">
      <c r="A361" s="1" t="s">
        <v>2010</v>
      </c>
      <c r="B361" t="str">
        <f>VLOOKUP(A361,'Customer Names'!A360:E2695,5,FALSE)</f>
        <v xml:space="preserve"> Mr.  Rick Evans</v>
      </c>
      <c r="C361">
        <f>VLOOKUP(A361,'Medical Examinations'!A360:J2695,2,FALSE)</f>
        <v>33.18</v>
      </c>
      <c r="D361">
        <f>VLOOKUP(A361,'Medical Examinations'!A360:J2695,3,FALSE)</f>
        <v>4.79</v>
      </c>
      <c r="E361" t="str">
        <f>VLOOKUP(A361,'Medical Examinations'!A360:J2695,4,FALSE)</f>
        <v>No</v>
      </c>
      <c r="F361" t="str">
        <f>VLOOKUP(A361,'Medical Examinations'!A360:J2695,5,FALSE)</f>
        <v>No</v>
      </c>
      <c r="G361" t="str">
        <f>VLOOKUP($A361,'Medical Examinations'!A$1:J$2336,6,FALSE)</f>
        <v>No</v>
      </c>
      <c r="H361">
        <f>VLOOKUP(A361,'Medical Examinations'!A360:J2695,7,FALSE)</f>
        <v>0</v>
      </c>
      <c r="I361" t="str">
        <f>VLOOKUP(A361,'Medical Examinations'!A360:J2695,8,FALSE)</f>
        <v>Yes</v>
      </c>
      <c r="J361" t="str">
        <f>VLOOKUP($A361,'Medical Examinations'!$A360:$J2695,9,FALSE)</f>
        <v>Obesity</v>
      </c>
      <c r="K361" t="str">
        <f>VLOOKUP(A361,'Medical Examinations'!A360:J2695,10,FALSE)</f>
        <v>Normal</v>
      </c>
      <c r="L361" t="str">
        <f>VLOOKUP(Healthcare!A361,'Hospitalisation Details'!A360:K2695,10,FALSE)</f>
        <v>21-Dec-1999</v>
      </c>
      <c r="M361" s="17">
        <f>VLOOKUP(Healthcare!A361,'Hospitalisation Details'!A360:K2695,6,FALSE)</f>
        <v>27980.77</v>
      </c>
      <c r="N361" t="str">
        <f>VLOOKUP(Healthcare!A361,'Hospitalisation Details'!A360:K2695,7,FALSE)</f>
        <v>tier - 1</v>
      </c>
      <c r="O361" t="str">
        <f>VLOOKUP(Healthcare!A361,'Hospitalisation Details'!A360:K2695,8,FALSE)</f>
        <v>tier - 1</v>
      </c>
      <c r="P361" t="str">
        <f>VLOOKUP(Healthcare!A361,'Hospitalisation Details'!A360:K2695,9,FALSE)</f>
        <v>R1011</v>
      </c>
      <c r="Q361">
        <f>VLOOKUP(Healthcare!A361,'Hospitalisation Details'!A360:K2695,11,FALSE)</f>
        <v>24</v>
      </c>
    </row>
    <row r="362" spans="1:17" ht="15.6">
      <c r="A362" s="1" t="s">
        <v>2009</v>
      </c>
      <c r="B362" t="str">
        <f>VLOOKUP(A362,'Customer Names'!A361:E2696,5,FALSE)</f>
        <v xml:space="preserve"> Mr.  Pierre-Michel Arcand</v>
      </c>
      <c r="C362">
        <f>VLOOKUP(A362,'Medical Examinations'!A361:J2696,2,FALSE)</f>
        <v>36.1</v>
      </c>
      <c r="D362">
        <f>VLOOKUP(A362,'Medical Examinations'!A361:J2696,3,FALSE)</f>
        <v>11.39</v>
      </c>
      <c r="E362" t="str">
        <f>VLOOKUP(A362,'Medical Examinations'!A361:J2696,4,FALSE)</f>
        <v>yes</v>
      </c>
      <c r="F362" t="str">
        <f>VLOOKUP(A362,'Medical Examinations'!A361:J2696,5,FALSE)</f>
        <v>No</v>
      </c>
      <c r="G362" t="str">
        <f>VLOOKUP($A362,'Medical Examinations'!A$1:J$2336,6,FALSE)</f>
        <v>No</v>
      </c>
      <c r="H362">
        <f>VLOOKUP(A362,'Medical Examinations'!A361:J2696,7,FALSE)</f>
        <v>2</v>
      </c>
      <c r="I362" t="str">
        <f>VLOOKUP(A362,'Medical Examinations'!A361:J2696,8,FALSE)</f>
        <v>No</v>
      </c>
      <c r="J362" t="str">
        <f>VLOOKUP($A362,'Medical Examinations'!$A361:$J2696,9,FALSE)</f>
        <v>Obesity</v>
      </c>
      <c r="K362" t="str">
        <f>VLOOKUP(A362,'Medical Examinations'!A361:J2696,10,FALSE)</f>
        <v>Diabetes</v>
      </c>
      <c r="L362" t="str">
        <f>VLOOKUP(Healthcare!A362,'Hospitalisation Details'!A361:K2696,10,FALSE)</f>
        <v>28-Jul-1961</v>
      </c>
      <c r="M362" s="17">
        <f>VLOOKUP(Healthcare!A362,'Hospitalisation Details'!A361:K2696,6,FALSE)</f>
        <v>27941.29</v>
      </c>
      <c r="N362" t="str">
        <f>VLOOKUP(Healthcare!A362,'Hospitalisation Details'!A361:K2696,7,FALSE)</f>
        <v>tier - 1</v>
      </c>
      <c r="O362" t="str">
        <f>VLOOKUP(Healthcare!A362,'Hospitalisation Details'!A361:K2696,8,FALSE)</f>
        <v>tier - 3</v>
      </c>
      <c r="P362" t="str">
        <f>VLOOKUP(Healthcare!A362,'Hospitalisation Details'!A361:K2696,9,FALSE)</f>
        <v>R1011</v>
      </c>
      <c r="Q362">
        <f>VLOOKUP(Healthcare!A362,'Hospitalisation Details'!A361:K2696,11,FALSE)</f>
        <v>63</v>
      </c>
    </row>
    <row r="363" spans="1:17" ht="15.6">
      <c r="A363" s="1" t="s">
        <v>2008</v>
      </c>
      <c r="B363" t="str">
        <f>VLOOKUP(A363,'Customer Names'!A362:E2697,5,FALSE)</f>
        <v xml:space="preserve"> Mr.  Daniel Kesack</v>
      </c>
      <c r="C363">
        <f>VLOOKUP(A363,'Medical Examinations'!A362:J2697,2,FALSE)</f>
        <v>22.77</v>
      </c>
      <c r="D363">
        <f>VLOOKUP(A363,'Medical Examinations'!A362:J2697,3,FALSE)</f>
        <v>6</v>
      </c>
      <c r="E363" t="str">
        <f>VLOOKUP(A363,'Medical Examinations'!A362:J2697,4,FALSE)</f>
        <v>No</v>
      </c>
      <c r="F363" t="str">
        <f>VLOOKUP(A363,'Medical Examinations'!A362:J2697,5,FALSE)</f>
        <v>No</v>
      </c>
      <c r="G363" t="str">
        <f>VLOOKUP($A363,'Medical Examinations'!A$1:J$2336,6,FALSE)</f>
        <v>No</v>
      </c>
      <c r="H363">
        <f>VLOOKUP(A363,'Medical Examinations'!A362:J2697,7,FALSE)</f>
        <v>0</v>
      </c>
      <c r="I363" t="str">
        <f>VLOOKUP(A363,'Medical Examinations'!A362:J2697,8,FALSE)</f>
        <v>Yes</v>
      </c>
      <c r="J363" t="str">
        <f>VLOOKUP($A363,'Medical Examinations'!$A362:$J2697,9,FALSE)</f>
        <v>Healthy Weight</v>
      </c>
      <c r="K363" t="str">
        <f>VLOOKUP(A363,'Medical Examinations'!A362:J2697,10,FALSE)</f>
        <v>Prediabetes</v>
      </c>
      <c r="L363" t="str">
        <f>VLOOKUP(Healthcare!A363,'Hospitalisation Details'!A362:K2697,10,FALSE)</f>
        <v>4-Jun-1991</v>
      </c>
      <c r="M363" s="17">
        <f>VLOOKUP(Healthcare!A363,'Hospitalisation Details'!A362:K2697,6,FALSE)</f>
        <v>27931.11</v>
      </c>
      <c r="N363" t="str">
        <f>VLOOKUP(Healthcare!A363,'Hospitalisation Details'!A362:K2697,7,FALSE)</f>
        <v>tier - 1</v>
      </c>
      <c r="O363" t="str">
        <f>VLOOKUP(Healthcare!A363,'Hospitalisation Details'!A362:K2697,8,FALSE)</f>
        <v>tier - 3</v>
      </c>
      <c r="P363" t="str">
        <f>VLOOKUP(Healthcare!A363,'Hospitalisation Details'!A362:K2697,9,FALSE)</f>
        <v>R1011</v>
      </c>
      <c r="Q363">
        <f>VLOOKUP(Healthcare!A363,'Hospitalisation Details'!A362:K2697,11,FALSE)</f>
        <v>33</v>
      </c>
    </row>
    <row r="364" spans="1:17" ht="15.6">
      <c r="A364" s="1" t="s">
        <v>2007</v>
      </c>
      <c r="B364" t="str">
        <f>VLOOKUP(A364,'Customer Names'!A363:E2698,5,FALSE)</f>
        <v xml:space="preserve"> Mr.  Brian L Post</v>
      </c>
      <c r="C364">
        <f>VLOOKUP(A364,'Medical Examinations'!A363:J2698,2,FALSE)</f>
        <v>21.24</v>
      </c>
      <c r="D364">
        <f>VLOOKUP(A364,'Medical Examinations'!A363:J2698,3,FALSE)</f>
        <v>5.13</v>
      </c>
      <c r="E364" t="str">
        <f>VLOOKUP(A364,'Medical Examinations'!A363:J2698,4,FALSE)</f>
        <v>No</v>
      </c>
      <c r="F364" t="str">
        <f>VLOOKUP(A364,'Medical Examinations'!A363:J2698,5,FALSE)</f>
        <v>No</v>
      </c>
      <c r="G364" t="str">
        <f>VLOOKUP($A364,'Medical Examinations'!A$1:J$2336,6,FALSE)</f>
        <v>No</v>
      </c>
      <c r="H364">
        <f>VLOOKUP(A364,'Medical Examinations'!A363:J2698,7,FALSE)</f>
        <v>0</v>
      </c>
      <c r="I364" t="str">
        <f>VLOOKUP(A364,'Medical Examinations'!A363:J2698,8,FALSE)</f>
        <v>Yes</v>
      </c>
      <c r="J364" t="str">
        <f>VLOOKUP($A364,'Medical Examinations'!$A363:$J2698,9,FALSE)</f>
        <v>Healthy Weight</v>
      </c>
      <c r="K364" t="str">
        <f>VLOOKUP(A364,'Medical Examinations'!A363:J2698,10,FALSE)</f>
        <v>Normal</v>
      </c>
      <c r="L364" t="str">
        <f>VLOOKUP(Healthcare!A364,'Hospitalisation Details'!A363:K2698,10,FALSE)</f>
        <v>21-Nov-1989</v>
      </c>
      <c r="M364" s="17">
        <f>VLOOKUP(Healthcare!A364,'Hospitalisation Details'!A363:K2698,6,FALSE)</f>
        <v>27925.86</v>
      </c>
      <c r="N364" t="str">
        <f>VLOOKUP(Healthcare!A364,'Hospitalisation Details'!A363:K2698,7,FALSE)</f>
        <v>tier - 1</v>
      </c>
      <c r="O364" t="str">
        <f>VLOOKUP(Healthcare!A364,'Hospitalisation Details'!A363:K2698,8,FALSE)</f>
        <v>tier - 2</v>
      </c>
      <c r="P364" t="str">
        <f>VLOOKUP(Healthcare!A364,'Hospitalisation Details'!A363:K2698,9,FALSE)</f>
        <v>R1011</v>
      </c>
      <c r="Q364">
        <f>VLOOKUP(Healthcare!A364,'Hospitalisation Details'!A363:K2698,11,FALSE)</f>
        <v>34</v>
      </c>
    </row>
    <row r="365" spans="1:17" ht="15.6">
      <c r="A365" s="1" t="s">
        <v>2006</v>
      </c>
      <c r="B365" t="str">
        <f>VLOOKUP(A365,'Customer Names'!A364:E2699,5,FALSE)</f>
        <v xml:space="preserve"> Ms.  Morgan M Dunne</v>
      </c>
      <c r="C365">
        <f>VLOOKUP(A365,'Medical Examinations'!A364:J2699,2,FALSE)</f>
        <v>17.600000000000001</v>
      </c>
      <c r="D365">
        <f>VLOOKUP(A365,'Medical Examinations'!A364:J2699,3,FALSE)</f>
        <v>5.26</v>
      </c>
      <c r="E365" t="str">
        <f>VLOOKUP(A365,'Medical Examinations'!A364:J2699,4,FALSE)</f>
        <v>yes</v>
      </c>
      <c r="F365" t="str">
        <f>VLOOKUP(A365,'Medical Examinations'!A364:J2699,5,FALSE)</f>
        <v>No</v>
      </c>
      <c r="G365" t="str">
        <f>VLOOKUP($A365,'Medical Examinations'!A$1:J$2336,6,FALSE)</f>
        <v>No</v>
      </c>
      <c r="H365">
        <f>VLOOKUP(A365,'Medical Examinations'!A364:J2699,7,FALSE)</f>
        <v>0</v>
      </c>
      <c r="I365" t="str">
        <f>VLOOKUP(A365,'Medical Examinations'!A364:J2699,8,FALSE)</f>
        <v>Yes</v>
      </c>
      <c r="J365" t="str">
        <f>VLOOKUP($A365,'Medical Examinations'!$A364:$J2699,9,FALSE)</f>
        <v>Under Weight</v>
      </c>
      <c r="K365" t="str">
        <f>VLOOKUP(A365,'Medical Examinations'!A364:J2699,10,FALSE)</f>
        <v>Normal</v>
      </c>
      <c r="L365" t="str">
        <f>VLOOKUP(Healthcare!A365,'Hospitalisation Details'!A364:K2699,10,FALSE)</f>
        <v>4-Dec-1985</v>
      </c>
      <c r="M365" s="17">
        <f>VLOOKUP(Healthcare!A365,'Hospitalisation Details'!A364:K2699,6,FALSE)</f>
        <v>27849.94</v>
      </c>
      <c r="N365" t="str">
        <f>VLOOKUP(Healthcare!A365,'Hospitalisation Details'!A364:K2699,7,FALSE)</f>
        <v>tier - 1</v>
      </c>
      <c r="O365" t="str">
        <f>VLOOKUP(Healthcare!A365,'Hospitalisation Details'!A364:K2699,8,FALSE)</f>
        <v>tier - 1</v>
      </c>
      <c r="P365" t="str">
        <f>VLOOKUP(Healthcare!A365,'Hospitalisation Details'!A364:K2699,9,FALSE)</f>
        <v>R1011</v>
      </c>
      <c r="Q365">
        <f>VLOOKUP(Healthcare!A365,'Hospitalisation Details'!A364:K2699,11,FALSE)</f>
        <v>38</v>
      </c>
    </row>
    <row r="366" spans="1:17" ht="15.6">
      <c r="A366" s="1" t="s">
        <v>2005</v>
      </c>
      <c r="B366" t="str">
        <f>VLOOKUP(A366,'Customer Names'!A365:E2700,5,FALSE)</f>
        <v xml:space="preserve"> Ms.  Caroline Kilel</v>
      </c>
      <c r="C366">
        <f>VLOOKUP(A366,'Medical Examinations'!A365:J2700,2,FALSE)</f>
        <v>26.29</v>
      </c>
      <c r="D366">
        <f>VLOOKUP(A366,'Medical Examinations'!A365:J2700,3,FALSE)</f>
        <v>6.84</v>
      </c>
      <c r="E366" t="str">
        <f>VLOOKUP(A366,'Medical Examinations'!A365:J2700,4,FALSE)</f>
        <v>No</v>
      </c>
      <c r="F366" t="str">
        <f>VLOOKUP(A366,'Medical Examinations'!A365:J2700,5,FALSE)</f>
        <v>No</v>
      </c>
      <c r="G366" t="str">
        <f>VLOOKUP($A366,'Medical Examinations'!A$1:J$2336,6,FALSE)</f>
        <v>No</v>
      </c>
      <c r="H366">
        <f>VLOOKUP(A366,'Medical Examinations'!A365:J2700,7,FALSE)</f>
        <v>0</v>
      </c>
      <c r="I366" t="str">
        <f>VLOOKUP(A366,'Medical Examinations'!A365:J2700,8,FALSE)</f>
        <v>Yes</v>
      </c>
      <c r="J366" t="str">
        <f>VLOOKUP($A366,'Medical Examinations'!$A365:$J2700,9,FALSE)</f>
        <v>Over Weight</v>
      </c>
      <c r="K366" t="str">
        <f>VLOOKUP(A366,'Medical Examinations'!A365:J2700,10,FALSE)</f>
        <v>Diabetes</v>
      </c>
      <c r="L366" t="str">
        <f>VLOOKUP(Healthcare!A366,'Hospitalisation Details'!A365:K2700,10,FALSE)</f>
        <v>6-Jul-1960</v>
      </c>
      <c r="M366" s="17">
        <f>VLOOKUP(Healthcare!A366,'Hospitalisation Details'!A365:K2700,6,FALSE)</f>
        <v>27808.73</v>
      </c>
      <c r="N366" t="str">
        <f>VLOOKUP(Healthcare!A366,'Hospitalisation Details'!A365:K2700,7,FALSE)</f>
        <v>tier - 1</v>
      </c>
      <c r="O366" t="str">
        <f>VLOOKUP(Healthcare!A366,'Hospitalisation Details'!A365:K2700,8,FALSE)</f>
        <v>tier - 1</v>
      </c>
      <c r="P366" t="str">
        <f>VLOOKUP(Healthcare!A366,'Hospitalisation Details'!A365:K2700,9,FALSE)</f>
        <v>R1013</v>
      </c>
      <c r="Q366">
        <f>VLOOKUP(Healthcare!A366,'Hospitalisation Details'!A365:K2700,11,FALSE)</f>
        <v>64</v>
      </c>
    </row>
    <row r="367" spans="1:17" ht="15.6">
      <c r="A367" s="1" t="s">
        <v>2004</v>
      </c>
      <c r="B367" t="str">
        <f>VLOOKUP(A367,'Customer Names'!A366:E2701,5,FALSE)</f>
        <v xml:space="preserve"> Mr.  Drew T Nicholson</v>
      </c>
      <c r="C367">
        <f>VLOOKUP(A367,'Medical Examinations'!A366:J2701,2,FALSE)</f>
        <v>35.31</v>
      </c>
      <c r="D367">
        <f>VLOOKUP(A367,'Medical Examinations'!A366:J2701,3,FALSE)</f>
        <v>9.0399999999999991</v>
      </c>
      <c r="E367" t="str">
        <f>VLOOKUP(A367,'Medical Examinations'!A366:J2701,4,FALSE)</f>
        <v>No</v>
      </c>
      <c r="F367" t="str">
        <f>VLOOKUP(A367,'Medical Examinations'!A366:J2701,5,FALSE)</f>
        <v>No</v>
      </c>
      <c r="G367" t="str">
        <f>VLOOKUP($A367,'Medical Examinations'!A$1:J$2336,6,FALSE)</f>
        <v>No</v>
      </c>
      <c r="H367">
        <f>VLOOKUP(A367,'Medical Examinations'!A366:J2701,7,FALSE)</f>
        <v>0</v>
      </c>
      <c r="I367" t="str">
        <f>VLOOKUP(A367,'Medical Examinations'!A366:J2701,8,FALSE)</f>
        <v>No</v>
      </c>
      <c r="J367" t="str">
        <f>VLOOKUP($A367,'Medical Examinations'!$A366:$J2701,9,FALSE)</f>
        <v>Obesity</v>
      </c>
      <c r="K367" t="str">
        <f>VLOOKUP(A367,'Medical Examinations'!A366:J2701,10,FALSE)</f>
        <v>Diabetes</v>
      </c>
      <c r="L367" t="str">
        <f>VLOOKUP(Healthcare!A367,'Hospitalisation Details'!A366:K2701,10,FALSE)</f>
        <v>6-Dec-2002</v>
      </c>
      <c r="M367" s="17">
        <f>VLOOKUP(Healthcare!A367,'Hospitalisation Details'!A366:K2701,6,FALSE)</f>
        <v>27724.29</v>
      </c>
      <c r="N367" t="str">
        <f>VLOOKUP(Healthcare!A367,'Hospitalisation Details'!A366:K2701,7,FALSE)</f>
        <v>tier - 1</v>
      </c>
      <c r="O367" t="str">
        <f>VLOOKUP(Healthcare!A367,'Hospitalisation Details'!A366:K2701,8,FALSE)</f>
        <v>tier - 3</v>
      </c>
      <c r="P367" t="str">
        <f>VLOOKUP(Healthcare!A367,'Hospitalisation Details'!A366:K2701,9,FALSE)</f>
        <v>R1013</v>
      </c>
      <c r="Q367">
        <f>VLOOKUP(Healthcare!A367,'Hospitalisation Details'!A366:K2701,11,FALSE)</f>
        <v>21</v>
      </c>
    </row>
    <row r="368" spans="1:17" ht="15.6">
      <c r="A368" s="1" t="s">
        <v>2003</v>
      </c>
      <c r="B368" t="str">
        <f>VLOOKUP(A368,'Customer Names'!A367:E2702,5,FALSE)</f>
        <v xml:space="preserve"> Mr.  Austin W Susmann</v>
      </c>
      <c r="C368">
        <f>VLOOKUP(A368,'Medical Examinations'!A367:J2702,2,FALSE)</f>
        <v>27.04</v>
      </c>
      <c r="D368">
        <f>VLOOKUP(A368,'Medical Examinations'!A367:J2702,3,FALSE)</f>
        <v>4.0999999999999996</v>
      </c>
      <c r="E368" t="str">
        <f>VLOOKUP(A368,'Medical Examinations'!A367:J2702,4,FALSE)</f>
        <v>No</v>
      </c>
      <c r="F368" t="str">
        <f>VLOOKUP(A368,'Medical Examinations'!A367:J2702,5,FALSE)</f>
        <v>No</v>
      </c>
      <c r="G368" t="str">
        <f>VLOOKUP($A368,'Medical Examinations'!A$1:J$2336,6,FALSE)</f>
        <v>No</v>
      </c>
      <c r="H368">
        <f>VLOOKUP(A368,'Medical Examinations'!A367:J2702,7,FALSE)</f>
        <v>1</v>
      </c>
      <c r="I368" t="str">
        <f>VLOOKUP(A368,'Medical Examinations'!A367:J2702,8,FALSE)</f>
        <v>Yes</v>
      </c>
      <c r="J368" t="str">
        <f>VLOOKUP($A368,'Medical Examinations'!$A367:$J2702,9,FALSE)</f>
        <v>Over Weight</v>
      </c>
      <c r="K368" t="str">
        <f>VLOOKUP(A368,'Medical Examinations'!A367:J2702,10,FALSE)</f>
        <v>Normal</v>
      </c>
      <c r="L368" t="str">
        <f>VLOOKUP(Healthcare!A368,'Hospitalisation Details'!A367:K2702,10,FALSE)</f>
        <v>3-Jul-1992</v>
      </c>
      <c r="M368" s="17">
        <f>VLOOKUP(Healthcare!A368,'Hospitalisation Details'!A367:K2702,6,FALSE)</f>
        <v>27696.11</v>
      </c>
      <c r="N368" t="str">
        <f>VLOOKUP(Healthcare!A368,'Hospitalisation Details'!A367:K2702,7,FALSE)</f>
        <v>tier - 1</v>
      </c>
      <c r="O368" t="str">
        <f>VLOOKUP(Healthcare!A368,'Hospitalisation Details'!A367:K2702,8,FALSE)</f>
        <v>tier - 2</v>
      </c>
      <c r="P368" t="str">
        <f>VLOOKUP(Healthcare!A368,'Hospitalisation Details'!A367:K2702,9,FALSE)</f>
        <v>R1011</v>
      </c>
      <c r="Q368">
        <f>VLOOKUP(Healthcare!A368,'Hospitalisation Details'!A367:K2702,11,FALSE)</f>
        <v>32</v>
      </c>
    </row>
    <row r="369" spans="1:17" ht="15.6">
      <c r="A369" s="1" t="s">
        <v>2002</v>
      </c>
      <c r="B369" t="str">
        <f>VLOOKUP(A369,'Customer Names'!A368:E2703,5,FALSE)</f>
        <v xml:space="preserve"> Ms.  Berenice Harsh</v>
      </c>
      <c r="C369">
        <f>VLOOKUP(A369,'Medical Examinations'!A368:J2703,2,FALSE)</f>
        <v>30.23</v>
      </c>
      <c r="D369">
        <f>VLOOKUP(A369,'Medical Examinations'!A368:J2703,3,FALSE)</f>
        <v>4.2300000000000004</v>
      </c>
      <c r="E369" t="str">
        <f>VLOOKUP(A369,'Medical Examinations'!A368:J2703,4,FALSE)</f>
        <v>yes</v>
      </c>
      <c r="F369" t="str">
        <f>VLOOKUP(A369,'Medical Examinations'!A368:J2703,5,FALSE)</f>
        <v>No</v>
      </c>
      <c r="G369" t="str">
        <f>VLOOKUP($A369,'Medical Examinations'!A$1:J$2336,6,FALSE)</f>
        <v>Yes</v>
      </c>
      <c r="H369">
        <f>VLOOKUP(A369,'Medical Examinations'!A368:J2703,7,FALSE)</f>
        <v>1</v>
      </c>
      <c r="I369" t="str">
        <f>VLOOKUP(A369,'Medical Examinations'!A368:J2703,8,FALSE)</f>
        <v>Yes</v>
      </c>
      <c r="J369" t="str">
        <f>VLOOKUP($A369,'Medical Examinations'!$A368:$J2703,9,FALSE)</f>
        <v>Obesity</v>
      </c>
      <c r="K369" t="str">
        <f>VLOOKUP(A369,'Medical Examinations'!A368:J2703,10,FALSE)</f>
        <v>Normal</v>
      </c>
      <c r="L369" t="str">
        <f>VLOOKUP(Healthcare!A369,'Hospitalisation Details'!A368:K2703,10,FALSE)</f>
        <v>7-Oct-1997</v>
      </c>
      <c r="M369" s="17">
        <f>VLOOKUP(Healthcare!A369,'Hospitalisation Details'!A368:K2703,6,FALSE)</f>
        <v>27625.17</v>
      </c>
      <c r="N369" t="str">
        <f>VLOOKUP(Healthcare!A369,'Hospitalisation Details'!A368:K2703,7,FALSE)</f>
        <v>tier - 1</v>
      </c>
      <c r="O369" t="str">
        <f>VLOOKUP(Healthcare!A369,'Hospitalisation Details'!A368:K2703,8,FALSE)</f>
        <v>tier - 1</v>
      </c>
      <c r="P369" t="str">
        <f>VLOOKUP(Healthcare!A369,'Hospitalisation Details'!A368:K2703,9,FALSE)</f>
        <v>R1011</v>
      </c>
      <c r="Q369">
        <f>VLOOKUP(Healthcare!A369,'Hospitalisation Details'!A368:K2703,11,FALSE)</f>
        <v>26</v>
      </c>
    </row>
    <row r="370" spans="1:17" ht="15.6">
      <c r="A370" s="1" t="s">
        <v>2001</v>
      </c>
      <c r="B370" t="str">
        <f>VLOOKUP(A370,'Customer Names'!A369:E2704,5,FALSE)</f>
        <v xml:space="preserve"> Mr.  Kenneth A Pocasangre</v>
      </c>
      <c r="C370">
        <f>VLOOKUP(A370,'Medical Examinations'!A369:J2704,2,FALSE)</f>
        <v>30.6</v>
      </c>
      <c r="D370">
        <f>VLOOKUP(A370,'Medical Examinations'!A369:J2704,3,FALSE)</f>
        <v>6.48</v>
      </c>
      <c r="E370" t="str">
        <f>VLOOKUP(A370,'Medical Examinations'!A369:J2704,4,FALSE)</f>
        <v>yes</v>
      </c>
      <c r="F370" t="str">
        <f>VLOOKUP(A370,'Medical Examinations'!A369:J2704,5,FALSE)</f>
        <v>No</v>
      </c>
      <c r="G370" t="str">
        <f>VLOOKUP($A370,'Medical Examinations'!A$1:J$2336,6,FALSE)</f>
        <v>Yes</v>
      </c>
      <c r="H370">
        <f>VLOOKUP(A370,'Medical Examinations'!A369:J2704,7,FALSE)</f>
        <v>1</v>
      </c>
      <c r="I370" t="str">
        <f>VLOOKUP(A370,'Medical Examinations'!A369:J2704,8,FALSE)</f>
        <v>Yes</v>
      </c>
      <c r="J370" t="str">
        <f>VLOOKUP($A370,'Medical Examinations'!$A369:$J2704,9,FALSE)</f>
        <v>Obesity</v>
      </c>
      <c r="K370" t="str">
        <f>VLOOKUP(A370,'Medical Examinations'!A369:J2704,10,FALSE)</f>
        <v>Prediabetes</v>
      </c>
      <c r="L370" t="str">
        <f>VLOOKUP(Healthcare!A370,'Hospitalisation Details'!A369:K2704,10,FALSE)</f>
        <v>9-Sep-1997</v>
      </c>
      <c r="M370" s="17">
        <f>VLOOKUP(Healthcare!A370,'Hospitalisation Details'!A369:K2704,6,FALSE)</f>
        <v>27619.360000000001</v>
      </c>
      <c r="N370" t="str">
        <f>VLOOKUP(Healthcare!A370,'Hospitalisation Details'!A369:K2704,7,FALSE)</f>
        <v>tier - 2</v>
      </c>
      <c r="O370" t="str">
        <f>VLOOKUP(Healthcare!A370,'Hospitalisation Details'!A369:K2704,8,FALSE)</f>
        <v>tier - 3</v>
      </c>
      <c r="P370" t="str">
        <f>VLOOKUP(Healthcare!A370,'Hospitalisation Details'!A369:K2704,9,FALSE)</f>
        <v>R1011</v>
      </c>
      <c r="Q370">
        <f>VLOOKUP(Healthcare!A370,'Hospitalisation Details'!A369:K2704,11,FALSE)</f>
        <v>26</v>
      </c>
    </row>
    <row r="371" spans="1:17" ht="15.6">
      <c r="A371" s="1" t="s">
        <v>2000</v>
      </c>
      <c r="B371" t="str">
        <f>VLOOKUP(A371,'Customer Names'!A370:E2705,5,FALSE)</f>
        <v xml:space="preserve"> Mr.  Miguel Martinez Lopez</v>
      </c>
      <c r="C371">
        <f>VLOOKUP(A371,'Medical Examinations'!A370:J2705,2,FALSE)</f>
        <v>26.8</v>
      </c>
      <c r="D371">
        <f>VLOOKUP(A371,'Medical Examinations'!A370:J2705,3,FALSE)</f>
        <v>5.53</v>
      </c>
      <c r="E371" t="str">
        <f>VLOOKUP(A371,'Medical Examinations'!A370:J2705,4,FALSE)</f>
        <v>No</v>
      </c>
      <c r="F371" t="str">
        <f>VLOOKUP(A371,'Medical Examinations'!A370:J2705,5,FALSE)</f>
        <v>No</v>
      </c>
      <c r="G371" t="str">
        <f>VLOOKUP($A371,'Medical Examinations'!A$1:J$2336,6,FALSE)</f>
        <v>No</v>
      </c>
      <c r="H371">
        <f>VLOOKUP(A371,'Medical Examinations'!A370:J2705,7,FALSE)</f>
        <v>1</v>
      </c>
      <c r="I371" t="str">
        <f>VLOOKUP(A371,'Medical Examinations'!A370:J2705,8,FALSE)</f>
        <v>Yes</v>
      </c>
      <c r="J371" t="str">
        <f>VLOOKUP($A371,'Medical Examinations'!$A370:$J2705,9,FALSE)</f>
        <v>Over Weight</v>
      </c>
      <c r="K371" t="str">
        <f>VLOOKUP(A371,'Medical Examinations'!A370:J2705,10,FALSE)</f>
        <v>Normal</v>
      </c>
      <c r="L371" t="str">
        <f>VLOOKUP(Healthcare!A371,'Hospitalisation Details'!A370:K2705,10,FALSE)</f>
        <v>11-Jun-1992</v>
      </c>
      <c r="M371" s="17">
        <f>VLOOKUP(Healthcare!A371,'Hospitalisation Details'!A370:K2705,6,FALSE)</f>
        <v>27614.71</v>
      </c>
      <c r="N371" t="str">
        <f>VLOOKUP(Healthcare!A371,'Hospitalisation Details'!A370:K2705,7,FALSE)</f>
        <v>tier - 2</v>
      </c>
      <c r="O371" t="str">
        <f>VLOOKUP(Healthcare!A371,'Hospitalisation Details'!A370:K2705,8,FALSE)</f>
        <v>tier - 3</v>
      </c>
      <c r="P371" t="str">
        <f>VLOOKUP(Healthcare!A371,'Hospitalisation Details'!A370:K2705,9,FALSE)</f>
        <v>R1011</v>
      </c>
      <c r="Q371">
        <f>VLOOKUP(Healthcare!A371,'Hospitalisation Details'!A370:K2705,11,FALSE)</f>
        <v>32</v>
      </c>
    </row>
    <row r="372" spans="1:17" ht="15.6">
      <c r="A372" s="1" t="s">
        <v>1999</v>
      </c>
      <c r="B372" t="str">
        <f>VLOOKUP(A372,'Customer Names'!A371:E2706,5,FALSE)</f>
        <v xml:space="preserve"> Ms.  Hadley T Riegel</v>
      </c>
      <c r="C372">
        <f>VLOOKUP(A372,'Medical Examinations'!A371:J2706,2,FALSE)</f>
        <v>16.86</v>
      </c>
      <c r="D372">
        <f>VLOOKUP(A372,'Medical Examinations'!A371:J2706,3,FALSE)</f>
        <v>4.07</v>
      </c>
      <c r="E372" t="str">
        <f>VLOOKUP(A372,'Medical Examinations'!A371:J2706,4,FALSE)</f>
        <v>yes</v>
      </c>
      <c r="F372" t="str">
        <f>VLOOKUP(A372,'Medical Examinations'!A371:J2706,5,FALSE)</f>
        <v>No</v>
      </c>
      <c r="G372" t="str">
        <f>VLOOKUP($A372,'Medical Examinations'!A$1:J$2336,6,FALSE)</f>
        <v>No</v>
      </c>
      <c r="H372">
        <f>VLOOKUP(A372,'Medical Examinations'!A371:J2706,7,FALSE)</f>
        <v>0</v>
      </c>
      <c r="I372" t="str">
        <f>VLOOKUP(A372,'Medical Examinations'!A371:J2706,8,FALSE)</f>
        <v>Yes</v>
      </c>
      <c r="J372" t="str">
        <f>VLOOKUP($A372,'Medical Examinations'!$A371:$J2706,9,FALSE)</f>
        <v>Under Weight</v>
      </c>
      <c r="K372" t="str">
        <f>VLOOKUP(A372,'Medical Examinations'!A371:J2706,10,FALSE)</f>
        <v>Normal</v>
      </c>
      <c r="L372" t="str">
        <f>VLOOKUP(Healthcare!A372,'Hospitalisation Details'!A371:K2706,10,FALSE)</f>
        <v>6-Nov-1985</v>
      </c>
      <c r="M372" s="17">
        <f>VLOOKUP(Healthcare!A372,'Hospitalisation Details'!A371:K2706,6,FALSE)</f>
        <v>27598.93</v>
      </c>
      <c r="N372" t="str">
        <f>VLOOKUP(Healthcare!A372,'Hospitalisation Details'!A371:K2706,7,FALSE)</f>
        <v>tier - 2</v>
      </c>
      <c r="O372" t="str">
        <f>VLOOKUP(Healthcare!A372,'Hospitalisation Details'!A371:K2706,8,FALSE)</f>
        <v>tier - 1</v>
      </c>
      <c r="P372" t="str">
        <f>VLOOKUP(Healthcare!A372,'Hospitalisation Details'!A371:K2706,9,FALSE)</f>
        <v>R1011</v>
      </c>
      <c r="Q372">
        <f>VLOOKUP(Healthcare!A372,'Hospitalisation Details'!A371:K2706,11,FALSE)</f>
        <v>38</v>
      </c>
    </row>
    <row r="373" spans="1:17" ht="15.6">
      <c r="A373" s="1" t="s">
        <v>1998</v>
      </c>
      <c r="B373" t="str">
        <f>VLOOKUP(A373,'Customer Names'!A372:E2707,5,FALSE)</f>
        <v xml:space="preserve"> Mr.  Taylor Monson</v>
      </c>
      <c r="C373">
        <f>VLOOKUP(A373,'Medical Examinations'!A372:J2707,2,FALSE)</f>
        <v>16.3</v>
      </c>
      <c r="D373">
        <f>VLOOKUP(A373,'Medical Examinations'!A372:J2707,3,FALSE)</f>
        <v>5.51</v>
      </c>
      <c r="E373" t="str">
        <f>VLOOKUP(A373,'Medical Examinations'!A372:J2707,4,FALSE)</f>
        <v>No</v>
      </c>
      <c r="F373" t="str">
        <f>VLOOKUP(A373,'Medical Examinations'!A372:J2707,5,FALSE)</f>
        <v>No</v>
      </c>
      <c r="G373" t="str">
        <f>VLOOKUP($A373,'Medical Examinations'!A$1:J$2336,6,FALSE)</f>
        <v>No</v>
      </c>
      <c r="H373">
        <f>VLOOKUP(A373,'Medical Examinations'!A372:J2707,7,FALSE)</f>
        <v>1</v>
      </c>
      <c r="I373" t="str">
        <f>VLOOKUP(A373,'Medical Examinations'!A372:J2707,8,FALSE)</f>
        <v>Yes</v>
      </c>
      <c r="J373" t="str">
        <f>VLOOKUP($A373,'Medical Examinations'!$A372:$J2707,9,FALSE)</f>
        <v>Under Weight</v>
      </c>
      <c r="K373" t="str">
        <f>VLOOKUP(A373,'Medical Examinations'!A372:J2707,10,FALSE)</f>
        <v>Normal</v>
      </c>
      <c r="L373" t="str">
        <f>VLOOKUP(Healthcare!A373,'Hospitalisation Details'!A372:K2707,10,FALSE)</f>
        <v>22-Jul-1984</v>
      </c>
      <c r="M373" s="17">
        <f>VLOOKUP(Healthcare!A373,'Hospitalisation Details'!A372:K2707,6,FALSE)</f>
        <v>27534.53</v>
      </c>
      <c r="N373" t="str">
        <f>VLOOKUP(Healthcare!A373,'Hospitalisation Details'!A372:K2707,7,FALSE)</f>
        <v>tier - 2</v>
      </c>
      <c r="O373" t="str">
        <f>VLOOKUP(Healthcare!A373,'Hospitalisation Details'!A372:K2707,8,FALSE)</f>
        <v>tier - 2</v>
      </c>
      <c r="P373" t="str">
        <f>VLOOKUP(Healthcare!A373,'Hospitalisation Details'!A372:K2707,9,FALSE)</f>
        <v>R1011</v>
      </c>
      <c r="Q373">
        <f>VLOOKUP(Healthcare!A373,'Hospitalisation Details'!A372:K2707,11,FALSE)</f>
        <v>40</v>
      </c>
    </row>
    <row r="374" spans="1:17" ht="15.6">
      <c r="A374" s="1" t="s">
        <v>1997</v>
      </c>
      <c r="B374" t="str">
        <f>VLOOKUP(A374,'Customer Names'!A373:E2708,5,FALSE)</f>
        <v xml:space="preserve"> Ms.  Tenielle M Klubben</v>
      </c>
      <c r="C374">
        <f>VLOOKUP(A374,'Medical Examinations'!A373:J2708,2,FALSE)</f>
        <v>29.81</v>
      </c>
      <c r="D374">
        <f>VLOOKUP(A374,'Medical Examinations'!A373:J2708,3,FALSE)</f>
        <v>11.66</v>
      </c>
      <c r="E374" t="str">
        <f>VLOOKUP(A374,'Medical Examinations'!A373:J2708,4,FALSE)</f>
        <v>No</v>
      </c>
      <c r="F374" t="str">
        <f>VLOOKUP(A374,'Medical Examinations'!A373:J2708,5,FALSE)</f>
        <v>No</v>
      </c>
      <c r="G374" t="str">
        <f>VLOOKUP($A374,'Medical Examinations'!A$1:J$2336,6,FALSE)</f>
        <v>No</v>
      </c>
      <c r="H374">
        <f>VLOOKUP(A374,'Medical Examinations'!A373:J2708,7,FALSE)</f>
        <v>0</v>
      </c>
      <c r="I374" t="str">
        <f>VLOOKUP(A374,'Medical Examinations'!A373:J2708,8,FALSE)</f>
        <v>Yes</v>
      </c>
      <c r="J374" t="str">
        <f>VLOOKUP($A374,'Medical Examinations'!$A373:$J2708,9,FALSE)</f>
        <v>Over Weight</v>
      </c>
      <c r="K374" t="str">
        <f>VLOOKUP(A374,'Medical Examinations'!A373:J2708,10,FALSE)</f>
        <v>Diabetes</v>
      </c>
      <c r="L374" t="str">
        <f>VLOOKUP(Healthcare!A374,'Hospitalisation Details'!A373:K2708,10,FALSE)</f>
        <v>19-Oct-1965</v>
      </c>
      <c r="M374" s="17">
        <f>VLOOKUP(Healthcare!A374,'Hospitalisation Details'!A373:K2708,6,FALSE)</f>
        <v>27533.91</v>
      </c>
      <c r="N374" t="str">
        <f>VLOOKUP(Healthcare!A374,'Hospitalisation Details'!A373:K2708,7,FALSE)</f>
        <v>tier - 2</v>
      </c>
      <c r="O374" t="str">
        <f>VLOOKUP(Healthcare!A374,'Hospitalisation Details'!A373:K2708,8,FALSE)</f>
        <v>tier - 3</v>
      </c>
      <c r="P374" t="str">
        <f>VLOOKUP(Healthcare!A374,'Hospitalisation Details'!A373:K2708,9,FALSE)</f>
        <v>R1013</v>
      </c>
      <c r="Q374">
        <f>VLOOKUP(Healthcare!A374,'Hospitalisation Details'!A373:K2708,11,FALSE)</f>
        <v>58</v>
      </c>
    </row>
    <row r="375" spans="1:17" ht="15.6">
      <c r="A375" s="1" t="s">
        <v>1996</v>
      </c>
      <c r="B375" t="str">
        <f>VLOOKUP(A375,'Customer Names'!A374:E2709,5,FALSE)</f>
        <v xml:space="preserve"> Ms.  Andrea Mascaro</v>
      </c>
      <c r="C375">
        <f>VLOOKUP(A375,'Medical Examinations'!A374:J2709,2,FALSE)</f>
        <v>16.329999999999998</v>
      </c>
      <c r="D375">
        <f>VLOOKUP(A375,'Medical Examinations'!A374:J2709,3,FALSE)</f>
        <v>7.26</v>
      </c>
      <c r="E375" t="str">
        <f>VLOOKUP(A375,'Medical Examinations'!A374:J2709,4,FALSE)</f>
        <v>yes</v>
      </c>
      <c r="F375" t="str">
        <f>VLOOKUP(A375,'Medical Examinations'!A374:J2709,5,FALSE)</f>
        <v>No</v>
      </c>
      <c r="G375" t="str">
        <f>VLOOKUP($A375,'Medical Examinations'!A$1:J$2336,6,FALSE)</f>
        <v>No</v>
      </c>
      <c r="H375">
        <f>VLOOKUP(A375,'Medical Examinations'!A374:J2709,7,FALSE)</f>
        <v>0</v>
      </c>
      <c r="I375" t="str">
        <f>VLOOKUP(A375,'Medical Examinations'!A374:J2709,8,FALSE)</f>
        <v>Yes</v>
      </c>
      <c r="J375" t="str">
        <f>VLOOKUP($A375,'Medical Examinations'!$A374:$J2709,9,FALSE)</f>
        <v>Under Weight</v>
      </c>
      <c r="K375" t="str">
        <f>VLOOKUP(A375,'Medical Examinations'!A374:J2709,10,FALSE)</f>
        <v>Diabetes</v>
      </c>
      <c r="L375" t="str">
        <f>VLOOKUP(Healthcare!A375,'Hospitalisation Details'!A374:K2709,10,FALSE)</f>
        <v>3-Oct-1981</v>
      </c>
      <c r="M375" s="17">
        <f>VLOOKUP(Healthcare!A375,'Hospitalisation Details'!A374:K2709,6,FALSE)</f>
        <v>27495.59</v>
      </c>
      <c r="N375" t="str">
        <f>VLOOKUP(Healthcare!A375,'Hospitalisation Details'!A374:K2709,7,FALSE)</f>
        <v>tier - 2</v>
      </c>
      <c r="O375" t="str">
        <f>VLOOKUP(Healthcare!A375,'Hospitalisation Details'!A374:K2709,8,FALSE)</f>
        <v>tier - 1</v>
      </c>
      <c r="P375" t="str">
        <f>VLOOKUP(Healthcare!A375,'Hospitalisation Details'!A374:K2709,9,FALSE)</f>
        <v>R1011</v>
      </c>
      <c r="Q375">
        <f>VLOOKUP(Healthcare!A375,'Hospitalisation Details'!A374:K2709,11,FALSE)</f>
        <v>42</v>
      </c>
    </row>
    <row r="376" spans="1:17" ht="15.6">
      <c r="A376" s="1" t="s">
        <v>1995</v>
      </c>
      <c r="B376" t="str">
        <f>VLOOKUP(A376,'Customer Names'!A375:E2710,5,FALSE)</f>
        <v xml:space="preserve"> Ms.  Nora P Norvell</v>
      </c>
      <c r="C376">
        <f>VLOOKUP(A376,'Medical Examinations'!A375:J2710,2,FALSE)</f>
        <v>16.37</v>
      </c>
      <c r="D376">
        <f>VLOOKUP(A376,'Medical Examinations'!A375:J2710,3,FALSE)</f>
        <v>4.79</v>
      </c>
      <c r="E376" t="str">
        <f>VLOOKUP(A376,'Medical Examinations'!A375:J2710,4,FALSE)</f>
        <v>yes</v>
      </c>
      <c r="F376" t="str">
        <f>VLOOKUP(A376,'Medical Examinations'!A375:J2710,5,FALSE)</f>
        <v>No</v>
      </c>
      <c r="G376" t="str">
        <f>VLOOKUP($A376,'Medical Examinations'!A$1:J$2336,6,FALSE)</f>
        <v>No</v>
      </c>
      <c r="H376">
        <f>VLOOKUP(A376,'Medical Examinations'!A375:J2710,7,FALSE)</f>
        <v>0</v>
      </c>
      <c r="I376" t="str">
        <f>VLOOKUP(A376,'Medical Examinations'!A375:J2710,8,FALSE)</f>
        <v>Yes</v>
      </c>
      <c r="J376" t="str">
        <f>VLOOKUP($A376,'Medical Examinations'!$A375:$J2710,9,FALSE)</f>
        <v>Under Weight</v>
      </c>
      <c r="K376" t="str">
        <f>VLOOKUP(A376,'Medical Examinations'!A375:J2710,10,FALSE)</f>
        <v>Normal</v>
      </c>
      <c r="L376" t="str">
        <f>VLOOKUP(Healthcare!A376,'Hospitalisation Details'!A375:K2710,10,FALSE)</f>
        <v>5-Dec-1985</v>
      </c>
      <c r="M376" s="17">
        <f>VLOOKUP(Healthcare!A376,'Hospitalisation Details'!A375:K2710,6,FALSE)</f>
        <v>27432.73</v>
      </c>
      <c r="N376" t="str">
        <f>VLOOKUP(Healthcare!A376,'Hospitalisation Details'!A375:K2710,7,FALSE)</f>
        <v>tier - 2</v>
      </c>
      <c r="O376" t="str">
        <f>VLOOKUP(Healthcare!A376,'Hospitalisation Details'!A375:K2710,8,FALSE)</f>
        <v>tier - 1</v>
      </c>
      <c r="P376" t="str">
        <f>VLOOKUP(Healthcare!A376,'Hospitalisation Details'!A375:K2710,9,FALSE)</f>
        <v>R1011</v>
      </c>
      <c r="Q376">
        <f>VLOOKUP(Healthcare!A376,'Hospitalisation Details'!A375:K2710,11,FALSE)</f>
        <v>38</v>
      </c>
    </row>
    <row r="377" spans="1:17" ht="15.6">
      <c r="A377" s="1" t="s">
        <v>1994</v>
      </c>
      <c r="B377" t="str">
        <f>VLOOKUP(A377,'Customer Names'!A376:E2711,5,FALSE)</f>
        <v xml:space="preserve"> Mr.  Zachary Ornelas</v>
      </c>
      <c r="C377">
        <f>VLOOKUP(A377,'Medical Examinations'!A376:J2711,2,FALSE)</f>
        <v>22.42</v>
      </c>
      <c r="D377">
        <f>VLOOKUP(A377,'Medical Examinations'!A376:J2711,3,FALSE)</f>
        <v>4.68</v>
      </c>
      <c r="E377" t="str">
        <f>VLOOKUP(A377,'Medical Examinations'!A376:J2711,4,FALSE)</f>
        <v>yes</v>
      </c>
      <c r="F377" t="str">
        <f>VLOOKUP(A377,'Medical Examinations'!A376:J2711,5,FALSE)</f>
        <v>No</v>
      </c>
      <c r="G377" t="str">
        <f>VLOOKUP($A377,'Medical Examinations'!A$1:J$2336,6,FALSE)</f>
        <v>No</v>
      </c>
      <c r="H377">
        <f>VLOOKUP(A377,'Medical Examinations'!A376:J2711,7,FALSE)</f>
        <v>1</v>
      </c>
      <c r="I377" t="str">
        <f>VLOOKUP(A377,'Medical Examinations'!A376:J2711,8,FALSE)</f>
        <v>No</v>
      </c>
      <c r="J377" t="str">
        <f>VLOOKUP($A377,'Medical Examinations'!$A376:$J2711,9,FALSE)</f>
        <v>Healthy Weight</v>
      </c>
      <c r="K377" t="str">
        <f>VLOOKUP(A377,'Medical Examinations'!A376:J2711,10,FALSE)</f>
        <v>Normal</v>
      </c>
      <c r="L377" t="str">
        <f>VLOOKUP(Healthcare!A377,'Hospitalisation Details'!A376:K2711,10,FALSE)</f>
        <v>15-Sep-1988</v>
      </c>
      <c r="M377" s="17">
        <f>VLOOKUP(Healthcare!A377,'Hospitalisation Details'!A376:K2711,6,FALSE)</f>
        <v>27375.9</v>
      </c>
      <c r="N377" t="str">
        <f>VLOOKUP(Healthcare!A377,'Hospitalisation Details'!A376:K2711,7,FALSE)</f>
        <v>tier - 2</v>
      </c>
      <c r="O377" t="str">
        <f>VLOOKUP(Healthcare!A377,'Hospitalisation Details'!A376:K2711,8,FALSE)</f>
        <v>tier - 3</v>
      </c>
      <c r="P377" t="str">
        <f>VLOOKUP(Healthcare!A377,'Hospitalisation Details'!A376:K2711,9,FALSE)</f>
        <v>R1015</v>
      </c>
      <c r="Q377">
        <f>VLOOKUP(Healthcare!A377,'Hospitalisation Details'!A376:K2711,11,FALSE)</f>
        <v>35</v>
      </c>
    </row>
    <row r="378" spans="1:17" ht="15.6">
      <c r="A378" s="1" t="s">
        <v>1993</v>
      </c>
      <c r="B378" t="str">
        <f>VLOOKUP(A378,'Customer Names'!A377:E2712,5,FALSE)</f>
        <v xml:space="preserve"> Mr.  Michael Fitzpatrick</v>
      </c>
      <c r="C378">
        <f>VLOOKUP(A378,'Medical Examinations'!A377:J2712,2,FALSE)</f>
        <v>31.35</v>
      </c>
      <c r="D378">
        <f>VLOOKUP(A378,'Medical Examinations'!A377:J2712,3,FALSE)</f>
        <v>4.33</v>
      </c>
      <c r="E378" t="str">
        <f>VLOOKUP(A378,'Medical Examinations'!A377:J2712,4,FALSE)</f>
        <v>yes</v>
      </c>
      <c r="F378" t="str">
        <f>VLOOKUP(A378,'Medical Examinations'!A377:J2712,5,FALSE)</f>
        <v>No</v>
      </c>
      <c r="G378" t="str">
        <f>VLOOKUP($A378,'Medical Examinations'!A$1:J$2336,6,FALSE)</f>
        <v>Yes</v>
      </c>
      <c r="H378">
        <f>VLOOKUP(A378,'Medical Examinations'!A377:J2712,7,FALSE)</f>
        <v>1</v>
      </c>
      <c r="I378" t="str">
        <f>VLOOKUP(A378,'Medical Examinations'!A377:J2712,8,FALSE)</f>
        <v>No</v>
      </c>
      <c r="J378" t="str">
        <f>VLOOKUP($A378,'Medical Examinations'!$A377:$J2712,9,FALSE)</f>
        <v>Obesity</v>
      </c>
      <c r="K378" t="str">
        <f>VLOOKUP(A378,'Medical Examinations'!A377:J2712,10,FALSE)</f>
        <v>Normal</v>
      </c>
      <c r="L378" t="str">
        <f>VLOOKUP(Healthcare!A378,'Hospitalisation Details'!A377:K2712,10,FALSE)</f>
        <v>16-Oct-1969</v>
      </c>
      <c r="M378" s="17">
        <f>VLOOKUP(Healthcare!A378,'Hospitalisation Details'!A377:K2712,6,FALSE)</f>
        <v>27346.04</v>
      </c>
      <c r="N378" t="str">
        <f>VLOOKUP(Healthcare!A378,'Hospitalisation Details'!A377:K2712,7,FALSE)</f>
        <v>tier - 2</v>
      </c>
      <c r="O378" t="str">
        <f>VLOOKUP(Healthcare!A378,'Hospitalisation Details'!A377:K2712,8,FALSE)</f>
        <v>tier - 2</v>
      </c>
      <c r="P378" t="str">
        <f>VLOOKUP(Healthcare!A378,'Hospitalisation Details'!A377:K2712,9,FALSE)</f>
        <v>R1013</v>
      </c>
      <c r="Q378">
        <f>VLOOKUP(Healthcare!A378,'Hospitalisation Details'!A377:K2712,11,FALSE)</f>
        <v>54</v>
      </c>
    </row>
    <row r="379" spans="1:17" ht="15.6">
      <c r="A379" s="1" t="s">
        <v>1992</v>
      </c>
      <c r="B379" t="str">
        <f>VLOOKUP(A379,'Customer Names'!A378:E2713,5,FALSE)</f>
        <v xml:space="preserve"> Ms.  Alyssa K Bloomquist</v>
      </c>
      <c r="C379">
        <f>VLOOKUP(A379,'Medical Examinations'!A378:J2713,2,FALSE)</f>
        <v>31.9</v>
      </c>
      <c r="D379">
        <f>VLOOKUP(A379,'Medical Examinations'!A378:J2713,3,FALSE)</f>
        <v>11.89</v>
      </c>
      <c r="E379" t="str">
        <f>VLOOKUP(A379,'Medical Examinations'!A378:J2713,4,FALSE)</f>
        <v>No</v>
      </c>
      <c r="F379" t="str">
        <f>VLOOKUP(A379,'Medical Examinations'!A378:J2713,5,FALSE)</f>
        <v>No</v>
      </c>
      <c r="G379" t="str">
        <f>VLOOKUP($A379,'Medical Examinations'!A$1:J$2336,6,FALSE)</f>
        <v>No</v>
      </c>
      <c r="H379">
        <f>VLOOKUP(A379,'Medical Examinations'!A378:J2713,7,FALSE)</f>
        <v>0</v>
      </c>
      <c r="I379" t="str">
        <f>VLOOKUP(A379,'Medical Examinations'!A378:J2713,8,FALSE)</f>
        <v>No</v>
      </c>
      <c r="J379" t="str">
        <f>VLOOKUP($A379,'Medical Examinations'!$A378:$J2713,9,FALSE)</f>
        <v>Obesity</v>
      </c>
      <c r="K379" t="str">
        <f>VLOOKUP(A379,'Medical Examinations'!A378:J2713,10,FALSE)</f>
        <v>Diabetes</v>
      </c>
      <c r="L379" t="str">
        <f>VLOOKUP(Healthcare!A379,'Hospitalisation Details'!A378:K2713,10,FALSE)</f>
        <v>6-Jun-1968</v>
      </c>
      <c r="M379" s="17">
        <f>VLOOKUP(Healthcare!A379,'Hospitalisation Details'!A378:K2713,6,FALSE)</f>
        <v>27322.73</v>
      </c>
      <c r="N379" t="str">
        <f>VLOOKUP(Healthcare!A379,'Hospitalisation Details'!A378:K2713,7,FALSE)</f>
        <v>tier - 2</v>
      </c>
      <c r="O379" t="str">
        <f>VLOOKUP(Healthcare!A379,'Hospitalisation Details'!A378:K2713,8,FALSE)</f>
        <v>tier - 2</v>
      </c>
      <c r="P379" t="str">
        <f>VLOOKUP(Healthcare!A379,'Hospitalisation Details'!A378:K2713,9,FALSE)</f>
        <v>R1013</v>
      </c>
      <c r="Q379">
        <f>VLOOKUP(Healthcare!A379,'Hospitalisation Details'!A378:K2713,11,FALSE)</f>
        <v>56</v>
      </c>
    </row>
    <row r="380" spans="1:17" ht="15.6">
      <c r="A380" s="1" t="s">
        <v>1991</v>
      </c>
      <c r="B380" t="str">
        <f>VLOOKUP(A380,'Customer Names'!A379:E2714,5,FALSE)</f>
        <v xml:space="preserve"> Ms.  Heather Wick</v>
      </c>
      <c r="C380">
        <f>VLOOKUP(A380,'Medical Examinations'!A379:J2714,2,FALSE)</f>
        <v>30.6</v>
      </c>
      <c r="D380">
        <f>VLOOKUP(A380,'Medical Examinations'!A379:J2714,3,FALSE)</f>
        <v>5.24</v>
      </c>
      <c r="E380" t="str">
        <f>VLOOKUP(A380,'Medical Examinations'!A379:J2714,4,FALSE)</f>
        <v>No</v>
      </c>
      <c r="F380" t="str">
        <f>VLOOKUP(A380,'Medical Examinations'!A379:J2714,5,FALSE)</f>
        <v>No</v>
      </c>
      <c r="G380" t="str">
        <f>VLOOKUP($A380,'Medical Examinations'!A$1:J$2336,6,FALSE)</f>
        <v>No</v>
      </c>
      <c r="H380">
        <f>VLOOKUP(A380,'Medical Examinations'!A379:J2714,7,FALSE)</f>
        <v>0</v>
      </c>
      <c r="I380" t="str">
        <f>VLOOKUP(A380,'Medical Examinations'!A379:J2714,8,FALSE)</f>
        <v>Yes</v>
      </c>
      <c r="J380" t="str">
        <f>VLOOKUP($A380,'Medical Examinations'!$A379:$J2714,9,FALSE)</f>
        <v>Obesity</v>
      </c>
      <c r="K380" t="str">
        <f>VLOOKUP(A380,'Medical Examinations'!A379:J2714,10,FALSE)</f>
        <v>Normal</v>
      </c>
      <c r="L380" t="str">
        <f>VLOOKUP(Healthcare!A380,'Hospitalisation Details'!A379:K2714,10,FALSE)</f>
        <v>2-Dec-1999</v>
      </c>
      <c r="M380" s="17">
        <f>VLOOKUP(Healthcare!A380,'Hospitalisation Details'!A379:K2714,6,FALSE)</f>
        <v>27236.959999999999</v>
      </c>
      <c r="N380" t="str">
        <f>VLOOKUP(Healthcare!A380,'Hospitalisation Details'!A379:K2714,7,FALSE)</f>
        <v>tier - 2</v>
      </c>
      <c r="O380" t="str">
        <f>VLOOKUP(Healthcare!A380,'Hospitalisation Details'!A379:K2714,8,FALSE)</f>
        <v>tier - 1</v>
      </c>
      <c r="P380" t="str">
        <f>VLOOKUP(Healthcare!A380,'Hospitalisation Details'!A379:K2714,9,FALSE)</f>
        <v>R1011</v>
      </c>
      <c r="Q380">
        <f>VLOOKUP(Healthcare!A380,'Hospitalisation Details'!A379:K2714,11,FALSE)</f>
        <v>24</v>
      </c>
    </row>
    <row r="381" spans="1:17" ht="15.6">
      <c r="A381" s="1" t="s">
        <v>1990</v>
      </c>
      <c r="B381" t="str">
        <f>VLOOKUP(A381,'Customer Names'!A380:E2715,5,FALSE)</f>
        <v xml:space="preserve"> Mr.  Dante Zappala</v>
      </c>
      <c r="C381">
        <f>VLOOKUP(A381,'Medical Examinations'!A380:J2715,2,FALSE)</f>
        <v>28.975000000000001</v>
      </c>
      <c r="D381">
        <f>VLOOKUP(A381,'Medical Examinations'!A380:J2715,3,FALSE)</f>
        <v>7.63</v>
      </c>
      <c r="E381" t="str">
        <f>VLOOKUP(A381,'Medical Examinations'!A380:J2715,4,FALSE)</f>
        <v>No</v>
      </c>
      <c r="F381" t="str">
        <f>VLOOKUP(A381,'Medical Examinations'!A380:J2715,5,FALSE)</f>
        <v>No</v>
      </c>
      <c r="G381" t="str">
        <f>VLOOKUP($A381,'Medical Examinations'!A$1:J$2336,6,FALSE)</f>
        <v>No</v>
      </c>
      <c r="H381">
        <f>VLOOKUP(A381,'Medical Examinations'!A380:J2715,7,FALSE)</f>
        <v>0</v>
      </c>
      <c r="I381" t="str">
        <f>VLOOKUP(A381,'Medical Examinations'!A380:J2715,8,FALSE)</f>
        <v>Yes</v>
      </c>
      <c r="J381" t="str">
        <f>VLOOKUP($A381,'Medical Examinations'!$A380:$J2715,9,FALSE)</f>
        <v>Over Weight</v>
      </c>
      <c r="K381" t="str">
        <f>VLOOKUP(A381,'Medical Examinations'!A380:J2715,10,FALSE)</f>
        <v>Diabetes</v>
      </c>
      <c r="L381" t="str">
        <f>VLOOKUP(Healthcare!A381,'Hospitalisation Details'!A380:K2715,10,FALSE)</f>
        <v>21-Dec-1965</v>
      </c>
      <c r="M381" s="17">
        <f>VLOOKUP(Healthcare!A381,'Hospitalisation Details'!A380:K2715,6,FALSE)</f>
        <v>27218.44</v>
      </c>
      <c r="N381" t="str">
        <f>VLOOKUP(Healthcare!A381,'Hospitalisation Details'!A380:K2715,7,FALSE)</f>
        <v>tier - 2</v>
      </c>
      <c r="O381" t="str">
        <f>VLOOKUP(Healthcare!A381,'Hospitalisation Details'!A380:K2715,8,FALSE)</f>
        <v>tier - 1</v>
      </c>
      <c r="P381" t="str">
        <f>VLOOKUP(Healthcare!A381,'Hospitalisation Details'!A380:K2715,9,FALSE)</f>
        <v>R1017</v>
      </c>
      <c r="Q381">
        <f>VLOOKUP(Healthcare!A381,'Hospitalisation Details'!A380:K2715,11,FALSE)</f>
        <v>58</v>
      </c>
    </row>
    <row r="382" spans="1:17" ht="15.6">
      <c r="A382" s="1" t="s">
        <v>1989</v>
      </c>
      <c r="B382" t="str">
        <f>VLOOKUP(A382,'Customer Names'!A381:E2716,5,FALSE)</f>
        <v xml:space="preserve"> Ms.  Sara E Earle</v>
      </c>
      <c r="C382">
        <f>VLOOKUP(A382,'Medical Examinations'!A381:J2716,2,FALSE)</f>
        <v>24.86</v>
      </c>
      <c r="D382">
        <f>VLOOKUP(A382,'Medical Examinations'!A381:J2716,3,FALSE)</f>
        <v>8.92</v>
      </c>
      <c r="E382" t="str">
        <f>VLOOKUP(A382,'Medical Examinations'!A381:J2716,4,FALSE)</f>
        <v>yes</v>
      </c>
      <c r="F382" t="str">
        <f>VLOOKUP(A382,'Medical Examinations'!A381:J2716,5,FALSE)</f>
        <v>No</v>
      </c>
      <c r="G382" t="str">
        <f>VLOOKUP($A382,'Medical Examinations'!A$1:J$2336,6,FALSE)</f>
        <v>No</v>
      </c>
      <c r="H382">
        <f>VLOOKUP(A382,'Medical Examinations'!A381:J2716,7,FALSE)</f>
        <v>2</v>
      </c>
      <c r="I382" t="str">
        <f>VLOOKUP(A382,'Medical Examinations'!A381:J2716,8,FALSE)</f>
        <v>No</v>
      </c>
      <c r="J382" t="str">
        <f>VLOOKUP($A382,'Medical Examinations'!$A381:$J2716,9,FALSE)</f>
        <v>Healthy Weight</v>
      </c>
      <c r="K382" t="str">
        <f>VLOOKUP(A382,'Medical Examinations'!A381:J2716,10,FALSE)</f>
        <v>Diabetes</v>
      </c>
      <c r="L382" t="str">
        <f>VLOOKUP(Healthcare!A382,'Hospitalisation Details'!A381:K2716,10,FALSE)</f>
        <v>2-Oct-1970</v>
      </c>
      <c r="M382" s="17">
        <f>VLOOKUP(Healthcare!A382,'Hospitalisation Details'!A381:K2716,6,FALSE)</f>
        <v>27117.99</v>
      </c>
      <c r="N382" t="str">
        <f>VLOOKUP(Healthcare!A382,'Hospitalisation Details'!A381:K2716,7,FALSE)</f>
        <v>tier - 2</v>
      </c>
      <c r="O382" t="str">
        <f>VLOOKUP(Healthcare!A382,'Hospitalisation Details'!A381:K2716,8,FALSE)</f>
        <v>tier - 2</v>
      </c>
      <c r="P382" t="str">
        <f>VLOOKUP(Healthcare!A382,'Hospitalisation Details'!A381:K2716,9,FALSE)</f>
        <v>R1013</v>
      </c>
      <c r="Q382">
        <f>VLOOKUP(Healthcare!A382,'Hospitalisation Details'!A381:K2716,11,FALSE)</f>
        <v>53</v>
      </c>
    </row>
    <row r="383" spans="1:17" ht="15.6">
      <c r="A383" s="1" t="s">
        <v>1988</v>
      </c>
      <c r="B383" t="str">
        <f>VLOOKUP(A383,'Customer Names'!A382:E2717,5,FALSE)</f>
        <v xml:space="preserve"> Mr.  Scott Majewski</v>
      </c>
      <c r="C383">
        <f>VLOOKUP(A383,'Medical Examinations'!A382:J2717,2,FALSE)</f>
        <v>19.54</v>
      </c>
      <c r="D383">
        <f>VLOOKUP(A383,'Medical Examinations'!A382:J2717,3,FALSE)</f>
        <v>5.37</v>
      </c>
      <c r="E383" t="str">
        <f>VLOOKUP(A383,'Medical Examinations'!A382:J2717,4,FALSE)</f>
        <v>No</v>
      </c>
      <c r="F383" t="str">
        <f>VLOOKUP(A383,'Medical Examinations'!A382:J2717,5,FALSE)</f>
        <v>No</v>
      </c>
      <c r="G383" t="str">
        <f>VLOOKUP($A383,'Medical Examinations'!A$1:J$2336,6,FALSE)</f>
        <v>No</v>
      </c>
      <c r="H383">
        <f>VLOOKUP(A383,'Medical Examinations'!A382:J2717,7,FALSE)</f>
        <v>0</v>
      </c>
      <c r="I383" t="str">
        <f>VLOOKUP(A383,'Medical Examinations'!A382:J2717,8,FALSE)</f>
        <v>Yes</v>
      </c>
      <c r="J383" t="str">
        <f>VLOOKUP($A383,'Medical Examinations'!$A382:$J2717,9,FALSE)</f>
        <v>Healthy Weight</v>
      </c>
      <c r="K383" t="str">
        <f>VLOOKUP(A383,'Medical Examinations'!A382:J2717,10,FALSE)</f>
        <v>Normal</v>
      </c>
      <c r="L383" t="str">
        <f>VLOOKUP(Healthcare!A383,'Hospitalisation Details'!A382:K2717,10,FALSE)</f>
        <v>13-Dec-1990</v>
      </c>
      <c r="M383" s="17">
        <f>VLOOKUP(Healthcare!A383,'Hospitalisation Details'!A382:K2717,6,FALSE)</f>
        <v>27092.38</v>
      </c>
      <c r="N383" t="str">
        <f>VLOOKUP(Healthcare!A383,'Hospitalisation Details'!A382:K2717,7,FALSE)</f>
        <v>tier - 2</v>
      </c>
      <c r="O383" t="str">
        <f>VLOOKUP(Healthcare!A383,'Hospitalisation Details'!A382:K2717,8,FALSE)</f>
        <v>tier - 3</v>
      </c>
      <c r="P383" t="str">
        <f>VLOOKUP(Healthcare!A383,'Hospitalisation Details'!A382:K2717,9,FALSE)</f>
        <v>R1011</v>
      </c>
      <c r="Q383">
        <f>VLOOKUP(Healthcare!A383,'Hospitalisation Details'!A382:K2717,11,FALSE)</f>
        <v>33</v>
      </c>
    </row>
    <row r="384" spans="1:17" ht="15.6">
      <c r="A384" s="1" t="s">
        <v>1987</v>
      </c>
      <c r="B384" t="str">
        <f>VLOOKUP(A384,'Customer Names'!A383:E2718,5,FALSE)</f>
        <v xml:space="preserve"> Mr.  Sean Apfelbaum</v>
      </c>
      <c r="C384">
        <f>VLOOKUP(A384,'Medical Examinations'!A383:J2718,2,FALSE)</f>
        <v>26.74</v>
      </c>
      <c r="D384">
        <f>VLOOKUP(A384,'Medical Examinations'!A383:J2718,3,FALSE)</f>
        <v>4.3099999999999996</v>
      </c>
      <c r="E384" t="str">
        <f>VLOOKUP(A384,'Medical Examinations'!A383:J2718,4,FALSE)</f>
        <v>No</v>
      </c>
      <c r="F384" t="str">
        <f>VLOOKUP(A384,'Medical Examinations'!A383:J2718,5,FALSE)</f>
        <v>No</v>
      </c>
      <c r="G384" t="str">
        <f>VLOOKUP($A384,'Medical Examinations'!A$1:J$2336,6,FALSE)</f>
        <v>No</v>
      </c>
      <c r="H384">
        <f>VLOOKUP(A384,'Medical Examinations'!A383:J2718,7,FALSE)</f>
        <v>0</v>
      </c>
      <c r="I384" t="str">
        <f>VLOOKUP(A384,'Medical Examinations'!A383:J2718,8,FALSE)</f>
        <v>Yes</v>
      </c>
      <c r="J384" t="str">
        <f>VLOOKUP($A384,'Medical Examinations'!$A383:$J2718,9,FALSE)</f>
        <v>Over Weight</v>
      </c>
      <c r="K384" t="str">
        <f>VLOOKUP(A384,'Medical Examinations'!A383:J2718,10,FALSE)</f>
        <v>Normal</v>
      </c>
      <c r="L384" t="str">
        <f>VLOOKUP(Healthcare!A384,'Hospitalisation Details'!A383:K2718,10,FALSE)</f>
        <v>2-Jul-1994</v>
      </c>
      <c r="M384" s="17">
        <f>VLOOKUP(Healthcare!A384,'Hospitalisation Details'!A383:K2718,6,FALSE)</f>
        <v>27080.639999999999</v>
      </c>
      <c r="N384" t="str">
        <f>VLOOKUP(Healthcare!A384,'Hospitalisation Details'!A383:K2718,7,FALSE)</f>
        <v>tier - 2</v>
      </c>
      <c r="O384" t="str">
        <f>VLOOKUP(Healthcare!A384,'Hospitalisation Details'!A383:K2718,8,FALSE)</f>
        <v>tier - 2</v>
      </c>
      <c r="P384" t="str">
        <f>VLOOKUP(Healthcare!A384,'Hospitalisation Details'!A383:K2718,9,FALSE)</f>
        <v>R1011</v>
      </c>
      <c r="Q384">
        <f>VLOOKUP(Healthcare!A384,'Hospitalisation Details'!A383:K2718,11,FALSE)</f>
        <v>30</v>
      </c>
    </row>
    <row r="385" spans="1:17" ht="15.6">
      <c r="A385" s="1" t="s">
        <v>1986</v>
      </c>
      <c r="B385" t="str">
        <f>VLOOKUP(A385,'Customer Names'!A384:E2719,5,FALSE)</f>
        <v xml:space="preserve"> Ms.  Danielle Graham</v>
      </c>
      <c r="C385">
        <f>VLOOKUP(A385,'Medical Examinations'!A384:J2719,2,FALSE)</f>
        <v>22.99</v>
      </c>
      <c r="D385">
        <f>VLOOKUP(A385,'Medical Examinations'!A384:J2719,3,FALSE)</f>
        <v>10.46</v>
      </c>
      <c r="E385" t="str">
        <f>VLOOKUP(A385,'Medical Examinations'!A384:J2719,4,FALSE)</f>
        <v>No</v>
      </c>
      <c r="F385" t="str">
        <f>VLOOKUP(A385,'Medical Examinations'!A384:J2719,5,FALSE)</f>
        <v>No</v>
      </c>
      <c r="G385" t="str">
        <f>VLOOKUP($A385,'Medical Examinations'!A$1:J$2336,6,FALSE)</f>
        <v>No</v>
      </c>
      <c r="H385">
        <f>VLOOKUP(A385,'Medical Examinations'!A384:J2719,7,FALSE)</f>
        <v>3</v>
      </c>
      <c r="I385" t="str">
        <f>VLOOKUP(A385,'Medical Examinations'!A384:J2719,8,FALSE)</f>
        <v>Yes</v>
      </c>
      <c r="J385" t="str">
        <f>VLOOKUP($A385,'Medical Examinations'!$A384:$J2719,9,FALSE)</f>
        <v>Healthy Weight</v>
      </c>
      <c r="K385" t="str">
        <f>VLOOKUP(A385,'Medical Examinations'!A384:J2719,10,FALSE)</f>
        <v>Diabetes</v>
      </c>
      <c r="L385" t="str">
        <f>VLOOKUP(Healthcare!A385,'Hospitalisation Details'!A384:K2719,10,FALSE)</f>
        <v>30-Jun-1958</v>
      </c>
      <c r="M385" s="17">
        <f>VLOOKUP(Healthcare!A385,'Hospitalisation Details'!A384:K2719,6,FALSE)</f>
        <v>27037.91</v>
      </c>
      <c r="N385" t="str">
        <f>VLOOKUP(Healthcare!A385,'Hospitalisation Details'!A384:K2719,7,FALSE)</f>
        <v>tier - 2</v>
      </c>
      <c r="O385" t="str">
        <f>VLOOKUP(Healthcare!A385,'Hospitalisation Details'!A384:K2719,8,FALSE)</f>
        <v>tier - 2</v>
      </c>
      <c r="P385" t="str">
        <f>VLOOKUP(Healthcare!A385,'Hospitalisation Details'!A384:K2719,9,FALSE)</f>
        <v>R1013</v>
      </c>
      <c r="Q385">
        <f>VLOOKUP(Healthcare!A385,'Hospitalisation Details'!A384:K2719,11,FALSE)</f>
        <v>66</v>
      </c>
    </row>
    <row r="386" spans="1:17" ht="15.6">
      <c r="A386" s="1" t="s">
        <v>1985</v>
      </c>
      <c r="B386" t="str">
        <f>VLOOKUP(A386,'Customer Names'!A385:E2720,5,FALSE)</f>
        <v xml:space="preserve"> Mr.  Andrew D Whitacre</v>
      </c>
      <c r="C386">
        <f>VLOOKUP(A386,'Medical Examinations'!A385:J2720,2,FALSE)</f>
        <v>31.46</v>
      </c>
      <c r="D386">
        <f>VLOOKUP(A386,'Medical Examinations'!A385:J2720,3,FALSE)</f>
        <v>7.39</v>
      </c>
      <c r="E386" t="str">
        <f>VLOOKUP(A386,'Medical Examinations'!A385:J2720,4,FALSE)</f>
        <v>No</v>
      </c>
      <c r="F386" t="str">
        <f>VLOOKUP(A386,'Medical Examinations'!A385:J2720,5,FALSE)</f>
        <v>No</v>
      </c>
      <c r="G386" t="str">
        <f>VLOOKUP($A386,'Medical Examinations'!A$1:J$2336,6,FALSE)</f>
        <v>No</v>
      </c>
      <c r="H386">
        <f>VLOOKUP(A386,'Medical Examinations'!A385:J2720,7,FALSE)</f>
        <v>0</v>
      </c>
      <c r="I386" t="str">
        <f>VLOOKUP(A386,'Medical Examinations'!A385:J2720,8,FALSE)</f>
        <v>No</v>
      </c>
      <c r="J386" t="str">
        <f>VLOOKUP($A386,'Medical Examinations'!$A385:$J2720,9,FALSE)</f>
        <v>Obesity</v>
      </c>
      <c r="K386" t="str">
        <f>VLOOKUP(A386,'Medical Examinations'!A385:J2720,10,FALSE)</f>
        <v>Diabetes</v>
      </c>
      <c r="L386" t="str">
        <f>VLOOKUP(Healthcare!A386,'Hospitalisation Details'!A385:K2720,10,FALSE)</f>
        <v>9-Jul-1960</v>
      </c>
      <c r="M386" s="17">
        <f>VLOOKUP(Healthcare!A386,'Hospitalisation Details'!A385:K2720,6,FALSE)</f>
        <v>27000.98</v>
      </c>
      <c r="N386" t="str">
        <f>VLOOKUP(Healthcare!A386,'Hospitalisation Details'!A385:K2720,7,FALSE)</f>
        <v>tier - 2</v>
      </c>
      <c r="O386" t="str">
        <f>VLOOKUP(Healthcare!A386,'Hospitalisation Details'!A385:K2720,8,FALSE)</f>
        <v>tier - 2</v>
      </c>
      <c r="P386" t="str">
        <f>VLOOKUP(Healthcare!A386,'Hospitalisation Details'!A385:K2720,9,FALSE)</f>
        <v>R1013</v>
      </c>
      <c r="Q386">
        <f>VLOOKUP(Healthcare!A386,'Hospitalisation Details'!A385:K2720,11,FALSE)</f>
        <v>64</v>
      </c>
    </row>
    <row r="387" spans="1:17" ht="15.6">
      <c r="A387" s="1" t="s">
        <v>1984</v>
      </c>
      <c r="B387" t="str">
        <f>VLOOKUP(A387,'Customer Names'!A386:E2721,5,FALSE)</f>
        <v xml:space="preserve"> Mr.  Joel D Wegener</v>
      </c>
      <c r="C387">
        <f>VLOOKUP(A387,'Medical Examinations'!A386:J2721,2,FALSE)</f>
        <v>30.86</v>
      </c>
      <c r="D387">
        <f>VLOOKUP(A387,'Medical Examinations'!A386:J2721,3,FALSE)</f>
        <v>6.18</v>
      </c>
      <c r="E387" t="str">
        <f>VLOOKUP(A387,'Medical Examinations'!A386:J2721,4,FALSE)</f>
        <v>No</v>
      </c>
      <c r="F387" t="str">
        <f>VLOOKUP(A387,'Medical Examinations'!A386:J2721,5,FALSE)</f>
        <v>Yes</v>
      </c>
      <c r="G387" t="str">
        <f>VLOOKUP($A387,'Medical Examinations'!A$1:J$2336,6,FALSE)</f>
        <v>No</v>
      </c>
      <c r="H387">
        <f>VLOOKUP(A387,'Medical Examinations'!A386:J2721,7,FALSE)</f>
        <v>2</v>
      </c>
      <c r="I387" t="str">
        <f>VLOOKUP(A387,'Medical Examinations'!A386:J2721,8,FALSE)</f>
        <v>Yes</v>
      </c>
      <c r="J387" t="str">
        <f>VLOOKUP($A387,'Medical Examinations'!$A386:$J2721,9,FALSE)</f>
        <v>Obesity</v>
      </c>
      <c r="K387" t="str">
        <f>VLOOKUP(A387,'Medical Examinations'!A386:J2721,10,FALSE)</f>
        <v>Prediabetes</v>
      </c>
      <c r="L387" t="str">
        <f>VLOOKUP(Healthcare!A387,'Hospitalisation Details'!A386:K2721,10,FALSE)</f>
        <v>9-Nov-2000</v>
      </c>
      <c r="M387" s="17">
        <f>VLOOKUP(Healthcare!A387,'Hospitalisation Details'!A386:K2721,6,FALSE)</f>
        <v>26936.98</v>
      </c>
      <c r="N387" t="str">
        <f>VLOOKUP(Healthcare!A387,'Hospitalisation Details'!A386:K2721,7,FALSE)</f>
        <v>tier - 2</v>
      </c>
      <c r="O387" t="str">
        <f>VLOOKUP(Healthcare!A387,'Hospitalisation Details'!A386:K2721,8,FALSE)</f>
        <v>tier - 3</v>
      </c>
      <c r="P387" t="str">
        <f>VLOOKUP(Healthcare!A387,'Hospitalisation Details'!A386:K2721,9,FALSE)</f>
        <v>R1011</v>
      </c>
      <c r="Q387">
        <f>VLOOKUP(Healthcare!A387,'Hospitalisation Details'!A386:K2721,11,FALSE)</f>
        <v>23</v>
      </c>
    </row>
    <row r="388" spans="1:17" ht="15.6">
      <c r="A388" s="1" t="s">
        <v>1983</v>
      </c>
      <c r="B388" t="str">
        <f>VLOOKUP(A388,'Customer Names'!A387:E2722,5,FALSE)</f>
        <v xml:space="preserve"> Ms.  Michelle Collie</v>
      </c>
      <c r="C388">
        <f>VLOOKUP(A388,'Medical Examinations'!A387:J2722,2,FALSE)</f>
        <v>31.96</v>
      </c>
      <c r="D388">
        <f>VLOOKUP(A388,'Medical Examinations'!A387:J2722,3,FALSE)</f>
        <v>8.86</v>
      </c>
      <c r="E388" t="str">
        <f>VLOOKUP(A388,'Medical Examinations'!A387:J2722,4,FALSE)</f>
        <v>No</v>
      </c>
      <c r="F388" t="str">
        <f>VLOOKUP(A388,'Medical Examinations'!A387:J2722,5,FALSE)</f>
        <v>No</v>
      </c>
      <c r="G388" t="str">
        <f>VLOOKUP($A388,'Medical Examinations'!A$1:J$2336,6,FALSE)</f>
        <v>No</v>
      </c>
      <c r="H388">
        <f>VLOOKUP(A388,'Medical Examinations'!A387:J2722,7,FALSE)</f>
        <v>0</v>
      </c>
      <c r="I388" t="str">
        <f>VLOOKUP(A388,'Medical Examinations'!A387:J2722,8,FALSE)</f>
        <v>Yes</v>
      </c>
      <c r="J388" t="str">
        <f>VLOOKUP($A388,'Medical Examinations'!$A387:$J2722,9,FALSE)</f>
        <v>Obesity</v>
      </c>
      <c r="K388" t="str">
        <f>VLOOKUP(A388,'Medical Examinations'!A387:J2722,10,FALSE)</f>
        <v>Diabetes</v>
      </c>
      <c r="L388" t="str">
        <f>VLOOKUP(Healthcare!A388,'Hospitalisation Details'!A387:K2722,10,FALSE)</f>
        <v>17-Jun-2002</v>
      </c>
      <c r="M388" s="17">
        <f>VLOOKUP(Healthcare!A388,'Hospitalisation Details'!A387:K2722,6,FALSE)</f>
        <v>26927.69</v>
      </c>
      <c r="N388" t="str">
        <f>VLOOKUP(Healthcare!A388,'Hospitalisation Details'!A387:K2722,7,FALSE)</f>
        <v>tier - 2</v>
      </c>
      <c r="O388" t="str">
        <f>VLOOKUP(Healthcare!A388,'Hospitalisation Details'!A387:K2722,8,FALSE)</f>
        <v>tier - 2</v>
      </c>
      <c r="P388" t="str">
        <f>VLOOKUP(Healthcare!A388,'Hospitalisation Details'!A387:K2722,9,FALSE)</f>
        <v>R1011</v>
      </c>
      <c r="Q388">
        <f>VLOOKUP(Healthcare!A388,'Hospitalisation Details'!A387:K2722,11,FALSE)</f>
        <v>22</v>
      </c>
    </row>
    <row r="389" spans="1:17" ht="15.6">
      <c r="A389" s="1" t="s">
        <v>1982</v>
      </c>
      <c r="B389" t="str">
        <f>VLOOKUP(A389,'Customer Names'!A388:E2723,5,FALSE)</f>
        <v xml:space="preserve"> Mr.  Michael J Murphy</v>
      </c>
      <c r="C389">
        <f>VLOOKUP(A389,'Medical Examinations'!A388:J2723,2,FALSE)</f>
        <v>23.76</v>
      </c>
      <c r="D389">
        <f>VLOOKUP(A389,'Medical Examinations'!A388:J2723,3,FALSE)</f>
        <v>10.96</v>
      </c>
      <c r="E389" t="str">
        <f>VLOOKUP(A389,'Medical Examinations'!A388:J2723,4,FALSE)</f>
        <v>No</v>
      </c>
      <c r="F389" t="str">
        <f>VLOOKUP(A389,'Medical Examinations'!A388:J2723,5,FALSE)</f>
        <v>No</v>
      </c>
      <c r="G389" t="str">
        <f>VLOOKUP($A389,'Medical Examinations'!A$1:J$2336,6,FALSE)</f>
        <v>No</v>
      </c>
      <c r="H389">
        <f>VLOOKUP(A389,'Medical Examinations'!A388:J2723,7,FALSE)</f>
        <v>3</v>
      </c>
      <c r="I389" t="str">
        <f>VLOOKUP(A389,'Medical Examinations'!A388:J2723,8,FALSE)</f>
        <v>Yes</v>
      </c>
      <c r="J389" t="str">
        <f>VLOOKUP($A389,'Medical Examinations'!$A388:$J2723,9,FALSE)</f>
        <v>Healthy Weight</v>
      </c>
      <c r="K389" t="str">
        <f>VLOOKUP(A389,'Medical Examinations'!A388:J2723,10,FALSE)</f>
        <v>Diabetes</v>
      </c>
      <c r="L389" t="str">
        <f>VLOOKUP(Healthcare!A389,'Hospitalisation Details'!A388:K2723,10,FALSE)</f>
        <v>25-Dec-1958</v>
      </c>
      <c r="M389" s="17">
        <f>VLOOKUP(Healthcare!A389,'Hospitalisation Details'!A388:K2723,6,FALSE)</f>
        <v>26926.51</v>
      </c>
      <c r="N389" t="str">
        <f>VLOOKUP(Healthcare!A389,'Hospitalisation Details'!A388:K2723,7,FALSE)</f>
        <v>tier - 2</v>
      </c>
      <c r="O389" t="str">
        <f>VLOOKUP(Healthcare!A389,'Hospitalisation Details'!A388:K2723,8,FALSE)</f>
        <v>tier - 1</v>
      </c>
      <c r="P389" t="str">
        <f>VLOOKUP(Healthcare!A389,'Hospitalisation Details'!A388:K2723,9,FALSE)</f>
        <v>R1013</v>
      </c>
      <c r="Q389">
        <f>VLOOKUP(Healthcare!A389,'Hospitalisation Details'!A388:K2723,11,FALSE)</f>
        <v>65</v>
      </c>
    </row>
    <row r="390" spans="1:17" ht="15.6">
      <c r="A390" s="1" t="s">
        <v>1981</v>
      </c>
      <c r="B390" t="str">
        <f>VLOOKUP(A390,'Customer Names'!A389:E2724,5,FALSE)</f>
        <v xml:space="preserve"> Ms.  Nikki Butters</v>
      </c>
      <c r="C390">
        <f>VLOOKUP(A390,'Medical Examinations'!A389:J2724,2,FALSE)</f>
        <v>19.38</v>
      </c>
      <c r="D390">
        <f>VLOOKUP(A390,'Medical Examinations'!A389:J2724,3,FALSE)</f>
        <v>6.28</v>
      </c>
      <c r="E390" t="str">
        <f>VLOOKUP(A390,'Medical Examinations'!A389:J2724,4,FALSE)</f>
        <v>No</v>
      </c>
      <c r="F390" t="str">
        <f>VLOOKUP(A390,'Medical Examinations'!A389:J2724,5,FALSE)</f>
        <v>No</v>
      </c>
      <c r="G390" t="str">
        <f>VLOOKUP($A390,'Medical Examinations'!A$1:J$2336,6,FALSE)</f>
        <v>No</v>
      </c>
      <c r="H390">
        <f>VLOOKUP(A390,'Medical Examinations'!A389:J2724,7,FALSE)</f>
        <v>0</v>
      </c>
      <c r="I390" t="str">
        <f>VLOOKUP(A390,'Medical Examinations'!A389:J2724,8,FALSE)</f>
        <v>Yes</v>
      </c>
      <c r="J390" t="str">
        <f>VLOOKUP($A390,'Medical Examinations'!$A389:$J2724,9,FALSE)</f>
        <v>Healthy Weight</v>
      </c>
      <c r="K390" t="str">
        <f>VLOOKUP(A390,'Medical Examinations'!A389:J2724,10,FALSE)</f>
        <v>Prediabetes</v>
      </c>
      <c r="L390" t="str">
        <f>VLOOKUP(Healthcare!A390,'Hospitalisation Details'!A389:K2724,10,FALSE)</f>
        <v>22-Aug-1991</v>
      </c>
      <c r="M390" s="17">
        <f>VLOOKUP(Healthcare!A390,'Hospitalisation Details'!A389:K2724,6,FALSE)</f>
        <v>26912.560000000001</v>
      </c>
      <c r="N390" t="str">
        <f>VLOOKUP(Healthcare!A390,'Hospitalisation Details'!A389:K2724,7,FALSE)</f>
        <v>tier - 2</v>
      </c>
      <c r="O390" t="str">
        <f>VLOOKUP(Healthcare!A390,'Hospitalisation Details'!A389:K2724,8,FALSE)</f>
        <v>tier - 2</v>
      </c>
      <c r="P390" t="str">
        <f>VLOOKUP(Healthcare!A390,'Hospitalisation Details'!A389:K2724,9,FALSE)</f>
        <v>R1011</v>
      </c>
      <c r="Q390">
        <f>VLOOKUP(Healthcare!A390,'Hospitalisation Details'!A389:K2724,11,FALSE)</f>
        <v>33</v>
      </c>
    </row>
    <row r="391" spans="1:17" ht="15.6">
      <c r="A391" s="1" t="s">
        <v>1980</v>
      </c>
      <c r="B391" t="str">
        <f>VLOOKUP(A391,'Customer Names'!A390:E2725,5,FALSE)</f>
        <v xml:space="preserve"> Ms.  Summer B Cook</v>
      </c>
      <c r="C391">
        <f>VLOOKUP(A391,'Medical Examinations'!A390:J2725,2,FALSE)</f>
        <v>16.21</v>
      </c>
      <c r="D391">
        <f>VLOOKUP(A391,'Medical Examinations'!A390:J2725,3,FALSE)</f>
        <v>6.29</v>
      </c>
      <c r="E391" t="str">
        <f>VLOOKUP(A391,'Medical Examinations'!A390:J2725,4,FALSE)</f>
        <v>yes</v>
      </c>
      <c r="F391" t="str">
        <f>VLOOKUP(A391,'Medical Examinations'!A390:J2725,5,FALSE)</f>
        <v>No</v>
      </c>
      <c r="G391" t="str">
        <f>VLOOKUP($A391,'Medical Examinations'!A$1:J$2336,6,FALSE)</f>
        <v>No</v>
      </c>
      <c r="H391">
        <f>VLOOKUP(A391,'Medical Examinations'!A390:J2725,7,FALSE)</f>
        <v>1</v>
      </c>
      <c r="I391" t="str">
        <f>VLOOKUP(A391,'Medical Examinations'!A390:J2725,8,FALSE)</f>
        <v>Yes</v>
      </c>
      <c r="J391" t="str">
        <f>VLOOKUP($A391,'Medical Examinations'!$A390:$J2725,9,FALSE)</f>
        <v>Under Weight</v>
      </c>
      <c r="K391" t="str">
        <f>VLOOKUP(A391,'Medical Examinations'!A390:J2725,10,FALSE)</f>
        <v>Prediabetes</v>
      </c>
      <c r="L391" t="str">
        <f>VLOOKUP(Healthcare!A391,'Hospitalisation Details'!A390:K2725,10,FALSE)</f>
        <v>22-Jul-1988</v>
      </c>
      <c r="M391" s="17">
        <f>VLOOKUP(Healthcare!A391,'Hospitalisation Details'!A390:K2725,6,FALSE)</f>
        <v>26607.89</v>
      </c>
      <c r="N391" t="str">
        <f>VLOOKUP(Healthcare!A391,'Hospitalisation Details'!A390:K2725,7,FALSE)</f>
        <v>tier - 2</v>
      </c>
      <c r="O391" t="str">
        <f>VLOOKUP(Healthcare!A391,'Hospitalisation Details'!A390:K2725,8,FALSE)</f>
        <v>tier - 1</v>
      </c>
      <c r="P391" t="str">
        <f>VLOOKUP(Healthcare!A391,'Hospitalisation Details'!A390:K2725,9,FALSE)</f>
        <v>R1011</v>
      </c>
      <c r="Q391">
        <f>VLOOKUP(Healthcare!A391,'Hospitalisation Details'!A390:K2725,11,FALSE)</f>
        <v>36</v>
      </c>
    </row>
    <row r="392" spans="1:17" ht="15.6">
      <c r="A392" s="1" t="s">
        <v>1979</v>
      </c>
      <c r="B392" t="str">
        <f>VLOOKUP(A392,'Customer Names'!A391:E2726,5,FALSE)</f>
        <v xml:space="preserve"> Mr.  Edward Breen</v>
      </c>
      <c r="C392">
        <f>VLOOKUP(A392,'Medical Examinations'!A391:J2726,2,FALSE)</f>
        <v>32.54</v>
      </c>
      <c r="D392">
        <f>VLOOKUP(A392,'Medical Examinations'!A391:J2726,3,FALSE)</f>
        <v>4.0199999999999996</v>
      </c>
      <c r="E392" t="str">
        <f>VLOOKUP(A392,'Medical Examinations'!A391:J2726,4,FALSE)</f>
        <v>No</v>
      </c>
      <c r="F392" t="str">
        <f>VLOOKUP(A392,'Medical Examinations'!A391:J2726,5,FALSE)</f>
        <v>Yes</v>
      </c>
      <c r="G392" t="str">
        <f>VLOOKUP($A392,'Medical Examinations'!A$1:J$2336,6,FALSE)</f>
        <v>No</v>
      </c>
      <c r="H392">
        <f>VLOOKUP(A392,'Medical Examinations'!A391:J2726,7,FALSE)</f>
        <v>1</v>
      </c>
      <c r="I392" t="str">
        <f>VLOOKUP(A392,'Medical Examinations'!A391:J2726,8,FALSE)</f>
        <v>Yes</v>
      </c>
      <c r="J392" t="str">
        <f>VLOOKUP($A392,'Medical Examinations'!$A391:$J2726,9,FALSE)</f>
        <v>Obesity</v>
      </c>
      <c r="K392" t="str">
        <f>VLOOKUP(A392,'Medical Examinations'!A391:J2726,10,FALSE)</f>
        <v>Normal</v>
      </c>
      <c r="L392" t="str">
        <f>VLOOKUP(Healthcare!A392,'Hospitalisation Details'!A391:K2726,10,FALSE)</f>
        <v>5-Sep-2004</v>
      </c>
      <c r="M392" s="17">
        <f>VLOOKUP(Healthcare!A392,'Hospitalisation Details'!A391:K2726,6,FALSE)</f>
        <v>26479.4</v>
      </c>
      <c r="N392" t="str">
        <f>VLOOKUP(Healthcare!A392,'Hospitalisation Details'!A391:K2726,7,FALSE)</f>
        <v>tier - 2</v>
      </c>
      <c r="O392" t="str">
        <f>VLOOKUP(Healthcare!A392,'Hospitalisation Details'!A391:K2726,8,FALSE)</f>
        <v>tier - 2</v>
      </c>
      <c r="P392" t="str">
        <f>VLOOKUP(Healthcare!A392,'Hospitalisation Details'!A391:K2726,9,FALSE)</f>
        <v>R1011</v>
      </c>
      <c r="Q392">
        <f>VLOOKUP(Healthcare!A392,'Hospitalisation Details'!A391:K2726,11,FALSE)</f>
        <v>20</v>
      </c>
    </row>
    <row r="393" spans="1:17" ht="15.6">
      <c r="A393" s="1" t="s">
        <v>1978</v>
      </c>
      <c r="B393" t="str">
        <f>VLOOKUP(A393,'Customer Names'!A392:E2727,5,FALSE)</f>
        <v xml:space="preserve"> Mr.  Ryan Fitzsimons</v>
      </c>
      <c r="C393">
        <f>VLOOKUP(A393,'Medical Examinations'!A392:J2727,2,FALSE)</f>
        <v>36.765000000000001</v>
      </c>
      <c r="D393">
        <f>VLOOKUP(A393,'Medical Examinations'!A392:J2727,3,FALSE)</f>
        <v>11.95</v>
      </c>
      <c r="E393" t="str">
        <f>VLOOKUP(A393,'Medical Examinations'!A392:J2727,4,FALSE)</f>
        <v>yes</v>
      </c>
      <c r="F393" t="str">
        <f>VLOOKUP(A393,'Medical Examinations'!A392:J2727,5,FALSE)</f>
        <v>No</v>
      </c>
      <c r="G393" t="str">
        <f>VLOOKUP($A393,'Medical Examinations'!A$1:J$2336,6,FALSE)</f>
        <v>No</v>
      </c>
      <c r="H393">
        <f>VLOOKUP(A393,'Medical Examinations'!A392:J2727,7,FALSE)</f>
        <v>2</v>
      </c>
      <c r="I393" t="str">
        <f>VLOOKUP(A393,'Medical Examinations'!A392:J2727,8,FALSE)</f>
        <v>No</v>
      </c>
      <c r="J393" t="str">
        <f>VLOOKUP($A393,'Medical Examinations'!$A392:$J2727,9,FALSE)</f>
        <v>Obesity</v>
      </c>
      <c r="K393" t="str">
        <f>VLOOKUP(A393,'Medical Examinations'!A392:J2727,10,FALSE)</f>
        <v>Diabetes</v>
      </c>
      <c r="L393" t="str">
        <f>VLOOKUP(Healthcare!A393,'Hospitalisation Details'!A392:K2727,10,FALSE)</f>
        <v>27-Aug-1970</v>
      </c>
      <c r="M393" s="17">
        <f>VLOOKUP(Healthcare!A393,'Hospitalisation Details'!A392:K2727,6,FALSE)</f>
        <v>26467.1</v>
      </c>
      <c r="N393" t="str">
        <f>VLOOKUP(Healthcare!A393,'Hospitalisation Details'!A392:K2727,7,FALSE)</f>
        <v>tier - 2</v>
      </c>
      <c r="O393" t="str">
        <f>VLOOKUP(Healthcare!A393,'Hospitalisation Details'!A392:K2727,8,FALSE)</f>
        <v>tier - 3</v>
      </c>
      <c r="P393" t="str">
        <f>VLOOKUP(Healthcare!A393,'Hospitalisation Details'!A392:K2727,9,FALSE)</f>
        <v>R1012</v>
      </c>
      <c r="Q393">
        <f>VLOOKUP(Healthcare!A393,'Hospitalisation Details'!A392:K2727,11,FALSE)</f>
        <v>54</v>
      </c>
    </row>
    <row r="394" spans="1:17" ht="15.6">
      <c r="A394" s="1" t="s">
        <v>1977</v>
      </c>
      <c r="B394" t="str">
        <f>VLOOKUP(A394,'Customer Names'!A393:E2728,5,FALSE)</f>
        <v xml:space="preserve"> Ms.  Kacee Houle</v>
      </c>
      <c r="C394">
        <f>VLOOKUP(A394,'Medical Examinations'!A393:J2728,2,FALSE)</f>
        <v>35.909999999999997</v>
      </c>
      <c r="D394">
        <f>VLOOKUP(A394,'Medical Examinations'!A393:J2728,3,FALSE)</f>
        <v>8.7100000000000009</v>
      </c>
      <c r="E394" t="str">
        <f>VLOOKUP(A394,'Medical Examinations'!A393:J2728,4,FALSE)</f>
        <v>No</v>
      </c>
      <c r="F394" t="str">
        <f>VLOOKUP(A394,'Medical Examinations'!A393:J2728,5,FALSE)</f>
        <v>No</v>
      </c>
      <c r="G394" t="str">
        <f>VLOOKUP($A394,'Medical Examinations'!A$1:J$2336,6,FALSE)</f>
        <v>No</v>
      </c>
      <c r="H394">
        <f>VLOOKUP(A394,'Medical Examinations'!A393:J2728,7,FALSE)</f>
        <v>0</v>
      </c>
      <c r="I394" t="str">
        <f>VLOOKUP(A394,'Medical Examinations'!A393:J2728,8,FALSE)</f>
        <v>No</v>
      </c>
      <c r="J394" t="str">
        <f>VLOOKUP($A394,'Medical Examinations'!$A393:$J2728,9,FALSE)</f>
        <v>Obesity</v>
      </c>
      <c r="K394" t="str">
        <f>VLOOKUP(A394,'Medical Examinations'!A393:J2728,10,FALSE)</f>
        <v>Diabetes</v>
      </c>
      <c r="L394" t="str">
        <f>VLOOKUP(Healthcare!A394,'Hospitalisation Details'!A393:K2728,10,FALSE)</f>
        <v>21-Sep-1974</v>
      </c>
      <c r="M394" s="17">
        <f>VLOOKUP(Healthcare!A394,'Hospitalisation Details'!A393:K2728,6,FALSE)</f>
        <v>26392.26</v>
      </c>
      <c r="N394" t="str">
        <f>VLOOKUP(Healthcare!A394,'Hospitalisation Details'!A393:K2728,7,FALSE)</f>
        <v>tier - 2</v>
      </c>
      <c r="O394" t="str">
        <f>VLOOKUP(Healthcare!A394,'Hospitalisation Details'!A393:K2728,8,FALSE)</f>
        <v>tier - 2</v>
      </c>
      <c r="P394" t="str">
        <f>VLOOKUP(Healthcare!A394,'Hospitalisation Details'!A393:K2728,9,FALSE)</f>
        <v>R1024</v>
      </c>
      <c r="Q394">
        <f>VLOOKUP(Healthcare!A394,'Hospitalisation Details'!A393:K2728,11,FALSE)</f>
        <v>49</v>
      </c>
    </row>
    <row r="395" spans="1:17" ht="15.6">
      <c r="A395" s="1" t="s">
        <v>1976</v>
      </c>
      <c r="B395" t="str">
        <f>VLOOKUP(A395,'Customer Names'!A394:E2729,5,FALSE)</f>
        <v xml:space="preserve"> Mr.  Dave Woodward</v>
      </c>
      <c r="C395">
        <f>VLOOKUP(A395,'Medical Examinations'!A394:J2729,2,FALSE)</f>
        <v>32.06</v>
      </c>
      <c r="D395">
        <f>VLOOKUP(A395,'Medical Examinations'!A394:J2729,3,FALSE)</f>
        <v>4.67</v>
      </c>
      <c r="E395" t="str">
        <f>VLOOKUP(A395,'Medical Examinations'!A394:J2729,4,FALSE)</f>
        <v>No</v>
      </c>
      <c r="F395" t="str">
        <f>VLOOKUP(A395,'Medical Examinations'!A394:J2729,5,FALSE)</f>
        <v>Yes</v>
      </c>
      <c r="G395" t="str">
        <f>VLOOKUP($A395,'Medical Examinations'!A$1:J$2336,6,FALSE)</f>
        <v>No</v>
      </c>
      <c r="H395">
        <f>VLOOKUP(A395,'Medical Examinations'!A394:J2729,7,FALSE)</f>
        <v>1</v>
      </c>
      <c r="I395" t="str">
        <f>VLOOKUP(A395,'Medical Examinations'!A394:J2729,8,FALSE)</f>
        <v>Yes</v>
      </c>
      <c r="J395" t="str">
        <f>VLOOKUP($A395,'Medical Examinations'!$A394:$J2729,9,FALSE)</f>
        <v>Obesity</v>
      </c>
      <c r="K395" t="str">
        <f>VLOOKUP(A395,'Medical Examinations'!A394:J2729,10,FALSE)</f>
        <v>Normal</v>
      </c>
      <c r="L395" t="str">
        <f>VLOOKUP(Healthcare!A395,'Hospitalisation Details'!A394:K2729,10,FALSE)</f>
        <v>5-Dec-2004</v>
      </c>
      <c r="M395" s="17">
        <f>VLOOKUP(Healthcare!A395,'Hospitalisation Details'!A394:K2729,6,FALSE)</f>
        <v>26316.59</v>
      </c>
      <c r="N395" t="str">
        <f>VLOOKUP(Healthcare!A395,'Hospitalisation Details'!A394:K2729,7,FALSE)</f>
        <v>tier - 2</v>
      </c>
      <c r="O395" t="str">
        <f>VLOOKUP(Healthcare!A395,'Hospitalisation Details'!A394:K2729,8,FALSE)</f>
        <v>tier - 3</v>
      </c>
      <c r="P395" t="str">
        <f>VLOOKUP(Healthcare!A395,'Hospitalisation Details'!A394:K2729,9,FALSE)</f>
        <v>R1011</v>
      </c>
      <c r="Q395">
        <f>VLOOKUP(Healthcare!A395,'Hospitalisation Details'!A394:K2729,11,FALSE)</f>
        <v>19</v>
      </c>
    </row>
    <row r="396" spans="1:17" ht="15.6">
      <c r="A396" s="1" t="s">
        <v>1975</v>
      </c>
      <c r="B396" t="str">
        <f>VLOOKUP(A396,'Customer Names'!A395:E2730,5,FALSE)</f>
        <v xml:space="preserve"> Ms.  Maryanna Ray</v>
      </c>
      <c r="C396">
        <f>VLOOKUP(A396,'Medical Examinations'!A395:J2730,2,FALSE)</f>
        <v>24.1</v>
      </c>
      <c r="D396">
        <f>VLOOKUP(A396,'Medical Examinations'!A395:J2730,3,FALSE)</f>
        <v>11.14</v>
      </c>
      <c r="E396" t="str">
        <f>VLOOKUP(A396,'Medical Examinations'!A395:J2730,4,FALSE)</f>
        <v>yes</v>
      </c>
      <c r="F396" t="str">
        <f>VLOOKUP(A396,'Medical Examinations'!A395:J2730,5,FALSE)</f>
        <v>No</v>
      </c>
      <c r="G396" t="str">
        <f>VLOOKUP($A396,'Medical Examinations'!A$1:J$2336,6,FALSE)</f>
        <v>No</v>
      </c>
      <c r="H396">
        <f>VLOOKUP(A396,'Medical Examinations'!A395:J2730,7,FALSE)</f>
        <v>1</v>
      </c>
      <c r="I396" t="str">
        <f>VLOOKUP(A396,'Medical Examinations'!A395:J2730,8,FALSE)</f>
        <v>No</v>
      </c>
      <c r="J396" t="str">
        <f>VLOOKUP($A396,'Medical Examinations'!$A395:$J2730,9,FALSE)</f>
        <v>Healthy Weight</v>
      </c>
      <c r="K396" t="str">
        <f>VLOOKUP(A396,'Medical Examinations'!A395:J2730,10,FALSE)</f>
        <v>Diabetes</v>
      </c>
      <c r="L396" t="str">
        <f>VLOOKUP(Healthcare!A396,'Hospitalisation Details'!A395:K2730,10,FALSE)</f>
        <v>4-Jun-1975</v>
      </c>
      <c r="M396" s="17">
        <f>VLOOKUP(Healthcare!A396,'Hospitalisation Details'!A395:K2730,6,FALSE)</f>
        <v>26236.58</v>
      </c>
      <c r="N396" t="str">
        <f>VLOOKUP(Healthcare!A396,'Hospitalisation Details'!A395:K2730,7,FALSE)</f>
        <v>tier - 2</v>
      </c>
      <c r="O396" t="str">
        <f>VLOOKUP(Healthcare!A396,'Hospitalisation Details'!A395:K2730,8,FALSE)</f>
        <v>tier - 1</v>
      </c>
      <c r="P396" t="str">
        <f>VLOOKUP(Healthcare!A396,'Hospitalisation Details'!A395:K2730,9,FALSE)</f>
        <v>R1011</v>
      </c>
      <c r="Q396">
        <f>VLOOKUP(Healthcare!A396,'Hospitalisation Details'!A395:K2730,11,FALSE)</f>
        <v>49</v>
      </c>
    </row>
    <row r="397" spans="1:17" ht="15.6">
      <c r="A397" s="1" t="s">
        <v>1974</v>
      </c>
      <c r="B397" t="str">
        <f>VLOOKUP(A397,'Customer Names'!A396:E2731,5,FALSE)</f>
        <v xml:space="preserve"> Ms.  Jessica H Jennings</v>
      </c>
      <c r="C397">
        <f>VLOOKUP(A397,'Medical Examinations'!A396:J2731,2,FALSE)</f>
        <v>27.1</v>
      </c>
      <c r="D397">
        <f>VLOOKUP(A397,'Medical Examinations'!A396:J2731,3,FALSE)</f>
        <v>9.0500000000000007</v>
      </c>
      <c r="E397" t="str">
        <f>VLOOKUP(A397,'Medical Examinations'!A396:J2731,4,FALSE)</f>
        <v>No</v>
      </c>
      <c r="F397" t="str">
        <f>VLOOKUP(A397,'Medical Examinations'!A396:J2731,5,FALSE)</f>
        <v>No</v>
      </c>
      <c r="G397" t="str">
        <f>VLOOKUP($A397,'Medical Examinations'!A$1:J$2336,6,FALSE)</f>
        <v>No</v>
      </c>
      <c r="H397">
        <f>VLOOKUP(A397,'Medical Examinations'!A396:J2731,7,FALSE)</f>
        <v>2</v>
      </c>
      <c r="I397" t="str">
        <f>VLOOKUP(A397,'Medical Examinations'!A396:J2731,8,FALSE)</f>
        <v>No</v>
      </c>
      <c r="J397" t="str">
        <f>VLOOKUP($A397,'Medical Examinations'!$A396:$J2731,9,FALSE)</f>
        <v>Over Weight</v>
      </c>
      <c r="K397" t="str">
        <f>VLOOKUP(A397,'Medical Examinations'!A396:J2731,10,FALSE)</f>
        <v>Diabetes</v>
      </c>
      <c r="L397" t="str">
        <f>VLOOKUP(Healthcare!A397,'Hospitalisation Details'!A396:K2731,10,FALSE)</f>
        <v>7-Jul-1973</v>
      </c>
      <c r="M397" s="17">
        <f>VLOOKUP(Healthcare!A397,'Hospitalisation Details'!A396:K2731,6,FALSE)</f>
        <v>26140.36</v>
      </c>
      <c r="N397" t="str">
        <f>VLOOKUP(Healthcare!A397,'Hospitalisation Details'!A396:K2731,7,FALSE)</f>
        <v>tier - 2</v>
      </c>
      <c r="O397" t="str">
        <f>VLOOKUP(Healthcare!A397,'Hospitalisation Details'!A396:K2731,8,FALSE)</f>
        <v>tier - 3</v>
      </c>
      <c r="P397" t="str">
        <f>VLOOKUP(Healthcare!A397,'Hospitalisation Details'!A396:K2731,9,FALSE)</f>
        <v>R1011</v>
      </c>
      <c r="Q397">
        <f>VLOOKUP(Healthcare!A397,'Hospitalisation Details'!A396:K2731,11,FALSE)</f>
        <v>51</v>
      </c>
    </row>
    <row r="398" spans="1:17" ht="15.6">
      <c r="A398" s="1" t="s">
        <v>1973</v>
      </c>
      <c r="B398" t="str">
        <f>VLOOKUP(A398,'Customer Names'!A397:E2732,5,FALSE)</f>
        <v xml:space="preserve"> Ms.  Deanna Fuller</v>
      </c>
      <c r="C398">
        <f>VLOOKUP(A398,'Medical Examinations'!A397:J2732,2,FALSE)</f>
        <v>24.42</v>
      </c>
      <c r="D398">
        <f>VLOOKUP(A398,'Medical Examinations'!A397:J2732,3,FALSE)</f>
        <v>11.31</v>
      </c>
      <c r="E398" t="str">
        <f>VLOOKUP(A398,'Medical Examinations'!A397:J2732,4,FALSE)</f>
        <v>No</v>
      </c>
      <c r="F398" t="str">
        <f>VLOOKUP(A398,'Medical Examinations'!A397:J2732,5,FALSE)</f>
        <v>No</v>
      </c>
      <c r="G398" t="str">
        <f>VLOOKUP($A398,'Medical Examinations'!A$1:J$2336,6,FALSE)</f>
        <v>No</v>
      </c>
      <c r="H398">
        <f>VLOOKUP(A398,'Medical Examinations'!A397:J2732,7,FALSE)</f>
        <v>0</v>
      </c>
      <c r="I398" t="str">
        <f>VLOOKUP(A398,'Medical Examinations'!A397:J2732,8,FALSE)</f>
        <v>Yes</v>
      </c>
      <c r="J398" t="str">
        <f>VLOOKUP($A398,'Medical Examinations'!$A397:$J2732,9,FALSE)</f>
        <v>Healthy Weight</v>
      </c>
      <c r="K398" t="str">
        <f>VLOOKUP(A398,'Medical Examinations'!A397:J2732,10,FALSE)</f>
        <v>Diabetes</v>
      </c>
      <c r="L398" t="str">
        <f>VLOOKUP(Healthcare!A398,'Hospitalisation Details'!A397:K2732,10,FALSE)</f>
        <v>11-Oct-2002</v>
      </c>
      <c r="M398" s="17">
        <f>VLOOKUP(Healthcare!A398,'Hospitalisation Details'!A397:K2732,6,FALSE)</f>
        <v>26125.67</v>
      </c>
      <c r="N398" t="str">
        <f>VLOOKUP(Healthcare!A398,'Hospitalisation Details'!A397:K2732,7,FALSE)</f>
        <v>tier - 2</v>
      </c>
      <c r="O398" t="str">
        <f>VLOOKUP(Healthcare!A398,'Hospitalisation Details'!A397:K2732,8,FALSE)</f>
        <v>tier - 1</v>
      </c>
      <c r="P398" t="str">
        <f>VLOOKUP(Healthcare!A398,'Hospitalisation Details'!A397:K2732,9,FALSE)</f>
        <v>R1013</v>
      </c>
      <c r="Q398">
        <f>VLOOKUP(Healthcare!A398,'Hospitalisation Details'!A397:K2732,11,FALSE)</f>
        <v>21</v>
      </c>
    </row>
    <row r="399" spans="1:17" ht="15.6">
      <c r="A399" s="1" t="s">
        <v>1972</v>
      </c>
      <c r="B399" t="str">
        <f>VLOOKUP(A399,'Customer Names'!A398:E2733,5,FALSE)</f>
        <v xml:space="preserve"> Mr.  Peter Lovisek</v>
      </c>
      <c r="C399">
        <f>VLOOKUP(A399,'Medical Examinations'!A398:J2733,2,FALSE)</f>
        <v>26.695</v>
      </c>
      <c r="D399">
        <f>VLOOKUP(A399,'Medical Examinations'!A398:J2733,3,FALSE)</f>
        <v>4.68</v>
      </c>
      <c r="E399" t="str">
        <f>VLOOKUP(A399,'Medical Examinations'!A398:J2733,4,FALSE)</f>
        <v>yes</v>
      </c>
      <c r="F399" t="str">
        <f>VLOOKUP(A399,'Medical Examinations'!A398:J2733,5,FALSE)</f>
        <v>No</v>
      </c>
      <c r="G399" t="str">
        <f>VLOOKUP($A399,'Medical Examinations'!A$1:J$2336,6,FALSE)</f>
        <v>No</v>
      </c>
      <c r="H399">
        <f>VLOOKUP(A399,'Medical Examinations'!A398:J2733,7,FALSE)</f>
        <v>2</v>
      </c>
      <c r="I399" t="str">
        <f>VLOOKUP(A399,'Medical Examinations'!A398:J2733,8,FALSE)</f>
        <v>Yes</v>
      </c>
      <c r="J399" t="str">
        <f>VLOOKUP($A399,'Medical Examinations'!$A398:$J2733,9,FALSE)</f>
        <v>Over Weight</v>
      </c>
      <c r="K399" t="str">
        <f>VLOOKUP(A399,'Medical Examinations'!A398:J2733,10,FALSE)</f>
        <v>Normal</v>
      </c>
      <c r="L399" t="str">
        <f>VLOOKUP(Healthcare!A399,'Hospitalisation Details'!A398:K2733,10,FALSE)</f>
        <v>9-Jul-1966</v>
      </c>
      <c r="M399" s="17">
        <f>VLOOKUP(Healthcare!A399,'Hospitalisation Details'!A398:K2733,6,FALSE)</f>
        <v>26109.33</v>
      </c>
      <c r="N399" t="str">
        <f>VLOOKUP(Healthcare!A399,'Hospitalisation Details'!A398:K2733,7,FALSE)</f>
        <v>tier - 2</v>
      </c>
      <c r="O399" t="str">
        <f>VLOOKUP(Healthcare!A399,'Hospitalisation Details'!A398:K2733,8,FALSE)</f>
        <v>tier - 3</v>
      </c>
      <c r="P399" t="str">
        <f>VLOOKUP(Healthcare!A399,'Hospitalisation Details'!A398:K2733,9,FALSE)</f>
        <v>R1012</v>
      </c>
      <c r="Q399">
        <f>VLOOKUP(Healthcare!A399,'Hospitalisation Details'!A398:K2733,11,FALSE)</f>
        <v>58</v>
      </c>
    </row>
    <row r="400" spans="1:17" ht="15.6">
      <c r="A400" s="1" t="s">
        <v>1971</v>
      </c>
      <c r="B400" t="str">
        <f>VLOOKUP(A400,'Customer Names'!A399:E2734,5,FALSE)</f>
        <v xml:space="preserve"> Ms.  Rebecca Painter</v>
      </c>
      <c r="C400">
        <f>VLOOKUP(A400,'Medical Examinations'!A399:J2734,2,FALSE)</f>
        <v>27.79</v>
      </c>
      <c r="D400">
        <f>VLOOKUP(A400,'Medical Examinations'!A399:J2734,3,FALSE)</f>
        <v>6.05</v>
      </c>
      <c r="E400" t="str">
        <f>VLOOKUP(A400,'Medical Examinations'!A399:J2734,4,FALSE)</f>
        <v>yes</v>
      </c>
      <c r="F400" t="str">
        <f>VLOOKUP(A400,'Medical Examinations'!A399:J2734,5,FALSE)</f>
        <v>Yes</v>
      </c>
      <c r="G400" t="str">
        <f>VLOOKUP($A400,'Medical Examinations'!A$1:J$2336,6,FALSE)</f>
        <v>No</v>
      </c>
      <c r="H400">
        <f>VLOOKUP(A400,'Medical Examinations'!A399:J2734,7,FALSE)</f>
        <v>1</v>
      </c>
      <c r="I400" t="str">
        <f>VLOOKUP(A400,'Medical Examinations'!A399:J2734,8,FALSE)</f>
        <v>Yes</v>
      </c>
      <c r="J400" t="str">
        <f>VLOOKUP($A400,'Medical Examinations'!$A399:$J2734,9,FALSE)</f>
        <v>Over Weight</v>
      </c>
      <c r="K400" t="str">
        <f>VLOOKUP(A400,'Medical Examinations'!A399:J2734,10,FALSE)</f>
        <v>Prediabetes</v>
      </c>
      <c r="L400" t="str">
        <f>VLOOKUP(Healthcare!A400,'Hospitalisation Details'!A399:K2734,10,FALSE)</f>
        <v>26-Dec-2000</v>
      </c>
      <c r="M400" s="17">
        <f>VLOOKUP(Healthcare!A400,'Hospitalisation Details'!A399:K2734,6,FALSE)</f>
        <v>26026.97</v>
      </c>
      <c r="N400" t="str">
        <f>VLOOKUP(Healthcare!A400,'Hospitalisation Details'!A399:K2734,7,FALSE)</f>
        <v>tier - 2</v>
      </c>
      <c r="O400" t="str">
        <f>VLOOKUP(Healthcare!A400,'Hospitalisation Details'!A399:K2734,8,FALSE)</f>
        <v>tier - 3</v>
      </c>
      <c r="P400" t="str">
        <f>VLOOKUP(Healthcare!A400,'Hospitalisation Details'!A399:K2734,9,FALSE)</f>
        <v>R1011</v>
      </c>
      <c r="Q400">
        <f>VLOOKUP(Healthcare!A400,'Hospitalisation Details'!A399:K2734,11,FALSE)</f>
        <v>23</v>
      </c>
    </row>
    <row r="401" spans="1:17" ht="15.6">
      <c r="A401" s="1" t="s">
        <v>1970</v>
      </c>
      <c r="B401" t="str">
        <f>VLOOKUP(A401,'Customer Names'!A400:E2735,5,FALSE)</f>
        <v xml:space="preserve"> Ms.  Elizabeth M Edwards</v>
      </c>
      <c r="C401">
        <f>VLOOKUP(A401,'Medical Examinations'!A400:J2735,2,FALSE)</f>
        <v>32.68</v>
      </c>
      <c r="D401">
        <f>VLOOKUP(A401,'Medical Examinations'!A400:J2735,3,FALSE)</f>
        <v>4.68</v>
      </c>
      <c r="E401" t="str">
        <f>VLOOKUP(A401,'Medical Examinations'!A400:J2735,4,FALSE)</f>
        <v>yes</v>
      </c>
      <c r="F401" t="str">
        <f>VLOOKUP(A401,'Medical Examinations'!A400:J2735,5,FALSE)</f>
        <v>No</v>
      </c>
      <c r="G401" t="str">
        <f>VLOOKUP($A401,'Medical Examinations'!A$1:J$2336,6,FALSE)</f>
        <v>No</v>
      </c>
      <c r="H401">
        <f>VLOOKUP(A401,'Medical Examinations'!A400:J2735,7,FALSE)</f>
        <v>0</v>
      </c>
      <c r="I401" t="str">
        <f>VLOOKUP(A401,'Medical Examinations'!A400:J2735,8,FALSE)</f>
        <v>No</v>
      </c>
      <c r="J401" t="str">
        <f>VLOOKUP($A401,'Medical Examinations'!$A400:$J2735,9,FALSE)</f>
        <v>Obesity</v>
      </c>
      <c r="K401" t="str">
        <f>VLOOKUP(A401,'Medical Examinations'!A400:J2735,10,FALSE)</f>
        <v>Normal</v>
      </c>
      <c r="L401" t="str">
        <f>VLOOKUP(Healthcare!A401,'Hospitalisation Details'!A400:K2735,10,FALSE)</f>
        <v>5-Jun-2001</v>
      </c>
      <c r="M401" s="17">
        <f>VLOOKUP(Healthcare!A401,'Hospitalisation Details'!A400:K2735,6,FALSE)</f>
        <v>26018.95</v>
      </c>
      <c r="N401" t="str">
        <f>VLOOKUP(Healthcare!A401,'Hospitalisation Details'!A400:K2735,7,FALSE)</f>
        <v>tier - 2</v>
      </c>
      <c r="O401" t="str">
        <f>VLOOKUP(Healthcare!A401,'Hospitalisation Details'!A400:K2735,8,FALSE)</f>
        <v>tier - 2</v>
      </c>
      <c r="P401" t="str">
        <f>VLOOKUP(Healthcare!A401,'Hospitalisation Details'!A400:K2735,9,FALSE)</f>
        <v>R1012</v>
      </c>
      <c r="Q401">
        <f>VLOOKUP(Healthcare!A401,'Hospitalisation Details'!A400:K2735,11,FALSE)</f>
        <v>23</v>
      </c>
    </row>
    <row r="402" spans="1:17" ht="15.6">
      <c r="A402" s="1" t="s">
        <v>1969</v>
      </c>
      <c r="B402" t="str">
        <f>VLOOKUP(A402,'Customer Names'!A401:E2736,5,FALSE)</f>
        <v xml:space="preserve"> Mr.  Gregory Liebl</v>
      </c>
      <c r="C402">
        <f>VLOOKUP(A402,'Medical Examinations'!A401:J2736,2,FALSE)</f>
        <v>26.4</v>
      </c>
      <c r="D402">
        <f>VLOOKUP(A402,'Medical Examinations'!A401:J2736,3,FALSE)</f>
        <v>9.5</v>
      </c>
      <c r="E402" t="str">
        <f>VLOOKUP(A402,'Medical Examinations'!A401:J2736,4,FALSE)</f>
        <v>yes</v>
      </c>
      <c r="F402" t="str">
        <f>VLOOKUP(A402,'Medical Examinations'!A401:J2736,5,FALSE)</f>
        <v>No</v>
      </c>
      <c r="G402" t="str">
        <f>VLOOKUP($A402,'Medical Examinations'!A$1:J$2336,6,FALSE)</f>
        <v>No</v>
      </c>
      <c r="H402">
        <f>VLOOKUP(A402,'Medical Examinations'!A401:J2736,7,FALSE)</f>
        <v>2</v>
      </c>
      <c r="I402" t="str">
        <f>VLOOKUP(A402,'Medical Examinations'!A401:J2736,8,FALSE)</f>
        <v>No</v>
      </c>
      <c r="J402" t="str">
        <f>VLOOKUP($A402,'Medical Examinations'!$A401:$J2736,9,FALSE)</f>
        <v>Over Weight</v>
      </c>
      <c r="K402" t="str">
        <f>VLOOKUP(A402,'Medical Examinations'!A401:J2736,10,FALSE)</f>
        <v>Diabetes</v>
      </c>
      <c r="L402" t="str">
        <f>VLOOKUP(Healthcare!A402,'Hospitalisation Details'!A401:K2736,10,FALSE)</f>
        <v>3-Dec-1970</v>
      </c>
      <c r="M402" s="17">
        <f>VLOOKUP(Healthcare!A402,'Hospitalisation Details'!A401:K2736,6,FALSE)</f>
        <v>25992.82</v>
      </c>
      <c r="N402" t="str">
        <f>VLOOKUP(Healthcare!A402,'Hospitalisation Details'!A401:K2736,7,FALSE)</f>
        <v>tier - 2</v>
      </c>
      <c r="O402" t="str">
        <f>VLOOKUP(Healthcare!A402,'Hospitalisation Details'!A401:K2736,8,FALSE)</f>
        <v>tier - 2</v>
      </c>
      <c r="P402" t="str">
        <f>VLOOKUP(Healthcare!A402,'Hospitalisation Details'!A401:K2736,9,FALSE)</f>
        <v>R1013</v>
      </c>
      <c r="Q402">
        <f>VLOOKUP(Healthcare!A402,'Hospitalisation Details'!A401:K2736,11,FALSE)</f>
        <v>53</v>
      </c>
    </row>
    <row r="403" spans="1:17" ht="15.6">
      <c r="A403" s="1" t="s">
        <v>1968</v>
      </c>
      <c r="B403" t="str">
        <f>VLOOKUP(A403,'Customer Names'!A402:E2737,5,FALSE)</f>
        <v xml:space="preserve"> Ms.  Sarah E Kasabian-Larson</v>
      </c>
      <c r="C403">
        <f>VLOOKUP(A403,'Medical Examinations'!A402:J2737,2,FALSE)</f>
        <v>23.655000000000001</v>
      </c>
      <c r="D403">
        <f>VLOOKUP(A403,'Medical Examinations'!A402:J2737,3,FALSE)</f>
        <v>10.84</v>
      </c>
      <c r="E403" t="str">
        <f>VLOOKUP(A403,'Medical Examinations'!A402:J2737,4,FALSE)</f>
        <v>yes</v>
      </c>
      <c r="F403" t="str">
        <f>VLOOKUP(A403,'Medical Examinations'!A402:J2737,5,FALSE)</f>
        <v>No</v>
      </c>
      <c r="G403" t="str">
        <f>VLOOKUP($A403,'Medical Examinations'!A$1:J$2336,6,FALSE)</f>
        <v>Yes</v>
      </c>
      <c r="H403">
        <f>VLOOKUP(A403,'Medical Examinations'!A402:J2737,7,FALSE)</f>
        <v>1</v>
      </c>
      <c r="I403" t="str">
        <f>VLOOKUP(A403,'Medical Examinations'!A402:J2737,8,FALSE)</f>
        <v>Yes</v>
      </c>
      <c r="J403" t="str">
        <f>VLOOKUP($A403,'Medical Examinations'!$A402:$J2737,9,FALSE)</f>
        <v>Healthy Weight</v>
      </c>
      <c r="K403" t="str">
        <f>VLOOKUP(A403,'Medical Examinations'!A402:J2737,10,FALSE)</f>
        <v>Diabetes</v>
      </c>
      <c r="L403" t="str">
        <f>VLOOKUP(Healthcare!A403,'Hospitalisation Details'!A402:K2737,10,FALSE)</f>
        <v>21-Aug-1963</v>
      </c>
      <c r="M403" s="17">
        <f>VLOOKUP(Healthcare!A403,'Hospitalisation Details'!A402:K2737,6,FALSE)</f>
        <v>25678.78</v>
      </c>
      <c r="N403" t="str">
        <f>VLOOKUP(Healthcare!A403,'Hospitalisation Details'!A402:K2737,7,FALSE)</f>
        <v>tier - 2</v>
      </c>
      <c r="O403" t="str">
        <f>VLOOKUP(Healthcare!A403,'Hospitalisation Details'!A402:K2737,8,FALSE)</f>
        <v>tier - 3</v>
      </c>
      <c r="P403" t="str">
        <f>VLOOKUP(Healthcare!A403,'Hospitalisation Details'!A402:K2737,9,FALSE)</f>
        <v>R1012</v>
      </c>
      <c r="Q403">
        <f>VLOOKUP(Healthcare!A403,'Hospitalisation Details'!A402:K2737,11,FALSE)</f>
        <v>61</v>
      </c>
    </row>
    <row r="404" spans="1:17" ht="15.6">
      <c r="A404" s="1" t="s">
        <v>1967</v>
      </c>
      <c r="B404" t="str">
        <f>VLOOKUP(A404,'Customer Names'!A403:E2738,5,FALSE)</f>
        <v xml:space="preserve"> Ms.  Anne Elise Creamer</v>
      </c>
      <c r="C404">
        <f>VLOOKUP(A404,'Medical Examinations'!A403:J2738,2,FALSE)</f>
        <v>27.36</v>
      </c>
      <c r="D404">
        <f>VLOOKUP(A404,'Medical Examinations'!A403:J2738,3,FALSE)</f>
        <v>5.88</v>
      </c>
      <c r="E404" t="str">
        <f>VLOOKUP(A404,'Medical Examinations'!A403:J2738,4,FALSE)</f>
        <v>No</v>
      </c>
      <c r="F404" t="str">
        <f>VLOOKUP(A404,'Medical Examinations'!A403:J2738,5,FALSE)</f>
        <v>No</v>
      </c>
      <c r="G404" t="str">
        <f>VLOOKUP($A404,'Medical Examinations'!A$1:J$2336,6,FALSE)</f>
        <v>No</v>
      </c>
      <c r="H404">
        <f>VLOOKUP(A404,'Medical Examinations'!A403:J2738,7,FALSE)</f>
        <v>2</v>
      </c>
      <c r="I404" t="str">
        <f>VLOOKUP(A404,'Medical Examinations'!A403:J2738,8,FALSE)</f>
        <v>No</v>
      </c>
      <c r="J404" t="str">
        <f>VLOOKUP($A404,'Medical Examinations'!$A403:$J2738,9,FALSE)</f>
        <v>Over Weight</v>
      </c>
      <c r="K404" t="str">
        <f>VLOOKUP(A404,'Medical Examinations'!A403:J2738,10,FALSE)</f>
        <v>Prediabetes</v>
      </c>
      <c r="L404" t="str">
        <f>VLOOKUP(Healthcare!A404,'Hospitalisation Details'!A403:K2738,10,FALSE)</f>
        <v>17-Jul-1972</v>
      </c>
      <c r="M404" s="17">
        <f>VLOOKUP(Healthcare!A404,'Hospitalisation Details'!A403:K2738,6,FALSE)</f>
        <v>25656.58</v>
      </c>
      <c r="N404" t="str">
        <f>VLOOKUP(Healthcare!A404,'Hospitalisation Details'!A403:K2738,7,FALSE)</f>
        <v>tier - 2</v>
      </c>
      <c r="O404" t="str">
        <f>VLOOKUP(Healthcare!A404,'Hospitalisation Details'!A403:K2738,8,FALSE)</f>
        <v>tier - 3</v>
      </c>
      <c r="P404" t="str">
        <f>VLOOKUP(Healthcare!A404,'Hospitalisation Details'!A403:K2738,9,FALSE)</f>
        <v>R1024</v>
      </c>
      <c r="Q404">
        <f>VLOOKUP(Healthcare!A404,'Hospitalisation Details'!A403:K2738,11,FALSE)</f>
        <v>52</v>
      </c>
    </row>
    <row r="405" spans="1:17" ht="15.6">
      <c r="A405" s="1" t="s">
        <v>1966</v>
      </c>
      <c r="B405" t="str">
        <f>VLOOKUP(A405,'Customer Names'!A404:E2739,5,FALSE)</f>
        <v xml:space="preserve"> Mr.  Christopher R Kimbel</v>
      </c>
      <c r="C405">
        <f>VLOOKUP(A405,'Medical Examinations'!A404:J2739,2,FALSE)</f>
        <v>27.82</v>
      </c>
      <c r="D405">
        <f>VLOOKUP(A405,'Medical Examinations'!A404:J2739,3,FALSE)</f>
        <v>5.24</v>
      </c>
      <c r="E405" t="str">
        <f>VLOOKUP(A405,'Medical Examinations'!A404:J2739,4,FALSE)</f>
        <v>yes</v>
      </c>
      <c r="F405" t="str">
        <f>VLOOKUP(A405,'Medical Examinations'!A404:J2739,5,FALSE)</f>
        <v>No</v>
      </c>
      <c r="G405" t="str">
        <f>VLOOKUP($A405,'Medical Examinations'!A$1:J$2336,6,FALSE)</f>
        <v>No</v>
      </c>
      <c r="H405">
        <f>VLOOKUP(A405,'Medical Examinations'!A404:J2739,7,FALSE)</f>
        <v>0</v>
      </c>
      <c r="I405" t="str">
        <f>VLOOKUP(A405,'Medical Examinations'!A404:J2739,8,FALSE)</f>
        <v>Yes</v>
      </c>
      <c r="J405" t="str">
        <f>VLOOKUP($A405,'Medical Examinations'!$A404:$J2739,9,FALSE)</f>
        <v>Over Weight</v>
      </c>
      <c r="K405" t="str">
        <f>VLOOKUP(A405,'Medical Examinations'!A404:J2739,10,FALSE)</f>
        <v>Normal</v>
      </c>
      <c r="L405" t="str">
        <f>VLOOKUP(Healthcare!A405,'Hospitalisation Details'!A404:K2739,10,FALSE)</f>
        <v>2-Aug-2001</v>
      </c>
      <c r="M405" s="17">
        <f>VLOOKUP(Healthcare!A405,'Hospitalisation Details'!A404:K2739,6,FALSE)</f>
        <v>25648.98</v>
      </c>
      <c r="N405" t="str">
        <f>VLOOKUP(Healthcare!A405,'Hospitalisation Details'!A404:K2739,7,FALSE)</f>
        <v>tier - 2</v>
      </c>
      <c r="O405" t="str">
        <f>VLOOKUP(Healthcare!A405,'Hospitalisation Details'!A404:K2739,8,FALSE)</f>
        <v>tier - 1</v>
      </c>
      <c r="P405" t="str">
        <f>VLOOKUP(Healthcare!A405,'Hospitalisation Details'!A404:K2739,9,FALSE)</f>
        <v>R1011</v>
      </c>
      <c r="Q405">
        <f>VLOOKUP(Healthcare!A405,'Hospitalisation Details'!A404:K2739,11,FALSE)</f>
        <v>23</v>
      </c>
    </row>
    <row r="406" spans="1:17" ht="15.6">
      <c r="A406" s="1" t="s">
        <v>1965</v>
      </c>
      <c r="B406" t="str">
        <f>VLOOKUP(A406,'Customer Names'!A405:E2740,5,FALSE)</f>
        <v xml:space="preserve"> Mr.  Elliot Livensparger</v>
      </c>
      <c r="C406">
        <f>VLOOKUP(A406,'Medical Examinations'!A405:J2740,2,FALSE)</f>
        <v>25.46</v>
      </c>
      <c r="D406">
        <f>VLOOKUP(A406,'Medical Examinations'!A405:J2740,3,FALSE)</f>
        <v>11.75</v>
      </c>
      <c r="E406" t="str">
        <f>VLOOKUP(A406,'Medical Examinations'!A405:J2740,4,FALSE)</f>
        <v>No</v>
      </c>
      <c r="F406" t="str">
        <f>VLOOKUP(A406,'Medical Examinations'!A405:J2740,5,FALSE)</f>
        <v>No</v>
      </c>
      <c r="G406" t="str">
        <f>VLOOKUP($A406,'Medical Examinations'!A$1:J$2336,6,FALSE)</f>
        <v>No</v>
      </c>
      <c r="H406">
        <f>VLOOKUP(A406,'Medical Examinations'!A405:J2740,7,FALSE)</f>
        <v>0</v>
      </c>
      <c r="I406" t="str">
        <f>VLOOKUP(A406,'Medical Examinations'!A405:J2740,8,FALSE)</f>
        <v>No</v>
      </c>
      <c r="J406" t="str">
        <f>VLOOKUP($A406,'Medical Examinations'!$A405:$J2740,9,FALSE)</f>
        <v>Over Weight</v>
      </c>
      <c r="K406" t="str">
        <f>VLOOKUP(A406,'Medical Examinations'!A405:J2740,10,FALSE)</f>
        <v>Diabetes</v>
      </c>
      <c r="L406" t="str">
        <f>VLOOKUP(Healthcare!A406,'Hospitalisation Details'!A405:K2740,10,FALSE)</f>
        <v>11-Dec-1968</v>
      </c>
      <c r="M406" s="17">
        <f>VLOOKUP(Healthcare!A406,'Hospitalisation Details'!A405:K2740,6,FALSE)</f>
        <v>25517.11</v>
      </c>
      <c r="N406" t="str">
        <f>VLOOKUP(Healthcare!A406,'Hospitalisation Details'!A405:K2740,7,FALSE)</f>
        <v>tier - 2</v>
      </c>
      <c r="O406" t="str">
        <f>VLOOKUP(Healthcare!A406,'Hospitalisation Details'!A405:K2740,8,FALSE)</f>
        <v>tier - 3</v>
      </c>
      <c r="P406" t="str">
        <f>VLOOKUP(Healthcare!A406,'Hospitalisation Details'!A405:K2740,9,FALSE)</f>
        <v>R1017</v>
      </c>
      <c r="Q406">
        <f>VLOOKUP(Healthcare!A406,'Hospitalisation Details'!A405:K2740,11,FALSE)</f>
        <v>55</v>
      </c>
    </row>
    <row r="407" spans="1:17" ht="15.6">
      <c r="A407" s="1" t="s">
        <v>1964</v>
      </c>
      <c r="B407" t="str">
        <f>VLOOKUP(A407,'Customer Names'!A406:E2741,5,FALSE)</f>
        <v xml:space="preserve"> Mr.  Christopher D Grange</v>
      </c>
      <c r="C407">
        <f>VLOOKUP(A407,'Medical Examinations'!A406:J2741,2,FALSE)</f>
        <v>25.1</v>
      </c>
      <c r="D407">
        <f>VLOOKUP(A407,'Medical Examinations'!A406:J2741,3,FALSE)</f>
        <v>6.97</v>
      </c>
      <c r="E407" t="str">
        <f>VLOOKUP(A407,'Medical Examinations'!A406:J2741,4,FALSE)</f>
        <v>No</v>
      </c>
      <c r="F407" t="str">
        <f>VLOOKUP(A407,'Medical Examinations'!A406:J2741,5,FALSE)</f>
        <v>No</v>
      </c>
      <c r="G407" t="str">
        <f>VLOOKUP($A407,'Medical Examinations'!A$1:J$2336,6,FALSE)</f>
        <v>No</v>
      </c>
      <c r="H407">
        <f>VLOOKUP(A407,'Medical Examinations'!A406:J2741,7,FALSE)</f>
        <v>0</v>
      </c>
      <c r="I407" t="str">
        <f>VLOOKUP(A407,'Medical Examinations'!A406:J2741,8,FALSE)</f>
        <v>Yes</v>
      </c>
      <c r="J407" t="str">
        <f>VLOOKUP($A407,'Medical Examinations'!$A406:$J2741,9,FALSE)</f>
        <v>Over Weight</v>
      </c>
      <c r="K407" t="str">
        <f>VLOOKUP(A407,'Medical Examinations'!A406:J2741,10,FALSE)</f>
        <v>Diabetes</v>
      </c>
      <c r="L407" t="str">
        <f>VLOOKUP(Healthcare!A407,'Hospitalisation Details'!A406:K2741,10,FALSE)</f>
        <v>22-Aug-1968</v>
      </c>
      <c r="M407" s="17">
        <f>VLOOKUP(Healthcare!A407,'Hospitalisation Details'!A406:K2741,6,FALSE)</f>
        <v>25382.3</v>
      </c>
      <c r="N407" t="str">
        <f>VLOOKUP(Healthcare!A407,'Hospitalisation Details'!A406:K2741,7,FALSE)</f>
        <v>tier - 2</v>
      </c>
      <c r="O407" t="str">
        <f>VLOOKUP(Healthcare!A407,'Hospitalisation Details'!A406:K2741,8,FALSE)</f>
        <v>tier - 2</v>
      </c>
      <c r="P407" t="str">
        <f>VLOOKUP(Healthcare!A407,'Hospitalisation Details'!A406:K2741,9,FALSE)</f>
        <v>R1011</v>
      </c>
      <c r="Q407">
        <f>VLOOKUP(Healthcare!A407,'Hospitalisation Details'!A406:K2741,11,FALSE)</f>
        <v>56</v>
      </c>
    </row>
    <row r="408" spans="1:17" ht="15.6">
      <c r="A408" s="1" t="s">
        <v>1963</v>
      </c>
      <c r="B408" t="str">
        <f>VLOOKUP(A408,'Customer Names'!A407:E2742,5,FALSE)</f>
        <v xml:space="preserve"> Mr.  Corey Nunlist</v>
      </c>
      <c r="C408">
        <f>VLOOKUP(A408,'Medical Examinations'!A407:J2742,2,FALSE)</f>
        <v>32.11</v>
      </c>
      <c r="D408">
        <f>VLOOKUP(A408,'Medical Examinations'!A407:J2742,3,FALSE)</f>
        <v>4.76</v>
      </c>
      <c r="E408" t="str">
        <f>VLOOKUP(A408,'Medical Examinations'!A407:J2742,4,FALSE)</f>
        <v>No</v>
      </c>
      <c r="F408" t="str">
        <f>VLOOKUP(A408,'Medical Examinations'!A407:J2742,5,FALSE)</f>
        <v>No</v>
      </c>
      <c r="G408" t="str">
        <f>VLOOKUP($A408,'Medical Examinations'!A$1:J$2336,6,FALSE)</f>
        <v>No</v>
      </c>
      <c r="H408">
        <f>VLOOKUP(A408,'Medical Examinations'!A407:J2742,7,FALSE)</f>
        <v>2</v>
      </c>
      <c r="I408" t="str">
        <f>VLOOKUP(A408,'Medical Examinations'!A407:J2742,8,FALSE)</f>
        <v>No</v>
      </c>
      <c r="J408" t="str">
        <f>VLOOKUP($A408,'Medical Examinations'!$A407:$J2742,9,FALSE)</f>
        <v>Obesity</v>
      </c>
      <c r="K408" t="str">
        <f>VLOOKUP(A408,'Medical Examinations'!A407:J2742,10,FALSE)</f>
        <v>Normal</v>
      </c>
      <c r="L408" t="str">
        <f>VLOOKUP(Healthcare!A408,'Hospitalisation Details'!A407:K2742,10,FALSE)</f>
        <v>26-Sep-1972</v>
      </c>
      <c r="M408" s="17">
        <f>VLOOKUP(Healthcare!A408,'Hospitalisation Details'!A407:K2742,6,FALSE)</f>
        <v>25333.33</v>
      </c>
      <c r="N408" t="str">
        <f>VLOOKUP(Healthcare!A408,'Hospitalisation Details'!A407:K2742,7,FALSE)</f>
        <v>tier - 2</v>
      </c>
      <c r="O408" t="str">
        <f>VLOOKUP(Healthcare!A408,'Hospitalisation Details'!A407:K2742,8,FALSE)</f>
        <v>tier - 2</v>
      </c>
      <c r="P408" t="str">
        <f>VLOOKUP(Healthcare!A408,'Hospitalisation Details'!A407:K2742,9,FALSE)</f>
        <v>R1017</v>
      </c>
      <c r="Q408">
        <f>VLOOKUP(Healthcare!A408,'Hospitalisation Details'!A407:K2742,11,FALSE)</f>
        <v>51</v>
      </c>
    </row>
    <row r="409" spans="1:17" ht="15.6">
      <c r="A409" s="1" t="s">
        <v>1962</v>
      </c>
      <c r="B409" t="str">
        <f>VLOOKUP(A409,'Customer Names'!A408:E2743,5,FALSE)</f>
        <v xml:space="preserve"> Mr.  Patrick D Cutter</v>
      </c>
      <c r="C409">
        <f>VLOOKUP(A409,'Medical Examinations'!A408:J2743,2,FALSE)</f>
        <v>29.8</v>
      </c>
      <c r="D409">
        <f>VLOOKUP(A409,'Medical Examinations'!A408:J2743,3,FALSE)</f>
        <v>8.24</v>
      </c>
      <c r="E409" t="str">
        <f>VLOOKUP(A409,'Medical Examinations'!A408:J2743,4,FALSE)</f>
        <v>yes</v>
      </c>
      <c r="F409" t="str">
        <f>VLOOKUP(A409,'Medical Examinations'!A408:J2743,5,FALSE)</f>
        <v>No</v>
      </c>
      <c r="G409" t="str">
        <f>VLOOKUP($A409,'Medical Examinations'!A$1:J$2336,6,FALSE)</f>
        <v>No</v>
      </c>
      <c r="H409">
        <f>VLOOKUP(A409,'Medical Examinations'!A408:J2743,7,FALSE)</f>
        <v>1</v>
      </c>
      <c r="I409" t="str">
        <f>VLOOKUP(A409,'Medical Examinations'!A408:J2743,8,FALSE)</f>
        <v>Yes</v>
      </c>
      <c r="J409" t="str">
        <f>VLOOKUP($A409,'Medical Examinations'!$A408:$J2743,9,FALSE)</f>
        <v>Over Weight</v>
      </c>
      <c r="K409" t="str">
        <f>VLOOKUP(A409,'Medical Examinations'!A408:J2743,10,FALSE)</f>
        <v>Diabetes</v>
      </c>
      <c r="L409" t="str">
        <f>VLOOKUP(Healthcare!A409,'Hospitalisation Details'!A408:K2743,10,FALSE)</f>
        <v>14-Dec-1975</v>
      </c>
      <c r="M409" s="17">
        <f>VLOOKUP(Healthcare!A409,'Hospitalisation Details'!A408:K2743,6,FALSE)</f>
        <v>25309.49</v>
      </c>
      <c r="N409" t="str">
        <f>VLOOKUP(Healthcare!A409,'Hospitalisation Details'!A408:K2743,7,FALSE)</f>
        <v>tier - 2</v>
      </c>
      <c r="O409" t="str">
        <f>VLOOKUP(Healthcare!A409,'Hospitalisation Details'!A408:K2743,8,FALSE)</f>
        <v>tier - 1</v>
      </c>
      <c r="P409" t="str">
        <f>VLOOKUP(Healthcare!A409,'Hospitalisation Details'!A408:K2743,9,FALSE)</f>
        <v>R1011</v>
      </c>
      <c r="Q409">
        <f>VLOOKUP(Healthcare!A409,'Hospitalisation Details'!A408:K2743,11,FALSE)</f>
        <v>48</v>
      </c>
    </row>
    <row r="410" spans="1:17" ht="15.6">
      <c r="A410" s="1" t="s">
        <v>1961</v>
      </c>
      <c r="B410" t="str">
        <f>VLOOKUP(A410,'Customer Names'!A409:E2744,5,FALSE)</f>
        <v xml:space="preserve"> Mr.  Anthony D Martin</v>
      </c>
      <c r="C410">
        <f>VLOOKUP(A410,'Medical Examinations'!A409:J2744,2,FALSE)</f>
        <v>24.01</v>
      </c>
      <c r="D410">
        <f>VLOOKUP(A410,'Medical Examinations'!A409:J2744,3,FALSE)</f>
        <v>4.76</v>
      </c>
      <c r="E410" t="str">
        <f>VLOOKUP(A410,'Medical Examinations'!A409:J2744,4,FALSE)</f>
        <v>No</v>
      </c>
      <c r="F410" t="str">
        <f>VLOOKUP(A410,'Medical Examinations'!A409:J2744,5,FALSE)</f>
        <v>No</v>
      </c>
      <c r="G410" t="str">
        <f>VLOOKUP($A410,'Medical Examinations'!A$1:J$2336,6,FALSE)</f>
        <v>No</v>
      </c>
      <c r="H410">
        <f>VLOOKUP(A410,'Medical Examinations'!A409:J2744,7,FALSE)</f>
        <v>1</v>
      </c>
      <c r="I410" t="str">
        <f>VLOOKUP(A410,'Medical Examinations'!A409:J2744,8,FALSE)</f>
        <v>Yes</v>
      </c>
      <c r="J410" t="str">
        <f>VLOOKUP($A410,'Medical Examinations'!$A409:$J2744,9,FALSE)</f>
        <v>Healthy Weight</v>
      </c>
      <c r="K410" t="str">
        <f>VLOOKUP(A410,'Medical Examinations'!A409:J2744,10,FALSE)</f>
        <v>Normal</v>
      </c>
      <c r="L410" t="str">
        <f>VLOOKUP(Healthcare!A410,'Hospitalisation Details'!A409:K2744,10,FALSE)</f>
        <v>24-Nov-1998</v>
      </c>
      <c r="M410" s="17">
        <f>VLOOKUP(Healthcare!A410,'Hospitalisation Details'!A409:K2744,6,FALSE)</f>
        <v>25127.22</v>
      </c>
      <c r="N410" t="str">
        <f>VLOOKUP(Healthcare!A410,'Hospitalisation Details'!A409:K2744,7,FALSE)</f>
        <v>tier - 2</v>
      </c>
      <c r="O410" t="str">
        <f>VLOOKUP(Healthcare!A410,'Hospitalisation Details'!A409:K2744,8,FALSE)</f>
        <v>tier - 3</v>
      </c>
      <c r="P410" t="str">
        <f>VLOOKUP(Healthcare!A410,'Hospitalisation Details'!A409:K2744,9,FALSE)</f>
        <v>R1011</v>
      </c>
      <c r="Q410">
        <f>VLOOKUP(Healthcare!A410,'Hospitalisation Details'!A409:K2744,11,FALSE)</f>
        <v>25</v>
      </c>
    </row>
    <row r="411" spans="1:17" ht="15.6">
      <c r="A411" s="1" t="s">
        <v>1960</v>
      </c>
      <c r="B411" t="str">
        <f>VLOOKUP(A411,'Customer Names'!A410:E2745,5,FALSE)</f>
        <v xml:space="preserve"> Ms.  Melissa Cooney</v>
      </c>
      <c r="C411">
        <f>VLOOKUP(A411,'Medical Examinations'!A410:J2745,2,FALSE)</f>
        <v>23.21</v>
      </c>
      <c r="D411">
        <f>VLOOKUP(A411,'Medical Examinations'!A410:J2745,3,FALSE)</f>
        <v>6.03</v>
      </c>
      <c r="E411" t="str">
        <f>VLOOKUP(A411,'Medical Examinations'!A410:J2745,4,FALSE)</f>
        <v>No</v>
      </c>
      <c r="F411" t="str">
        <f>VLOOKUP(A411,'Medical Examinations'!A410:J2745,5,FALSE)</f>
        <v>No</v>
      </c>
      <c r="G411" t="str">
        <f>VLOOKUP($A411,'Medical Examinations'!A$1:J$2336,6,FALSE)</f>
        <v>No</v>
      </c>
      <c r="H411">
        <f>VLOOKUP(A411,'Medical Examinations'!A410:J2745,7,FALSE)</f>
        <v>1</v>
      </c>
      <c r="I411" t="str">
        <f>VLOOKUP(A411,'Medical Examinations'!A410:J2745,8,FALSE)</f>
        <v>No</v>
      </c>
      <c r="J411" t="str">
        <f>VLOOKUP($A411,'Medical Examinations'!$A410:$J2745,9,FALSE)</f>
        <v>Healthy Weight</v>
      </c>
      <c r="K411" t="str">
        <f>VLOOKUP(A411,'Medical Examinations'!A410:J2745,10,FALSE)</f>
        <v>Prediabetes</v>
      </c>
      <c r="L411" t="str">
        <f>VLOOKUP(Healthcare!A411,'Hospitalisation Details'!A410:K2745,10,FALSE)</f>
        <v>14-Jun-1998</v>
      </c>
      <c r="M411" s="17">
        <f>VLOOKUP(Healthcare!A411,'Hospitalisation Details'!A410:K2745,6,FALSE)</f>
        <v>25081.77</v>
      </c>
      <c r="N411" t="str">
        <f>VLOOKUP(Healthcare!A411,'Hospitalisation Details'!A410:K2745,7,FALSE)</f>
        <v>tier - 2</v>
      </c>
      <c r="O411" t="str">
        <f>VLOOKUP(Healthcare!A411,'Hospitalisation Details'!A410:K2745,8,FALSE)</f>
        <v>tier - 2</v>
      </c>
      <c r="P411" t="str">
        <f>VLOOKUP(Healthcare!A411,'Hospitalisation Details'!A410:K2745,9,FALSE)</f>
        <v>R1013</v>
      </c>
      <c r="Q411">
        <f>VLOOKUP(Healthcare!A411,'Hospitalisation Details'!A410:K2745,11,FALSE)</f>
        <v>26</v>
      </c>
    </row>
    <row r="412" spans="1:17" ht="15.6">
      <c r="A412" s="1" t="s">
        <v>1959</v>
      </c>
      <c r="B412" t="str">
        <f>VLOOKUP(A412,'Customer Names'!A411:E2746,5,FALSE)</f>
        <v xml:space="preserve"> Ms.  Raven Bier</v>
      </c>
      <c r="C412">
        <f>VLOOKUP(A412,'Medical Examinations'!A411:J2746,2,FALSE)</f>
        <v>21.2</v>
      </c>
      <c r="D412">
        <f>VLOOKUP(A412,'Medical Examinations'!A411:J2746,3,FALSE)</f>
        <v>4.07</v>
      </c>
      <c r="E412" t="str">
        <f>VLOOKUP(A412,'Medical Examinations'!A411:J2746,4,FALSE)</f>
        <v>yes</v>
      </c>
      <c r="F412" t="str">
        <f>VLOOKUP(A412,'Medical Examinations'!A411:J2746,5,FALSE)</f>
        <v>No</v>
      </c>
      <c r="G412" t="str">
        <f>VLOOKUP($A412,'Medical Examinations'!A$1:J$2336,6,FALSE)</f>
        <v>No</v>
      </c>
      <c r="H412">
        <f>VLOOKUP(A412,'Medical Examinations'!A411:J2746,7,FALSE)</f>
        <v>1</v>
      </c>
      <c r="I412" t="str">
        <f>VLOOKUP(A412,'Medical Examinations'!A411:J2746,8,FALSE)</f>
        <v>Yes</v>
      </c>
      <c r="J412" t="str">
        <f>VLOOKUP($A412,'Medical Examinations'!$A411:$J2746,9,FALSE)</f>
        <v>Healthy Weight</v>
      </c>
      <c r="K412" t="str">
        <f>VLOOKUP(A412,'Medical Examinations'!A411:J2746,10,FALSE)</f>
        <v>Normal</v>
      </c>
      <c r="L412" t="str">
        <f>VLOOKUP(Healthcare!A412,'Hospitalisation Details'!A411:K2746,10,FALSE)</f>
        <v>4-Dec-1995</v>
      </c>
      <c r="M412" s="17">
        <f>VLOOKUP(Healthcare!A412,'Hospitalisation Details'!A411:K2746,6,FALSE)</f>
        <v>25075.97</v>
      </c>
      <c r="N412" t="str">
        <f>VLOOKUP(Healthcare!A412,'Hospitalisation Details'!A411:K2746,7,FALSE)</f>
        <v>tier - 2</v>
      </c>
      <c r="O412" t="str">
        <f>VLOOKUP(Healthcare!A412,'Hospitalisation Details'!A411:K2746,8,FALSE)</f>
        <v>tier - 2</v>
      </c>
      <c r="P412" t="str">
        <f>VLOOKUP(Healthcare!A412,'Hospitalisation Details'!A411:K2746,9,FALSE)</f>
        <v>R1011</v>
      </c>
      <c r="Q412">
        <f>VLOOKUP(Healthcare!A412,'Hospitalisation Details'!A411:K2746,11,FALSE)</f>
        <v>28</v>
      </c>
    </row>
    <row r="413" spans="1:17" ht="15.6">
      <c r="A413" s="1" t="s">
        <v>1958</v>
      </c>
      <c r="B413" t="str">
        <f>VLOOKUP(A413,'Customer Names'!A412:E2747,5,FALSE)</f>
        <v xml:space="preserve"> Mr.  Christopher Muskopf</v>
      </c>
      <c r="C413">
        <f>VLOOKUP(A413,'Medical Examinations'!A412:J2747,2,FALSE)</f>
        <v>28.215</v>
      </c>
      <c r="D413">
        <f>VLOOKUP(A413,'Medical Examinations'!A412:J2747,3,FALSE)</f>
        <v>8.26</v>
      </c>
      <c r="E413" t="str">
        <f>VLOOKUP(A413,'Medical Examinations'!A412:J2747,4,FALSE)</f>
        <v>yes</v>
      </c>
      <c r="F413" t="str">
        <f>VLOOKUP(A413,'Medical Examinations'!A412:J2747,5,FALSE)</f>
        <v>No</v>
      </c>
      <c r="G413" t="str">
        <f>VLOOKUP($A413,'Medical Examinations'!A$1:J$2336,6,FALSE)</f>
        <v>No</v>
      </c>
      <c r="H413">
        <f>VLOOKUP(A413,'Medical Examinations'!A412:J2747,7,FALSE)</f>
        <v>1</v>
      </c>
      <c r="I413" t="str">
        <f>VLOOKUP(A413,'Medical Examinations'!A412:J2747,8,FALSE)</f>
        <v>Yes</v>
      </c>
      <c r="J413" t="str">
        <f>VLOOKUP($A413,'Medical Examinations'!$A412:$J2747,9,FALSE)</f>
        <v>Over Weight</v>
      </c>
      <c r="K413" t="str">
        <f>VLOOKUP(A413,'Medical Examinations'!A412:J2747,10,FALSE)</f>
        <v>Diabetes</v>
      </c>
      <c r="L413" t="str">
        <f>VLOOKUP(Healthcare!A413,'Hospitalisation Details'!A412:K2747,10,FALSE)</f>
        <v>14-Nov-1975</v>
      </c>
      <c r="M413" s="17">
        <f>VLOOKUP(Healthcare!A413,'Hospitalisation Details'!A412:K2747,6,FALSE)</f>
        <v>24915.22</v>
      </c>
      <c r="N413" t="str">
        <f>VLOOKUP(Healthcare!A413,'Hospitalisation Details'!A412:K2747,7,FALSE)</f>
        <v>tier - 2</v>
      </c>
      <c r="O413" t="str">
        <f>VLOOKUP(Healthcare!A413,'Hospitalisation Details'!A412:K2747,8,FALSE)</f>
        <v>tier - 3</v>
      </c>
      <c r="P413" t="str">
        <f>VLOOKUP(Healthcare!A413,'Hospitalisation Details'!A412:K2747,9,FALSE)</f>
        <v>R1012</v>
      </c>
      <c r="Q413">
        <f>VLOOKUP(Healthcare!A413,'Hospitalisation Details'!A412:K2747,11,FALSE)</f>
        <v>48</v>
      </c>
    </row>
    <row r="414" spans="1:17" ht="15.6">
      <c r="A414" s="1" t="s">
        <v>1957</v>
      </c>
      <c r="B414" t="str">
        <f>VLOOKUP(A414,'Customer Names'!A413:E2748,5,FALSE)</f>
        <v xml:space="preserve"> Ms.  Kendra A Sirak</v>
      </c>
      <c r="C414">
        <f>VLOOKUP(A414,'Medical Examinations'!A413:J2748,2,FALSE)</f>
        <v>38.094999999999999</v>
      </c>
      <c r="D414">
        <f>VLOOKUP(A414,'Medical Examinations'!A413:J2748,3,FALSE)</f>
        <v>4.76</v>
      </c>
      <c r="E414" t="str">
        <f>VLOOKUP(A414,'Medical Examinations'!A413:J2748,4,FALSE)</f>
        <v>No</v>
      </c>
      <c r="F414" t="str">
        <f>VLOOKUP(A414,'Medical Examinations'!A413:J2748,5,FALSE)</f>
        <v>No</v>
      </c>
      <c r="G414" t="str">
        <f>VLOOKUP($A414,'Medical Examinations'!A$1:J$2336,6,FALSE)</f>
        <v>No</v>
      </c>
      <c r="H414">
        <f>VLOOKUP(A414,'Medical Examinations'!A413:J2748,7,FALSE)</f>
        <v>1</v>
      </c>
      <c r="I414" t="str">
        <f>VLOOKUP(A414,'Medical Examinations'!A413:J2748,8,FALSE)</f>
        <v>No</v>
      </c>
      <c r="J414" t="str">
        <f>VLOOKUP($A414,'Medical Examinations'!$A413:$J2748,9,FALSE)</f>
        <v>Obesity</v>
      </c>
      <c r="K414" t="str">
        <f>VLOOKUP(A414,'Medical Examinations'!A413:J2748,10,FALSE)</f>
        <v>Normal</v>
      </c>
      <c r="L414" t="str">
        <f>VLOOKUP(Healthcare!A414,'Hospitalisation Details'!A413:K2748,10,FALSE)</f>
        <v>14-Jun-1987</v>
      </c>
      <c r="M414" s="17">
        <f>VLOOKUP(Healthcare!A414,'Hospitalisation Details'!A413:K2748,6,FALSE)</f>
        <v>24915.05</v>
      </c>
      <c r="N414" t="str">
        <f>VLOOKUP(Healthcare!A414,'Hospitalisation Details'!A413:K2748,7,FALSE)</f>
        <v>tier - 2</v>
      </c>
      <c r="O414" t="str">
        <f>VLOOKUP(Healthcare!A414,'Hospitalisation Details'!A413:K2748,8,FALSE)</f>
        <v>tier - 1</v>
      </c>
      <c r="P414" t="str">
        <f>VLOOKUP(Healthcare!A414,'Hospitalisation Details'!A413:K2748,9,FALSE)</f>
        <v>R1024</v>
      </c>
      <c r="Q414">
        <f>VLOOKUP(Healthcare!A414,'Hospitalisation Details'!A413:K2748,11,FALSE)</f>
        <v>37</v>
      </c>
    </row>
    <row r="415" spans="1:17" ht="15.6">
      <c r="A415" s="1" t="s">
        <v>1956</v>
      </c>
      <c r="B415" t="str">
        <f>VLOOKUP(A415,'Customer Names'!A414:E2749,5,FALSE)</f>
        <v xml:space="preserve"> Ms.  Jordan Nelsen</v>
      </c>
      <c r="C415">
        <f>VLOOKUP(A415,'Medical Examinations'!A414:J2749,2,FALSE)</f>
        <v>22.61</v>
      </c>
      <c r="D415">
        <f>VLOOKUP(A415,'Medical Examinations'!A414:J2749,3,FALSE)</f>
        <v>6.13</v>
      </c>
      <c r="E415" t="str">
        <f>VLOOKUP(A415,'Medical Examinations'!A414:J2749,4,FALSE)</f>
        <v>yes</v>
      </c>
      <c r="F415" t="str">
        <f>VLOOKUP(A415,'Medical Examinations'!A414:J2749,5,FALSE)</f>
        <v>No</v>
      </c>
      <c r="G415" t="str">
        <f>VLOOKUP($A415,'Medical Examinations'!A$1:J$2336,6,FALSE)</f>
        <v>Yes</v>
      </c>
      <c r="H415">
        <f>VLOOKUP(A415,'Medical Examinations'!A414:J2749,7,FALSE)</f>
        <v>1</v>
      </c>
      <c r="I415" t="str">
        <f>VLOOKUP(A415,'Medical Examinations'!A414:J2749,8,FALSE)</f>
        <v>Yes</v>
      </c>
      <c r="J415" t="str">
        <f>VLOOKUP($A415,'Medical Examinations'!$A414:$J2749,9,FALSE)</f>
        <v>Healthy Weight</v>
      </c>
      <c r="K415" t="str">
        <f>VLOOKUP(A415,'Medical Examinations'!A414:J2749,10,FALSE)</f>
        <v>Prediabetes</v>
      </c>
      <c r="L415" t="str">
        <f>VLOOKUP(Healthcare!A415,'Hospitalisation Details'!A414:K2749,10,FALSE)</f>
        <v>23-Jul-1969</v>
      </c>
      <c r="M415" s="17">
        <f>VLOOKUP(Healthcare!A415,'Hospitalisation Details'!A414:K2749,6,FALSE)</f>
        <v>24873.38</v>
      </c>
      <c r="N415" t="str">
        <f>VLOOKUP(Healthcare!A415,'Hospitalisation Details'!A414:K2749,7,FALSE)</f>
        <v>tier - 2</v>
      </c>
      <c r="O415" t="str">
        <f>VLOOKUP(Healthcare!A415,'Hospitalisation Details'!A414:K2749,8,FALSE)</f>
        <v>tier - 1</v>
      </c>
      <c r="P415" t="str">
        <f>VLOOKUP(Healthcare!A415,'Hospitalisation Details'!A414:K2749,9,FALSE)</f>
        <v>R1024</v>
      </c>
      <c r="Q415">
        <f>VLOOKUP(Healthcare!A415,'Hospitalisation Details'!A414:K2749,11,FALSE)</f>
        <v>55</v>
      </c>
    </row>
    <row r="416" spans="1:17" ht="15.6">
      <c r="A416" s="1" t="s">
        <v>1955</v>
      </c>
      <c r="B416" t="str">
        <f>VLOOKUP(A416,'Customer Names'!A415:E2750,5,FALSE)</f>
        <v xml:space="preserve"> Mr.  Nils Schallner</v>
      </c>
      <c r="C416">
        <f>VLOOKUP(A416,'Medical Examinations'!A415:J2750,2,FALSE)</f>
        <v>24.32</v>
      </c>
      <c r="D416">
        <f>VLOOKUP(A416,'Medical Examinations'!A415:J2750,3,FALSE)</f>
        <v>10.47</v>
      </c>
      <c r="E416" t="str">
        <f>VLOOKUP(A416,'Medical Examinations'!A415:J2750,4,FALSE)</f>
        <v>yes</v>
      </c>
      <c r="F416" t="str">
        <f>VLOOKUP(A416,'Medical Examinations'!A415:J2750,5,FALSE)</f>
        <v>No</v>
      </c>
      <c r="G416" t="str">
        <f>VLOOKUP($A416,'Medical Examinations'!A$1:J$2336,6,FALSE)</f>
        <v>No</v>
      </c>
      <c r="H416">
        <f>VLOOKUP(A416,'Medical Examinations'!A415:J2750,7,FALSE)</f>
        <v>2</v>
      </c>
      <c r="I416" t="str">
        <f>VLOOKUP(A416,'Medical Examinations'!A415:J2750,8,FALSE)</f>
        <v>Yes</v>
      </c>
      <c r="J416" t="str">
        <f>VLOOKUP($A416,'Medical Examinations'!$A415:$J2750,9,FALSE)</f>
        <v>Healthy Weight</v>
      </c>
      <c r="K416" t="str">
        <f>VLOOKUP(A416,'Medical Examinations'!A415:J2750,10,FALSE)</f>
        <v>Diabetes</v>
      </c>
      <c r="L416" t="str">
        <f>VLOOKUP(Healthcare!A416,'Hospitalisation Details'!A415:K2750,10,FALSE)</f>
        <v>26-Nov-1970</v>
      </c>
      <c r="M416" s="17">
        <f>VLOOKUP(Healthcare!A416,'Hospitalisation Details'!A415:K2750,6,FALSE)</f>
        <v>24869.84</v>
      </c>
      <c r="N416" t="str">
        <f>VLOOKUP(Healthcare!A416,'Hospitalisation Details'!A415:K2750,7,FALSE)</f>
        <v>tier - 2</v>
      </c>
      <c r="O416" t="str">
        <f>VLOOKUP(Healthcare!A416,'Hospitalisation Details'!A415:K2750,8,FALSE)</f>
        <v>tier - 2</v>
      </c>
      <c r="P416" t="str">
        <f>VLOOKUP(Healthcare!A416,'Hospitalisation Details'!A415:K2750,9,FALSE)</f>
        <v>R1016</v>
      </c>
      <c r="Q416">
        <f>VLOOKUP(Healthcare!A416,'Hospitalisation Details'!A415:K2750,11,FALSE)</f>
        <v>53</v>
      </c>
    </row>
    <row r="417" spans="1:17" ht="15.6">
      <c r="A417" s="1" t="s">
        <v>1954</v>
      </c>
      <c r="B417" t="str">
        <f>VLOOKUP(A417,'Customer Names'!A416:E2751,5,FALSE)</f>
        <v xml:space="preserve"> Mr.  Scott Dunlap</v>
      </c>
      <c r="C417">
        <f>VLOOKUP(A417,'Medical Examinations'!A416:J2751,2,FALSE)</f>
        <v>20.96</v>
      </c>
      <c r="D417">
        <f>VLOOKUP(A417,'Medical Examinations'!A416:J2751,3,FALSE)</f>
        <v>4.04</v>
      </c>
      <c r="E417" t="str">
        <f>VLOOKUP(A417,'Medical Examinations'!A416:J2751,4,FALSE)</f>
        <v>yes</v>
      </c>
      <c r="F417" t="str">
        <f>VLOOKUP(A417,'Medical Examinations'!A416:J2751,5,FALSE)</f>
        <v>No</v>
      </c>
      <c r="G417" t="str">
        <f>VLOOKUP($A417,'Medical Examinations'!A$1:J$2336,6,FALSE)</f>
        <v>No</v>
      </c>
      <c r="H417">
        <f>VLOOKUP(A417,'Medical Examinations'!A416:J2751,7,FALSE)</f>
        <v>1</v>
      </c>
      <c r="I417" t="str">
        <f>VLOOKUP(A417,'Medical Examinations'!A416:J2751,8,FALSE)</f>
        <v>Yes</v>
      </c>
      <c r="J417" t="str">
        <f>VLOOKUP($A417,'Medical Examinations'!$A416:$J2751,9,FALSE)</f>
        <v>Healthy Weight</v>
      </c>
      <c r="K417" t="str">
        <f>VLOOKUP(A417,'Medical Examinations'!A416:J2751,10,FALSE)</f>
        <v>Normal</v>
      </c>
      <c r="L417" t="str">
        <f>VLOOKUP(Healthcare!A417,'Hospitalisation Details'!A416:K2751,10,FALSE)</f>
        <v>10-Jun-1995</v>
      </c>
      <c r="M417" s="17">
        <f>VLOOKUP(Healthcare!A417,'Hospitalisation Details'!A416:K2751,6,FALSE)</f>
        <v>24863.25</v>
      </c>
      <c r="N417" t="str">
        <f>VLOOKUP(Healthcare!A417,'Hospitalisation Details'!A416:K2751,7,FALSE)</f>
        <v>tier - 2</v>
      </c>
      <c r="O417" t="str">
        <f>VLOOKUP(Healthcare!A417,'Hospitalisation Details'!A416:K2751,8,FALSE)</f>
        <v>tier - 3</v>
      </c>
      <c r="P417" t="str">
        <f>VLOOKUP(Healthcare!A417,'Hospitalisation Details'!A416:K2751,9,FALSE)</f>
        <v>R1011</v>
      </c>
      <c r="Q417">
        <f>VLOOKUP(Healthcare!A417,'Hospitalisation Details'!A416:K2751,11,FALSE)</f>
        <v>29</v>
      </c>
    </row>
    <row r="418" spans="1:17" ht="15.6">
      <c r="A418" s="1" t="s">
        <v>1953</v>
      </c>
      <c r="B418" t="str">
        <f>VLOOKUP(A418,'Customer Names'!A417:E2752,5,FALSE)</f>
        <v xml:space="preserve"> Ms.  Angela Messing</v>
      </c>
      <c r="C418">
        <f>VLOOKUP(A418,'Medical Examinations'!A417:J2752,2,FALSE)</f>
        <v>19.68</v>
      </c>
      <c r="D418">
        <f>VLOOKUP(A418,'Medical Examinations'!A417:J2752,3,FALSE)</f>
        <v>5.74</v>
      </c>
      <c r="E418" t="str">
        <f>VLOOKUP(A418,'Medical Examinations'!A417:J2752,4,FALSE)</f>
        <v>No</v>
      </c>
      <c r="F418" t="str">
        <f>VLOOKUP(A418,'Medical Examinations'!A417:J2752,5,FALSE)</f>
        <v>No</v>
      </c>
      <c r="G418" t="str">
        <f>VLOOKUP($A418,'Medical Examinations'!A$1:J$2336,6,FALSE)</f>
        <v>No</v>
      </c>
      <c r="H418">
        <f>VLOOKUP(A418,'Medical Examinations'!A417:J2752,7,FALSE)</f>
        <v>0</v>
      </c>
      <c r="I418" t="str">
        <f>VLOOKUP(A418,'Medical Examinations'!A417:J2752,8,FALSE)</f>
        <v>Yes</v>
      </c>
      <c r="J418" t="str">
        <f>VLOOKUP($A418,'Medical Examinations'!$A417:$J2752,9,FALSE)</f>
        <v>Healthy Weight</v>
      </c>
      <c r="K418" t="str">
        <f>VLOOKUP(A418,'Medical Examinations'!A417:J2752,10,FALSE)</f>
        <v>Prediabetes</v>
      </c>
      <c r="L418" t="str">
        <f>VLOOKUP(Healthcare!A418,'Hospitalisation Details'!A417:K2752,10,FALSE)</f>
        <v>9-Sep-1994</v>
      </c>
      <c r="M418" s="17">
        <f>VLOOKUP(Healthcare!A418,'Hospitalisation Details'!A417:K2752,6,FALSE)</f>
        <v>24817.25</v>
      </c>
      <c r="N418" t="str">
        <f>VLOOKUP(Healthcare!A418,'Hospitalisation Details'!A417:K2752,7,FALSE)</f>
        <v>tier - 2</v>
      </c>
      <c r="O418" t="str">
        <f>VLOOKUP(Healthcare!A418,'Hospitalisation Details'!A417:K2752,8,FALSE)</f>
        <v>tier - 2</v>
      </c>
      <c r="P418" t="str">
        <f>VLOOKUP(Healthcare!A418,'Hospitalisation Details'!A417:K2752,9,FALSE)</f>
        <v>R1011</v>
      </c>
      <c r="Q418">
        <f>VLOOKUP(Healthcare!A418,'Hospitalisation Details'!A417:K2752,11,FALSE)</f>
        <v>29</v>
      </c>
    </row>
    <row r="419" spans="1:17" ht="15.6">
      <c r="A419" s="1" t="s">
        <v>1952</v>
      </c>
      <c r="B419" t="str">
        <f>VLOOKUP(A419,'Customer Names'!A418:E2753,5,FALSE)</f>
        <v xml:space="preserve"> Ms.  Allison Bondell</v>
      </c>
      <c r="C419">
        <f>VLOOKUP(A419,'Medical Examinations'!A418:J2753,2,FALSE)</f>
        <v>18.100000000000001</v>
      </c>
      <c r="D419">
        <f>VLOOKUP(A419,'Medical Examinations'!A418:J2753,3,FALSE)</f>
        <v>6.33</v>
      </c>
      <c r="E419" t="str">
        <f>VLOOKUP(A419,'Medical Examinations'!A418:J2753,4,FALSE)</f>
        <v>No</v>
      </c>
      <c r="F419" t="str">
        <f>VLOOKUP(A419,'Medical Examinations'!A418:J2753,5,FALSE)</f>
        <v>No</v>
      </c>
      <c r="G419" t="str">
        <f>VLOOKUP($A419,'Medical Examinations'!A$1:J$2336,6,FALSE)</f>
        <v>No</v>
      </c>
      <c r="H419">
        <f>VLOOKUP(A419,'Medical Examinations'!A418:J2753,7,FALSE)</f>
        <v>1</v>
      </c>
      <c r="I419" t="str">
        <f>VLOOKUP(A419,'Medical Examinations'!A418:J2753,8,FALSE)</f>
        <v>Yes</v>
      </c>
      <c r="J419" t="str">
        <f>VLOOKUP($A419,'Medical Examinations'!$A418:$J2753,9,FALSE)</f>
        <v>Under Weight</v>
      </c>
      <c r="K419" t="str">
        <f>VLOOKUP(A419,'Medical Examinations'!A418:J2753,10,FALSE)</f>
        <v>Prediabetes</v>
      </c>
      <c r="L419" t="str">
        <f>VLOOKUP(Healthcare!A419,'Hospitalisation Details'!A418:K2753,10,FALSE)</f>
        <v>11-Oct-1992</v>
      </c>
      <c r="M419" s="17">
        <f>VLOOKUP(Healthcare!A419,'Hospitalisation Details'!A418:K2753,6,FALSE)</f>
        <v>24795.040000000001</v>
      </c>
      <c r="N419" t="str">
        <f>VLOOKUP(Healthcare!A419,'Hospitalisation Details'!A418:K2753,7,FALSE)</f>
        <v>tier - 2</v>
      </c>
      <c r="O419" t="str">
        <f>VLOOKUP(Healthcare!A419,'Hospitalisation Details'!A418:K2753,8,FALSE)</f>
        <v>tier - 3</v>
      </c>
      <c r="P419" t="str">
        <f>VLOOKUP(Healthcare!A419,'Hospitalisation Details'!A418:K2753,9,FALSE)</f>
        <v>R1011</v>
      </c>
      <c r="Q419">
        <f>VLOOKUP(Healthcare!A419,'Hospitalisation Details'!A418:K2753,11,FALSE)</f>
        <v>31</v>
      </c>
    </row>
    <row r="420" spans="1:17" ht="15.6">
      <c r="A420" s="1" t="s">
        <v>1951</v>
      </c>
      <c r="B420" t="str">
        <f>VLOOKUP(A420,'Customer Names'!A419:E2754,5,FALSE)</f>
        <v xml:space="preserve"> Ms.  Caitlin O Gaughan</v>
      </c>
      <c r="C420">
        <f>VLOOKUP(A420,'Medical Examinations'!A419:J2754,2,FALSE)</f>
        <v>29.64</v>
      </c>
      <c r="D420">
        <f>VLOOKUP(A420,'Medical Examinations'!A419:J2754,3,FALSE)</f>
        <v>4.28</v>
      </c>
      <c r="E420" t="str">
        <f>VLOOKUP(A420,'Medical Examinations'!A419:J2754,4,FALSE)</f>
        <v>yes</v>
      </c>
      <c r="F420" t="str">
        <f>VLOOKUP(A420,'Medical Examinations'!A419:J2754,5,FALSE)</f>
        <v>No</v>
      </c>
      <c r="G420" t="str">
        <f>VLOOKUP($A420,'Medical Examinations'!A$1:J$2336,6,FALSE)</f>
        <v>No</v>
      </c>
      <c r="H420">
        <f>VLOOKUP(A420,'Medical Examinations'!A419:J2754,7,FALSE)</f>
        <v>0</v>
      </c>
      <c r="I420" t="str">
        <f>VLOOKUP(A420,'Medical Examinations'!A419:J2754,8,FALSE)</f>
        <v>No</v>
      </c>
      <c r="J420" t="str">
        <f>VLOOKUP($A420,'Medical Examinations'!$A419:$J2754,9,FALSE)</f>
        <v>Over Weight</v>
      </c>
      <c r="K420" t="str">
        <f>VLOOKUP(A420,'Medical Examinations'!A419:J2754,10,FALSE)</f>
        <v>Normal</v>
      </c>
      <c r="L420" t="str">
        <f>VLOOKUP(Healthcare!A420,'Hospitalisation Details'!A419:K2754,10,FALSE)</f>
        <v>28-Aug-1996</v>
      </c>
      <c r="M420" s="17">
        <f>VLOOKUP(Healthcare!A420,'Hospitalisation Details'!A419:K2754,6,FALSE)</f>
        <v>24671.66</v>
      </c>
      <c r="N420" t="str">
        <f>VLOOKUP(Healthcare!A420,'Hospitalisation Details'!A419:K2754,7,FALSE)</f>
        <v>tier - 2</v>
      </c>
      <c r="O420" t="str">
        <f>VLOOKUP(Healthcare!A420,'Hospitalisation Details'!A419:K2754,8,FALSE)</f>
        <v>tier - 1</v>
      </c>
      <c r="P420" t="str">
        <f>VLOOKUP(Healthcare!A420,'Hospitalisation Details'!A419:K2754,9,FALSE)</f>
        <v>R1024</v>
      </c>
      <c r="Q420">
        <f>VLOOKUP(Healthcare!A420,'Hospitalisation Details'!A419:K2754,11,FALSE)</f>
        <v>28</v>
      </c>
    </row>
    <row r="421" spans="1:17" ht="15.6">
      <c r="A421" s="1" t="s">
        <v>1950</v>
      </c>
      <c r="B421" t="str">
        <f>VLOOKUP(A421,'Customer Names'!A420:E2755,5,FALSE)</f>
        <v xml:space="preserve"> Ms.  Tracy M Gruman</v>
      </c>
      <c r="C421">
        <f>VLOOKUP(A421,'Medical Examinations'!A420:J2755,2,FALSE)</f>
        <v>25.3</v>
      </c>
      <c r="D421">
        <f>VLOOKUP(A421,'Medical Examinations'!A420:J2755,3,FALSE)</f>
        <v>9.4700000000000006</v>
      </c>
      <c r="E421" t="str">
        <f>VLOOKUP(A421,'Medical Examinations'!A420:J2755,4,FALSE)</f>
        <v>yes</v>
      </c>
      <c r="F421" t="str">
        <f>VLOOKUP(A421,'Medical Examinations'!A420:J2755,5,FALSE)</f>
        <v>No</v>
      </c>
      <c r="G421" t="str">
        <f>VLOOKUP($A421,'Medical Examinations'!A$1:J$2336,6,FALSE)</f>
        <v>No</v>
      </c>
      <c r="H421">
        <f>VLOOKUP(A421,'Medical Examinations'!A420:J2755,7,FALSE)</f>
        <v>2</v>
      </c>
      <c r="I421" t="str">
        <f>VLOOKUP(A421,'Medical Examinations'!A420:J2755,8,FALSE)</f>
        <v>Yes</v>
      </c>
      <c r="J421" t="str">
        <f>VLOOKUP($A421,'Medical Examinations'!$A420:$J2755,9,FALSE)</f>
        <v>Over Weight</v>
      </c>
      <c r="K421" t="str">
        <f>VLOOKUP(A421,'Medical Examinations'!A420:J2755,10,FALSE)</f>
        <v>Diabetes</v>
      </c>
      <c r="L421" t="str">
        <f>VLOOKUP(Healthcare!A421,'Hospitalisation Details'!A420:K2755,10,FALSE)</f>
        <v>12-Jun-1970</v>
      </c>
      <c r="M421" s="17">
        <f>VLOOKUP(Healthcare!A421,'Hospitalisation Details'!A420:K2755,6,FALSE)</f>
        <v>24667.42</v>
      </c>
      <c r="N421" t="str">
        <f>VLOOKUP(Healthcare!A421,'Hospitalisation Details'!A420:K2755,7,FALSE)</f>
        <v>tier - 2</v>
      </c>
      <c r="O421" t="str">
        <f>VLOOKUP(Healthcare!A421,'Hospitalisation Details'!A420:K2755,8,FALSE)</f>
        <v>tier - 3</v>
      </c>
      <c r="P421" t="str">
        <f>VLOOKUP(Healthcare!A421,'Hospitalisation Details'!A420:K2755,9,FALSE)</f>
        <v>R1013</v>
      </c>
      <c r="Q421">
        <f>VLOOKUP(Healthcare!A421,'Hospitalisation Details'!A420:K2755,11,FALSE)</f>
        <v>54</v>
      </c>
    </row>
    <row r="422" spans="1:17" ht="15.6">
      <c r="A422" s="1" t="s">
        <v>1949</v>
      </c>
      <c r="B422" t="str">
        <f>VLOOKUP(A422,'Customer Names'!A421:E2756,5,FALSE)</f>
        <v xml:space="preserve"> Mr.  Dustin M Whitlow</v>
      </c>
      <c r="C422">
        <f>VLOOKUP(A422,'Medical Examinations'!A421:J2756,2,FALSE)</f>
        <v>27.6</v>
      </c>
      <c r="D422">
        <f>VLOOKUP(A422,'Medical Examinations'!A421:J2756,3,FALSE)</f>
        <v>4.8499999999999996</v>
      </c>
      <c r="E422" t="str">
        <f>VLOOKUP(A422,'Medical Examinations'!A421:J2756,4,FALSE)</f>
        <v>yes</v>
      </c>
      <c r="F422" t="str">
        <f>VLOOKUP(A422,'Medical Examinations'!A421:J2756,5,FALSE)</f>
        <v>No</v>
      </c>
      <c r="G422" t="str">
        <f>VLOOKUP($A422,'Medical Examinations'!A$1:J$2336,6,FALSE)</f>
        <v>No</v>
      </c>
      <c r="H422">
        <f>VLOOKUP(A422,'Medical Examinations'!A421:J2756,7,FALSE)</f>
        <v>0</v>
      </c>
      <c r="I422" t="str">
        <f>VLOOKUP(A422,'Medical Examinations'!A421:J2756,8,FALSE)</f>
        <v>No</v>
      </c>
      <c r="J422" t="str">
        <f>VLOOKUP($A422,'Medical Examinations'!$A421:$J2756,9,FALSE)</f>
        <v>Over Weight</v>
      </c>
      <c r="K422" t="str">
        <f>VLOOKUP(A422,'Medical Examinations'!A421:J2756,10,FALSE)</f>
        <v>Normal</v>
      </c>
      <c r="L422" t="str">
        <f>VLOOKUP(Healthcare!A422,'Hospitalisation Details'!A421:K2756,10,FALSE)</f>
        <v>12-Oct-1976</v>
      </c>
      <c r="M422" s="17">
        <f>VLOOKUP(Healthcare!A422,'Hospitalisation Details'!A421:K2756,6,FALSE)</f>
        <v>24603.05</v>
      </c>
      <c r="N422" t="str">
        <f>VLOOKUP(Healthcare!A422,'Hospitalisation Details'!A421:K2756,7,FALSE)</f>
        <v>tier - 2</v>
      </c>
      <c r="O422" t="str">
        <f>VLOOKUP(Healthcare!A422,'Hospitalisation Details'!A421:K2756,8,FALSE)</f>
        <v>tier - 2</v>
      </c>
      <c r="P422" t="str">
        <f>VLOOKUP(Healthcare!A422,'Hospitalisation Details'!A421:K2756,9,FALSE)</f>
        <v>R1011</v>
      </c>
      <c r="Q422">
        <f>VLOOKUP(Healthcare!A422,'Hospitalisation Details'!A421:K2756,11,FALSE)</f>
        <v>47</v>
      </c>
    </row>
    <row r="423" spans="1:17" ht="15.6">
      <c r="A423" s="1" t="s">
        <v>1948</v>
      </c>
      <c r="B423" t="str">
        <f>VLOOKUP(A423,'Customer Names'!A422:E2757,5,FALSE)</f>
        <v xml:space="preserve"> Ms.  Jenny Robinson</v>
      </c>
      <c r="C423">
        <f>VLOOKUP(A423,'Medical Examinations'!A422:J2757,2,FALSE)</f>
        <v>27.645</v>
      </c>
      <c r="D423">
        <f>VLOOKUP(A423,'Medical Examinations'!A422:J2757,3,FALSE)</f>
        <v>11.03</v>
      </c>
      <c r="E423" t="str">
        <f>VLOOKUP(A423,'Medical Examinations'!A422:J2757,4,FALSE)</f>
        <v>yes</v>
      </c>
      <c r="F423" t="str">
        <f>VLOOKUP(A423,'Medical Examinations'!A422:J2757,5,FALSE)</f>
        <v>No</v>
      </c>
      <c r="G423" t="str">
        <f>VLOOKUP($A423,'Medical Examinations'!A$1:J$2336,6,FALSE)</f>
        <v>No</v>
      </c>
      <c r="H423">
        <f>VLOOKUP(A423,'Medical Examinations'!A422:J2757,7,FALSE)</f>
        <v>1</v>
      </c>
      <c r="I423" t="str">
        <f>VLOOKUP(A423,'Medical Examinations'!A422:J2757,8,FALSE)</f>
        <v>Yes</v>
      </c>
      <c r="J423" t="str">
        <f>VLOOKUP($A423,'Medical Examinations'!$A422:$J2757,9,FALSE)</f>
        <v>Over Weight</v>
      </c>
      <c r="K423" t="str">
        <f>VLOOKUP(A423,'Medical Examinations'!A422:J2757,10,FALSE)</f>
        <v>Diabetes</v>
      </c>
      <c r="L423" t="str">
        <f>VLOOKUP(Healthcare!A423,'Hospitalisation Details'!A422:K2757,10,FALSE)</f>
        <v>13-Jun-1975</v>
      </c>
      <c r="M423" s="17">
        <f>VLOOKUP(Healthcare!A423,'Hospitalisation Details'!A422:K2757,6,FALSE)</f>
        <v>24535.7</v>
      </c>
      <c r="N423" t="str">
        <f>VLOOKUP(Healthcare!A423,'Hospitalisation Details'!A422:K2757,7,FALSE)</f>
        <v>tier - 2</v>
      </c>
      <c r="O423" t="str">
        <f>VLOOKUP(Healthcare!A423,'Hospitalisation Details'!A422:K2757,8,FALSE)</f>
        <v>tier - 2</v>
      </c>
      <c r="P423" t="str">
        <f>VLOOKUP(Healthcare!A423,'Hospitalisation Details'!A422:K2757,9,FALSE)</f>
        <v>R1012</v>
      </c>
      <c r="Q423">
        <f>VLOOKUP(Healthcare!A423,'Hospitalisation Details'!A422:K2757,11,FALSE)</f>
        <v>49</v>
      </c>
    </row>
    <row r="424" spans="1:17" ht="15.6">
      <c r="A424" s="1" t="s">
        <v>1947</v>
      </c>
      <c r="B424" t="str">
        <f>VLOOKUP(A424,'Customer Names'!A423:E2758,5,FALSE)</f>
        <v xml:space="preserve"> Ms.  Emily Sabo</v>
      </c>
      <c r="C424">
        <f>VLOOKUP(A424,'Medical Examinations'!A423:J2758,2,FALSE)</f>
        <v>27.6</v>
      </c>
      <c r="D424">
        <f>VLOOKUP(A424,'Medical Examinations'!A423:J2758,3,FALSE)</f>
        <v>5.22</v>
      </c>
      <c r="E424" t="str">
        <f>VLOOKUP(A424,'Medical Examinations'!A423:J2758,4,FALSE)</f>
        <v>No</v>
      </c>
      <c r="F424" t="str">
        <f>VLOOKUP(A424,'Medical Examinations'!A423:J2758,5,FALSE)</f>
        <v>No</v>
      </c>
      <c r="G424" t="str">
        <f>VLOOKUP($A424,'Medical Examinations'!A$1:J$2336,6,FALSE)</f>
        <v>No</v>
      </c>
      <c r="H424">
        <f>VLOOKUP(A424,'Medical Examinations'!A423:J2758,7,FALSE)</f>
        <v>2</v>
      </c>
      <c r="I424" t="str">
        <f>VLOOKUP(A424,'Medical Examinations'!A423:J2758,8,FALSE)</f>
        <v>Yes</v>
      </c>
      <c r="J424" t="str">
        <f>VLOOKUP($A424,'Medical Examinations'!$A423:$J2758,9,FALSE)</f>
        <v>Over Weight</v>
      </c>
      <c r="K424" t="str">
        <f>VLOOKUP(A424,'Medical Examinations'!A423:J2758,10,FALSE)</f>
        <v>Normal</v>
      </c>
      <c r="L424" t="str">
        <f>VLOOKUP(Healthcare!A424,'Hospitalisation Details'!A423:K2758,10,FALSE)</f>
        <v>14-Sep-1972</v>
      </c>
      <c r="M424" s="17">
        <f>VLOOKUP(Healthcare!A424,'Hospitalisation Details'!A423:K2758,6,FALSE)</f>
        <v>24520.26</v>
      </c>
      <c r="N424" t="str">
        <f>VLOOKUP(Healthcare!A424,'Hospitalisation Details'!A423:K2758,7,FALSE)</f>
        <v>tier - 2</v>
      </c>
      <c r="O424" t="str">
        <f>VLOOKUP(Healthcare!A424,'Hospitalisation Details'!A423:K2758,8,FALSE)</f>
        <v>tier - 3</v>
      </c>
      <c r="P424" t="str">
        <f>VLOOKUP(Healthcare!A424,'Hospitalisation Details'!A423:K2758,9,FALSE)</f>
        <v>R1011</v>
      </c>
      <c r="Q424">
        <f>VLOOKUP(Healthcare!A424,'Hospitalisation Details'!A423:K2758,11,FALSE)</f>
        <v>51</v>
      </c>
    </row>
    <row r="425" spans="1:17" ht="15.6">
      <c r="A425" s="1" t="s">
        <v>1946</v>
      </c>
      <c r="B425" t="str">
        <f>VLOOKUP(A425,'Customer Names'!A424:E2759,5,FALSE)</f>
        <v xml:space="preserve"> Ms.  Fabienne Nazarian</v>
      </c>
      <c r="C425">
        <f>VLOOKUP(A425,'Medical Examinations'!A424:J2759,2,FALSE)</f>
        <v>25.08</v>
      </c>
      <c r="D425">
        <f>VLOOKUP(A425,'Medical Examinations'!A424:J2759,3,FALSE)</f>
        <v>9.52</v>
      </c>
      <c r="E425" t="str">
        <f>VLOOKUP(A425,'Medical Examinations'!A424:J2759,4,FALSE)</f>
        <v>yes</v>
      </c>
      <c r="F425" t="str">
        <f>VLOOKUP(A425,'Medical Examinations'!A424:J2759,5,FALSE)</f>
        <v>No</v>
      </c>
      <c r="G425" t="str">
        <f>VLOOKUP($A425,'Medical Examinations'!A$1:J$2336,6,FALSE)</f>
        <v>No</v>
      </c>
      <c r="H425">
        <f>VLOOKUP(A425,'Medical Examinations'!A424:J2759,7,FALSE)</f>
        <v>2</v>
      </c>
      <c r="I425" t="str">
        <f>VLOOKUP(A425,'Medical Examinations'!A424:J2759,8,FALSE)</f>
        <v>No</v>
      </c>
      <c r="J425" t="str">
        <f>VLOOKUP($A425,'Medical Examinations'!$A424:$J2759,9,FALSE)</f>
        <v>Over Weight</v>
      </c>
      <c r="K425" t="str">
        <f>VLOOKUP(A425,'Medical Examinations'!A424:J2759,10,FALSE)</f>
        <v>Diabetes</v>
      </c>
      <c r="L425" t="str">
        <f>VLOOKUP(Healthcare!A425,'Hospitalisation Details'!A424:K2759,10,FALSE)</f>
        <v>21-Oct-1961</v>
      </c>
      <c r="M425" s="17">
        <f>VLOOKUP(Healthcare!A425,'Hospitalisation Details'!A424:K2759,6,FALSE)</f>
        <v>24513.09</v>
      </c>
      <c r="N425" t="str">
        <f>VLOOKUP(Healthcare!A425,'Hospitalisation Details'!A424:K2759,7,FALSE)</f>
        <v>tier - 2</v>
      </c>
      <c r="O425" t="str">
        <f>VLOOKUP(Healthcare!A425,'Hospitalisation Details'!A424:K2759,8,FALSE)</f>
        <v>tier - 2</v>
      </c>
      <c r="P425" t="str">
        <f>VLOOKUP(Healthcare!A425,'Hospitalisation Details'!A424:K2759,9,FALSE)</f>
        <v>R1013</v>
      </c>
      <c r="Q425">
        <f>VLOOKUP(Healthcare!A425,'Hospitalisation Details'!A424:K2759,11,FALSE)</f>
        <v>62</v>
      </c>
    </row>
    <row r="426" spans="1:17" ht="15.6">
      <c r="A426" s="1" t="s">
        <v>1945</v>
      </c>
      <c r="B426" t="str">
        <f>VLOOKUP(A426,'Customer Names'!A425:E2760,5,FALSE)</f>
        <v xml:space="preserve"> Mr.  Jordan Lerma</v>
      </c>
      <c r="C426">
        <f>VLOOKUP(A426,'Medical Examinations'!A425:J2760,2,FALSE)</f>
        <v>30.02</v>
      </c>
      <c r="D426">
        <f>VLOOKUP(A426,'Medical Examinations'!A425:J2760,3,FALSE)</f>
        <v>11.09</v>
      </c>
      <c r="E426" t="str">
        <f>VLOOKUP(A426,'Medical Examinations'!A425:J2760,4,FALSE)</f>
        <v>No</v>
      </c>
      <c r="F426" t="str">
        <f>VLOOKUP(A426,'Medical Examinations'!A425:J2760,5,FALSE)</f>
        <v>No</v>
      </c>
      <c r="G426" t="str">
        <f>VLOOKUP($A426,'Medical Examinations'!A$1:J$2336,6,FALSE)</f>
        <v>No</v>
      </c>
      <c r="H426">
        <f>VLOOKUP(A426,'Medical Examinations'!A425:J2760,7,FALSE)</f>
        <v>0</v>
      </c>
      <c r="I426" t="str">
        <f>VLOOKUP(A426,'Medical Examinations'!A425:J2760,8,FALSE)</f>
        <v>No</v>
      </c>
      <c r="J426" t="str">
        <f>VLOOKUP($A426,'Medical Examinations'!$A425:$J2760,9,FALSE)</f>
        <v>Obesity</v>
      </c>
      <c r="K426" t="str">
        <f>VLOOKUP(A426,'Medical Examinations'!A425:J2760,10,FALSE)</f>
        <v>Diabetes</v>
      </c>
      <c r="L426" t="str">
        <f>VLOOKUP(Healthcare!A426,'Hospitalisation Details'!A425:K2760,10,FALSE)</f>
        <v>6-Jul-1968</v>
      </c>
      <c r="M426" s="17">
        <f>VLOOKUP(Healthcare!A426,'Hospitalisation Details'!A425:K2760,6,FALSE)</f>
        <v>24476.48</v>
      </c>
      <c r="N426" t="str">
        <f>VLOOKUP(Healthcare!A426,'Hospitalisation Details'!A425:K2760,7,FALSE)</f>
        <v>tier - 2</v>
      </c>
      <c r="O426" t="str">
        <f>VLOOKUP(Healthcare!A426,'Hospitalisation Details'!A425:K2760,8,FALSE)</f>
        <v>tier - 2</v>
      </c>
      <c r="P426" t="str">
        <f>VLOOKUP(Healthcare!A426,'Hospitalisation Details'!A425:K2760,9,FALSE)</f>
        <v>R1012</v>
      </c>
      <c r="Q426">
        <f>VLOOKUP(Healthcare!A426,'Hospitalisation Details'!A425:K2760,11,FALSE)</f>
        <v>56</v>
      </c>
    </row>
    <row r="427" spans="1:17" ht="15.6">
      <c r="A427" s="1" t="s">
        <v>1944</v>
      </c>
      <c r="B427" t="str">
        <f>VLOOKUP(A427,'Customer Names'!A426:E2761,5,FALSE)</f>
        <v xml:space="preserve"> Mr.  Matt Dahl</v>
      </c>
      <c r="C427">
        <f>VLOOKUP(A427,'Medical Examinations'!A426:J2761,2,FALSE)</f>
        <v>27.36</v>
      </c>
      <c r="D427">
        <f>VLOOKUP(A427,'Medical Examinations'!A426:J2761,3,FALSE)</f>
        <v>9.4499999999999993</v>
      </c>
      <c r="E427" t="str">
        <f>VLOOKUP(A427,'Medical Examinations'!A426:J2761,4,FALSE)</f>
        <v>yes</v>
      </c>
      <c r="F427" t="str">
        <f>VLOOKUP(A427,'Medical Examinations'!A426:J2761,5,FALSE)</f>
        <v>No</v>
      </c>
      <c r="G427" t="str">
        <f>VLOOKUP($A427,'Medical Examinations'!A$1:J$2336,6,FALSE)</f>
        <v>No</v>
      </c>
      <c r="H427">
        <f>VLOOKUP(A427,'Medical Examinations'!A426:J2761,7,FALSE)</f>
        <v>2</v>
      </c>
      <c r="I427" t="str">
        <f>VLOOKUP(A427,'Medical Examinations'!A426:J2761,8,FALSE)</f>
        <v>Yes</v>
      </c>
      <c r="J427" t="str">
        <f>VLOOKUP($A427,'Medical Examinations'!$A426:$J2761,9,FALSE)</f>
        <v>Over Weight</v>
      </c>
      <c r="K427" t="str">
        <f>VLOOKUP(A427,'Medical Examinations'!A426:J2761,10,FALSE)</f>
        <v>Diabetes</v>
      </c>
      <c r="L427" t="str">
        <f>VLOOKUP(Healthcare!A427,'Hospitalisation Details'!A426:K2761,10,FALSE)</f>
        <v>30-Nov-1970</v>
      </c>
      <c r="M427" s="17">
        <f>VLOOKUP(Healthcare!A427,'Hospitalisation Details'!A426:K2761,6,FALSE)</f>
        <v>24393.62</v>
      </c>
      <c r="N427" t="str">
        <f>VLOOKUP(Healthcare!A427,'Hospitalisation Details'!A426:K2761,7,FALSE)</f>
        <v>tier - 2</v>
      </c>
      <c r="O427" t="str">
        <f>VLOOKUP(Healthcare!A427,'Hospitalisation Details'!A426:K2761,8,FALSE)</f>
        <v>tier - 3</v>
      </c>
      <c r="P427" t="str">
        <f>VLOOKUP(Healthcare!A427,'Hospitalisation Details'!A426:K2761,9,FALSE)</f>
        <v>R1012</v>
      </c>
      <c r="Q427">
        <f>VLOOKUP(Healthcare!A427,'Hospitalisation Details'!A426:K2761,11,FALSE)</f>
        <v>53</v>
      </c>
    </row>
    <row r="428" spans="1:17" ht="15.6">
      <c r="A428" s="1" t="s">
        <v>1943</v>
      </c>
      <c r="B428" t="str">
        <f>VLOOKUP(A428,'Customer Names'!A427:E2762,5,FALSE)</f>
        <v xml:space="preserve"> Ms.  Taryn L Surtees</v>
      </c>
      <c r="C428">
        <f>VLOOKUP(A428,'Medical Examinations'!A427:J2762,2,FALSE)</f>
        <v>22.2</v>
      </c>
      <c r="D428">
        <f>VLOOKUP(A428,'Medical Examinations'!A427:J2762,3,FALSE)</f>
        <v>5.51</v>
      </c>
      <c r="E428" t="str">
        <f>VLOOKUP(A428,'Medical Examinations'!A427:J2762,4,FALSE)</f>
        <v>No</v>
      </c>
      <c r="F428" t="str">
        <f>VLOOKUP(A428,'Medical Examinations'!A427:J2762,5,FALSE)</f>
        <v>No</v>
      </c>
      <c r="G428" t="str">
        <f>VLOOKUP($A428,'Medical Examinations'!A$1:J$2336,6,FALSE)</f>
        <v>No</v>
      </c>
      <c r="H428">
        <f>VLOOKUP(A428,'Medical Examinations'!A427:J2762,7,FALSE)</f>
        <v>0</v>
      </c>
      <c r="I428" t="str">
        <f>VLOOKUP(A428,'Medical Examinations'!A427:J2762,8,FALSE)</f>
        <v>Yes</v>
      </c>
      <c r="J428" t="str">
        <f>VLOOKUP($A428,'Medical Examinations'!$A427:$J2762,9,FALSE)</f>
        <v>Healthy Weight</v>
      </c>
      <c r="K428" t="str">
        <f>VLOOKUP(A428,'Medical Examinations'!A427:J2762,10,FALSE)</f>
        <v>Normal</v>
      </c>
      <c r="L428" t="str">
        <f>VLOOKUP(Healthcare!A428,'Hospitalisation Details'!A427:K2762,10,FALSE)</f>
        <v>7-Oct-1999</v>
      </c>
      <c r="M428" s="17">
        <f>VLOOKUP(Healthcare!A428,'Hospitalisation Details'!A427:K2762,6,FALSE)</f>
        <v>24387.74</v>
      </c>
      <c r="N428" t="str">
        <f>VLOOKUP(Healthcare!A428,'Hospitalisation Details'!A427:K2762,7,FALSE)</f>
        <v>tier - 2</v>
      </c>
      <c r="O428" t="str">
        <f>VLOOKUP(Healthcare!A428,'Hospitalisation Details'!A427:K2762,8,FALSE)</f>
        <v>tier - 1</v>
      </c>
      <c r="P428" t="str">
        <f>VLOOKUP(Healthcare!A428,'Hospitalisation Details'!A427:K2762,9,FALSE)</f>
        <v>R1011</v>
      </c>
      <c r="Q428">
        <f>VLOOKUP(Healthcare!A428,'Hospitalisation Details'!A427:K2762,11,FALSE)</f>
        <v>24</v>
      </c>
    </row>
    <row r="429" spans="1:17" ht="15.6">
      <c r="A429" s="1" t="s">
        <v>1942</v>
      </c>
      <c r="B429" t="str">
        <f>VLOOKUP(A429,'Customer Names'!A428:E2763,5,FALSE)</f>
        <v xml:space="preserve"> Ms.  Temima Spetner</v>
      </c>
      <c r="C429">
        <f>VLOOKUP(A429,'Medical Examinations'!A428:J2763,2,FALSE)</f>
        <v>25.71</v>
      </c>
      <c r="D429">
        <f>VLOOKUP(A429,'Medical Examinations'!A428:J2763,3,FALSE)</f>
        <v>4.18</v>
      </c>
      <c r="E429" t="str">
        <f>VLOOKUP(A429,'Medical Examinations'!A428:J2763,4,FALSE)</f>
        <v>No</v>
      </c>
      <c r="F429" t="str">
        <f>VLOOKUP(A429,'Medical Examinations'!A428:J2763,5,FALSE)</f>
        <v>Yes</v>
      </c>
      <c r="G429" t="str">
        <f>VLOOKUP($A429,'Medical Examinations'!A$1:J$2336,6,FALSE)</f>
        <v>No</v>
      </c>
      <c r="H429">
        <f>VLOOKUP(A429,'Medical Examinations'!A428:J2763,7,FALSE)</f>
        <v>1</v>
      </c>
      <c r="I429" t="str">
        <f>VLOOKUP(A429,'Medical Examinations'!A428:J2763,8,FALSE)</f>
        <v>Yes</v>
      </c>
      <c r="J429" t="str">
        <f>VLOOKUP($A429,'Medical Examinations'!$A428:$J2763,9,FALSE)</f>
        <v>Over Weight</v>
      </c>
      <c r="K429" t="str">
        <f>VLOOKUP(A429,'Medical Examinations'!A428:J2763,10,FALSE)</f>
        <v>Normal</v>
      </c>
      <c r="L429" t="str">
        <f>VLOOKUP(Healthcare!A429,'Hospitalisation Details'!A428:K2763,10,FALSE)</f>
        <v>3-Aug-2004</v>
      </c>
      <c r="M429" s="17">
        <f>VLOOKUP(Healthcare!A429,'Hospitalisation Details'!A428:K2763,6,FALSE)</f>
        <v>24294.02</v>
      </c>
      <c r="N429" t="str">
        <f>VLOOKUP(Healthcare!A429,'Hospitalisation Details'!A428:K2763,7,FALSE)</f>
        <v>tier - 2</v>
      </c>
      <c r="O429" t="str">
        <f>VLOOKUP(Healthcare!A429,'Hospitalisation Details'!A428:K2763,8,FALSE)</f>
        <v>tier - 1</v>
      </c>
      <c r="P429" t="str">
        <f>VLOOKUP(Healthcare!A429,'Hospitalisation Details'!A428:K2763,9,FALSE)</f>
        <v>R1011</v>
      </c>
      <c r="Q429">
        <f>VLOOKUP(Healthcare!A429,'Hospitalisation Details'!A428:K2763,11,FALSE)</f>
        <v>20</v>
      </c>
    </row>
    <row r="430" spans="1:17" ht="15.6">
      <c r="A430" s="1" t="s">
        <v>1941</v>
      </c>
      <c r="B430" t="str">
        <f>VLOOKUP(A430,'Customer Names'!A429:E2764,5,FALSE)</f>
        <v xml:space="preserve"> Ms.  Jennifer Brandon</v>
      </c>
      <c r="C430">
        <f>VLOOKUP(A430,'Medical Examinations'!A429:J2764,2,FALSE)</f>
        <v>41.91</v>
      </c>
      <c r="D430">
        <f>VLOOKUP(A430,'Medical Examinations'!A429:J2764,3,FALSE)</f>
        <v>5.98</v>
      </c>
      <c r="E430" t="str">
        <f>VLOOKUP(A430,'Medical Examinations'!A429:J2764,4,FALSE)</f>
        <v>yes</v>
      </c>
      <c r="F430" t="str">
        <f>VLOOKUP(A430,'Medical Examinations'!A429:J2764,5,FALSE)</f>
        <v>No</v>
      </c>
      <c r="G430" t="str">
        <f>VLOOKUP($A430,'Medical Examinations'!A$1:J$2336,6,FALSE)</f>
        <v>No</v>
      </c>
      <c r="H430">
        <f>VLOOKUP(A430,'Medical Examinations'!A429:J2764,7,FALSE)</f>
        <v>1</v>
      </c>
      <c r="I430" t="str">
        <f>VLOOKUP(A430,'Medical Examinations'!A429:J2764,8,FALSE)</f>
        <v>No</v>
      </c>
      <c r="J430" t="str">
        <f>VLOOKUP($A430,'Medical Examinations'!$A429:$J2764,9,FALSE)</f>
        <v>Obesity</v>
      </c>
      <c r="K430" t="str">
        <f>VLOOKUP(A430,'Medical Examinations'!A429:J2764,10,FALSE)</f>
        <v>Prediabetes</v>
      </c>
      <c r="L430" t="str">
        <f>VLOOKUP(Healthcare!A430,'Hospitalisation Details'!A429:K2764,10,FALSE)</f>
        <v>16-Dec-1964</v>
      </c>
      <c r="M430" s="17">
        <f>VLOOKUP(Healthcare!A430,'Hospitalisation Details'!A429:K2764,6,FALSE)</f>
        <v>24227.34</v>
      </c>
      <c r="N430" t="str">
        <f>VLOOKUP(Healthcare!A430,'Hospitalisation Details'!A429:K2764,7,FALSE)</f>
        <v>tier - 2</v>
      </c>
      <c r="O430" t="str">
        <f>VLOOKUP(Healthcare!A430,'Hospitalisation Details'!A429:K2764,8,FALSE)</f>
        <v>tier - 1</v>
      </c>
      <c r="P430" t="str">
        <f>VLOOKUP(Healthcare!A430,'Hospitalisation Details'!A429:K2764,9,FALSE)</f>
        <v>R1013</v>
      </c>
      <c r="Q430">
        <f>VLOOKUP(Healthcare!A430,'Hospitalisation Details'!A429:K2764,11,FALSE)</f>
        <v>59</v>
      </c>
    </row>
    <row r="431" spans="1:17" ht="15.6">
      <c r="A431" s="1" t="s">
        <v>1940</v>
      </c>
      <c r="B431" t="str">
        <f>VLOOKUP(A431,'Customer Names'!A430:E2765,5,FALSE)</f>
        <v xml:space="preserve"> Ms.  Serena M Eley</v>
      </c>
      <c r="C431">
        <f>VLOOKUP(A431,'Medical Examinations'!A430:J2765,2,FALSE)</f>
        <v>25.85</v>
      </c>
      <c r="D431">
        <f>VLOOKUP(A431,'Medical Examinations'!A430:J2765,3,FALSE)</f>
        <v>10.16</v>
      </c>
      <c r="E431" t="str">
        <f>VLOOKUP(A431,'Medical Examinations'!A430:J2765,4,FALSE)</f>
        <v>No</v>
      </c>
      <c r="F431" t="str">
        <f>VLOOKUP(A431,'Medical Examinations'!A430:J2765,5,FALSE)</f>
        <v>No</v>
      </c>
      <c r="G431" t="str">
        <f>VLOOKUP($A431,'Medical Examinations'!A$1:J$2336,6,FALSE)</f>
        <v>No</v>
      </c>
      <c r="H431">
        <f>VLOOKUP(A431,'Medical Examinations'!A430:J2765,7,FALSE)</f>
        <v>0</v>
      </c>
      <c r="I431" t="str">
        <f>VLOOKUP(A431,'Medical Examinations'!A430:J2765,8,FALSE)</f>
        <v>Yes</v>
      </c>
      <c r="J431" t="str">
        <f>VLOOKUP($A431,'Medical Examinations'!$A430:$J2765,9,FALSE)</f>
        <v>Over Weight</v>
      </c>
      <c r="K431" t="str">
        <f>VLOOKUP(A431,'Medical Examinations'!A430:J2765,10,FALSE)</f>
        <v>Diabetes</v>
      </c>
      <c r="L431" t="str">
        <f>VLOOKUP(Healthcare!A431,'Hospitalisation Details'!A430:K2765,10,FALSE)</f>
        <v>10-Sep-1974</v>
      </c>
      <c r="M431" s="17">
        <f>VLOOKUP(Healthcare!A431,'Hospitalisation Details'!A430:K2765,6,FALSE)</f>
        <v>24180.93</v>
      </c>
      <c r="N431" t="str">
        <f>VLOOKUP(Healthcare!A431,'Hospitalisation Details'!A430:K2765,7,FALSE)</f>
        <v>tier - 2</v>
      </c>
      <c r="O431" t="str">
        <f>VLOOKUP(Healthcare!A431,'Hospitalisation Details'!A430:K2765,8,FALSE)</f>
        <v>tier - 1</v>
      </c>
      <c r="P431" t="str">
        <f>VLOOKUP(Healthcare!A431,'Hospitalisation Details'!A430:K2765,9,FALSE)</f>
        <v>R1013</v>
      </c>
      <c r="Q431">
        <f>VLOOKUP(Healthcare!A431,'Hospitalisation Details'!A430:K2765,11,FALSE)</f>
        <v>49</v>
      </c>
    </row>
    <row r="432" spans="1:17" ht="15.6">
      <c r="A432" s="1" t="s">
        <v>1939</v>
      </c>
      <c r="B432" t="str">
        <f>VLOOKUP(A432,'Customer Names'!A431:E2766,5,FALSE)</f>
        <v xml:space="preserve"> Ms.  Victoria M Sedicum</v>
      </c>
      <c r="C432">
        <f>VLOOKUP(A432,'Medical Examinations'!A431:J2766,2,FALSE)</f>
        <v>23.844999999999999</v>
      </c>
      <c r="D432">
        <f>VLOOKUP(A432,'Medical Examinations'!A431:J2766,3,FALSE)</f>
        <v>11.71</v>
      </c>
      <c r="E432" t="str">
        <f>VLOOKUP(A432,'Medical Examinations'!A431:J2766,4,FALSE)</f>
        <v>No</v>
      </c>
      <c r="F432" t="str">
        <f>VLOOKUP(A432,'Medical Examinations'!A431:J2766,5,FALSE)</f>
        <v>No</v>
      </c>
      <c r="G432" t="str">
        <f>VLOOKUP($A432,'Medical Examinations'!A$1:J$2336,6,FALSE)</f>
        <v>No</v>
      </c>
      <c r="H432">
        <f>VLOOKUP(A432,'Medical Examinations'!A431:J2766,7,FALSE)</f>
        <v>2</v>
      </c>
      <c r="I432" t="str">
        <f>VLOOKUP(A432,'Medical Examinations'!A431:J2766,8,FALSE)</f>
        <v>Yes</v>
      </c>
      <c r="J432" t="str">
        <f>VLOOKUP($A432,'Medical Examinations'!$A431:$J2766,9,FALSE)</f>
        <v>Healthy Weight</v>
      </c>
      <c r="K432" t="str">
        <f>VLOOKUP(A432,'Medical Examinations'!A431:J2766,10,FALSE)</f>
        <v>Diabetes</v>
      </c>
      <c r="L432" t="str">
        <f>VLOOKUP(Healthcare!A432,'Hospitalisation Details'!A431:K2766,10,FALSE)</f>
        <v>13-Jun-1973</v>
      </c>
      <c r="M432" s="17">
        <f>VLOOKUP(Healthcare!A432,'Hospitalisation Details'!A431:K2766,6,FALSE)</f>
        <v>24106.91</v>
      </c>
      <c r="N432" t="str">
        <f>VLOOKUP(Healthcare!A432,'Hospitalisation Details'!A431:K2766,7,FALSE)</f>
        <v>tier - 2</v>
      </c>
      <c r="O432" t="str">
        <f>VLOOKUP(Healthcare!A432,'Hospitalisation Details'!A431:K2766,8,FALSE)</f>
        <v>tier - 2</v>
      </c>
      <c r="P432" t="str">
        <f>VLOOKUP(Healthcare!A432,'Hospitalisation Details'!A431:K2766,9,FALSE)</f>
        <v>R1024</v>
      </c>
      <c r="Q432">
        <f>VLOOKUP(Healthcare!A432,'Hospitalisation Details'!A431:K2766,11,FALSE)</f>
        <v>51</v>
      </c>
    </row>
    <row r="433" spans="1:17" ht="15.6">
      <c r="A433" s="1" t="s">
        <v>1938</v>
      </c>
      <c r="B433" t="str">
        <f>VLOOKUP(A433,'Customer Names'!A432:E2767,5,FALSE)</f>
        <v xml:space="preserve"> Ms.  Phoebe Markle</v>
      </c>
      <c r="C433">
        <f>VLOOKUP(A433,'Medical Examinations'!A432:J2767,2,FALSE)</f>
        <v>30.59</v>
      </c>
      <c r="D433">
        <f>VLOOKUP(A433,'Medical Examinations'!A432:J2767,3,FALSE)</f>
        <v>5.23</v>
      </c>
      <c r="E433" t="str">
        <f>VLOOKUP(A433,'Medical Examinations'!A432:J2767,4,FALSE)</f>
        <v>No</v>
      </c>
      <c r="F433" t="str">
        <f>VLOOKUP(A433,'Medical Examinations'!A432:J2767,5,FALSE)</f>
        <v>No</v>
      </c>
      <c r="G433" t="str">
        <f>VLOOKUP($A433,'Medical Examinations'!A$1:J$2336,6,FALSE)</f>
        <v>Yes</v>
      </c>
      <c r="H433">
        <f>VLOOKUP(A433,'Medical Examinations'!A432:J2767,7,FALSE)</f>
        <v>1</v>
      </c>
      <c r="I433" t="str">
        <f>VLOOKUP(A433,'Medical Examinations'!A432:J2767,8,FALSE)</f>
        <v>No</v>
      </c>
      <c r="J433" t="str">
        <f>VLOOKUP($A433,'Medical Examinations'!$A432:$J2767,9,FALSE)</f>
        <v>Obesity</v>
      </c>
      <c r="K433" t="str">
        <f>VLOOKUP(A433,'Medical Examinations'!A432:J2767,10,FALSE)</f>
        <v>Normal</v>
      </c>
      <c r="L433" t="str">
        <f>VLOOKUP(Healthcare!A433,'Hospitalisation Details'!A432:K2767,10,FALSE)</f>
        <v>30-Dec-2003</v>
      </c>
      <c r="M433" s="17">
        <f>VLOOKUP(Healthcare!A433,'Hospitalisation Details'!A432:K2767,6,FALSE)</f>
        <v>24059.68</v>
      </c>
      <c r="N433" t="str">
        <f>VLOOKUP(Healthcare!A433,'Hospitalisation Details'!A432:K2767,7,FALSE)</f>
        <v>tier - 2</v>
      </c>
      <c r="O433" t="str">
        <f>VLOOKUP(Healthcare!A433,'Hospitalisation Details'!A432:K2767,8,FALSE)</f>
        <v>tier - 2</v>
      </c>
      <c r="P433" t="str">
        <f>VLOOKUP(Healthcare!A433,'Hospitalisation Details'!A432:K2767,9,FALSE)</f>
        <v>R1012</v>
      </c>
      <c r="Q433">
        <f>VLOOKUP(Healthcare!A433,'Hospitalisation Details'!A432:K2767,11,FALSE)</f>
        <v>20</v>
      </c>
    </row>
    <row r="434" spans="1:17" ht="15.6">
      <c r="A434" s="1" t="s">
        <v>1937</v>
      </c>
      <c r="B434" t="str">
        <f>VLOOKUP(A434,'Customer Names'!A433:E2768,5,FALSE)</f>
        <v xml:space="preserve"> Mr.  Corey Kunz</v>
      </c>
      <c r="C434">
        <f>VLOOKUP(A434,'Medical Examinations'!A433:J2768,2,FALSE)</f>
        <v>24.795000000000002</v>
      </c>
      <c r="D434">
        <f>VLOOKUP(A434,'Medical Examinations'!A433:J2768,3,FALSE)</f>
        <v>6.85</v>
      </c>
      <c r="E434" t="str">
        <f>VLOOKUP(A434,'Medical Examinations'!A433:J2768,4,FALSE)</f>
        <v>No</v>
      </c>
      <c r="F434" t="str">
        <f>VLOOKUP(A434,'Medical Examinations'!A433:J2768,5,FALSE)</f>
        <v>No</v>
      </c>
      <c r="G434" t="str">
        <f>VLOOKUP($A434,'Medical Examinations'!A$1:J$2336,6,FALSE)</f>
        <v>No</v>
      </c>
      <c r="H434">
        <f>VLOOKUP(A434,'Medical Examinations'!A433:J2768,7,FALSE)</f>
        <v>0</v>
      </c>
      <c r="I434" t="str">
        <f>VLOOKUP(A434,'Medical Examinations'!A433:J2768,8,FALSE)</f>
        <v>Yes</v>
      </c>
      <c r="J434" t="str">
        <f>VLOOKUP($A434,'Medical Examinations'!$A433:$J2768,9,FALSE)</f>
        <v>Healthy Weight</v>
      </c>
      <c r="K434" t="str">
        <f>VLOOKUP(A434,'Medical Examinations'!A433:J2768,10,FALSE)</f>
        <v>Diabetes</v>
      </c>
      <c r="L434" t="str">
        <f>VLOOKUP(Healthcare!A434,'Hospitalisation Details'!A433:K2768,10,FALSE)</f>
        <v>10-Jul-1971</v>
      </c>
      <c r="M434" s="17">
        <f>VLOOKUP(Healthcare!A434,'Hospitalisation Details'!A433:K2768,6,FALSE)</f>
        <v>23967.38</v>
      </c>
      <c r="N434" t="str">
        <f>VLOOKUP(Healthcare!A434,'Hospitalisation Details'!A433:K2768,7,FALSE)</f>
        <v>tier - 2</v>
      </c>
      <c r="O434" t="str">
        <f>VLOOKUP(Healthcare!A434,'Hospitalisation Details'!A433:K2768,8,FALSE)</f>
        <v>tier - 2</v>
      </c>
      <c r="P434" t="str">
        <f>VLOOKUP(Healthcare!A434,'Hospitalisation Details'!A433:K2768,9,FALSE)</f>
        <v>R1012</v>
      </c>
      <c r="Q434">
        <f>VLOOKUP(Healthcare!A434,'Hospitalisation Details'!A433:K2768,11,FALSE)</f>
        <v>53</v>
      </c>
    </row>
    <row r="435" spans="1:17" ht="15.6">
      <c r="A435" s="1" t="s">
        <v>1936</v>
      </c>
      <c r="B435" t="str">
        <f>VLOOKUP(A435,'Customer Names'!A434:E2769,5,FALSE)</f>
        <v xml:space="preserve"> Ms.  Rebecca Wimert</v>
      </c>
      <c r="C435">
        <f>VLOOKUP(A435,'Medical Examinations'!A434:J2769,2,FALSE)</f>
        <v>24.13</v>
      </c>
      <c r="D435">
        <f>VLOOKUP(A435,'Medical Examinations'!A434:J2769,3,FALSE)</f>
        <v>7.05</v>
      </c>
      <c r="E435" t="str">
        <f>VLOOKUP(A435,'Medical Examinations'!A434:J2769,4,FALSE)</f>
        <v>yes</v>
      </c>
      <c r="F435" t="str">
        <f>VLOOKUP(A435,'Medical Examinations'!A434:J2769,5,FALSE)</f>
        <v>No</v>
      </c>
      <c r="G435" t="str">
        <f>VLOOKUP($A435,'Medical Examinations'!A$1:J$2336,6,FALSE)</f>
        <v>No</v>
      </c>
      <c r="H435">
        <f>VLOOKUP(A435,'Medical Examinations'!A434:J2769,7,FALSE)</f>
        <v>2</v>
      </c>
      <c r="I435" t="str">
        <f>VLOOKUP(A435,'Medical Examinations'!A434:J2769,8,FALSE)</f>
        <v>Yes</v>
      </c>
      <c r="J435" t="str">
        <f>VLOOKUP($A435,'Medical Examinations'!$A434:$J2769,9,FALSE)</f>
        <v>Healthy Weight</v>
      </c>
      <c r="K435" t="str">
        <f>VLOOKUP(A435,'Medical Examinations'!A434:J2769,10,FALSE)</f>
        <v>Diabetes</v>
      </c>
      <c r="L435" t="str">
        <f>VLOOKUP(Healthcare!A435,'Hospitalisation Details'!A434:K2769,10,FALSE)</f>
        <v>8-Aug-1970</v>
      </c>
      <c r="M435" s="17">
        <f>VLOOKUP(Healthcare!A435,'Hospitalisation Details'!A434:K2769,6,FALSE)</f>
        <v>23887.66</v>
      </c>
      <c r="N435" t="str">
        <f>VLOOKUP(Healthcare!A435,'Hospitalisation Details'!A434:K2769,7,FALSE)</f>
        <v>tier - 2</v>
      </c>
      <c r="O435" t="str">
        <f>VLOOKUP(Healthcare!A435,'Hospitalisation Details'!A434:K2769,8,FALSE)</f>
        <v>tier - 3</v>
      </c>
      <c r="P435" t="str">
        <f>VLOOKUP(Healthcare!A435,'Hospitalisation Details'!A434:K2769,9,FALSE)</f>
        <v>R1012</v>
      </c>
      <c r="Q435">
        <f>VLOOKUP(Healthcare!A435,'Hospitalisation Details'!A434:K2769,11,FALSE)</f>
        <v>54</v>
      </c>
    </row>
    <row r="436" spans="1:17" ht="15.6">
      <c r="A436" s="1" t="s">
        <v>1935</v>
      </c>
      <c r="B436" t="str">
        <f>VLOOKUP(A436,'Customer Names'!A435:E2770,5,FALSE)</f>
        <v xml:space="preserve"> Mr.  Nicholas D Peterson</v>
      </c>
      <c r="C436">
        <f>VLOOKUP(A436,'Medical Examinations'!A435:J2770,2,FALSE)</f>
        <v>25.84</v>
      </c>
      <c r="D436">
        <f>VLOOKUP(A436,'Medical Examinations'!A435:J2770,3,FALSE)</f>
        <v>11.64</v>
      </c>
      <c r="E436" t="str">
        <f>VLOOKUP(A436,'Medical Examinations'!A435:J2770,4,FALSE)</f>
        <v>No</v>
      </c>
      <c r="F436" t="str">
        <f>VLOOKUP(A436,'Medical Examinations'!A435:J2770,5,FALSE)</f>
        <v>No</v>
      </c>
      <c r="G436" t="str">
        <f>VLOOKUP($A436,'Medical Examinations'!A$1:J$2336,6,FALSE)</f>
        <v>No</v>
      </c>
      <c r="H436">
        <f>VLOOKUP(A436,'Medical Examinations'!A435:J2770,7,FALSE)</f>
        <v>2</v>
      </c>
      <c r="I436" t="str">
        <f>VLOOKUP(A436,'Medical Examinations'!A435:J2770,8,FALSE)</f>
        <v>Yes</v>
      </c>
      <c r="J436" t="str">
        <f>VLOOKUP($A436,'Medical Examinations'!$A435:$J2770,9,FALSE)</f>
        <v>Over Weight</v>
      </c>
      <c r="K436" t="str">
        <f>VLOOKUP(A436,'Medical Examinations'!A435:J2770,10,FALSE)</f>
        <v>Diabetes</v>
      </c>
      <c r="L436" t="str">
        <f>VLOOKUP(Healthcare!A436,'Hospitalisation Details'!A435:K2770,10,FALSE)</f>
        <v>27-Jun-1973</v>
      </c>
      <c r="M436" s="17">
        <f>VLOOKUP(Healthcare!A436,'Hospitalisation Details'!A435:K2770,6,FALSE)</f>
        <v>23807.24</v>
      </c>
      <c r="N436" t="str">
        <f>VLOOKUP(Healthcare!A436,'Hospitalisation Details'!A435:K2770,7,FALSE)</f>
        <v>tier - 2</v>
      </c>
      <c r="O436" t="str">
        <f>VLOOKUP(Healthcare!A436,'Hospitalisation Details'!A435:K2770,8,FALSE)</f>
        <v>tier - 3</v>
      </c>
      <c r="P436" t="str">
        <f>VLOOKUP(Healthcare!A436,'Hospitalisation Details'!A435:K2770,9,FALSE)</f>
        <v>R1012</v>
      </c>
      <c r="Q436">
        <f>VLOOKUP(Healthcare!A436,'Hospitalisation Details'!A435:K2770,11,FALSE)</f>
        <v>51</v>
      </c>
    </row>
    <row r="437" spans="1:17" ht="15.6">
      <c r="A437" s="1" t="s">
        <v>1934</v>
      </c>
      <c r="B437" t="str">
        <f>VLOOKUP(A437,'Customer Names'!A436:E2771,5,FALSE)</f>
        <v xml:space="preserve"> Mr.  Christian Mercier</v>
      </c>
      <c r="C437">
        <f>VLOOKUP(A437,'Medical Examinations'!A436:J2771,2,FALSE)</f>
        <v>28</v>
      </c>
      <c r="D437">
        <f>VLOOKUP(A437,'Medical Examinations'!A436:J2771,3,FALSE)</f>
        <v>10.52</v>
      </c>
      <c r="E437" t="str">
        <f>VLOOKUP(A437,'Medical Examinations'!A436:J2771,4,FALSE)</f>
        <v>No</v>
      </c>
      <c r="F437" t="str">
        <f>VLOOKUP(A437,'Medical Examinations'!A436:J2771,5,FALSE)</f>
        <v>No</v>
      </c>
      <c r="G437" t="str">
        <f>VLOOKUP($A437,'Medical Examinations'!A$1:J$2336,6,FALSE)</f>
        <v>No</v>
      </c>
      <c r="H437">
        <f>VLOOKUP(A437,'Medical Examinations'!A436:J2771,7,FALSE)</f>
        <v>0</v>
      </c>
      <c r="I437" t="str">
        <f>VLOOKUP(A437,'Medical Examinations'!A436:J2771,8,FALSE)</f>
        <v>Yes</v>
      </c>
      <c r="J437" t="str">
        <f>VLOOKUP($A437,'Medical Examinations'!$A436:$J2771,9,FALSE)</f>
        <v>Over Weight</v>
      </c>
      <c r="K437" t="str">
        <f>VLOOKUP(A437,'Medical Examinations'!A436:J2771,10,FALSE)</f>
        <v>Diabetes</v>
      </c>
      <c r="L437" t="str">
        <f>VLOOKUP(Healthcare!A437,'Hospitalisation Details'!A436:K2771,10,FALSE)</f>
        <v>2-Jun-1974</v>
      </c>
      <c r="M437" s="17">
        <f>VLOOKUP(Healthcare!A437,'Hospitalisation Details'!A436:K2771,6,FALSE)</f>
        <v>23568.27</v>
      </c>
      <c r="N437" t="str">
        <f>VLOOKUP(Healthcare!A437,'Hospitalisation Details'!A436:K2771,7,FALSE)</f>
        <v>tier - 2</v>
      </c>
      <c r="O437" t="str">
        <f>VLOOKUP(Healthcare!A437,'Hospitalisation Details'!A436:K2771,8,FALSE)</f>
        <v>tier - 2</v>
      </c>
      <c r="P437" t="str">
        <f>VLOOKUP(Healthcare!A437,'Hospitalisation Details'!A436:K2771,9,FALSE)</f>
        <v>R1011</v>
      </c>
      <c r="Q437">
        <f>VLOOKUP(Healthcare!A437,'Hospitalisation Details'!A436:K2771,11,FALSE)</f>
        <v>50</v>
      </c>
    </row>
    <row r="438" spans="1:17" ht="15.6">
      <c r="A438" s="1" t="s">
        <v>1933</v>
      </c>
      <c r="B438" t="str">
        <f>VLOOKUP(A438,'Customer Names'!A437:E2772,5,FALSE)</f>
        <v xml:space="preserve"> Mr.  Jonathon S Laurie</v>
      </c>
      <c r="C438">
        <f>VLOOKUP(A438,'Medical Examinations'!A437:J2772,2,FALSE)</f>
        <v>34.1</v>
      </c>
      <c r="D438">
        <f>VLOOKUP(A438,'Medical Examinations'!A437:J2772,3,FALSE)</f>
        <v>4.01</v>
      </c>
      <c r="E438" t="str">
        <f>VLOOKUP(A438,'Medical Examinations'!A437:J2772,4,FALSE)</f>
        <v>yes</v>
      </c>
      <c r="F438" t="str">
        <f>VLOOKUP(A438,'Medical Examinations'!A437:J2772,5,FALSE)</f>
        <v>No</v>
      </c>
      <c r="G438" t="str">
        <f>VLOOKUP($A438,'Medical Examinations'!A$1:J$2336,6,FALSE)</f>
        <v>Yes</v>
      </c>
      <c r="H438">
        <f>VLOOKUP(A438,'Medical Examinations'!A437:J2772,7,FALSE)</f>
        <v>1</v>
      </c>
      <c r="I438" t="str">
        <f>VLOOKUP(A438,'Medical Examinations'!A437:J2772,8,FALSE)</f>
        <v>No</v>
      </c>
      <c r="J438" t="str">
        <f>VLOOKUP($A438,'Medical Examinations'!$A437:$J2772,9,FALSE)</f>
        <v>Obesity</v>
      </c>
      <c r="K438" t="str">
        <f>VLOOKUP(A438,'Medical Examinations'!A437:J2772,10,FALSE)</f>
        <v>Normal</v>
      </c>
      <c r="L438" t="str">
        <f>VLOOKUP(Healthcare!A438,'Hospitalisation Details'!A437:K2772,10,FALSE)</f>
        <v>26-Aug-1983</v>
      </c>
      <c r="M438" s="17">
        <f>VLOOKUP(Healthcare!A438,'Hospitalisation Details'!A437:K2772,6,FALSE)</f>
        <v>23563.02</v>
      </c>
      <c r="N438" t="str">
        <f>VLOOKUP(Healthcare!A438,'Hospitalisation Details'!A437:K2772,7,FALSE)</f>
        <v>tier - 2</v>
      </c>
      <c r="O438" t="str">
        <f>VLOOKUP(Healthcare!A438,'Hospitalisation Details'!A437:K2772,8,FALSE)</f>
        <v>tier - 2</v>
      </c>
      <c r="P438" t="str">
        <f>VLOOKUP(Healthcare!A438,'Hospitalisation Details'!A437:K2772,9,FALSE)</f>
        <v>R1013</v>
      </c>
      <c r="Q438">
        <f>VLOOKUP(Healthcare!A438,'Hospitalisation Details'!A437:K2772,11,FALSE)</f>
        <v>41</v>
      </c>
    </row>
    <row r="439" spans="1:17" ht="15.6">
      <c r="A439" s="1" t="s">
        <v>1932</v>
      </c>
      <c r="B439" t="str">
        <f>VLOOKUP(A439,'Customer Names'!A438:E2773,5,FALSE)</f>
        <v xml:space="preserve"> Ms.  Caroline Sekaquaptewa</v>
      </c>
      <c r="C439">
        <f>VLOOKUP(A439,'Medical Examinations'!A438:J2773,2,FALSE)</f>
        <v>26.125</v>
      </c>
      <c r="D439">
        <f>VLOOKUP(A439,'Medical Examinations'!A438:J2773,3,FALSE)</f>
        <v>8.56</v>
      </c>
      <c r="E439" t="str">
        <f>VLOOKUP(A439,'Medical Examinations'!A438:J2773,4,FALSE)</f>
        <v>yes</v>
      </c>
      <c r="F439" t="str">
        <f>VLOOKUP(A439,'Medical Examinations'!A438:J2773,5,FALSE)</f>
        <v>No</v>
      </c>
      <c r="G439" t="str">
        <f>VLOOKUP($A439,'Medical Examinations'!A$1:J$2336,6,FALSE)</f>
        <v>No</v>
      </c>
      <c r="H439">
        <f>VLOOKUP(A439,'Medical Examinations'!A438:J2773,7,FALSE)</f>
        <v>1</v>
      </c>
      <c r="I439" t="str">
        <f>VLOOKUP(A439,'Medical Examinations'!A438:J2773,8,FALSE)</f>
        <v>Yes</v>
      </c>
      <c r="J439" t="str">
        <f>VLOOKUP($A439,'Medical Examinations'!$A438:$J2773,9,FALSE)</f>
        <v>Over Weight</v>
      </c>
      <c r="K439" t="str">
        <f>VLOOKUP(A439,'Medical Examinations'!A438:J2773,10,FALSE)</f>
        <v>Diabetes</v>
      </c>
      <c r="L439" t="str">
        <f>VLOOKUP(Healthcare!A439,'Hospitalisation Details'!A438:K2773,10,FALSE)</f>
        <v>13-Nov-1975</v>
      </c>
      <c r="M439" s="17">
        <f>VLOOKUP(Healthcare!A439,'Hospitalisation Details'!A438:K2773,6,FALSE)</f>
        <v>23401.31</v>
      </c>
      <c r="N439" t="str">
        <f>VLOOKUP(Healthcare!A439,'Hospitalisation Details'!A438:K2773,7,FALSE)</f>
        <v>tier - 2</v>
      </c>
      <c r="O439" t="str">
        <f>VLOOKUP(Healthcare!A439,'Hospitalisation Details'!A438:K2773,8,FALSE)</f>
        <v>tier - 3</v>
      </c>
      <c r="P439" t="str">
        <f>VLOOKUP(Healthcare!A439,'Hospitalisation Details'!A438:K2773,9,FALSE)</f>
        <v>R1024</v>
      </c>
      <c r="Q439">
        <f>VLOOKUP(Healthcare!A439,'Hospitalisation Details'!A438:K2773,11,FALSE)</f>
        <v>48</v>
      </c>
    </row>
    <row r="440" spans="1:17" ht="15.6">
      <c r="A440" s="1" t="s">
        <v>1931</v>
      </c>
      <c r="B440" t="str">
        <f>VLOOKUP(A440,'Customer Names'!A439:E2774,5,FALSE)</f>
        <v xml:space="preserve"> Mr.  Joshua D Frash</v>
      </c>
      <c r="C440">
        <f>VLOOKUP(A440,'Medical Examinations'!A439:J2774,2,FALSE)</f>
        <v>25.6</v>
      </c>
      <c r="D440">
        <f>VLOOKUP(A440,'Medical Examinations'!A439:J2774,3,FALSE)</f>
        <v>10.5</v>
      </c>
      <c r="E440" t="str">
        <f>VLOOKUP(A440,'Medical Examinations'!A439:J2774,4,FALSE)</f>
        <v>No</v>
      </c>
      <c r="F440" t="str">
        <f>VLOOKUP(A440,'Medical Examinations'!A439:J2774,5,FALSE)</f>
        <v>No</v>
      </c>
      <c r="G440" t="str">
        <f>VLOOKUP($A440,'Medical Examinations'!A$1:J$2336,6,FALSE)</f>
        <v>No</v>
      </c>
      <c r="H440">
        <f>VLOOKUP(A440,'Medical Examinations'!A439:J2774,7,FALSE)</f>
        <v>2</v>
      </c>
      <c r="I440" t="str">
        <f>VLOOKUP(A440,'Medical Examinations'!A439:J2774,8,FALSE)</f>
        <v>Yes</v>
      </c>
      <c r="J440" t="str">
        <f>VLOOKUP($A440,'Medical Examinations'!$A439:$J2774,9,FALSE)</f>
        <v>Over Weight</v>
      </c>
      <c r="K440" t="str">
        <f>VLOOKUP(A440,'Medical Examinations'!A439:J2774,10,FALSE)</f>
        <v>Diabetes</v>
      </c>
      <c r="L440" t="str">
        <f>VLOOKUP(Healthcare!A440,'Hospitalisation Details'!A439:K2774,10,FALSE)</f>
        <v>22-Oct-1973</v>
      </c>
      <c r="M440" s="17">
        <f>VLOOKUP(Healthcare!A440,'Hospitalisation Details'!A439:K2774,6,FALSE)</f>
        <v>23306.55</v>
      </c>
      <c r="N440" t="str">
        <f>VLOOKUP(Healthcare!A440,'Hospitalisation Details'!A439:K2774,7,FALSE)</f>
        <v>tier - 2</v>
      </c>
      <c r="O440" t="str">
        <f>VLOOKUP(Healthcare!A440,'Hospitalisation Details'!A439:K2774,8,FALSE)</f>
        <v>tier - 2</v>
      </c>
      <c r="P440" t="str">
        <f>VLOOKUP(Healthcare!A440,'Hospitalisation Details'!A439:K2774,9,FALSE)</f>
        <v>R1011</v>
      </c>
      <c r="Q440">
        <f>VLOOKUP(Healthcare!A440,'Hospitalisation Details'!A439:K2774,11,FALSE)</f>
        <v>50</v>
      </c>
    </row>
    <row r="441" spans="1:17" ht="15.6">
      <c r="A441" s="1" t="s">
        <v>1930</v>
      </c>
      <c r="B441" t="str">
        <f>VLOOKUP(A441,'Customer Names'!A440:E2775,5,FALSE)</f>
        <v xml:space="preserve"> Ms.  Nichole Bukowski</v>
      </c>
      <c r="C441">
        <f>VLOOKUP(A441,'Medical Examinations'!A440:J2775,2,FALSE)</f>
        <v>24.32</v>
      </c>
      <c r="D441">
        <f>VLOOKUP(A441,'Medical Examinations'!A440:J2775,3,FALSE)</f>
        <v>6.39</v>
      </c>
      <c r="E441" t="str">
        <f>VLOOKUP(A441,'Medical Examinations'!A440:J2775,4,FALSE)</f>
        <v>No</v>
      </c>
      <c r="F441" t="str">
        <f>VLOOKUP(A441,'Medical Examinations'!A440:J2775,5,FALSE)</f>
        <v>No</v>
      </c>
      <c r="G441" t="str">
        <f>VLOOKUP($A441,'Medical Examinations'!A$1:J$2336,6,FALSE)</f>
        <v>No</v>
      </c>
      <c r="H441">
        <f>VLOOKUP(A441,'Medical Examinations'!A440:J2775,7,FALSE)</f>
        <v>0</v>
      </c>
      <c r="I441" t="str">
        <f>VLOOKUP(A441,'Medical Examinations'!A440:J2775,8,FALSE)</f>
        <v>No</v>
      </c>
      <c r="J441" t="str">
        <f>VLOOKUP($A441,'Medical Examinations'!$A440:$J2775,9,FALSE)</f>
        <v>Healthy Weight</v>
      </c>
      <c r="K441" t="str">
        <f>VLOOKUP(A441,'Medical Examinations'!A440:J2775,10,FALSE)</f>
        <v>Prediabetes</v>
      </c>
      <c r="L441" t="str">
        <f>VLOOKUP(Healthcare!A441,'Hospitalisation Details'!A440:K2775,10,FALSE)</f>
        <v>3-Oct-1994</v>
      </c>
      <c r="M441" s="17">
        <f>VLOOKUP(Healthcare!A441,'Hospitalisation Details'!A440:K2775,6,FALSE)</f>
        <v>23288.93</v>
      </c>
      <c r="N441" t="str">
        <f>VLOOKUP(Healthcare!A441,'Hospitalisation Details'!A440:K2775,7,FALSE)</f>
        <v>tier - 2</v>
      </c>
      <c r="O441" t="str">
        <f>VLOOKUP(Healthcare!A441,'Hospitalisation Details'!A440:K2775,8,FALSE)</f>
        <v>tier - 3</v>
      </c>
      <c r="P441" t="str">
        <f>VLOOKUP(Healthcare!A441,'Hospitalisation Details'!A440:K2775,9,FALSE)</f>
        <v>R1024</v>
      </c>
      <c r="Q441">
        <f>VLOOKUP(Healthcare!A441,'Hospitalisation Details'!A440:K2775,11,FALSE)</f>
        <v>29</v>
      </c>
    </row>
    <row r="442" spans="1:17" ht="15.6">
      <c r="A442" s="1" t="s">
        <v>1929</v>
      </c>
      <c r="B442" t="str">
        <f>VLOOKUP(A442,'Customer Names'!A441:E2776,5,FALSE)</f>
        <v xml:space="preserve"> Ms.  Denise M Sandahl</v>
      </c>
      <c r="C442">
        <f>VLOOKUP(A442,'Medical Examinations'!A441:J2776,2,FALSE)</f>
        <v>22.88</v>
      </c>
      <c r="D442">
        <f>VLOOKUP(A442,'Medical Examinations'!A441:J2776,3,FALSE)</f>
        <v>5.71</v>
      </c>
      <c r="E442" t="str">
        <f>VLOOKUP(A442,'Medical Examinations'!A441:J2776,4,FALSE)</f>
        <v>yes</v>
      </c>
      <c r="F442" t="str">
        <f>VLOOKUP(A442,'Medical Examinations'!A441:J2776,5,FALSE)</f>
        <v>No</v>
      </c>
      <c r="G442" t="str">
        <f>VLOOKUP($A442,'Medical Examinations'!A$1:J$2336,6,FALSE)</f>
        <v>Yes</v>
      </c>
      <c r="H442">
        <f>VLOOKUP(A442,'Medical Examinations'!A441:J2776,7,FALSE)</f>
        <v>1</v>
      </c>
      <c r="I442" t="str">
        <f>VLOOKUP(A442,'Medical Examinations'!A441:J2776,8,FALSE)</f>
        <v>Yes</v>
      </c>
      <c r="J442" t="str">
        <f>VLOOKUP($A442,'Medical Examinations'!$A441:$J2776,9,FALSE)</f>
        <v>Healthy Weight</v>
      </c>
      <c r="K442" t="str">
        <f>VLOOKUP(A442,'Medical Examinations'!A441:J2776,10,FALSE)</f>
        <v>Prediabetes</v>
      </c>
      <c r="L442" t="str">
        <f>VLOOKUP(Healthcare!A442,'Hospitalisation Details'!A441:K2776,10,FALSE)</f>
        <v>14-Nov-1969</v>
      </c>
      <c r="M442" s="17">
        <f>VLOOKUP(Healthcare!A442,'Hospitalisation Details'!A441:K2776,6,FALSE)</f>
        <v>23244.79</v>
      </c>
      <c r="N442" t="str">
        <f>VLOOKUP(Healthcare!A442,'Hospitalisation Details'!A441:K2776,7,FALSE)</f>
        <v>tier - 2</v>
      </c>
      <c r="O442" t="str">
        <f>VLOOKUP(Healthcare!A442,'Hospitalisation Details'!A441:K2776,8,FALSE)</f>
        <v>tier - 3</v>
      </c>
      <c r="P442" t="str">
        <f>VLOOKUP(Healthcare!A442,'Hospitalisation Details'!A441:K2776,9,FALSE)</f>
        <v>R1013</v>
      </c>
      <c r="Q442">
        <f>VLOOKUP(Healthcare!A442,'Hospitalisation Details'!A441:K2776,11,FALSE)</f>
        <v>54</v>
      </c>
    </row>
    <row r="443" spans="1:17" ht="15.6">
      <c r="A443" s="1" t="s">
        <v>1928</v>
      </c>
      <c r="B443" t="str">
        <f>VLOOKUP(A443,'Customer Names'!A442:E2777,5,FALSE)</f>
        <v xml:space="preserve"> Mr.  Peter R Speight</v>
      </c>
      <c r="C443">
        <f>VLOOKUP(A443,'Medical Examinations'!A442:J2777,2,FALSE)</f>
        <v>24.984999999999999</v>
      </c>
      <c r="D443">
        <f>VLOOKUP(A443,'Medical Examinations'!A442:J2777,3,FALSE)</f>
        <v>4.43</v>
      </c>
      <c r="E443" t="str">
        <f>VLOOKUP(A443,'Medical Examinations'!A442:J2777,4,FALSE)</f>
        <v>yes</v>
      </c>
      <c r="F443" t="str">
        <f>VLOOKUP(A443,'Medical Examinations'!A442:J2777,5,FALSE)</f>
        <v>No</v>
      </c>
      <c r="G443" t="str">
        <f>VLOOKUP($A443,'Medical Examinations'!A$1:J$2336,6,FALSE)</f>
        <v>Yes</v>
      </c>
      <c r="H443">
        <f>VLOOKUP(A443,'Medical Examinations'!A442:J2777,7,FALSE)</f>
        <v>1</v>
      </c>
      <c r="I443" t="str">
        <f>VLOOKUP(A443,'Medical Examinations'!A442:J2777,8,FALSE)</f>
        <v>No</v>
      </c>
      <c r="J443" t="str">
        <f>VLOOKUP($A443,'Medical Examinations'!$A442:$J2777,9,FALSE)</f>
        <v>Healthy Weight</v>
      </c>
      <c r="K443" t="str">
        <f>VLOOKUP(A443,'Medical Examinations'!A442:J2777,10,FALSE)</f>
        <v>Normal</v>
      </c>
      <c r="L443" t="str">
        <f>VLOOKUP(Healthcare!A443,'Hospitalisation Details'!A442:K2777,10,FALSE)</f>
        <v>7-Aug-1997</v>
      </c>
      <c r="M443" s="17">
        <f>VLOOKUP(Healthcare!A443,'Hospitalisation Details'!A442:K2777,6,FALSE)</f>
        <v>23241.47</v>
      </c>
      <c r="N443" t="str">
        <f>VLOOKUP(Healthcare!A443,'Hospitalisation Details'!A442:K2777,7,FALSE)</f>
        <v>tier - 2</v>
      </c>
      <c r="O443" t="str">
        <f>VLOOKUP(Healthcare!A443,'Hospitalisation Details'!A442:K2777,8,FALSE)</f>
        <v>tier - 3</v>
      </c>
      <c r="P443" t="str">
        <f>VLOOKUP(Healthcare!A443,'Hospitalisation Details'!A442:K2777,9,FALSE)</f>
        <v>R1018</v>
      </c>
      <c r="Q443">
        <f>VLOOKUP(Healthcare!A443,'Hospitalisation Details'!A442:K2777,11,FALSE)</f>
        <v>27</v>
      </c>
    </row>
    <row r="444" spans="1:17" ht="15.6">
      <c r="A444" s="1" t="s">
        <v>1927</v>
      </c>
      <c r="B444" t="str">
        <f>VLOOKUP(A444,'Customer Names'!A443:E2778,5,FALSE)</f>
        <v xml:space="preserve"> Mr.  Johnson K Lee</v>
      </c>
      <c r="C444">
        <f>VLOOKUP(A444,'Medical Examinations'!A443:J2778,2,FALSE)</f>
        <v>33.1</v>
      </c>
      <c r="D444">
        <f>VLOOKUP(A444,'Medical Examinations'!A443:J2778,3,FALSE)</f>
        <v>5.52</v>
      </c>
      <c r="E444" t="str">
        <f>VLOOKUP(A444,'Medical Examinations'!A443:J2778,4,FALSE)</f>
        <v>No</v>
      </c>
      <c r="F444" t="str">
        <f>VLOOKUP(A444,'Medical Examinations'!A443:J2778,5,FALSE)</f>
        <v>No</v>
      </c>
      <c r="G444" t="str">
        <f>VLOOKUP($A444,'Medical Examinations'!A$1:J$2336,6,FALSE)</f>
        <v>Yes</v>
      </c>
      <c r="H444">
        <f>VLOOKUP(A444,'Medical Examinations'!A443:J2778,7,FALSE)</f>
        <v>1</v>
      </c>
      <c r="I444" t="str">
        <f>VLOOKUP(A444,'Medical Examinations'!A443:J2778,8,FALSE)</f>
        <v>No</v>
      </c>
      <c r="J444" t="str">
        <f>VLOOKUP($A444,'Medical Examinations'!$A443:$J2778,9,FALSE)</f>
        <v>Obesity</v>
      </c>
      <c r="K444" t="str">
        <f>VLOOKUP(A444,'Medical Examinations'!A443:J2778,10,FALSE)</f>
        <v>Normal</v>
      </c>
      <c r="L444" t="str">
        <f>VLOOKUP(Healthcare!A444,'Hospitalisation Details'!A443:K2778,10,FALSE)</f>
        <v>14-Dec-2003</v>
      </c>
      <c r="M444" s="17">
        <f>VLOOKUP(Healthcare!A444,'Hospitalisation Details'!A443:K2778,6,FALSE)</f>
        <v>23082.959999999999</v>
      </c>
      <c r="N444" t="str">
        <f>VLOOKUP(Healthcare!A444,'Hospitalisation Details'!A443:K2778,7,FALSE)</f>
        <v>tier - 2</v>
      </c>
      <c r="O444" t="str">
        <f>VLOOKUP(Healthcare!A444,'Hospitalisation Details'!A443:K2778,8,FALSE)</f>
        <v>tier - 2</v>
      </c>
      <c r="P444" t="str">
        <f>VLOOKUP(Healthcare!A444,'Hospitalisation Details'!A443:K2778,9,FALSE)</f>
        <v>R1011</v>
      </c>
      <c r="Q444">
        <f>VLOOKUP(Healthcare!A444,'Hospitalisation Details'!A443:K2778,11,FALSE)</f>
        <v>20</v>
      </c>
    </row>
    <row r="445" spans="1:17" ht="15.6">
      <c r="A445" s="1" t="s">
        <v>1926</v>
      </c>
      <c r="B445" t="str">
        <f>VLOOKUP(A445,'Customer Names'!A444:E2779,5,FALSE)</f>
        <v xml:space="preserve"> Ms.  Katherine Nielsen</v>
      </c>
      <c r="C445">
        <f>VLOOKUP(A445,'Medical Examinations'!A444:J2779,2,FALSE)</f>
        <v>27.83</v>
      </c>
      <c r="D445">
        <f>VLOOKUP(A445,'Medical Examinations'!A444:J2779,3,FALSE)</f>
        <v>9.1999999999999993</v>
      </c>
      <c r="E445" t="str">
        <f>VLOOKUP(A445,'Medical Examinations'!A444:J2779,4,FALSE)</f>
        <v>yes</v>
      </c>
      <c r="F445" t="str">
        <f>VLOOKUP(A445,'Medical Examinations'!A444:J2779,5,FALSE)</f>
        <v>No</v>
      </c>
      <c r="G445" t="str">
        <f>VLOOKUP($A445,'Medical Examinations'!A$1:J$2336,6,FALSE)</f>
        <v>No</v>
      </c>
      <c r="H445">
        <f>VLOOKUP(A445,'Medical Examinations'!A444:J2779,7,FALSE)</f>
        <v>1</v>
      </c>
      <c r="I445" t="str">
        <f>VLOOKUP(A445,'Medical Examinations'!A444:J2779,8,FALSE)</f>
        <v>Yes</v>
      </c>
      <c r="J445" t="str">
        <f>VLOOKUP($A445,'Medical Examinations'!$A444:$J2779,9,FALSE)</f>
        <v>Over Weight</v>
      </c>
      <c r="K445" t="str">
        <f>VLOOKUP(A445,'Medical Examinations'!A444:J2779,10,FALSE)</f>
        <v>Diabetes</v>
      </c>
      <c r="L445" t="str">
        <f>VLOOKUP(Healthcare!A445,'Hospitalisation Details'!A444:K2779,10,FALSE)</f>
        <v>9-Sep-1975</v>
      </c>
      <c r="M445" s="17">
        <f>VLOOKUP(Healthcare!A445,'Hospitalisation Details'!A444:K2779,6,FALSE)</f>
        <v>23065.42</v>
      </c>
      <c r="N445" t="str">
        <f>VLOOKUP(Healthcare!A445,'Hospitalisation Details'!A444:K2779,7,FALSE)</f>
        <v>tier - 2</v>
      </c>
      <c r="O445" t="str">
        <f>VLOOKUP(Healthcare!A445,'Hospitalisation Details'!A444:K2779,8,FALSE)</f>
        <v>tier - 2</v>
      </c>
      <c r="P445" t="str">
        <f>VLOOKUP(Healthcare!A445,'Hospitalisation Details'!A444:K2779,9,FALSE)</f>
        <v>R1013</v>
      </c>
      <c r="Q445">
        <f>VLOOKUP(Healthcare!A445,'Hospitalisation Details'!A444:K2779,11,FALSE)</f>
        <v>48</v>
      </c>
    </row>
    <row r="446" spans="1:17" ht="15.6">
      <c r="A446" s="1" t="s">
        <v>1925</v>
      </c>
      <c r="B446" t="str">
        <f>VLOOKUP(A446,'Customer Names'!A445:E2780,5,FALSE)</f>
        <v xml:space="preserve"> Ms.  Lynda Zirdok</v>
      </c>
      <c r="C446">
        <f>VLOOKUP(A446,'Medical Examinations'!A445:J2780,2,FALSE)</f>
        <v>30.875</v>
      </c>
      <c r="D446">
        <f>VLOOKUP(A446,'Medical Examinations'!A445:J2780,3,FALSE)</f>
        <v>10.97</v>
      </c>
      <c r="E446" t="str">
        <f>VLOOKUP(A446,'Medical Examinations'!A445:J2780,4,FALSE)</f>
        <v>yes</v>
      </c>
      <c r="F446" t="str">
        <f>VLOOKUP(A446,'Medical Examinations'!A445:J2780,5,FALSE)</f>
        <v>No</v>
      </c>
      <c r="G446" t="str">
        <f>VLOOKUP($A446,'Medical Examinations'!A$1:J$2336,6,FALSE)</f>
        <v>No</v>
      </c>
      <c r="H446">
        <f>VLOOKUP(A446,'Medical Examinations'!A445:J2780,7,FALSE)</f>
        <v>2</v>
      </c>
      <c r="I446" t="str">
        <f>VLOOKUP(A446,'Medical Examinations'!A445:J2780,8,FALSE)</f>
        <v>No</v>
      </c>
      <c r="J446" t="str">
        <f>VLOOKUP($A446,'Medical Examinations'!$A445:$J2780,9,FALSE)</f>
        <v>Obesity</v>
      </c>
      <c r="K446" t="str">
        <f>VLOOKUP(A446,'Medical Examinations'!A445:J2780,10,FALSE)</f>
        <v>Diabetes</v>
      </c>
      <c r="L446" t="str">
        <f>VLOOKUP(Healthcare!A446,'Hospitalisation Details'!A445:K2780,10,FALSE)</f>
        <v>9-Nov-1970</v>
      </c>
      <c r="M446" s="17">
        <f>VLOOKUP(Healthcare!A446,'Hospitalisation Details'!A445:K2780,6,FALSE)</f>
        <v>23045.57</v>
      </c>
      <c r="N446" t="str">
        <f>VLOOKUP(Healthcare!A446,'Hospitalisation Details'!A445:K2780,7,FALSE)</f>
        <v>tier - 2</v>
      </c>
      <c r="O446" t="str">
        <f>VLOOKUP(Healthcare!A446,'Hospitalisation Details'!A445:K2780,8,FALSE)</f>
        <v>tier - 2</v>
      </c>
      <c r="P446" t="str">
        <f>VLOOKUP(Healthcare!A446,'Hospitalisation Details'!A445:K2780,9,FALSE)</f>
        <v>R1024</v>
      </c>
      <c r="Q446">
        <f>VLOOKUP(Healthcare!A446,'Hospitalisation Details'!A445:K2780,11,FALSE)</f>
        <v>53</v>
      </c>
    </row>
    <row r="447" spans="1:17" ht="15.6">
      <c r="A447" s="1" t="s">
        <v>1924</v>
      </c>
      <c r="B447" t="str">
        <f>VLOOKUP(A447,'Customer Names'!A446:E2781,5,FALSE)</f>
        <v xml:space="preserve"> Mr.  Anthony Crudale</v>
      </c>
      <c r="C447">
        <f>VLOOKUP(A447,'Medical Examinations'!A446:J2781,2,FALSE)</f>
        <v>27.265000000000001</v>
      </c>
      <c r="D447">
        <f>VLOOKUP(A447,'Medical Examinations'!A446:J2781,3,FALSE)</f>
        <v>4.25</v>
      </c>
      <c r="E447" t="str">
        <f>VLOOKUP(A447,'Medical Examinations'!A446:J2781,4,FALSE)</f>
        <v>No</v>
      </c>
      <c r="F447" t="str">
        <f>VLOOKUP(A447,'Medical Examinations'!A446:J2781,5,FALSE)</f>
        <v>No</v>
      </c>
      <c r="G447" t="str">
        <f>VLOOKUP($A447,'Medical Examinations'!A$1:J$2336,6,FALSE)</f>
        <v>Yes</v>
      </c>
      <c r="H447">
        <f>VLOOKUP(A447,'Medical Examinations'!A446:J2781,7,FALSE)</f>
        <v>1</v>
      </c>
      <c r="I447" t="str">
        <f>VLOOKUP(A447,'Medical Examinations'!A446:J2781,8,FALSE)</f>
        <v>No</v>
      </c>
      <c r="J447" t="str">
        <f>VLOOKUP($A447,'Medical Examinations'!$A446:$J2781,9,FALSE)</f>
        <v>Over Weight</v>
      </c>
      <c r="K447" t="str">
        <f>VLOOKUP(A447,'Medical Examinations'!A446:J2781,10,FALSE)</f>
        <v>Normal</v>
      </c>
      <c r="L447" t="str">
        <f>VLOOKUP(Healthcare!A447,'Hospitalisation Details'!A446:K2781,10,FALSE)</f>
        <v>25-Jul-2003</v>
      </c>
      <c r="M447" s="17">
        <f>VLOOKUP(Healthcare!A447,'Hospitalisation Details'!A446:K2781,6,FALSE)</f>
        <v>22493.66</v>
      </c>
      <c r="N447" t="str">
        <f>VLOOKUP(Healthcare!A447,'Hospitalisation Details'!A446:K2781,7,FALSE)</f>
        <v>tier - 2</v>
      </c>
      <c r="O447" t="str">
        <f>VLOOKUP(Healthcare!A447,'Hospitalisation Details'!A446:K2781,8,FALSE)</f>
        <v>tier - 1</v>
      </c>
      <c r="P447" t="str">
        <f>VLOOKUP(Healthcare!A447,'Hospitalisation Details'!A446:K2781,9,FALSE)</f>
        <v>R1012</v>
      </c>
      <c r="Q447">
        <f>VLOOKUP(Healthcare!A447,'Hospitalisation Details'!A446:K2781,11,FALSE)</f>
        <v>21</v>
      </c>
    </row>
    <row r="448" spans="1:17" ht="15.6">
      <c r="A448" s="1" t="s">
        <v>1923</v>
      </c>
      <c r="B448" t="str">
        <f>VLOOKUP(A448,'Customer Names'!A447:E2782,5,FALSE)</f>
        <v xml:space="preserve"> Ms.  Linnea C Koopmans</v>
      </c>
      <c r="C448">
        <f>VLOOKUP(A448,'Medical Examinations'!A447:J2782,2,FALSE)</f>
        <v>26.7</v>
      </c>
      <c r="D448">
        <f>VLOOKUP(A448,'Medical Examinations'!A447:J2782,3,FALSE)</f>
        <v>5.23</v>
      </c>
      <c r="E448" t="str">
        <f>VLOOKUP(A448,'Medical Examinations'!A447:J2782,4,FALSE)</f>
        <v>No</v>
      </c>
      <c r="F448" t="str">
        <f>VLOOKUP(A448,'Medical Examinations'!A447:J2782,5,FALSE)</f>
        <v>No</v>
      </c>
      <c r="G448" t="str">
        <f>VLOOKUP($A448,'Medical Examinations'!A$1:J$2336,6,FALSE)</f>
        <v>Yes</v>
      </c>
      <c r="H448">
        <f>VLOOKUP(A448,'Medical Examinations'!A447:J2782,7,FALSE)</f>
        <v>1</v>
      </c>
      <c r="I448" t="str">
        <f>VLOOKUP(A448,'Medical Examinations'!A447:J2782,8,FALSE)</f>
        <v>Yes</v>
      </c>
      <c r="J448" t="str">
        <f>VLOOKUP($A448,'Medical Examinations'!$A447:$J2782,9,FALSE)</f>
        <v>Over Weight</v>
      </c>
      <c r="K448" t="str">
        <f>VLOOKUP(A448,'Medical Examinations'!A447:J2782,10,FALSE)</f>
        <v>Normal</v>
      </c>
      <c r="L448" t="str">
        <f>VLOOKUP(Healthcare!A448,'Hospitalisation Details'!A447:K2782,10,FALSE)</f>
        <v>14-Nov-1979</v>
      </c>
      <c r="M448" s="17">
        <f>VLOOKUP(Healthcare!A448,'Hospitalisation Details'!A447:K2782,6,FALSE)</f>
        <v>22478.6</v>
      </c>
      <c r="N448" t="str">
        <f>VLOOKUP(Healthcare!A448,'Hospitalisation Details'!A447:K2782,7,FALSE)</f>
        <v>tier - 3</v>
      </c>
      <c r="O448" t="str">
        <f>VLOOKUP(Healthcare!A448,'Hospitalisation Details'!A447:K2782,8,FALSE)</f>
        <v>tier - 2</v>
      </c>
      <c r="P448" t="str">
        <f>VLOOKUP(Healthcare!A448,'Hospitalisation Details'!A447:K2782,9,FALSE)</f>
        <v>R1011</v>
      </c>
      <c r="Q448">
        <f>VLOOKUP(Healthcare!A448,'Hospitalisation Details'!A447:K2782,11,FALSE)</f>
        <v>44</v>
      </c>
    </row>
    <row r="449" spans="1:17" ht="15.6">
      <c r="A449" s="1" t="s">
        <v>1922</v>
      </c>
      <c r="B449" t="str">
        <f>VLOOKUP(A449,'Customer Names'!A448:E2783,5,FALSE)</f>
        <v xml:space="preserve"> Mr.  Massimiliano A Milani</v>
      </c>
      <c r="C449">
        <f>VLOOKUP(A449,'Medical Examinations'!A448:J2783,2,FALSE)</f>
        <v>29.925000000000001</v>
      </c>
      <c r="D449">
        <f>VLOOKUP(A449,'Medical Examinations'!A448:J2783,3,FALSE)</f>
        <v>5.96</v>
      </c>
      <c r="E449" t="str">
        <f>VLOOKUP(A449,'Medical Examinations'!A448:J2783,4,FALSE)</f>
        <v>yes</v>
      </c>
      <c r="F449" t="str">
        <f>VLOOKUP(A449,'Medical Examinations'!A448:J2783,5,FALSE)</f>
        <v>No</v>
      </c>
      <c r="G449" t="str">
        <f>VLOOKUP($A449,'Medical Examinations'!A$1:J$2336,6,FALSE)</f>
        <v>Yes</v>
      </c>
      <c r="H449">
        <f>VLOOKUP(A449,'Medical Examinations'!A448:J2783,7,FALSE)</f>
        <v>1</v>
      </c>
      <c r="I449" t="str">
        <f>VLOOKUP(A449,'Medical Examinations'!A448:J2783,8,FALSE)</f>
        <v>Yes</v>
      </c>
      <c r="J449" t="str">
        <f>VLOOKUP($A449,'Medical Examinations'!$A448:$J2783,9,FALSE)</f>
        <v>Over Weight</v>
      </c>
      <c r="K449" t="str">
        <f>VLOOKUP(A449,'Medical Examinations'!A448:J2783,10,FALSE)</f>
        <v>Prediabetes</v>
      </c>
      <c r="L449" t="str">
        <f>VLOOKUP(Healthcare!A449,'Hospitalisation Details'!A448:K2783,10,FALSE)</f>
        <v>21-Dec-1983</v>
      </c>
      <c r="M449" s="17">
        <f>VLOOKUP(Healthcare!A449,'Hospitalisation Details'!A448:K2783,6,FALSE)</f>
        <v>22462.04</v>
      </c>
      <c r="N449" t="str">
        <f>VLOOKUP(Healthcare!A449,'Hospitalisation Details'!A448:K2783,7,FALSE)</f>
        <v>tier - 3</v>
      </c>
      <c r="O449" t="str">
        <f>VLOOKUP(Healthcare!A449,'Hospitalisation Details'!A448:K2783,8,FALSE)</f>
        <v>tier - 1</v>
      </c>
      <c r="P449" t="str">
        <f>VLOOKUP(Healthcare!A449,'Hospitalisation Details'!A448:K2783,9,FALSE)</f>
        <v>R1019</v>
      </c>
      <c r="Q449">
        <f>VLOOKUP(Healthcare!A449,'Hospitalisation Details'!A448:K2783,11,FALSE)</f>
        <v>40</v>
      </c>
    </row>
    <row r="450" spans="1:17" ht="15.6">
      <c r="A450" s="1" t="s">
        <v>1921</v>
      </c>
      <c r="B450" t="str">
        <f>VLOOKUP(A450,'Customer Names'!A449:E2784,5,FALSE)</f>
        <v xml:space="preserve"> Mr.  James M Kelly</v>
      </c>
      <c r="C450">
        <f>VLOOKUP(A450,'Medical Examinations'!A449:J2784,2,FALSE)</f>
        <v>19.95</v>
      </c>
      <c r="D450">
        <f>VLOOKUP(A450,'Medical Examinations'!A449:J2784,3,FALSE)</f>
        <v>4.29</v>
      </c>
      <c r="E450" t="str">
        <f>VLOOKUP(A450,'Medical Examinations'!A449:J2784,4,FALSE)</f>
        <v>yes</v>
      </c>
      <c r="F450" t="str">
        <f>VLOOKUP(A450,'Medical Examinations'!A449:J2784,5,FALSE)</f>
        <v>No</v>
      </c>
      <c r="G450" t="str">
        <f>VLOOKUP($A450,'Medical Examinations'!A$1:J$2336,6,FALSE)</f>
        <v>No</v>
      </c>
      <c r="H450">
        <f>VLOOKUP(A450,'Medical Examinations'!A449:J2784,7,FALSE)</f>
        <v>2</v>
      </c>
      <c r="I450" t="str">
        <f>VLOOKUP(A450,'Medical Examinations'!A449:J2784,8,FALSE)</f>
        <v>Yes</v>
      </c>
      <c r="J450" t="str">
        <f>VLOOKUP($A450,'Medical Examinations'!$A449:$J2784,9,FALSE)</f>
        <v>Healthy Weight</v>
      </c>
      <c r="K450" t="str">
        <f>VLOOKUP(A450,'Medical Examinations'!A449:J2784,10,FALSE)</f>
        <v>Normal</v>
      </c>
      <c r="L450" t="str">
        <f>VLOOKUP(Healthcare!A450,'Hospitalisation Details'!A449:K2784,10,FALSE)</f>
        <v>18-Aug-1966</v>
      </c>
      <c r="M450" s="17">
        <f>VLOOKUP(Healthcare!A450,'Hospitalisation Details'!A449:K2784,6,FALSE)</f>
        <v>22412.65</v>
      </c>
      <c r="N450" t="str">
        <f>VLOOKUP(Healthcare!A450,'Hospitalisation Details'!A449:K2784,7,FALSE)</f>
        <v>tier - 3</v>
      </c>
      <c r="O450" t="str">
        <f>VLOOKUP(Healthcare!A450,'Hospitalisation Details'!A449:K2784,8,FALSE)</f>
        <v>tier - 3</v>
      </c>
      <c r="P450" t="str">
        <f>VLOOKUP(Healthcare!A450,'Hospitalisation Details'!A449:K2784,9,FALSE)</f>
        <v>R1014</v>
      </c>
      <c r="Q450">
        <f>VLOOKUP(Healthcare!A450,'Hospitalisation Details'!A449:K2784,11,FALSE)</f>
        <v>58</v>
      </c>
    </row>
    <row r="451" spans="1:17" ht="15.6">
      <c r="A451" s="1" t="s">
        <v>1920</v>
      </c>
      <c r="B451" t="str">
        <f>VLOOKUP(A451,'Customer Names'!A450:E2785,5,FALSE)</f>
        <v xml:space="preserve"> Ms.  Lauren Finelli</v>
      </c>
      <c r="C451">
        <f>VLOOKUP(A451,'Medical Examinations'!A450:J2785,2,FALSE)</f>
        <v>24.225000000000001</v>
      </c>
      <c r="D451">
        <f>VLOOKUP(A451,'Medical Examinations'!A450:J2785,3,FALSE)</f>
        <v>4.09</v>
      </c>
      <c r="E451" t="str">
        <f>VLOOKUP(A451,'Medical Examinations'!A450:J2785,4,FALSE)</f>
        <v>No</v>
      </c>
      <c r="F451" t="str">
        <f>VLOOKUP(A451,'Medical Examinations'!A450:J2785,5,FALSE)</f>
        <v>No</v>
      </c>
      <c r="G451" t="str">
        <f>VLOOKUP($A451,'Medical Examinations'!A$1:J$2336,6,FALSE)</f>
        <v>No</v>
      </c>
      <c r="H451">
        <f>VLOOKUP(A451,'Medical Examinations'!A450:J2785,7,FALSE)</f>
        <v>0</v>
      </c>
      <c r="I451" t="str">
        <f>VLOOKUP(A451,'Medical Examinations'!A450:J2785,8,FALSE)</f>
        <v>No</v>
      </c>
      <c r="J451" t="str">
        <f>VLOOKUP($A451,'Medical Examinations'!$A450:$J2785,9,FALSE)</f>
        <v>Healthy Weight</v>
      </c>
      <c r="K451" t="str">
        <f>VLOOKUP(A451,'Medical Examinations'!A450:J2785,10,FALSE)</f>
        <v>Normal</v>
      </c>
      <c r="L451" t="str">
        <f>VLOOKUP(Healthcare!A451,'Hospitalisation Details'!A450:K2785,10,FALSE)</f>
        <v>26-Aug-1999</v>
      </c>
      <c r="M451" s="17">
        <f>VLOOKUP(Healthcare!A451,'Hospitalisation Details'!A450:K2785,6,FALSE)</f>
        <v>22395.74</v>
      </c>
      <c r="N451" t="str">
        <f>VLOOKUP(Healthcare!A451,'Hospitalisation Details'!A450:K2785,7,FALSE)</f>
        <v>tier - 3</v>
      </c>
      <c r="O451" t="str">
        <f>VLOOKUP(Healthcare!A451,'Hospitalisation Details'!A450:K2785,8,FALSE)</f>
        <v>tier - 2</v>
      </c>
      <c r="P451" t="str">
        <f>VLOOKUP(Healthcare!A451,'Hospitalisation Details'!A450:K2785,9,FALSE)</f>
        <v>R1024</v>
      </c>
      <c r="Q451">
        <f>VLOOKUP(Healthcare!A451,'Hospitalisation Details'!A450:K2785,11,FALSE)</f>
        <v>25</v>
      </c>
    </row>
    <row r="452" spans="1:17" ht="15.6">
      <c r="A452" s="1" t="s">
        <v>1919</v>
      </c>
      <c r="B452" t="str">
        <f>VLOOKUP(A452,'Customer Names'!A451:E2786,5,FALSE)</f>
        <v xml:space="preserve"> Ms.  Michele V Palmer</v>
      </c>
      <c r="C452">
        <f>VLOOKUP(A452,'Medical Examinations'!A451:J2786,2,FALSE)</f>
        <v>28.12</v>
      </c>
      <c r="D452">
        <f>VLOOKUP(A452,'Medical Examinations'!A451:J2786,3,FALSE)</f>
        <v>4.88</v>
      </c>
      <c r="E452" t="str">
        <f>VLOOKUP(A452,'Medical Examinations'!A451:J2786,4,FALSE)</f>
        <v>No</v>
      </c>
      <c r="F452" t="str">
        <f>VLOOKUP(A452,'Medical Examinations'!A451:J2786,5,FALSE)</f>
        <v>No</v>
      </c>
      <c r="G452" t="str">
        <f>VLOOKUP($A452,'Medical Examinations'!A$1:J$2336,6,FALSE)</f>
        <v>No</v>
      </c>
      <c r="H452">
        <f>VLOOKUP(A452,'Medical Examinations'!A451:J2786,7,FALSE)</f>
        <v>0</v>
      </c>
      <c r="I452" t="str">
        <f>VLOOKUP(A452,'Medical Examinations'!A451:J2786,8,FALSE)</f>
        <v>Yes</v>
      </c>
      <c r="J452" t="str">
        <f>VLOOKUP($A452,'Medical Examinations'!$A451:$J2786,9,FALSE)</f>
        <v>Over Weight</v>
      </c>
      <c r="K452" t="str">
        <f>VLOOKUP(A452,'Medical Examinations'!A451:J2786,10,FALSE)</f>
        <v>Normal</v>
      </c>
      <c r="L452" t="str">
        <f>VLOOKUP(Healthcare!A452,'Hospitalisation Details'!A451:K2786,10,FALSE)</f>
        <v>27-Dec-1982</v>
      </c>
      <c r="M452" s="17">
        <f>VLOOKUP(Healthcare!A452,'Hospitalisation Details'!A451:K2786,6,FALSE)</f>
        <v>22331.57</v>
      </c>
      <c r="N452" t="str">
        <f>VLOOKUP(Healthcare!A452,'Hospitalisation Details'!A451:K2786,7,FALSE)</f>
        <v>tier - 2</v>
      </c>
      <c r="O452" t="str">
        <f>VLOOKUP(Healthcare!A452,'Hospitalisation Details'!A451:K2786,8,FALSE)</f>
        <v>tier - 3</v>
      </c>
      <c r="P452" t="str">
        <f>VLOOKUP(Healthcare!A452,'Hospitalisation Details'!A451:K2786,9,FALSE)</f>
        <v>R1024</v>
      </c>
      <c r="Q452">
        <f>VLOOKUP(Healthcare!A452,'Hospitalisation Details'!A451:K2786,11,FALSE)</f>
        <v>41</v>
      </c>
    </row>
    <row r="453" spans="1:17" ht="15.6">
      <c r="A453" s="1" t="s">
        <v>1918</v>
      </c>
      <c r="B453" t="str">
        <f>VLOOKUP(A453,'Customer Names'!A452:E2787,5,FALSE)</f>
        <v xml:space="preserve"> Mr.  Xiao Wang</v>
      </c>
      <c r="C453">
        <f>VLOOKUP(A453,'Medical Examinations'!A452:J2787,2,FALSE)</f>
        <v>23.21</v>
      </c>
      <c r="D453">
        <f>VLOOKUP(A453,'Medical Examinations'!A452:J2787,3,FALSE)</f>
        <v>6.76</v>
      </c>
      <c r="E453" t="str">
        <f>VLOOKUP(A453,'Medical Examinations'!A452:J2787,4,FALSE)</f>
        <v>No</v>
      </c>
      <c r="F453" t="str">
        <f>VLOOKUP(A453,'Medical Examinations'!A452:J2787,5,FALSE)</f>
        <v>No</v>
      </c>
      <c r="G453" t="str">
        <f>VLOOKUP($A453,'Medical Examinations'!A$1:J$2336,6,FALSE)</f>
        <v>No</v>
      </c>
      <c r="H453">
        <f>VLOOKUP(A453,'Medical Examinations'!A452:J2787,7,FALSE)</f>
        <v>0</v>
      </c>
      <c r="I453" t="str">
        <f>VLOOKUP(A453,'Medical Examinations'!A452:J2787,8,FALSE)</f>
        <v>Yes</v>
      </c>
      <c r="J453" t="str">
        <f>VLOOKUP($A453,'Medical Examinations'!$A452:$J2787,9,FALSE)</f>
        <v>Healthy Weight</v>
      </c>
      <c r="K453" t="str">
        <f>VLOOKUP(A453,'Medical Examinations'!A452:J2787,10,FALSE)</f>
        <v>Diabetes</v>
      </c>
      <c r="L453" t="str">
        <f>VLOOKUP(Healthcare!A453,'Hospitalisation Details'!A452:K2787,10,FALSE)</f>
        <v>16-Jun-1971</v>
      </c>
      <c r="M453" s="17">
        <f>VLOOKUP(Healthcare!A453,'Hospitalisation Details'!A452:K2787,6,FALSE)</f>
        <v>22218.11</v>
      </c>
      <c r="N453" t="str">
        <f>VLOOKUP(Healthcare!A453,'Hospitalisation Details'!A452:K2787,7,FALSE)</f>
        <v>tier - 2</v>
      </c>
      <c r="O453" t="str">
        <f>VLOOKUP(Healthcare!A453,'Hospitalisation Details'!A452:K2787,8,FALSE)</f>
        <v>tier - 3</v>
      </c>
      <c r="P453" t="str">
        <f>VLOOKUP(Healthcare!A453,'Hospitalisation Details'!A452:K2787,9,FALSE)</f>
        <v>R1013</v>
      </c>
      <c r="Q453">
        <f>VLOOKUP(Healthcare!A453,'Hospitalisation Details'!A452:K2787,11,FALSE)</f>
        <v>53</v>
      </c>
    </row>
    <row r="454" spans="1:17" ht="15.6">
      <c r="A454" s="1" t="s">
        <v>1917</v>
      </c>
      <c r="B454" t="str">
        <f>VLOOKUP(A454,'Customer Names'!A453:E2788,5,FALSE)</f>
        <v xml:space="preserve"> Ms.  Harper L Beasley</v>
      </c>
      <c r="C454">
        <f>VLOOKUP(A454,'Medical Examinations'!A453:J2788,2,FALSE)</f>
        <v>23.98</v>
      </c>
      <c r="D454">
        <f>VLOOKUP(A454,'Medical Examinations'!A453:J2788,3,FALSE)</f>
        <v>10.67</v>
      </c>
      <c r="E454" t="str">
        <f>VLOOKUP(A454,'Medical Examinations'!A453:J2788,4,FALSE)</f>
        <v>No</v>
      </c>
      <c r="F454" t="str">
        <f>VLOOKUP(A454,'Medical Examinations'!A453:J2788,5,FALSE)</f>
        <v>No</v>
      </c>
      <c r="G454" t="str">
        <f>VLOOKUP($A454,'Medical Examinations'!A$1:J$2336,6,FALSE)</f>
        <v>No</v>
      </c>
      <c r="H454">
        <f>VLOOKUP(A454,'Medical Examinations'!A453:J2788,7,FALSE)</f>
        <v>0</v>
      </c>
      <c r="I454" t="str">
        <f>VLOOKUP(A454,'Medical Examinations'!A453:J2788,8,FALSE)</f>
        <v>No</v>
      </c>
      <c r="J454" t="str">
        <f>VLOOKUP($A454,'Medical Examinations'!$A453:$J2788,9,FALSE)</f>
        <v>Healthy Weight</v>
      </c>
      <c r="K454" t="str">
        <f>VLOOKUP(A454,'Medical Examinations'!A453:J2788,10,FALSE)</f>
        <v>Diabetes</v>
      </c>
      <c r="L454" t="str">
        <f>VLOOKUP(Healthcare!A454,'Hospitalisation Details'!A453:K2788,10,FALSE)</f>
        <v>24-Aug-1965</v>
      </c>
      <c r="M454" s="17">
        <f>VLOOKUP(Healthcare!A454,'Hospitalisation Details'!A453:K2788,6,FALSE)</f>
        <v>22192.44</v>
      </c>
      <c r="N454" t="str">
        <f>VLOOKUP(Healthcare!A454,'Hospitalisation Details'!A453:K2788,7,FALSE)</f>
        <v>tier - 3</v>
      </c>
      <c r="O454" t="str">
        <f>VLOOKUP(Healthcare!A454,'Hospitalisation Details'!A453:K2788,8,FALSE)</f>
        <v>tier - 1</v>
      </c>
      <c r="P454" t="str">
        <f>VLOOKUP(Healthcare!A454,'Hospitalisation Details'!A453:K2788,9,FALSE)</f>
        <v>R1013</v>
      </c>
      <c r="Q454">
        <f>VLOOKUP(Healthcare!A454,'Hospitalisation Details'!A453:K2788,11,FALSE)</f>
        <v>59</v>
      </c>
    </row>
    <row r="455" spans="1:17" ht="15.6">
      <c r="A455" s="1" t="s">
        <v>1916</v>
      </c>
      <c r="B455" t="str">
        <f>VLOOKUP(A455,'Customer Names'!A454:E2789,5,FALSE)</f>
        <v xml:space="preserve"> Mr.  Nick Bedbury</v>
      </c>
      <c r="C455">
        <f>VLOOKUP(A455,'Medical Examinations'!A454:J2789,2,FALSE)</f>
        <v>30</v>
      </c>
      <c r="D455">
        <f>VLOOKUP(A455,'Medical Examinations'!A454:J2789,3,FALSE)</f>
        <v>6.21</v>
      </c>
      <c r="E455" t="str">
        <f>VLOOKUP(A455,'Medical Examinations'!A454:J2789,4,FALSE)</f>
        <v>No</v>
      </c>
      <c r="F455" t="str">
        <f>VLOOKUP(A455,'Medical Examinations'!A454:J2789,5,FALSE)</f>
        <v>No</v>
      </c>
      <c r="G455" t="str">
        <f>VLOOKUP($A455,'Medical Examinations'!A$1:J$2336,6,FALSE)</f>
        <v>No</v>
      </c>
      <c r="H455">
        <f>VLOOKUP(A455,'Medical Examinations'!A454:J2789,7,FALSE)</f>
        <v>0</v>
      </c>
      <c r="I455" t="str">
        <f>VLOOKUP(A455,'Medical Examinations'!A454:J2789,8,FALSE)</f>
        <v>Yes</v>
      </c>
      <c r="J455" t="str">
        <f>VLOOKUP($A455,'Medical Examinations'!$A454:$J2789,9,FALSE)</f>
        <v>Obesity</v>
      </c>
      <c r="K455" t="str">
        <f>VLOOKUP(A455,'Medical Examinations'!A454:J2789,10,FALSE)</f>
        <v>Prediabetes</v>
      </c>
      <c r="L455" t="str">
        <f>VLOOKUP(Healthcare!A455,'Hospitalisation Details'!A454:K2789,10,FALSE)</f>
        <v>12-Sep-1980</v>
      </c>
      <c r="M455" s="17">
        <f>VLOOKUP(Healthcare!A455,'Hospitalisation Details'!A454:K2789,6,FALSE)</f>
        <v>22144.03</v>
      </c>
      <c r="N455" t="str">
        <f>VLOOKUP(Healthcare!A455,'Hospitalisation Details'!A454:K2789,7,FALSE)</f>
        <v>tier - 2</v>
      </c>
      <c r="O455" t="str">
        <f>VLOOKUP(Healthcare!A455,'Hospitalisation Details'!A454:K2789,8,FALSE)</f>
        <v>tier - 2</v>
      </c>
      <c r="P455" t="str">
        <f>VLOOKUP(Healthcare!A455,'Hospitalisation Details'!A454:K2789,9,FALSE)</f>
        <v>R1011</v>
      </c>
      <c r="Q455">
        <f>VLOOKUP(Healthcare!A455,'Hospitalisation Details'!A454:K2789,11,FALSE)</f>
        <v>43</v>
      </c>
    </row>
    <row r="456" spans="1:17" ht="15.6">
      <c r="A456" s="1" t="s">
        <v>1915</v>
      </c>
      <c r="B456" t="str">
        <f>VLOOKUP(A456,'Customer Names'!A455:E2790,5,FALSE)</f>
        <v xml:space="preserve"> Mr.  Scott Stemberger</v>
      </c>
      <c r="C456">
        <f>VLOOKUP(A456,'Medical Examinations'!A455:J2790,2,FALSE)</f>
        <v>17.350000000000001</v>
      </c>
      <c r="D456">
        <f>VLOOKUP(A456,'Medical Examinations'!A455:J2790,3,FALSE)</f>
        <v>5.03</v>
      </c>
      <c r="E456" t="str">
        <f>VLOOKUP(A456,'Medical Examinations'!A455:J2790,4,FALSE)</f>
        <v>yes</v>
      </c>
      <c r="F456" t="str">
        <f>VLOOKUP(A456,'Medical Examinations'!A455:J2790,5,FALSE)</f>
        <v>No</v>
      </c>
      <c r="G456" t="str">
        <f>VLOOKUP($A456,'Medical Examinations'!A$1:J$2336,6,FALSE)</f>
        <v>No</v>
      </c>
      <c r="H456">
        <f>VLOOKUP(A456,'Medical Examinations'!A455:J2790,7,FALSE)</f>
        <v>0</v>
      </c>
      <c r="I456" t="str">
        <f>VLOOKUP(A456,'Medical Examinations'!A455:J2790,8,FALSE)</f>
        <v>Yes</v>
      </c>
      <c r="J456" t="str">
        <f>VLOOKUP($A456,'Medical Examinations'!$A455:$J2790,9,FALSE)</f>
        <v>Under Weight</v>
      </c>
      <c r="K456" t="str">
        <f>VLOOKUP(A456,'Medical Examinations'!A455:J2790,10,FALSE)</f>
        <v>Normal</v>
      </c>
      <c r="L456" t="str">
        <f>VLOOKUP(Healthcare!A456,'Hospitalisation Details'!A455:K2790,10,FALSE)</f>
        <v>28-Aug-2001</v>
      </c>
      <c r="M456" s="17">
        <f>VLOOKUP(Healthcare!A456,'Hospitalisation Details'!A455:K2790,6,FALSE)</f>
        <v>22097.62</v>
      </c>
      <c r="N456" t="str">
        <f>VLOOKUP(Healthcare!A456,'Hospitalisation Details'!A455:K2790,7,FALSE)</f>
        <v>tier - 3</v>
      </c>
      <c r="O456" t="str">
        <f>VLOOKUP(Healthcare!A456,'Hospitalisation Details'!A455:K2790,8,FALSE)</f>
        <v>tier - 1</v>
      </c>
      <c r="P456" t="str">
        <f>VLOOKUP(Healthcare!A456,'Hospitalisation Details'!A455:K2790,9,FALSE)</f>
        <v>R1011</v>
      </c>
      <c r="Q456">
        <f>VLOOKUP(Healthcare!A456,'Hospitalisation Details'!A455:K2790,11,FALSE)</f>
        <v>23</v>
      </c>
    </row>
    <row r="457" spans="1:17" ht="15.6">
      <c r="A457" s="1" t="s">
        <v>1914</v>
      </c>
      <c r="B457" t="str">
        <f>VLOOKUP(A457,'Customer Names'!A456:E2791,5,FALSE)</f>
        <v xml:space="preserve"> Mr.  Wilson Chebet</v>
      </c>
      <c r="C457">
        <f>VLOOKUP(A457,'Medical Examinations'!A456:J2791,2,FALSE)</f>
        <v>22.704999999999998</v>
      </c>
      <c r="D457">
        <f>VLOOKUP(A457,'Medical Examinations'!A456:J2791,3,FALSE)</f>
        <v>5.27</v>
      </c>
      <c r="E457" t="str">
        <f>VLOOKUP(A457,'Medical Examinations'!A456:J2791,4,FALSE)</f>
        <v>No</v>
      </c>
      <c r="F457" t="str">
        <f>VLOOKUP(A457,'Medical Examinations'!A456:J2791,5,FALSE)</f>
        <v>No</v>
      </c>
      <c r="G457" t="str">
        <f>VLOOKUP($A457,'Medical Examinations'!A$1:J$2336,6,FALSE)</f>
        <v>No</v>
      </c>
      <c r="H457">
        <f>VLOOKUP(A457,'Medical Examinations'!A456:J2791,7,FALSE)</f>
        <v>0</v>
      </c>
      <c r="I457" t="str">
        <f>VLOOKUP(A457,'Medical Examinations'!A456:J2791,8,FALSE)</f>
        <v>No</v>
      </c>
      <c r="J457" t="str">
        <f>VLOOKUP($A457,'Medical Examinations'!$A456:$J2791,9,FALSE)</f>
        <v>Healthy Weight</v>
      </c>
      <c r="K457" t="str">
        <f>VLOOKUP(A457,'Medical Examinations'!A456:J2791,10,FALSE)</f>
        <v>Normal</v>
      </c>
      <c r="L457" t="str">
        <f>VLOOKUP(Healthcare!A457,'Hospitalisation Details'!A456:K2791,10,FALSE)</f>
        <v>14-Oct-1989</v>
      </c>
      <c r="M457" s="17">
        <f>VLOOKUP(Healthcare!A457,'Hospitalisation Details'!A456:K2791,6,FALSE)</f>
        <v>21984.47</v>
      </c>
      <c r="N457" t="str">
        <f>VLOOKUP(Healthcare!A457,'Hospitalisation Details'!A456:K2791,7,FALSE)</f>
        <v>tier - 3</v>
      </c>
      <c r="O457" t="str">
        <f>VLOOKUP(Healthcare!A457,'Hospitalisation Details'!A456:K2791,8,FALSE)</f>
        <v>tier - 1</v>
      </c>
      <c r="P457" t="str">
        <f>VLOOKUP(Healthcare!A457,'Hospitalisation Details'!A456:K2791,9,FALSE)</f>
        <v>R1012</v>
      </c>
      <c r="Q457">
        <f>VLOOKUP(Healthcare!A457,'Hospitalisation Details'!A456:K2791,11,FALSE)</f>
        <v>34</v>
      </c>
    </row>
    <row r="458" spans="1:17" ht="15.6">
      <c r="A458" s="1" t="s">
        <v>1913</v>
      </c>
      <c r="B458" t="str">
        <f>VLOOKUP(A458,'Customer Names'!A457:E2792,5,FALSE)</f>
        <v xml:space="preserve"> Mr.  Lee Muir</v>
      </c>
      <c r="C458">
        <f>VLOOKUP(A458,'Medical Examinations'!A457:J2792,2,FALSE)</f>
        <v>25.41</v>
      </c>
      <c r="D458">
        <f>VLOOKUP(A458,'Medical Examinations'!A457:J2792,3,FALSE)</f>
        <v>10.53</v>
      </c>
      <c r="E458" t="str">
        <f>VLOOKUP(A458,'Medical Examinations'!A457:J2792,4,FALSE)</f>
        <v>yes</v>
      </c>
      <c r="F458" t="str">
        <f>VLOOKUP(A458,'Medical Examinations'!A457:J2792,5,FALSE)</f>
        <v>No</v>
      </c>
      <c r="G458" t="str">
        <f>VLOOKUP($A458,'Medical Examinations'!A$1:J$2336,6,FALSE)</f>
        <v>No</v>
      </c>
      <c r="H458">
        <f>VLOOKUP(A458,'Medical Examinations'!A457:J2792,7,FALSE)</f>
        <v>1</v>
      </c>
      <c r="I458" t="str">
        <f>VLOOKUP(A458,'Medical Examinations'!A457:J2792,8,FALSE)</f>
        <v>Yes</v>
      </c>
      <c r="J458" t="str">
        <f>VLOOKUP($A458,'Medical Examinations'!$A457:$J2792,9,FALSE)</f>
        <v>Over Weight</v>
      </c>
      <c r="K458" t="str">
        <f>VLOOKUP(A458,'Medical Examinations'!A457:J2792,10,FALSE)</f>
        <v>Diabetes</v>
      </c>
      <c r="L458" t="str">
        <f>VLOOKUP(Healthcare!A458,'Hospitalisation Details'!A457:K2792,10,FALSE)</f>
        <v>19-Dec-1975</v>
      </c>
      <c r="M458" s="17">
        <f>VLOOKUP(Healthcare!A458,'Hospitalisation Details'!A457:K2792,6,FALSE)</f>
        <v>21978.68</v>
      </c>
      <c r="N458" t="str">
        <f>VLOOKUP(Healthcare!A458,'Hospitalisation Details'!A457:K2792,7,FALSE)</f>
        <v>tier - 3</v>
      </c>
      <c r="O458" t="str">
        <f>VLOOKUP(Healthcare!A458,'Hospitalisation Details'!A457:K2792,8,FALSE)</f>
        <v>tier - 3</v>
      </c>
      <c r="P458" t="str">
        <f>VLOOKUP(Healthcare!A458,'Hospitalisation Details'!A457:K2792,9,FALSE)</f>
        <v>R1013</v>
      </c>
      <c r="Q458">
        <f>VLOOKUP(Healthcare!A458,'Hospitalisation Details'!A457:K2792,11,FALSE)</f>
        <v>48</v>
      </c>
    </row>
    <row r="459" spans="1:17" ht="15.6">
      <c r="A459" s="1" t="s">
        <v>1912</v>
      </c>
      <c r="B459" t="str">
        <f>VLOOKUP(A459,'Customer Names'!A458:E2793,5,FALSE)</f>
        <v xml:space="preserve"> Mr.  Shizhong Yang</v>
      </c>
      <c r="C459">
        <f>VLOOKUP(A459,'Medical Examinations'!A458:J2793,2,FALSE)</f>
        <v>18.23</v>
      </c>
      <c r="D459">
        <f>VLOOKUP(A459,'Medical Examinations'!A458:J2793,3,FALSE)</f>
        <v>5.78</v>
      </c>
      <c r="E459" t="str">
        <f>VLOOKUP(A459,'Medical Examinations'!A458:J2793,4,FALSE)</f>
        <v>No</v>
      </c>
      <c r="F459" t="str">
        <f>VLOOKUP(A459,'Medical Examinations'!A458:J2793,5,FALSE)</f>
        <v>No</v>
      </c>
      <c r="G459" t="str">
        <f>VLOOKUP($A459,'Medical Examinations'!A$1:J$2336,6,FALSE)</f>
        <v>Yes</v>
      </c>
      <c r="H459">
        <f>VLOOKUP(A459,'Medical Examinations'!A458:J2793,7,FALSE)</f>
        <v>1</v>
      </c>
      <c r="I459" t="str">
        <f>VLOOKUP(A459,'Medical Examinations'!A458:J2793,8,FALSE)</f>
        <v>Yes</v>
      </c>
      <c r="J459" t="str">
        <f>VLOOKUP($A459,'Medical Examinations'!$A458:$J2793,9,FALSE)</f>
        <v>Under Weight</v>
      </c>
      <c r="K459" t="str">
        <f>VLOOKUP(A459,'Medical Examinations'!A458:J2793,10,FALSE)</f>
        <v>Prediabetes</v>
      </c>
      <c r="L459" t="str">
        <f>VLOOKUP(Healthcare!A459,'Hospitalisation Details'!A458:K2793,10,FALSE)</f>
        <v>28-Sep-2003</v>
      </c>
      <c r="M459" s="17">
        <f>VLOOKUP(Healthcare!A459,'Hospitalisation Details'!A458:K2793,6,FALSE)</f>
        <v>21882.400000000001</v>
      </c>
      <c r="N459" t="str">
        <f>VLOOKUP(Healthcare!A459,'Hospitalisation Details'!A458:K2793,7,FALSE)</f>
        <v>tier - 2</v>
      </c>
      <c r="O459" t="str">
        <f>VLOOKUP(Healthcare!A459,'Hospitalisation Details'!A458:K2793,8,FALSE)</f>
        <v>tier - 1</v>
      </c>
      <c r="P459" t="str">
        <f>VLOOKUP(Healthcare!A459,'Hospitalisation Details'!A458:K2793,9,FALSE)</f>
        <v>R1011</v>
      </c>
      <c r="Q459">
        <f>VLOOKUP(Healthcare!A459,'Hospitalisation Details'!A458:K2793,11,FALSE)</f>
        <v>20</v>
      </c>
    </row>
    <row r="460" spans="1:17" ht="15.6">
      <c r="A460" s="1" t="s">
        <v>1911</v>
      </c>
      <c r="B460" t="str">
        <f>VLOOKUP(A460,'Customer Names'!A459:E2794,5,FALSE)</f>
        <v xml:space="preserve"> Ms.  Marie-Claire Gravel</v>
      </c>
      <c r="C460">
        <f>VLOOKUP(A460,'Medical Examinations'!A459:J2794,2,FALSE)</f>
        <v>24.7</v>
      </c>
      <c r="D460">
        <f>VLOOKUP(A460,'Medical Examinations'!A459:J2794,3,FALSE)</f>
        <v>4.3600000000000003</v>
      </c>
      <c r="E460" t="str">
        <f>VLOOKUP(A460,'Medical Examinations'!A459:J2794,4,FALSE)</f>
        <v>No</v>
      </c>
      <c r="F460" t="str">
        <f>VLOOKUP(A460,'Medical Examinations'!A459:J2794,5,FALSE)</f>
        <v>No</v>
      </c>
      <c r="G460" t="str">
        <f>VLOOKUP($A460,'Medical Examinations'!A$1:J$2336,6,FALSE)</f>
        <v>Yes</v>
      </c>
      <c r="H460">
        <f>VLOOKUP(A460,'Medical Examinations'!A459:J2794,7,FALSE)</f>
        <v>1</v>
      </c>
      <c r="I460" t="str">
        <f>VLOOKUP(A460,'Medical Examinations'!A459:J2794,8,FALSE)</f>
        <v>Yes</v>
      </c>
      <c r="J460" t="str">
        <f>VLOOKUP($A460,'Medical Examinations'!$A459:$J2794,9,FALSE)</f>
        <v>Healthy Weight</v>
      </c>
      <c r="K460" t="str">
        <f>VLOOKUP(A460,'Medical Examinations'!A459:J2794,10,FALSE)</f>
        <v>Normal</v>
      </c>
      <c r="L460" t="str">
        <f>VLOOKUP(Healthcare!A460,'Hospitalisation Details'!A459:K2794,10,FALSE)</f>
        <v>17-Aug-1979</v>
      </c>
      <c r="M460" s="17">
        <f>VLOOKUP(Healthcare!A460,'Hospitalisation Details'!A459:K2794,6,FALSE)</f>
        <v>21880.82</v>
      </c>
      <c r="N460" t="str">
        <f>VLOOKUP(Healthcare!A460,'Hospitalisation Details'!A459:K2794,7,FALSE)</f>
        <v>tier - 3</v>
      </c>
      <c r="O460" t="str">
        <f>VLOOKUP(Healthcare!A460,'Hospitalisation Details'!A459:K2794,8,FALSE)</f>
        <v>tier - 1</v>
      </c>
      <c r="P460" t="str">
        <f>VLOOKUP(Healthcare!A460,'Hospitalisation Details'!A459:K2794,9,FALSE)</f>
        <v>R1012</v>
      </c>
      <c r="Q460">
        <f>VLOOKUP(Healthcare!A460,'Hospitalisation Details'!A459:K2794,11,FALSE)</f>
        <v>45</v>
      </c>
    </row>
    <row r="461" spans="1:17" ht="15.6">
      <c r="A461" s="1" t="s">
        <v>1910</v>
      </c>
      <c r="B461" t="str">
        <f>VLOOKUP(A461,'Customer Names'!A460:E2795,5,FALSE)</f>
        <v xml:space="preserve"> Mr.  Todd J Smith</v>
      </c>
      <c r="C461">
        <f>VLOOKUP(A461,'Medical Examinations'!A460:J2795,2,FALSE)</f>
        <v>37.4</v>
      </c>
      <c r="D461">
        <f>VLOOKUP(A461,'Medical Examinations'!A460:J2795,3,FALSE)</f>
        <v>9.7200000000000006</v>
      </c>
      <c r="E461" t="str">
        <f>VLOOKUP(A461,'Medical Examinations'!A460:J2795,4,FALSE)</f>
        <v>yes</v>
      </c>
      <c r="F461" t="str">
        <f>VLOOKUP(A461,'Medical Examinations'!A460:J2795,5,FALSE)</f>
        <v>No</v>
      </c>
      <c r="G461" t="str">
        <f>VLOOKUP($A461,'Medical Examinations'!A$1:J$2336,6,FALSE)</f>
        <v>Yes</v>
      </c>
      <c r="H461">
        <f>VLOOKUP(A461,'Medical Examinations'!A460:J2795,7,FALSE)</f>
        <v>1</v>
      </c>
      <c r="I461" t="str">
        <f>VLOOKUP(A461,'Medical Examinations'!A460:J2795,8,FALSE)</f>
        <v>No</v>
      </c>
      <c r="J461" t="str">
        <f>VLOOKUP($A461,'Medical Examinations'!$A460:$J2795,9,FALSE)</f>
        <v>Obesity</v>
      </c>
      <c r="K461" t="str">
        <f>VLOOKUP(A461,'Medical Examinations'!A460:J2795,10,FALSE)</f>
        <v>Diabetes</v>
      </c>
      <c r="L461" t="str">
        <f>VLOOKUP(Healthcare!A461,'Hospitalisation Details'!A460:K2795,10,FALSE)</f>
        <v>27-Aug-1963</v>
      </c>
      <c r="M461" s="17">
        <f>VLOOKUP(Healthcare!A461,'Hospitalisation Details'!A460:K2795,6,FALSE)</f>
        <v>21797</v>
      </c>
      <c r="N461" t="str">
        <f>VLOOKUP(Healthcare!A461,'Hospitalisation Details'!A460:K2795,7,FALSE)</f>
        <v>tier - 3</v>
      </c>
      <c r="O461" t="str">
        <f>VLOOKUP(Healthcare!A461,'Hospitalisation Details'!A460:K2795,8,FALSE)</f>
        <v>tier - 1</v>
      </c>
      <c r="P461" t="str">
        <f>VLOOKUP(Healthcare!A461,'Hospitalisation Details'!A460:K2795,9,FALSE)</f>
        <v>R1011</v>
      </c>
      <c r="Q461">
        <f>VLOOKUP(Healthcare!A461,'Hospitalisation Details'!A460:K2795,11,FALSE)</f>
        <v>61</v>
      </c>
    </row>
    <row r="462" spans="1:17" ht="15.6">
      <c r="A462" s="1" t="s">
        <v>1909</v>
      </c>
      <c r="B462" t="str">
        <f>VLOOKUP(A462,'Customer Names'!A461:E2796,5,FALSE)</f>
        <v xml:space="preserve"> Ms.  Carolyn Williams</v>
      </c>
      <c r="C462">
        <f>VLOOKUP(A462,'Medical Examinations'!A461:J2796,2,FALSE)</f>
        <v>26.885000000000002</v>
      </c>
      <c r="D462">
        <f>VLOOKUP(A462,'Medical Examinations'!A461:J2796,3,FALSE)</f>
        <v>5.18</v>
      </c>
      <c r="E462" t="str">
        <f>VLOOKUP(A462,'Medical Examinations'!A461:J2796,4,FALSE)</f>
        <v>No</v>
      </c>
      <c r="F462" t="str">
        <f>VLOOKUP(A462,'Medical Examinations'!A461:J2796,5,FALSE)</f>
        <v>No</v>
      </c>
      <c r="G462" t="str">
        <f>VLOOKUP($A462,'Medical Examinations'!A$1:J$2336,6,FALSE)</f>
        <v>Yes</v>
      </c>
      <c r="H462">
        <f>VLOOKUP(A462,'Medical Examinations'!A461:J2796,7,FALSE)</f>
        <v>1</v>
      </c>
      <c r="I462" t="str">
        <f>VLOOKUP(A462,'Medical Examinations'!A461:J2796,8,FALSE)</f>
        <v>Yes</v>
      </c>
      <c r="J462" t="str">
        <f>VLOOKUP($A462,'Medical Examinations'!$A461:$J2796,9,FALSE)</f>
        <v>Over Weight</v>
      </c>
      <c r="K462" t="str">
        <f>VLOOKUP(A462,'Medical Examinations'!A461:J2796,10,FALSE)</f>
        <v>Normal</v>
      </c>
      <c r="L462" t="str">
        <f>VLOOKUP(Healthcare!A462,'Hospitalisation Details'!A461:K2796,10,FALSE)</f>
        <v>28-Sep-1979</v>
      </c>
      <c r="M462" s="17">
        <f>VLOOKUP(Healthcare!A462,'Hospitalisation Details'!A461:K2796,6,FALSE)</f>
        <v>21774.32</v>
      </c>
      <c r="N462" t="str">
        <f>VLOOKUP(Healthcare!A462,'Hospitalisation Details'!A461:K2796,7,FALSE)</f>
        <v>tier - 3</v>
      </c>
      <c r="O462" t="str">
        <f>VLOOKUP(Healthcare!A462,'Hospitalisation Details'!A461:K2796,8,FALSE)</f>
        <v>tier - 2</v>
      </c>
      <c r="P462" t="str">
        <f>VLOOKUP(Healthcare!A462,'Hospitalisation Details'!A461:K2796,9,FALSE)</f>
        <v>R1012</v>
      </c>
      <c r="Q462">
        <f>VLOOKUP(Healthcare!A462,'Hospitalisation Details'!A461:K2796,11,FALSE)</f>
        <v>44</v>
      </c>
    </row>
    <row r="463" spans="1:17" ht="15.6">
      <c r="A463" s="1" t="s">
        <v>1908</v>
      </c>
      <c r="B463" t="str">
        <f>VLOOKUP(A463,'Customer Names'!A462:E2797,5,FALSE)</f>
        <v xml:space="preserve"> Ms.  Lindsey Meyer</v>
      </c>
      <c r="C463">
        <f>VLOOKUP(A463,'Medical Examinations'!A462:J2797,2,FALSE)</f>
        <v>25.27</v>
      </c>
      <c r="D463">
        <f>VLOOKUP(A463,'Medical Examinations'!A462:J2797,3,FALSE)</f>
        <v>5.29</v>
      </c>
      <c r="E463" t="str">
        <f>VLOOKUP(A463,'Medical Examinations'!A462:J2797,4,FALSE)</f>
        <v>No</v>
      </c>
      <c r="F463" t="str">
        <f>VLOOKUP(A463,'Medical Examinations'!A462:J2797,5,FALSE)</f>
        <v>No</v>
      </c>
      <c r="G463" t="str">
        <f>VLOOKUP($A463,'Medical Examinations'!A$1:J$2336,6,FALSE)</f>
        <v>Yes</v>
      </c>
      <c r="H463">
        <f>VLOOKUP(A463,'Medical Examinations'!A462:J2797,7,FALSE)</f>
        <v>1</v>
      </c>
      <c r="I463" t="str">
        <f>VLOOKUP(A463,'Medical Examinations'!A462:J2797,8,FALSE)</f>
        <v>Yes</v>
      </c>
      <c r="J463" t="str">
        <f>VLOOKUP($A463,'Medical Examinations'!$A462:$J2797,9,FALSE)</f>
        <v>Over Weight</v>
      </c>
      <c r="K463" t="str">
        <f>VLOOKUP(A463,'Medical Examinations'!A462:J2797,10,FALSE)</f>
        <v>Normal</v>
      </c>
      <c r="L463" t="str">
        <f>VLOOKUP(Healthcare!A463,'Hospitalisation Details'!A462:K2797,10,FALSE)</f>
        <v>20-Sep-1979</v>
      </c>
      <c r="M463" s="17">
        <f>VLOOKUP(Healthcare!A463,'Hospitalisation Details'!A462:K2797,6,FALSE)</f>
        <v>21771.34</v>
      </c>
      <c r="N463" t="str">
        <f>VLOOKUP(Healthcare!A463,'Hospitalisation Details'!A462:K2797,7,FALSE)</f>
        <v>tier - 3</v>
      </c>
      <c r="O463" t="str">
        <f>VLOOKUP(Healthcare!A463,'Hospitalisation Details'!A462:K2797,8,FALSE)</f>
        <v>tier - 1</v>
      </c>
      <c r="P463" t="str">
        <f>VLOOKUP(Healthcare!A463,'Hospitalisation Details'!A462:K2797,9,FALSE)</f>
        <v>R1024</v>
      </c>
      <c r="Q463">
        <f>VLOOKUP(Healthcare!A463,'Hospitalisation Details'!A462:K2797,11,FALSE)</f>
        <v>44</v>
      </c>
    </row>
    <row r="464" spans="1:17" ht="15.6">
      <c r="A464" s="1" t="s">
        <v>1907</v>
      </c>
      <c r="B464" t="str">
        <f>VLOOKUP(A464,'Customer Names'!A463:E2798,5,FALSE)</f>
        <v xml:space="preserve"> Ms.  Marissa D Jamieson</v>
      </c>
      <c r="C464">
        <f>VLOOKUP(A464,'Medical Examinations'!A463:J2798,2,FALSE)</f>
        <v>23.655000000000001</v>
      </c>
      <c r="D464">
        <f>VLOOKUP(A464,'Medical Examinations'!A463:J2798,3,FALSE)</f>
        <v>4.8600000000000003</v>
      </c>
      <c r="E464" t="str">
        <f>VLOOKUP(A464,'Medical Examinations'!A463:J2798,4,FALSE)</f>
        <v>yes</v>
      </c>
      <c r="F464" t="str">
        <f>VLOOKUP(A464,'Medical Examinations'!A463:J2798,5,FALSE)</f>
        <v>No</v>
      </c>
      <c r="G464" t="str">
        <f>VLOOKUP($A464,'Medical Examinations'!A$1:J$2336,6,FALSE)</f>
        <v>No</v>
      </c>
      <c r="H464">
        <f>VLOOKUP(A464,'Medical Examinations'!A463:J2798,7,FALSE)</f>
        <v>0</v>
      </c>
      <c r="I464" t="str">
        <f>VLOOKUP(A464,'Medical Examinations'!A463:J2798,8,FALSE)</f>
        <v>Yes</v>
      </c>
      <c r="J464" t="str">
        <f>VLOOKUP($A464,'Medical Examinations'!$A463:$J2798,9,FALSE)</f>
        <v>Healthy Weight</v>
      </c>
      <c r="K464" t="str">
        <f>VLOOKUP(A464,'Medical Examinations'!A463:J2798,10,FALSE)</f>
        <v>Normal</v>
      </c>
      <c r="L464" t="str">
        <f>VLOOKUP(Healthcare!A464,'Hospitalisation Details'!A463:K2798,10,FALSE)</f>
        <v>18-Jul-1976</v>
      </c>
      <c r="M464" s="17">
        <f>VLOOKUP(Healthcare!A464,'Hospitalisation Details'!A463:K2798,6,FALSE)</f>
        <v>21677.279999999999</v>
      </c>
      <c r="N464" t="str">
        <f>VLOOKUP(Healthcare!A464,'Hospitalisation Details'!A463:K2798,7,FALSE)</f>
        <v>tier - 3</v>
      </c>
      <c r="O464" t="str">
        <f>VLOOKUP(Healthcare!A464,'Hospitalisation Details'!A463:K2798,8,FALSE)</f>
        <v>tier - 1</v>
      </c>
      <c r="P464" t="str">
        <f>VLOOKUP(Healthcare!A464,'Hospitalisation Details'!A463:K2798,9,FALSE)</f>
        <v>R1012</v>
      </c>
      <c r="Q464">
        <f>VLOOKUP(Healthcare!A464,'Hospitalisation Details'!A463:K2798,11,FALSE)</f>
        <v>48</v>
      </c>
    </row>
    <row r="465" spans="1:17" ht="15.6">
      <c r="A465" s="1" t="s">
        <v>1906</v>
      </c>
      <c r="B465" t="str">
        <f>VLOOKUP(A465,'Customer Names'!A464:E2799,5,FALSE)</f>
        <v xml:space="preserve"> Mr.  Jean Luc Dufeal</v>
      </c>
      <c r="C465">
        <f>VLOOKUP(A465,'Medical Examinations'!A464:J2799,2,FALSE)</f>
        <v>55.05</v>
      </c>
      <c r="D465">
        <f>VLOOKUP(A465,'Medical Examinations'!A464:J2799,3,FALSE)</f>
        <v>7.66</v>
      </c>
      <c r="E465" t="str">
        <f>VLOOKUP(A465,'Medical Examinations'!A464:J2799,4,FALSE)</f>
        <v>No</v>
      </c>
      <c r="F465" t="str">
        <f>VLOOKUP(A465,'Medical Examinations'!A464:J2799,5,FALSE)</f>
        <v>No</v>
      </c>
      <c r="G465" t="str">
        <f>VLOOKUP($A465,'Medical Examinations'!A$1:J$2336,6,FALSE)</f>
        <v>No</v>
      </c>
      <c r="H465">
        <f>VLOOKUP(A465,'Medical Examinations'!A464:J2799,7,FALSE)</f>
        <v>0</v>
      </c>
      <c r="I465" t="str">
        <f>VLOOKUP(A465,'Medical Examinations'!A464:J2799,8,FALSE)</f>
        <v>No</v>
      </c>
      <c r="J465" t="str">
        <f>VLOOKUP($A465,'Medical Examinations'!$A464:$J2799,9,FALSE)</f>
        <v>Obesity</v>
      </c>
      <c r="K465" t="str">
        <f>VLOOKUP(A465,'Medical Examinations'!A464:J2799,10,FALSE)</f>
        <v>Diabetes</v>
      </c>
      <c r="L465" t="str">
        <f>VLOOKUP(Healthcare!A465,'Hospitalisation Details'!A464:K2799,10,FALSE)</f>
        <v>16-Nov-1962</v>
      </c>
      <c r="M465" s="17">
        <f>VLOOKUP(Healthcare!A465,'Hospitalisation Details'!A464:K2799,6,FALSE)</f>
        <v>21661.16</v>
      </c>
      <c r="N465" t="str">
        <f>VLOOKUP(Healthcare!A465,'Hospitalisation Details'!A464:K2799,7,FALSE)</f>
        <v>tier - 2</v>
      </c>
      <c r="O465" t="str">
        <f>VLOOKUP(Healthcare!A465,'Hospitalisation Details'!A464:K2799,8,FALSE)</f>
        <v>tier - 2</v>
      </c>
      <c r="P465" t="str">
        <f>VLOOKUP(Healthcare!A465,'Hospitalisation Details'!A464:K2799,9,FALSE)</f>
        <v>R1012</v>
      </c>
      <c r="Q465">
        <f>VLOOKUP(Healthcare!A465,'Hospitalisation Details'!A464:K2799,11,FALSE)</f>
        <v>61</v>
      </c>
    </row>
    <row r="466" spans="1:17" ht="15.6">
      <c r="A466" s="1" t="s">
        <v>1905</v>
      </c>
      <c r="B466" t="str">
        <f>VLOOKUP(A466,'Customer Names'!A465:E2800,5,FALSE)</f>
        <v xml:space="preserve"> Ms.  Danielle Sansonetti</v>
      </c>
      <c r="C466">
        <f>VLOOKUP(A466,'Medical Examinations'!A465:J2800,2,FALSE)</f>
        <v>24.89</v>
      </c>
      <c r="D466">
        <f>VLOOKUP(A466,'Medical Examinations'!A465:J2800,3,FALSE)</f>
        <v>6.1</v>
      </c>
      <c r="E466" t="str">
        <f>VLOOKUP(A466,'Medical Examinations'!A465:J2800,4,FALSE)</f>
        <v>yes</v>
      </c>
      <c r="F466" t="str">
        <f>VLOOKUP(A466,'Medical Examinations'!A465:J2800,5,FALSE)</f>
        <v>No</v>
      </c>
      <c r="G466" t="str">
        <f>VLOOKUP($A466,'Medical Examinations'!A$1:J$2336,6,FALSE)</f>
        <v>Yes</v>
      </c>
      <c r="H466">
        <f>VLOOKUP(A466,'Medical Examinations'!A465:J2800,7,FALSE)</f>
        <v>1</v>
      </c>
      <c r="I466" t="str">
        <f>VLOOKUP(A466,'Medical Examinations'!A465:J2800,8,FALSE)</f>
        <v>Yes</v>
      </c>
      <c r="J466" t="str">
        <f>VLOOKUP($A466,'Medical Examinations'!$A465:$J2800,9,FALSE)</f>
        <v>Healthy Weight</v>
      </c>
      <c r="K466" t="str">
        <f>VLOOKUP(A466,'Medical Examinations'!A465:J2800,10,FALSE)</f>
        <v>Prediabetes</v>
      </c>
      <c r="L466" t="str">
        <f>VLOOKUP(Healthcare!A466,'Hospitalisation Details'!A465:K2800,10,FALSE)</f>
        <v>25-Dec-1983</v>
      </c>
      <c r="M466" s="17">
        <f>VLOOKUP(Healthcare!A466,'Hospitalisation Details'!A465:K2800,6,FALSE)</f>
        <v>21659.93</v>
      </c>
      <c r="N466" t="str">
        <f>VLOOKUP(Healthcare!A466,'Hospitalisation Details'!A465:K2800,7,FALSE)</f>
        <v>tier - 3</v>
      </c>
      <c r="O466" t="str">
        <f>VLOOKUP(Healthcare!A466,'Hospitalisation Details'!A465:K2800,8,FALSE)</f>
        <v>tier - 3</v>
      </c>
      <c r="P466" t="str">
        <f>VLOOKUP(Healthcare!A466,'Hospitalisation Details'!A465:K2800,9,FALSE)</f>
        <v>R1024</v>
      </c>
      <c r="Q466">
        <f>VLOOKUP(Healthcare!A466,'Hospitalisation Details'!A465:K2800,11,FALSE)</f>
        <v>40</v>
      </c>
    </row>
    <row r="467" spans="1:17" ht="15.6">
      <c r="A467" s="1" t="s">
        <v>1904</v>
      </c>
      <c r="B467" t="str">
        <f>VLOOKUP(A467,'Customer Names'!A466:E2801,5,FALSE)</f>
        <v xml:space="preserve"> Mr.  Jim Koneazny</v>
      </c>
      <c r="C467">
        <f>VLOOKUP(A467,'Medical Examinations'!A466:J2801,2,FALSE)</f>
        <v>18.715</v>
      </c>
      <c r="D467">
        <f>VLOOKUP(A467,'Medical Examinations'!A466:J2801,3,FALSE)</f>
        <v>4.4400000000000004</v>
      </c>
      <c r="E467" t="str">
        <f>VLOOKUP(A467,'Medical Examinations'!A466:J2801,4,FALSE)</f>
        <v>No</v>
      </c>
      <c r="F467" t="str">
        <f>VLOOKUP(A467,'Medical Examinations'!A466:J2801,5,FALSE)</f>
        <v>No</v>
      </c>
      <c r="G467" t="str">
        <f>VLOOKUP($A467,'Medical Examinations'!A$1:J$2336,6,FALSE)</f>
        <v>No</v>
      </c>
      <c r="H467">
        <f>VLOOKUP(A467,'Medical Examinations'!A466:J2801,7,FALSE)</f>
        <v>0</v>
      </c>
      <c r="I467" t="str">
        <f>VLOOKUP(A467,'Medical Examinations'!A466:J2801,8,FALSE)</f>
        <v>No</v>
      </c>
      <c r="J467" t="str">
        <f>VLOOKUP($A467,'Medical Examinations'!$A466:$J2801,9,FALSE)</f>
        <v>Healthy Weight</v>
      </c>
      <c r="K467" t="str">
        <f>VLOOKUP(A467,'Medical Examinations'!A466:J2801,10,FALSE)</f>
        <v>Normal</v>
      </c>
      <c r="L467" t="str">
        <f>VLOOKUP(Healthcare!A467,'Hospitalisation Details'!A466:K2801,10,FALSE)</f>
        <v>12-Jun-1999</v>
      </c>
      <c r="M467" s="17">
        <f>VLOOKUP(Healthcare!A467,'Hospitalisation Details'!A466:K2801,6,FALSE)</f>
        <v>21595.38</v>
      </c>
      <c r="N467" t="str">
        <f>VLOOKUP(Healthcare!A467,'Hospitalisation Details'!A466:K2801,7,FALSE)</f>
        <v>tier - 2</v>
      </c>
      <c r="O467" t="str">
        <f>VLOOKUP(Healthcare!A467,'Hospitalisation Details'!A466:K2801,8,FALSE)</f>
        <v>tier - 3</v>
      </c>
      <c r="P467" t="str">
        <f>VLOOKUP(Healthcare!A467,'Hospitalisation Details'!A466:K2801,9,FALSE)</f>
        <v>R1012</v>
      </c>
      <c r="Q467">
        <f>VLOOKUP(Healthcare!A467,'Hospitalisation Details'!A466:K2801,11,FALSE)</f>
        <v>25</v>
      </c>
    </row>
    <row r="468" spans="1:17" ht="15.6">
      <c r="A468" s="1" t="s">
        <v>1903</v>
      </c>
      <c r="B468" t="str">
        <f>VLOOKUP(A468,'Customer Names'!A467:E2802,5,FALSE)</f>
        <v xml:space="preserve"> Mr.  Matthew T Johnson</v>
      </c>
      <c r="C468">
        <f>VLOOKUP(A468,'Medical Examinations'!A467:J2802,2,FALSE)</f>
        <v>28.12</v>
      </c>
      <c r="D468">
        <f>VLOOKUP(A468,'Medical Examinations'!A467:J2802,3,FALSE)</f>
        <v>6.15</v>
      </c>
      <c r="E468" t="str">
        <f>VLOOKUP(A468,'Medical Examinations'!A467:J2802,4,FALSE)</f>
        <v>No</v>
      </c>
      <c r="F468" t="str">
        <f>VLOOKUP(A468,'Medical Examinations'!A467:J2802,5,FALSE)</f>
        <v>No</v>
      </c>
      <c r="G468" t="str">
        <f>VLOOKUP($A468,'Medical Examinations'!A$1:J$2336,6,FALSE)</f>
        <v>No</v>
      </c>
      <c r="H468">
        <f>VLOOKUP(A468,'Medical Examinations'!A467:J2802,7,FALSE)</f>
        <v>0</v>
      </c>
      <c r="I468" t="str">
        <f>VLOOKUP(A468,'Medical Examinations'!A467:J2802,8,FALSE)</f>
        <v>Yes</v>
      </c>
      <c r="J468" t="str">
        <f>VLOOKUP($A468,'Medical Examinations'!$A467:$J2802,9,FALSE)</f>
        <v>Over Weight</v>
      </c>
      <c r="K468" t="str">
        <f>VLOOKUP(A468,'Medical Examinations'!A467:J2802,10,FALSE)</f>
        <v>Prediabetes</v>
      </c>
      <c r="L468" t="str">
        <f>VLOOKUP(Healthcare!A468,'Hospitalisation Details'!A467:K2802,10,FALSE)</f>
        <v>21-Nov-1990</v>
      </c>
      <c r="M468" s="17">
        <f>VLOOKUP(Healthcare!A468,'Hospitalisation Details'!A467:K2802,6,FALSE)</f>
        <v>21472.48</v>
      </c>
      <c r="N468" t="str">
        <f>VLOOKUP(Healthcare!A468,'Hospitalisation Details'!A467:K2802,7,FALSE)</f>
        <v>tier - 2</v>
      </c>
      <c r="O468" t="str">
        <f>VLOOKUP(Healthcare!A468,'Hospitalisation Details'!A467:K2802,8,FALSE)</f>
        <v>tier - 2</v>
      </c>
      <c r="P468" t="str">
        <f>VLOOKUP(Healthcare!A468,'Hospitalisation Details'!A467:K2802,9,FALSE)</f>
        <v>R1012</v>
      </c>
      <c r="Q468">
        <f>VLOOKUP(Healthcare!A468,'Hospitalisation Details'!A467:K2802,11,FALSE)</f>
        <v>33</v>
      </c>
    </row>
    <row r="469" spans="1:17" ht="15.6">
      <c r="A469" s="1" t="s">
        <v>1902</v>
      </c>
      <c r="B469" t="str">
        <f>VLOOKUP(A469,'Customer Names'!A468:E2803,5,FALSE)</f>
        <v xml:space="preserve"> Ms.  Rachel L Glasson</v>
      </c>
      <c r="C469">
        <f>VLOOKUP(A469,'Medical Examinations'!A468:J2803,2,FALSE)</f>
        <v>26.6</v>
      </c>
      <c r="D469">
        <f>VLOOKUP(A469,'Medical Examinations'!A468:J2803,3,FALSE)</f>
        <v>4.53</v>
      </c>
      <c r="E469" t="str">
        <f>VLOOKUP(A469,'Medical Examinations'!A468:J2803,4,FALSE)</f>
        <v>No</v>
      </c>
      <c r="F469" t="str">
        <f>VLOOKUP(A469,'Medical Examinations'!A468:J2803,5,FALSE)</f>
        <v>No</v>
      </c>
      <c r="G469" t="str">
        <f>VLOOKUP($A469,'Medical Examinations'!A$1:J$2336,6,FALSE)</f>
        <v>No</v>
      </c>
      <c r="H469">
        <f>VLOOKUP(A469,'Medical Examinations'!A468:J2803,7,FALSE)</f>
        <v>0</v>
      </c>
      <c r="I469" t="str">
        <f>VLOOKUP(A469,'Medical Examinations'!A468:J2803,8,FALSE)</f>
        <v>Yes</v>
      </c>
      <c r="J469" t="str">
        <f>VLOOKUP($A469,'Medical Examinations'!$A468:$J2803,9,FALSE)</f>
        <v>Over Weight</v>
      </c>
      <c r="K469" t="str">
        <f>VLOOKUP(A469,'Medical Examinations'!A468:J2803,10,FALSE)</f>
        <v>Normal</v>
      </c>
      <c r="L469" t="str">
        <f>VLOOKUP(Healthcare!A469,'Hospitalisation Details'!A468:K2803,10,FALSE)</f>
        <v>4-Sep-1980</v>
      </c>
      <c r="M469" s="17">
        <f>VLOOKUP(Healthcare!A469,'Hospitalisation Details'!A468:K2803,6,FALSE)</f>
        <v>21348.71</v>
      </c>
      <c r="N469" t="str">
        <f>VLOOKUP(Healthcare!A469,'Hospitalisation Details'!A468:K2803,7,FALSE)</f>
        <v>tier - 2</v>
      </c>
      <c r="O469" t="str">
        <f>VLOOKUP(Healthcare!A469,'Hospitalisation Details'!A468:K2803,8,FALSE)</f>
        <v>tier - 1</v>
      </c>
      <c r="P469" t="str">
        <f>VLOOKUP(Healthcare!A469,'Hospitalisation Details'!A468:K2803,9,FALSE)</f>
        <v>R1012</v>
      </c>
      <c r="Q469">
        <f>VLOOKUP(Healthcare!A469,'Hospitalisation Details'!A468:K2803,11,FALSE)</f>
        <v>44</v>
      </c>
    </row>
    <row r="470" spans="1:17" ht="15.6">
      <c r="A470" s="1" t="s">
        <v>1901</v>
      </c>
      <c r="B470" t="str">
        <f>VLOOKUP(A470,'Customer Names'!A469:E2804,5,FALSE)</f>
        <v xml:space="preserve"> Ms.  Corina Canitz</v>
      </c>
      <c r="C470">
        <f>VLOOKUP(A470,'Medical Examinations'!A469:J2804,2,FALSE)</f>
        <v>30.114999999999998</v>
      </c>
      <c r="D470">
        <f>VLOOKUP(A470,'Medical Examinations'!A469:J2804,3,FALSE)</f>
        <v>5.48</v>
      </c>
      <c r="E470" t="str">
        <f>VLOOKUP(A470,'Medical Examinations'!A469:J2804,4,FALSE)</f>
        <v>No</v>
      </c>
      <c r="F470" t="str">
        <f>VLOOKUP(A470,'Medical Examinations'!A469:J2804,5,FALSE)</f>
        <v>Yes</v>
      </c>
      <c r="G470" t="str">
        <f>VLOOKUP($A470,'Medical Examinations'!A$1:J$2336,6,FALSE)</f>
        <v>No</v>
      </c>
      <c r="H470">
        <f>VLOOKUP(A470,'Medical Examinations'!A469:J2804,7,FALSE)</f>
        <v>1</v>
      </c>
      <c r="I470" t="str">
        <f>VLOOKUP(A470,'Medical Examinations'!A469:J2804,8,FALSE)</f>
        <v>No</v>
      </c>
      <c r="J470" t="str">
        <f>VLOOKUP($A470,'Medical Examinations'!$A469:$J2804,9,FALSE)</f>
        <v>Obesity</v>
      </c>
      <c r="K470" t="str">
        <f>VLOOKUP(A470,'Medical Examinations'!A469:J2804,10,FALSE)</f>
        <v>Normal</v>
      </c>
      <c r="L470" t="str">
        <f>VLOOKUP(Healthcare!A470,'Hospitalisation Details'!A469:K2804,10,FALSE)</f>
        <v>4-Aug-2004</v>
      </c>
      <c r="M470" s="17">
        <f>VLOOKUP(Healthcare!A470,'Hospitalisation Details'!A469:K2804,6,FALSE)</f>
        <v>21344.85</v>
      </c>
      <c r="N470" t="str">
        <f>VLOOKUP(Healthcare!A470,'Hospitalisation Details'!A469:K2804,7,FALSE)</f>
        <v>tier - 3</v>
      </c>
      <c r="O470" t="str">
        <f>VLOOKUP(Healthcare!A470,'Hospitalisation Details'!A469:K2804,8,FALSE)</f>
        <v>tier - 1</v>
      </c>
      <c r="P470" t="str">
        <f>VLOOKUP(Healthcare!A470,'Hospitalisation Details'!A469:K2804,9,FALSE)</f>
        <v>R1024</v>
      </c>
      <c r="Q470">
        <f>VLOOKUP(Healthcare!A470,'Hospitalisation Details'!A469:K2804,11,FALSE)</f>
        <v>20</v>
      </c>
    </row>
    <row r="471" spans="1:17" ht="15.6">
      <c r="A471" s="1" t="s">
        <v>1900</v>
      </c>
      <c r="B471" t="str">
        <f>VLOOKUP(A471,'Customer Names'!A470:E2805,5,FALSE)</f>
        <v xml:space="preserve"> Mr.  Guannan Li</v>
      </c>
      <c r="C471">
        <f>VLOOKUP(A471,'Medical Examinations'!A470:J2805,2,FALSE)</f>
        <v>24.605</v>
      </c>
      <c r="D471">
        <f>VLOOKUP(A471,'Medical Examinations'!A470:J2805,3,FALSE)</f>
        <v>5.48</v>
      </c>
      <c r="E471" t="str">
        <f>VLOOKUP(A471,'Medical Examinations'!A470:J2805,4,FALSE)</f>
        <v>No</v>
      </c>
      <c r="F471" t="str">
        <f>VLOOKUP(A471,'Medical Examinations'!A470:J2805,5,FALSE)</f>
        <v>No</v>
      </c>
      <c r="G471" t="str">
        <f>VLOOKUP($A471,'Medical Examinations'!A$1:J$2336,6,FALSE)</f>
        <v>No</v>
      </c>
      <c r="H471">
        <f>VLOOKUP(A471,'Medical Examinations'!A470:J2805,7,FALSE)</f>
        <v>0</v>
      </c>
      <c r="I471" t="str">
        <f>VLOOKUP(A471,'Medical Examinations'!A470:J2805,8,FALSE)</f>
        <v>Yes</v>
      </c>
      <c r="J471" t="str">
        <f>VLOOKUP($A471,'Medical Examinations'!$A470:$J2805,9,FALSE)</f>
        <v>Healthy Weight</v>
      </c>
      <c r="K471" t="str">
        <f>VLOOKUP(A471,'Medical Examinations'!A470:J2805,10,FALSE)</f>
        <v>Normal</v>
      </c>
      <c r="L471" t="str">
        <f>VLOOKUP(Healthcare!A471,'Hospitalisation Details'!A470:K2805,10,FALSE)</f>
        <v>10-Dec-1980</v>
      </c>
      <c r="M471" s="17">
        <f>VLOOKUP(Healthcare!A471,'Hospitalisation Details'!A470:K2805,6,FALSE)</f>
        <v>21259.38</v>
      </c>
      <c r="N471" t="str">
        <f>VLOOKUP(Healthcare!A471,'Hospitalisation Details'!A470:K2805,7,FALSE)</f>
        <v>tier - 3</v>
      </c>
      <c r="O471" t="str">
        <f>VLOOKUP(Healthcare!A471,'Hospitalisation Details'!A470:K2805,8,FALSE)</f>
        <v>tier - 3</v>
      </c>
      <c r="P471" t="str">
        <f>VLOOKUP(Healthcare!A471,'Hospitalisation Details'!A470:K2805,9,FALSE)</f>
        <v>R1019</v>
      </c>
      <c r="Q471">
        <f>VLOOKUP(Healthcare!A471,'Hospitalisation Details'!A470:K2805,11,FALSE)</f>
        <v>43</v>
      </c>
    </row>
    <row r="472" spans="1:17" ht="15.6">
      <c r="A472" s="1" t="s">
        <v>1899</v>
      </c>
      <c r="B472" t="str">
        <f>VLOOKUP(A472,'Customer Names'!A471:E2806,5,FALSE)</f>
        <v xml:space="preserve"> Mr.  Don Parsons</v>
      </c>
      <c r="C472">
        <f>VLOOKUP(A472,'Medical Examinations'!A471:J2806,2,FALSE)</f>
        <v>29.6</v>
      </c>
      <c r="D472">
        <f>VLOOKUP(A472,'Medical Examinations'!A471:J2806,3,FALSE)</f>
        <v>8.1</v>
      </c>
      <c r="E472" t="str">
        <f>VLOOKUP(A472,'Medical Examinations'!A471:J2806,4,FALSE)</f>
        <v>No</v>
      </c>
      <c r="F472" t="str">
        <f>VLOOKUP(A472,'Medical Examinations'!A471:J2806,5,FALSE)</f>
        <v>No</v>
      </c>
      <c r="G472" t="str">
        <f>VLOOKUP($A472,'Medical Examinations'!A$1:J$2336,6,FALSE)</f>
        <v>No</v>
      </c>
      <c r="H472">
        <f>VLOOKUP(A472,'Medical Examinations'!A471:J2806,7,FALSE)</f>
        <v>0</v>
      </c>
      <c r="I472" t="str">
        <f>VLOOKUP(A472,'Medical Examinations'!A471:J2806,8,FALSE)</f>
        <v>No</v>
      </c>
      <c r="J472" t="str">
        <f>VLOOKUP($A472,'Medical Examinations'!$A471:$J2806,9,FALSE)</f>
        <v>Over Weight</v>
      </c>
      <c r="K472" t="str">
        <f>VLOOKUP(A472,'Medical Examinations'!A471:J2806,10,FALSE)</f>
        <v>Diabetes</v>
      </c>
      <c r="L472" t="str">
        <f>VLOOKUP(Healthcare!A472,'Hospitalisation Details'!A471:K2806,10,FALSE)</f>
        <v>3-Sep-1974</v>
      </c>
      <c r="M472" s="17">
        <f>VLOOKUP(Healthcare!A472,'Hospitalisation Details'!A471:K2806,6,FALSE)</f>
        <v>21232.18</v>
      </c>
      <c r="N472" t="str">
        <f>VLOOKUP(Healthcare!A472,'Hospitalisation Details'!A471:K2806,7,FALSE)</f>
        <v>tier - 3</v>
      </c>
      <c r="O472" t="str">
        <f>VLOOKUP(Healthcare!A472,'Hospitalisation Details'!A471:K2806,8,FALSE)</f>
        <v>tier - 2</v>
      </c>
      <c r="P472" t="str">
        <f>VLOOKUP(Healthcare!A472,'Hospitalisation Details'!A471:K2806,9,FALSE)</f>
        <v>R1011</v>
      </c>
      <c r="Q472">
        <f>VLOOKUP(Healthcare!A472,'Hospitalisation Details'!A471:K2806,11,FALSE)</f>
        <v>50</v>
      </c>
    </row>
    <row r="473" spans="1:17" ht="15.6">
      <c r="A473" s="1" t="s">
        <v>1898</v>
      </c>
      <c r="B473" t="str">
        <f>VLOOKUP(A473,'Customer Names'!A472:E2807,5,FALSE)</f>
        <v xml:space="preserve"> Mr.  Chris Raulli</v>
      </c>
      <c r="C473">
        <f>VLOOKUP(A473,'Medical Examinations'!A472:J2807,2,FALSE)</f>
        <v>24.42</v>
      </c>
      <c r="D473">
        <f>VLOOKUP(A473,'Medical Examinations'!A472:J2807,3,FALSE)</f>
        <v>7.16</v>
      </c>
      <c r="E473" t="str">
        <f>VLOOKUP(A473,'Medical Examinations'!A472:J2807,4,FALSE)</f>
        <v>No</v>
      </c>
      <c r="F473" t="str">
        <f>VLOOKUP(A473,'Medical Examinations'!A472:J2807,5,FALSE)</f>
        <v>No</v>
      </c>
      <c r="G473" t="str">
        <f>VLOOKUP($A473,'Medical Examinations'!A$1:J$2336,6,FALSE)</f>
        <v>No</v>
      </c>
      <c r="H473">
        <f>VLOOKUP(A473,'Medical Examinations'!A472:J2807,7,FALSE)</f>
        <v>0</v>
      </c>
      <c r="I473" t="str">
        <f>VLOOKUP(A473,'Medical Examinations'!A472:J2807,8,FALSE)</f>
        <v>Yes</v>
      </c>
      <c r="J473" t="str">
        <f>VLOOKUP($A473,'Medical Examinations'!$A472:$J2807,9,FALSE)</f>
        <v>Healthy Weight</v>
      </c>
      <c r="K473" t="str">
        <f>VLOOKUP(A473,'Medical Examinations'!A472:J2807,10,FALSE)</f>
        <v>Diabetes</v>
      </c>
      <c r="L473" t="str">
        <f>VLOOKUP(Healthcare!A473,'Hospitalisation Details'!A472:K2807,10,FALSE)</f>
        <v>14-Oct-1974</v>
      </c>
      <c r="M473" s="17">
        <f>VLOOKUP(Healthcare!A473,'Hospitalisation Details'!A472:K2807,6,FALSE)</f>
        <v>21223.68</v>
      </c>
      <c r="N473" t="str">
        <f>VLOOKUP(Healthcare!A473,'Hospitalisation Details'!A472:K2807,7,FALSE)</f>
        <v>tier - 3</v>
      </c>
      <c r="O473" t="str">
        <f>VLOOKUP(Healthcare!A473,'Hospitalisation Details'!A472:K2807,8,FALSE)</f>
        <v>tier - 2</v>
      </c>
      <c r="P473" t="str">
        <f>VLOOKUP(Healthcare!A473,'Hospitalisation Details'!A472:K2807,9,FALSE)</f>
        <v>R1013</v>
      </c>
      <c r="Q473">
        <f>VLOOKUP(Healthcare!A473,'Hospitalisation Details'!A472:K2807,11,FALSE)</f>
        <v>49</v>
      </c>
    </row>
    <row r="474" spans="1:17" ht="15.6">
      <c r="A474" s="1" t="s">
        <v>1897</v>
      </c>
      <c r="B474" t="str">
        <f>VLOOKUP(A474,'Customer Names'!A473:E2808,5,FALSE)</f>
        <v xml:space="preserve"> Mr.  Gavin V Frome</v>
      </c>
      <c r="C474">
        <f>VLOOKUP(A474,'Medical Examinations'!A473:J2808,2,FALSE)</f>
        <v>20.9</v>
      </c>
      <c r="D474">
        <f>VLOOKUP(A474,'Medical Examinations'!A473:J2808,3,FALSE)</f>
        <v>4.55</v>
      </c>
      <c r="E474" t="str">
        <f>VLOOKUP(A474,'Medical Examinations'!A473:J2808,4,FALSE)</f>
        <v>yes</v>
      </c>
      <c r="F474" t="str">
        <f>VLOOKUP(A474,'Medical Examinations'!A473:J2808,5,FALSE)</f>
        <v>No</v>
      </c>
      <c r="G474" t="str">
        <f>VLOOKUP($A474,'Medical Examinations'!A$1:J$2336,6,FALSE)</f>
        <v>Yes</v>
      </c>
      <c r="H474">
        <f>VLOOKUP(A474,'Medical Examinations'!A473:J2808,7,FALSE)</f>
        <v>1</v>
      </c>
      <c r="I474" t="str">
        <f>VLOOKUP(A474,'Medical Examinations'!A473:J2808,8,FALSE)</f>
        <v>Yes</v>
      </c>
      <c r="J474" t="str">
        <f>VLOOKUP($A474,'Medical Examinations'!$A473:$J2808,9,FALSE)</f>
        <v>Healthy Weight</v>
      </c>
      <c r="K474" t="str">
        <f>VLOOKUP(A474,'Medical Examinations'!A473:J2808,10,FALSE)</f>
        <v>Normal</v>
      </c>
      <c r="L474" t="str">
        <f>VLOOKUP(Healthcare!A474,'Hospitalisation Details'!A473:K2808,10,FALSE)</f>
        <v>26-Aug-1969</v>
      </c>
      <c r="M474" s="17">
        <f>VLOOKUP(Healthcare!A474,'Hospitalisation Details'!A473:K2808,6,FALSE)</f>
        <v>21195.82</v>
      </c>
      <c r="N474" t="str">
        <f>VLOOKUP(Healthcare!A474,'Hospitalisation Details'!A473:K2808,7,FALSE)</f>
        <v>tier - 3</v>
      </c>
      <c r="O474" t="str">
        <f>VLOOKUP(Healthcare!A474,'Hospitalisation Details'!A473:K2808,8,FALSE)</f>
        <v>tier - 1</v>
      </c>
      <c r="P474" t="str">
        <f>VLOOKUP(Healthcare!A474,'Hospitalisation Details'!A473:K2808,9,FALSE)</f>
        <v>R1013</v>
      </c>
      <c r="Q474">
        <f>VLOOKUP(Healthcare!A474,'Hospitalisation Details'!A473:K2808,11,FALSE)</f>
        <v>55</v>
      </c>
    </row>
    <row r="475" spans="1:17" ht="15.6">
      <c r="A475" s="1" t="s">
        <v>1896</v>
      </c>
      <c r="B475" t="str">
        <f>VLOOKUP(A475,'Customer Names'!A474:E2809,5,FALSE)</f>
        <v xml:space="preserve"> Mr.  David Sevcik</v>
      </c>
      <c r="C475">
        <f>VLOOKUP(A475,'Medical Examinations'!A474:J2809,2,FALSE)</f>
        <v>22.895</v>
      </c>
      <c r="D475">
        <f>VLOOKUP(A475,'Medical Examinations'!A474:J2809,3,FALSE)</f>
        <v>6.03</v>
      </c>
      <c r="E475" t="str">
        <f>VLOOKUP(A475,'Medical Examinations'!A474:J2809,4,FALSE)</f>
        <v>No</v>
      </c>
      <c r="F475" t="str">
        <f>VLOOKUP(A475,'Medical Examinations'!A474:J2809,5,FALSE)</f>
        <v>No</v>
      </c>
      <c r="G475" t="str">
        <f>VLOOKUP($A475,'Medical Examinations'!A$1:J$2336,6,FALSE)</f>
        <v>No</v>
      </c>
      <c r="H475">
        <f>VLOOKUP(A475,'Medical Examinations'!A474:J2809,7,FALSE)</f>
        <v>0</v>
      </c>
      <c r="I475" t="str">
        <f>VLOOKUP(A475,'Medical Examinations'!A474:J2809,8,FALSE)</f>
        <v>Yes</v>
      </c>
      <c r="J475" t="str">
        <f>VLOOKUP($A475,'Medical Examinations'!$A474:$J2809,9,FALSE)</f>
        <v>Healthy Weight</v>
      </c>
      <c r="K475" t="str">
        <f>VLOOKUP(A475,'Medical Examinations'!A474:J2809,10,FALSE)</f>
        <v>Prediabetes</v>
      </c>
      <c r="L475" t="str">
        <f>VLOOKUP(Healthcare!A475,'Hospitalisation Details'!A474:K2809,10,FALSE)</f>
        <v>23-Nov-1977</v>
      </c>
      <c r="M475" s="17">
        <f>VLOOKUP(Healthcare!A475,'Hospitalisation Details'!A474:K2809,6,FALSE)</f>
        <v>21098.55</v>
      </c>
      <c r="N475" t="str">
        <f>VLOOKUP(Healthcare!A475,'Hospitalisation Details'!A474:K2809,7,FALSE)</f>
        <v>tier - 3</v>
      </c>
      <c r="O475" t="str">
        <f>VLOOKUP(Healthcare!A475,'Hospitalisation Details'!A474:K2809,8,FALSE)</f>
        <v>tier - 3</v>
      </c>
      <c r="P475" t="str">
        <f>VLOOKUP(Healthcare!A475,'Hospitalisation Details'!A474:K2809,9,FALSE)</f>
        <v>R1012</v>
      </c>
      <c r="Q475">
        <f>VLOOKUP(Healthcare!A475,'Hospitalisation Details'!A474:K2809,11,FALSE)</f>
        <v>46</v>
      </c>
    </row>
    <row r="476" spans="1:17" ht="15.6">
      <c r="A476" s="1" t="s">
        <v>1895</v>
      </c>
      <c r="B476" t="str">
        <f>VLOOKUP(A476,'Customer Names'!A475:E2810,5,FALSE)</f>
        <v xml:space="preserve"> Mr.  Jatin Narang</v>
      </c>
      <c r="C476">
        <f>VLOOKUP(A476,'Medical Examinations'!A475:J2810,2,FALSE)</f>
        <v>28.3</v>
      </c>
      <c r="D476">
        <f>VLOOKUP(A476,'Medical Examinations'!A475:J2810,3,FALSE)</f>
        <v>5.47</v>
      </c>
      <c r="E476" t="str">
        <f>VLOOKUP(A476,'Medical Examinations'!A475:J2810,4,FALSE)</f>
        <v>yes</v>
      </c>
      <c r="F476" t="str">
        <f>VLOOKUP(A476,'Medical Examinations'!A475:J2810,5,FALSE)</f>
        <v>No</v>
      </c>
      <c r="G476" t="str">
        <f>VLOOKUP($A476,'Medical Examinations'!A$1:J$2336,6,FALSE)</f>
        <v>Yes</v>
      </c>
      <c r="H476">
        <f>VLOOKUP(A476,'Medical Examinations'!A475:J2810,7,FALSE)</f>
        <v>1</v>
      </c>
      <c r="I476" t="str">
        <f>VLOOKUP(A476,'Medical Examinations'!A475:J2810,8,FALSE)</f>
        <v>Yes</v>
      </c>
      <c r="J476" t="str">
        <f>VLOOKUP($A476,'Medical Examinations'!$A475:$J2810,9,FALSE)</f>
        <v>Over Weight</v>
      </c>
      <c r="K476" t="str">
        <f>VLOOKUP(A476,'Medical Examinations'!A475:J2810,10,FALSE)</f>
        <v>Normal</v>
      </c>
      <c r="L476" t="str">
        <f>VLOOKUP(Healthcare!A476,'Hospitalisation Details'!A475:K2810,10,FALSE)</f>
        <v>2-Jul-1983</v>
      </c>
      <c r="M476" s="17">
        <f>VLOOKUP(Healthcare!A476,'Hospitalisation Details'!A475:K2810,6,FALSE)</f>
        <v>21082.16</v>
      </c>
      <c r="N476" t="str">
        <f>VLOOKUP(Healthcare!A476,'Hospitalisation Details'!A475:K2810,7,FALSE)</f>
        <v>tier - 3</v>
      </c>
      <c r="O476" t="str">
        <f>VLOOKUP(Healthcare!A476,'Hospitalisation Details'!A475:K2810,8,FALSE)</f>
        <v>tier - 2</v>
      </c>
      <c r="P476" t="str">
        <f>VLOOKUP(Healthcare!A476,'Hospitalisation Details'!A475:K2810,9,FALSE)</f>
        <v>R1011</v>
      </c>
      <c r="Q476">
        <f>VLOOKUP(Healthcare!A476,'Hospitalisation Details'!A475:K2810,11,FALSE)</f>
        <v>41</v>
      </c>
    </row>
    <row r="477" spans="1:17" ht="15.6">
      <c r="A477" s="1" t="s">
        <v>1894</v>
      </c>
      <c r="B477" t="str">
        <f>VLOOKUP(A477,'Customer Names'!A476:E2811,5,FALSE)</f>
        <v xml:space="preserve"> Mr.  J P Royston</v>
      </c>
      <c r="C477">
        <f>VLOOKUP(A477,'Medical Examinations'!A476:J2811,2,FALSE)</f>
        <v>54.3</v>
      </c>
      <c r="D477">
        <f>VLOOKUP(A477,'Medical Examinations'!A476:J2811,3,FALSE)</f>
        <v>4.1500000000000004</v>
      </c>
      <c r="E477" t="str">
        <f>VLOOKUP(A477,'Medical Examinations'!A476:J2811,4,FALSE)</f>
        <v>yes</v>
      </c>
      <c r="F477" t="str">
        <f>VLOOKUP(A477,'Medical Examinations'!A476:J2811,5,FALSE)</f>
        <v>No</v>
      </c>
      <c r="G477" t="str">
        <f>VLOOKUP($A477,'Medical Examinations'!A$1:J$2336,6,FALSE)</f>
        <v>No</v>
      </c>
      <c r="H477">
        <f>VLOOKUP(A477,'Medical Examinations'!A476:J2811,7,FALSE)</f>
        <v>1</v>
      </c>
      <c r="I477" t="str">
        <f>VLOOKUP(A477,'Medical Examinations'!A476:J2811,8,FALSE)</f>
        <v>No</v>
      </c>
      <c r="J477" t="str">
        <f>VLOOKUP($A477,'Medical Examinations'!$A476:$J2811,9,FALSE)</f>
        <v>Obesity</v>
      </c>
      <c r="K477" t="str">
        <f>VLOOKUP(A477,'Medical Examinations'!A476:J2811,10,FALSE)</f>
        <v>Normal</v>
      </c>
      <c r="L477" t="str">
        <f>VLOOKUP(Healthcare!A477,'Hospitalisation Details'!A476:K2811,10,FALSE)</f>
        <v>19-Nov-1964</v>
      </c>
      <c r="M477" s="17">
        <f>VLOOKUP(Healthcare!A477,'Hospitalisation Details'!A476:K2811,6,FALSE)</f>
        <v>20893.060000000001</v>
      </c>
      <c r="N477" t="str">
        <f>VLOOKUP(Healthcare!A477,'Hospitalisation Details'!A476:K2811,7,FALSE)</f>
        <v>tier - 2</v>
      </c>
      <c r="O477" t="str">
        <f>VLOOKUP(Healthcare!A477,'Hospitalisation Details'!A476:K2811,8,FALSE)</f>
        <v>tier - 3</v>
      </c>
      <c r="P477" t="str">
        <f>VLOOKUP(Healthcare!A477,'Hospitalisation Details'!A476:K2811,9,FALSE)</f>
        <v>R1012</v>
      </c>
      <c r="Q477">
        <f>VLOOKUP(Healthcare!A477,'Hospitalisation Details'!A476:K2811,11,FALSE)</f>
        <v>59</v>
      </c>
    </row>
    <row r="478" spans="1:17" ht="15.6">
      <c r="A478" s="1" t="s">
        <v>1893</v>
      </c>
      <c r="B478" t="str">
        <f>VLOOKUP(A478,'Customer Names'!A477:E2812,5,FALSE)</f>
        <v xml:space="preserve"> Ms.  Angela M Tieri</v>
      </c>
      <c r="C478">
        <f>VLOOKUP(A478,'Medical Examinations'!A477:J2812,2,FALSE)</f>
        <v>33.344999999999999</v>
      </c>
      <c r="D478">
        <f>VLOOKUP(A478,'Medical Examinations'!A477:J2812,3,FALSE)</f>
        <v>11.32</v>
      </c>
      <c r="E478" t="str">
        <f>VLOOKUP(A478,'Medical Examinations'!A477:J2812,4,FALSE)</f>
        <v>yes</v>
      </c>
      <c r="F478" t="str">
        <f>VLOOKUP(A478,'Medical Examinations'!A477:J2812,5,FALSE)</f>
        <v>No</v>
      </c>
      <c r="G478" t="str">
        <f>VLOOKUP($A478,'Medical Examinations'!A$1:J$2336,6,FALSE)</f>
        <v>No</v>
      </c>
      <c r="H478">
        <f>VLOOKUP(A478,'Medical Examinations'!A477:J2812,7,FALSE)</f>
        <v>1</v>
      </c>
      <c r="I478" t="str">
        <f>VLOOKUP(A478,'Medical Examinations'!A477:J2812,8,FALSE)</f>
        <v>No</v>
      </c>
      <c r="J478" t="str">
        <f>VLOOKUP($A478,'Medical Examinations'!$A477:$J2812,9,FALSE)</f>
        <v>Obesity</v>
      </c>
      <c r="K478" t="str">
        <f>VLOOKUP(A478,'Medical Examinations'!A477:J2812,10,FALSE)</f>
        <v>Diabetes</v>
      </c>
      <c r="L478" t="str">
        <f>VLOOKUP(Healthcare!A478,'Hospitalisation Details'!A477:K2812,10,FALSE)</f>
        <v>8-Dec-1975</v>
      </c>
      <c r="M478" s="17">
        <f>VLOOKUP(Healthcare!A478,'Hospitalisation Details'!A477:K2812,6,FALSE)</f>
        <v>20878.78</v>
      </c>
      <c r="N478" t="str">
        <f>VLOOKUP(Healthcare!A478,'Hospitalisation Details'!A477:K2812,7,FALSE)</f>
        <v>tier - 2</v>
      </c>
      <c r="O478" t="str">
        <f>VLOOKUP(Healthcare!A478,'Hospitalisation Details'!A477:K2812,8,FALSE)</f>
        <v>tier - 1</v>
      </c>
      <c r="P478" t="str">
        <f>VLOOKUP(Healthcare!A478,'Hospitalisation Details'!A477:K2812,9,FALSE)</f>
        <v>R1024</v>
      </c>
      <c r="Q478">
        <f>VLOOKUP(Healthcare!A478,'Hospitalisation Details'!A477:K2812,11,FALSE)</f>
        <v>48</v>
      </c>
    </row>
    <row r="479" spans="1:17" ht="15.6">
      <c r="A479" s="1" t="s">
        <v>1892</v>
      </c>
      <c r="B479" t="str">
        <f>VLOOKUP(A479,'Customer Names'!A478:E2813,5,FALSE)</f>
        <v xml:space="preserve"> Mr.  Blake K Whitney</v>
      </c>
      <c r="C479">
        <f>VLOOKUP(A479,'Medical Examinations'!A478:J2813,2,FALSE)</f>
        <v>33</v>
      </c>
      <c r="D479">
        <f>VLOOKUP(A479,'Medical Examinations'!A478:J2813,3,FALSE)</f>
        <v>9.51</v>
      </c>
      <c r="E479" t="str">
        <f>VLOOKUP(A479,'Medical Examinations'!A478:J2813,4,FALSE)</f>
        <v>yes</v>
      </c>
      <c r="F479" t="str">
        <f>VLOOKUP(A479,'Medical Examinations'!A478:J2813,5,FALSE)</f>
        <v>No</v>
      </c>
      <c r="G479" t="str">
        <f>VLOOKUP($A479,'Medical Examinations'!A$1:J$2336,6,FALSE)</f>
        <v>No</v>
      </c>
      <c r="H479">
        <f>VLOOKUP(A479,'Medical Examinations'!A478:J2813,7,FALSE)</f>
        <v>0</v>
      </c>
      <c r="I479" t="str">
        <f>VLOOKUP(A479,'Medical Examinations'!A478:J2813,8,FALSE)</f>
        <v>No</v>
      </c>
      <c r="J479" t="str">
        <f>VLOOKUP($A479,'Medical Examinations'!$A478:$J2813,9,FALSE)</f>
        <v>Obesity</v>
      </c>
      <c r="K479" t="str">
        <f>VLOOKUP(A479,'Medical Examinations'!A478:J2813,10,FALSE)</f>
        <v>Diabetes</v>
      </c>
      <c r="L479" t="str">
        <f>VLOOKUP(Healthcare!A479,'Hospitalisation Details'!A478:K2813,10,FALSE)</f>
        <v>8-Sep-1967</v>
      </c>
      <c r="M479" s="17">
        <f>VLOOKUP(Healthcare!A479,'Hospitalisation Details'!A478:K2813,6,FALSE)</f>
        <v>20781.490000000002</v>
      </c>
      <c r="N479" t="str">
        <f>VLOOKUP(Healthcare!A479,'Hospitalisation Details'!A478:K2813,7,FALSE)</f>
        <v>tier - 2</v>
      </c>
      <c r="O479" t="str">
        <f>VLOOKUP(Healthcare!A479,'Hospitalisation Details'!A478:K2813,8,FALSE)</f>
        <v>tier - 3</v>
      </c>
      <c r="P479" t="str">
        <f>VLOOKUP(Healthcare!A479,'Hospitalisation Details'!A478:K2813,9,FALSE)</f>
        <v>R1013</v>
      </c>
      <c r="Q479">
        <f>VLOOKUP(Healthcare!A479,'Hospitalisation Details'!A478:K2813,11,FALSE)</f>
        <v>56</v>
      </c>
    </row>
    <row r="480" spans="1:17" ht="15.6">
      <c r="A480" s="1" t="s">
        <v>1891</v>
      </c>
      <c r="B480" t="str">
        <f>VLOOKUP(A480,'Customer Names'!A479:E2814,5,FALSE)</f>
        <v xml:space="preserve"> Mr.  Brian T Wandzilak</v>
      </c>
      <c r="C480">
        <f>VLOOKUP(A480,'Medical Examinations'!A479:J2814,2,FALSE)</f>
        <v>28.024999999999999</v>
      </c>
      <c r="D480">
        <f>VLOOKUP(A480,'Medical Examinations'!A479:J2814,3,FALSE)</f>
        <v>7.67</v>
      </c>
      <c r="E480" t="str">
        <f>VLOOKUP(A480,'Medical Examinations'!A479:J2814,4,FALSE)</f>
        <v>yes</v>
      </c>
      <c r="F480" t="str">
        <f>VLOOKUP(A480,'Medical Examinations'!A479:J2814,5,FALSE)</f>
        <v>No</v>
      </c>
      <c r="G480" t="str">
        <f>VLOOKUP($A480,'Medical Examinations'!A$1:J$2336,6,FALSE)</f>
        <v>No</v>
      </c>
      <c r="H480">
        <f>VLOOKUP(A480,'Medical Examinations'!A479:J2814,7,FALSE)</f>
        <v>1</v>
      </c>
      <c r="I480" t="str">
        <f>VLOOKUP(A480,'Medical Examinations'!A479:J2814,8,FALSE)</f>
        <v>Yes</v>
      </c>
      <c r="J480" t="str">
        <f>VLOOKUP($A480,'Medical Examinations'!$A479:$J2814,9,FALSE)</f>
        <v>Over Weight</v>
      </c>
      <c r="K480" t="str">
        <f>VLOOKUP(A480,'Medical Examinations'!A479:J2814,10,FALSE)</f>
        <v>Diabetes</v>
      </c>
      <c r="L480" t="str">
        <f>VLOOKUP(Healthcare!A480,'Hospitalisation Details'!A479:K2814,10,FALSE)</f>
        <v>4-Aug-1986</v>
      </c>
      <c r="M480" s="17">
        <f>VLOOKUP(Healthcare!A480,'Hospitalisation Details'!A479:K2814,6,FALSE)</f>
        <v>20773.63</v>
      </c>
      <c r="N480" t="str">
        <f>VLOOKUP(Healthcare!A480,'Hospitalisation Details'!A479:K2814,7,FALSE)</f>
        <v>tier - 2</v>
      </c>
      <c r="O480" t="str">
        <f>VLOOKUP(Healthcare!A480,'Hospitalisation Details'!A479:K2814,8,FALSE)</f>
        <v>tier - 3</v>
      </c>
      <c r="P480" t="str">
        <f>VLOOKUP(Healthcare!A480,'Hospitalisation Details'!A479:K2814,9,FALSE)</f>
        <v>R1017</v>
      </c>
      <c r="Q480">
        <f>VLOOKUP(Healthcare!A480,'Hospitalisation Details'!A479:K2814,11,FALSE)</f>
        <v>38</v>
      </c>
    </row>
    <row r="481" spans="1:17" ht="15.6">
      <c r="A481" s="1" t="s">
        <v>1890</v>
      </c>
      <c r="B481" t="str">
        <f>VLOOKUP(A481,'Customer Names'!A480:E2815,5,FALSE)</f>
        <v xml:space="preserve"> Mr.  Damon Valenzona</v>
      </c>
      <c r="C481">
        <f>VLOOKUP(A481,'Medical Examinations'!A480:J2815,2,FALSE)</f>
        <v>28.69</v>
      </c>
      <c r="D481">
        <f>VLOOKUP(A481,'Medical Examinations'!A480:J2815,3,FALSE)</f>
        <v>6.23</v>
      </c>
      <c r="E481" t="str">
        <f>VLOOKUP(A481,'Medical Examinations'!A480:J2815,4,FALSE)</f>
        <v>No</v>
      </c>
      <c r="F481" t="str">
        <f>VLOOKUP(A481,'Medical Examinations'!A480:J2815,5,FALSE)</f>
        <v>No</v>
      </c>
      <c r="G481" t="str">
        <f>VLOOKUP($A481,'Medical Examinations'!A$1:J$2336,6,FALSE)</f>
        <v>No</v>
      </c>
      <c r="H481">
        <f>VLOOKUP(A481,'Medical Examinations'!A480:J2815,7,FALSE)</f>
        <v>1</v>
      </c>
      <c r="I481" t="str">
        <f>VLOOKUP(A481,'Medical Examinations'!A480:J2815,8,FALSE)</f>
        <v>Yes</v>
      </c>
      <c r="J481" t="str">
        <f>VLOOKUP($A481,'Medical Examinations'!$A480:$J2815,9,FALSE)</f>
        <v>Over Weight</v>
      </c>
      <c r="K481" t="str">
        <f>VLOOKUP(A481,'Medical Examinations'!A480:J2815,10,FALSE)</f>
        <v>Prediabetes</v>
      </c>
      <c r="L481" t="str">
        <f>VLOOKUP(Healthcare!A481,'Hospitalisation Details'!A480:K2815,10,FALSE)</f>
        <v>14-Sep-1992</v>
      </c>
      <c r="M481" s="17">
        <f>VLOOKUP(Healthcare!A481,'Hospitalisation Details'!A480:K2815,6,FALSE)</f>
        <v>20745.990000000002</v>
      </c>
      <c r="N481" t="str">
        <f>VLOOKUP(Healthcare!A481,'Hospitalisation Details'!A480:K2815,7,FALSE)</f>
        <v>tier - 3</v>
      </c>
      <c r="O481" t="str">
        <f>VLOOKUP(Healthcare!A481,'Hospitalisation Details'!A480:K2815,8,FALSE)</f>
        <v>tier - 1</v>
      </c>
      <c r="P481" t="str">
        <f>VLOOKUP(Healthcare!A481,'Hospitalisation Details'!A480:K2815,9,FALSE)</f>
        <v>R1012</v>
      </c>
      <c r="Q481">
        <f>VLOOKUP(Healthcare!A481,'Hospitalisation Details'!A480:K2815,11,FALSE)</f>
        <v>31</v>
      </c>
    </row>
    <row r="482" spans="1:17" ht="15.6">
      <c r="A482" s="1" t="s">
        <v>1889</v>
      </c>
      <c r="B482" t="str">
        <f>VLOOKUP(A482,'Customer Names'!A481:E2816,5,FALSE)</f>
        <v xml:space="preserve"> Mr.  Jeffrey Young</v>
      </c>
      <c r="C482">
        <f>VLOOKUP(A482,'Medical Examinations'!A481:J2816,2,FALSE)</f>
        <v>40.28</v>
      </c>
      <c r="D482">
        <f>VLOOKUP(A482,'Medical Examinations'!A481:J2816,3,FALSE)</f>
        <v>8.9</v>
      </c>
      <c r="E482" t="str">
        <f>VLOOKUP(A482,'Medical Examinations'!A481:J2816,4,FALSE)</f>
        <v>No</v>
      </c>
      <c r="F482" t="str">
        <f>VLOOKUP(A482,'Medical Examinations'!A481:J2816,5,FALSE)</f>
        <v>No</v>
      </c>
      <c r="G482" t="str">
        <f>VLOOKUP($A482,'Medical Examinations'!A$1:J$2336,6,FALSE)</f>
        <v>No</v>
      </c>
      <c r="H482">
        <f>VLOOKUP(A482,'Medical Examinations'!A481:J2816,7,FALSE)</f>
        <v>0</v>
      </c>
      <c r="I482" t="str">
        <f>VLOOKUP(A482,'Medical Examinations'!A481:J2816,8,FALSE)</f>
        <v>No</v>
      </c>
      <c r="J482" t="str">
        <f>VLOOKUP($A482,'Medical Examinations'!$A481:$J2816,9,FALSE)</f>
        <v>Obesity</v>
      </c>
      <c r="K482" t="str">
        <f>VLOOKUP(A482,'Medical Examinations'!A481:J2816,10,FALSE)</f>
        <v>Diabetes</v>
      </c>
      <c r="L482" t="str">
        <f>VLOOKUP(Healthcare!A482,'Hospitalisation Details'!A481:K2816,10,FALSE)</f>
        <v>1-Aug-1965</v>
      </c>
      <c r="M482" s="17">
        <f>VLOOKUP(Healthcare!A482,'Hospitalisation Details'!A481:K2816,6,FALSE)</f>
        <v>20709.02</v>
      </c>
      <c r="N482" t="str">
        <f>VLOOKUP(Healthcare!A482,'Hospitalisation Details'!A481:K2816,7,FALSE)</f>
        <v>tier - 3</v>
      </c>
      <c r="O482" t="str">
        <f>VLOOKUP(Healthcare!A482,'Hospitalisation Details'!A481:K2816,8,FALSE)</f>
        <v>tier - 2</v>
      </c>
      <c r="P482" t="str">
        <f>VLOOKUP(Healthcare!A482,'Hospitalisation Details'!A481:K2816,9,FALSE)</f>
        <v>R1019</v>
      </c>
      <c r="Q482">
        <f>VLOOKUP(Healthcare!A482,'Hospitalisation Details'!A481:K2816,11,FALSE)</f>
        <v>59</v>
      </c>
    </row>
    <row r="483" spans="1:17" ht="15.6">
      <c r="A483" s="1" t="s">
        <v>1888</v>
      </c>
      <c r="B483" t="str">
        <f>VLOOKUP(A483,'Customer Names'!A482:E2817,5,FALSE)</f>
        <v xml:space="preserve"> Mr.  Malcolm J Richards</v>
      </c>
      <c r="C483">
        <f>VLOOKUP(A483,'Medical Examinations'!A482:J2817,2,FALSE)</f>
        <v>37.299999999999997</v>
      </c>
      <c r="D483">
        <f>VLOOKUP(A483,'Medical Examinations'!A482:J2817,3,FALSE)</f>
        <v>7.79</v>
      </c>
      <c r="E483" t="str">
        <f>VLOOKUP(A483,'Medical Examinations'!A482:J2817,4,FALSE)</f>
        <v>yes</v>
      </c>
      <c r="F483" t="str">
        <f>VLOOKUP(A483,'Medical Examinations'!A482:J2817,5,FALSE)</f>
        <v>No</v>
      </c>
      <c r="G483" t="str">
        <f>VLOOKUP($A483,'Medical Examinations'!A$1:J$2336,6,FALSE)</f>
        <v>No</v>
      </c>
      <c r="H483">
        <f>VLOOKUP(A483,'Medical Examinations'!A482:J2817,7,FALSE)</f>
        <v>0</v>
      </c>
      <c r="I483" t="str">
        <f>VLOOKUP(A483,'Medical Examinations'!A482:J2817,8,FALSE)</f>
        <v>No</v>
      </c>
      <c r="J483" t="str">
        <f>VLOOKUP($A483,'Medical Examinations'!$A482:$J2817,9,FALSE)</f>
        <v>Obesity</v>
      </c>
      <c r="K483" t="str">
        <f>VLOOKUP(A483,'Medical Examinations'!A482:J2817,10,FALSE)</f>
        <v>Diabetes</v>
      </c>
      <c r="L483" t="str">
        <f>VLOOKUP(Healthcare!A483,'Hospitalisation Details'!A482:K2817,10,FALSE)</f>
        <v>17-Dec-1967</v>
      </c>
      <c r="M483" s="17">
        <f>VLOOKUP(Healthcare!A483,'Hospitalisation Details'!A482:K2817,6,FALSE)</f>
        <v>20630.28</v>
      </c>
      <c r="N483" t="str">
        <f>VLOOKUP(Healthcare!A483,'Hospitalisation Details'!A482:K2817,7,FALSE)</f>
        <v>tier - 2</v>
      </c>
      <c r="O483" t="str">
        <f>VLOOKUP(Healthcare!A483,'Hospitalisation Details'!A482:K2817,8,FALSE)</f>
        <v>tier - 3</v>
      </c>
      <c r="P483" t="str">
        <f>VLOOKUP(Healthcare!A483,'Hospitalisation Details'!A482:K2817,9,FALSE)</f>
        <v>R1011</v>
      </c>
      <c r="Q483">
        <f>VLOOKUP(Healthcare!A483,'Hospitalisation Details'!A482:K2817,11,FALSE)</f>
        <v>56</v>
      </c>
    </row>
    <row r="484" spans="1:17" ht="15.6">
      <c r="A484" s="1" t="s">
        <v>1887</v>
      </c>
      <c r="B484" t="str">
        <f>VLOOKUP(A484,'Customer Names'!A483:E2818,5,FALSE)</f>
        <v xml:space="preserve"> Ms.  Margaret B Alexson</v>
      </c>
      <c r="C484">
        <f>VLOOKUP(A484,'Medical Examinations'!A483:J2818,2,FALSE)</f>
        <v>54.47</v>
      </c>
      <c r="D484">
        <f>VLOOKUP(A484,'Medical Examinations'!A483:J2818,3,FALSE)</f>
        <v>4.49</v>
      </c>
      <c r="E484" t="str">
        <f>VLOOKUP(A484,'Medical Examinations'!A483:J2818,4,FALSE)</f>
        <v>yes</v>
      </c>
      <c r="F484" t="str">
        <f>VLOOKUP(A484,'Medical Examinations'!A483:J2818,5,FALSE)</f>
        <v>No</v>
      </c>
      <c r="G484" t="str">
        <f>VLOOKUP($A484,'Medical Examinations'!A$1:J$2336,6,FALSE)</f>
        <v>No</v>
      </c>
      <c r="H484">
        <f>VLOOKUP(A484,'Medical Examinations'!A483:J2818,7,FALSE)</f>
        <v>2</v>
      </c>
      <c r="I484" t="str">
        <f>VLOOKUP(A484,'Medical Examinations'!A483:J2818,8,FALSE)</f>
        <v>No</v>
      </c>
      <c r="J484" t="str">
        <f>VLOOKUP($A484,'Medical Examinations'!$A483:$J2818,9,FALSE)</f>
        <v>Obesity</v>
      </c>
      <c r="K484" t="str">
        <f>VLOOKUP(A484,'Medical Examinations'!A483:J2818,10,FALSE)</f>
        <v>Normal</v>
      </c>
      <c r="L484" t="str">
        <f>VLOOKUP(Healthcare!A484,'Hospitalisation Details'!A483:K2818,10,FALSE)</f>
        <v>9-Jul-1966</v>
      </c>
      <c r="M484" s="17">
        <f>VLOOKUP(Healthcare!A484,'Hospitalisation Details'!A483:K2818,6,FALSE)</f>
        <v>20568.32</v>
      </c>
      <c r="N484" t="str">
        <f>VLOOKUP(Healthcare!A484,'Hospitalisation Details'!A483:K2818,7,FALSE)</f>
        <v>tier - 3</v>
      </c>
      <c r="O484" t="str">
        <f>VLOOKUP(Healthcare!A484,'Hospitalisation Details'!A483:K2818,8,FALSE)</f>
        <v>tier - 2</v>
      </c>
      <c r="P484" t="str">
        <f>VLOOKUP(Healthcare!A484,'Hospitalisation Details'!A483:K2818,9,FALSE)</f>
        <v>R1012</v>
      </c>
      <c r="Q484">
        <f>VLOOKUP(Healthcare!A484,'Hospitalisation Details'!A483:K2818,11,FALSE)</f>
        <v>58</v>
      </c>
    </row>
    <row r="485" spans="1:17" ht="15.6">
      <c r="A485" s="1" t="s">
        <v>1886</v>
      </c>
      <c r="B485" t="str">
        <f>VLOOKUP(A485,'Customer Names'!A484:E2819,5,FALSE)</f>
        <v xml:space="preserve"> Ms.  Helen Wright</v>
      </c>
      <c r="C485">
        <f>VLOOKUP(A485,'Medical Examinations'!A484:J2819,2,FALSE)</f>
        <v>38.06</v>
      </c>
      <c r="D485">
        <f>VLOOKUP(A485,'Medical Examinations'!A484:J2819,3,FALSE)</f>
        <v>5.24</v>
      </c>
      <c r="E485" t="str">
        <f>VLOOKUP(A485,'Medical Examinations'!A484:J2819,4,FALSE)</f>
        <v>yes</v>
      </c>
      <c r="F485" t="str">
        <f>VLOOKUP(A485,'Medical Examinations'!A484:J2819,5,FALSE)</f>
        <v>No</v>
      </c>
      <c r="G485" t="str">
        <f>VLOOKUP($A485,'Medical Examinations'!A$1:J$2336,6,FALSE)</f>
        <v>Yes</v>
      </c>
      <c r="H485">
        <f>VLOOKUP(A485,'Medical Examinations'!A484:J2819,7,FALSE)</f>
        <v>1</v>
      </c>
      <c r="I485" t="str">
        <f>VLOOKUP(A485,'Medical Examinations'!A484:J2819,8,FALSE)</f>
        <v>No</v>
      </c>
      <c r="J485" t="str">
        <f>VLOOKUP($A485,'Medical Examinations'!$A484:$J2819,9,FALSE)</f>
        <v>Obesity</v>
      </c>
      <c r="K485" t="str">
        <f>VLOOKUP(A485,'Medical Examinations'!A484:J2819,10,FALSE)</f>
        <v>Normal</v>
      </c>
      <c r="L485" t="str">
        <f>VLOOKUP(Healthcare!A485,'Hospitalisation Details'!A484:K2819,10,FALSE)</f>
        <v>13-Oct-1969</v>
      </c>
      <c r="M485" s="17">
        <f>VLOOKUP(Healthcare!A485,'Hospitalisation Details'!A484:K2819,6,FALSE)</f>
        <v>20463</v>
      </c>
      <c r="N485" t="str">
        <f>VLOOKUP(Healthcare!A485,'Hospitalisation Details'!A484:K2819,7,FALSE)</f>
        <v>tier - 2</v>
      </c>
      <c r="O485" t="str">
        <f>VLOOKUP(Healthcare!A485,'Hospitalisation Details'!A484:K2819,8,FALSE)</f>
        <v>tier - 2</v>
      </c>
      <c r="P485" t="str">
        <f>VLOOKUP(Healthcare!A485,'Hospitalisation Details'!A484:K2819,9,FALSE)</f>
        <v>R1013</v>
      </c>
      <c r="Q485">
        <f>VLOOKUP(Healthcare!A485,'Hospitalisation Details'!A484:K2819,11,FALSE)</f>
        <v>54</v>
      </c>
    </row>
    <row r="486" spans="1:17" ht="15.6">
      <c r="A486" s="1" t="s">
        <v>1885</v>
      </c>
      <c r="B486" t="str">
        <f>VLOOKUP(A486,'Customer Names'!A485:E2820,5,FALSE)</f>
        <v xml:space="preserve"> Mr.  Matthew McKenna</v>
      </c>
      <c r="C486">
        <f>VLOOKUP(A486,'Medical Examinations'!A485:J2820,2,FALSE)</f>
        <v>51.47</v>
      </c>
      <c r="D486">
        <f>VLOOKUP(A486,'Medical Examinations'!A485:J2820,3,FALSE)</f>
        <v>9.6</v>
      </c>
      <c r="E486" t="str">
        <f>VLOOKUP(A486,'Medical Examinations'!A485:J2820,4,FALSE)</f>
        <v>No</v>
      </c>
      <c r="F486" t="str">
        <f>VLOOKUP(A486,'Medical Examinations'!A485:J2820,5,FALSE)</f>
        <v>No</v>
      </c>
      <c r="G486" t="str">
        <f>VLOOKUP($A486,'Medical Examinations'!A$1:J$2336,6,FALSE)</f>
        <v>No</v>
      </c>
      <c r="H486">
        <f>VLOOKUP(A486,'Medical Examinations'!A485:J2820,7,FALSE)</f>
        <v>0</v>
      </c>
      <c r="I486" t="str">
        <f>VLOOKUP(A486,'Medical Examinations'!A485:J2820,8,FALSE)</f>
        <v>No</v>
      </c>
      <c r="J486" t="str">
        <f>VLOOKUP($A486,'Medical Examinations'!$A485:$J2820,9,FALSE)</f>
        <v>Obesity</v>
      </c>
      <c r="K486" t="str">
        <f>VLOOKUP(A486,'Medical Examinations'!A485:J2820,10,FALSE)</f>
        <v>Diabetes</v>
      </c>
      <c r="L486" t="str">
        <f>VLOOKUP(Healthcare!A486,'Hospitalisation Details'!A485:K2820,10,FALSE)</f>
        <v>18-Oct-1962</v>
      </c>
      <c r="M486" s="17">
        <f>VLOOKUP(Healthcare!A486,'Hospitalisation Details'!A485:K2820,6,FALSE)</f>
        <v>20446.849999999999</v>
      </c>
      <c r="N486" t="str">
        <f>VLOOKUP(Healthcare!A486,'Hospitalisation Details'!A485:K2820,7,FALSE)</f>
        <v>tier - 2</v>
      </c>
      <c r="O486" t="str">
        <f>VLOOKUP(Healthcare!A486,'Hospitalisation Details'!A485:K2820,8,FALSE)</f>
        <v>tier - 1</v>
      </c>
      <c r="P486" t="str">
        <f>VLOOKUP(Healthcare!A486,'Hospitalisation Details'!A485:K2820,9,FALSE)</f>
        <v>R1012</v>
      </c>
      <c r="Q486">
        <f>VLOOKUP(Healthcare!A486,'Hospitalisation Details'!A485:K2820,11,FALSE)</f>
        <v>61</v>
      </c>
    </row>
    <row r="487" spans="1:17" ht="15.6">
      <c r="A487" s="1" t="s">
        <v>1884</v>
      </c>
      <c r="B487" t="str">
        <f>VLOOKUP(A487,'Customer Names'!A486:E2821,5,FALSE)</f>
        <v xml:space="preserve"> Mr.  Jeff Sallade</v>
      </c>
      <c r="C487">
        <f>VLOOKUP(A487,'Medical Examinations'!A486:J2821,2,FALSE)</f>
        <v>29.8</v>
      </c>
      <c r="D487">
        <f>VLOOKUP(A487,'Medical Examinations'!A486:J2821,3,FALSE)</f>
        <v>5.78</v>
      </c>
      <c r="E487" t="str">
        <f>VLOOKUP(A487,'Medical Examinations'!A486:J2821,4,FALSE)</f>
        <v>yes</v>
      </c>
      <c r="F487" t="str">
        <f>VLOOKUP(A487,'Medical Examinations'!A486:J2821,5,FALSE)</f>
        <v>No</v>
      </c>
      <c r="G487" t="str">
        <f>VLOOKUP($A487,'Medical Examinations'!A$1:J$2336,6,FALSE)</f>
        <v>No</v>
      </c>
      <c r="H487">
        <f>VLOOKUP(A487,'Medical Examinations'!A486:J2821,7,FALSE)</f>
        <v>0</v>
      </c>
      <c r="I487" t="str">
        <f>VLOOKUP(A487,'Medical Examinations'!A486:J2821,8,FALSE)</f>
        <v>No</v>
      </c>
      <c r="J487" t="str">
        <f>VLOOKUP($A487,'Medical Examinations'!$A486:$J2821,9,FALSE)</f>
        <v>Over Weight</v>
      </c>
      <c r="K487" t="str">
        <f>VLOOKUP(A487,'Medical Examinations'!A486:J2821,10,FALSE)</f>
        <v>Prediabetes</v>
      </c>
      <c r="L487" t="str">
        <f>VLOOKUP(Healthcare!A487,'Hospitalisation Details'!A486:K2821,10,FALSE)</f>
        <v>12-Jul-1985</v>
      </c>
      <c r="M487" s="17">
        <f>VLOOKUP(Healthcare!A487,'Hospitalisation Details'!A486:K2821,6,FALSE)</f>
        <v>20420.599999999999</v>
      </c>
      <c r="N487" t="str">
        <f>VLOOKUP(Healthcare!A487,'Hospitalisation Details'!A486:K2821,7,FALSE)</f>
        <v>tier - 3</v>
      </c>
      <c r="O487" t="str">
        <f>VLOOKUP(Healthcare!A487,'Hospitalisation Details'!A486:K2821,8,FALSE)</f>
        <v>tier - 2</v>
      </c>
      <c r="P487" t="str">
        <f>VLOOKUP(Healthcare!A487,'Hospitalisation Details'!A486:K2821,9,FALSE)</f>
        <v>R1011</v>
      </c>
      <c r="Q487">
        <f>VLOOKUP(Healthcare!A487,'Hospitalisation Details'!A486:K2821,11,FALSE)</f>
        <v>39</v>
      </c>
    </row>
    <row r="488" spans="1:17" ht="15.6">
      <c r="A488" s="1" t="s">
        <v>1883</v>
      </c>
      <c r="B488" t="str">
        <f>VLOOKUP(A488,'Customer Names'!A487:E2822,5,FALSE)</f>
        <v xml:space="preserve"> Mrs.  Tara R Argall</v>
      </c>
      <c r="C488">
        <f>VLOOKUP(A488,'Medical Examinations'!A487:J2822,2,FALSE)</f>
        <v>49.77</v>
      </c>
      <c r="D488">
        <f>VLOOKUP(A488,'Medical Examinations'!A487:J2822,3,FALSE)</f>
        <v>7.02</v>
      </c>
      <c r="E488" t="str">
        <f>VLOOKUP(A488,'Medical Examinations'!A487:J2822,4,FALSE)</f>
        <v>No</v>
      </c>
      <c r="F488" t="str">
        <f>VLOOKUP(A488,'Medical Examinations'!A487:J2822,5,FALSE)</f>
        <v>No</v>
      </c>
      <c r="G488" t="str">
        <f>VLOOKUP($A488,'Medical Examinations'!A$1:J$2336,6,FALSE)</f>
        <v>No</v>
      </c>
      <c r="H488">
        <f>VLOOKUP(A488,'Medical Examinations'!A487:J2822,7,FALSE)</f>
        <v>0</v>
      </c>
      <c r="I488" t="str">
        <f>VLOOKUP(A488,'Medical Examinations'!A487:J2822,8,FALSE)</f>
        <v>No</v>
      </c>
      <c r="J488" t="str">
        <f>VLOOKUP($A488,'Medical Examinations'!$A487:$J2822,9,FALSE)</f>
        <v>Obesity</v>
      </c>
      <c r="K488" t="str">
        <f>VLOOKUP(A488,'Medical Examinations'!A487:J2822,10,FALSE)</f>
        <v>Diabetes</v>
      </c>
      <c r="L488" t="str">
        <f>VLOOKUP(Healthcare!A488,'Hospitalisation Details'!A487:K2822,10,FALSE)</f>
        <v>2-Jul-1962</v>
      </c>
      <c r="M488" s="17">
        <f>VLOOKUP(Healthcare!A488,'Hospitalisation Details'!A487:K2822,6,FALSE)</f>
        <v>20354.5</v>
      </c>
      <c r="N488" t="str">
        <f>VLOOKUP(Healthcare!A488,'Hospitalisation Details'!A487:K2822,7,FALSE)</f>
        <v>tier - 3</v>
      </c>
      <c r="O488" t="str">
        <f>VLOOKUP(Healthcare!A488,'Hospitalisation Details'!A487:K2822,8,FALSE)</f>
        <v>tier - 2</v>
      </c>
      <c r="P488" t="str">
        <f>VLOOKUP(Healthcare!A488,'Hospitalisation Details'!A487:K2822,9,FALSE)</f>
        <v>R1026</v>
      </c>
      <c r="Q488">
        <f>VLOOKUP(Healthcare!A488,'Hospitalisation Details'!A487:K2822,11,FALSE)</f>
        <v>62</v>
      </c>
    </row>
    <row r="489" spans="1:17" ht="15.6">
      <c r="A489" s="1" t="s">
        <v>1882</v>
      </c>
      <c r="B489" t="str">
        <f>VLOOKUP(A489,'Customer Names'!A488:E2823,5,FALSE)</f>
        <v xml:space="preserve"> Ms.  Kristin Patchell</v>
      </c>
      <c r="C489">
        <f>VLOOKUP(A489,'Medical Examinations'!A488:J2823,2,FALSE)</f>
        <v>25.555</v>
      </c>
      <c r="D489">
        <f>VLOOKUP(A489,'Medical Examinations'!A488:J2823,3,FALSE)</f>
        <v>4.09</v>
      </c>
      <c r="E489" t="str">
        <f>VLOOKUP(A489,'Medical Examinations'!A488:J2823,4,FALSE)</f>
        <v>yes</v>
      </c>
      <c r="F489" t="str">
        <f>VLOOKUP(A489,'Medical Examinations'!A488:J2823,5,FALSE)</f>
        <v>No</v>
      </c>
      <c r="G489" t="str">
        <f>VLOOKUP($A489,'Medical Examinations'!A$1:J$2336,6,FALSE)</f>
        <v>No</v>
      </c>
      <c r="H489">
        <f>VLOOKUP(A489,'Medical Examinations'!A488:J2823,7,FALSE)</f>
        <v>0</v>
      </c>
      <c r="I489" t="str">
        <f>VLOOKUP(A489,'Medical Examinations'!A488:J2823,8,FALSE)</f>
        <v>Yes</v>
      </c>
      <c r="J489" t="str">
        <f>VLOOKUP($A489,'Medical Examinations'!$A488:$J2823,9,FALSE)</f>
        <v>Over Weight</v>
      </c>
      <c r="K489" t="str">
        <f>VLOOKUP(A489,'Medical Examinations'!A488:J2823,10,FALSE)</f>
        <v>Normal</v>
      </c>
      <c r="L489" t="str">
        <f>VLOOKUP(Healthcare!A489,'Hospitalisation Details'!A488:K2823,10,FALSE)</f>
        <v>17-Sep-1985</v>
      </c>
      <c r="M489" s="17">
        <f>VLOOKUP(Healthcare!A489,'Hospitalisation Details'!A488:K2823,6,FALSE)</f>
        <v>20296.86</v>
      </c>
      <c r="N489" t="str">
        <f>VLOOKUP(Healthcare!A489,'Hospitalisation Details'!A488:K2823,7,FALSE)</f>
        <v>tier - 3</v>
      </c>
      <c r="O489" t="str">
        <f>VLOOKUP(Healthcare!A489,'Hospitalisation Details'!A488:K2823,8,FALSE)</f>
        <v>tier - 1</v>
      </c>
      <c r="P489" t="str">
        <f>VLOOKUP(Healthcare!A489,'Hospitalisation Details'!A488:K2823,9,FALSE)</f>
        <v>R1024</v>
      </c>
      <c r="Q489">
        <f>VLOOKUP(Healthcare!A489,'Hospitalisation Details'!A488:K2823,11,FALSE)</f>
        <v>38</v>
      </c>
    </row>
    <row r="490" spans="1:17" ht="15.6">
      <c r="A490" s="1" t="s">
        <v>1881</v>
      </c>
      <c r="B490" t="str">
        <f>VLOOKUP(A490,'Customer Names'!A489:E2824,5,FALSE)</f>
        <v xml:space="preserve"> Mr.  Timothy Catoggio</v>
      </c>
      <c r="C490">
        <f>VLOOKUP(A490,'Medical Examinations'!A489:J2824,2,FALSE)</f>
        <v>29.64</v>
      </c>
      <c r="D490">
        <f>VLOOKUP(A490,'Medical Examinations'!A489:J2824,3,FALSE)</f>
        <v>4.93</v>
      </c>
      <c r="E490" t="str">
        <f>VLOOKUP(A490,'Medical Examinations'!A489:J2824,4,FALSE)</f>
        <v>No</v>
      </c>
      <c r="F490" t="str">
        <f>VLOOKUP(A490,'Medical Examinations'!A489:J2824,5,FALSE)</f>
        <v>No</v>
      </c>
      <c r="G490" t="str">
        <f>VLOOKUP($A490,'Medical Examinations'!A$1:J$2336,6,FALSE)</f>
        <v>Yes</v>
      </c>
      <c r="H490">
        <f>VLOOKUP(A490,'Medical Examinations'!A489:J2824,7,FALSE)</f>
        <v>1</v>
      </c>
      <c r="I490" t="str">
        <f>VLOOKUP(A490,'Medical Examinations'!A489:J2824,8,FALSE)</f>
        <v>No</v>
      </c>
      <c r="J490" t="str">
        <f>VLOOKUP($A490,'Medical Examinations'!$A489:$J2824,9,FALSE)</f>
        <v>Over Weight</v>
      </c>
      <c r="K490" t="str">
        <f>VLOOKUP(A490,'Medical Examinations'!A489:J2824,10,FALSE)</f>
        <v>Normal</v>
      </c>
      <c r="L490" t="str">
        <f>VLOOKUP(Healthcare!A490,'Hospitalisation Details'!A489:K2824,10,FALSE)</f>
        <v>7-Sep-1993</v>
      </c>
      <c r="M490" s="17">
        <f>VLOOKUP(Healthcare!A490,'Hospitalisation Details'!A489:K2824,6,FALSE)</f>
        <v>20277.810000000001</v>
      </c>
      <c r="N490" t="str">
        <f>VLOOKUP(Healthcare!A490,'Hospitalisation Details'!A489:K2824,7,FALSE)</f>
        <v>tier - 3</v>
      </c>
      <c r="O490" t="str">
        <f>VLOOKUP(Healthcare!A490,'Hospitalisation Details'!A489:K2824,8,FALSE)</f>
        <v>tier - 3</v>
      </c>
      <c r="P490" t="str">
        <f>VLOOKUP(Healthcare!A490,'Hospitalisation Details'!A489:K2824,9,FALSE)</f>
        <v>R1016</v>
      </c>
      <c r="Q490">
        <f>VLOOKUP(Healthcare!A490,'Hospitalisation Details'!A489:K2824,11,FALSE)</f>
        <v>30</v>
      </c>
    </row>
    <row r="491" spans="1:17" ht="15.6">
      <c r="A491" s="1" t="s">
        <v>1880</v>
      </c>
      <c r="B491" t="str">
        <f>VLOOKUP(A491,'Customer Names'!A490:E2825,5,FALSE)</f>
        <v xml:space="preserve"> Mr.  Scott Adams</v>
      </c>
      <c r="C491">
        <f>VLOOKUP(A491,'Medical Examinations'!A490:J2825,2,FALSE)</f>
        <v>53.93</v>
      </c>
      <c r="D491">
        <f>VLOOKUP(A491,'Medical Examinations'!A490:J2825,3,FALSE)</f>
        <v>5.34</v>
      </c>
      <c r="E491" t="str">
        <f>VLOOKUP(A491,'Medical Examinations'!A490:J2825,4,FALSE)</f>
        <v>yes</v>
      </c>
      <c r="F491" t="str">
        <f>VLOOKUP(A491,'Medical Examinations'!A490:J2825,5,FALSE)</f>
        <v>No</v>
      </c>
      <c r="G491" t="str">
        <f>VLOOKUP($A491,'Medical Examinations'!A$1:J$2336,6,FALSE)</f>
        <v>No</v>
      </c>
      <c r="H491">
        <f>VLOOKUP(A491,'Medical Examinations'!A490:J2825,7,FALSE)</f>
        <v>2</v>
      </c>
      <c r="I491" t="str">
        <f>VLOOKUP(A491,'Medical Examinations'!A490:J2825,8,FALSE)</f>
        <v>No</v>
      </c>
      <c r="J491" t="str">
        <f>VLOOKUP($A491,'Medical Examinations'!$A490:$J2825,9,FALSE)</f>
        <v>Obesity</v>
      </c>
      <c r="K491" t="str">
        <f>VLOOKUP(A491,'Medical Examinations'!A490:J2825,10,FALSE)</f>
        <v>Normal</v>
      </c>
      <c r="L491" t="str">
        <f>VLOOKUP(Healthcare!A491,'Hospitalisation Details'!A490:K2825,10,FALSE)</f>
        <v>22-Aug-1966</v>
      </c>
      <c r="M491" s="17">
        <f>VLOOKUP(Healthcare!A491,'Hospitalisation Details'!A490:K2825,6,FALSE)</f>
        <v>20253.84</v>
      </c>
      <c r="N491" t="str">
        <f>VLOOKUP(Healthcare!A491,'Hospitalisation Details'!A490:K2825,7,FALSE)</f>
        <v>tier - 2</v>
      </c>
      <c r="O491" t="str">
        <f>VLOOKUP(Healthcare!A491,'Hospitalisation Details'!A490:K2825,8,FALSE)</f>
        <v>tier - 3</v>
      </c>
      <c r="P491" t="str">
        <f>VLOOKUP(Healthcare!A491,'Hospitalisation Details'!A490:K2825,9,FALSE)</f>
        <v>R1012</v>
      </c>
      <c r="Q491">
        <f>VLOOKUP(Healthcare!A491,'Hospitalisation Details'!A490:K2825,11,FALSE)</f>
        <v>58</v>
      </c>
    </row>
    <row r="492" spans="1:17" ht="15.6">
      <c r="A492" s="1" t="s">
        <v>1879</v>
      </c>
      <c r="B492" t="str">
        <f>VLOOKUP(A492,'Customer Names'!A491:E2826,5,FALSE)</f>
        <v xml:space="preserve"> Ms.  Carly E Windt</v>
      </c>
      <c r="C492">
        <f>VLOOKUP(A492,'Medical Examinations'!A491:J2826,2,FALSE)</f>
        <v>28.024999999999999</v>
      </c>
      <c r="D492">
        <f>VLOOKUP(A492,'Medical Examinations'!A491:J2826,3,FALSE)</f>
        <v>5.65</v>
      </c>
      <c r="E492" t="str">
        <f>VLOOKUP(A492,'Medical Examinations'!A491:J2826,4,FALSE)</f>
        <v>No</v>
      </c>
      <c r="F492" t="str">
        <f>VLOOKUP(A492,'Medical Examinations'!A491:J2826,5,FALSE)</f>
        <v>No</v>
      </c>
      <c r="G492" t="str">
        <f>VLOOKUP($A492,'Medical Examinations'!A$1:J$2336,6,FALSE)</f>
        <v>No</v>
      </c>
      <c r="H492">
        <f>VLOOKUP(A492,'Medical Examinations'!A491:J2826,7,FALSE)</f>
        <v>1</v>
      </c>
      <c r="I492" t="str">
        <f>VLOOKUP(A492,'Medical Examinations'!A491:J2826,8,FALSE)</f>
        <v>Yes</v>
      </c>
      <c r="J492" t="str">
        <f>VLOOKUP($A492,'Medical Examinations'!$A491:$J2826,9,FALSE)</f>
        <v>Over Weight</v>
      </c>
      <c r="K492" t="str">
        <f>VLOOKUP(A492,'Medical Examinations'!A491:J2826,10,FALSE)</f>
        <v>Normal</v>
      </c>
      <c r="L492" t="str">
        <f>VLOOKUP(Healthcare!A492,'Hospitalisation Details'!A491:K2826,10,FALSE)</f>
        <v>17-Oct-1987</v>
      </c>
      <c r="M492" s="17">
        <f>VLOOKUP(Healthcare!A492,'Hospitalisation Details'!A491:K2826,6,FALSE)</f>
        <v>20234.849999999999</v>
      </c>
      <c r="N492" t="str">
        <f>VLOOKUP(Healthcare!A492,'Hospitalisation Details'!A491:K2826,7,FALSE)</f>
        <v>tier - 2</v>
      </c>
      <c r="O492" t="str">
        <f>VLOOKUP(Healthcare!A492,'Hospitalisation Details'!A491:K2826,8,FALSE)</f>
        <v>tier - 3</v>
      </c>
      <c r="P492" t="str">
        <f>VLOOKUP(Healthcare!A492,'Hospitalisation Details'!A491:K2826,9,FALSE)</f>
        <v>R1012</v>
      </c>
      <c r="Q492">
        <f>VLOOKUP(Healthcare!A492,'Hospitalisation Details'!A491:K2826,11,FALSE)</f>
        <v>36</v>
      </c>
    </row>
    <row r="493" spans="1:17" ht="15.6">
      <c r="A493" s="1" t="s">
        <v>1878</v>
      </c>
      <c r="B493" t="str">
        <f>VLOOKUP(A493,'Customer Names'!A492:E2827,5,FALSE)</f>
        <v xml:space="preserve"> Ms.  Lisa Ryan</v>
      </c>
      <c r="C493">
        <f>VLOOKUP(A493,'Medical Examinations'!A492:J2827,2,FALSE)</f>
        <v>27.5</v>
      </c>
      <c r="D493">
        <f>VLOOKUP(A493,'Medical Examinations'!A492:J2827,3,FALSE)</f>
        <v>4.49</v>
      </c>
      <c r="E493" t="str">
        <f>VLOOKUP(A493,'Medical Examinations'!A492:J2827,4,FALSE)</f>
        <v>No</v>
      </c>
      <c r="F493" t="str">
        <f>VLOOKUP(A493,'Medical Examinations'!A492:J2827,5,FALSE)</f>
        <v>No</v>
      </c>
      <c r="G493" t="str">
        <f>VLOOKUP($A493,'Medical Examinations'!A$1:J$2336,6,FALSE)</f>
        <v>No</v>
      </c>
      <c r="H493">
        <f>VLOOKUP(A493,'Medical Examinations'!A492:J2827,7,FALSE)</f>
        <v>0</v>
      </c>
      <c r="I493" t="str">
        <f>VLOOKUP(A493,'Medical Examinations'!A492:J2827,8,FALSE)</f>
        <v>No</v>
      </c>
      <c r="J493" t="str">
        <f>VLOOKUP($A493,'Medical Examinations'!$A492:$J2827,9,FALSE)</f>
        <v>Over Weight</v>
      </c>
      <c r="K493" t="str">
        <f>VLOOKUP(A493,'Medical Examinations'!A492:J2827,10,FALSE)</f>
        <v>Normal</v>
      </c>
      <c r="L493" t="str">
        <f>VLOOKUP(Healthcare!A493,'Hospitalisation Details'!A492:K2827,10,FALSE)</f>
        <v>8-Jun-1994</v>
      </c>
      <c r="M493" s="17">
        <f>VLOOKUP(Healthcare!A493,'Hospitalisation Details'!A492:K2827,6,FALSE)</f>
        <v>20177.669999999998</v>
      </c>
      <c r="N493" t="str">
        <f>VLOOKUP(Healthcare!A493,'Hospitalisation Details'!A492:K2827,7,FALSE)</f>
        <v>tier - 2</v>
      </c>
      <c r="O493" t="str">
        <f>VLOOKUP(Healthcare!A493,'Hospitalisation Details'!A492:K2827,8,FALSE)</f>
        <v>tier - 1</v>
      </c>
      <c r="P493" t="str">
        <f>VLOOKUP(Healthcare!A493,'Hospitalisation Details'!A492:K2827,9,FALSE)</f>
        <v>R1011</v>
      </c>
      <c r="Q493">
        <f>VLOOKUP(Healthcare!A493,'Hospitalisation Details'!A492:K2827,11,FALSE)</f>
        <v>30</v>
      </c>
    </row>
    <row r="494" spans="1:17" ht="15.6">
      <c r="A494" s="1" t="s">
        <v>1877</v>
      </c>
      <c r="B494" t="str">
        <f>VLOOKUP(A494,'Customer Names'!A493:E2828,5,FALSE)</f>
        <v xml:space="preserve"> Ms.  Stacey Marion</v>
      </c>
      <c r="C494">
        <f>VLOOKUP(A494,'Medical Examinations'!A493:J2828,2,FALSE)</f>
        <v>21.8</v>
      </c>
      <c r="D494">
        <f>VLOOKUP(A494,'Medical Examinations'!A493:J2828,3,FALSE)</f>
        <v>10.55</v>
      </c>
      <c r="E494" t="str">
        <f>VLOOKUP(A494,'Medical Examinations'!A493:J2828,4,FALSE)</f>
        <v>No</v>
      </c>
      <c r="F494" t="str">
        <f>VLOOKUP(A494,'Medical Examinations'!A493:J2828,5,FALSE)</f>
        <v>No</v>
      </c>
      <c r="G494" t="str">
        <f>VLOOKUP($A494,'Medical Examinations'!A$1:J$2336,6,FALSE)</f>
        <v>No</v>
      </c>
      <c r="H494">
        <f>VLOOKUP(A494,'Medical Examinations'!A493:J2828,7,FALSE)</f>
        <v>0</v>
      </c>
      <c r="I494" t="str">
        <f>VLOOKUP(A494,'Medical Examinations'!A493:J2828,8,FALSE)</f>
        <v>Yes</v>
      </c>
      <c r="J494" t="str">
        <f>VLOOKUP($A494,'Medical Examinations'!$A493:$J2828,9,FALSE)</f>
        <v>Healthy Weight</v>
      </c>
      <c r="K494" t="str">
        <f>VLOOKUP(A494,'Medical Examinations'!A493:J2828,10,FALSE)</f>
        <v>Diabetes</v>
      </c>
      <c r="L494" t="str">
        <f>VLOOKUP(Healthcare!A494,'Hospitalisation Details'!A493:K2828,10,FALSE)</f>
        <v>9-Jul-2002</v>
      </c>
      <c r="M494" s="17">
        <f>VLOOKUP(Healthcare!A494,'Hospitalisation Details'!A493:K2828,6,FALSE)</f>
        <v>20167.34</v>
      </c>
      <c r="N494" t="str">
        <f>VLOOKUP(Healthcare!A494,'Hospitalisation Details'!A493:K2828,7,FALSE)</f>
        <v>tier - 3</v>
      </c>
      <c r="O494" t="str">
        <f>VLOOKUP(Healthcare!A494,'Hospitalisation Details'!A493:K2828,8,FALSE)</f>
        <v>tier - 3</v>
      </c>
      <c r="P494" t="str">
        <f>VLOOKUP(Healthcare!A494,'Hospitalisation Details'!A493:K2828,9,FALSE)</f>
        <v>R1011</v>
      </c>
      <c r="Q494">
        <f>VLOOKUP(Healthcare!A494,'Hospitalisation Details'!A493:K2828,11,FALSE)</f>
        <v>22</v>
      </c>
    </row>
    <row r="495" spans="1:17" ht="15.6">
      <c r="A495" s="1" t="s">
        <v>1876</v>
      </c>
      <c r="B495" t="str">
        <f>VLOOKUP(A495,'Customer Names'!A494:E2829,5,FALSE)</f>
        <v xml:space="preserve"> Mr.  Louis Raffetto</v>
      </c>
      <c r="C495">
        <f>VLOOKUP(A495,'Medical Examinations'!A494:J2829,2,FALSE)</f>
        <v>26.41</v>
      </c>
      <c r="D495">
        <f>VLOOKUP(A495,'Medical Examinations'!A494:J2829,3,FALSE)</f>
        <v>4.92</v>
      </c>
      <c r="E495" t="str">
        <f>VLOOKUP(A495,'Medical Examinations'!A494:J2829,4,FALSE)</f>
        <v>yes</v>
      </c>
      <c r="F495" t="str">
        <f>VLOOKUP(A495,'Medical Examinations'!A494:J2829,5,FALSE)</f>
        <v>No</v>
      </c>
      <c r="G495" t="str">
        <f>VLOOKUP($A495,'Medical Examinations'!A$1:J$2336,6,FALSE)</f>
        <v>Yes</v>
      </c>
      <c r="H495">
        <f>VLOOKUP(A495,'Medical Examinations'!A494:J2829,7,FALSE)</f>
        <v>1</v>
      </c>
      <c r="I495" t="str">
        <f>VLOOKUP(A495,'Medical Examinations'!A494:J2829,8,FALSE)</f>
        <v>Yes</v>
      </c>
      <c r="J495" t="str">
        <f>VLOOKUP($A495,'Medical Examinations'!$A494:$J2829,9,FALSE)</f>
        <v>Over Weight</v>
      </c>
      <c r="K495" t="str">
        <f>VLOOKUP(A495,'Medical Examinations'!A494:J2829,10,FALSE)</f>
        <v>Normal</v>
      </c>
      <c r="L495" t="str">
        <f>VLOOKUP(Healthcare!A495,'Hospitalisation Details'!A494:K2829,10,FALSE)</f>
        <v>6-Oct-1983</v>
      </c>
      <c r="M495" s="17">
        <f>VLOOKUP(Healthcare!A495,'Hospitalisation Details'!A494:K2829,6,FALSE)</f>
        <v>20149.32</v>
      </c>
      <c r="N495" t="str">
        <f>VLOOKUP(Healthcare!A495,'Hospitalisation Details'!A494:K2829,7,FALSE)</f>
        <v>tier - 2</v>
      </c>
      <c r="O495" t="str">
        <f>VLOOKUP(Healthcare!A495,'Hospitalisation Details'!A494:K2829,8,FALSE)</f>
        <v>tier - 1</v>
      </c>
      <c r="P495" t="str">
        <f>VLOOKUP(Healthcare!A495,'Hospitalisation Details'!A494:K2829,9,FALSE)</f>
        <v>R1016</v>
      </c>
      <c r="Q495">
        <f>VLOOKUP(Healthcare!A495,'Hospitalisation Details'!A494:K2829,11,FALSE)</f>
        <v>40</v>
      </c>
    </row>
    <row r="496" spans="1:17" ht="15.6">
      <c r="A496" s="1" t="s">
        <v>1875</v>
      </c>
      <c r="B496" t="str">
        <f>VLOOKUP(A496,'Customer Names'!A495:E2830,5,FALSE)</f>
        <v xml:space="preserve"> Mr.  Brian R Young</v>
      </c>
      <c r="C496">
        <f>VLOOKUP(A496,'Medical Examinations'!A495:J2830,2,FALSE)</f>
        <v>27.835000000000001</v>
      </c>
      <c r="D496">
        <f>VLOOKUP(A496,'Medical Examinations'!A495:J2830,3,FALSE)</f>
        <v>5.9</v>
      </c>
      <c r="E496" t="str">
        <f>VLOOKUP(A496,'Medical Examinations'!A495:J2830,4,FALSE)</f>
        <v>yes</v>
      </c>
      <c r="F496" t="str">
        <f>VLOOKUP(A496,'Medical Examinations'!A495:J2830,5,FALSE)</f>
        <v>No</v>
      </c>
      <c r="G496" t="str">
        <f>VLOOKUP($A496,'Medical Examinations'!A$1:J$2336,6,FALSE)</f>
        <v>No</v>
      </c>
      <c r="H496">
        <f>VLOOKUP(A496,'Medical Examinations'!A495:J2830,7,FALSE)</f>
        <v>1</v>
      </c>
      <c r="I496" t="str">
        <f>VLOOKUP(A496,'Medical Examinations'!A495:J2830,8,FALSE)</f>
        <v>Yes</v>
      </c>
      <c r="J496" t="str">
        <f>VLOOKUP($A496,'Medical Examinations'!$A495:$J2830,9,FALSE)</f>
        <v>Over Weight</v>
      </c>
      <c r="K496" t="str">
        <f>VLOOKUP(A496,'Medical Examinations'!A495:J2830,10,FALSE)</f>
        <v>Prediabetes</v>
      </c>
      <c r="L496" t="str">
        <f>VLOOKUP(Healthcare!A496,'Hospitalisation Details'!A495:K2830,10,FALSE)</f>
        <v>25-Jul-1988</v>
      </c>
      <c r="M496" s="17">
        <f>VLOOKUP(Healthcare!A496,'Hospitalisation Details'!A495:K2830,6,FALSE)</f>
        <v>20009.63</v>
      </c>
      <c r="N496" t="str">
        <f>VLOOKUP(Healthcare!A496,'Hospitalisation Details'!A495:K2830,7,FALSE)</f>
        <v>tier - 2</v>
      </c>
      <c r="O496" t="str">
        <f>VLOOKUP(Healthcare!A496,'Hospitalisation Details'!A495:K2830,8,FALSE)</f>
        <v>tier - 1</v>
      </c>
      <c r="P496" t="str">
        <f>VLOOKUP(Healthcare!A496,'Hospitalisation Details'!A495:K2830,9,FALSE)</f>
        <v>R1012</v>
      </c>
      <c r="Q496">
        <f>VLOOKUP(Healthcare!A496,'Hospitalisation Details'!A495:K2830,11,FALSE)</f>
        <v>36</v>
      </c>
    </row>
    <row r="497" spans="1:17" ht="15.6">
      <c r="A497" s="1" t="s">
        <v>1874</v>
      </c>
      <c r="B497" t="str">
        <f>VLOOKUP(A497,'Customer Names'!A496:E2831,5,FALSE)</f>
        <v xml:space="preserve"> Mrs.  Jessica Oehlke</v>
      </c>
      <c r="C497">
        <f>VLOOKUP(A497,'Medical Examinations'!A496:J2831,2,FALSE)</f>
        <v>51.74</v>
      </c>
      <c r="D497">
        <f>VLOOKUP(A497,'Medical Examinations'!A496:J2831,3,FALSE)</f>
        <v>4.9800000000000004</v>
      </c>
      <c r="E497" t="str">
        <f>VLOOKUP(A497,'Medical Examinations'!A496:J2831,4,FALSE)</f>
        <v>yes</v>
      </c>
      <c r="F497" t="str">
        <f>VLOOKUP(A497,'Medical Examinations'!A496:J2831,5,FALSE)</f>
        <v>No</v>
      </c>
      <c r="G497" t="str">
        <f>VLOOKUP($A497,'Medical Examinations'!A$1:J$2336,6,FALSE)</f>
        <v>No</v>
      </c>
      <c r="H497">
        <f>VLOOKUP(A497,'Medical Examinations'!A496:J2831,7,FALSE)</f>
        <v>2</v>
      </c>
      <c r="I497" t="str">
        <f>VLOOKUP(A497,'Medical Examinations'!A496:J2831,8,FALSE)</f>
        <v>No</v>
      </c>
      <c r="J497" t="str">
        <f>VLOOKUP($A497,'Medical Examinations'!$A496:$J2831,9,FALSE)</f>
        <v>Obesity</v>
      </c>
      <c r="K497" t="str">
        <f>VLOOKUP(A497,'Medical Examinations'!A496:J2831,10,FALSE)</f>
        <v>Normal</v>
      </c>
      <c r="L497" t="str">
        <f>VLOOKUP(Healthcare!A497,'Hospitalisation Details'!A496:K2831,10,FALSE)</f>
        <v>10-Aug-1966</v>
      </c>
      <c r="M497" s="17">
        <f>VLOOKUP(Healthcare!A497,'Hospitalisation Details'!A496:K2831,6,FALSE)</f>
        <v>19995.29</v>
      </c>
      <c r="N497" t="str">
        <f>VLOOKUP(Healthcare!A497,'Hospitalisation Details'!A496:K2831,7,FALSE)</f>
        <v>tier - 1</v>
      </c>
      <c r="O497" t="str">
        <f>VLOOKUP(Healthcare!A497,'Hospitalisation Details'!A496:K2831,8,FALSE)</f>
        <v>tier - 3</v>
      </c>
      <c r="P497" t="str">
        <f>VLOOKUP(Healthcare!A497,'Hospitalisation Details'!A496:K2831,9,FALSE)</f>
        <v>R1026</v>
      </c>
      <c r="Q497">
        <f>VLOOKUP(Healthcare!A497,'Hospitalisation Details'!A496:K2831,11,FALSE)</f>
        <v>58</v>
      </c>
    </row>
    <row r="498" spans="1:17" ht="15.6">
      <c r="A498" s="1" t="s">
        <v>1873</v>
      </c>
      <c r="B498" t="str">
        <f>VLOOKUP(A498,'Customer Names'!A497:E2832,5,FALSE)</f>
        <v xml:space="preserve"> Ms.  Dawn M Sudol</v>
      </c>
      <c r="C498">
        <f>VLOOKUP(A498,'Medical Examinations'!A497:J2832,2,FALSE)</f>
        <v>23.37</v>
      </c>
      <c r="D498">
        <f>VLOOKUP(A498,'Medical Examinations'!A497:J2832,3,FALSE)</f>
        <v>5.8</v>
      </c>
      <c r="E498" t="str">
        <f>VLOOKUP(A498,'Medical Examinations'!A497:J2832,4,FALSE)</f>
        <v>No</v>
      </c>
      <c r="F498" t="str">
        <f>VLOOKUP(A498,'Medical Examinations'!A497:J2832,5,FALSE)</f>
        <v>No</v>
      </c>
      <c r="G498" t="str">
        <f>VLOOKUP($A498,'Medical Examinations'!A$1:J$2336,6,FALSE)</f>
        <v>No</v>
      </c>
      <c r="H498">
        <f>VLOOKUP(A498,'Medical Examinations'!A497:J2832,7,FALSE)</f>
        <v>0</v>
      </c>
      <c r="I498" t="str">
        <f>VLOOKUP(A498,'Medical Examinations'!A497:J2832,8,FALSE)</f>
        <v>Yes</v>
      </c>
      <c r="J498" t="str">
        <f>VLOOKUP($A498,'Medical Examinations'!$A497:$J2832,9,FALSE)</f>
        <v>Healthy Weight</v>
      </c>
      <c r="K498" t="str">
        <f>VLOOKUP(A498,'Medical Examinations'!A497:J2832,10,FALSE)</f>
        <v>Prediabetes</v>
      </c>
      <c r="L498" t="str">
        <f>VLOOKUP(Healthcare!A498,'Hospitalisation Details'!A497:K2832,10,FALSE)</f>
        <v>9-Oct-1980</v>
      </c>
      <c r="M498" s="17">
        <f>VLOOKUP(Healthcare!A498,'Hospitalisation Details'!A497:K2832,6,FALSE)</f>
        <v>19964.75</v>
      </c>
      <c r="N498" t="str">
        <f>VLOOKUP(Healthcare!A498,'Hospitalisation Details'!A497:K2832,7,FALSE)</f>
        <v>tier - 1</v>
      </c>
      <c r="O498" t="str">
        <f>VLOOKUP(Healthcare!A498,'Hospitalisation Details'!A497:K2832,8,FALSE)</f>
        <v>tier - 2</v>
      </c>
      <c r="P498" t="str">
        <f>VLOOKUP(Healthcare!A498,'Hospitalisation Details'!A497:K2832,9,FALSE)</f>
        <v>R1024</v>
      </c>
      <c r="Q498">
        <f>VLOOKUP(Healthcare!A498,'Hospitalisation Details'!A497:K2832,11,FALSE)</f>
        <v>43</v>
      </c>
    </row>
    <row r="499" spans="1:17" ht="15.6">
      <c r="A499" s="1" t="s">
        <v>1872</v>
      </c>
      <c r="B499" t="str">
        <f>VLOOKUP(A499,'Customer Names'!A498:E2833,5,FALSE)</f>
        <v xml:space="preserve"> Mr.  Chris Van Es</v>
      </c>
      <c r="C499">
        <f>VLOOKUP(A499,'Medical Examinations'!A498:J2833,2,FALSE)</f>
        <v>29.7</v>
      </c>
      <c r="D499">
        <f>VLOOKUP(A499,'Medical Examinations'!A498:J2833,3,FALSE)</f>
        <v>6.21</v>
      </c>
      <c r="E499" t="str">
        <f>VLOOKUP(A499,'Medical Examinations'!A498:J2833,4,FALSE)</f>
        <v>yes</v>
      </c>
      <c r="F499" t="str">
        <f>VLOOKUP(A499,'Medical Examinations'!A498:J2833,5,FALSE)</f>
        <v>No</v>
      </c>
      <c r="G499" t="str">
        <f>VLOOKUP($A499,'Medical Examinations'!A$1:J$2336,6,FALSE)</f>
        <v>Yes</v>
      </c>
      <c r="H499">
        <f>VLOOKUP(A499,'Medical Examinations'!A498:J2833,7,FALSE)</f>
        <v>1</v>
      </c>
      <c r="I499" t="str">
        <f>VLOOKUP(A499,'Medical Examinations'!A498:J2833,8,FALSE)</f>
        <v>Yes</v>
      </c>
      <c r="J499" t="str">
        <f>VLOOKUP($A499,'Medical Examinations'!$A498:$J2833,9,FALSE)</f>
        <v>Over Weight</v>
      </c>
      <c r="K499" t="str">
        <f>VLOOKUP(A499,'Medical Examinations'!A498:J2833,10,FALSE)</f>
        <v>Prediabetes</v>
      </c>
      <c r="L499" t="str">
        <f>VLOOKUP(Healthcare!A499,'Hospitalisation Details'!A498:K2833,10,FALSE)</f>
        <v>18-Oct-1997</v>
      </c>
      <c r="M499" s="17">
        <f>VLOOKUP(Healthcare!A499,'Hospitalisation Details'!A498:K2833,6,FALSE)</f>
        <v>19933.46</v>
      </c>
      <c r="N499" t="str">
        <f>VLOOKUP(Healthcare!A499,'Hospitalisation Details'!A498:K2833,7,FALSE)</f>
        <v>tier - 1</v>
      </c>
      <c r="O499" t="str">
        <f>VLOOKUP(Healthcare!A499,'Hospitalisation Details'!A498:K2833,8,FALSE)</f>
        <v>tier - 3</v>
      </c>
      <c r="P499" t="str">
        <f>VLOOKUP(Healthcare!A499,'Hospitalisation Details'!A498:K2833,9,FALSE)</f>
        <v>R1011</v>
      </c>
      <c r="Q499">
        <f>VLOOKUP(Healthcare!A499,'Hospitalisation Details'!A498:K2833,11,FALSE)</f>
        <v>26</v>
      </c>
    </row>
    <row r="500" spans="1:17" ht="15.6">
      <c r="A500" s="1" t="s">
        <v>1871</v>
      </c>
      <c r="B500" t="str">
        <f>VLOOKUP(A500,'Customer Names'!A499:E2834,5,FALSE)</f>
        <v xml:space="preserve"> Ms.  Karen Dolge</v>
      </c>
      <c r="C500">
        <f>VLOOKUP(A500,'Medical Examinations'!A499:J2834,2,FALSE)</f>
        <v>20.045000000000002</v>
      </c>
      <c r="D500">
        <f>VLOOKUP(A500,'Medical Examinations'!A499:J2834,3,FALSE)</f>
        <v>6.17</v>
      </c>
      <c r="E500" t="str">
        <f>VLOOKUP(A500,'Medical Examinations'!A499:J2834,4,FALSE)</f>
        <v>No</v>
      </c>
      <c r="F500" t="str">
        <f>VLOOKUP(A500,'Medical Examinations'!A499:J2834,5,FALSE)</f>
        <v>No</v>
      </c>
      <c r="G500" t="str">
        <f>VLOOKUP($A500,'Medical Examinations'!A$1:J$2336,6,FALSE)</f>
        <v>Yes</v>
      </c>
      <c r="H500">
        <f>VLOOKUP(A500,'Medical Examinations'!A499:J2834,7,FALSE)</f>
        <v>1</v>
      </c>
      <c r="I500" t="str">
        <f>VLOOKUP(A500,'Medical Examinations'!A499:J2834,8,FALSE)</f>
        <v>Yes</v>
      </c>
      <c r="J500" t="str">
        <f>VLOOKUP($A500,'Medical Examinations'!$A499:$J2834,9,FALSE)</f>
        <v>Healthy Weight</v>
      </c>
      <c r="K500" t="str">
        <f>VLOOKUP(A500,'Medical Examinations'!A499:J2834,10,FALSE)</f>
        <v>Prediabetes</v>
      </c>
      <c r="L500" t="str">
        <f>VLOOKUP(Healthcare!A500,'Hospitalisation Details'!A499:K2834,10,FALSE)</f>
        <v>30-Oct-1979</v>
      </c>
      <c r="M500" s="17">
        <f>VLOOKUP(Healthcare!A500,'Hospitalisation Details'!A499:K2834,6,FALSE)</f>
        <v>19798.05</v>
      </c>
      <c r="N500" t="str">
        <f>VLOOKUP(Healthcare!A500,'Hospitalisation Details'!A499:K2834,7,FALSE)</f>
        <v>tier - 1</v>
      </c>
      <c r="O500" t="str">
        <f>VLOOKUP(Healthcare!A500,'Hospitalisation Details'!A499:K2834,8,FALSE)</f>
        <v>tier - 1</v>
      </c>
      <c r="P500" t="str">
        <f>VLOOKUP(Healthcare!A500,'Hospitalisation Details'!A499:K2834,9,FALSE)</f>
        <v>R1024</v>
      </c>
      <c r="Q500">
        <f>VLOOKUP(Healthcare!A500,'Hospitalisation Details'!A499:K2834,11,FALSE)</f>
        <v>44</v>
      </c>
    </row>
    <row r="501" spans="1:17" ht="15.6">
      <c r="A501" s="1" t="s">
        <v>1870</v>
      </c>
      <c r="B501" t="str">
        <f>VLOOKUP(A501,'Customer Names'!A500:E2835,5,FALSE)</f>
        <v xml:space="preserve"> Ms.  Jessica Marlier</v>
      </c>
      <c r="C501">
        <f>VLOOKUP(A501,'Medical Examinations'!A500:J2835,2,FALSE)</f>
        <v>27.83</v>
      </c>
      <c r="D501">
        <f>VLOOKUP(A501,'Medical Examinations'!A500:J2835,3,FALSE)</f>
        <v>5.36</v>
      </c>
      <c r="E501" t="str">
        <f>VLOOKUP(A501,'Medical Examinations'!A500:J2835,4,FALSE)</f>
        <v>No</v>
      </c>
      <c r="F501" t="str">
        <f>VLOOKUP(A501,'Medical Examinations'!A500:J2835,5,FALSE)</f>
        <v>No</v>
      </c>
      <c r="G501" t="str">
        <f>VLOOKUP($A501,'Medical Examinations'!A$1:J$2336,6,FALSE)</f>
        <v>No</v>
      </c>
      <c r="H501">
        <f>VLOOKUP(A501,'Medical Examinations'!A500:J2835,7,FALSE)</f>
        <v>2</v>
      </c>
      <c r="I501" t="str">
        <f>VLOOKUP(A501,'Medical Examinations'!A500:J2835,8,FALSE)</f>
        <v>No</v>
      </c>
      <c r="J501" t="str">
        <f>VLOOKUP($A501,'Medical Examinations'!$A500:$J2835,9,FALSE)</f>
        <v>Over Weight</v>
      </c>
      <c r="K501" t="str">
        <f>VLOOKUP(A501,'Medical Examinations'!A500:J2835,10,FALSE)</f>
        <v>Normal</v>
      </c>
      <c r="L501" t="str">
        <f>VLOOKUP(Healthcare!A501,'Hospitalisation Details'!A500:K2835,10,FALSE)</f>
        <v>14-Jun-1972</v>
      </c>
      <c r="M501" s="17">
        <f>VLOOKUP(Healthcare!A501,'Hospitalisation Details'!A500:K2835,6,FALSE)</f>
        <v>19749.38</v>
      </c>
      <c r="N501" t="str">
        <f>VLOOKUP(Healthcare!A501,'Hospitalisation Details'!A500:K2835,7,FALSE)</f>
        <v>tier - 1</v>
      </c>
      <c r="O501" t="str">
        <f>VLOOKUP(Healthcare!A501,'Hospitalisation Details'!A500:K2835,8,FALSE)</f>
        <v>tier - 3</v>
      </c>
      <c r="P501" t="str">
        <f>VLOOKUP(Healthcare!A501,'Hospitalisation Details'!A500:K2835,9,FALSE)</f>
        <v>R1013</v>
      </c>
      <c r="Q501">
        <f>VLOOKUP(Healthcare!A501,'Hospitalisation Details'!A500:K2835,11,FALSE)</f>
        <v>52</v>
      </c>
    </row>
    <row r="502" spans="1:17" ht="15.6">
      <c r="A502" s="1" t="s">
        <v>1869</v>
      </c>
      <c r="B502" t="str">
        <f>VLOOKUP(A502,'Customer Names'!A501:E2836,5,FALSE)</f>
        <v xml:space="preserve"> Mr.  Mathieu Girard</v>
      </c>
      <c r="C502">
        <f>VLOOKUP(A502,'Medical Examinations'!A501:J2836,2,FALSE)</f>
        <v>28.93</v>
      </c>
      <c r="D502">
        <f>VLOOKUP(A502,'Medical Examinations'!A501:J2836,3,FALSE)</f>
        <v>5.2</v>
      </c>
      <c r="E502" t="str">
        <f>VLOOKUP(A502,'Medical Examinations'!A501:J2836,4,FALSE)</f>
        <v>No</v>
      </c>
      <c r="F502" t="str">
        <f>VLOOKUP(A502,'Medical Examinations'!A501:J2836,5,FALSE)</f>
        <v>No</v>
      </c>
      <c r="G502" t="str">
        <f>VLOOKUP($A502,'Medical Examinations'!A$1:J$2336,6,FALSE)</f>
        <v>No</v>
      </c>
      <c r="H502">
        <f>VLOOKUP(A502,'Medical Examinations'!A501:J2836,7,FALSE)</f>
        <v>0</v>
      </c>
      <c r="I502" t="str">
        <f>VLOOKUP(A502,'Medical Examinations'!A501:J2836,8,FALSE)</f>
        <v>Yes</v>
      </c>
      <c r="J502" t="str">
        <f>VLOOKUP($A502,'Medical Examinations'!$A501:$J2836,9,FALSE)</f>
        <v>Over Weight</v>
      </c>
      <c r="K502" t="str">
        <f>VLOOKUP(A502,'Medical Examinations'!A501:J2836,10,FALSE)</f>
        <v>Normal</v>
      </c>
      <c r="L502" t="str">
        <f>VLOOKUP(Healthcare!A502,'Hospitalisation Details'!A501:K2836,10,FALSE)</f>
        <v>8-Aug-1990</v>
      </c>
      <c r="M502" s="17">
        <f>VLOOKUP(Healthcare!A502,'Hospitalisation Details'!A501:K2836,6,FALSE)</f>
        <v>19719.689999999999</v>
      </c>
      <c r="N502" t="str">
        <f>VLOOKUP(Healthcare!A502,'Hospitalisation Details'!A501:K2836,7,FALSE)</f>
        <v>tier - 1</v>
      </c>
      <c r="O502" t="str">
        <f>VLOOKUP(Healthcare!A502,'Hospitalisation Details'!A501:K2836,8,FALSE)</f>
        <v>tier - 2</v>
      </c>
      <c r="P502" t="str">
        <f>VLOOKUP(Healthcare!A502,'Hospitalisation Details'!A501:K2836,9,FALSE)</f>
        <v>R1013</v>
      </c>
      <c r="Q502">
        <f>VLOOKUP(Healthcare!A502,'Hospitalisation Details'!A501:K2836,11,FALSE)</f>
        <v>34</v>
      </c>
    </row>
    <row r="503" spans="1:17" ht="15.6">
      <c r="A503" s="1" t="s">
        <v>1868</v>
      </c>
      <c r="B503" t="str">
        <f>VLOOKUP(A503,'Customer Names'!A502:E2837,5,FALSE)</f>
        <v xml:space="preserve"> Mr.  Kam S Lee</v>
      </c>
      <c r="C503">
        <f>VLOOKUP(A503,'Medical Examinations'!A502:J2837,2,FALSE)</f>
        <v>33.82</v>
      </c>
      <c r="D503">
        <f>VLOOKUP(A503,'Medical Examinations'!A502:J2837,3,FALSE)</f>
        <v>5.42</v>
      </c>
      <c r="E503" t="str">
        <f>VLOOKUP(A503,'Medical Examinations'!A502:J2837,4,FALSE)</f>
        <v>No</v>
      </c>
      <c r="F503" t="str">
        <f>VLOOKUP(A503,'Medical Examinations'!A502:J2837,5,FALSE)</f>
        <v>No</v>
      </c>
      <c r="G503" t="str">
        <f>VLOOKUP($A503,'Medical Examinations'!A$1:J$2336,6,FALSE)</f>
        <v>No</v>
      </c>
      <c r="H503">
        <f>VLOOKUP(A503,'Medical Examinations'!A502:J2837,7,FALSE)</f>
        <v>0</v>
      </c>
      <c r="I503" t="str">
        <f>VLOOKUP(A503,'Medical Examinations'!A502:J2837,8,FALSE)</f>
        <v>No</v>
      </c>
      <c r="J503" t="str">
        <f>VLOOKUP($A503,'Medical Examinations'!$A502:$J2837,9,FALSE)</f>
        <v>Obesity</v>
      </c>
      <c r="K503" t="str">
        <f>VLOOKUP(A503,'Medical Examinations'!A502:J2837,10,FALSE)</f>
        <v>Normal</v>
      </c>
      <c r="L503" t="str">
        <f>VLOOKUP(Healthcare!A503,'Hospitalisation Details'!A502:K2837,10,FALSE)</f>
        <v>27-Aug-1994</v>
      </c>
      <c r="M503" s="17">
        <f>VLOOKUP(Healthcare!A503,'Hospitalisation Details'!A502:K2837,6,FALSE)</f>
        <v>19673.34</v>
      </c>
      <c r="N503" t="str">
        <f>VLOOKUP(Healthcare!A503,'Hospitalisation Details'!A502:K2837,7,FALSE)</f>
        <v>tier - 1</v>
      </c>
      <c r="O503" t="str">
        <f>VLOOKUP(Healthcare!A503,'Hospitalisation Details'!A502:K2837,8,FALSE)</f>
        <v>tier - 2</v>
      </c>
      <c r="P503" t="str">
        <f>VLOOKUP(Healthcare!A503,'Hospitalisation Details'!A502:K2837,9,FALSE)</f>
        <v>R1012</v>
      </c>
      <c r="Q503">
        <f>VLOOKUP(Healthcare!A503,'Hospitalisation Details'!A502:K2837,11,FALSE)</f>
        <v>30</v>
      </c>
    </row>
    <row r="504" spans="1:17" ht="15.6">
      <c r="A504" s="1" t="s">
        <v>1867</v>
      </c>
      <c r="B504" t="str">
        <f>VLOOKUP(A504,'Customer Names'!A503:E2838,5,FALSE)</f>
        <v xml:space="preserve"> Ms.  Valerie A Hubbard</v>
      </c>
      <c r="C504">
        <f>VLOOKUP(A504,'Medical Examinations'!A503:J2838,2,FALSE)</f>
        <v>20.234999999999999</v>
      </c>
      <c r="D504">
        <f>VLOOKUP(A504,'Medical Examinations'!A503:J2838,3,FALSE)</f>
        <v>6.84</v>
      </c>
      <c r="E504" t="str">
        <f>VLOOKUP(A504,'Medical Examinations'!A503:J2838,4,FALSE)</f>
        <v>No</v>
      </c>
      <c r="F504" t="str">
        <f>VLOOKUP(A504,'Medical Examinations'!A503:J2838,5,FALSE)</f>
        <v>No</v>
      </c>
      <c r="G504" t="str">
        <f>VLOOKUP($A504,'Medical Examinations'!A$1:J$2336,6,FALSE)</f>
        <v>No</v>
      </c>
      <c r="H504">
        <f>VLOOKUP(A504,'Medical Examinations'!A503:J2838,7,FALSE)</f>
        <v>0</v>
      </c>
      <c r="I504" t="str">
        <f>VLOOKUP(A504,'Medical Examinations'!A503:J2838,8,FALSE)</f>
        <v>Yes</v>
      </c>
      <c r="J504" t="str">
        <f>VLOOKUP($A504,'Medical Examinations'!$A503:$J2838,9,FALSE)</f>
        <v>Healthy Weight</v>
      </c>
      <c r="K504" t="str">
        <f>VLOOKUP(A504,'Medical Examinations'!A503:J2838,10,FALSE)</f>
        <v>Diabetes</v>
      </c>
      <c r="L504" t="str">
        <f>VLOOKUP(Healthcare!A504,'Hospitalisation Details'!A503:K2838,10,FALSE)</f>
        <v>24-Sep-1978</v>
      </c>
      <c r="M504" s="17">
        <f>VLOOKUP(Healthcare!A504,'Hospitalisation Details'!A503:K2838,6,FALSE)</f>
        <v>19594.810000000001</v>
      </c>
      <c r="N504" t="str">
        <f>VLOOKUP(Healthcare!A504,'Hospitalisation Details'!A503:K2838,7,FALSE)</f>
        <v>tier - 1</v>
      </c>
      <c r="O504" t="str">
        <f>VLOOKUP(Healthcare!A504,'Hospitalisation Details'!A503:K2838,8,FALSE)</f>
        <v>tier - 1</v>
      </c>
      <c r="P504" t="str">
        <f>VLOOKUP(Healthcare!A504,'Hospitalisation Details'!A503:K2838,9,FALSE)</f>
        <v>R1024</v>
      </c>
      <c r="Q504">
        <f>VLOOKUP(Healthcare!A504,'Hospitalisation Details'!A503:K2838,11,FALSE)</f>
        <v>45</v>
      </c>
    </row>
    <row r="505" spans="1:17" ht="15.6">
      <c r="A505" s="1" t="s">
        <v>1866</v>
      </c>
      <c r="B505" t="str">
        <f>VLOOKUP(A505,'Customer Names'!A504:E2839,5,FALSE)</f>
        <v xml:space="preserve"> Ms.  Freya R Koester</v>
      </c>
      <c r="C505">
        <f>VLOOKUP(A505,'Medical Examinations'!A504:J2839,2,FALSE)</f>
        <v>49.2</v>
      </c>
      <c r="D505">
        <f>VLOOKUP(A505,'Medical Examinations'!A504:J2839,3,FALSE)</f>
        <v>10.9</v>
      </c>
      <c r="E505" t="str">
        <f>VLOOKUP(A505,'Medical Examinations'!A504:J2839,4,FALSE)</f>
        <v>yes</v>
      </c>
      <c r="F505" t="str">
        <f>VLOOKUP(A505,'Medical Examinations'!A504:J2839,5,FALSE)</f>
        <v>No</v>
      </c>
      <c r="G505" t="str">
        <f>VLOOKUP($A505,'Medical Examinations'!A$1:J$2336,6,FALSE)</f>
        <v>Yes</v>
      </c>
      <c r="H505">
        <f>VLOOKUP(A505,'Medical Examinations'!A504:J2839,7,FALSE)</f>
        <v>1</v>
      </c>
      <c r="I505" t="str">
        <f>VLOOKUP(A505,'Medical Examinations'!A504:J2839,8,FALSE)</f>
        <v>No</v>
      </c>
      <c r="J505" t="str">
        <f>VLOOKUP($A505,'Medical Examinations'!$A504:$J2839,9,FALSE)</f>
        <v>Obesity</v>
      </c>
      <c r="K505" t="str">
        <f>VLOOKUP(A505,'Medical Examinations'!A504:J2839,10,FALSE)</f>
        <v>Diabetes</v>
      </c>
      <c r="L505" t="str">
        <f>VLOOKUP(Healthcare!A505,'Hospitalisation Details'!A504:K2839,10,FALSE)</f>
        <v>14-Jul-1963</v>
      </c>
      <c r="M505" s="17">
        <f>VLOOKUP(Healthcare!A505,'Hospitalisation Details'!A504:K2839,6,FALSE)</f>
        <v>19551.34</v>
      </c>
      <c r="N505" t="str">
        <f>VLOOKUP(Healthcare!A505,'Hospitalisation Details'!A504:K2839,7,FALSE)</f>
        <v>tier - 1</v>
      </c>
      <c r="O505" t="str">
        <f>VLOOKUP(Healthcare!A505,'Hospitalisation Details'!A504:K2839,8,FALSE)</f>
        <v>tier - 3</v>
      </c>
      <c r="P505" t="str">
        <f>VLOOKUP(Healthcare!A505,'Hospitalisation Details'!A504:K2839,9,FALSE)</f>
        <v>R1012</v>
      </c>
      <c r="Q505">
        <f>VLOOKUP(Healthcare!A505,'Hospitalisation Details'!A504:K2839,11,FALSE)</f>
        <v>61</v>
      </c>
    </row>
    <row r="506" spans="1:17" ht="15.6">
      <c r="A506" s="1" t="s">
        <v>1865</v>
      </c>
      <c r="B506" t="str">
        <f>VLOOKUP(A506,'Customer Names'!A505:E2840,5,FALSE)</f>
        <v xml:space="preserve"> Ms.  Jennifer Matthews</v>
      </c>
      <c r="C506">
        <f>VLOOKUP(A506,'Medical Examinations'!A505:J2840,2,FALSE)</f>
        <v>26.4</v>
      </c>
      <c r="D506">
        <f>VLOOKUP(A506,'Medical Examinations'!A505:J2840,3,FALSE)</f>
        <v>4.87</v>
      </c>
      <c r="E506" t="str">
        <f>VLOOKUP(A506,'Medical Examinations'!A505:J2840,4,FALSE)</f>
        <v>yes</v>
      </c>
      <c r="F506" t="str">
        <f>VLOOKUP(A506,'Medical Examinations'!A505:J2840,5,FALSE)</f>
        <v>No</v>
      </c>
      <c r="G506" t="str">
        <f>VLOOKUP($A506,'Medical Examinations'!A$1:J$2336,6,FALSE)</f>
        <v>No</v>
      </c>
      <c r="H506">
        <f>VLOOKUP(A506,'Medical Examinations'!A505:J2840,7,FALSE)</f>
        <v>0</v>
      </c>
      <c r="I506" t="str">
        <f>VLOOKUP(A506,'Medical Examinations'!A505:J2840,8,FALSE)</f>
        <v>Yes</v>
      </c>
      <c r="J506" t="str">
        <f>VLOOKUP($A506,'Medical Examinations'!$A505:$J2840,9,FALSE)</f>
        <v>Over Weight</v>
      </c>
      <c r="K506" t="str">
        <f>VLOOKUP(A506,'Medical Examinations'!A505:J2840,10,FALSE)</f>
        <v>Normal</v>
      </c>
      <c r="L506" t="str">
        <f>VLOOKUP(Healthcare!A506,'Hospitalisation Details'!A505:K2840,10,FALSE)</f>
        <v>17-Sep-1985</v>
      </c>
      <c r="M506" s="17">
        <f>VLOOKUP(Healthcare!A506,'Hospitalisation Details'!A505:K2840,6,FALSE)</f>
        <v>19539.240000000002</v>
      </c>
      <c r="N506" t="str">
        <f>VLOOKUP(Healthcare!A506,'Hospitalisation Details'!A505:K2840,7,FALSE)</f>
        <v>tier - 1</v>
      </c>
      <c r="O506" t="str">
        <f>VLOOKUP(Healthcare!A506,'Hospitalisation Details'!A505:K2840,8,FALSE)</f>
        <v>tier - 1</v>
      </c>
      <c r="P506" t="str">
        <f>VLOOKUP(Healthcare!A506,'Hospitalisation Details'!A505:K2840,9,FALSE)</f>
        <v>R1013</v>
      </c>
      <c r="Q506">
        <f>VLOOKUP(Healthcare!A506,'Hospitalisation Details'!A505:K2840,11,FALSE)</f>
        <v>38</v>
      </c>
    </row>
    <row r="507" spans="1:17" ht="15.6">
      <c r="A507" s="1" t="s">
        <v>1864</v>
      </c>
      <c r="B507" t="str">
        <f>VLOOKUP(A507,'Customer Names'!A506:E2841,5,FALSE)</f>
        <v xml:space="preserve"> Ms.  Kara Rubinich</v>
      </c>
      <c r="C507">
        <f>VLOOKUP(A507,'Medical Examinations'!A506:J2841,2,FALSE)</f>
        <v>28.38</v>
      </c>
      <c r="D507">
        <f>VLOOKUP(A507,'Medical Examinations'!A506:J2841,3,FALSE)</f>
        <v>6.07</v>
      </c>
      <c r="E507" t="str">
        <f>VLOOKUP(A507,'Medical Examinations'!A506:J2841,4,FALSE)</f>
        <v>No</v>
      </c>
      <c r="F507" t="str">
        <f>VLOOKUP(A507,'Medical Examinations'!A506:J2841,5,FALSE)</f>
        <v>No</v>
      </c>
      <c r="G507" t="str">
        <f>VLOOKUP($A507,'Medical Examinations'!A$1:J$2336,6,FALSE)</f>
        <v>No</v>
      </c>
      <c r="H507">
        <f>VLOOKUP(A507,'Medical Examinations'!A506:J2841,7,FALSE)</f>
        <v>1</v>
      </c>
      <c r="I507" t="str">
        <f>VLOOKUP(A507,'Medical Examinations'!A506:J2841,8,FALSE)</f>
        <v>Yes</v>
      </c>
      <c r="J507" t="str">
        <f>VLOOKUP($A507,'Medical Examinations'!$A506:$J2841,9,FALSE)</f>
        <v>Over Weight</v>
      </c>
      <c r="K507" t="str">
        <f>VLOOKUP(A507,'Medical Examinations'!A506:J2841,10,FALSE)</f>
        <v>Prediabetes</v>
      </c>
      <c r="L507" t="str">
        <f>VLOOKUP(Healthcare!A507,'Hospitalisation Details'!A506:K2841,10,FALSE)</f>
        <v>19-Aug-1992</v>
      </c>
      <c r="M507" s="17">
        <f>VLOOKUP(Healthcare!A507,'Hospitalisation Details'!A506:K2841,6,FALSE)</f>
        <v>19521.97</v>
      </c>
      <c r="N507" t="str">
        <f>VLOOKUP(Healthcare!A507,'Hospitalisation Details'!A506:K2841,7,FALSE)</f>
        <v>tier - 1</v>
      </c>
      <c r="O507" t="str">
        <f>VLOOKUP(Healthcare!A507,'Hospitalisation Details'!A506:K2841,8,FALSE)</f>
        <v>tier - 2</v>
      </c>
      <c r="P507" t="str">
        <f>VLOOKUP(Healthcare!A507,'Hospitalisation Details'!A506:K2841,9,FALSE)</f>
        <v>R1013</v>
      </c>
      <c r="Q507">
        <f>VLOOKUP(Healthcare!A507,'Hospitalisation Details'!A506:K2841,11,FALSE)</f>
        <v>32</v>
      </c>
    </row>
    <row r="508" spans="1:17" ht="15.6">
      <c r="A508" s="1" t="s">
        <v>1863</v>
      </c>
      <c r="B508" t="str">
        <f>VLOOKUP(A508,'Customer Names'!A507:E2842,5,FALSE)</f>
        <v xml:space="preserve"> Mr.  Bradley A Alban</v>
      </c>
      <c r="C508">
        <f>VLOOKUP(A508,'Medical Examinations'!A507:J2842,2,FALSE)</f>
        <v>24.64</v>
      </c>
      <c r="D508">
        <f>VLOOKUP(A508,'Medical Examinations'!A507:J2842,3,FALSE)</f>
        <v>4.33</v>
      </c>
      <c r="E508" t="str">
        <f>VLOOKUP(A508,'Medical Examinations'!A507:J2842,4,FALSE)</f>
        <v>No</v>
      </c>
      <c r="F508" t="str">
        <f>VLOOKUP(A508,'Medical Examinations'!A507:J2842,5,FALSE)</f>
        <v>No</v>
      </c>
      <c r="G508" t="str">
        <f>VLOOKUP($A508,'Medical Examinations'!A$1:J$2336,6,FALSE)</f>
        <v>No</v>
      </c>
      <c r="H508">
        <f>VLOOKUP(A508,'Medical Examinations'!A507:J2842,7,FALSE)</f>
        <v>0</v>
      </c>
      <c r="I508" t="str">
        <f>VLOOKUP(A508,'Medical Examinations'!A507:J2842,8,FALSE)</f>
        <v>Yes</v>
      </c>
      <c r="J508" t="str">
        <f>VLOOKUP($A508,'Medical Examinations'!$A507:$J2842,9,FALSE)</f>
        <v>Healthy Weight</v>
      </c>
      <c r="K508" t="str">
        <f>VLOOKUP(A508,'Medical Examinations'!A507:J2842,10,FALSE)</f>
        <v>Normal</v>
      </c>
      <c r="L508" t="str">
        <f>VLOOKUP(Healthcare!A508,'Hospitalisation Details'!A507:K2842,10,FALSE)</f>
        <v>8-Nov-1980</v>
      </c>
      <c r="M508" s="17">
        <f>VLOOKUP(Healthcare!A508,'Hospitalisation Details'!A507:K2842,6,FALSE)</f>
        <v>19515.54</v>
      </c>
      <c r="N508" t="str">
        <f>VLOOKUP(Healthcare!A508,'Hospitalisation Details'!A507:K2842,7,FALSE)</f>
        <v>tier - 1</v>
      </c>
      <c r="O508" t="str">
        <f>VLOOKUP(Healthcare!A508,'Hospitalisation Details'!A507:K2842,8,FALSE)</f>
        <v>tier - 1</v>
      </c>
      <c r="P508" t="str">
        <f>VLOOKUP(Healthcare!A508,'Hospitalisation Details'!A507:K2842,9,FALSE)</f>
        <v>R1013</v>
      </c>
      <c r="Q508">
        <f>VLOOKUP(Healthcare!A508,'Hospitalisation Details'!A507:K2842,11,FALSE)</f>
        <v>43</v>
      </c>
    </row>
    <row r="509" spans="1:17" ht="15.6">
      <c r="A509" s="1" t="s">
        <v>1862</v>
      </c>
      <c r="B509" t="str">
        <f>VLOOKUP(A509,'Customer Names'!A508:E2843,5,FALSE)</f>
        <v xml:space="preserve"> Mr.  Brendan Corcoran</v>
      </c>
      <c r="C509">
        <f>VLOOKUP(A509,'Medical Examinations'!A508:J2843,2,FALSE)</f>
        <v>39.71</v>
      </c>
      <c r="D509">
        <f>VLOOKUP(A509,'Medical Examinations'!A508:J2843,3,FALSE)</f>
        <v>5.83</v>
      </c>
      <c r="E509" t="str">
        <f>VLOOKUP(A509,'Medical Examinations'!A508:J2843,4,FALSE)</f>
        <v>No</v>
      </c>
      <c r="F509" t="str">
        <f>VLOOKUP(A509,'Medical Examinations'!A508:J2843,5,FALSE)</f>
        <v>No</v>
      </c>
      <c r="G509" t="str">
        <f>VLOOKUP($A509,'Medical Examinations'!A$1:J$2336,6,FALSE)</f>
        <v>No</v>
      </c>
      <c r="H509">
        <f>VLOOKUP(A509,'Medical Examinations'!A508:J2843,7,FALSE)</f>
        <v>1</v>
      </c>
      <c r="I509" t="str">
        <f>VLOOKUP(A509,'Medical Examinations'!A508:J2843,8,FALSE)</f>
        <v>No</v>
      </c>
      <c r="J509" t="str">
        <f>VLOOKUP($A509,'Medical Examinations'!$A508:$J2843,9,FALSE)</f>
        <v>Obesity</v>
      </c>
      <c r="K509" t="str">
        <f>VLOOKUP(A509,'Medical Examinations'!A508:J2843,10,FALSE)</f>
        <v>Prediabetes</v>
      </c>
      <c r="L509" t="str">
        <f>VLOOKUP(Healthcare!A509,'Hospitalisation Details'!A508:K2843,10,FALSE)</f>
        <v>30-Nov-1987</v>
      </c>
      <c r="M509" s="17">
        <f>VLOOKUP(Healthcare!A509,'Hospitalisation Details'!A508:K2843,6,FALSE)</f>
        <v>19496.72</v>
      </c>
      <c r="N509" t="str">
        <f>VLOOKUP(Healthcare!A509,'Hospitalisation Details'!A508:K2843,7,FALSE)</f>
        <v>tier - 1</v>
      </c>
      <c r="O509" t="str">
        <f>VLOOKUP(Healthcare!A509,'Hospitalisation Details'!A508:K2843,8,FALSE)</f>
        <v>tier - 3</v>
      </c>
      <c r="P509" t="str">
        <f>VLOOKUP(Healthcare!A509,'Hospitalisation Details'!A508:K2843,9,FALSE)</f>
        <v>R1019</v>
      </c>
      <c r="Q509">
        <f>VLOOKUP(Healthcare!A509,'Hospitalisation Details'!A508:K2843,11,FALSE)</f>
        <v>36</v>
      </c>
    </row>
    <row r="510" spans="1:17" ht="15.6">
      <c r="A510" s="1" t="s">
        <v>1861</v>
      </c>
      <c r="B510" t="str">
        <f>VLOOKUP(A510,'Customer Names'!A509:E2844,5,FALSE)</f>
        <v xml:space="preserve"> Ms.  Amber R Sargent</v>
      </c>
      <c r="C510">
        <f>VLOOKUP(A510,'Medical Examinations'!A509:J2844,2,FALSE)</f>
        <v>22.22</v>
      </c>
      <c r="D510">
        <f>VLOOKUP(A510,'Medical Examinations'!A509:J2844,3,FALSE)</f>
        <v>5.5</v>
      </c>
      <c r="E510" t="str">
        <f>VLOOKUP(A510,'Medical Examinations'!A509:J2844,4,FALSE)</f>
        <v>No</v>
      </c>
      <c r="F510" t="str">
        <f>VLOOKUP(A510,'Medical Examinations'!A509:J2844,5,FALSE)</f>
        <v>No</v>
      </c>
      <c r="G510" t="str">
        <f>VLOOKUP($A510,'Medical Examinations'!A$1:J$2336,6,FALSE)</f>
        <v>No</v>
      </c>
      <c r="H510">
        <f>VLOOKUP(A510,'Medical Examinations'!A509:J2844,7,FALSE)</f>
        <v>0</v>
      </c>
      <c r="I510" t="str">
        <f>VLOOKUP(A510,'Medical Examinations'!A509:J2844,8,FALSE)</f>
        <v>Yes</v>
      </c>
      <c r="J510" t="str">
        <f>VLOOKUP($A510,'Medical Examinations'!$A509:$J2844,9,FALSE)</f>
        <v>Healthy Weight</v>
      </c>
      <c r="K510" t="str">
        <f>VLOOKUP(A510,'Medical Examinations'!A509:J2844,10,FALSE)</f>
        <v>Normal</v>
      </c>
      <c r="L510" t="str">
        <f>VLOOKUP(Healthcare!A510,'Hospitalisation Details'!A509:K2844,10,FALSE)</f>
        <v>15-Dec-1982</v>
      </c>
      <c r="M510" s="17">
        <f>VLOOKUP(Healthcare!A510,'Hospitalisation Details'!A509:K2844,6,FALSE)</f>
        <v>19444.27</v>
      </c>
      <c r="N510" t="str">
        <f>VLOOKUP(Healthcare!A510,'Hospitalisation Details'!A509:K2844,7,FALSE)</f>
        <v>tier - 1</v>
      </c>
      <c r="O510" t="str">
        <f>VLOOKUP(Healthcare!A510,'Hospitalisation Details'!A509:K2844,8,FALSE)</f>
        <v>tier - 1</v>
      </c>
      <c r="P510" t="str">
        <f>VLOOKUP(Healthcare!A510,'Hospitalisation Details'!A509:K2844,9,FALSE)</f>
        <v>R1013</v>
      </c>
      <c r="Q510">
        <f>VLOOKUP(Healthcare!A510,'Hospitalisation Details'!A509:K2844,11,FALSE)</f>
        <v>41</v>
      </c>
    </row>
    <row r="511" spans="1:17" ht="15.6">
      <c r="A511" s="1" t="s">
        <v>1860</v>
      </c>
      <c r="B511" t="str">
        <f>VLOOKUP(A511,'Customer Names'!A510:E2845,5,FALSE)</f>
        <v xml:space="preserve"> Mr.  Sean K Watson</v>
      </c>
      <c r="C511">
        <f>VLOOKUP(A511,'Medical Examinations'!A510:J2845,2,FALSE)</f>
        <v>33.344999999999999</v>
      </c>
      <c r="D511">
        <f>VLOOKUP(A511,'Medical Examinations'!A510:J2845,3,FALSE)</f>
        <v>4.79</v>
      </c>
      <c r="E511" t="str">
        <f>VLOOKUP(A511,'Medical Examinations'!A510:J2845,4,FALSE)</f>
        <v>No</v>
      </c>
      <c r="F511" t="str">
        <f>VLOOKUP(A511,'Medical Examinations'!A510:J2845,5,FALSE)</f>
        <v>No</v>
      </c>
      <c r="G511" t="str">
        <f>VLOOKUP($A511,'Medical Examinations'!A$1:J$2336,6,FALSE)</f>
        <v>Yes</v>
      </c>
      <c r="H511">
        <f>VLOOKUP(A511,'Medical Examinations'!A510:J2845,7,FALSE)</f>
        <v>1</v>
      </c>
      <c r="I511" t="str">
        <f>VLOOKUP(A511,'Medical Examinations'!A510:J2845,8,FALSE)</f>
        <v>No</v>
      </c>
      <c r="J511" t="str">
        <f>VLOOKUP($A511,'Medical Examinations'!$A510:$J2845,9,FALSE)</f>
        <v>Obesity</v>
      </c>
      <c r="K511" t="str">
        <f>VLOOKUP(A511,'Medical Examinations'!A510:J2845,10,FALSE)</f>
        <v>Normal</v>
      </c>
      <c r="L511" t="str">
        <f>VLOOKUP(Healthcare!A511,'Hospitalisation Details'!A510:K2845,10,FALSE)</f>
        <v>6-Sep-1993</v>
      </c>
      <c r="M511" s="17">
        <f>VLOOKUP(Healthcare!A511,'Hospitalisation Details'!A510:K2845,6,FALSE)</f>
        <v>19442.349999999999</v>
      </c>
      <c r="N511" t="str">
        <f>VLOOKUP(Healthcare!A511,'Hospitalisation Details'!A510:K2845,7,FALSE)</f>
        <v>tier - 1</v>
      </c>
      <c r="O511" t="str">
        <f>VLOOKUP(Healthcare!A511,'Hospitalisation Details'!A510:K2845,8,FALSE)</f>
        <v>tier - 3</v>
      </c>
      <c r="P511" t="str">
        <f>VLOOKUP(Healthcare!A511,'Hospitalisation Details'!A510:K2845,9,FALSE)</f>
        <v>R1012</v>
      </c>
      <c r="Q511">
        <f>VLOOKUP(Healthcare!A511,'Hospitalisation Details'!A510:K2845,11,FALSE)</f>
        <v>30</v>
      </c>
    </row>
    <row r="512" spans="1:17" ht="15.6">
      <c r="A512" s="1" t="s">
        <v>1859</v>
      </c>
      <c r="B512" t="str">
        <f>VLOOKUP(A512,'Customer Names'!A511:E2846,5,FALSE)</f>
        <v xml:space="preserve"> Mr.  Rick Esponda</v>
      </c>
      <c r="C512">
        <f>VLOOKUP(A512,'Medical Examinations'!A511:J2846,2,FALSE)</f>
        <v>24.42</v>
      </c>
      <c r="D512">
        <f>VLOOKUP(A512,'Medical Examinations'!A511:J2846,3,FALSE)</f>
        <v>5.81</v>
      </c>
      <c r="E512" t="str">
        <f>VLOOKUP(A512,'Medical Examinations'!A511:J2846,4,FALSE)</f>
        <v>No</v>
      </c>
      <c r="F512" t="str">
        <f>VLOOKUP(A512,'Medical Examinations'!A511:J2846,5,FALSE)</f>
        <v>No</v>
      </c>
      <c r="G512" t="str">
        <f>VLOOKUP($A512,'Medical Examinations'!A$1:J$2336,6,FALSE)</f>
        <v>No</v>
      </c>
      <c r="H512">
        <f>VLOOKUP(A512,'Medical Examinations'!A511:J2846,7,FALSE)</f>
        <v>1</v>
      </c>
      <c r="I512" t="str">
        <f>VLOOKUP(A512,'Medical Examinations'!A511:J2846,8,FALSE)</f>
        <v>Yes</v>
      </c>
      <c r="J512" t="str">
        <f>VLOOKUP($A512,'Medical Examinations'!$A511:$J2846,9,FALSE)</f>
        <v>Healthy Weight</v>
      </c>
      <c r="K512" t="str">
        <f>VLOOKUP(A512,'Medical Examinations'!A511:J2846,10,FALSE)</f>
        <v>Prediabetes</v>
      </c>
      <c r="L512" t="str">
        <f>VLOOKUP(Healthcare!A512,'Hospitalisation Details'!A511:K2846,10,FALSE)</f>
        <v>30-Jun-1987</v>
      </c>
      <c r="M512" s="17">
        <f>VLOOKUP(Healthcare!A512,'Hospitalisation Details'!A511:K2846,6,FALSE)</f>
        <v>19362</v>
      </c>
      <c r="N512" t="str">
        <f>VLOOKUP(Healthcare!A512,'Hospitalisation Details'!A511:K2846,7,FALSE)</f>
        <v>tier - 1</v>
      </c>
      <c r="O512" t="str">
        <f>VLOOKUP(Healthcare!A512,'Hospitalisation Details'!A511:K2846,8,FALSE)</f>
        <v>tier - 3</v>
      </c>
      <c r="P512" t="str">
        <f>VLOOKUP(Healthcare!A512,'Hospitalisation Details'!A511:K2846,9,FALSE)</f>
        <v>R1013</v>
      </c>
      <c r="Q512">
        <f>VLOOKUP(Healthcare!A512,'Hospitalisation Details'!A511:K2846,11,FALSE)</f>
        <v>37</v>
      </c>
    </row>
    <row r="513" spans="1:17" ht="15.6">
      <c r="A513" s="1" t="s">
        <v>1858</v>
      </c>
      <c r="B513" t="str">
        <f>VLOOKUP(A513,'Customer Names'!A512:E2847,5,FALSE)</f>
        <v xml:space="preserve"> Mr.  Matthew Krall</v>
      </c>
      <c r="C513">
        <f>VLOOKUP(A513,'Medical Examinations'!A512:J2847,2,FALSE)</f>
        <v>29.81</v>
      </c>
      <c r="D513">
        <f>VLOOKUP(A513,'Medical Examinations'!A512:J2847,3,FALSE)</f>
        <v>5.58</v>
      </c>
      <c r="E513" t="str">
        <f>VLOOKUP(A513,'Medical Examinations'!A512:J2847,4,FALSE)</f>
        <v>No</v>
      </c>
      <c r="F513" t="str">
        <f>VLOOKUP(A513,'Medical Examinations'!A512:J2847,5,FALSE)</f>
        <v>No</v>
      </c>
      <c r="G513" t="str">
        <f>VLOOKUP($A513,'Medical Examinations'!A$1:J$2336,6,FALSE)</f>
        <v>No</v>
      </c>
      <c r="H513">
        <f>VLOOKUP(A513,'Medical Examinations'!A512:J2847,7,FALSE)</f>
        <v>0</v>
      </c>
      <c r="I513" t="str">
        <f>VLOOKUP(A513,'Medical Examinations'!A512:J2847,8,FALSE)</f>
        <v>Yes</v>
      </c>
      <c r="J513" t="str">
        <f>VLOOKUP($A513,'Medical Examinations'!$A512:$J2847,9,FALSE)</f>
        <v>Over Weight</v>
      </c>
      <c r="K513" t="str">
        <f>VLOOKUP(A513,'Medical Examinations'!A512:J2847,10,FALSE)</f>
        <v>Normal</v>
      </c>
      <c r="L513" t="str">
        <f>VLOOKUP(Healthcare!A513,'Hospitalisation Details'!A512:K2847,10,FALSE)</f>
        <v>24-Aug-1991</v>
      </c>
      <c r="M513" s="17">
        <f>VLOOKUP(Healthcare!A513,'Hospitalisation Details'!A512:K2847,6,FALSE)</f>
        <v>19350.37</v>
      </c>
      <c r="N513" t="str">
        <f>VLOOKUP(Healthcare!A513,'Hospitalisation Details'!A512:K2847,7,FALSE)</f>
        <v>tier - 1</v>
      </c>
      <c r="O513" t="str">
        <f>VLOOKUP(Healthcare!A513,'Hospitalisation Details'!A512:K2847,8,FALSE)</f>
        <v>tier - 3</v>
      </c>
      <c r="P513" t="str">
        <f>VLOOKUP(Healthcare!A513,'Hospitalisation Details'!A512:K2847,9,FALSE)</f>
        <v>R1013</v>
      </c>
      <c r="Q513">
        <f>VLOOKUP(Healthcare!A513,'Hospitalisation Details'!A512:K2847,11,FALSE)</f>
        <v>33</v>
      </c>
    </row>
    <row r="514" spans="1:17" ht="15.6">
      <c r="A514" s="1" t="s">
        <v>1857</v>
      </c>
      <c r="B514" t="str">
        <f>VLOOKUP(A514,'Customer Names'!A513:E2848,5,FALSE)</f>
        <v xml:space="preserve"> Mr.  Brady Poskin</v>
      </c>
      <c r="C514">
        <f>VLOOKUP(A514,'Medical Examinations'!A513:J2848,2,FALSE)</f>
        <v>51.18</v>
      </c>
      <c r="D514">
        <f>VLOOKUP(A514,'Medical Examinations'!A513:J2848,3,FALSE)</f>
        <v>4.4000000000000004</v>
      </c>
      <c r="E514" t="str">
        <f>VLOOKUP(A514,'Medical Examinations'!A513:J2848,4,FALSE)</f>
        <v>yes</v>
      </c>
      <c r="F514" t="str">
        <f>VLOOKUP(A514,'Medical Examinations'!A513:J2848,5,FALSE)</f>
        <v>No</v>
      </c>
      <c r="G514" t="str">
        <f>VLOOKUP($A514,'Medical Examinations'!A$1:J$2336,6,FALSE)</f>
        <v>No</v>
      </c>
      <c r="H514">
        <f>VLOOKUP(A514,'Medical Examinations'!A513:J2848,7,FALSE)</f>
        <v>2</v>
      </c>
      <c r="I514" t="str">
        <f>VLOOKUP(A514,'Medical Examinations'!A513:J2848,8,FALSE)</f>
        <v>No</v>
      </c>
      <c r="J514" t="str">
        <f>VLOOKUP($A514,'Medical Examinations'!$A513:$J2848,9,FALSE)</f>
        <v>Obesity</v>
      </c>
      <c r="K514" t="str">
        <f>VLOOKUP(A514,'Medical Examinations'!A513:J2848,10,FALSE)</f>
        <v>Normal</v>
      </c>
      <c r="L514" t="str">
        <f>VLOOKUP(Healthcare!A514,'Hospitalisation Details'!A513:K2848,10,FALSE)</f>
        <v>15-Nov-1966</v>
      </c>
      <c r="M514" s="17">
        <f>VLOOKUP(Healthcare!A514,'Hospitalisation Details'!A513:K2848,6,FALSE)</f>
        <v>19321.060000000001</v>
      </c>
      <c r="N514" t="str">
        <f>VLOOKUP(Healthcare!A514,'Hospitalisation Details'!A513:K2848,7,FALSE)</f>
        <v>tier - 1</v>
      </c>
      <c r="O514" t="str">
        <f>VLOOKUP(Healthcare!A514,'Hospitalisation Details'!A513:K2848,8,FALSE)</f>
        <v>tier - 1</v>
      </c>
      <c r="P514" t="str">
        <f>VLOOKUP(Healthcare!A514,'Hospitalisation Details'!A513:K2848,9,FALSE)</f>
        <v>R1012</v>
      </c>
      <c r="Q514">
        <f>VLOOKUP(Healthcare!A514,'Hospitalisation Details'!A513:K2848,11,FALSE)</f>
        <v>57</v>
      </c>
    </row>
    <row r="515" spans="1:17" ht="15.6">
      <c r="A515" s="1" t="s">
        <v>1856</v>
      </c>
      <c r="B515" t="str">
        <f>VLOOKUP(A515,'Customer Names'!A514:E2849,5,FALSE)</f>
        <v xml:space="preserve"> Ms.  Kameko Halfmann</v>
      </c>
      <c r="C515">
        <f>VLOOKUP(A515,'Medical Examinations'!A514:J2849,2,FALSE)</f>
        <v>51.37</v>
      </c>
      <c r="D515">
        <f>VLOOKUP(A515,'Medical Examinations'!A514:J2849,3,FALSE)</f>
        <v>8.18</v>
      </c>
      <c r="E515" t="str">
        <f>VLOOKUP(A515,'Medical Examinations'!A514:J2849,4,FALSE)</f>
        <v>yes</v>
      </c>
      <c r="F515" t="str">
        <f>VLOOKUP(A515,'Medical Examinations'!A514:J2849,5,FALSE)</f>
        <v>No</v>
      </c>
      <c r="G515" t="str">
        <f>VLOOKUP($A515,'Medical Examinations'!A$1:J$2336,6,FALSE)</f>
        <v>No</v>
      </c>
      <c r="H515">
        <f>VLOOKUP(A515,'Medical Examinations'!A514:J2849,7,FALSE)</f>
        <v>0</v>
      </c>
      <c r="I515" t="str">
        <f>VLOOKUP(A515,'Medical Examinations'!A514:J2849,8,FALSE)</f>
        <v>No</v>
      </c>
      <c r="J515" t="str">
        <f>VLOOKUP($A515,'Medical Examinations'!$A514:$J2849,9,FALSE)</f>
        <v>Obesity</v>
      </c>
      <c r="K515" t="str">
        <f>VLOOKUP(A515,'Medical Examinations'!A514:J2849,10,FALSE)</f>
        <v>Diabetes</v>
      </c>
      <c r="L515" t="str">
        <f>VLOOKUP(Healthcare!A515,'Hospitalisation Details'!A514:K2849,10,FALSE)</f>
        <v>29-Jul-1967</v>
      </c>
      <c r="M515" s="17">
        <f>VLOOKUP(Healthcare!A515,'Hospitalisation Details'!A514:K2849,6,FALSE)</f>
        <v>19259.96</v>
      </c>
      <c r="N515" t="str">
        <f>VLOOKUP(Healthcare!A515,'Hospitalisation Details'!A514:K2849,7,FALSE)</f>
        <v>tier - 1</v>
      </c>
      <c r="O515" t="str">
        <f>VLOOKUP(Healthcare!A515,'Hospitalisation Details'!A514:K2849,8,FALSE)</f>
        <v>tier - 1</v>
      </c>
      <c r="P515" t="str">
        <f>VLOOKUP(Healthcare!A515,'Hospitalisation Details'!A514:K2849,9,FALSE)</f>
        <v>R1012</v>
      </c>
      <c r="Q515">
        <f>VLOOKUP(Healthcare!A515,'Hospitalisation Details'!A514:K2849,11,FALSE)</f>
        <v>57</v>
      </c>
    </row>
    <row r="516" spans="1:17" ht="15.6">
      <c r="A516" s="1" t="s">
        <v>1855</v>
      </c>
      <c r="B516" t="str">
        <f>VLOOKUP(A516,'Customer Names'!A515:E2850,5,FALSE)</f>
        <v xml:space="preserve"> Mr.  Jeremy A Klapper</v>
      </c>
      <c r="C516">
        <f>VLOOKUP(A516,'Medical Examinations'!A515:J2850,2,FALSE)</f>
        <v>36.19</v>
      </c>
      <c r="D516">
        <f>VLOOKUP(A516,'Medical Examinations'!A515:J2850,3,FALSE)</f>
        <v>5.52</v>
      </c>
      <c r="E516" t="str">
        <f>VLOOKUP(A516,'Medical Examinations'!A515:J2850,4,FALSE)</f>
        <v>yes</v>
      </c>
      <c r="F516" t="str">
        <f>VLOOKUP(A516,'Medical Examinations'!A515:J2850,5,FALSE)</f>
        <v>No</v>
      </c>
      <c r="G516" t="str">
        <f>VLOOKUP($A516,'Medical Examinations'!A$1:J$2336,6,FALSE)</f>
        <v>No</v>
      </c>
      <c r="H516">
        <f>VLOOKUP(A516,'Medical Examinations'!A515:J2850,7,FALSE)</f>
        <v>0</v>
      </c>
      <c r="I516" t="str">
        <f>VLOOKUP(A516,'Medical Examinations'!A515:J2850,8,FALSE)</f>
        <v>No</v>
      </c>
      <c r="J516" t="str">
        <f>VLOOKUP($A516,'Medical Examinations'!$A515:$J2850,9,FALSE)</f>
        <v>Obesity</v>
      </c>
      <c r="K516" t="str">
        <f>VLOOKUP(A516,'Medical Examinations'!A515:J2850,10,FALSE)</f>
        <v>Normal</v>
      </c>
      <c r="L516" t="str">
        <f>VLOOKUP(Healthcare!A516,'Hospitalisation Details'!A515:K2850,10,FALSE)</f>
        <v>28-Dec-1985</v>
      </c>
      <c r="M516" s="17">
        <f>VLOOKUP(Healthcare!A516,'Hospitalisation Details'!A515:K2850,6,FALSE)</f>
        <v>19214.71</v>
      </c>
      <c r="N516" t="str">
        <f>VLOOKUP(Healthcare!A516,'Hospitalisation Details'!A515:K2850,7,FALSE)</f>
        <v>tier - 1</v>
      </c>
      <c r="O516" t="str">
        <f>VLOOKUP(Healthcare!A516,'Hospitalisation Details'!A515:K2850,8,FALSE)</f>
        <v>tier - 3</v>
      </c>
      <c r="P516" t="str">
        <f>VLOOKUP(Healthcare!A516,'Hospitalisation Details'!A515:K2850,9,FALSE)</f>
        <v>R1013</v>
      </c>
      <c r="Q516">
        <f>VLOOKUP(Healthcare!A516,'Hospitalisation Details'!A515:K2850,11,FALSE)</f>
        <v>38</v>
      </c>
    </row>
    <row r="517" spans="1:17" ht="15.6">
      <c r="A517" s="1" t="s">
        <v>1854</v>
      </c>
      <c r="B517" t="str">
        <f>VLOOKUP(A517,'Customer Names'!A516:E2851,5,FALSE)</f>
        <v xml:space="preserve"> Mr.  Daniel George</v>
      </c>
      <c r="C517">
        <f>VLOOKUP(A517,'Medical Examinations'!A516:J2851,2,FALSE)</f>
        <v>25.9</v>
      </c>
      <c r="D517">
        <f>VLOOKUP(A517,'Medical Examinations'!A516:J2851,3,FALSE)</f>
        <v>4.84</v>
      </c>
      <c r="E517" t="str">
        <f>VLOOKUP(A517,'Medical Examinations'!A516:J2851,4,FALSE)</f>
        <v>No</v>
      </c>
      <c r="F517" t="str">
        <f>VLOOKUP(A517,'Medical Examinations'!A516:J2851,5,FALSE)</f>
        <v>No</v>
      </c>
      <c r="G517" t="str">
        <f>VLOOKUP($A517,'Medical Examinations'!A$1:J$2336,6,FALSE)</f>
        <v>No</v>
      </c>
      <c r="H517">
        <f>VLOOKUP(A517,'Medical Examinations'!A516:J2851,7,FALSE)</f>
        <v>0</v>
      </c>
      <c r="I517" t="str">
        <f>VLOOKUP(A517,'Medical Examinations'!A516:J2851,8,FALSE)</f>
        <v>Yes</v>
      </c>
      <c r="J517" t="str">
        <f>VLOOKUP($A517,'Medical Examinations'!$A516:$J2851,9,FALSE)</f>
        <v>Over Weight</v>
      </c>
      <c r="K517" t="str">
        <f>VLOOKUP(A517,'Medical Examinations'!A516:J2851,10,FALSE)</f>
        <v>Normal</v>
      </c>
      <c r="L517" t="str">
        <f>VLOOKUP(Healthcare!A517,'Hospitalisation Details'!A516:K2851,10,FALSE)</f>
        <v>16-Sep-1991</v>
      </c>
      <c r="M517" s="17">
        <f>VLOOKUP(Healthcare!A517,'Hospitalisation Details'!A516:K2851,6,FALSE)</f>
        <v>19199.939999999999</v>
      </c>
      <c r="N517" t="str">
        <f>VLOOKUP(Healthcare!A517,'Hospitalisation Details'!A516:K2851,7,FALSE)</f>
        <v>tier - 1</v>
      </c>
      <c r="O517" t="str">
        <f>VLOOKUP(Healthcare!A517,'Hospitalisation Details'!A516:K2851,8,FALSE)</f>
        <v>tier - 3</v>
      </c>
      <c r="P517" t="str">
        <f>VLOOKUP(Healthcare!A517,'Hospitalisation Details'!A516:K2851,9,FALSE)</f>
        <v>R1011</v>
      </c>
      <c r="Q517">
        <f>VLOOKUP(Healthcare!A517,'Hospitalisation Details'!A516:K2851,11,FALSE)</f>
        <v>32</v>
      </c>
    </row>
    <row r="518" spans="1:17" ht="15.6">
      <c r="A518" s="1" t="s">
        <v>1853</v>
      </c>
      <c r="B518" t="str">
        <f>VLOOKUP(A518,'Customer Names'!A517:E2852,5,FALSE)</f>
        <v xml:space="preserve"> Ms.  Amanda Hicks</v>
      </c>
      <c r="C518">
        <f>VLOOKUP(A518,'Medical Examinations'!A517:J2852,2,FALSE)</f>
        <v>35.72</v>
      </c>
      <c r="D518">
        <f>VLOOKUP(A518,'Medical Examinations'!A517:J2852,3,FALSE)</f>
        <v>4.08</v>
      </c>
      <c r="E518" t="str">
        <f>VLOOKUP(A518,'Medical Examinations'!A517:J2852,4,FALSE)</f>
        <v>No</v>
      </c>
      <c r="F518" t="str">
        <f>VLOOKUP(A518,'Medical Examinations'!A517:J2852,5,FALSE)</f>
        <v>No</v>
      </c>
      <c r="G518" t="str">
        <f>VLOOKUP($A518,'Medical Examinations'!A$1:J$2336,6,FALSE)</f>
        <v>Yes</v>
      </c>
      <c r="H518">
        <f>VLOOKUP(A518,'Medical Examinations'!A517:J2852,7,FALSE)</f>
        <v>1</v>
      </c>
      <c r="I518" t="str">
        <f>VLOOKUP(A518,'Medical Examinations'!A517:J2852,8,FALSE)</f>
        <v>No</v>
      </c>
      <c r="J518" t="str">
        <f>VLOOKUP($A518,'Medical Examinations'!$A517:$J2852,9,FALSE)</f>
        <v>Obesity</v>
      </c>
      <c r="K518" t="str">
        <f>VLOOKUP(A518,'Medical Examinations'!A517:J2852,10,FALSE)</f>
        <v>Normal</v>
      </c>
      <c r="L518" t="str">
        <f>VLOOKUP(Healthcare!A518,'Hospitalisation Details'!A517:K2852,10,FALSE)</f>
        <v>2-Jul-1979</v>
      </c>
      <c r="M518" s="17">
        <f>VLOOKUP(Healthcare!A518,'Hospitalisation Details'!A517:K2852,6,FALSE)</f>
        <v>19144.580000000002</v>
      </c>
      <c r="N518" t="str">
        <f>VLOOKUP(Healthcare!A518,'Hospitalisation Details'!A517:K2852,7,FALSE)</f>
        <v>tier - 1</v>
      </c>
      <c r="O518" t="str">
        <f>VLOOKUP(Healthcare!A518,'Hospitalisation Details'!A517:K2852,8,FALSE)</f>
        <v>tier - 1</v>
      </c>
      <c r="P518" t="str">
        <f>VLOOKUP(Healthcare!A518,'Hospitalisation Details'!A517:K2852,9,FALSE)</f>
        <v>R1024</v>
      </c>
      <c r="Q518">
        <f>VLOOKUP(Healthcare!A518,'Hospitalisation Details'!A517:K2852,11,FALSE)</f>
        <v>45</v>
      </c>
    </row>
    <row r="519" spans="1:17" ht="15.6">
      <c r="A519" s="1" t="s">
        <v>1852</v>
      </c>
      <c r="B519" t="str">
        <f>VLOOKUP(A519,'Customer Names'!A518:E2853,5,FALSE)</f>
        <v xml:space="preserve"> Ms.  Karen Lockyer</v>
      </c>
      <c r="C519">
        <f>VLOOKUP(A519,'Medical Examinations'!A518:J2853,2,FALSE)</f>
        <v>27.94</v>
      </c>
      <c r="D519">
        <f>VLOOKUP(A519,'Medical Examinations'!A518:J2853,3,FALSE)</f>
        <v>4.4800000000000004</v>
      </c>
      <c r="E519" t="str">
        <f>VLOOKUP(A519,'Medical Examinations'!A518:J2853,4,FALSE)</f>
        <v>No</v>
      </c>
      <c r="F519" t="str">
        <f>VLOOKUP(A519,'Medical Examinations'!A518:J2853,5,FALSE)</f>
        <v>No</v>
      </c>
      <c r="G519" t="str">
        <f>VLOOKUP($A519,'Medical Examinations'!A$1:J$2336,6,FALSE)</f>
        <v>Yes</v>
      </c>
      <c r="H519">
        <f>VLOOKUP(A519,'Medical Examinations'!A518:J2853,7,FALSE)</f>
        <v>1</v>
      </c>
      <c r="I519" t="str">
        <f>VLOOKUP(A519,'Medical Examinations'!A518:J2853,8,FALSE)</f>
        <v>Yes</v>
      </c>
      <c r="J519" t="str">
        <f>VLOOKUP($A519,'Medical Examinations'!$A518:$J2853,9,FALSE)</f>
        <v>Over Weight</v>
      </c>
      <c r="K519" t="str">
        <f>VLOOKUP(A519,'Medical Examinations'!A518:J2853,10,FALSE)</f>
        <v>Normal</v>
      </c>
      <c r="L519" t="str">
        <f>VLOOKUP(Healthcare!A519,'Hospitalisation Details'!A518:K2853,10,FALSE)</f>
        <v>28-Sep-1993</v>
      </c>
      <c r="M519" s="17">
        <f>VLOOKUP(Healthcare!A519,'Hospitalisation Details'!A518:K2853,6,FALSE)</f>
        <v>19107.78</v>
      </c>
      <c r="N519" t="str">
        <f>VLOOKUP(Healthcare!A519,'Hospitalisation Details'!A518:K2853,7,FALSE)</f>
        <v>tier - 1</v>
      </c>
      <c r="O519" t="str">
        <f>VLOOKUP(Healthcare!A519,'Hospitalisation Details'!A518:K2853,8,FALSE)</f>
        <v>tier - 2</v>
      </c>
      <c r="P519" t="str">
        <f>VLOOKUP(Healthcare!A519,'Hospitalisation Details'!A518:K2853,9,FALSE)</f>
        <v>R1013</v>
      </c>
      <c r="Q519">
        <f>VLOOKUP(Healthcare!A519,'Hospitalisation Details'!A518:K2853,11,FALSE)</f>
        <v>30</v>
      </c>
    </row>
    <row r="520" spans="1:17" ht="15.6">
      <c r="A520" s="1" t="s">
        <v>1851</v>
      </c>
      <c r="B520" t="str">
        <f>VLOOKUP(A520,'Customer Names'!A519:E2854,5,FALSE)</f>
        <v xml:space="preserve"> Mr.  Gregory Byrnes</v>
      </c>
      <c r="C520">
        <f>VLOOKUP(A520,'Medical Examinations'!A519:J2854,2,FALSE)</f>
        <v>27.1</v>
      </c>
      <c r="D520">
        <f>VLOOKUP(A520,'Medical Examinations'!A519:J2854,3,FALSE)</f>
        <v>5.73</v>
      </c>
      <c r="E520" t="str">
        <f>VLOOKUP(A520,'Medical Examinations'!A519:J2854,4,FALSE)</f>
        <v>No</v>
      </c>
      <c r="F520" t="str">
        <f>VLOOKUP(A520,'Medical Examinations'!A519:J2854,5,FALSE)</f>
        <v>No</v>
      </c>
      <c r="G520" t="str">
        <f>VLOOKUP($A520,'Medical Examinations'!A$1:J$2336,6,FALSE)</f>
        <v>No</v>
      </c>
      <c r="H520">
        <f>VLOOKUP(A520,'Medical Examinations'!A519:J2854,7,FALSE)</f>
        <v>0</v>
      </c>
      <c r="I520" t="str">
        <f>VLOOKUP(A520,'Medical Examinations'!A519:J2854,8,FALSE)</f>
        <v>Yes</v>
      </c>
      <c r="J520" t="str">
        <f>VLOOKUP($A520,'Medical Examinations'!$A519:$J2854,9,FALSE)</f>
        <v>Over Weight</v>
      </c>
      <c r="K520" t="str">
        <f>VLOOKUP(A520,'Medical Examinations'!A519:J2854,10,FALSE)</f>
        <v>Prediabetes</v>
      </c>
      <c r="L520" t="str">
        <f>VLOOKUP(Healthcare!A520,'Hospitalisation Details'!A519:K2854,10,FALSE)</f>
        <v>5-Jun-1989</v>
      </c>
      <c r="M520" s="17">
        <f>VLOOKUP(Healthcare!A520,'Hospitalisation Details'!A519:K2854,6,FALSE)</f>
        <v>19040.88</v>
      </c>
      <c r="N520" t="str">
        <f>VLOOKUP(Healthcare!A520,'Hospitalisation Details'!A519:K2854,7,FALSE)</f>
        <v>tier - 1</v>
      </c>
      <c r="O520" t="str">
        <f>VLOOKUP(Healthcare!A520,'Hospitalisation Details'!A519:K2854,8,FALSE)</f>
        <v>tier - 3</v>
      </c>
      <c r="P520" t="str">
        <f>VLOOKUP(Healthcare!A520,'Hospitalisation Details'!A519:K2854,9,FALSE)</f>
        <v>R1011</v>
      </c>
      <c r="Q520">
        <f>VLOOKUP(Healthcare!A520,'Hospitalisation Details'!A519:K2854,11,FALSE)</f>
        <v>35</v>
      </c>
    </row>
    <row r="521" spans="1:17" ht="15.6">
      <c r="A521" s="1" t="s">
        <v>1850</v>
      </c>
      <c r="B521" t="str">
        <f>VLOOKUP(A521,'Customer Names'!A520:E2855,5,FALSE)</f>
        <v xml:space="preserve"> Ms.  Sabine Norris</v>
      </c>
      <c r="C521">
        <f>VLOOKUP(A521,'Medical Examinations'!A520:J2855,2,FALSE)</f>
        <v>18.3</v>
      </c>
      <c r="D521">
        <f>VLOOKUP(A521,'Medical Examinations'!A520:J2855,3,FALSE)</f>
        <v>5.46</v>
      </c>
      <c r="E521" t="str">
        <f>VLOOKUP(A521,'Medical Examinations'!A520:J2855,4,FALSE)</f>
        <v>yes</v>
      </c>
      <c r="F521" t="str">
        <f>VLOOKUP(A521,'Medical Examinations'!A520:J2855,5,FALSE)</f>
        <v>No</v>
      </c>
      <c r="G521" t="str">
        <f>VLOOKUP($A521,'Medical Examinations'!A$1:J$2336,6,FALSE)</f>
        <v>Yes</v>
      </c>
      <c r="H521">
        <f>VLOOKUP(A521,'Medical Examinations'!A520:J2855,7,FALSE)</f>
        <v>1</v>
      </c>
      <c r="I521" t="str">
        <f>VLOOKUP(A521,'Medical Examinations'!A520:J2855,8,FALSE)</f>
        <v>Yes</v>
      </c>
      <c r="J521" t="str">
        <f>VLOOKUP($A521,'Medical Examinations'!$A520:$J2855,9,FALSE)</f>
        <v>Under Weight</v>
      </c>
      <c r="K521" t="str">
        <f>VLOOKUP(A521,'Medical Examinations'!A520:J2855,10,FALSE)</f>
        <v>Normal</v>
      </c>
      <c r="L521" t="str">
        <f>VLOOKUP(Healthcare!A521,'Hospitalisation Details'!A520:K2855,10,FALSE)</f>
        <v>19-Dec-1983</v>
      </c>
      <c r="M521" s="17">
        <f>VLOOKUP(Healthcare!A521,'Hospitalisation Details'!A520:K2855,6,FALSE)</f>
        <v>19023.259999999998</v>
      </c>
      <c r="N521" t="str">
        <f>VLOOKUP(Healthcare!A521,'Hospitalisation Details'!A520:K2855,7,FALSE)</f>
        <v>tier - 1</v>
      </c>
      <c r="O521" t="str">
        <f>VLOOKUP(Healthcare!A521,'Hospitalisation Details'!A520:K2855,8,FALSE)</f>
        <v>tier - 3</v>
      </c>
      <c r="P521" t="str">
        <f>VLOOKUP(Healthcare!A521,'Hospitalisation Details'!A520:K2855,9,FALSE)</f>
        <v>R1011</v>
      </c>
      <c r="Q521">
        <f>VLOOKUP(Healthcare!A521,'Hospitalisation Details'!A520:K2855,11,FALSE)</f>
        <v>40</v>
      </c>
    </row>
    <row r="522" spans="1:17" ht="15.6">
      <c r="A522" s="1" t="s">
        <v>1849</v>
      </c>
      <c r="B522" t="str">
        <f>VLOOKUP(A522,'Customer Names'!A521:E2856,5,FALSE)</f>
        <v xml:space="preserve"> Mr.  Joseph Darda</v>
      </c>
      <c r="C522">
        <f>VLOOKUP(A522,'Medical Examinations'!A521:J2856,2,FALSE)</f>
        <v>25.3</v>
      </c>
      <c r="D522">
        <f>VLOOKUP(A522,'Medical Examinations'!A521:J2856,3,FALSE)</f>
        <v>5.0199999999999996</v>
      </c>
      <c r="E522" t="str">
        <f>VLOOKUP(A522,'Medical Examinations'!A521:J2856,4,FALSE)</f>
        <v>yes</v>
      </c>
      <c r="F522" t="str">
        <f>VLOOKUP(A522,'Medical Examinations'!A521:J2856,5,FALSE)</f>
        <v>No</v>
      </c>
      <c r="G522" t="str">
        <f>VLOOKUP($A522,'Medical Examinations'!A$1:J$2336,6,FALSE)</f>
        <v>No</v>
      </c>
      <c r="H522">
        <f>VLOOKUP(A522,'Medical Examinations'!A521:J2856,7,FALSE)</f>
        <v>1</v>
      </c>
      <c r="I522" t="str">
        <f>VLOOKUP(A522,'Medical Examinations'!A521:J2856,8,FALSE)</f>
        <v>Yes</v>
      </c>
      <c r="J522" t="str">
        <f>VLOOKUP($A522,'Medical Examinations'!$A521:$J2856,9,FALSE)</f>
        <v>Over Weight</v>
      </c>
      <c r="K522" t="str">
        <f>VLOOKUP(A522,'Medical Examinations'!A521:J2856,10,FALSE)</f>
        <v>Normal</v>
      </c>
      <c r="L522" t="str">
        <f>VLOOKUP(Healthcare!A522,'Hospitalisation Details'!A521:K2856,10,FALSE)</f>
        <v>24-Oct-1988</v>
      </c>
      <c r="M522" s="17">
        <f>VLOOKUP(Healthcare!A522,'Hospitalisation Details'!A521:K2856,6,FALSE)</f>
        <v>18972.5</v>
      </c>
      <c r="N522" t="str">
        <f>VLOOKUP(Healthcare!A522,'Hospitalisation Details'!A521:K2856,7,FALSE)</f>
        <v>tier - 1</v>
      </c>
      <c r="O522" t="str">
        <f>VLOOKUP(Healthcare!A522,'Hospitalisation Details'!A521:K2856,8,FALSE)</f>
        <v>tier - 3</v>
      </c>
      <c r="P522" t="str">
        <f>VLOOKUP(Healthcare!A522,'Hospitalisation Details'!A521:K2856,9,FALSE)</f>
        <v>R1013</v>
      </c>
      <c r="Q522">
        <f>VLOOKUP(Healthcare!A522,'Hospitalisation Details'!A521:K2856,11,FALSE)</f>
        <v>35</v>
      </c>
    </row>
    <row r="523" spans="1:17" ht="15.6">
      <c r="A523" s="1" t="s">
        <v>1848</v>
      </c>
      <c r="B523" t="str">
        <f>VLOOKUP(A523,'Customer Names'!A522:E2857,5,FALSE)</f>
        <v xml:space="preserve"> Mr.  Adam Otstot</v>
      </c>
      <c r="C523">
        <f>VLOOKUP(A523,'Medical Examinations'!A522:J2857,2,FALSE)</f>
        <v>38.83</v>
      </c>
      <c r="D523">
        <f>VLOOKUP(A523,'Medical Examinations'!A522:J2857,3,FALSE)</f>
        <v>6.36</v>
      </c>
      <c r="E523" t="str">
        <f>VLOOKUP(A523,'Medical Examinations'!A522:J2857,4,FALSE)</f>
        <v>No</v>
      </c>
      <c r="F523" t="str">
        <f>VLOOKUP(A523,'Medical Examinations'!A522:J2857,5,FALSE)</f>
        <v>No</v>
      </c>
      <c r="G523" t="str">
        <f>VLOOKUP($A523,'Medical Examinations'!A$1:J$2336,6,FALSE)</f>
        <v>No</v>
      </c>
      <c r="H523">
        <f>VLOOKUP(A523,'Medical Examinations'!A522:J2857,7,FALSE)</f>
        <v>1</v>
      </c>
      <c r="I523" t="str">
        <f>VLOOKUP(A523,'Medical Examinations'!A522:J2857,8,FALSE)</f>
        <v>No</v>
      </c>
      <c r="J523" t="str">
        <f>VLOOKUP($A523,'Medical Examinations'!$A522:$J2857,9,FALSE)</f>
        <v>Obesity</v>
      </c>
      <c r="K523" t="str">
        <f>VLOOKUP(A523,'Medical Examinations'!A522:J2857,10,FALSE)</f>
        <v>Prediabetes</v>
      </c>
      <c r="L523" t="str">
        <f>VLOOKUP(Healthcare!A523,'Hospitalisation Details'!A522:K2857,10,FALSE)</f>
        <v>30-Nov-1992</v>
      </c>
      <c r="M523" s="17">
        <f>VLOOKUP(Healthcare!A523,'Hospitalisation Details'!A522:K2857,6,FALSE)</f>
        <v>18963.169999999998</v>
      </c>
      <c r="N523" t="str">
        <f>VLOOKUP(Healthcare!A523,'Hospitalisation Details'!A522:K2857,7,FALSE)</f>
        <v>tier - 1</v>
      </c>
      <c r="O523" t="str">
        <f>VLOOKUP(Healthcare!A523,'Hospitalisation Details'!A522:K2857,8,FALSE)</f>
        <v>tier - 1</v>
      </c>
      <c r="P523" t="str">
        <f>VLOOKUP(Healthcare!A523,'Hospitalisation Details'!A522:K2857,9,FALSE)</f>
        <v>R1013</v>
      </c>
      <c r="Q523">
        <f>VLOOKUP(Healthcare!A523,'Hospitalisation Details'!A522:K2857,11,FALSE)</f>
        <v>31</v>
      </c>
    </row>
    <row r="524" spans="1:17" ht="15.6">
      <c r="A524" s="1" t="s">
        <v>1847</v>
      </c>
      <c r="B524" t="str">
        <f>VLOOKUP(A524,'Customer Names'!A523:E2858,5,FALSE)</f>
        <v xml:space="preserve"> Ms.  Karolyn A Bowley</v>
      </c>
      <c r="C524">
        <f>VLOOKUP(A524,'Medical Examinations'!A523:J2858,2,FALSE)</f>
        <v>27.6</v>
      </c>
      <c r="D524">
        <f>VLOOKUP(A524,'Medical Examinations'!A523:J2858,3,FALSE)</f>
        <v>5.36</v>
      </c>
      <c r="E524" t="str">
        <f>VLOOKUP(A524,'Medical Examinations'!A523:J2858,4,FALSE)</f>
        <v>No</v>
      </c>
      <c r="F524" t="str">
        <f>VLOOKUP(A524,'Medical Examinations'!A523:J2858,5,FALSE)</f>
        <v>No</v>
      </c>
      <c r="G524" t="str">
        <f>VLOOKUP($A524,'Medical Examinations'!A$1:J$2336,6,FALSE)</f>
        <v>No</v>
      </c>
      <c r="H524">
        <f>VLOOKUP(A524,'Medical Examinations'!A523:J2858,7,FALSE)</f>
        <v>1</v>
      </c>
      <c r="I524" t="str">
        <f>VLOOKUP(A524,'Medical Examinations'!A523:J2858,8,FALSE)</f>
        <v>No</v>
      </c>
      <c r="J524" t="str">
        <f>VLOOKUP($A524,'Medical Examinations'!$A523:$J2858,9,FALSE)</f>
        <v>Over Weight</v>
      </c>
      <c r="K524" t="str">
        <f>VLOOKUP(A524,'Medical Examinations'!A523:J2858,10,FALSE)</f>
        <v>Normal</v>
      </c>
      <c r="L524" t="str">
        <f>VLOOKUP(Healthcare!A524,'Hospitalisation Details'!A523:K2858,10,FALSE)</f>
        <v>6-Aug-1998</v>
      </c>
      <c r="M524" s="17">
        <f>VLOOKUP(Healthcare!A524,'Hospitalisation Details'!A523:K2858,6,FALSE)</f>
        <v>18955.22</v>
      </c>
      <c r="N524" t="str">
        <f>VLOOKUP(Healthcare!A524,'Hospitalisation Details'!A523:K2858,7,FALSE)</f>
        <v>tier - 1</v>
      </c>
      <c r="O524" t="str">
        <f>VLOOKUP(Healthcare!A524,'Hospitalisation Details'!A523:K2858,8,FALSE)</f>
        <v>tier - 3</v>
      </c>
      <c r="P524" t="str">
        <f>VLOOKUP(Healthcare!A524,'Hospitalisation Details'!A523:K2858,9,FALSE)</f>
        <v>R1011</v>
      </c>
      <c r="Q524">
        <f>VLOOKUP(Healthcare!A524,'Hospitalisation Details'!A523:K2858,11,FALSE)</f>
        <v>26</v>
      </c>
    </row>
    <row r="525" spans="1:17" ht="15.6">
      <c r="A525" s="1" t="s">
        <v>1846</v>
      </c>
      <c r="B525" t="str">
        <f>VLOOKUP(A525,'Customer Names'!A524:E2859,5,FALSE)</f>
        <v xml:space="preserve"> Mrs.  Anita L Rogers</v>
      </c>
      <c r="C525">
        <f>VLOOKUP(A525,'Medical Examinations'!A524:J2859,2,FALSE)</f>
        <v>46.4</v>
      </c>
      <c r="D525">
        <f>VLOOKUP(A525,'Medical Examinations'!A524:J2859,3,FALSE)</f>
        <v>8.3699999999999992</v>
      </c>
      <c r="E525" t="str">
        <f>VLOOKUP(A525,'Medical Examinations'!A524:J2859,4,FALSE)</f>
        <v>yes</v>
      </c>
      <c r="F525" t="str">
        <f>VLOOKUP(A525,'Medical Examinations'!A524:J2859,5,FALSE)</f>
        <v>No</v>
      </c>
      <c r="G525" t="str">
        <f>VLOOKUP($A525,'Medical Examinations'!A$1:J$2336,6,FALSE)</f>
        <v>Yes</v>
      </c>
      <c r="H525">
        <f>VLOOKUP(A525,'Medical Examinations'!A524:J2859,7,FALSE)</f>
        <v>1</v>
      </c>
      <c r="I525" t="str">
        <f>VLOOKUP(A525,'Medical Examinations'!A524:J2859,8,FALSE)</f>
        <v>No</v>
      </c>
      <c r="J525" t="str">
        <f>VLOOKUP($A525,'Medical Examinations'!$A524:$J2859,9,FALSE)</f>
        <v>Obesity</v>
      </c>
      <c r="K525" t="str">
        <f>VLOOKUP(A525,'Medical Examinations'!A524:J2859,10,FALSE)</f>
        <v>Diabetes</v>
      </c>
      <c r="L525" t="str">
        <f>VLOOKUP(Healthcare!A525,'Hospitalisation Details'!A524:K2859,10,FALSE)</f>
        <v>20-Oct-1963</v>
      </c>
      <c r="M525" s="17">
        <f>VLOOKUP(Healthcare!A525,'Hospitalisation Details'!A524:K2859,6,FALSE)</f>
        <v>18954.560000000001</v>
      </c>
      <c r="N525" t="str">
        <f>VLOOKUP(Healthcare!A525,'Hospitalisation Details'!A524:K2859,7,FALSE)</f>
        <v>tier - 1</v>
      </c>
      <c r="O525" t="str">
        <f>VLOOKUP(Healthcare!A525,'Hospitalisation Details'!A524:K2859,8,FALSE)</f>
        <v>tier - 1</v>
      </c>
      <c r="P525" t="str">
        <f>VLOOKUP(Healthcare!A525,'Hospitalisation Details'!A524:K2859,9,FALSE)</f>
        <v>R1026</v>
      </c>
      <c r="Q525">
        <f>VLOOKUP(Healthcare!A525,'Hospitalisation Details'!A524:K2859,11,FALSE)</f>
        <v>60</v>
      </c>
    </row>
    <row r="526" spans="1:17" ht="15.6">
      <c r="A526" s="1" t="s">
        <v>1845</v>
      </c>
      <c r="B526" t="str">
        <f>VLOOKUP(A526,'Customer Names'!A525:E2860,5,FALSE)</f>
        <v xml:space="preserve"> Ms.  Laura E Mclaughlin</v>
      </c>
      <c r="C526">
        <f>VLOOKUP(A526,'Medical Examinations'!A525:J2860,2,FALSE)</f>
        <v>51.92</v>
      </c>
      <c r="D526">
        <f>VLOOKUP(A526,'Medical Examinations'!A525:J2860,3,FALSE)</f>
        <v>5.18</v>
      </c>
      <c r="E526" t="str">
        <f>VLOOKUP(A526,'Medical Examinations'!A525:J2860,4,FALSE)</f>
        <v>yes</v>
      </c>
      <c r="F526" t="str">
        <f>VLOOKUP(A526,'Medical Examinations'!A525:J2860,5,FALSE)</f>
        <v>No</v>
      </c>
      <c r="G526" t="str">
        <f>VLOOKUP($A526,'Medical Examinations'!A$1:J$2336,6,FALSE)</f>
        <v>Yes</v>
      </c>
      <c r="H526">
        <f>VLOOKUP(A526,'Medical Examinations'!A525:J2860,7,FALSE)</f>
        <v>1</v>
      </c>
      <c r="I526" t="str">
        <f>VLOOKUP(A526,'Medical Examinations'!A525:J2860,8,FALSE)</f>
        <v>No</v>
      </c>
      <c r="J526" t="str">
        <f>VLOOKUP($A526,'Medical Examinations'!$A525:$J2860,9,FALSE)</f>
        <v>Obesity</v>
      </c>
      <c r="K526" t="str">
        <f>VLOOKUP(A526,'Medical Examinations'!A525:J2860,10,FALSE)</f>
        <v>Normal</v>
      </c>
      <c r="L526" t="str">
        <f>VLOOKUP(Healthcare!A526,'Hospitalisation Details'!A525:K2860,10,FALSE)</f>
        <v>3-Aug-1969</v>
      </c>
      <c r="M526" s="17">
        <f>VLOOKUP(Healthcare!A526,'Hospitalisation Details'!A525:K2860,6,FALSE)</f>
        <v>18932.810000000001</v>
      </c>
      <c r="N526" t="str">
        <f>VLOOKUP(Healthcare!A526,'Hospitalisation Details'!A525:K2860,7,FALSE)</f>
        <v>tier - 1</v>
      </c>
      <c r="O526" t="str">
        <f>VLOOKUP(Healthcare!A526,'Hospitalisation Details'!A525:K2860,8,FALSE)</f>
        <v>tier - 3</v>
      </c>
      <c r="P526" t="str">
        <f>VLOOKUP(Healthcare!A526,'Hospitalisation Details'!A525:K2860,9,FALSE)</f>
        <v>R1012</v>
      </c>
      <c r="Q526">
        <f>VLOOKUP(Healthcare!A526,'Hospitalisation Details'!A525:K2860,11,FALSE)</f>
        <v>55</v>
      </c>
    </row>
    <row r="527" spans="1:17" ht="15.6">
      <c r="A527" s="1" t="s">
        <v>1844</v>
      </c>
      <c r="B527" t="str">
        <f>VLOOKUP(A527,'Customer Names'!A526:E2861,5,FALSE)</f>
        <v xml:space="preserve"> Ms.  Sarah Ziegler</v>
      </c>
      <c r="C527">
        <f>VLOOKUP(A527,'Medical Examinations'!A526:J2861,2,FALSE)</f>
        <v>32.395000000000003</v>
      </c>
      <c r="D527">
        <f>VLOOKUP(A527,'Medical Examinations'!A526:J2861,3,FALSE)</f>
        <v>5.68</v>
      </c>
      <c r="E527" t="str">
        <f>VLOOKUP(A527,'Medical Examinations'!A526:J2861,4,FALSE)</f>
        <v>yes</v>
      </c>
      <c r="F527" t="str">
        <f>VLOOKUP(A527,'Medical Examinations'!A526:J2861,5,FALSE)</f>
        <v>No</v>
      </c>
      <c r="G527" t="str">
        <f>VLOOKUP($A527,'Medical Examinations'!A$1:J$2336,6,FALSE)</f>
        <v>No</v>
      </c>
      <c r="H527">
        <f>VLOOKUP(A527,'Medical Examinations'!A526:J2861,7,FALSE)</f>
        <v>1</v>
      </c>
      <c r="I527" t="str">
        <f>VLOOKUP(A527,'Medical Examinations'!A526:J2861,8,FALSE)</f>
        <v>No</v>
      </c>
      <c r="J527" t="str">
        <f>VLOOKUP($A527,'Medical Examinations'!$A526:$J2861,9,FALSE)</f>
        <v>Obesity</v>
      </c>
      <c r="K527" t="str">
        <f>VLOOKUP(A527,'Medical Examinations'!A526:J2861,10,FALSE)</f>
        <v>Normal</v>
      </c>
      <c r="L527" t="str">
        <f>VLOOKUP(Healthcare!A527,'Hospitalisation Details'!A526:K2861,10,FALSE)</f>
        <v>27-Sep-1995</v>
      </c>
      <c r="M527" s="17">
        <f>VLOOKUP(Healthcare!A527,'Hospitalisation Details'!A526:K2861,6,FALSE)</f>
        <v>18903.490000000002</v>
      </c>
      <c r="N527" t="str">
        <f>VLOOKUP(Healthcare!A527,'Hospitalisation Details'!A526:K2861,7,FALSE)</f>
        <v>tier - 1</v>
      </c>
      <c r="O527" t="str">
        <f>VLOOKUP(Healthcare!A527,'Hospitalisation Details'!A526:K2861,8,FALSE)</f>
        <v>tier - 2</v>
      </c>
      <c r="P527" t="str">
        <f>VLOOKUP(Healthcare!A527,'Hospitalisation Details'!A526:K2861,9,FALSE)</f>
        <v>R1024</v>
      </c>
      <c r="Q527">
        <f>VLOOKUP(Healthcare!A527,'Hospitalisation Details'!A526:K2861,11,FALSE)</f>
        <v>28</v>
      </c>
    </row>
    <row r="528" spans="1:17" ht="15.6">
      <c r="A528" s="1" t="s">
        <v>1843</v>
      </c>
      <c r="B528" t="str">
        <f>VLOOKUP(A528,'Customer Names'!A527:E2862,5,FALSE)</f>
        <v xml:space="preserve"> Mrs.  Ashley E Hughey</v>
      </c>
      <c r="C528">
        <f>VLOOKUP(A528,'Medical Examinations'!A527:J2862,2,FALSE)</f>
        <v>46.19</v>
      </c>
      <c r="D528">
        <f>VLOOKUP(A528,'Medical Examinations'!A527:J2862,3,FALSE)</f>
        <v>7.31</v>
      </c>
      <c r="E528" t="str">
        <f>VLOOKUP(A528,'Medical Examinations'!A527:J2862,4,FALSE)</f>
        <v>yes</v>
      </c>
      <c r="F528" t="str">
        <f>VLOOKUP(A528,'Medical Examinations'!A527:J2862,5,FALSE)</f>
        <v>No</v>
      </c>
      <c r="G528" t="str">
        <f>VLOOKUP($A528,'Medical Examinations'!A$1:J$2336,6,FALSE)</f>
        <v>Yes</v>
      </c>
      <c r="H528">
        <f>VLOOKUP(A528,'Medical Examinations'!A527:J2862,7,FALSE)</f>
        <v>1</v>
      </c>
      <c r="I528" t="str">
        <f>VLOOKUP(A528,'Medical Examinations'!A527:J2862,8,FALSE)</f>
        <v>No</v>
      </c>
      <c r="J528" t="str">
        <f>VLOOKUP($A528,'Medical Examinations'!$A527:$J2862,9,FALSE)</f>
        <v>Obesity</v>
      </c>
      <c r="K528" t="str">
        <f>VLOOKUP(A528,'Medical Examinations'!A527:J2862,10,FALSE)</f>
        <v>Diabetes</v>
      </c>
      <c r="L528" t="str">
        <f>VLOOKUP(Healthcare!A528,'Hospitalisation Details'!A527:K2862,10,FALSE)</f>
        <v>6-Dec-1963</v>
      </c>
      <c r="M528" s="17">
        <f>VLOOKUP(Healthcare!A528,'Hospitalisation Details'!A527:K2862,6,FALSE)</f>
        <v>18883.330000000002</v>
      </c>
      <c r="N528" t="str">
        <f>VLOOKUP(Healthcare!A528,'Hospitalisation Details'!A527:K2862,7,FALSE)</f>
        <v>tier - 1</v>
      </c>
      <c r="O528" t="str">
        <f>VLOOKUP(Healthcare!A528,'Hospitalisation Details'!A527:K2862,8,FALSE)</f>
        <v>tier - 1</v>
      </c>
      <c r="P528" t="str">
        <f>VLOOKUP(Healthcare!A528,'Hospitalisation Details'!A527:K2862,9,FALSE)</f>
        <v>R1026</v>
      </c>
      <c r="Q528">
        <f>VLOOKUP(Healthcare!A528,'Hospitalisation Details'!A527:K2862,11,FALSE)</f>
        <v>60</v>
      </c>
    </row>
    <row r="529" spans="1:17" ht="15.6">
      <c r="A529" s="1" t="s">
        <v>1842</v>
      </c>
      <c r="B529" t="str">
        <f>VLOOKUP(A529,'Customer Names'!A528:E2863,5,FALSE)</f>
        <v xml:space="preserve"> Ms.  Lindsey Knast</v>
      </c>
      <c r="C529">
        <f>VLOOKUP(A529,'Medical Examinations'!A528:J2863,2,FALSE)</f>
        <v>27.93</v>
      </c>
      <c r="D529">
        <f>VLOOKUP(A529,'Medical Examinations'!A528:J2863,3,FALSE)</f>
        <v>4.67</v>
      </c>
      <c r="E529" t="str">
        <f>VLOOKUP(A529,'Medical Examinations'!A528:J2863,4,FALSE)</f>
        <v>No</v>
      </c>
      <c r="F529" t="str">
        <f>VLOOKUP(A529,'Medical Examinations'!A528:J2863,5,FALSE)</f>
        <v>No</v>
      </c>
      <c r="G529" t="str">
        <f>VLOOKUP($A529,'Medical Examinations'!A$1:J$2336,6,FALSE)</f>
        <v>Yes</v>
      </c>
      <c r="H529">
        <f>VLOOKUP(A529,'Medical Examinations'!A528:J2863,7,FALSE)</f>
        <v>1</v>
      </c>
      <c r="I529" t="str">
        <f>VLOOKUP(A529,'Medical Examinations'!A528:J2863,8,FALSE)</f>
        <v>No</v>
      </c>
      <c r="J529" t="str">
        <f>VLOOKUP($A529,'Medical Examinations'!$A528:$J2863,9,FALSE)</f>
        <v>Over Weight</v>
      </c>
      <c r="K529" t="str">
        <f>VLOOKUP(A529,'Medical Examinations'!A528:J2863,10,FALSE)</f>
        <v>Normal</v>
      </c>
      <c r="L529" t="str">
        <f>VLOOKUP(Healthcare!A529,'Hospitalisation Details'!A528:K2863,10,FALSE)</f>
        <v>24-Jul-2003</v>
      </c>
      <c r="M529" s="17">
        <f>VLOOKUP(Healthcare!A529,'Hospitalisation Details'!A528:K2863,6,FALSE)</f>
        <v>18838.7</v>
      </c>
      <c r="N529" t="str">
        <f>VLOOKUP(Healthcare!A529,'Hospitalisation Details'!A528:K2863,7,FALSE)</f>
        <v>tier - 1</v>
      </c>
      <c r="O529" t="str">
        <f>VLOOKUP(Healthcare!A529,'Hospitalisation Details'!A528:K2863,8,FALSE)</f>
        <v>tier - 3</v>
      </c>
      <c r="P529" t="str">
        <f>VLOOKUP(Healthcare!A529,'Hospitalisation Details'!A528:K2863,9,FALSE)</f>
        <v>R1012</v>
      </c>
      <c r="Q529">
        <f>VLOOKUP(Healthcare!A529,'Hospitalisation Details'!A528:K2863,11,FALSE)</f>
        <v>21</v>
      </c>
    </row>
    <row r="530" spans="1:17" ht="15.6">
      <c r="A530" s="1" t="s">
        <v>1841</v>
      </c>
      <c r="B530" t="str">
        <f>VLOOKUP(A530,'Customer Names'!A529:E2864,5,FALSE)</f>
        <v xml:space="preserve"> Mr.  Alan Stob</v>
      </c>
      <c r="C530">
        <f>VLOOKUP(A530,'Medical Examinations'!A529:J2864,2,FALSE)</f>
        <v>45.62</v>
      </c>
      <c r="D530">
        <f>VLOOKUP(A530,'Medical Examinations'!A529:J2864,3,FALSE)</f>
        <v>6.87</v>
      </c>
      <c r="E530" t="str">
        <f>VLOOKUP(A530,'Medical Examinations'!A529:J2864,4,FALSE)</f>
        <v>No</v>
      </c>
      <c r="F530" t="str">
        <f>VLOOKUP(A530,'Medical Examinations'!A529:J2864,5,FALSE)</f>
        <v>No</v>
      </c>
      <c r="G530" t="str">
        <f>VLOOKUP($A530,'Medical Examinations'!A$1:J$2336,6,FALSE)</f>
        <v>No</v>
      </c>
      <c r="H530">
        <f>VLOOKUP(A530,'Medical Examinations'!A529:J2864,7,FALSE)</f>
        <v>0</v>
      </c>
      <c r="I530" t="str">
        <f>VLOOKUP(A530,'Medical Examinations'!A529:J2864,8,FALSE)</f>
        <v>No</v>
      </c>
      <c r="J530" t="str">
        <f>VLOOKUP($A530,'Medical Examinations'!$A529:$J2864,9,FALSE)</f>
        <v>Obesity</v>
      </c>
      <c r="K530" t="str">
        <f>VLOOKUP(A530,'Medical Examinations'!A529:J2864,10,FALSE)</f>
        <v>Diabetes</v>
      </c>
      <c r="L530" t="str">
        <f>VLOOKUP(Healthcare!A530,'Hospitalisation Details'!A529:K2864,10,FALSE)</f>
        <v>18-Dec-1962</v>
      </c>
      <c r="M530" s="17">
        <f>VLOOKUP(Healthcare!A530,'Hospitalisation Details'!A529:K2864,6,FALSE)</f>
        <v>18815.53</v>
      </c>
      <c r="N530" t="str">
        <f>VLOOKUP(Healthcare!A530,'Hospitalisation Details'!A529:K2864,7,FALSE)</f>
        <v>tier - 1</v>
      </c>
      <c r="O530" t="str">
        <f>VLOOKUP(Healthcare!A530,'Hospitalisation Details'!A529:K2864,8,FALSE)</f>
        <v>tier - 1</v>
      </c>
      <c r="P530" t="str">
        <f>VLOOKUP(Healthcare!A530,'Hospitalisation Details'!A529:K2864,9,FALSE)</f>
        <v>R1023</v>
      </c>
      <c r="Q530">
        <f>VLOOKUP(Healthcare!A530,'Hospitalisation Details'!A529:K2864,11,FALSE)</f>
        <v>61</v>
      </c>
    </row>
    <row r="531" spans="1:17" ht="15.6">
      <c r="A531" s="1" t="s">
        <v>1840</v>
      </c>
      <c r="B531" t="str">
        <f>VLOOKUP(A531,'Customer Names'!A530:E2865,5,FALSE)</f>
        <v xml:space="preserve"> Mr.  Dan R Jensen</v>
      </c>
      <c r="C531">
        <f>VLOOKUP(A531,'Medical Examinations'!A530:J2865,2,FALSE)</f>
        <v>35.31</v>
      </c>
      <c r="D531">
        <f>VLOOKUP(A531,'Medical Examinations'!A530:J2865,3,FALSE)</f>
        <v>5.87</v>
      </c>
      <c r="E531" t="str">
        <f>VLOOKUP(A531,'Medical Examinations'!A530:J2865,4,FALSE)</f>
        <v>No</v>
      </c>
      <c r="F531" t="str">
        <f>VLOOKUP(A531,'Medical Examinations'!A530:J2865,5,FALSE)</f>
        <v>No</v>
      </c>
      <c r="G531" t="str">
        <f>VLOOKUP($A531,'Medical Examinations'!A$1:J$2336,6,FALSE)</f>
        <v>Yes</v>
      </c>
      <c r="H531">
        <f>VLOOKUP(A531,'Medical Examinations'!A530:J2865,7,FALSE)</f>
        <v>1</v>
      </c>
      <c r="I531" t="str">
        <f>VLOOKUP(A531,'Medical Examinations'!A530:J2865,8,FALSE)</f>
        <v>No</v>
      </c>
      <c r="J531" t="str">
        <f>VLOOKUP($A531,'Medical Examinations'!$A530:$J2865,9,FALSE)</f>
        <v>Obesity</v>
      </c>
      <c r="K531" t="str">
        <f>VLOOKUP(A531,'Medical Examinations'!A530:J2865,10,FALSE)</f>
        <v>Prediabetes</v>
      </c>
      <c r="L531" t="str">
        <f>VLOOKUP(Healthcare!A531,'Hospitalisation Details'!A530:K2865,10,FALSE)</f>
        <v>15-Oct-1979</v>
      </c>
      <c r="M531" s="17">
        <f>VLOOKUP(Healthcare!A531,'Hospitalisation Details'!A530:K2865,6,FALSE)</f>
        <v>18806.150000000001</v>
      </c>
      <c r="N531" t="str">
        <f>VLOOKUP(Healthcare!A531,'Hospitalisation Details'!A530:K2865,7,FALSE)</f>
        <v>tier - 1</v>
      </c>
      <c r="O531" t="str">
        <f>VLOOKUP(Healthcare!A531,'Hospitalisation Details'!A530:K2865,8,FALSE)</f>
        <v>tier - 2</v>
      </c>
      <c r="P531" t="str">
        <f>VLOOKUP(Healthcare!A531,'Hospitalisation Details'!A530:K2865,9,FALSE)</f>
        <v>R1013</v>
      </c>
      <c r="Q531">
        <f>VLOOKUP(Healthcare!A531,'Hospitalisation Details'!A530:K2865,11,FALSE)</f>
        <v>44</v>
      </c>
    </row>
    <row r="532" spans="1:17" ht="15.6">
      <c r="A532" s="1" t="s">
        <v>1839</v>
      </c>
      <c r="B532" t="str">
        <f>VLOOKUP(A532,'Customer Names'!A531:E2866,5,FALSE)</f>
        <v xml:space="preserve"> Ms.  Katie Mutter</v>
      </c>
      <c r="C532">
        <f>VLOOKUP(A532,'Medical Examinations'!A531:J2866,2,FALSE)</f>
        <v>30.4</v>
      </c>
      <c r="D532">
        <f>VLOOKUP(A532,'Medical Examinations'!A531:J2866,3,FALSE)</f>
        <v>4.07</v>
      </c>
      <c r="E532" t="str">
        <f>VLOOKUP(A532,'Medical Examinations'!A531:J2866,4,FALSE)</f>
        <v>yes</v>
      </c>
      <c r="F532" t="str">
        <f>VLOOKUP(A532,'Medical Examinations'!A531:J2866,5,FALSE)</f>
        <v>No</v>
      </c>
      <c r="G532" t="str">
        <f>VLOOKUP($A532,'Medical Examinations'!A$1:J$2336,6,FALSE)</f>
        <v>No</v>
      </c>
      <c r="H532">
        <f>VLOOKUP(A532,'Medical Examinations'!A531:J2866,7,FALSE)</f>
        <v>1</v>
      </c>
      <c r="I532" t="str">
        <f>VLOOKUP(A532,'Medical Examinations'!A531:J2866,8,FALSE)</f>
        <v>No</v>
      </c>
      <c r="J532" t="str">
        <f>VLOOKUP($A532,'Medical Examinations'!$A531:$J2866,9,FALSE)</f>
        <v>Obesity</v>
      </c>
      <c r="K532" t="str">
        <f>VLOOKUP(A532,'Medical Examinations'!A531:J2866,10,FALSE)</f>
        <v>Normal</v>
      </c>
      <c r="L532" t="str">
        <f>VLOOKUP(Healthcare!A532,'Hospitalisation Details'!A531:K2866,10,FALSE)</f>
        <v>28-Nov-1995</v>
      </c>
      <c r="M532" s="17">
        <f>VLOOKUP(Healthcare!A532,'Hospitalisation Details'!A531:K2866,6,FALSE)</f>
        <v>18804.75</v>
      </c>
      <c r="N532" t="str">
        <f>VLOOKUP(Healthcare!A532,'Hospitalisation Details'!A531:K2866,7,FALSE)</f>
        <v>tier - 1</v>
      </c>
      <c r="O532" t="str">
        <f>VLOOKUP(Healthcare!A532,'Hospitalisation Details'!A531:K2866,8,FALSE)</f>
        <v>tier - 1</v>
      </c>
      <c r="P532" t="str">
        <f>VLOOKUP(Healthcare!A532,'Hospitalisation Details'!A531:K2866,9,FALSE)</f>
        <v>R1012</v>
      </c>
      <c r="Q532">
        <f>VLOOKUP(Healthcare!A532,'Hospitalisation Details'!A531:K2866,11,FALSE)</f>
        <v>28</v>
      </c>
    </row>
    <row r="533" spans="1:17" ht="15.6">
      <c r="A533" s="1" t="s">
        <v>1838</v>
      </c>
      <c r="B533" t="str">
        <f>VLOOKUP(A533,'Customer Names'!A532:E2867,5,FALSE)</f>
        <v xml:space="preserve"> Mr.  Eric Ahern</v>
      </c>
      <c r="C533">
        <f>VLOOKUP(A533,'Medical Examinations'!A532:J2867,2,FALSE)</f>
        <v>20.13</v>
      </c>
      <c r="D533">
        <f>VLOOKUP(A533,'Medical Examinations'!A532:J2867,3,FALSE)</f>
        <v>6.47</v>
      </c>
      <c r="E533" t="str">
        <f>VLOOKUP(A533,'Medical Examinations'!A532:J2867,4,FALSE)</f>
        <v>No</v>
      </c>
      <c r="F533" t="str">
        <f>VLOOKUP(A533,'Medical Examinations'!A532:J2867,5,FALSE)</f>
        <v>No</v>
      </c>
      <c r="G533" t="str">
        <f>VLOOKUP($A533,'Medical Examinations'!A$1:J$2336,6,FALSE)</f>
        <v>Yes</v>
      </c>
      <c r="H533">
        <f>VLOOKUP(A533,'Medical Examinations'!A532:J2867,7,FALSE)</f>
        <v>1</v>
      </c>
      <c r="I533" t="str">
        <f>VLOOKUP(A533,'Medical Examinations'!A532:J2867,8,FALSE)</f>
        <v>Yes</v>
      </c>
      <c r="J533" t="str">
        <f>VLOOKUP($A533,'Medical Examinations'!$A532:$J2867,9,FALSE)</f>
        <v>Healthy Weight</v>
      </c>
      <c r="K533" t="str">
        <f>VLOOKUP(A533,'Medical Examinations'!A532:J2867,10,FALSE)</f>
        <v>Prediabetes</v>
      </c>
      <c r="L533" t="str">
        <f>VLOOKUP(Healthcare!A533,'Hospitalisation Details'!A532:K2867,10,FALSE)</f>
        <v>19-Nov-1979</v>
      </c>
      <c r="M533" s="17">
        <f>VLOOKUP(Healthcare!A533,'Hospitalisation Details'!A532:K2867,6,FALSE)</f>
        <v>18767.740000000002</v>
      </c>
      <c r="N533" t="str">
        <f>VLOOKUP(Healthcare!A533,'Hospitalisation Details'!A532:K2867,7,FALSE)</f>
        <v>tier - 1</v>
      </c>
      <c r="O533" t="str">
        <f>VLOOKUP(Healthcare!A533,'Hospitalisation Details'!A532:K2867,8,FALSE)</f>
        <v>tier - 1</v>
      </c>
      <c r="P533" t="str">
        <f>VLOOKUP(Healthcare!A533,'Hospitalisation Details'!A532:K2867,9,FALSE)</f>
        <v>R1013</v>
      </c>
      <c r="Q533">
        <f>VLOOKUP(Healthcare!A533,'Hospitalisation Details'!A532:K2867,11,FALSE)</f>
        <v>44</v>
      </c>
    </row>
    <row r="534" spans="1:17" ht="15.6">
      <c r="A534" s="1" t="s">
        <v>1837</v>
      </c>
      <c r="B534" t="str">
        <f>VLOOKUP(A534,'Customer Names'!A533:E2868,5,FALSE)</f>
        <v xml:space="preserve"> Ms.  Cathryn Chviruk</v>
      </c>
      <c r="C534">
        <f>VLOOKUP(A534,'Medical Examinations'!A533:J2868,2,FALSE)</f>
        <v>23.655000000000001</v>
      </c>
      <c r="D534">
        <f>VLOOKUP(A534,'Medical Examinations'!A533:J2868,3,FALSE)</f>
        <v>5.14</v>
      </c>
      <c r="E534" t="str">
        <f>VLOOKUP(A534,'Medical Examinations'!A533:J2868,4,FALSE)</f>
        <v>No</v>
      </c>
      <c r="F534" t="str">
        <f>VLOOKUP(A534,'Medical Examinations'!A533:J2868,5,FALSE)</f>
        <v>No</v>
      </c>
      <c r="G534" t="str">
        <f>VLOOKUP($A534,'Medical Examinations'!A$1:J$2336,6,FALSE)</f>
        <v>No</v>
      </c>
      <c r="H534">
        <f>VLOOKUP(A534,'Medical Examinations'!A533:J2868,7,FALSE)</f>
        <v>1</v>
      </c>
      <c r="I534" t="str">
        <f>VLOOKUP(A534,'Medical Examinations'!A533:J2868,8,FALSE)</f>
        <v>Yes</v>
      </c>
      <c r="J534" t="str">
        <f>VLOOKUP($A534,'Medical Examinations'!$A533:$J2868,9,FALSE)</f>
        <v>Healthy Weight</v>
      </c>
      <c r="K534" t="str">
        <f>VLOOKUP(A534,'Medical Examinations'!A533:J2868,10,FALSE)</f>
        <v>Normal</v>
      </c>
      <c r="L534" t="str">
        <f>VLOOKUP(Healthcare!A534,'Hospitalisation Details'!A533:K2868,10,FALSE)</f>
        <v>27-Dec-1992</v>
      </c>
      <c r="M534" s="17">
        <f>VLOOKUP(Healthcare!A534,'Hospitalisation Details'!A533:K2868,6,FALSE)</f>
        <v>18765.88</v>
      </c>
      <c r="N534" t="str">
        <f>VLOOKUP(Healthcare!A534,'Hospitalisation Details'!A533:K2868,7,FALSE)</f>
        <v>tier - 1</v>
      </c>
      <c r="O534" t="str">
        <f>VLOOKUP(Healthcare!A534,'Hospitalisation Details'!A533:K2868,8,FALSE)</f>
        <v>tier - 2</v>
      </c>
      <c r="P534" t="str">
        <f>VLOOKUP(Healthcare!A534,'Hospitalisation Details'!A533:K2868,9,FALSE)</f>
        <v>R1012</v>
      </c>
      <c r="Q534">
        <f>VLOOKUP(Healthcare!A534,'Hospitalisation Details'!A533:K2868,11,FALSE)</f>
        <v>31</v>
      </c>
    </row>
    <row r="535" spans="1:17" ht="15.6">
      <c r="A535" s="1" t="s">
        <v>1836</v>
      </c>
      <c r="B535" t="str">
        <f>VLOOKUP(A535,'Customer Names'!A534:E2869,5,FALSE)</f>
        <v xml:space="preserve"> Mr.  Brendan Meehan</v>
      </c>
      <c r="C535">
        <f>VLOOKUP(A535,'Medical Examinations'!A534:J2869,2,FALSE)</f>
        <v>49.05</v>
      </c>
      <c r="D535">
        <f>VLOOKUP(A535,'Medical Examinations'!A534:J2869,3,FALSE)</f>
        <v>9.77</v>
      </c>
      <c r="E535" t="str">
        <f>VLOOKUP(A535,'Medical Examinations'!A534:J2869,4,FALSE)</f>
        <v>yes</v>
      </c>
      <c r="F535" t="str">
        <f>VLOOKUP(A535,'Medical Examinations'!A534:J2869,5,FALSE)</f>
        <v>No</v>
      </c>
      <c r="G535" t="str">
        <f>VLOOKUP($A535,'Medical Examinations'!A$1:J$2336,6,FALSE)</f>
        <v>No</v>
      </c>
      <c r="H535">
        <f>VLOOKUP(A535,'Medical Examinations'!A534:J2869,7,FALSE)</f>
        <v>0</v>
      </c>
      <c r="I535" t="str">
        <f>VLOOKUP(A535,'Medical Examinations'!A534:J2869,8,FALSE)</f>
        <v>No</v>
      </c>
      <c r="J535" t="str">
        <f>VLOOKUP($A535,'Medical Examinations'!$A534:$J2869,9,FALSE)</f>
        <v>Obesity</v>
      </c>
      <c r="K535" t="str">
        <f>VLOOKUP(A535,'Medical Examinations'!A534:J2869,10,FALSE)</f>
        <v>Diabetes</v>
      </c>
      <c r="L535" t="str">
        <f>VLOOKUP(Healthcare!A535,'Hospitalisation Details'!A534:K2869,10,FALSE)</f>
        <v>30-Aug-1967</v>
      </c>
      <c r="M535" s="17">
        <f>VLOOKUP(Healthcare!A535,'Hospitalisation Details'!A534:K2869,6,FALSE)</f>
        <v>18694.689999999999</v>
      </c>
      <c r="N535" t="str">
        <f>VLOOKUP(Healthcare!A535,'Hospitalisation Details'!A534:K2869,7,FALSE)</f>
        <v>tier - 1</v>
      </c>
      <c r="O535" t="str">
        <f>VLOOKUP(Healthcare!A535,'Hospitalisation Details'!A534:K2869,8,FALSE)</f>
        <v>tier - 1</v>
      </c>
      <c r="P535" t="str">
        <f>VLOOKUP(Healthcare!A535,'Hospitalisation Details'!A534:K2869,9,FALSE)</f>
        <v>R1023</v>
      </c>
      <c r="Q535">
        <f>VLOOKUP(Healthcare!A535,'Hospitalisation Details'!A534:K2869,11,FALSE)</f>
        <v>57</v>
      </c>
    </row>
    <row r="536" spans="1:17" ht="15.6">
      <c r="A536" s="1" t="s">
        <v>1835</v>
      </c>
      <c r="B536" t="str">
        <f>VLOOKUP(A536,'Customer Names'!A535:E2870,5,FALSE)</f>
        <v xml:space="preserve"> Ms.  Shauna Gammon</v>
      </c>
      <c r="C536">
        <f>VLOOKUP(A536,'Medical Examinations'!A535:J2870,2,FALSE)</f>
        <v>51.94</v>
      </c>
      <c r="D536">
        <f>VLOOKUP(A536,'Medical Examinations'!A535:J2870,3,FALSE)</f>
        <v>8.8000000000000007</v>
      </c>
      <c r="E536" t="str">
        <f>VLOOKUP(A536,'Medical Examinations'!A535:J2870,4,FALSE)</f>
        <v>yes</v>
      </c>
      <c r="F536" t="str">
        <f>VLOOKUP(A536,'Medical Examinations'!A535:J2870,5,FALSE)</f>
        <v>No</v>
      </c>
      <c r="G536" t="str">
        <f>VLOOKUP($A536,'Medical Examinations'!A$1:J$2336,6,FALSE)</f>
        <v>No</v>
      </c>
      <c r="H536">
        <f>VLOOKUP(A536,'Medical Examinations'!A535:J2870,7,FALSE)</f>
        <v>2</v>
      </c>
      <c r="I536" t="str">
        <f>VLOOKUP(A536,'Medical Examinations'!A535:J2870,8,FALSE)</f>
        <v>No</v>
      </c>
      <c r="J536" t="str">
        <f>VLOOKUP($A536,'Medical Examinations'!$A535:$J2870,9,FALSE)</f>
        <v>Obesity</v>
      </c>
      <c r="K536" t="str">
        <f>VLOOKUP(A536,'Medical Examinations'!A535:J2870,10,FALSE)</f>
        <v>Diabetes</v>
      </c>
      <c r="L536" t="str">
        <f>VLOOKUP(Healthcare!A536,'Hospitalisation Details'!A535:K2870,10,FALSE)</f>
        <v>17-Oct-1970</v>
      </c>
      <c r="M536" s="17">
        <f>VLOOKUP(Healthcare!A536,'Hospitalisation Details'!A535:K2870,6,FALSE)</f>
        <v>18682.740000000002</v>
      </c>
      <c r="N536" t="str">
        <f>VLOOKUP(Healthcare!A536,'Hospitalisation Details'!A535:K2870,7,FALSE)</f>
        <v>tier - 1</v>
      </c>
      <c r="O536" t="str">
        <f>VLOOKUP(Healthcare!A536,'Hospitalisation Details'!A535:K2870,8,FALSE)</f>
        <v>tier - 3</v>
      </c>
      <c r="P536" t="str">
        <f>VLOOKUP(Healthcare!A536,'Hospitalisation Details'!A535:K2870,9,FALSE)</f>
        <v>R1012</v>
      </c>
      <c r="Q536">
        <f>VLOOKUP(Healthcare!A536,'Hospitalisation Details'!A535:K2870,11,FALSE)</f>
        <v>53</v>
      </c>
    </row>
    <row r="537" spans="1:17" ht="15.6">
      <c r="A537" s="1" t="s">
        <v>1834</v>
      </c>
      <c r="B537" t="str">
        <f>VLOOKUP(A537,'Customer Names'!A536:E2871,5,FALSE)</f>
        <v xml:space="preserve"> Mr.  Terence Lee</v>
      </c>
      <c r="C537">
        <f>VLOOKUP(A537,'Medical Examinations'!A536:J2871,2,FALSE)</f>
        <v>29.83</v>
      </c>
      <c r="D537">
        <f>VLOOKUP(A537,'Medical Examinations'!A536:J2871,3,FALSE)</f>
        <v>5.84</v>
      </c>
      <c r="E537" t="str">
        <f>VLOOKUP(A537,'Medical Examinations'!A536:J2871,4,FALSE)</f>
        <v>No</v>
      </c>
      <c r="F537" t="str">
        <f>VLOOKUP(A537,'Medical Examinations'!A536:J2871,5,FALSE)</f>
        <v>No</v>
      </c>
      <c r="G537" t="str">
        <f>VLOOKUP($A537,'Medical Examinations'!A$1:J$2336,6,FALSE)</f>
        <v>No</v>
      </c>
      <c r="H537">
        <f>VLOOKUP(A537,'Medical Examinations'!A536:J2871,7,FALSE)</f>
        <v>1</v>
      </c>
      <c r="I537" t="str">
        <f>VLOOKUP(A537,'Medical Examinations'!A536:J2871,8,FALSE)</f>
        <v>Yes</v>
      </c>
      <c r="J537" t="str">
        <f>VLOOKUP($A537,'Medical Examinations'!$A536:$J2871,9,FALSE)</f>
        <v>Over Weight</v>
      </c>
      <c r="K537" t="str">
        <f>VLOOKUP(A537,'Medical Examinations'!A536:J2871,10,FALSE)</f>
        <v>Prediabetes</v>
      </c>
      <c r="L537" t="str">
        <f>VLOOKUP(Healthcare!A537,'Hospitalisation Details'!A536:K2871,10,FALSE)</f>
        <v>23-Sep-1998</v>
      </c>
      <c r="M537" s="17">
        <f>VLOOKUP(Healthcare!A537,'Hospitalisation Details'!A536:K2871,6,FALSE)</f>
        <v>18648.419999999998</v>
      </c>
      <c r="N537" t="str">
        <f>VLOOKUP(Healthcare!A537,'Hospitalisation Details'!A536:K2871,7,FALSE)</f>
        <v>tier - 1</v>
      </c>
      <c r="O537" t="str">
        <f>VLOOKUP(Healthcare!A537,'Hospitalisation Details'!A536:K2871,8,FALSE)</f>
        <v>tier - 1</v>
      </c>
      <c r="P537" t="str">
        <f>VLOOKUP(Healthcare!A537,'Hospitalisation Details'!A536:K2871,9,FALSE)</f>
        <v>R1019</v>
      </c>
      <c r="Q537">
        <f>VLOOKUP(Healthcare!A537,'Hospitalisation Details'!A536:K2871,11,FALSE)</f>
        <v>25</v>
      </c>
    </row>
    <row r="538" spans="1:17" ht="15.6">
      <c r="A538" s="1" t="s">
        <v>1833</v>
      </c>
      <c r="B538" t="str">
        <f>VLOOKUP(A538,'Customer Names'!A537:E2872,5,FALSE)</f>
        <v xml:space="preserve"> Ms.  Marisol Franco</v>
      </c>
      <c r="C538">
        <f>VLOOKUP(A538,'Medical Examinations'!A537:J2872,2,FALSE)</f>
        <v>22.6</v>
      </c>
      <c r="D538">
        <f>VLOOKUP(A538,'Medical Examinations'!A537:J2872,3,FALSE)</f>
        <v>10.43</v>
      </c>
      <c r="E538" t="str">
        <f>VLOOKUP(A538,'Medical Examinations'!A537:J2872,4,FALSE)</f>
        <v>yes</v>
      </c>
      <c r="F538" t="str">
        <f>VLOOKUP(A538,'Medical Examinations'!A537:J2872,5,FALSE)</f>
        <v>No</v>
      </c>
      <c r="G538" t="str">
        <f>VLOOKUP($A538,'Medical Examinations'!A$1:J$2336,6,FALSE)</f>
        <v>No</v>
      </c>
      <c r="H538">
        <f>VLOOKUP(A538,'Medical Examinations'!A537:J2872,7,FALSE)</f>
        <v>1</v>
      </c>
      <c r="I538" t="str">
        <f>VLOOKUP(A538,'Medical Examinations'!A537:J2872,8,FALSE)</f>
        <v>Yes</v>
      </c>
      <c r="J538" t="str">
        <f>VLOOKUP($A538,'Medical Examinations'!$A537:$J2872,9,FALSE)</f>
        <v>Healthy Weight</v>
      </c>
      <c r="K538" t="str">
        <f>VLOOKUP(A538,'Medical Examinations'!A537:J2872,10,FALSE)</f>
        <v>Diabetes</v>
      </c>
      <c r="L538" t="str">
        <f>VLOOKUP(Healthcare!A538,'Hospitalisation Details'!A537:K2872,10,FALSE)</f>
        <v>12-Aug-1986</v>
      </c>
      <c r="M538" s="17">
        <f>VLOOKUP(Healthcare!A538,'Hospitalisation Details'!A537:K2872,6,FALSE)</f>
        <v>18608.259999999998</v>
      </c>
      <c r="N538" t="str">
        <f>VLOOKUP(Healthcare!A538,'Hospitalisation Details'!A537:K2872,7,FALSE)</f>
        <v>tier - 1</v>
      </c>
      <c r="O538" t="str">
        <f>VLOOKUP(Healthcare!A538,'Hospitalisation Details'!A537:K2872,8,FALSE)</f>
        <v>tier - 3</v>
      </c>
      <c r="P538" t="str">
        <f>VLOOKUP(Healthcare!A538,'Hospitalisation Details'!A537:K2872,9,FALSE)</f>
        <v>R1011</v>
      </c>
      <c r="Q538">
        <f>VLOOKUP(Healthcare!A538,'Hospitalisation Details'!A537:K2872,11,FALSE)</f>
        <v>38</v>
      </c>
    </row>
    <row r="539" spans="1:17" ht="15.6">
      <c r="A539" s="1" t="s">
        <v>1832</v>
      </c>
      <c r="B539" t="str">
        <f>VLOOKUP(A539,'Customer Names'!A538:E2873,5,FALSE)</f>
        <v xml:space="preserve"> Ms.  Lindsay Patterson</v>
      </c>
      <c r="C539">
        <f>VLOOKUP(A539,'Medical Examinations'!A538:J2873,2,FALSE)</f>
        <v>46.69</v>
      </c>
      <c r="D539">
        <f>VLOOKUP(A539,'Medical Examinations'!A538:J2873,3,FALSE)</f>
        <v>4.25</v>
      </c>
      <c r="E539" t="str">
        <f>VLOOKUP(A539,'Medical Examinations'!A538:J2873,4,FALSE)</f>
        <v>yes</v>
      </c>
      <c r="F539" t="str">
        <f>VLOOKUP(A539,'Medical Examinations'!A538:J2873,5,FALSE)</f>
        <v>No</v>
      </c>
      <c r="G539" t="str">
        <f>VLOOKUP($A539,'Medical Examinations'!A$1:J$2336,6,FALSE)</f>
        <v>No</v>
      </c>
      <c r="H539">
        <f>VLOOKUP(A539,'Medical Examinations'!A538:J2873,7,FALSE)</f>
        <v>1</v>
      </c>
      <c r="I539" t="str">
        <f>VLOOKUP(A539,'Medical Examinations'!A538:J2873,8,FALSE)</f>
        <v>No</v>
      </c>
      <c r="J539" t="str">
        <f>VLOOKUP($A539,'Medical Examinations'!$A538:$J2873,9,FALSE)</f>
        <v>Obesity</v>
      </c>
      <c r="K539" t="str">
        <f>VLOOKUP(A539,'Medical Examinations'!A538:J2873,10,FALSE)</f>
        <v>Normal</v>
      </c>
      <c r="L539" t="str">
        <f>VLOOKUP(Healthcare!A539,'Hospitalisation Details'!A538:K2873,10,FALSE)</f>
        <v>26-Sep-1964</v>
      </c>
      <c r="M539" s="17">
        <f>VLOOKUP(Healthcare!A539,'Hospitalisation Details'!A538:K2873,6,FALSE)</f>
        <v>18443.11</v>
      </c>
      <c r="N539" t="str">
        <f>VLOOKUP(Healthcare!A539,'Hospitalisation Details'!A538:K2873,7,FALSE)</f>
        <v>tier - 1</v>
      </c>
      <c r="O539" t="str">
        <f>VLOOKUP(Healthcare!A539,'Hospitalisation Details'!A538:K2873,8,FALSE)</f>
        <v>tier - 2</v>
      </c>
      <c r="P539" t="str">
        <f>VLOOKUP(Healthcare!A539,'Hospitalisation Details'!A538:K2873,9,FALSE)</f>
        <v>R1012</v>
      </c>
      <c r="Q539">
        <f>VLOOKUP(Healthcare!A539,'Hospitalisation Details'!A538:K2873,11,FALSE)</f>
        <v>59</v>
      </c>
    </row>
    <row r="540" spans="1:17" ht="15.6">
      <c r="A540" s="1" t="s">
        <v>1831</v>
      </c>
      <c r="B540" t="str">
        <f>VLOOKUP(A540,'Customer Names'!A539:E2874,5,FALSE)</f>
        <v xml:space="preserve"> Ms.  Katie Valdes</v>
      </c>
      <c r="C540">
        <f>VLOOKUP(A540,'Medical Examinations'!A539:J2874,2,FALSE)</f>
        <v>28.49</v>
      </c>
      <c r="D540">
        <f>VLOOKUP(A540,'Medical Examinations'!A539:J2874,3,FALSE)</f>
        <v>4.8899999999999997</v>
      </c>
      <c r="E540" t="str">
        <f>VLOOKUP(A540,'Medical Examinations'!A539:J2874,4,FALSE)</f>
        <v>No</v>
      </c>
      <c r="F540" t="str">
        <f>VLOOKUP(A540,'Medical Examinations'!A539:J2874,5,FALSE)</f>
        <v>No</v>
      </c>
      <c r="G540" t="str">
        <f>VLOOKUP($A540,'Medical Examinations'!A$1:J$2336,6,FALSE)</f>
        <v>No</v>
      </c>
      <c r="H540">
        <f>VLOOKUP(A540,'Medical Examinations'!A539:J2874,7,FALSE)</f>
        <v>0</v>
      </c>
      <c r="I540" t="str">
        <f>VLOOKUP(A540,'Medical Examinations'!A539:J2874,8,FALSE)</f>
        <v>Yes</v>
      </c>
      <c r="J540" t="str">
        <f>VLOOKUP($A540,'Medical Examinations'!$A539:$J2874,9,FALSE)</f>
        <v>Over Weight</v>
      </c>
      <c r="K540" t="str">
        <f>VLOOKUP(A540,'Medical Examinations'!A539:J2874,10,FALSE)</f>
        <v>Normal</v>
      </c>
      <c r="L540" t="str">
        <f>VLOOKUP(Healthcare!A540,'Hospitalisation Details'!A539:K2874,10,FALSE)</f>
        <v>15-Dec-1999</v>
      </c>
      <c r="M540" s="17">
        <f>VLOOKUP(Healthcare!A540,'Hospitalisation Details'!A539:K2874,6,FALSE)</f>
        <v>18328.240000000002</v>
      </c>
      <c r="N540" t="str">
        <f>VLOOKUP(Healthcare!A540,'Hospitalisation Details'!A539:K2874,7,FALSE)</f>
        <v>tier - 1</v>
      </c>
      <c r="O540" t="str">
        <f>VLOOKUP(Healthcare!A540,'Hospitalisation Details'!A539:K2874,8,FALSE)</f>
        <v>tier - 2</v>
      </c>
      <c r="P540" t="str">
        <f>VLOOKUP(Healthcare!A540,'Hospitalisation Details'!A539:K2874,9,FALSE)</f>
        <v>R1013</v>
      </c>
      <c r="Q540">
        <f>VLOOKUP(Healthcare!A540,'Hospitalisation Details'!A539:K2874,11,FALSE)</f>
        <v>24</v>
      </c>
    </row>
    <row r="541" spans="1:17" ht="15.6">
      <c r="A541" s="1" t="s">
        <v>1830</v>
      </c>
      <c r="B541" t="str">
        <f>VLOOKUP(A541,'Customer Names'!A540:E2875,5,FALSE)</f>
        <v xml:space="preserve"> Mr.  Daniel Craig</v>
      </c>
      <c r="C541">
        <f>VLOOKUP(A541,'Medical Examinations'!A540:J2875,2,FALSE)</f>
        <v>28.5</v>
      </c>
      <c r="D541">
        <f>VLOOKUP(A541,'Medical Examinations'!A540:J2875,3,FALSE)</f>
        <v>5.55</v>
      </c>
      <c r="E541" t="str">
        <f>VLOOKUP(A541,'Medical Examinations'!A540:J2875,4,FALSE)</f>
        <v>yes</v>
      </c>
      <c r="F541" t="str">
        <f>VLOOKUP(A541,'Medical Examinations'!A540:J2875,5,FALSE)</f>
        <v>No</v>
      </c>
      <c r="G541" t="str">
        <f>VLOOKUP($A541,'Medical Examinations'!A$1:J$2336,6,FALSE)</f>
        <v>No</v>
      </c>
      <c r="H541">
        <f>VLOOKUP(A541,'Medical Examinations'!A540:J2875,7,FALSE)</f>
        <v>1</v>
      </c>
      <c r="I541" t="str">
        <f>VLOOKUP(A541,'Medical Examinations'!A540:J2875,8,FALSE)</f>
        <v>Yes</v>
      </c>
      <c r="J541" t="str">
        <f>VLOOKUP($A541,'Medical Examinations'!$A540:$J2875,9,FALSE)</f>
        <v>Over Weight</v>
      </c>
      <c r="K541" t="str">
        <f>VLOOKUP(A541,'Medical Examinations'!A540:J2875,10,FALSE)</f>
        <v>Normal</v>
      </c>
      <c r="L541" t="str">
        <f>VLOOKUP(Healthcare!A541,'Hospitalisation Details'!A540:K2875,10,FALSE)</f>
        <v>4-Jul-1995</v>
      </c>
      <c r="M541" s="17">
        <f>VLOOKUP(Healthcare!A541,'Hospitalisation Details'!A540:K2875,6,FALSE)</f>
        <v>18310.740000000002</v>
      </c>
      <c r="N541" t="str">
        <f>VLOOKUP(Healthcare!A541,'Hospitalisation Details'!A540:K2875,7,FALSE)</f>
        <v>tier - 1</v>
      </c>
      <c r="O541" t="str">
        <f>VLOOKUP(Healthcare!A541,'Hospitalisation Details'!A540:K2875,8,FALSE)</f>
        <v>tier - 3</v>
      </c>
      <c r="P541" t="str">
        <f>VLOOKUP(Healthcare!A541,'Hospitalisation Details'!A540:K2875,9,FALSE)</f>
        <v>R1012</v>
      </c>
      <c r="Q541">
        <f>VLOOKUP(Healthcare!A541,'Hospitalisation Details'!A540:K2875,11,FALSE)</f>
        <v>29</v>
      </c>
    </row>
    <row r="542" spans="1:17" ht="15.6">
      <c r="A542" s="1" t="s">
        <v>1829</v>
      </c>
      <c r="B542" t="str">
        <f>VLOOKUP(A542,'Customer Names'!A541:E2876,5,FALSE)</f>
        <v xml:space="preserve"> Mr.  Brett W Whipple</v>
      </c>
      <c r="C542">
        <f>VLOOKUP(A542,'Medical Examinations'!A541:J2876,2,FALSE)</f>
        <v>24.4</v>
      </c>
      <c r="D542">
        <f>VLOOKUP(A542,'Medical Examinations'!A541:J2876,3,FALSE)</f>
        <v>4.5199999999999996</v>
      </c>
      <c r="E542" t="str">
        <f>VLOOKUP(A542,'Medical Examinations'!A541:J2876,4,FALSE)</f>
        <v>No</v>
      </c>
      <c r="F542" t="str">
        <f>VLOOKUP(A542,'Medical Examinations'!A541:J2876,5,FALSE)</f>
        <v>No</v>
      </c>
      <c r="G542" t="str">
        <f>VLOOKUP($A542,'Medical Examinations'!A$1:J$2336,6,FALSE)</f>
        <v>No</v>
      </c>
      <c r="H542">
        <f>VLOOKUP(A542,'Medical Examinations'!A541:J2876,7,FALSE)</f>
        <v>1</v>
      </c>
      <c r="I542" t="str">
        <f>VLOOKUP(A542,'Medical Examinations'!A541:J2876,8,FALSE)</f>
        <v>Yes</v>
      </c>
      <c r="J542" t="str">
        <f>VLOOKUP($A542,'Medical Examinations'!$A541:$J2876,9,FALSE)</f>
        <v>Healthy Weight</v>
      </c>
      <c r="K542" t="str">
        <f>VLOOKUP(A542,'Medical Examinations'!A541:J2876,10,FALSE)</f>
        <v>Normal</v>
      </c>
      <c r="L542" t="str">
        <f>VLOOKUP(Healthcare!A542,'Hospitalisation Details'!A541:K2876,10,FALSE)</f>
        <v>25-Dec-1992</v>
      </c>
      <c r="M542" s="17">
        <f>VLOOKUP(Healthcare!A542,'Hospitalisation Details'!A541:K2876,6,FALSE)</f>
        <v>18259.22</v>
      </c>
      <c r="N542" t="str">
        <f>VLOOKUP(Healthcare!A542,'Hospitalisation Details'!A541:K2876,7,FALSE)</f>
        <v>tier - 1</v>
      </c>
      <c r="O542" t="str">
        <f>VLOOKUP(Healthcare!A542,'Hospitalisation Details'!A541:K2876,8,FALSE)</f>
        <v>tier - 3</v>
      </c>
      <c r="P542" t="str">
        <f>VLOOKUP(Healthcare!A542,'Hospitalisation Details'!A541:K2876,9,FALSE)</f>
        <v>R1011</v>
      </c>
      <c r="Q542">
        <f>VLOOKUP(Healthcare!A542,'Hospitalisation Details'!A541:K2876,11,FALSE)</f>
        <v>31</v>
      </c>
    </row>
    <row r="543" spans="1:17" ht="15.6">
      <c r="A543" s="1" t="s">
        <v>1828</v>
      </c>
      <c r="B543" t="str">
        <f>VLOOKUP(A543,'Customer Names'!A542:E2877,5,FALSE)</f>
        <v xml:space="preserve"> Mr.  Dylan J Marton</v>
      </c>
      <c r="C543">
        <f>VLOOKUP(A543,'Medical Examinations'!A542:J2877,2,FALSE)</f>
        <v>29.15</v>
      </c>
      <c r="D543">
        <f>VLOOKUP(A543,'Medical Examinations'!A542:J2877,3,FALSE)</f>
        <v>4.45</v>
      </c>
      <c r="E543" t="str">
        <f>VLOOKUP(A543,'Medical Examinations'!A542:J2877,4,FALSE)</f>
        <v>yes</v>
      </c>
      <c r="F543" t="str">
        <f>VLOOKUP(A543,'Medical Examinations'!A542:J2877,5,FALSE)</f>
        <v>No</v>
      </c>
      <c r="G543" t="str">
        <f>VLOOKUP($A543,'Medical Examinations'!A$1:J$2336,6,FALSE)</f>
        <v>No</v>
      </c>
      <c r="H543">
        <f>VLOOKUP(A543,'Medical Examinations'!A542:J2877,7,FALSE)</f>
        <v>1</v>
      </c>
      <c r="I543" t="str">
        <f>VLOOKUP(A543,'Medical Examinations'!A542:J2877,8,FALSE)</f>
        <v>Yes</v>
      </c>
      <c r="J543" t="str">
        <f>VLOOKUP($A543,'Medical Examinations'!$A542:$J2877,9,FALSE)</f>
        <v>Over Weight</v>
      </c>
      <c r="K543" t="str">
        <f>VLOOKUP(A543,'Medical Examinations'!A542:J2877,10,FALSE)</f>
        <v>Normal</v>
      </c>
      <c r="L543" t="str">
        <f>VLOOKUP(Healthcare!A543,'Hospitalisation Details'!A542:K2877,10,FALSE)</f>
        <v>3-Aug-1995</v>
      </c>
      <c r="M543" s="17">
        <f>VLOOKUP(Healthcare!A543,'Hospitalisation Details'!A542:K2877,6,FALSE)</f>
        <v>18246.5</v>
      </c>
      <c r="N543" t="str">
        <f>VLOOKUP(Healthcare!A543,'Hospitalisation Details'!A542:K2877,7,FALSE)</f>
        <v>tier - 1</v>
      </c>
      <c r="O543" t="str">
        <f>VLOOKUP(Healthcare!A543,'Hospitalisation Details'!A542:K2877,8,FALSE)</f>
        <v>tier - 1</v>
      </c>
      <c r="P543" t="str">
        <f>VLOOKUP(Healthcare!A543,'Hospitalisation Details'!A542:K2877,9,FALSE)</f>
        <v>R1013</v>
      </c>
      <c r="Q543">
        <f>VLOOKUP(Healthcare!A543,'Hospitalisation Details'!A542:K2877,11,FALSE)</f>
        <v>29</v>
      </c>
    </row>
    <row r="544" spans="1:17" ht="15.6">
      <c r="A544" s="1" t="s">
        <v>1827</v>
      </c>
      <c r="B544" t="str">
        <f>VLOOKUP(A544,'Customer Names'!A543:E2878,5,FALSE)</f>
        <v xml:space="preserve"> Ms.  Elizabeth Hildebrandt</v>
      </c>
      <c r="C544">
        <f>VLOOKUP(A544,'Medical Examinations'!A543:J2878,2,FALSE)</f>
        <v>27.28</v>
      </c>
      <c r="D544">
        <f>VLOOKUP(A544,'Medical Examinations'!A543:J2878,3,FALSE)</f>
        <v>4.72</v>
      </c>
      <c r="E544" t="str">
        <f>VLOOKUP(A544,'Medical Examinations'!A543:J2878,4,FALSE)</f>
        <v>No</v>
      </c>
      <c r="F544" t="str">
        <f>VLOOKUP(A544,'Medical Examinations'!A543:J2878,5,FALSE)</f>
        <v>Yes</v>
      </c>
      <c r="G544" t="str">
        <f>VLOOKUP($A544,'Medical Examinations'!A$1:J$2336,6,FALSE)</f>
        <v>No</v>
      </c>
      <c r="H544">
        <f>VLOOKUP(A544,'Medical Examinations'!A543:J2878,7,FALSE)</f>
        <v>1</v>
      </c>
      <c r="I544" t="str">
        <f>VLOOKUP(A544,'Medical Examinations'!A543:J2878,8,FALSE)</f>
        <v>Yes</v>
      </c>
      <c r="J544" t="str">
        <f>VLOOKUP($A544,'Medical Examinations'!$A543:$J2878,9,FALSE)</f>
        <v>Over Weight</v>
      </c>
      <c r="K544" t="str">
        <f>VLOOKUP(A544,'Medical Examinations'!A543:J2878,10,FALSE)</f>
        <v>Normal</v>
      </c>
      <c r="L544" t="str">
        <f>VLOOKUP(Healthcare!A544,'Hospitalisation Details'!A543:K2878,10,FALSE)</f>
        <v>10-Sep-2004</v>
      </c>
      <c r="M544" s="17">
        <f>VLOOKUP(Healthcare!A544,'Hospitalisation Details'!A543:K2878,6,FALSE)</f>
        <v>18223.45</v>
      </c>
      <c r="N544" t="str">
        <f>VLOOKUP(Healthcare!A544,'Hospitalisation Details'!A543:K2878,7,FALSE)</f>
        <v>tier - 1</v>
      </c>
      <c r="O544" t="str">
        <f>VLOOKUP(Healthcare!A544,'Hospitalisation Details'!A543:K2878,8,FALSE)</f>
        <v>tier - 3</v>
      </c>
      <c r="P544" t="str">
        <f>VLOOKUP(Healthcare!A544,'Hospitalisation Details'!A543:K2878,9,FALSE)</f>
        <v>R1013</v>
      </c>
      <c r="Q544">
        <f>VLOOKUP(Healthcare!A544,'Hospitalisation Details'!A543:K2878,11,FALSE)</f>
        <v>19</v>
      </c>
    </row>
    <row r="545" spans="1:17" ht="15.6">
      <c r="A545" s="1" t="s">
        <v>1826</v>
      </c>
      <c r="B545" t="str">
        <f>VLOOKUP(A545,'Customer Names'!A544:E2879,5,FALSE)</f>
        <v xml:space="preserve"> Ms.  Brooke M Biggs</v>
      </c>
      <c r="C545">
        <f>VLOOKUP(A545,'Medical Examinations'!A544:J2879,2,FALSE)</f>
        <v>32.229999999999997</v>
      </c>
      <c r="D545">
        <f>VLOOKUP(A545,'Medical Examinations'!A544:J2879,3,FALSE)</f>
        <v>4.6500000000000004</v>
      </c>
      <c r="E545" t="str">
        <f>VLOOKUP(A545,'Medical Examinations'!A544:J2879,4,FALSE)</f>
        <v>yes</v>
      </c>
      <c r="F545" t="str">
        <f>VLOOKUP(A545,'Medical Examinations'!A544:J2879,5,FALSE)</f>
        <v>No</v>
      </c>
      <c r="G545" t="str">
        <f>VLOOKUP($A545,'Medical Examinations'!A$1:J$2336,6,FALSE)</f>
        <v>Yes</v>
      </c>
      <c r="H545">
        <f>VLOOKUP(A545,'Medical Examinations'!A544:J2879,7,FALSE)</f>
        <v>1</v>
      </c>
      <c r="I545" t="str">
        <f>VLOOKUP(A545,'Medical Examinations'!A544:J2879,8,FALSE)</f>
        <v>No</v>
      </c>
      <c r="J545" t="str">
        <f>VLOOKUP($A545,'Medical Examinations'!$A544:$J2879,9,FALSE)</f>
        <v>Obesity</v>
      </c>
      <c r="K545" t="str">
        <f>VLOOKUP(A545,'Medical Examinations'!A544:J2879,10,FALSE)</f>
        <v>Normal</v>
      </c>
      <c r="L545" t="str">
        <f>VLOOKUP(Healthcare!A545,'Hospitalisation Details'!A544:K2879,10,FALSE)</f>
        <v>15-Jun-1997</v>
      </c>
      <c r="M545" s="17">
        <f>VLOOKUP(Healthcare!A545,'Hospitalisation Details'!A544:K2879,6,FALSE)</f>
        <v>18218.16</v>
      </c>
      <c r="N545" t="str">
        <f>VLOOKUP(Healthcare!A545,'Hospitalisation Details'!A544:K2879,7,FALSE)</f>
        <v>tier - 1</v>
      </c>
      <c r="O545" t="str">
        <f>VLOOKUP(Healthcare!A545,'Hospitalisation Details'!A544:K2879,8,FALSE)</f>
        <v>tier - 1</v>
      </c>
      <c r="P545" t="str">
        <f>VLOOKUP(Healthcare!A545,'Hospitalisation Details'!A544:K2879,9,FALSE)</f>
        <v>R1013</v>
      </c>
      <c r="Q545">
        <f>VLOOKUP(Healthcare!A545,'Hospitalisation Details'!A544:K2879,11,FALSE)</f>
        <v>27</v>
      </c>
    </row>
    <row r="546" spans="1:17" ht="15.6">
      <c r="A546" s="1" t="s">
        <v>1825</v>
      </c>
      <c r="B546" t="str">
        <f>VLOOKUP(A546,'Customer Names'!A545:E2880,5,FALSE)</f>
        <v xml:space="preserve"> Mrs.  Teiko Shigezumi</v>
      </c>
      <c r="C546">
        <f>VLOOKUP(A546,'Medical Examinations'!A545:J2880,2,FALSE)</f>
        <v>44.2</v>
      </c>
      <c r="D546">
        <f>VLOOKUP(A546,'Medical Examinations'!A545:J2880,3,FALSE)</f>
        <v>11.34</v>
      </c>
      <c r="E546" t="str">
        <f>VLOOKUP(A546,'Medical Examinations'!A545:J2880,4,FALSE)</f>
        <v>yes</v>
      </c>
      <c r="F546" t="str">
        <f>VLOOKUP(A546,'Medical Examinations'!A545:J2880,5,FALSE)</f>
        <v>No</v>
      </c>
      <c r="G546" t="str">
        <f>VLOOKUP($A546,'Medical Examinations'!A$1:J$2336,6,FALSE)</f>
        <v>Yes</v>
      </c>
      <c r="H546">
        <f>VLOOKUP(A546,'Medical Examinations'!A545:J2880,7,FALSE)</f>
        <v>1</v>
      </c>
      <c r="I546" t="str">
        <f>VLOOKUP(A546,'Medical Examinations'!A545:J2880,8,FALSE)</f>
        <v>No</v>
      </c>
      <c r="J546" t="str">
        <f>VLOOKUP($A546,'Medical Examinations'!$A545:$J2880,9,FALSE)</f>
        <v>Obesity</v>
      </c>
      <c r="K546" t="str">
        <f>VLOOKUP(A546,'Medical Examinations'!A545:J2880,10,FALSE)</f>
        <v>Diabetes</v>
      </c>
      <c r="L546" t="str">
        <f>VLOOKUP(Healthcare!A546,'Hospitalisation Details'!A545:K2880,10,FALSE)</f>
        <v>4-Jul-1963</v>
      </c>
      <c r="M546" s="17">
        <f>VLOOKUP(Healthcare!A546,'Hospitalisation Details'!A545:K2880,6,FALSE)</f>
        <v>18208.34</v>
      </c>
      <c r="N546" t="str">
        <f>VLOOKUP(Healthcare!A546,'Hospitalisation Details'!A545:K2880,7,FALSE)</f>
        <v>tier - 1</v>
      </c>
      <c r="O546" t="str">
        <f>VLOOKUP(Healthcare!A546,'Hospitalisation Details'!A545:K2880,8,FALSE)</f>
        <v>tier - 2</v>
      </c>
      <c r="P546" t="str">
        <f>VLOOKUP(Healthcare!A546,'Hospitalisation Details'!A545:K2880,9,FALSE)</f>
        <v>R1026</v>
      </c>
      <c r="Q546">
        <f>VLOOKUP(Healthcare!A546,'Hospitalisation Details'!A545:K2880,11,FALSE)</f>
        <v>61</v>
      </c>
    </row>
    <row r="547" spans="1:17" ht="15.6">
      <c r="A547" s="1" t="s">
        <v>1824</v>
      </c>
      <c r="B547" t="str">
        <f>VLOOKUP(A547,'Customer Names'!A546:E2881,5,FALSE)</f>
        <v xml:space="preserve"> Mr.  Zachary Meineke</v>
      </c>
      <c r="C547">
        <f>VLOOKUP(A547,'Medical Examinations'!A546:J2881,2,FALSE)</f>
        <v>29.734999999999999</v>
      </c>
      <c r="D547">
        <f>VLOOKUP(A547,'Medical Examinations'!A546:J2881,3,FALSE)</f>
        <v>4.53</v>
      </c>
      <c r="E547" t="str">
        <f>VLOOKUP(A547,'Medical Examinations'!A546:J2881,4,FALSE)</f>
        <v>No</v>
      </c>
      <c r="F547" t="str">
        <f>VLOOKUP(A547,'Medical Examinations'!A546:J2881,5,FALSE)</f>
        <v>No</v>
      </c>
      <c r="G547" t="str">
        <f>VLOOKUP($A547,'Medical Examinations'!A$1:J$2336,6,FALSE)</f>
        <v>Yes</v>
      </c>
      <c r="H547">
        <f>VLOOKUP(A547,'Medical Examinations'!A546:J2881,7,FALSE)</f>
        <v>1</v>
      </c>
      <c r="I547" t="str">
        <f>VLOOKUP(A547,'Medical Examinations'!A546:J2881,8,FALSE)</f>
        <v>No</v>
      </c>
      <c r="J547" t="str">
        <f>VLOOKUP($A547,'Medical Examinations'!$A546:$J2881,9,FALSE)</f>
        <v>Over Weight</v>
      </c>
      <c r="K547" t="str">
        <f>VLOOKUP(A547,'Medical Examinations'!A546:J2881,10,FALSE)</f>
        <v>Normal</v>
      </c>
      <c r="L547" t="str">
        <f>VLOOKUP(Healthcare!A547,'Hospitalisation Details'!A546:K2881,10,FALSE)</f>
        <v>12-Jul-1993</v>
      </c>
      <c r="M547" s="17">
        <f>VLOOKUP(Healthcare!A547,'Hospitalisation Details'!A546:K2881,6,FALSE)</f>
        <v>18157.88</v>
      </c>
      <c r="N547" t="str">
        <f>VLOOKUP(Healthcare!A547,'Hospitalisation Details'!A546:K2881,7,FALSE)</f>
        <v>tier - 1</v>
      </c>
      <c r="O547" t="str">
        <f>VLOOKUP(Healthcare!A547,'Hospitalisation Details'!A546:K2881,8,FALSE)</f>
        <v>tier - 1</v>
      </c>
      <c r="P547" t="str">
        <f>VLOOKUP(Healthcare!A547,'Hospitalisation Details'!A546:K2881,9,FALSE)</f>
        <v>R1012</v>
      </c>
      <c r="Q547">
        <f>VLOOKUP(Healthcare!A547,'Hospitalisation Details'!A546:K2881,11,FALSE)</f>
        <v>31</v>
      </c>
    </row>
    <row r="548" spans="1:17" ht="15.6">
      <c r="A548" s="1" t="s">
        <v>1823</v>
      </c>
      <c r="B548" t="str">
        <f>VLOOKUP(A548,'Customer Names'!A547:E2882,5,FALSE)</f>
        <v xml:space="preserve"> Ms.  Johannah Ludington</v>
      </c>
      <c r="C548">
        <f>VLOOKUP(A548,'Medical Examinations'!A547:J2882,2,FALSE)</f>
        <v>28.31</v>
      </c>
      <c r="D548">
        <f>VLOOKUP(A548,'Medical Examinations'!A547:J2882,3,FALSE)</f>
        <v>6.35</v>
      </c>
      <c r="E548" t="str">
        <f>VLOOKUP(A548,'Medical Examinations'!A547:J2882,4,FALSE)</f>
        <v>No</v>
      </c>
      <c r="F548" t="str">
        <f>VLOOKUP(A548,'Medical Examinations'!A547:J2882,5,FALSE)</f>
        <v>No</v>
      </c>
      <c r="G548" t="str">
        <f>VLOOKUP($A548,'Medical Examinations'!A$1:J$2336,6,FALSE)</f>
        <v>No</v>
      </c>
      <c r="H548">
        <f>VLOOKUP(A548,'Medical Examinations'!A547:J2882,7,FALSE)</f>
        <v>0</v>
      </c>
      <c r="I548" t="str">
        <f>VLOOKUP(A548,'Medical Examinations'!A547:J2882,8,FALSE)</f>
        <v>Yes</v>
      </c>
      <c r="J548" t="str">
        <f>VLOOKUP($A548,'Medical Examinations'!$A547:$J2882,9,FALSE)</f>
        <v>Over Weight</v>
      </c>
      <c r="K548" t="str">
        <f>VLOOKUP(A548,'Medical Examinations'!A547:J2882,10,FALSE)</f>
        <v>Prediabetes</v>
      </c>
      <c r="L548" t="str">
        <f>VLOOKUP(Healthcare!A548,'Hospitalisation Details'!A547:K2882,10,FALSE)</f>
        <v>24-Oct-1999</v>
      </c>
      <c r="M548" s="17">
        <f>VLOOKUP(Healthcare!A548,'Hospitalisation Details'!A547:K2882,6,FALSE)</f>
        <v>18033.97</v>
      </c>
      <c r="N548" t="str">
        <f>VLOOKUP(Healthcare!A548,'Hospitalisation Details'!A547:K2882,7,FALSE)</f>
        <v>tier - 1</v>
      </c>
      <c r="O548" t="str">
        <f>VLOOKUP(Healthcare!A548,'Hospitalisation Details'!A547:K2882,8,FALSE)</f>
        <v>tier - 1</v>
      </c>
      <c r="P548" t="str">
        <f>VLOOKUP(Healthcare!A548,'Hospitalisation Details'!A547:K2882,9,FALSE)</f>
        <v>R1012</v>
      </c>
      <c r="Q548">
        <f>VLOOKUP(Healthcare!A548,'Hospitalisation Details'!A547:K2882,11,FALSE)</f>
        <v>24</v>
      </c>
    </row>
    <row r="549" spans="1:17" ht="15.6">
      <c r="A549" s="1" t="s">
        <v>1822</v>
      </c>
      <c r="B549" t="str">
        <f>VLOOKUP(A549,'Customer Names'!A548:E2883,5,FALSE)</f>
        <v xml:space="preserve"> Mr.  Ryan A Perrich</v>
      </c>
      <c r="C549">
        <f>VLOOKUP(A549,'Medical Examinations'!A548:J2883,2,FALSE)</f>
        <v>46.62</v>
      </c>
      <c r="D549">
        <f>VLOOKUP(A549,'Medical Examinations'!A548:J2883,3,FALSE)</f>
        <v>8.51</v>
      </c>
      <c r="E549" t="str">
        <f>VLOOKUP(A549,'Medical Examinations'!A548:J2883,4,FALSE)</f>
        <v>No</v>
      </c>
      <c r="F549" t="str">
        <f>VLOOKUP(A549,'Medical Examinations'!A548:J2883,5,FALSE)</f>
        <v>No</v>
      </c>
      <c r="G549" t="str">
        <f>VLOOKUP($A549,'Medical Examinations'!A$1:J$2336,6,FALSE)</f>
        <v>No</v>
      </c>
      <c r="H549">
        <f>VLOOKUP(A549,'Medical Examinations'!A548:J2883,7,FALSE)</f>
        <v>0</v>
      </c>
      <c r="I549" t="str">
        <f>VLOOKUP(A549,'Medical Examinations'!A548:J2883,8,FALSE)</f>
        <v>No</v>
      </c>
      <c r="J549" t="str">
        <f>VLOOKUP($A549,'Medical Examinations'!$A548:$J2883,9,FALSE)</f>
        <v>Obesity</v>
      </c>
      <c r="K549" t="str">
        <f>VLOOKUP(A549,'Medical Examinations'!A548:J2883,10,FALSE)</f>
        <v>Diabetes</v>
      </c>
      <c r="L549" t="str">
        <f>VLOOKUP(Healthcare!A549,'Hospitalisation Details'!A548:K2883,10,FALSE)</f>
        <v>17-Oct-1965</v>
      </c>
      <c r="M549" s="17">
        <f>VLOOKUP(Healthcare!A549,'Hospitalisation Details'!A548:K2883,6,FALSE)</f>
        <v>18031.189999999999</v>
      </c>
      <c r="N549" t="str">
        <f>VLOOKUP(Healthcare!A549,'Hospitalisation Details'!A548:K2883,7,FALSE)</f>
        <v>tier - 1</v>
      </c>
      <c r="O549" t="str">
        <f>VLOOKUP(Healthcare!A549,'Hospitalisation Details'!A548:K2883,8,FALSE)</f>
        <v>tier - 2</v>
      </c>
      <c r="P549" t="str">
        <f>VLOOKUP(Healthcare!A549,'Hospitalisation Details'!A548:K2883,9,FALSE)</f>
        <v>R1012</v>
      </c>
      <c r="Q549">
        <f>VLOOKUP(Healthcare!A549,'Hospitalisation Details'!A548:K2883,11,FALSE)</f>
        <v>58</v>
      </c>
    </row>
    <row r="550" spans="1:17" ht="15.6">
      <c r="A550" s="1" t="s">
        <v>1821</v>
      </c>
      <c r="B550" t="str">
        <f>VLOOKUP(A550,'Customer Names'!A549:E2884,5,FALSE)</f>
        <v xml:space="preserve"> Mr.  Andres Sr Cervantes</v>
      </c>
      <c r="C550">
        <f>VLOOKUP(A550,'Medical Examinations'!A549:J2884,2,FALSE)</f>
        <v>51.75</v>
      </c>
      <c r="D550">
        <f>VLOOKUP(A550,'Medical Examinations'!A549:J2884,3,FALSE)</f>
        <v>8.59</v>
      </c>
      <c r="E550" t="str">
        <f>VLOOKUP(A550,'Medical Examinations'!A549:J2884,4,FALSE)</f>
        <v>yes</v>
      </c>
      <c r="F550" t="str">
        <f>VLOOKUP(A550,'Medical Examinations'!A549:J2884,5,FALSE)</f>
        <v>No</v>
      </c>
      <c r="G550" t="str">
        <f>VLOOKUP($A550,'Medical Examinations'!A$1:J$2336,6,FALSE)</f>
        <v>No</v>
      </c>
      <c r="H550">
        <f>VLOOKUP(A550,'Medical Examinations'!A549:J2884,7,FALSE)</f>
        <v>1</v>
      </c>
      <c r="I550" t="str">
        <f>VLOOKUP(A550,'Medical Examinations'!A549:J2884,8,FALSE)</f>
        <v>No</v>
      </c>
      <c r="J550" t="str">
        <f>VLOOKUP($A550,'Medical Examinations'!$A549:$J2884,9,FALSE)</f>
        <v>Obesity</v>
      </c>
      <c r="K550" t="str">
        <f>VLOOKUP(A550,'Medical Examinations'!A549:J2884,10,FALSE)</f>
        <v>Diabetes</v>
      </c>
      <c r="L550" t="str">
        <f>VLOOKUP(Healthcare!A550,'Hospitalisation Details'!A549:K2884,10,FALSE)</f>
        <v>27-Jun-1975</v>
      </c>
      <c r="M550" s="17">
        <f>VLOOKUP(Healthcare!A550,'Hospitalisation Details'!A549:K2884,6,FALSE)</f>
        <v>18031.16</v>
      </c>
      <c r="N550" t="str">
        <f>VLOOKUP(Healthcare!A550,'Hospitalisation Details'!A549:K2884,7,FALSE)</f>
        <v>tier - 1</v>
      </c>
      <c r="O550" t="str">
        <f>VLOOKUP(Healthcare!A550,'Hospitalisation Details'!A549:K2884,8,FALSE)</f>
        <v>tier - 3</v>
      </c>
      <c r="P550" t="str">
        <f>VLOOKUP(Healthcare!A550,'Hospitalisation Details'!A549:K2884,9,FALSE)</f>
        <v>R1023</v>
      </c>
      <c r="Q550">
        <f>VLOOKUP(Healthcare!A550,'Hospitalisation Details'!A549:K2884,11,FALSE)</f>
        <v>49</v>
      </c>
    </row>
    <row r="551" spans="1:17" ht="15.6">
      <c r="A551" s="1" t="s">
        <v>1820</v>
      </c>
      <c r="B551" t="str">
        <f>VLOOKUP(A551,'Customer Names'!A550:E2885,5,FALSE)</f>
        <v xml:space="preserve"> Mr.  Bryan Andrews</v>
      </c>
      <c r="C551">
        <f>VLOOKUP(A551,'Medical Examinations'!A550:J2885,2,FALSE)</f>
        <v>25.7</v>
      </c>
      <c r="D551">
        <f>VLOOKUP(A551,'Medical Examinations'!A550:J2885,3,FALSE)</f>
        <v>4.13</v>
      </c>
      <c r="E551" t="str">
        <f>VLOOKUP(A551,'Medical Examinations'!A550:J2885,4,FALSE)</f>
        <v>yes</v>
      </c>
      <c r="F551" t="str">
        <f>VLOOKUP(A551,'Medical Examinations'!A550:J2885,5,FALSE)</f>
        <v>No</v>
      </c>
      <c r="G551" t="str">
        <f>VLOOKUP($A551,'Medical Examinations'!A$1:J$2336,6,FALSE)</f>
        <v>No</v>
      </c>
      <c r="H551">
        <f>VLOOKUP(A551,'Medical Examinations'!A550:J2885,7,FALSE)</f>
        <v>0</v>
      </c>
      <c r="I551" t="str">
        <f>VLOOKUP(A551,'Medical Examinations'!A550:J2885,8,FALSE)</f>
        <v>Yes</v>
      </c>
      <c r="J551" t="str">
        <f>VLOOKUP($A551,'Medical Examinations'!$A550:$J2885,9,FALSE)</f>
        <v>Over Weight</v>
      </c>
      <c r="K551" t="str">
        <f>VLOOKUP(A551,'Medical Examinations'!A550:J2885,10,FALSE)</f>
        <v>Normal</v>
      </c>
      <c r="L551" t="str">
        <f>VLOOKUP(Healthcare!A551,'Hospitalisation Details'!A550:K2885,10,FALSE)</f>
        <v>28-Sep-2001</v>
      </c>
      <c r="M551" s="17">
        <f>VLOOKUP(Healthcare!A551,'Hospitalisation Details'!A550:K2885,6,FALSE)</f>
        <v>17942.11</v>
      </c>
      <c r="N551" t="str">
        <f>VLOOKUP(Healthcare!A551,'Hospitalisation Details'!A550:K2885,7,FALSE)</f>
        <v>tier - 1</v>
      </c>
      <c r="O551" t="str">
        <f>VLOOKUP(Healthcare!A551,'Hospitalisation Details'!A550:K2885,8,FALSE)</f>
        <v>tier - 2</v>
      </c>
      <c r="P551" t="str">
        <f>VLOOKUP(Healthcare!A551,'Hospitalisation Details'!A550:K2885,9,FALSE)</f>
        <v>R1011</v>
      </c>
      <c r="Q551">
        <f>VLOOKUP(Healthcare!A551,'Hospitalisation Details'!A550:K2885,11,FALSE)</f>
        <v>22</v>
      </c>
    </row>
    <row r="552" spans="1:17" ht="15.6">
      <c r="A552" s="1" t="s">
        <v>1819</v>
      </c>
      <c r="B552" t="str">
        <f>VLOOKUP(A552,'Customer Names'!A551:E2886,5,FALSE)</f>
        <v xml:space="preserve"> Ms.  Lizette Ruvalcaba</v>
      </c>
      <c r="C552">
        <f>VLOOKUP(A552,'Medical Examinations'!A551:J2886,2,FALSE)</f>
        <v>31.79</v>
      </c>
      <c r="D552">
        <f>VLOOKUP(A552,'Medical Examinations'!A551:J2886,3,FALSE)</f>
        <v>4.55</v>
      </c>
      <c r="E552" t="str">
        <f>VLOOKUP(A552,'Medical Examinations'!A551:J2886,4,FALSE)</f>
        <v>No</v>
      </c>
      <c r="F552" t="str">
        <f>VLOOKUP(A552,'Medical Examinations'!A551:J2886,5,FALSE)</f>
        <v>No</v>
      </c>
      <c r="G552" t="str">
        <f>VLOOKUP($A552,'Medical Examinations'!A$1:J$2336,6,FALSE)</f>
        <v>No</v>
      </c>
      <c r="H552">
        <f>VLOOKUP(A552,'Medical Examinations'!A551:J2886,7,FALSE)</f>
        <v>0</v>
      </c>
      <c r="I552" t="str">
        <f>VLOOKUP(A552,'Medical Examinations'!A551:J2886,8,FALSE)</f>
        <v>No</v>
      </c>
      <c r="J552" t="str">
        <f>VLOOKUP($A552,'Medical Examinations'!$A551:$J2886,9,FALSE)</f>
        <v>Obesity</v>
      </c>
      <c r="K552" t="str">
        <f>VLOOKUP(A552,'Medical Examinations'!A551:J2886,10,FALSE)</f>
        <v>Normal</v>
      </c>
      <c r="L552" t="str">
        <f>VLOOKUP(Healthcare!A552,'Hospitalisation Details'!A551:K2886,10,FALSE)</f>
        <v>17-Oct-1977</v>
      </c>
      <c r="M552" s="17">
        <f>VLOOKUP(Healthcare!A552,'Hospitalisation Details'!A551:K2886,6,FALSE)</f>
        <v>17929.3</v>
      </c>
      <c r="N552" t="str">
        <f>VLOOKUP(Healthcare!A552,'Hospitalisation Details'!A551:K2886,7,FALSE)</f>
        <v>tier - 1</v>
      </c>
      <c r="O552" t="str">
        <f>VLOOKUP(Healthcare!A552,'Hospitalisation Details'!A551:K2886,8,FALSE)</f>
        <v>tier - 2</v>
      </c>
      <c r="P552" t="str">
        <f>VLOOKUP(Healthcare!A552,'Hospitalisation Details'!A551:K2886,9,FALSE)</f>
        <v>R1013</v>
      </c>
      <c r="Q552">
        <f>VLOOKUP(Healthcare!A552,'Hospitalisation Details'!A551:K2886,11,FALSE)</f>
        <v>46</v>
      </c>
    </row>
    <row r="553" spans="1:17" ht="15.6">
      <c r="A553" s="1" t="s">
        <v>1818</v>
      </c>
      <c r="B553" t="str">
        <f>VLOOKUP(A553,'Customer Names'!A552:E2887,5,FALSE)</f>
        <v xml:space="preserve"> Mr.  Don King</v>
      </c>
      <c r="C553">
        <f>VLOOKUP(A553,'Medical Examinations'!A552:J2887,2,FALSE)</f>
        <v>24.795000000000002</v>
      </c>
      <c r="D553">
        <f>VLOOKUP(A553,'Medical Examinations'!A552:J2887,3,FALSE)</f>
        <v>4.5199999999999996</v>
      </c>
      <c r="E553" t="str">
        <f>VLOOKUP(A553,'Medical Examinations'!A552:J2887,4,FALSE)</f>
        <v>No</v>
      </c>
      <c r="F553" t="str">
        <f>VLOOKUP(A553,'Medical Examinations'!A552:J2887,5,FALSE)</f>
        <v>No</v>
      </c>
      <c r="G553" t="str">
        <f>VLOOKUP($A553,'Medical Examinations'!A$1:J$2336,6,FALSE)</f>
        <v>No</v>
      </c>
      <c r="H553">
        <f>VLOOKUP(A553,'Medical Examinations'!A552:J2887,7,FALSE)</f>
        <v>0</v>
      </c>
      <c r="I553" t="str">
        <f>VLOOKUP(A553,'Medical Examinations'!A552:J2887,8,FALSE)</f>
        <v>Yes</v>
      </c>
      <c r="J553" t="str">
        <f>VLOOKUP($A553,'Medical Examinations'!$A552:$J2887,9,FALSE)</f>
        <v>Healthy Weight</v>
      </c>
      <c r="K553" t="str">
        <f>VLOOKUP(A553,'Medical Examinations'!A552:J2887,10,FALSE)</f>
        <v>Normal</v>
      </c>
      <c r="L553" t="str">
        <f>VLOOKUP(Healthcare!A553,'Hospitalisation Details'!A552:K2887,10,FALSE)</f>
        <v>4-Dec-1989</v>
      </c>
      <c r="M553" s="17">
        <f>VLOOKUP(Healthcare!A553,'Hospitalisation Details'!A552:K2887,6,FALSE)</f>
        <v>17904.53</v>
      </c>
      <c r="N553" t="str">
        <f>VLOOKUP(Healthcare!A553,'Hospitalisation Details'!A552:K2887,7,FALSE)</f>
        <v>tier - 1</v>
      </c>
      <c r="O553" t="str">
        <f>VLOOKUP(Healthcare!A553,'Hospitalisation Details'!A552:K2887,8,FALSE)</f>
        <v>tier - 2</v>
      </c>
      <c r="P553" t="str">
        <f>VLOOKUP(Healthcare!A553,'Hospitalisation Details'!A552:K2887,9,FALSE)</f>
        <v>R1017</v>
      </c>
      <c r="Q553">
        <f>VLOOKUP(Healthcare!A553,'Hospitalisation Details'!A552:K2887,11,FALSE)</f>
        <v>34</v>
      </c>
    </row>
    <row r="554" spans="1:17" ht="15.6">
      <c r="A554" s="1" t="s">
        <v>1817</v>
      </c>
      <c r="B554" t="str">
        <f>VLOOKUP(A554,'Customer Names'!A553:E2888,5,FALSE)</f>
        <v xml:space="preserve"> Mr.  Jeb Stone</v>
      </c>
      <c r="C554">
        <f>VLOOKUP(A554,'Medical Examinations'!A553:J2888,2,FALSE)</f>
        <v>53.98</v>
      </c>
      <c r="D554">
        <f>VLOOKUP(A554,'Medical Examinations'!A553:J2888,3,FALSE)</f>
        <v>5.07</v>
      </c>
      <c r="E554" t="str">
        <f>VLOOKUP(A554,'Medical Examinations'!A553:J2888,4,FALSE)</f>
        <v>No</v>
      </c>
      <c r="F554" t="str">
        <f>VLOOKUP(A554,'Medical Examinations'!A553:J2888,5,FALSE)</f>
        <v>No</v>
      </c>
      <c r="G554" t="str">
        <f>VLOOKUP($A554,'Medical Examinations'!A$1:J$2336,6,FALSE)</f>
        <v>Yes</v>
      </c>
      <c r="H554">
        <f>VLOOKUP(A554,'Medical Examinations'!A553:J2888,7,FALSE)</f>
        <v>1</v>
      </c>
      <c r="I554" t="str">
        <f>VLOOKUP(A554,'Medical Examinations'!A553:J2888,8,FALSE)</f>
        <v>No</v>
      </c>
      <c r="J554" t="str">
        <f>VLOOKUP($A554,'Medical Examinations'!$A553:$J2888,9,FALSE)</f>
        <v>Obesity</v>
      </c>
      <c r="K554" t="str">
        <f>VLOOKUP(A554,'Medical Examinations'!A553:J2888,10,FALSE)</f>
        <v>Normal</v>
      </c>
      <c r="L554" t="str">
        <f>VLOOKUP(Healthcare!A554,'Hospitalisation Details'!A553:K2888,10,FALSE)</f>
        <v>12-Nov-1979</v>
      </c>
      <c r="M554" s="17">
        <f>VLOOKUP(Healthcare!A554,'Hospitalisation Details'!A553:K2888,6,FALSE)</f>
        <v>17882.669999999998</v>
      </c>
      <c r="N554" t="str">
        <f>VLOOKUP(Healthcare!A554,'Hospitalisation Details'!A553:K2888,7,FALSE)</f>
        <v>tier - 1</v>
      </c>
      <c r="O554" t="str">
        <f>VLOOKUP(Healthcare!A554,'Hospitalisation Details'!A553:K2888,8,FALSE)</f>
        <v>tier - 3</v>
      </c>
      <c r="P554" t="str">
        <f>VLOOKUP(Healthcare!A554,'Hospitalisation Details'!A553:K2888,9,FALSE)</f>
        <v>R1012</v>
      </c>
      <c r="Q554">
        <f>VLOOKUP(Healthcare!A554,'Hospitalisation Details'!A553:K2888,11,FALSE)</f>
        <v>44</v>
      </c>
    </row>
    <row r="555" spans="1:17" ht="15.6">
      <c r="A555" s="1" t="s">
        <v>1816</v>
      </c>
      <c r="B555" t="str">
        <f>VLOOKUP(A555,'Customer Names'!A554:E2889,5,FALSE)</f>
        <v xml:space="preserve"> Ms.  Amy R Campbell</v>
      </c>
      <c r="C555">
        <f>VLOOKUP(A555,'Medical Examinations'!A554:J2889,2,FALSE)</f>
        <v>41.325000000000003</v>
      </c>
      <c r="D555">
        <f>VLOOKUP(A555,'Medical Examinations'!A554:J2889,3,FALSE)</f>
        <v>4.04</v>
      </c>
      <c r="E555" t="str">
        <f>VLOOKUP(A555,'Medical Examinations'!A554:J2889,4,FALSE)</f>
        <v>yes</v>
      </c>
      <c r="F555" t="str">
        <f>VLOOKUP(A555,'Medical Examinations'!A554:J2889,5,FALSE)</f>
        <v>No</v>
      </c>
      <c r="G555" t="str">
        <f>VLOOKUP($A555,'Medical Examinations'!A$1:J$2336,6,FALSE)</f>
        <v>Yes</v>
      </c>
      <c r="H555">
        <f>VLOOKUP(A555,'Medical Examinations'!A554:J2889,7,FALSE)</f>
        <v>1</v>
      </c>
      <c r="I555" t="str">
        <f>VLOOKUP(A555,'Medical Examinations'!A554:J2889,8,FALSE)</f>
        <v>No</v>
      </c>
      <c r="J555" t="str">
        <f>VLOOKUP($A555,'Medical Examinations'!$A554:$J2889,9,FALSE)</f>
        <v>Obesity</v>
      </c>
      <c r="K555" t="str">
        <f>VLOOKUP(A555,'Medical Examinations'!A554:J2889,10,FALSE)</f>
        <v>Normal</v>
      </c>
      <c r="L555" t="str">
        <f>VLOOKUP(Healthcare!A555,'Hospitalisation Details'!A554:K2889,10,FALSE)</f>
        <v>26-Aug-1997</v>
      </c>
      <c r="M555" s="17">
        <f>VLOOKUP(Healthcare!A555,'Hospitalisation Details'!A554:K2889,6,FALSE)</f>
        <v>17878.900000000001</v>
      </c>
      <c r="N555" t="str">
        <f>VLOOKUP(Healthcare!A555,'Hospitalisation Details'!A554:K2889,7,FALSE)</f>
        <v>tier - 1</v>
      </c>
      <c r="O555" t="str">
        <f>VLOOKUP(Healthcare!A555,'Hospitalisation Details'!A554:K2889,8,FALSE)</f>
        <v>tier - 2</v>
      </c>
      <c r="P555" t="str">
        <f>VLOOKUP(Healthcare!A555,'Hospitalisation Details'!A554:K2889,9,FALSE)</f>
        <v>R1024</v>
      </c>
      <c r="Q555">
        <f>VLOOKUP(Healthcare!A555,'Hospitalisation Details'!A554:K2889,11,FALSE)</f>
        <v>27</v>
      </c>
    </row>
    <row r="556" spans="1:17" ht="15.6">
      <c r="A556" s="1" t="s">
        <v>1815</v>
      </c>
      <c r="B556" t="str">
        <f>VLOOKUP(A556,'Customer Names'!A555:E2890,5,FALSE)</f>
        <v xml:space="preserve"> Mr.  Brian Asher</v>
      </c>
      <c r="C556">
        <f>VLOOKUP(A556,'Medical Examinations'!A555:J2890,2,FALSE)</f>
        <v>51.65</v>
      </c>
      <c r="D556">
        <f>VLOOKUP(A556,'Medical Examinations'!A555:J2890,3,FALSE)</f>
        <v>5.3</v>
      </c>
      <c r="E556" t="str">
        <f>VLOOKUP(A556,'Medical Examinations'!A555:J2890,4,FALSE)</f>
        <v>yes</v>
      </c>
      <c r="F556" t="str">
        <f>VLOOKUP(A556,'Medical Examinations'!A555:J2890,5,FALSE)</f>
        <v>No</v>
      </c>
      <c r="G556" t="str">
        <f>VLOOKUP($A556,'Medical Examinations'!A$1:J$2336,6,FALSE)</f>
        <v>No</v>
      </c>
      <c r="H556">
        <f>VLOOKUP(A556,'Medical Examinations'!A555:J2890,7,FALSE)</f>
        <v>0</v>
      </c>
      <c r="I556" t="str">
        <f>VLOOKUP(A556,'Medical Examinations'!A555:J2890,8,FALSE)</f>
        <v>No</v>
      </c>
      <c r="J556" t="str">
        <f>VLOOKUP($A556,'Medical Examinations'!$A555:$J2890,9,FALSE)</f>
        <v>Obesity</v>
      </c>
      <c r="K556" t="str">
        <f>VLOOKUP(A556,'Medical Examinations'!A555:J2890,10,FALSE)</f>
        <v>Normal</v>
      </c>
      <c r="L556" t="str">
        <f>VLOOKUP(Healthcare!A556,'Hospitalisation Details'!A555:K2890,10,FALSE)</f>
        <v>12-Dec-1976</v>
      </c>
      <c r="M556" s="17">
        <f>VLOOKUP(Healthcare!A556,'Hospitalisation Details'!A555:K2890,6,FALSE)</f>
        <v>17862.919999999998</v>
      </c>
      <c r="N556" t="str">
        <f>VLOOKUP(Healthcare!A556,'Hospitalisation Details'!A555:K2890,7,FALSE)</f>
        <v>tier - 1</v>
      </c>
      <c r="O556" t="str">
        <f>VLOOKUP(Healthcare!A556,'Hospitalisation Details'!A555:K2890,8,FALSE)</f>
        <v>tier - 2</v>
      </c>
      <c r="P556" t="str">
        <f>VLOOKUP(Healthcare!A556,'Hospitalisation Details'!A555:K2890,9,FALSE)</f>
        <v>R1012</v>
      </c>
      <c r="Q556">
        <f>VLOOKUP(Healthcare!A556,'Hospitalisation Details'!A555:K2890,11,FALSE)</f>
        <v>47</v>
      </c>
    </row>
    <row r="557" spans="1:17" ht="15.6">
      <c r="A557" s="1" t="s">
        <v>1814</v>
      </c>
      <c r="B557" t="str">
        <f>VLOOKUP(A557,'Customer Names'!A556:E2891,5,FALSE)</f>
        <v xml:space="preserve"> Mr.  Mike G Mazzotta</v>
      </c>
      <c r="C557">
        <f>VLOOKUP(A557,'Medical Examinations'!A556:J2891,2,FALSE)</f>
        <v>44.52</v>
      </c>
      <c r="D557">
        <f>VLOOKUP(A557,'Medical Examinations'!A556:J2891,3,FALSE)</f>
        <v>8.64</v>
      </c>
      <c r="E557" t="str">
        <f>VLOOKUP(A557,'Medical Examinations'!A556:J2891,4,FALSE)</f>
        <v>yes</v>
      </c>
      <c r="F557" t="str">
        <f>VLOOKUP(A557,'Medical Examinations'!A556:J2891,5,FALSE)</f>
        <v>No</v>
      </c>
      <c r="G557" t="str">
        <f>VLOOKUP($A557,'Medical Examinations'!A$1:J$2336,6,FALSE)</f>
        <v>Yes</v>
      </c>
      <c r="H557">
        <f>VLOOKUP(A557,'Medical Examinations'!A556:J2891,7,FALSE)</f>
        <v>1</v>
      </c>
      <c r="I557" t="str">
        <f>VLOOKUP(A557,'Medical Examinations'!A556:J2891,8,FALSE)</f>
        <v>No</v>
      </c>
      <c r="J557" t="str">
        <f>VLOOKUP($A557,'Medical Examinations'!$A556:$J2891,9,FALSE)</f>
        <v>Obesity</v>
      </c>
      <c r="K557" t="str">
        <f>VLOOKUP(A557,'Medical Examinations'!A556:J2891,10,FALSE)</f>
        <v>Diabetes</v>
      </c>
      <c r="L557" t="str">
        <f>VLOOKUP(Healthcare!A557,'Hospitalisation Details'!A556:K2891,10,FALSE)</f>
        <v>8-Dec-1963</v>
      </c>
      <c r="M557" s="17">
        <f>VLOOKUP(Healthcare!A557,'Hospitalisation Details'!A556:K2891,6,FALSE)</f>
        <v>17832.599999999999</v>
      </c>
      <c r="N557" t="str">
        <f>VLOOKUP(Healthcare!A557,'Hospitalisation Details'!A556:K2891,7,FALSE)</f>
        <v>tier - 1</v>
      </c>
      <c r="O557" t="str">
        <f>VLOOKUP(Healthcare!A557,'Hospitalisation Details'!A556:K2891,8,FALSE)</f>
        <v>tier - 2</v>
      </c>
      <c r="P557" t="str">
        <f>VLOOKUP(Healthcare!A557,'Hospitalisation Details'!A556:K2891,9,FALSE)</f>
        <v>R1012</v>
      </c>
      <c r="Q557">
        <f>VLOOKUP(Healthcare!A557,'Hospitalisation Details'!A556:K2891,11,FALSE)</f>
        <v>60</v>
      </c>
    </row>
    <row r="558" spans="1:17" ht="15.6">
      <c r="A558" s="1" t="s">
        <v>1813</v>
      </c>
      <c r="B558" t="str">
        <f>VLOOKUP(A558,'Customer Names'!A557:E2892,5,FALSE)</f>
        <v xml:space="preserve"> Ms.  Simonezitrone Sr Huttl</v>
      </c>
      <c r="C558">
        <f>VLOOKUP(A558,'Medical Examinations'!A557:J2892,2,FALSE)</f>
        <v>53.29</v>
      </c>
      <c r="D558">
        <f>VLOOKUP(A558,'Medical Examinations'!A557:J2892,3,FALSE)</f>
        <v>4.03</v>
      </c>
      <c r="E558" t="str">
        <f>VLOOKUP(A558,'Medical Examinations'!A557:J2892,4,FALSE)</f>
        <v>No</v>
      </c>
      <c r="F558" t="str">
        <f>VLOOKUP(A558,'Medical Examinations'!A557:J2892,5,FALSE)</f>
        <v>No</v>
      </c>
      <c r="G558" t="str">
        <f>VLOOKUP($A558,'Medical Examinations'!A$1:J$2336,6,FALSE)</f>
        <v>Yes</v>
      </c>
      <c r="H558">
        <f>VLOOKUP(A558,'Medical Examinations'!A557:J2892,7,FALSE)</f>
        <v>1</v>
      </c>
      <c r="I558" t="str">
        <f>VLOOKUP(A558,'Medical Examinations'!A557:J2892,8,FALSE)</f>
        <v>No</v>
      </c>
      <c r="J558" t="str">
        <f>VLOOKUP($A558,'Medical Examinations'!$A557:$J2892,9,FALSE)</f>
        <v>Obesity</v>
      </c>
      <c r="K558" t="str">
        <f>VLOOKUP(A558,'Medical Examinations'!A557:J2892,10,FALSE)</f>
        <v>Normal</v>
      </c>
      <c r="L558" t="str">
        <f>VLOOKUP(Healthcare!A558,'Hospitalisation Details'!A557:K2892,10,FALSE)</f>
        <v>10-Oct-1979</v>
      </c>
      <c r="M558" s="17">
        <f>VLOOKUP(Healthcare!A558,'Hospitalisation Details'!A557:K2892,6,FALSE)</f>
        <v>17779.939999999999</v>
      </c>
      <c r="N558" t="str">
        <f>VLOOKUP(Healthcare!A558,'Hospitalisation Details'!A557:K2892,7,FALSE)</f>
        <v>tier - 1</v>
      </c>
      <c r="O558" t="str">
        <f>VLOOKUP(Healthcare!A558,'Hospitalisation Details'!A557:K2892,8,FALSE)</f>
        <v>tier - 2</v>
      </c>
      <c r="P558" t="str">
        <f>VLOOKUP(Healthcare!A558,'Hospitalisation Details'!A557:K2892,9,FALSE)</f>
        <v>R1012</v>
      </c>
      <c r="Q558">
        <f>VLOOKUP(Healthcare!A558,'Hospitalisation Details'!A557:K2892,11,FALSE)</f>
        <v>44</v>
      </c>
    </row>
    <row r="559" spans="1:17" ht="15.6">
      <c r="A559" s="1" t="s">
        <v>1812</v>
      </c>
      <c r="B559" t="str">
        <f>VLOOKUP(A559,'Customer Names'!A558:E2893,5,FALSE)</f>
        <v xml:space="preserve"> Mr.  Nicholas Ferron</v>
      </c>
      <c r="C559">
        <f>VLOOKUP(A559,'Medical Examinations'!A558:J2893,2,FALSE)</f>
        <v>46.63</v>
      </c>
      <c r="D559">
        <f>VLOOKUP(A559,'Medical Examinations'!A558:J2893,3,FALSE)</f>
        <v>4.26</v>
      </c>
      <c r="E559" t="str">
        <f>VLOOKUP(A559,'Medical Examinations'!A558:J2893,4,FALSE)</f>
        <v>yes</v>
      </c>
      <c r="F559" t="str">
        <f>VLOOKUP(A559,'Medical Examinations'!A558:J2893,5,FALSE)</f>
        <v>No</v>
      </c>
      <c r="G559" t="str">
        <f>VLOOKUP($A559,'Medical Examinations'!A$1:J$2336,6,FALSE)</f>
        <v>No</v>
      </c>
      <c r="H559">
        <f>VLOOKUP(A559,'Medical Examinations'!A558:J2893,7,FALSE)</f>
        <v>2</v>
      </c>
      <c r="I559" t="str">
        <f>VLOOKUP(A559,'Medical Examinations'!A558:J2893,8,FALSE)</f>
        <v>No</v>
      </c>
      <c r="J559" t="str">
        <f>VLOOKUP($A559,'Medical Examinations'!$A558:$J2893,9,FALSE)</f>
        <v>Obesity</v>
      </c>
      <c r="K559" t="str">
        <f>VLOOKUP(A559,'Medical Examinations'!A558:J2893,10,FALSE)</f>
        <v>Normal</v>
      </c>
      <c r="L559" t="str">
        <f>VLOOKUP(Healthcare!A559,'Hospitalisation Details'!A558:K2893,10,FALSE)</f>
        <v>21-Jun-1966</v>
      </c>
      <c r="M559" s="17">
        <f>VLOOKUP(Healthcare!A559,'Hospitalisation Details'!A558:K2893,6,FALSE)</f>
        <v>17777.73</v>
      </c>
      <c r="N559" t="str">
        <f>VLOOKUP(Healthcare!A559,'Hospitalisation Details'!A558:K2893,7,FALSE)</f>
        <v>tier - 1</v>
      </c>
      <c r="O559" t="str">
        <f>VLOOKUP(Healthcare!A559,'Hospitalisation Details'!A558:K2893,8,FALSE)</f>
        <v>tier - 3</v>
      </c>
      <c r="P559" t="str">
        <f>VLOOKUP(Healthcare!A559,'Hospitalisation Details'!A558:K2893,9,FALSE)</f>
        <v>R1012</v>
      </c>
      <c r="Q559">
        <f>VLOOKUP(Healthcare!A559,'Hospitalisation Details'!A558:K2893,11,FALSE)</f>
        <v>58</v>
      </c>
    </row>
    <row r="560" spans="1:17" ht="15.6">
      <c r="A560" s="1" t="s">
        <v>1811</v>
      </c>
      <c r="B560" t="str">
        <f>VLOOKUP(A560,'Customer Names'!A559:E2894,5,FALSE)</f>
        <v xml:space="preserve"> Ms.  Angela M Colarusso</v>
      </c>
      <c r="C560">
        <f>VLOOKUP(A560,'Medical Examinations'!A559:J2894,2,FALSE)</f>
        <v>28.88</v>
      </c>
      <c r="D560">
        <f>VLOOKUP(A560,'Medical Examinations'!A559:J2894,3,FALSE)</f>
        <v>5.35</v>
      </c>
      <c r="E560" t="str">
        <f>VLOOKUP(A560,'Medical Examinations'!A559:J2894,4,FALSE)</f>
        <v>No</v>
      </c>
      <c r="F560" t="str">
        <f>VLOOKUP(A560,'Medical Examinations'!A559:J2894,5,FALSE)</f>
        <v>No</v>
      </c>
      <c r="G560" t="str">
        <f>VLOOKUP($A560,'Medical Examinations'!A$1:J$2336,6,FALSE)</f>
        <v>Yes</v>
      </c>
      <c r="H560">
        <f>VLOOKUP(A560,'Medical Examinations'!A559:J2894,7,FALSE)</f>
        <v>1</v>
      </c>
      <c r="I560" t="str">
        <f>VLOOKUP(A560,'Medical Examinations'!A559:J2894,8,FALSE)</f>
        <v>Yes</v>
      </c>
      <c r="J560" t="str">
        <f>VLOOKUP($A560,'Medical Examinations'!$A559:$J2894,9,FALSE)</f>
        <v>Over Weight</v>
      </c>
      <c r="K560" t="str">
        <f>VLOOKUP(A560,'Medical Examinations'!A559:J2894,10,FALSE)</f>
        <v>Normal</v>
      </c>
      <c r="L560" t="str">
        <f>VLOOKUP(Healthcare!A560,'Hospitalisation Details'!A559:K2894,10,FALSE)</f>
        <v>14-Jul-2003</v>
      </c>
      <c r="M560" s="17">
        <f>VLOOKUP(Healthcare!A560,'Hospitalisation Details'!A559:K2894,6,FALSE)</f>
        <v>17748.509999999998</v>
      </c>
      <c r="N560" t="str">
        <f>VLOOKUP(Healthcare!A560,'Hospitalisation Details'!A559:K2894,7,FALSE)</f>
        <v>tier - 1</v>
      </c>
      <c r="O560" t="str">
        <f>VLOOKUP(Healthcare!A560,'Hospitalisation Details'!A559:K2894,8,FALSE)</f>
        <v>tier - 1</v>
      </c>
      <c r="P560" t="str">
        <f>VLOOKUP(Healthcare!A560,'Hospitalisation Details'!A559:K2894,9,FALSE)</f>
        <v>R1012</v>
      </c>
      <c r="Q560">
        <f>VLOOKUP(Healthcare!A560,'Hospitalisation Details'!A559:K2894,11,FALSE)</f>
        <v>21</v>
      </c>
    </row>
    <row r="561" spans="1:17" ht="15.6">
      <c r="A561" s="1" t="s">
        <v>1810</v>
      </c>
      <c r="B561" t="str">
        <f>VLOOKUP(A561,'Customer Names'!A560:E2895,5,FALSE)</f>
        <v xml:space="preserve"> Mr.  Oz Pearlman</v>
      </c>
      <c r="C561">
        <f>VLOOKUP(A561,'Medical Examinations'!A560:J2895,2,FALSE)</f>
        <v>23.98</v>
      </c>
      <c r="D561">
        <f>VLOOKUP(A561,'Medical Examinations'!A560:J2895,3,FALSE)</f>
        <v>4.9000000000000004</v>
      </c>
      <c r="E561" t="str">
        <f>VLOOKUP(A561,'Medical Examinations'!A560:J2895,4,FALSE)</f>
        <v>No</v>
      </c>
      <c r="F561" t="str">
        <f>VLOOKUP(A561,'Medical Examinations'!A560:J2895,5,FALSE)</f>
        <v>No</v>
      </c>
      <c r="G561" t="str">
        <f>VLOOKUP($A561,'Medical Examinations'!A$1:J$2336,6,FALSE)</f>
        <v>No</v>
      </c>
      <c r="H561">
        <f>VLOOKUP(A561,'Medical Examinations'!A560:J2895,7,FALSE)</f>
        <v>0</v>
      </c>
      <c r="I561" t="str">
        <f>VLOOKUP(A561,'Medical Examinations'!A560:J2895,8,FALSE)</f>
        <v>Yes</v>
      </c>
      <c r="J561" t="str">
        <f>VLOOKUP($A561,'Medical Examinations'!$A560:$J2895,9,FALSE)</f>
        <v>Healthy Weight</v>
      </c>
      <c r="K561" t="str">
        <f>VLOOKUP(A561,'Medical Examinations'!A560:J2895,10,FALSE)</f>
        <v>Normal</v>
      </c>
      <c r="L561" t="str">
        <f>VLOOKUP(Healthcare!A561,'Hospitalisation Details'!A560:K2895,10,FALSE)</f>
        <v>1-Jul-1994</v>
      </c>
      <c r="M561" s="17">
        <f>VLOOKUP(Healthcare!A561,'Hospitalisation Details'!A560:K2895,6,FALSE)</f>
        <v>17663.14</v>
      </c>
      <c r="N561" t="str">
        <f>VLOOKUP(Healthcare!A561,'Hospitalisation Details'!A560:K2895,7,FALSE)</f>
        <v>tier - 1</v>
      </c>
      <c r="O561" t="str">
        <f>VLOOKUP(Healthcare!A561,'Hospitalisation Details'!A560:K2895,8,FALSE)</f>
        <v>tier - 3</v>
      </c>
      <c r="P561" t="str">
        <f>VLOOKUP(Healthcare!A561,'Hospitalisation Details'!A560:K2895,9,FALSE)</f>
        <v>R1013</v>
      </c>
      <c r="Q561">
        <f>VLOOKUP(Healthcare!A561,'Hospitalisation Details'!A560:K2895,11,FALSE)</f>
        <v>30</v>
      </c>
    </row>
    <row r="562" spans="1:17" ht="15.6">
      <c r="A562" s="1" t="s">
        <v>1809</v>
      </c>
      <c r="B562" t="str">
        <f>VLOOKUP(A562,'Customer Names'!A561:E2896,5,FALSE)</f>
        <v xml:space="preserve"> Ms.  Erin M O'Mara</v>
      </c>
      <c r="C562">
        <f>VLOOKUP(A562,'Medical Examinations'!A561:J2896,2,FALSE)</f>
        <v>23.65</v>
      </c>
      <c r="D562">
        <f>VLOOKUP(A562,'Medical Examinations'!A561:J2896,3,FALSE)</f>
        <v>4.5</v>
      </c>
      <c r="E562" t="str">
        <f>VLOOKUP(A562,'Medical Examinations'!A561:J2896,4,FALSE)</f>
        <v>No</v>
      </c>
      <c r="F562" t="str">
        <f>VLOOKUP(A562,'Medical Examinations'!A561:J2896,5,FALSE)</f>
        <v>No</v>
      </c>
      <c r="G562" t="str">
        <f>VLOOKUP($A562,'Medical Examinations'!A$1:J$2336,6,FALSE)</f>
        <v>No</v>
      </c>
      <c r="H562">
        <f>VLOOKUP(A562,'Medical Examinations'!A561:J2896,7,FALSE)</f>
        <v>0</v>
      </c>
      <c r="I562" t="str">
        <f>VLOOKUP(A562,'Medical Examinations'!A561:J2896,8,FALSE)</f>
        <v>No</v>
      </c>
      <c r="J562" t="str">
        <f>VLOOKUP($A562,'Medical Examinations'!$A561:$J2896,9,FALSE)</f>
        <v>Healthy Weight</v>
      </c>
      <c r="K562" t="str">
        <f>VLOOKUP(A562,'Medical Examinations'!A561:J2896,10,FALSE)</f>
        <v>Normal</v>
      </c>
      <c r="L562" t="str">
        <f>VLOOKUP(Healthcare!A562,'Hospitalisation Details'!A561:K2896,10,FALSE)</f>
        <v>25-Oct-1990</v>
      </c>
      <c r="M562" s="17">
        <f>VLOOKUP(Healthcare!A562,'Hospitalisation Details'!A561:K2896,6,FALSE)</f>
        <v>17626.240000000002</v>
      </c>
      <c r="N562" t="str">
        <f>VLOOKUP(Healthcare!A562,'Hospitalisation Details'!A561:K2896,7,FALSE)</f>
        <v>tier - 1</v>
      </c>
      <c r="O562" t="str">
        <f>VLOOKUP(Healthcare!A562,'Hospitalisation Details'!A561:K2896,8,FALSE)</f>
        <v>tier - 3</v>
      </c>
      <c r="P562" t="str">
        <f>VLOOKUP(Healthcare!A562,'Hospitalisation Details'!A561:K2896,9,FALSE)</f>
        <v>R1013</v>
      </c>
      <c r="Q562">
        <f>VLOOKUP(Healthcare!A562,'Hospitalisation Details'!A561:K2896,11,FALSE)</f>
        <v>33</v>
      </c>
    </row>
    <row r="563" spans="1:17" ht="15.6">
      <c r="A563" s="1" t="s">
        <v>1808</v>
      </c>
      <c r="B563" t="str">
        <f>VLOOKUP(A563,'Customer Names'!A562:E2897,5,FALSE)</f>
        <v xml:space="preserve"> Mr.  Bobby E Niska</v>
      </c>
      <c r="C563">
        <f>VLOOKUP(A563,'Medical Examinations'!A562:J2897,2,FALSE)</f>
        <v>49.09</v>
      </c>
      <c r="D563">
        <f>VLOOKUP(A563,'Medical Examinations'!A562:J2897,3,FALSE)</f>
        <v>8.3800000000000008</v>
      </c>
      <c r="E563" t="str">
        <f>VLOOKUP(A563,'Medical Examinations'!A562:J2897,4,FALSE)</f>
        <v>yes</v>
      </c>
      <c r="F563" t="str">
        <f>VLOOKUP(A563,'Medical Examinations'!A562:J2897,5,FALSE)</f>
        <v>No</v>
      </c>
      <c r="G563" t="str">
        <f>VLOOKUP($A563,'Medical Examinations'!A$1:J$2336,6,FALSE)</f>
        <v>No</v>
      </c>
      <c r="H563">
        <f>VLOOKUP(A563,'Medical Examinations'!A562:J2897,7,FALSE)</f>
        <v>2</v>
      </c>
      <c r="I563" t="str">
        <f>VLOOKUP(A563,'Medical Examinations'!A562:J2897,8,FALSE)</f>
        <v>No</v>
      </c>
      <c r="J563" t="str">
        <f>VLOOKUP($A563,'Medical Examinations'!$A562:$J2897,9,FALSE)</f>
        <v>Obesity</v>
      </c>
      <c r="K563" t="str">
        <f>VLOOKUP(A563,'Medical Examinations'!A562:J2897,10,FALSE)</f>
        <v>Diabetes</v>
      </c>
      <c r="L563" t="str">
        <f>VLOOKUP(Healthcare!A563,'Hospitalisation Details'!A562:K2897,10,FALSE)</f>
        <v>26-Jul-1970</v>
      </c>
      <c r="M563" s="17">
        <f>VLOOKUP(Healthcare!A563,'Hospitalisation Details'!A562:K2897,6,FALSE)</f>
        <v>17584.72</v>
      </c>
      <c r="N563" t="str">
        <f>VLOOKUP(Healthcare!A563,'Hospitalisation Details'!A562:K2897,7,FALSE)</f>
        <v>tier - 1</v>
      </c>
      <c r="O563" t="str">
        <f>VLOOKUP(Healthcare!A563,'Hospitalisation Details'!A562:K2897,8,FALSE)</f>
        <v>tier - 3</v>
      </c>
      <c r="P563" t="str">
        <f>VLOOKUP(Healthcare!A563,'Hospitalisation Details'!A562:K2897,9,FALSE)</f>
        <v>R1012</v>
      </c>
      <c r="Q563">
        <f>VLOOKUP(Healthcare!A563,'Hospitalisation Details'!A562:K2897,11,FALSE)</f>
        <v>54</v>
      </c>
    </row>
    <row r="564" spans="1:17" ht="15.6">
      <c r="A564" s="1" t="s">
        <v>1807</v>
      </c>
      <c r="B564" t="str">
        <f>VLOOKUP(A564,'Customer Names'!A563:E2898,5,FALSE)</f>
        <v xml:space="preserve"> Mr.  Daniel P Schlich</v>
      </c>
      <c r="C564">
        <f>VLOOKUP(A564,'Medical Examinations'!A563:J2898,2,FALSE)</f>
        <v>28.024999999999999</v>
      </c>
      <c r="D564">
        <f>VLOOKUP(A564,'Medical Examinations'!A563:J2898,3,FALSE)</f>
        <v>7.03</v>
      </c>
      <c r="E564" t="str">
        <f>VLOOKUP(A564,'Medical Examinations'!A563:J2898,4,FALSE)</f>
        <v>No</v>
      </c>
      <c r="F564" t="str">
        <f>VLOOKUP(A564,'Medical Examinations'!A563:J2898,5,FALSE)</f>
        <v>No</v>
      </c>
      <c r="G564" t="str">
        <f>VLOOKUP($A564,'Medical Examinations'!A$1:J$2336,6,FALSE)</f>
        <v>No</v>
      </c>
      <c r="H564">
        <f>VLOOKUP(A564,'Medical Examinations'!A563:J2898,7,FALSE)</f>
        <v>0</v>
      </c>
      <c r="I564" t="str">
        <f>VLOOKUP(A564,'Medical Examinations'!A563:J2898,8,FALSE)</f>
        <v>Yes</v>
      </c>
      <c r="J564" t="str">
        <f>VLOOKUP($A564,'Medical Examinations'!$A563:$J2898,9,FALSE)</f>
        <v>Over Weight</v>
      </c>
      <c r="K564" t="str">
        <f>VLOOKUP(A564,'Medical Examinations'!A563:J2898,10,FALSE)</f>
        <v>Diabetes</v>
      </c>
      <c r="L564" t="str">
        <f>VLOOKUP(Healthcare!A564,'Hospitalisation Details'!A563:K2898,10,FALSE)</f>
        <v>25-Aug-2002</v>
      </c>
      <c r="M564" s="17">
        <f>VLOOKUP(Healthcare!A564,'Hospitalisation Details'!A563:K2898,6,FALSE)</f>
        <v>17560.38</v>
      </c>
      <c r="N564" t="str">
        <f>VLOOKUP(Healthcare!A564,'Hospitalisation Details'!A563:K2898,7,FALSE)</f>
        <v>tier - 1</v>
      </c>
      <c r="O564" t="str">
        <f>VLOOKUP(Healthcare!A564,'Hospitalisation Details'!A563:K2898,8,FALSE)</f>
        <v>tier - 1</v>
      </c>
      <c r="P564" t="str">
        <f>VLOOKUP(Healthcare!A564,'Hospitalisation Details'!A563:K2898,9,FALSE)</f>
        <v>R1012</v>
      </c>
      <c r="Q564">
        <f>VLOOKUP(Healthcare!A564,'Hospitalisation Details'!A563:K2898,11,FALSE)</f>
        <v>22</v>
      </c>
    </row>
    <row r="565" spans="1:17" ht="15.6">
      <c r="A565" s="1" t="s">
        <v>1806</v>
      </c>
      <c r="B565" t="str">
        <f>VLOOKUP(A565,'Customer Names'!A564:E2899,5,FALSE)</f>
        <v xml:space="preserve"> Ms.  Marie E Zidek</v>
      </c>
      <c r="C565">
        <f>VLOOKUP(A565,'Medical Examinations'!A564:J2899,2,FALSE)</f>
        <v>43.32</v>
      </c>
      <c r="D565">
        <f>VLOOKUP(A565,'Medical Examinations'!A564:J2899,3,FALSE)</f>
        <v>8.75</v>
      </c>
      <c r="E565" t="str">
        <f>VLOOKUP(A565,'Medical Examinations'!A564:J2899,4,FALSE)</f>
        <v>yes</v>
      </c>
      <c r="F565" t="str">
        <f>VLOOKUP(A565,'Medical Examinations'!A564:J2899,5,FALSE)</f>
        <v>No</v>
      </c>
      <c r="G565" t="str">
        <f>VLOOKUP($A565,'Medical Examinations'!A$1:J$2336,6,FALSE)</f>
        <v>Yes</v>
      </c>
      <c r="H565">
        <f>VLOOKUP(A565,'Medical Examinations'!A564:J2899,7,FALSE)</f>
        <v>1</v>
      </c>
      <c r="I565" t="str">
        <f>VLOOKUP(A565,'Medical Examinations'!A564:J2899,8,FALSE)</f>
        <v>No</v>
      </c>
      <c r="J565" t="str">
        <f>VLOOKUP($A565,'Medical Examinations'!$A564:$J2899,9,FALSE)</f>
        <v>Obesity</v>
      </c>
      <c r="K565" t="str">
        <f>VLOOKUP(A565,'Medical Examinations'!A564:J2899,10,FALSE)</f>
        <v>Diabetes</v>
      </c>
      <c r="L565" t="str">
        <f>VLOOKUP(Healthcare!A565,'Hospitalisation Details'!A564:K2899,10,FALSE)</f>
        <v>16-Nov-1963</v>
      </c>
      <c r="M565" s="17">
        <f>VLOOKUP(Healthcare!A565,'Hospitalisation Details'!A564:K2899,6,FALSE)</f>
        <v>17556.88</v>
      </c>
      <c r="N565" t="str">
        <f>VLOOKUP(Healthcare!A565,'Hospitalisation Details'!A564:K2899,7,FALSE)</f>
        <v>tier - 1</v>
      </c>
      <c r="O565" t="str">
        <f>VLOOKUP(Healthcare!A565,'Hospitalisation Details'!A564:K2899,8,FALSE)</f>
        <v>tier - 2</v>
      </c>
      <c r="P565" t="str">
        <f>VLOOKUP(Healthcare!A565,'Hospitalisation Details'!A564:K2899,9,FALSE)</f>
        <v>R1012</v>
      </c>
      <c r="Q565">
        <f>VLOOKUP(Healthcare!A565,'Hospitalisation Details'!A564:K2899,11,FALSE)</f>
        <v>60</v>
      </c>
    </row>
    <row r="566" spans="1:17" ht="15.6">
      <c r="A566" s="1" t="s">
        <v>1805</v>
      </c>
      <c r="B566" t="str">
        <f>VLOOKUP(A566,'Customer Names'!A565:E2900,5,FALSE)</f>
        <v xml:space="preserve"> Mrs.  Katie Ellgass</v>
      </c>
      <c r="C566">
        <f>VLOOKUP(A566,'Medical Examinations'!A565:J2900,2,FALSE)</f>
        <v>45.92</v>
      </c>
      <c r="D566">
        <f>VLOOKUP(A566,'Medical Examinations'!A565:J2900,3,FALSE)</f>
        <v>9.51</v>
      </c>
      <c r="E566" t="str">
        <f>VLOOKUP(A566,'Medical Examinations'!A565:J2900,4,FALSE)</f>
        <v>No</v>
      </c>
      <c r="F566" t="str">
        <f>VLOOKUP(A566,'Medical Examinations'!A565:J2900,5,FALSE)</f>
        <v>No</v>
      </c>
      <c r="G566" t="str">
        <f>VLOOKUP($A566,'Medical Examinations'!A$1:J$2336,6,FALSE)</f>
        <v>No</v>
      </c>
      <c r="H566">
        <f>VLOOKUP(A566,'Medical Examinations'!A565:J2900,7,FALSE)</f>
        <v>0</v>
      </c>
      <c r="I566" t="str">
        <f>VLOOKUP(A566,'Medical Examinations'!A565:J2900,8,FALSE)</f>
        <v>No</v>
      </c>
      <c r="J566" t="str">
        <f>VLOOKUP($A566,'Medical Examinations'!$A565:$J2900,9,FALSE)</f>
        <v>Obesity</v>
      </c>
      <c r="K566" t="str">
        <f>VLOOKUP(A566,'Medical Examinations'!A565:J2900,10,FALSE)</f>
        <v>Diabetes</v>
      </c>
      <c r="L566" t="str">
        <f>VLOOKUP(Healthcare!A566,'Hospitalisation Details'!A565:K2900,10,FALSE)</f>
        <v>12-Jul-1968</v>
      </c>
      <c r="M566" s="17">
        <f>VLOOKUP(Healthcare!A566,'Hospitalisation Details'!A565:K2900,6,FALSE)</f>
        <v>17507.47</v>
      </c>
      <c r="N566" t="str">
        <f>VLOOKUP(Healthcare!A566,'Hospitalisation Details'!A565:K2900,7,FALSE)</f>
        <v>tier - 1</v>
      </c>
      <c r="O566" t="str">
        <f>VLOOKUP(Healthcare!A566,'Hospitalisation Details'!A565:K2900,8,FALSE)</f>
        <v>tier - 1</v>
      </c>
      <c r="P566" t="str">
        <f>VLOOKUP(Healthcare!A566,'Hospitalisation Details'!A565:K2900,9,FALSE)</f>
        <v>R1026</v>
      </c>
      <c r="Q566">
        <f>VLOOKUP(Healthcare!A566,'Hospitalisation Details'!A565:K2900,11,FALSE)</f>
        <v>56</v>
      </c>
    </row>
    <row r="567" spans="1:17" ht="15.6">
      <c r="A567" s="1" t="s">
        <v>1804</v>
      </c>
      <c r="B567" t="str">
        <f>VLOOKUP(A567,'Customer Names'!A566:E2901,5,FALSE)</f>
        <v xml:space="preserve"> Mr.  Eric D Lowe</v>
      </c>
      <c r="C567">
        <f>VLOOKUP(A567,'Medical Examinations'!A566:J2901,2,FALSE)</f>
        <v>44.03</v>
      </c>
      <c r="D567">
        <f>VLOOKUP(A567,'Medical Examinations'!A566:J2901,3,FALSE)</f>
        <v>9.36</v>
      </c>
      <c r="E567" t="str">
        <f>VLOOKUP(A567,'Medical Examinations'!A566:J2901,4,FALSE)</f>
        <v>No</v>
      </c>
      <c r="F567" t="str">
        <f>VLOOKUP(A567,'Medical Examinations'!A566:J2901,5,FALSE)</f>
        <v>No</v>
      </c>
      <c r="G567" t="str">
        <f>VLOOKUP($A567,'Medical Examinations'!A$1:J$2336,6,FALSE)</f>
        <v>No</v>
      </c>
      <c r="H567">
        <f>VLOOKUP(A567,'Medical Examinations'!A566:J2901,7,FALSE)</f>
        <v>0</v>
      </c>
      <c r="I567" t="str">
        <f>VLOOKUP(A567,'Medical Examinations'!A566:J2901,8,FALSE)</f>
        <v>No</v>
      </c>
      <c r="J567" t="str">
        <f>VLOOKUP($A567,'Medical Examinations'!$A566:$J2901,9,FALSE)</f>
        <v>Obesity</v>
      </c>
      <c r="K567" t="str">
        <f>VLOOKUP(A567,'Medical Examinations'!A566:J2901,10,FALSE)</f>
        <v>Diabetes</v>
      </c>
      <c r="L567" t="str">
        <f>VLOOKUP(Healthcare!A567,'Hospitalisation Details'!A566:K2901,10,FALSE)</f>
        <v>16-Jun-1965</v>
      </c>
      <c r="M567" s="17">
        <f>VLOOKUP(Healthcare!A567,'Hospitalisation Details'!A566:K2901,6,FALSE)</f>
        <v>17505.650000000001</v>
      </c>
      <c r="N567" t="str">
        <f>VLOOKUP(Healthcare!A567,'Hospitalisation Details'!A566:K2901,7,FALSE)</f>
        <v>tier - 1</v>
      </c>
      <c r="O567" t="str">
        <f>VLOOKUP(Healthcare!A567,'Hospitalisation Details'!A566:K2901,8,FALSE)</f>
        <v>tier - 2</v>
      </c>
      <c r="P567" t="str">
        <f>VLOOKUP(Healthcare!A567,'Hospitalisation Details'!A566:K2901,9,FALSE)</f>
        <v>R1023</v>
      </c>
      <c r="Q567">
        <f>VLOOKUP(Healthcare!A567,'Hospitalisation Details'!A566:K2901,11,FALSE)</f>
        <v>59</v>
      </c>
    </row>
    <row r="568" spans="1:17" ht="15.6">
      <c r="A568" s="1" t="s">
        <v>1803</v>
      </c>
      <c r="B568" t="str">
        <f>VLOOKUP(A568,'Customer Names'!A567:E2902,5,FALSE)</f>
        <v xml:space="preserve"> Ms.  Tara Malone</v>
      </c>
      <c r="C568">
        <f>VLOOKUP(A568,'Medical Examinations'!A567:J2902,2,FALSE)</f>
        <v>24.6</v>
      </c>
      <c r="D568">
        <f>VLOOKUP(A568,'Medical Examinations'!A567:J2902,3,FALSE)</f>
        <v>4.8099999999999996</v>
      </c>
      <c r="E568" t="str">
        <f>VLOOKUP(A568,'Medical Examinations'!A567:J2902,4,FALSE)</f>
        <v>No</v>
      </c>
      <c r="F568" t="str">
        <f>VLOOKUP(A568,'Medical Examinations'!A567:J2902,5,FALSE)</f>
        <v>No</v>
      </c>
      <c r="G568" t="str">
        <f>VLOOKUP($A568,'Medical Examinations'!A$1:J$2336,6,FALSE)</f>
        <v>No</v>
      </c>
      <c r="H568">
        <f>VLOOKUP(A568,'Medical Examinations'!A567:J2902,7,FALSE)</f>
        <v>0</v>
      </c>
      <c r="I568" t="str">
        <f>VLOOKUP(A568,'Medical Examinations'!A567:J2902,8,FALSE)</f>
        <v>Yes</v>
      </c>
      <c r="J568" t="str">
        <f>VLOOKUP($A568,'Medical Examinations'!$A567:$J2902,9,FALSE)</f>
        <v>Healthy Weight</v>
      </c>
      <c r="K568" t="str">
        <f>VLOOKUP(A568,'Medical Examinations'!A567:J2902,10,FALSE)</f>
        <v>Normal</v>
      </c>
      <c r="L568" t="str">
        <f>VLOOKUP(Healthcare!A568,'Hospitalisation Details'!A567:K2902,10,FALSE)</f>
        <v>29-Dec-1990</v>
      </c>
      <c r="M568" s="17">
        <f>VLOOKUP(Healthcare!A568,'Hospitalisation Details'!A567:K2902,6,FALSE)</f>
        <v>17496.310000000001</v>
      </c>
      <c r="N568" t="str">
        <f>VLOOKUP(Healthcare!A568,'Hospitalisation Details'!A567:K2902,7,FALSE)</f>
        <v>tier - 1</v>
      </c>
      <c r="O568" t="str">
        <f>VLOOKUP(Healthcare!A568,'Hospitalisation Details'!A567:K2902,8,FALSE)</f>
        <v>tier - 2</v>
      </c>
      <c r="P568" t="str">
        <f>VLOOKUP(Healthcare!A568,'Hospitalisation Details'!A567:K2902,9,FALSE)</f>
        <v>R1011</v>
      </c>
      <c r="Q568">
        <f>VLOOKUP(Healthcare!A568,'Hospitalisation Details'!A567:K2902,11,FALSE)</f>
        <v>33</v>
      </c>
    </row>
    <row r="569" spans="1:17" ht="15.6">
      <c r="A569" s="1" t="s">
        <v>1802</v>
      </c>
      <c r="B569" t="str">
        <f>VLOOKUP(A569,'Customer Names'!A568:E2903,5,FALSE)</f>
        <v xml:space="preserve"> Ms.  Haley L Dumke</v>
      </c>
      <c r="C569">
        <f>VLOOKUP(A569,'Medical Examinations'!A568:J2903,2,FALSE)</f>
        <v>49.15</v>
      </c>
      <c r="D569">
        <f>VLOOKUP(A569,'Medical Examinations'!A568:J2903,3,FALSE)</f>
        <v>8.08</v>
      </c>
      <c r="E569" t="str">
        <f>VLOOKUP(A569,'Medical Examinations'!A568:J2903,4,FALSE)</f>
        <v>No</v>
      </c>
      <c r="F569" t="str">
        <f>VLOOKUP(A569,'Medical Examinations'!A568:J2903,5,FALSE)</f>
        <v>No</v>
      </c>
      <c r="G569" t="str">
        <f>VLOOKUP($A569,'Medical Examinations'!A$1:J$2336,6,FALSE)</f>
        <v>No</v>
      </c>
      <c r="H569">
        <f>VLOOKUP(A569,'Medical Examinations'!A568:J2903,7,FALSE)</f>
        <v>0</v>
      </c>
      <c r="I569" t="str">
        <f>VLOOKUP(A569,'Medical Examinations'!A568:J2903,8,FALSE)</f>
        <v>No</v>
      </c>
      <c r="J569" t="str">
        <f>VLOOKUP($A569,'Medical Examinations'!$A568:$J2903,9,FALSE)</f>
        <v>Obesity</v>
      </c>
      <c r="K569" t="str">
        <f>VLOOKUP(A569,'Medical Examinations'!A568:J2903,10,FALSE)</f>
        <v>Diabetes</v>
      </c>
      <c r="L569" t="str">
        <f>VLOOKUP(Healthcare!A569,'Hospitalisation Details'!A568:K2903,10,FALSE)</f>
        <v>8-Jun-1971</v>
      </c>
      <c r="M569" s="17">
        <f>VLOOKUP(Healthcare!A569,'Hospitalisation Details'!A568:K2903,6,FALSE)</f>
        <v>17479.53</v>
      </c>
      <c r="N569" t="str">
        <f>VLOOKUP(Healthcare!A569,'Hospitalisation Details'!A568:K2903,7,FALSE)</f>
        <v>tier - 1</v>
      </c>
      <c r="O569" t="str">
        <f>VLOOKUP(Healthcare!A569,'Hospitalisation Details'!A568:K2903,8,FALSE)</f>
        <v>tier - 1</v>
      </c>
      <c r="P569" t="str">
        <f>VLOOKUP(Healthcare!A569,'Hospitalisation Details'!A568:K2903,9,FALSE)</f>
        <v>R1012</v>
      </c>
      <c r="Q569">
        <f>VLOOKUP(Healthcare!A569,'Hospitalisation Details'!A568:K2903,11,FALSE)</f>
        <v>53</v>
      </c>
    </row>
    <row r="570" spans="1:17" ht="15.6">
      <c r="A570" s="1" t="s">
        <v>1801</v>
      </c>
      <c r="B570" t="str">
        <f>VLOOKUP(A570,'Customer Names'!A569:E2904,5,FALSE)</f>
        <v xml:space="preserve"> Ms.  Kayla B Strong</v>
      </c>
      <c r="C570">
        <f>VLOOKUP(A570,'Medical Examinations'!A569:J2904,2,FALSE)</f>
        <v>28.31</v>
      </c>
      <c r="D570">
        <f>VLOOKUP(A570,'Medical Examinations'!A569:J2904,3,FALSE)</f>
        <v>6.29</v>
      </c>
      <c r="E570" t="str">
        <f>VLOOKUP(A570,'Medical Examinations'!A569:J2904,4,FALSE)</f>
        <v>No</v>
      </c>
      <c r="F570" t="str">
        <f>VLOOKUP(A570,'Medical Examinations'!A569:J2904,5,FALSE)</f>
        <v>No</v>
      </c>
      <c r="G570" t="str">
        <f>VLOOKUP($A570,'Medical Examinations'!A$1:J$2336,6,FALSE)</f>
        <v>Yes</v>
      </c>
      <c r="H570">
        <f>VLOOKUP(A570,'Medical Examinations'!A569:J2904,7,FALSE)</f>
        <v>1</v>
      </c>
      <c r="I570" t="str">
        <f>VLOOKUP(A570,'Medical Examinations'!A569:J2904,8,FALSE)</f>
        <v>Yes</v>
      </c>
      <c r="J570" t="str">
        <f>VLOOKUP($A570,'Medical Examinations'!$A569:$J2904,9,FALSE)</f>
        <v>Over Weight</v>
      </c>
      <c r="K570" t="str">
        <f>VLOOKUP(A570,'Medical Examinations'!A569:J2904,10,FALSE)</f>
        <v>Prediabetes</v>
      </c>
      <c r="L570" t="str">
        <f>VLOOKUP(Healthcare!A570,'Hospitalisation Details'!A569:K2904,10,FALSE)</f>
        <v>2-Nov-2003</v>
      </c>
      <c r="M570" s="17">
        <f>VLOOKUP(Healthcare!A570,'Hospitalisation Details'!A569:K2904,6,FALSE)</f>
        <v>17468.98</v>
      </c>
      <c r="N570" t="str">
        <f>VLOOKUP(Healthcare!A570,'Hospitalisation Details'!A569:K2904,7,FALSE)</f>
        <v>tier - 2</v>
      </c>
      <c r="O570" t="str">
        <f>VLOOKUP(Healthcare!A570,'Hospitalisation Details'!A569:K2904,8,FALSE)</f>
        <v>tier - 1</v>
      </c>
      <c r="P570" t="str">
        <f>VLOOKUP(Healthcare!A570,'Hospitalisation Details'!A569:K2904,9,FALSE)</f>
        <v>R1012</v>
      </c>
      <c r="Q570">
        <f>VLOOKUP(Healthcare!A570,'Hospitalisation Details'!A569:K2904,11,FALSE)</f>
        <v>20</v>
      </c>
    </row>
    <row r="571" spans="1:17" ht="15.6">
      <c r="A571" s="1" t="s">
        <v>1800</v>
      </c>
      <c r="B571" t="str">
        <f>VLOOKUP(A571,'Customer Names'!A570:E2905,5,FALSE)</f>
        <v xml:space="preserve"> Mr.  Mark D Ferguson</v>
      </c>
      <c r="C571">
        <f>VLOOKUP(A571,'Medical Examinations'!A570:J2905,2,FALSE)</f>
        <v>22.99</v>
      </c>
      <c r="D571">
        <f>VLOOKUP(A571,'Medical Examinations'!A570:J2905,3,FALSE)</f>
        <v>6.29</v>
      </c>
      <c r="E571" t="str">
        <f>VLOOKUP(A571,'Medical Examinations'!A570:J2905,4,FALSE)</f>
        <v>No</v>
      </c>
      <c r="F571" t="str">
        <f>VLOOKUP(A571,'Medical Examinations'!A570:J2905,5,FALSE)</f>
        <v>No</v>
      </c>
      <c r="G571" t="str">
        <f>VLOOKUP($A571,'Medical Examinations'!A$1:J$2336,6,FALSE)</f>
        <v>No</v>
      </c>
      <c r="H571">
        <f>VLOOKUP(A571,'Medical Examinations'!A570:J2905,7,FALSE)</f>
        <v>1</v>
      </c>
      <c r="I571" t="str">
        <f>VLOOKUP(A571,'Medical Examinations'!A570:J2905,8,FALSE)</f>
        <v>Yes</v>
      </c>
      <c r="J571" t="str">
        <f>VLOOKUP($A571,'Medical Examinations'!$A570:$J2905,9,FALSE)</f>
        <v>Healthy Weight</v>
      </c>
      <c r="K571" t="str">
        <f>VLOOKUP(A571,'Medical Examinations'!A570:J2905,10,FALSE)</f>
        <v>Prediabetes</v>
      </c>
      <c r="L571" t="str">
        <f>VLOOKUP(Healthcare!A571,'Hospitalisation Details'!A570:K2905,10,FALSE)</f>
        <v>18-Oct-1992</v>
      </c>
      <c r="M571" s="17">
        <f>VLOOKUP(Healthcare!A571,'Hospitalisation Details'!A570:K2905,6,FALSE)</f>
        <v>17361.77</v>
      </c>
      <c r="N571" t="str">
        <f>VLOOKUP(Healthcare!A571,'Hospitalisation Details'!A570:K2905,7,FALSE)</f>
        <v>tier - 2</v>
      </c>
      <c r="O571" t="str">
        <f>VLOOKUP(Healthcare!A571,'Hospitalisation Details'!A570:K2905,8,FALSE)</f>
        <v>tier - 1</v>
      </c>
      <c r="P571" t="str">
        <f>VLOOKUP(Healthcare!A571,'Hospitalisation Details'!A570:K2905,9,FALSE)</f>
        <v>R1012</v>
      </c>
      <c r="Q571">
        <f>VLOOKUP(Healthcare!A571,'Hospitalisation Details'!A570:K2905,11,FALSE)</f>
        <v>31</v>
      </c>
    </row>
    <row r="572" spans="1:17" ht="15.6">
      <c r="A572" s="1" t="s">
        <v>1799</v>
      </c>
      <c r="B572" t="str">
        <f>VLOOKUP(A572,'Customer Names'!A571:E2906,5,FALSE)</f>
        <v xml:space="preserve"> Mr.  Patrick J Klein</v>
      </c>
      <c r="C572">
        <f>VLOOKUP(A572,'Medical Examinations'!A571:J2906,2,FALSE)</f>
        <v>29.07</v>
      </c>
      <c r="D572">
        <f>VLOOKUP(A572,'Medical Examinations'!A571:J2906,3,FALSE)</f>
        <v>5.12</v>
      </c>
      <c r="E572" t="str">
        <f>VLOOKUP(A572,'Medical Examinations'!A571:J2906,4,FALSE)</f>
        <v>No</v>
      </c>
      <c r="F572" t="str">
        <f>VLOOKUP(A572,'Medical Examinations'!A571:J2906,5,FALSE)</f>
        <v>No</v>
      </c>
      <c r="G572" t="str">
        <f>VLOOKUP($A572,'Medical Examinations'!A$1:J$2336,6,FALSE)</f>
        <v>Yes</v>
      </c>
      <c r="H572">
        <f>VLOOKUP(A572,'Medical Examinations'!A571:J2906,7,FALSE)</f>
        <v>1</v>
      </c>
      <c r="I572" t="str">
        <f>VLOOKUP(A572,'Medical Examinations'!A571:J2906,8,FALSE)</f>
        <v>Yes</v>
      </c>
      <c r="J572" t="str">
        <f>VLOOKUP($A572,'Medical Examinations'!$A571:$J2906,9,FALSE)</f>
        <v>Over Weight</v>
      </c>
      <c r="K572" t="str">
        <f>VLOOKUP(A572,'Medical Examinations'!A571:J2906,10,FALSE)</f>
        <v>Normal</v>
      </c>
      <c r="L572" t="str">
        <f>VLOOKUP(Healthcare!A572,'Hospitalisation Details'!A571:K2906,10,FALSE)</f>
        <v>1-Nov-2003</v>
      </c>
      <c r="M572" s="17">
        <f>VLOOKUP(Healthcare!A572,'Hospitalisation Details'!A571:K2906,6,FALSE)</f>
        <v>17352.68</v>
      </c>
      <c r="N572" t="str">
        <f>VLOOKUP(Healthcare!A572,'Hospitalisation Details'!A571:K2906,7,FALSE)</f>
        <v>tier - 2</v>
      </c>
      <c r="O572" t="str">
        <f>VLOOKUP(Healthcare!A572,'Hospitalisation Details'!A571:K2906,8,FALSE)</f>
        <v>tier - 3</v>
      </c>
      <c r="P572" t="str">
        <f>VLOOKUP(Healthcare!A572,'Hospitalisation Details'!A571:K2906,9,FALSE)</f>
        <v>R1012</v>
      </c>
      <c r="Q572">
        <f>VLOOKUP(Healthcare!A572,'Hospitalisation Details'!A571:K2906,11,FALSE)</f>
        <v>20</v>
      </c>
    </row>
    <row r="573" spans="1:17" ht="15.6">
      <c r="A573" s="1" t="s">
        <v>1798</v>
      </c>
      <c r="B573" t="str">
        <f>VLOOKUP(A573,'Customer Names'!A572:E2907,5,FALSE)</f>
        <v xml:space="preserve"> Mr.  Alejandro Eusebio</v>
      </c>
      <c r="C573">
        <f>VLOOKUP(A573,'Medical Examinations'!A572:J2907,2,FALSE)</f>
        <v>42.02</v>
      </c>
      <c r="D573">
        <f>VLOOKUP(A573,'Medical Examinations'!A572:J2907,3,FALSE)</f>
        <v>9.9499999999999993</v>
      </c>
      <c r="E573" t="str">
        <f>VLOOKUP(A573,'Medical Examinations'!A572:J2907,4,FALSE)</f>
        <v>yes</v>
      </c>
      <c r="F573" t="str">
        <f>VLOOKUP(A573,'Medical Examinations'!A572:J2907,5,FALSE)</f>
        <v>No</v>
      </c>
      <c r="G573" t="str">
        <f>VLOOKUP($A573,'Medical Examinations'!A$1:J$2336,6,FALSE)</f>
        <v>Yes</v>
      </c>
      <c r="H573">
        <f>VLOOKUP(A573,'Medical Examinations'!A572:J2907,7,FALSE)</f>
        <v>1</v>
      </c>
      <c r="I573" t="str">
        <f>VLOOKUP(A573,'Medical Examinations'!A572:J2907,8,FALSE)</f>
        <v>No</v>
      </c>
      <c r="J573" t="str">
        <f>VLOOKUP($A573,'Medical Examinations'!$A572:$J2907,9,FALSE)</f>
        <v>Obesity</v>
      </c>
      <c r="K573" t="str">
        <f>VLOOKUP(A573,'Medical Examinations'!A572:J2907,10,FALSE)</f>
        <v>Diabetes</v>
      </c>
      <c r="L573" t="str">
        <f>VLOOKUP(Healthcare!A573,'Hospitalisation Details'!A572:K2907,10,FALSE)</f>
        <v>12-Jul-1963</v>
      </c>
      <c r="M573" s="17">
        <f>VLOOKUP(Healthcare!A573,'Hospitalisation Details'!A572:K2907,6,FALSE)</f>
        <v>17337.580000000002</v>
      </c>
      <c r="N573" t="str">
        <f>VLOOKUP(Healthcare!A573,'Hospitalisation Details'!A572:K2907,7,FALSE)</f>
        <v>tier - 2</v>
      </c>
      <c r="O573" t="str">
        <f>VLOOKUP(Healthcare!A573,'Hospitalisation Details'!A572:K2907,8,FALSE)</f>
        <v>tier - 3</v>
      </c>
      <c r="P573" t="str">
        <f>VLOOKUP(Healthcare!A573,'Hospitalisation Details'!A572:K2907,9,FALSE)</f>
        <v>R1023</v>
      </c>
      <c r="Q573">
        <f>VLOOKUP(Healthcare!A573,'Hospitalisation Details'!A572:K2907,11,FALSE)</f>
        <v>61</v>
      </c>
    </row>
    <row r="574" spans="1:17" ht="15.6">
      <c r="A574" s="1" t="s">
        <v>1797</v>
      </c>
      <c r="B574" t="str">
        <f>VLOOKUP(A574,'Customer Names'!A573:E2908,5,FALSE)</f>
        <v xml:space="preserve"> Mrs.  Beth A Szolosi</v>
      </c>
      <c r="C574">
        <f>VLOOKUP(A574,'Medical Examinations'!A573:J2908,2,FALSE)</f>
        <v>49.07</v>
      </c>
      <c r="D574">
        <f>VLOOKUP(A574,'Medical Examinations'!A573:J2908,3,FALSE)</f>
        <v>9.08</v>
      </c>
      <c r="E574" t="str">
        <f>VLOOKUP(A574,'Medical Examinations'!A573:J2908,4,FALSE)</f>
        <v>yes</v>
      </c>
      <c r="F574" t="str">
        <f>VLOOKUP(A574,'Medical Examinations'!A573:J2908,5,FALSE)</f>
        <v>No</v>
      </c>
      <c r="G574" t="str">
        <f>VLOOKUP($A574,'Medical Examinations'!A$1:J$2336,6,FALSE)</f>
        <v>No</v>
      </c>
      <c r="H574">
        <f>VLOOKUP(A574,'Medical Examinations'!A573:J2908,7,FALSE)</f>
        <v>1</v>
      </c>
      <c r="I574" t="str">
        <f>VLOOKUP(A574,'Medical Examinations'!A573:J2908,8,FALSE)</f>
        <v>No</v>
      </c>
      <c r="J574" t="str">
        <f>VLOOKUP($A574,'Medical Examinations'!$A573:$J2908,9,FALSE)</f>
        <v>Obesity</v>
      </c>
      <c r="K574" t="str">
        <f>VLOOKUP(A574,'Medical Examinations'!A573:J2908,10,FALSE)</f>
        <v>Diabetes</v>
      </c>
      <c r="L574" t="str">
        <f>VLOOKUP(Healthcare!A574,'Hospitalisation Details'!A573:K2908,10,FALSE)</f>
        <v>25-Aug-1975</v>
      </c>
      <c r="M574" s="17">
        <f>VLOOKUP(Healthcare!A574,'Hospitalisation Details'!A573:K2908,6,FALSE)</f>
        <v>17253.43</v>
      </c>
      <c r="N574" t="str">
        <f>VLOOKUP(Healthcare!A574,'Hospitalisation Details'!A573:K2908,7,FALSE)</f>
        <v>tier - 2</v>
      </c>
      <c r="O574" t="str">
        <f>VLOOKUP(Healthcare!A574,'Hospitalisation Details'!A573:K2908,8,FALSE)</f>
        <v>tier - 3</v>
      </c>
      <c r="P574" t="str">
        <f>VLOOKUP(Healthcare!A574,'Hospitalisation Details'!A573:K2908,9,FALSE)</f>
        <v>R1026</v>
      </c>
      <c r="Q574">
        <f>VLOOKUP(Healthcare!A574,'Hospitalisation Details'!A573:K2908,11,FALSE)</f>
        <v>49</v>
      </c>
    </row>
    <row r="575" spans="1:17" ht="15.6">
      <c r="A575" s="1" t="s">
        <v>1796</v>
      </c>
      <c r="B575" t="str">
        <f>VLOOKUP(A575,'Customer Names'!A574:E2909,5,FALSE)</f>
        <v xml:space="preserve"> Mr.  Jason R Butler</v>
      </c>
      <c r="C575">
        <f>VLOOKUP(A575,'Medical Examinations'!A574:J2909,2,FALSE)</f>
        <v>19.8</v>
      </c>
      <c r="D575">
        <f>VLOOKUP(A575,'Medical Examinations'!A574:J2909,3,FALSE)</f>
        <v>4.82</v>
      </c>
      <c r="E575" t="str">
        <f>VLOOKUP(A575,'Medical Examinations'!A574:J2909,4,FALSE)</f>
        <v>No</v>
      </c>
      <c r="F575" t="str">
        <f>VLOOKUP(A575,'Medical Examinations'!A574:J2909,5,FALSE)</f>
        <v>No</v>
      </c>
      <c r="G575" t="str">
        <f>VLOOKUP($A575,'Medical Examinations'!A$1:J$2336,6,FALSE)</f>
        <v>No</v>
      </c>
      <c r="H575">
        <f>VLOOKUP(A575,'Medical Examinations'!A574:J2909,7,FALSE)</f>
        <v>0</v>
      </c>
      <c r="I575" t="str">
        <f>VLOOKUP(A575,'Medical Examinations'!A574:J2909,8,FALSE)</f>
        <v>Yes</v>
      </c>
      <c r="J575" t="str">
        <f>VLOOKUP($A575,'Medical Examinations'!$A574:$J2909,9,FALSE)</f>
        <v>Healthy Weight</v>
      </c>
      <c r="K575" t="str">
        <f>VLOOKUP(A575,'Medical Examinations'!A574:J2909,10,FALSE)</f>
        <v>Normal</v>
      </c>
      <c r="L575" t="str">
        <f>VLOOKUP(Healthcare!A575,'Hospitalisation Details'!A574:K2909,10,FALSE)</f>
        <v>22-Oct-1982</v>
      </c>
      <c r="M575" s="17">
        <f>VLOOKUP(Healthcare!A575,'Hospitalisation Details'!A574:K2909,6,FALSE)</f>
        <v>17179.52</v>
      </c>
      <c r="N575" t="str">
        <f>VLOOKUP(Healthcare!A575,'Hospitalisation Details'!A574:K2909,7,FALSE)</f>
        <v>tier - 2</v>
      </c>
      <c r="O575" t="str">
        <f>VLOOKUP(Healthcare!A575,'Hospitalisation Details'!A574:K2909,8,FALSE)</f>
        <v>tier - 1</v>
      </c>
      <c r="P575" t="str">
        <f>VLOOKUP(Healthcare!A575,'Hospitalisation Details'!A574:K2909,9,FALSE)</f>
        <v>R1013</v>
      </c>
      <c r="Q575">
        <f>VLOOKUP(Healthcare!A575,'Hospitalisation Details'!A574:K2909,11,FALSE)</f>
        <v>41</v>
      </c>
    </row>
    <row r="576" spans="1:17" ht="15.6">
      <c r="A576" s="1" t="s">
        <v>1795</v>
      </c>
      <c r="B576" t="str">
        <f>VLOOKUP(A576,'Customer Names'!A575:E2910,5,FALSE)</f>
        <v xml:space="preserve"> Mr.  Yoshinori Fukuchi</v>
      </c>
      <c r="C576">
        <f>VLOOKUP(A576,'Medical Examinations'!A575:J2910,2,FALSE)</f>
        <v>27.36</v>
      </c>
      <c r="D576">
        <f>VLOOKUP(A576,'Medical Examinations'!A575:J2910,3,FALSE)</f>
        <v>4.6500000000000004</v>
      </c>
      <c r="E576" t="str">
        <f>VLOOKUP(A576,'Medical Examinations'!A575:J2910,4,FALSE)</f>
        <v>No</v>
      </c>
      <c r="F576" t="str">
        <f>VLOOKUP(A576,'Medical Examinations'!A575:J2910,5,FALSE)</f>
        <v>Yes</v>
      </c>
      <c r="G576" t="str">
        <f>VLOOKUP($A576,'Medical Examinations'!A$1:J$2336,6,FALSE)</f>
        <v>No</v>
      </c>
      <c r="H576">
        <f>VLOOKUP(A576,'Medical Examinations'!A575:J2910,7,FALSE)</f>
        <v>1</v>
      </c>
      <c r="I576" t="str">
        <f>VLOOKUP(A576,'Medical Examinations'!A575:J2910,8,FALSE)</f>
        <v>Yes</v>
      </c>
      <c r="J576" t="str">
        <f>VLOOKUP($A576,'Medical Examinations'!$A575:$J2910,9,FALSE)</f>
        <v>Over Weight</v>
      </c>
      <c r="K576" t="str">
        <f>VLOOKUP(A576,'Medical Examinations'!A575:J2910,10,FALSE)</f>
        <v>Normal</v>
      </c>
      <c r="L576" t="str">
        <f>VLOOKUP(Healthcare!A576,'Hospitalisation Details'!A575:K2910,10,FALSE)</f>
        <v>18-Aug-2004</v>
      </c>
      <c r="M576" s="17">
        <f>VLOOKUP(Healthcare!A576,'Hospitalisation Details'!A575:K2910,6,FALSE)</f>
        <v>17178.68</v>
      </c>
      <c r="N576" t="str">
        <f>VLOOKUP(Healthcare!A576,'Hospitalisation Details'!A575:K2910,7,FALSE)</f>
        <v>tier - 2</v>
      </c>
      <c r="O576" t="str">
        <f>VLOOKUP(Healthcare!A576,'Hospitalisation Details'!A575:K2910,8,FALSE)</f>
        <v>tier - 2</v>
      </c>
      <c r="P576" t="str">
        <f>VLOOKUP(Healthcare!A576,'Hospitalisation Details'!A575:K2910,9,FALSE)</f>
        <v>R1019</v>
      </c>
      <c r="Q576">
        <f>VLOOKUP(Healthcare!A576,'Hospitalisation Details'!A575:K2910,11,FALSE)</f>
        <v>20</v>
      </c>
    </row>
    <row r="577" spans="1:17" ht="15.6">
      <c r="A577" s="1" t="s">
        <v>1794</v>
      </c>
      <c r="B577" t="str">
        <f>VLOOKUP(A577,'Customer Names'!A576:E2911,5,FALSE)</f>
        <v xml:space="preserve"> Ms.  Adrienne G Drucker</v>
      </c>
      <c r="C577">
        <f>VLOOKUP(A577,'Medical Examinations'!A576:J2911,2,FALSE)</f>
        <v>42.95</v>
      </c>
      <c r="D577">
        <f>VLOOKUP(A577,'Medical Examinations'!A576:J2911,3,FALSE)</f>
        <v>5.16</v>
      </c>
      <c r="E577" t="str">
        <f>VLOOKUP(A577,'Medical Examinations'!A576:J2911,4,FALSE)</f>
        <v>yes</v>
      </c>
      <c r="F577" t="str">
        <f>VLOOKUP(A577,'Medical Examinations'!A576:J2911,5,FALSE)</f>
        <v>No</v>
      </c>
      <c r="G577" t="str">
        <f>VLOOKUP($A577,'Medical Examinations'!A$1:J$2336,6,FALSE)</f>
        <v>No</v>
      </c>
      <c r="H577">
        <f>VLOOKUP(A577,'Medical Examinations'!A576:J2911,7,FALSE)</f>
        <v>1</v>
      </c>
      <c r="I577" t="str">
        <f>VLOOKUP(A577,'Medical Examinations'!A576:J2911,8,FALSE)</f>
        <v>No</v>
      </c>
      <c r="J577" t="str">
        <f>VLOOKUP($A577,'Medical Examinations'!$A576:$J2911,9,FALSE)</f>
        <v>Obesity</v>
      </c>
      <c r="K577" t="str">
        <f>VLOOKUP(A577,'Medical Examinations'!A576:J2911,10,FALSE)</f>
        <v>Normal</v>
      </c>
      <c r="L577" t="str">
        <f>VLOOKUP(Healthcare!A577,'Hospitalisation Details'!A576:K2911,10,FALSE)</f>
        <v>7-Jun-1964</v>
      </c>
      <c r="M577" s="17">
        <f>VLOOKUP(Healthcare!A577,'Hospitalisation Details'!A576:K2911,6,FALSE)</f>
        <v>17174.52</v>
      </c>
      <c r="N577" t="str">
        <f>VLOOKUP(Healthcare!A577,'Hospitalisation Details'!A576:K2911,7,FALSE)</f>
        <v>tier - 2</v>
      </c>
      <c r="O577" t="str">
        <f>VLOOKUP(Healthcare!A577,'Hospitalisation Details'!A576:K2911,8,FALSE)</f>
        <v>tier - 2</v>
      </c>
      <c r="P577" t="str">
        <f>VLOOKUP(Healthcare!A577,'Hospitalisation Details'!A576:K2911,9,FALSE)</f>
        <v>R1012</v>
      </c>
      <c r="Q577">
        <f>VLOOKUP(Healthcare!A577,'Hospitalisation Details'!A576:K2911,11,FALSE)</f>
        <v>60</v>
      </c>
    </row>
    <row r="578" spans="1:17" ht="15.6">
      <c r="A578" s="1" t="s">
        <v>1793</v>
      </c>
      <c r="B578" t="str">
        <f>VLOOKUP(A578,'Customer Names'!A577:E2912,5,FALSE)</f>
        <v xml:space="preserve"> Mrs.  Meredith Aziz</v>
      </c>
      <c r="C578">
        <f>VLOOKUP(A578,'Medical Examinations'!A577:J2912,2,FALSE)</f>
        <v>42.66</v>
      </c>
      <c r="D578">
        <f>VLOOKUP(A578,'Medical Examinations'!A577:J2912,3,FALSE)</f>
        <v>10.44</v>
      </c>
      <c r="E578" t="str">
        <f>VLOOKUP(A578,'Medical Examinations'!A577:J2912,4,FALSE)</f>
        <v>No</v>
      </c>
      <c r="F578" t="str">
        <f>VLOOKUP(A578,'Medical Examinations'!A577:J2912,5,FALSE)</f>
        <v>No</v>
      </c>
      <c r="G578" t="str">
        <f>VLOOKUP($A578,'Medical Examinations'!A$1:J$2336,6,FALSE)</f>
        <v>No</v>
      </c>
      <c r="H578">
        <f>VLOOKUP(A578,'Medical Examinations'!A577:J2912,7,FALSE)</f>
        <v>0</v>
      </c>
      <c r="I578" t="str">
        <f>VLOOKUP(A578,'Medical Examinations'!A577:J2912,8,FALSE)</f>
        <v>No</v>
      </c>
      <c r="J578" t="str">
        <f>VLOOKUP($A578,'Medical Examinations'!$A577:$J2912,9,FALSE)</f>
        <v>Obesity</v>
      </c>
      <c r="K578" t="str">
        <f>VLOOKUP(A578,'Medical Examinations'!A577:J2912,10,FALSE)</f>
        <v>Diabetes</v>
      </c>
      <c r="L578" t="str">
        <f>VLOOKUP(Healthcare!A578,'Hospitalisation Details'!A577:K2912,10,FALSE)</f>
        <v>16-Sep-1965</v>
      </c>
      <c r="M578" s="17">
        <f>VLOOKUP(Healthcare!A578,'Hospitalisation Details'!A577:K2912,6,FALSE)</f>
        <v>17172.27</v>
      </c>
      <c r="N578" t="str">
        <f>VLOOKUP(Healthcare!A578,'Hospitalisation Details'!A577:K2912,7,FALSE)</f>
        <v>tier - 2</v>
      </c>
      <c r="O578" t="str">
        <f>VLOOKUP(Healthcare!A578,'Hospitalisation Details'!A577:K2912,8,FALSE)</f>
        <v>tier - 2</v>
      </c>
      <c r="P578" t="str">
        <f>VLOOKUP(Healthcare!A578,'Hospitalisation Details'!A577:K2912,9,FALSE)</f>
        <v>R1026</v>
      </c>
      <c r="Q578">
        <f>VLOOKUP(Healthcare!A578,'Hospitalisation Details'!A577:K2912,11,FALSE)</f>
        <v>58</v>
      </c>
    </row>
    <row r="579" spans="1:17" ht="15.6">
      <c r="A579" s="1" t="s">
        <v>1792</v>
      </c>
      <c r="B579" t="str">
        <f>VLOOKUP(A579,'Customer Names'!A578:E2913,5,FALSE)</f>
        <v xml:space="preserve"> Mr.  Junyong Pak</v>
      </c>
      <c r="C579">
        <f>VLOOKUP(A579,'Medical Examinations'!A578:J2913,2,FALSE)</f>
        <v>33.630000000000003</v>
      </c>
      <c r="D579">
        <f>VLOOKUP(A579,'Medical Examinations'!A578:J2913,3,FALSE)</f>
        <v>5.69</v>
      </c>
      <c r="E579" t="str">
        <f>VLOOKUP(A579,'Medical Examinations'!A578:J2913,4,FALSE)</f>
        <v>No</v>
      </c>
      <c r="F579" t="str">
        <f>VLOOKUP(A579,'Medical Examinations'!A578:J2913,5,FALSE)</f>
        <v>No</v>
      </c>
      <c r="G579" t="str">
        <f>VLOOKUP($A579,'Medical Examinations'!A$1:J$2336,6,FALSE)</f>
        <v>No</v>
      </c>
      <c r="H579">
        <f>VLOOKUP(A579,'Medical Examinations'!A578:J2913,7,FALSE)</f>
        <v>1</v>
      </c>
      <c r="I579" t="str">
        <f>VLOOKUP(A579,'Medical Examinations'!A578:J2913,8,FALSE)</f>
        <v>No</v>
      </c>
      <c r="J579" t="str">
        <f>VLOOKUP($A579,'Medical Examinations'!$A578:$J2913,9,FALSE)</f>
        <v>Obesity</v>
      </c>
      <c r="K579" t="str">
        <f>VLOOKUP(A579,'Medical Examinations'!A578:J2913,10,FALSE)</f>
        <v>Normal</v>
      </c>
      <c r="L579" t="str">
        <f>VLOOKUP(Healthcare!A579,'Hospitalisation Details'!A578:K2913,10,FALSE)</f>
        <v>3-Jun-1998</v>
      </c>
      <c r="M579" s="17">
        <f>VLOOKUP(Healthcare!A579,'Hospitalisation Details'!A578:K2913,6,FALSE)</f>
        <v>17128.43</v>
      </c>
      <c r="N579" t="str">
        <f>VLOOKUP(Healthcare!A579,'Hospitalisation Details'!A578:K2913,7,FALSE)</f>
        <v>tier - 2</v>
      </c>
      <c r="O579" t="str">
        <f>VLOOKUP(Healthcare!A579,'Hospitalisation Details'!A578:K2913,8,FALSE)</f>
        <v>tier - 3</v>
      </c>
      <c r="P579" t="str">
        <f>VLOOKUP(Healthcare!A579,'Hospitalisation Details'!A578:K2913,9,FALSE)</f>
        <v>R1016</v>
      </c>
      <c r="Q579">
        <f>VLOOKUP(Healthcare!A579,'Hospitalisation Details'!A578:K2913,11,FALSE)</f>
        <v>26</v>
      </c>
    </row>
    <row r="580" spans="1:17" ht="15.6">
      <c r="A580" s="1" t="s">
        <v>1791</v>
      </c>
      <c r="B580" t="str">
        <f>VLOOKUP(A580,'Customer Names'!A579:E2914,5,FALSE)</f>
        <v xml:space="preserve"> Ms.  Kristen A Kieta</v>
      </c>
      <c r="C580">
        <f>VLOOKUP(A580,'Medical Examinations'!A579:J2914,2,FALSE)</f>
        <v>26.84</v>
      </c>
      <c r="D580">
        <f>VLOOKUP(A580,'Medical Examinations'!A579:J2914,3,FALSE)</f>
        <v>6.5</v>
      </c>
      <c r="E580" t="str">
        <f>VLOOKUP(A580,'Medical Examinations'!A579:J2914,4,FALSE)</f>
        <v>No</v>
      </c>
      <c r="F580" t="str">
        <f>VLOOKUP(A580,'Medical Examinations'!A579:J2914,5,FALSE)</f>
        <v>No</v>
      </c>
      <c r="G580" t="str">
        <f>VLOOKUP($A580,'Medical Examinations'!A$1:J$2336,6,FALSE)</f>
        <v>No</v>
      </c>
      <c r="H580">
        <f>VLOOKUP(A580,'Medical Examinations'!A579:J2914,7,FALSE)</f>
        <v>0</v>
      </c>
      <c r="I580" t="str">
        <f>VLOOKUP(A580,'Medical Examinations'!A579:J2914,8,FALSE)</f>
        <v>Yes</v>
      </c>
      <c r="J580" t="str">
        <f>VLOOKUP($A580,'Medical Examinations'!$A579:$J2914,9,FALSE)</f>
        <v>Over Weight</v>
      </c>
      <c r="K580" t="str">
        <f>VLOOKUP(A580,'Medical Examinations'!A579:J2914,10,FALSE)</f>
        <v>Diabetes</v>
      </c>
      <c r="L580" t="str">
        <f>VLOOKUP(Healthcare!A580,'Hospitalisation Details'!A579:K2914,10,FALSE)</f>
        <v>28-Jun-2002</v>
      </c>
      <c r="M580" s="17">
        <f>VLOOKUP(Healthcare!A580,'Hospitalisation Details'!A579:K2914,6,FALSE)</f>
        <v>17085.27</v>
      </c>
      <c r="N580" t="str">
        <f>VLOOKUP(Healthcare!A580,'Hospitalisation Details'!A579:K2914,7,FALSE)</f>
        <v>tier - 2</v>
      </c>
      <c r="O580" t="str">
        <f>VLOOKUP(Healthcare!A580,'Hospitalisation Details'!A579:K2914,8,FALSE)</f>
        <v>tier - 3</v>
      </c>
      <c r="P580" t="str">
        <f>VLOOKUP(Healthcare!A580,'Hospitalisation Details'!A579:K2914,9,FALSE)</f>
        <v>R1013</v>
      </c>
      <c r="Q580">
        <f>VLOOKUP(Healthcare!A580,'Hospitalisation Details'!A579:K2914,11,FALSE)</f>
        <v>22</v>
      </c>
    </row>
    <row r="581" spans="1:17" ht="15.6">
      <c r="A581" s="1" t="s">
        <v>1790</v>
      </c>
      <c r="B581" t="str">
        <f>VLOOKUP(A581,'Customer Names'!A580:E2915,5,FALSE)</f>
        <v xml:space="preserve"> Ms.  Maria I Velez</v>
      </c>
      <c r="C581">
        <f>VLOOKUP(A581,'Medical Examinations'!A580:J2915,2,FALSE)</f>
        <v>28.3</v>
      </c>
      <c r="D581">
        <f>VLOOKUP(A581,'Medical Examinations'!A580:J2915,3,FALSE)</f>
        <v>5.73</v>
      </c>
      <c r="E581" t="str">
        <f>VLOOKUP(A581,'Medical Examinations'!A580:J2915,4,FALSE)</f>
        <v>No</v>
      </c>
      <c r="F581" t="str">
        <f>VLOOKUP(A581,'Medical Examinations'!A580:J2915,5,FALSE)</f>
        <v>No</v>
      </c>
      <c r="G581" t="str">
        <f>VLOOKUP($A581,'Medical Examinations'!A$1:J$2336,6,FALSE)</f>
        <v>Yes</v>
      </c>
      <c r="H581">
        <f>VLOOKUP(A581,'Medical Examinations'!A580:J2915,7,FALSE)</f>
        <v>1</v>
      </c>
      <c r="I581" t="str">
        <f>VLOOKUP(A581,'Medical Examinations'!A580:J2915,8,FALSE)</f>
        <v>Yes</v>
      </c>
      <c r="J581" t="str">
        <f>VLOOKUP($A581,'Medical Examinations'!$A580:$J2915,9,FALSE)</f>
        <v>Over Weight</v>
      </c>
      <c r="K581" t="str">
        <f>VLOOKUP(A581,'Medical Examinations'!A580:J2915,10,FALSE)</f>
        <v>Prediabetes</v>
      </c>
      <c r="L581" t="str">
        <f>VLOOKUP(Healthcare!A581,'Hospitalisation Details'!A580:K2915,10,FALSE)</f>
        <v>26-Dec-2003</v>
      </c>
      <c r="M581" s="17">
        <f>VLOOKUP(Healthcare!A581,'Hospitalisation Details'!A580:K2915,6,FALSE)</f>
        <v>17081.080000000002</v>
      </c>
      <c r="N581" t="str">
        <f>VLOOKUP(Healthcare!A581,'Hospitalisation Details'!A580:K2915,7,FALSE)</f>
        <v>tier - 2</v>
      </c>
      <c r="O581" t="str">
        <f>VLOOKUP(Healthcare!A581,'Hospitalisation Details'!A580:K2915,8,FALSE)</f>
        <v>tier - 2</v>
      </c>
      <c r="P581" t="str">
        <f>VLOOKUP(Healthcare!A581,'Hospitalisation Details'!A580:K2915,9,FALSE)</f>
        <v>R1011</v>
      </c>
      <c r="Q581">
        <f>VLOOKUP(Healthcare!A581,'Hospitalisation Details'!A580:K2915,11,FALSE)</f>
        <v>20</v>
      </c>
    </row>
    <row r="582" spans="1:17" ht="15.6">
      <c r="A582" s="1" t="s">
        <v>1789</v>
      </c>
      <c r="B582" t="str">
        <f>VLOOKUP(A582,'Customer Names'!A581:E2916,5,FALSE)</f>
        <v xml:space="preserve"> Mr.  Jonathan Bussiere</v>
      </c>
      <c r="C582">
        <f>VLOOKUP(A582,'Medical Examinations'!A581:J2916,2,FALSE)</f>
        <v>27.06</v>
      </c>
      <c r="D582">
        <f>VLOOKUP(A582,'Medical Examinations'!A581:J2916,3,FALSE)</f>
        <v>5.74</v>
      </c>
      <c r="E582" t="str">
        <f>VLOOKUP(A582,'Medical Examinations'!A581:J2916,4,FALSE)</f>
        <v>yes</v>
      </c>
      <c r="F582" t="str">
        <f>VLOOKUP(A582,'Medical Examinations'!A581:J2916,5,FALSE)</f>
        <v>No</v>
      </c>
      <c r="G582" t="str">
        <f>VLOOKUP($A582,'Medical Examinations'!A$1:J$2336,6,FALSE)</f>
        <v>No</v>
      </c>
      <c r="H582">
        <f>VLOOKUP(A582,'Medical Examinations'!A581:J2916,7,FALSE)</f>
        <v>0</v>
      </c>
      <c r="I582" t="str">
        <f>VLOOKUP(A582,'Medical Examinations'!A581:J2916,8,FALSE)</f>
        <v>Yes</v>
      </c>
      <c r="J582" t="str">
        <f>VLOOKUP($A582,'Medical Examinations'!$A581:$J2916,9,FALSE)</f>
        <v>Over Weight</v>
      </c>
      <c r="K582" t="str">
        <f>VLOOKUP(A582,'Medical Examinations'!A581:J2916,10,FALSE)</f>
        <v>Prediabetes</v>
      </c>
      <c r="L582" t="str">
        <f>VLOOKUP(Healthcare!A582,'Hospitalisation Details'!A581:K2916,10,FALSE)</f>
        <v>10-Jun-1996</v>
      </c>
      <c r="M582" s="17">
        <f>VLOOKUP(Healthcare!A582,'Hospitalisation Details'!A581:K2916,6,FALSE)</f>
        <v>17043.34</v>
      </c>
      <c r="N582" t="str">
        <f>VLOOKUP(Healthcare!A582,'Hospitalisation Details'!A581:K2916,7,FALSE)</f>
        <v>tier - 2</v>
      </c>
      <c r="O582" t="str">
        <f>VLOOKUP(Healthcare!A582,'Hospitalisation Details'!A581:K2916,8,FALSE)</f>
        <v>tier - 3</v>
      </c>
      <c r="P582" t="str">
        <f>VLOOKUP(Healthcare!A582,'Hospitalisation Details'!A581:K2916,9,FALSE)</f>
        <v>R1013</v>
      </c>
      <c r="Q582">
        <f>VLOOKUP(Healthcare!A582,'Hospitalisation Details'!A581:K2916,11,FALSE)</f>
        <v>28</v>
      </c>
    </row>
    <row r="583" spans="1:17" ht="15.6">
      <c r="A583" s="1" t="s">
        <v>1788</v>
      </c>
      <c r="B583" t="str">
        <f>VLOOKUP(A583,'Customer Names'!A582:E2917,5,FALSE)</f>
        <v xml:space="preserve"> Mr.  Phil McCartney</v>
      </c>
      <c r="C583">
        <f>VLOOKUP(A583,'Medical Examinations'!A582:J2917,2,FALSE)</f>
        <v>47.13</v>
      </c>
      <c r="D583">
        <f>VLOOKUP(A583,'Medical Examinations'!A582:J2917,3,FALSE)</f>
        <v>8.6999999999999993</v>
      </c>
      <c r="E583" t="str">
        <f>VLOOKUP(A583,'Medical Examinations'!A582:J2917,4,FALSE)</f>
        <v>No</v>
      </c>
      <c r="F583" t="str">
        <f>VLOOKUP(A583,'Medical Examinations'!A582:J2917,5,FALSE)</f>
        <v>No</v>
      </c>
      <c r="G583" t="str">
        <f>VLOOKUP($A583,'Medical Examinations'!A$1:J$2336,6,FALSE)</f>
        <v>No</v>
      </c>
      <c r="H583">
        <f>VLOOKUP(A583,'Medical Examinations'!A582:J2917,7,FALSE)</f>
        <v>0</v>
      </c>
      <c r="I583" t="str">
        <f>VLOOKUP(A583,'Medical Examinations'!A582:J2917,8,FALSE)</f>
        <v>No</v>
      </c>
      <c r="J583" t="str">
        <f>VLOOKUP($A583,'Medical Examinations'!$A582:$J2917,9,FALSE)</f>
        <v>Obesity</v>
      </c>
      <c r="K583" t="str">
        <f>VLOOKUP(A583,'Medical Examinations'!A582:J2917,10,FALSE)</f>
        <v>Diabetes</v>
      </c>
      <c r="L583" t="str">
        <f>VLOOKUP(Healthcare!A583,'Hospitalisation Details'!A582:K2917,10,FALSE)</f>
        <v>22-Aug-1971</v>
      </c>
      <c r="M583" s="17">
        <f>VLOOKUP(Healthcare!A583,'Hospitalisation Details'!A582:K2917,6,FALSE)</f>
        <v>17016.009999999998</v>
      </c>
      <c r="N583" t="str">
        <f>VLOOKUP(Healthcare!A583,'Hospitalisation Details'!A582:K2917,7,FALSE)</f>
        <v>tier - 2</v>
      </c>
      <c r="O583" t="str">
        <f>VLOOKUP(Healthcare!A583,'Hospitalisation Details'!A582:K2917,8,FALSE)</f>
        <v>tier - 2</v>
      </c>
      <c r="P583" t="str">
        <f>VLOOKUP(Healthcare!A583,'Hospitalisation Details'!A582:K2917,9,FALSE)</f>
        <v>R1023</v>
      </c>
      <c r="Q583">
        <f>VLOOKUP(Healthcare!A583,'Hospitalisation Details'!A582:K2917,11,FALSE)</f>
        <v>53</v>
      </c>
    </row>
    <row r="584" spans="1:17" ht="15.6">
      <c r="A584" s="1" t="s">
        <v>1787</v>
      </c>
      <c r="B584" t="str">
        <f>VLOOKUP(A584,'Customer Names'!A583:E2918,5,FALSE)</f>
        <v xml:space="preserve"> Ms.  Benjamina C Bambauer</v>
      </c>
      <c r="C584">
        <f>VLOOKUP(A584,'Medical Examinations'!A583:J2918,2,FALSE)</f>
        <v>51.72</v>
      </c>
      <c r="D584">
        <f>VLOOKUP(A584,'Medical Examinations'!A583:J2918,3,FALSE)</f>
        <v>5.09</v>
      </c>
      <c r="E584" t="str">
        <f>VLOOKUP(A584,'Medical Examinations'!A583:J2918,4,FALSE)</f>
        <v>No</v>
      </c>
      <c r="F584" t="str">
        <f>VLOOKUP(A584,'Medical Examinations'!A583:J2918,5,FALSE)</f>
        <v>No</v>
      </c>
      <c r="G584" t="str">
        <f>VLOOKUP($A584,'Medical Examinations'!A$1:J$2336,6,FALSE)</f>
        <v>No</v>
      </c>
      <c r="H584">
        <f>VLOOKUP(A584,'Medical Examinations'!A583:J2918,7,FALSE)</f>
        <v>0</v>
      </c>
      <c r="I584" t="str">
        <f>VLOOKUP(A584,'Medical Examinations'!A583:J2918,8,FALSE)</f>
        <v>No</v>
      </c>
      <c r="J584" t="str">
        <f>VLOOKUP($A584,'Medical Examinations'!$A583:$J2918,9,FALSE)</f>
        <v>Obesity</v>
      </c>
      <c r="K584" t="str">
        <f>VLOOKUP(A584,'Medical Examinations'!A583:J2918,10,FALSE)</f>
        <v>Normal</v>
      </c>
      <c r="L584" t="str">
        <f>VLOOKUP(Healthcare!A584,'Hospitalisation Details'!A583:K2918,10,FALSE)</f>
        <v>16-Jul-1980</v>
      </c>
      <c r="M584" s="17">
        <f>VLOOKUP(Healthcare!A584,'Hospitalisation Details'!A583:K2918,6,FALSE)</f>
        <v>16990.55</v>
      </c>
      <c r="N584" t="str">
        <f>VLOOKUP(Healthcare!A584,'Hospitalisation Details'!A583:K2918,7,FALSE)</f>
        <v>tier - 2</v>
      </c>
      <c r="O584" t="str">
        <f>VLOOKUP(Healthcare!A584,'Hospitalisation Details'!A583:K2918,8,FALSE)</f>
        <v>tier - 3</v>
      </c>
      <c r="P584" t="str">
        <f>VLOOKUP(Healthcare!A584,'Hospitalisation Details'!A583:K2918,9,FALSE)</f>
        <v>R1012</v>
      </c>
      <c r="Q584">
        <f>VLOOKUP(Healthcare!A584,'Hospitalisation Details'!A583:K2918,11,FALSE)</f>
        <v>44</v>
      </c>
    </row>
    <row r="585" spans="1:17" ht="15.6">
      <c r="A585" s="1" t="s">
        <v>1786</v>
      </c>
      <c r="B585" t="str">
        <f>VLOOKUP(A585,'Customer Names'!A584:E2919,5,FALSE)</f>
        <v xml:space="preserve"> Mr.  Christopher Mertz</v>
      </c>
      <c r="C585">
        <f>VLOOKUP(A585,'Medical Examinations'!A584:J2919,2,FALSE)</f>
        <v>48.59</v>
      </c>
      <c r="D585">
        <f>VLOOKUP(A585,'Medical Examinations'!A584:J2919,3,FALSE)</f>
        <v>5.57</v>
      </c>
      <c r="E585" t="str">
        <f>VLOOKUP(A585,'Medical Examinations'!A584:J2919,4,FALSE)</f>
        <v>No</v>
      </c>
      <c r="F585" t="str">
        <f>VLOOKUP(A585,'Medical Examinations'!A584:J2919,5,FALSE)</f>
        <v>No</v>
      </c>
      <c r="G585" t="str">
        <f>VLOOKUP($A585,'Medical Examinations'!A$1:J$2336,6,FALSE)</f>
        <v>No</v>
      </c>
      <c r="H585">
        <f>VLOOKUP(A585,'Medical Examinations'!A584:J2919,7,FALSE)</f>
        <v>0</v>
      </c>
      <c r="I585" t="str">
        <f>VLOOKUP(A585,'Medical Examinations'!A584:J2919,8,FALSE)</f>
        <v>No</v>
      </c>
      <c r="J585" t="str">
        <f>VLOOKUP($A585,'Medical Examinations'!$A584:$J2919,9,FALSE)</f>
        <v>Obesity</v>
      </c>
      <c r="K585" t="str">
        <f>VLOOKUP(A585,'Medical Examinations'!A584:J2919,10,FALSE)</f>
        <v>Normal</v>
      </c>
      <c r="L585" t="str">
        <f>VLOOKUP(Healthcare!A585,'Hospitalisation Details'!A584:K2919,10,FALSE)</f>
        <v>25-Aug-1977</v>
      </c>
      <c r="M585" s="17">
        <f>VLOOKUP(Healthcare!A585,'Hospitalisation Details'!A584:K2919,6,FALSE)</f>
        <v>16921.09</v>
      </c>
      <c r="N585" t="str">
        <f>VLOOKUP(Healthcare!A585,'Hospitalisation Details'!A584:K2919,7,FALSE)</f>
        <v>tier - 2</v>
      </c>
      <c r="O585" t="str">
        <f>VLOOKUP(Healthcare!A585,'Hospitalisation Details'!A584:K2919,8,FALSE)</f>
        <v>tier - 3</v>
      </c>
      <c r="P585" t="str">
        <f>VLOOKUP(Healthcare!A585,'Hospitalisation Details'!A584:K2919,9,FALSE)</f>
        <v>R1023</v>
      </c>
      <c r="Q585">
        <f>VLOOKUP(Healthcare!A585,'Hospitalisation Details'!A584:K2919,11,FALSE)</f>
        <v>47</v>
      </c>
    </row>
    <row r="586" spans="1:17" ht="15.6">
      <c r="A586" s="1" t="s">
        <v>1785</v>
      </c>
      <c r="B586" t="str">
        <f>VLOOKUP(A586,'Customer Names'!A585:E2920,5,FALSE)</f>
        <v xml:space="preserve"> Ms.  Alison B Mason</v>
      </c>
      <c r="C586">
        <f>VLOOKUP(A586,'Medical Examinations'!A585:J2920,2,FALSE)</f>
        <v>45.18</v>
      </c>
      <c r="D586">
        <f>VLOOKUP(A586,'Medical Examinations'!A585:J2920,3,FALSE)</f>
        <v>10.87</v>
      </c>
      <c r="E586" t="str">
        <f>VLOOKUP(A586,'Medical Examinations'!A585:J2920,4,FALSE)</f>
        <v>No</v>
      </c>
      <c r="F586" t="str">
        <f>VLOOKUP(A586,'Medical Examinations'!A585:J2920,5,FALSE)</f>
        <v>No</v>
      </c>
      <c r="G586" t="str">
        <f>VLOOKUP($A586,'Medical Examinations'!A$1:J$2336,6,FALSE)</f>
        <v>No</v>
      </c>
      <c r="H586">
        <f>VLOOKUP(A586,'Medical Examinations'!A585:J2920,7,FALSE)</f>
        <v>0</v>
      </c>
      <c r="I586" t="str">
        <f>VLOOKUP(A586,'Medical Examinations'!A585:J2920,8,FALSE)</f>
        <v>No</v>
      </c>
      <c r="J586" t="str">
        <f>VLOOKUP($A586,'Medical Examinations'!$A585:$J2920,9,FALSE)</f>
        <v>Obesity</v>
      </c>
      <c r="K586" t="str">
        <f>VLOOKUP(A586,'Medical Examinations'!A585:J2920,10,FALSE)</f>
        <v>Diabetes</v>
      </c>
      <c r="L586" t="str">
        <f>VLOOKUP(Healthcare!A586,'Hospitalisation Details'!A585:K2920,10,FALSE)</f>
        <v>21-Oct-1968</v>
      </c>
      <c r="M586" s="17">
        <f>VLOOKUP(Healthcare!A586,'Hospitalisation Details'!A585:K2920,6,FALSE)</f>
        <v>16903.5</v>
      </c>
      <c r="N586" t="str">
        <f>VLOOKUP(Healthcare!A586,'Hospitalisation Details'!A585:K2920,7,FALSE)</f>
        <v>tier - 2</v>
      </c>
      <c r="O586" t="str">
        <f>VLOOKUP(Healthcare!A586,'Hospitalisation Details'!A585:K2920,8,FALSE)</f>
        <v>tier - 3</v>
      </c>
      <c r="P586" t="str">
        <f>VLOOKUP(Healthcare!A586,'Hospitalisation Details'!A585:K2920,9,FALSE)</f>
        <v>R1012</v>
      </c>
      <c r="Q586">
        <f>VLOOKUP(Healthcare!A586,'Hospitalisation Details'!A585:K2920,11,FALSE)</f>
        <v>55</v>
      </c>
    </row>
    <row r="587" spans="1:17" ht="15.6">
      <c r="A587" s="1" t="s">
        <v>1784</v>
      </c>
      <c r="B587" t="str">
        <f>VLOOKUP(A587,'Customer Names'!A586:E2921,5,FALSE)</f>
        <v xml:space="preserve"> Ms.  Caroline Rotich</v>
      </c>
      <c r="C587">
        <f>VLOOKUP(A587,'Medical Examinations'!A586:J2921,2,FALSE)</f>
        <v>27.9</v>
      </c>
      <c r="D587">
        <f>VLOOKUP(A587,'Medical Examinations'!A586:J2921,3,FALSE)</f>
        <v>6.02</v>
      </c>
      <c r="E587" t="str">
        <f>VLOOKUP(A587,'Medical Examinations'!A586:J2921,4,FALSE)</f>
        <v>No</v>
      </c>
      <c r="F587" t="str">
        <f>VLOOKUP(A587,'Medical Examinations'!A586:J2921,5,FALSE)</f>
        <v>No</v>
      </c>
      <c r="G587" t="str">
        <f>VLOOKUP($A587,'Medical Examinations'!A$1:J$2336,6,FALSE)</f>
        <v>Yes</v>
      </c>
      <c r="H587">
        <f>VLOOKUP(A587,'Medical Examinations'!A586:J2921,7,FALSE)</f>
        <v>1</v>
      </c>
      <c r="I587" t="str">
        <f>VLOOKUP(A587,'Medical Examinations'!A586:J2921,8,FALSE)</f>
        <v>Yes</v>
      </c>
      <c r="J587" t="str">
        <f>VLOOKUP($A587,'Medical Examinations'!$A586:$J2921,9,FALSE)</f>
        <v>Over Weight</v>
      </c>
      <c r="K587" t="str">
        <f>VLOOKUP(A587,'Medical Examinations'!A586:J2921,10,FALSE)</f>
        <v>Prediabetes</v>
      </c>
      <c r="L587" t="str">
        <f>VLOOKUP(Healthcare!A587,'Hospitalisation Details'!A586:K2921,10,FALSE)</f>
        <v>10-Sep-2003</v>
      </c>
      <c r="M587" s="17">
        <f>VLOOKUP(Healthcare!A587,'Hospitalisation Details'!A586:K2921,6,FALSE)</f>
        <v>16884.919999999998</v>
      </c>
      <c r="N587" t="str">
        <f>VLOOKUP(Healthcare!A587,'Hospitalisation Details'!A586:K2921,7,FALSE)</f>
        <v>tier - 2</v>
      </c>
      <c r="O587" t="str">
        <f>VLOOKUP(Healthcare!A587,'Hospitalisation Details'!A586:K2921,8,FALSE)</f>
        <v>tier - 2</v>
      </c>
      <c r="P587" t="str">
        <f>VLOOKUP(Healthcare!A587,'Hospitalisation Details'!A586:K2921,9,FALSE)</f>
        <v>R1011</v>
      </c>
      <c r="Q587">
        <f>VLOOKUP(Healthcare!A587,'Hospitalisation Details'!A586:K2921,11,FALSE)</f>
        <v>20</v>
      </c>
    </row>
    <row r="588" spans="1:17" ht="15.6">
      <c r="A588" s="1" t="s">
        <v>1783</v>
      </c>
      <c r="B588" t="str">
        <f>VLOOKUP(A588,'Customer Names'!A587:E2922,5,FALSE)</f>
        <v xml:space="preserve"> Ms.  Alexis N Fetzer</v>
      </c>
      <c r="C588">
        <f>VLOOKUP(A588,'Medical Examinations'!A587:J2922,2,FALSE)</f>
        <v>51.33</v>
      </c>
      <c r="D588">
        <f>VLOOKUP(A588,'Medical Examinations'!A587:J2922,3,FALSE)</f>
        <v>7</v>
      </c>
      <c r="E588" t="str">
        <f>VLOOKUP(A588,'Medical Examinations'!A587:J2922,4,FALSE)</f>
        <v>No</v>
      </c>
      <c r="F588" t="str">
        <f>VLOOKUP(A588,'Medical Examinations'!A587:J2922,5,FALSE)</f>
        <v>No</v>
      </c>
      <c r="G588" t="str">
        <f>VLOOKUP($A588,'Medical Examinations'!A$1:J$2336,6,FALSE)</f>
        <v>No</v>
      </c>
      <c r="H588">
        <f>VLOOKUP(A588,'Medical Examinations'!A587:J2922,7,FALSE)</f>
        <v>0</v>
      </c>
      <c r="I588" t="str">
        <f>VLOOKUP(A588,'Medical Examinations'!A587:J2922,8,FALSE)</f>
        <v>No</v>
      </c>
      <c r="J588" t="str">
        <f>VLOOKUP($A588,'Medical Examinations'!$A587:$J2922,9,FALSE)</f>
        <v>Obesity</v>
      </c>
      <c r="K588" t="str">
        <f>VLOOKUP(A588,'Medical Examinations'!A587:J2922,10,FALSE)</f>
        <v>Diabetes</v>
      </c>
      <c r="L588" t="str">
        <f>VLOOKUP(Healthcare!A588,'Hospitalisation Details'!A587:K2922,10,FALSE)</f>
        <v>8-Aug-1974</v>
      </c>
      <c r="M588" s="17">
        <f>VLOOKUP(Healthcare!A588,'Hospitalisation Details'!A587:K2922,6,FALSE)</f>
        <v>16841.32</v>
      </c>
      <c r="N588" t="str">
        <f>VLOOKUP(Healthcare!A588,'Hospitalisation Details'!A587:K2922,7,FALSE)</f>
        <v>tier - 2</v>
      </c>
      <c r="O588" t="str">
        <f>VLOOKUP(Healthcare!A588,'Hospitalisation Details'!A587:K2922,8,FALSE)</f>
        <v>tier - 3</v>
      </c>
      <c r="P588" t="str">
        <f>VLOOKUP(Healthcare!A588,'Hospitalisation Details'!A587:K2922,9,FALSE)</f>
        <v>R1011</v>
      </c>
      <c r="Q588">
        <f>VLOOKUP(Healthcare!A588,'Hospitalisation Details'!A587:K2922,11,FALSE)</f>
        <v>50</v>
      </c>
    </row>
    <row r="589" spans="1:17" ht="15.6">
      <c r="A589" s="1" t="s">
        <v>1782</v>
      </c>
      <c r="B589" t="str">
        <f>VLOOKUP(A589,'Customer Names'!A588:E2923,5,FALSE)</f>
        <v xml:space="preserve"> Ms.  Shanda L Mattis</v>
      </c>
      <c r="C589">
        <f>VLOOKUP(A589,'Medical Examinations'!A588:J2923,2,FALSE)</f>
        <v>30.59</v>
      </c>
      <c r="D589">
        <f>VLOOKUP(A589,'Medical Examinations'!A588:J2923,3,FALSE)</f>
        <v>5.56</v>
      </c>
      <c r="E589" t="str">
        <f>VLOOKUP(A589,'Medical Examinations'!A588:J2923,4,FALSE)</f>
        <v>yes</v>
      </c>
      <c r="F589" t="str">
        <f>VLOOKUP(A589,'Medical Examinations'!A588:J2923,5,FALSE)</f>
        <v>No</v>
      </c>
      <c r="G589" t="str">
        <f>VLOOKUP($A589,'Medical Examinations'!A$1:J$2336,6,FALSE)</f>
        <v>No</v>
      </c>
      <c r="H589">
        <f>VLOOKUP(A589,'Medical Examinations'!A588:J2923,7,FALSE)</f>
        <v>1</v>
      </c>
      <c r="I589" t="str">
        <f>VLOOKUP(A589,'Medical Examinations'!A588:J2923,8,FALSE)</f>
        <v>No</v>
      </c>
      <c r="J589" t="str">
        <f>VLOOKUP($A589,'Medical Examinations'!$A588:$J2923,9,FALSE)</f>
        <v>Obesity</v>
      </c>
      <c r="K589" t="str">
        <f>VLOOKUP(A589,'Medical Examinations'!A588:J2923,10,FALSE)</f>
        <v>Normal</v>
      </c>
      <c r="L589" t="str">
        <f>VLOOKUP(Healthcare!A589,'Hospitalisation Details'!A588:K2923,10,FALSE)</f>
        <v>19-Oct-1995</v>
      </c>
      <c r="M589" s="17">
        <f>VLOOKUP(Healthcare!A589,'Hospitalisation Details'!A588:K2923,6,FALSE)</f>
        <v>16796.41</v>
      </c>
      <c r="N589" t="str">
        <f>VLOOKUP(Healthcare!A589,'Hospitalisation Details'!A588:K2923,7,FALSE)</f>
        <v>tier - 2</v>
      </c>
      <c r="O589" t="str">
        <f>VLOOKUP(Healthcare!A589,'Hospitalisation Details'!A588:K2923,8,FALSE)</f>
        <v>tier - 3</v>
      </c>
      <c r="P589" t="str">
        <f>VLOOKUP(Healthcare!A589,'Hospitalisation Details'!A588:K2923,9,FALSE)</f>
        <v>R1024</v>
      </c>
      <c r="Q589">
        <f>VLOOKUP(Healthcare!A589,'Hospitalisation Details'!A588:K2923,11,FALSE)</f>
        <v>28</v>
      </c>
    </row>
    <row r="590" spans="1:17" ht="15.6">
      <c r="A590" s="1" t="s">
        <v>1781</v>
      </c>
      <c r="B590" t="str">
        <f>VLOOKUP(A590,'Customer Names'!A589:E2924,5,FALSE)</f>
        <v xml:space="preserve"> Mrs.  Lacey Cochran</v>
      </c>
      <c r="C590">
        <f>VLOOKUP(A590,'Medical Examinations'!A589:J2924,2,FALSE)</f>
        <v>39.229999999999997</v>
      </c>
      <c r="D590">
        <f>VLOOKUP(A590,'Medical Examinations'!A589:J2924,3,FALSE)</f>
        <v>8.4499999999999993</v>
      </c>
      <c r="E590" t="str">
        <f>VLOOKUP(A590,'Medical Examinations'!A589:J2924,4,FALSE)</f>
        <v>No</v>
      </c>
      <c r="F590" t="str">
        <f>VLOOKUP(A590,'Medical Examinations'!A589:J2924,5,FALSE)</f>
        <v>No</v>
      </c>
      <c r="G590" t="str">
        <f>VLOOKUP($A590,'Medical Examinations'!A$1:J$2336,6,FALSE)</f>
        <v>No</v>
      </c>
      <c r="H590">
        <f>VLOOKUP(A590,'Medical Examinations'!A589:J2924,7,FALSE)</f>
        <v>0</v>
      </c>
      <c r="I590" t="str">
        <f>VLOOKUP(A590,'Medical Examinations'!A589:J2924,8,FALSE)</f>
        <v>No</v>
      </c>
      <c r="J590" t="str">
        <f>VLOOKUP($A590,'Medical Examinations'!$A589:$J2924,9,FALSE)</f>
        <v>Obesity</v>
      </c>
      <c r="K590" t="str">
        <f>VLOOKUP(A590,'Medical Examinations'!A589:J2924,10,FALSE)</f>
        <v>Diabetes</v>
      </c>
      <c r="L590" t="str">
        <f>VLOOKUP(Healthcare!A590,'Hospitalisation Details'!A589:K2924,10,FALSE)</f>
        <v>29-Jul-1962</v>
      </c>
      <c r="M590" s="17">
        <f>VLOOKUP(Healthcare!A590,'Hospitalisation Details'!A589:K2924,6,FALSE)</f>
        <v>16779.400000000001</v>
      </c>
      <c r="N590" t="str">
        <f>VLOOKUP(Healthcare!A590,'Hospitalisation Details'!A589:K2924,7,FALSE)</f>
        <v>tier - 2</v>
      </c>
      <c r="O590" t="str">
        <f>VLOOKUP(Healthcare!A590,'Hospitalisation Details'!A589:K2924,8,FALSE)</f>
        <v>tier - 2</v>
      </c>
      <c r="P590" t="str">
        <f>VLOOKUP(Healthcare!A590,'Hospitalisation Details'!A589:K2924,9,FALSE)</f>
        <v>R1026</v>
      </c>
      <c r="Q590">
        <f>VLOOKUP(Healthcare!A590,'Hospitalisation Details'!A589:K2924,11,FALSE)</f>
        <v>62</v>
      </c>
    </row>
    <row r="591" spans="1:17" ht="15.6">
      <c r="A591" s="1" t="s">
        <v>1780</v>
      </c>
      <c r="B591" t="str">
        <f>VLOOKUP(A591,'Customer Names'!A590:E2925,5,FALSE)</f>
        <v xml:space="preserve"> Ms.  Laurette Balinsky</v>
      </c>
      <c r="C591">
        <f>VLOOKUP(A591,'Medical Examinations'!A590:J2925,2,FALSE)</f>
        <v>19.094999999999999</v>
      </c>
      <c r="D591">
        <f>VLOOKUP(A591,'Medical Examinations'!A590:J2925,3,FALSE)</f>
        <v>6.19</v>
      </c>
      <c r="E591" t="str">
        <f>VLOOKUP(A591,'Medical Examinations'!A590:J2925,4,FALSE)</f>
        <v>No</v>
      </c>
      <c r="F591" t="str">
        <f>VLOOKUP(A591,'Medical Examinations'!A590:J2925,5,FALSE)</f>
        <v>No</v>
      </c>
      <c r="G591" t="str">
        <f>VLOOKUP($A591,'Medical Examinations'!A$1:J$2336,6,FALSE)</f>
        <v>No</v>
      </c>
      <c r="H591">
        <f>VLOOKUP(A591,'Medical Examinations'!A590:J2925,7,FALSE)</f>
        <v>0</v>
      </c>
      <c r="I591" t="str">
        <f>VLOOKUP(A591,'Medical Examinations'!A590:J2925,8,FALSE)</f>
        <v>Yes</v>
      </c>
      <c r="J591" t="str">
        <f>VLOOKUP($A591,'Medical Examinations'!$A590:$J2925,9,FALSE)</f>
        <v>Healthy Weight</v>
      </c>
      <c r="K591" t="str">
        <f>VLOOKUP(A591,'Medical Examinations'!A590:J2925,10,FALSE)</f>
        <v>Prediabetes</v>
      </c>
      <c r="L591" t="str">
        <f>VLOOKUP(Healthcare!A591,'Hospitalisation Details'!A590:K2925,10,FALSE)</f>
        <v>23-Sep-1989</v>
      </c>
      <c r="M591" s="17">
        <f>VLOOKUP(Healthcare!A591,'Hospitalisation Details'!A590:K2925,6,FALSE)</f>
        <v>16776.3</v>
      </c>
      <c r="N591" t="str">
        <f>VLOOKUP(Healthcare!A591,'Hospitalisation Details'!A590:K2925,7,FALSE)</f>
        <v>tier - 2</v>
      </c>
      <c r="O591" t="str">
        <f>VLOOKUP(Healthcare!A591,'Hospitalisation Details'!A590:K2925,8,FALSE)</f>
        <v>tier - 2</v>
      </c>
      <c r="P591" t="str">
        <f>VLOOKUP(Healthcare!A591,'Hospitalisation Details'!A590:K2925,9,FALSE)</f>
        <v>R1024</v>
      </c>
      <c r="Q591">
        <f>VLOOKUP(Healthcare!A591,'Hospitalisation Details'!A590:K2925,11,FALSE)</f>
        <v>34</v>
      </c>
    </row>
    <row r="592" spans="1:17" ht="15.6">
      <c r="A592" s="1" t="s">
        <v>1779</v>
      </c>
      <c r="B592" t="str">
        <f>VLOOKUP(A592,'Customer Names'!A591:E2926,5,FALSE)</f>
        <v xml:space="preserve"> Mr.  Jason Reilly</v>
      </c>
      <c r="C592">
        <f>VLOOKUP(A592,'Medical Examinations'!A591:J2926,2,FALSE)</f>
        <v>49.72</v>
      </c>
      <c r="D592">
        <f>VLOOKUP(A592,'Medical Examinations'!A591:J2926,3,FALSE)</f>
        <v>7.71</v>
      </c>
      <c r="E592" t="str">
        <f>VLOOKUP(A592,'Medical Examinations'!A591:J2926,4,FALSE)</f>
        <v>No</v>
      </c>
      <c r="F592" t="str">
        <f>VLOOKUP(A592,'Medical Examinations'!A591:J2926,5,FALSE)</f>
        <v>No</v>
      </c>
      <c r="G592" t="str">
        <f>VLOOKUP($A592,'Medical Examinations'!A$1:J$2336,6,FALSE)</f>
        <v>No</v>
      </c>
      <c r="H592">
        <f>VLOOKUP(A592,'Medical Examinations'!A591:J2926,7,FALSE)</f>
        <v>0</v>
      </c>
      <c r="I592" t="str">
        <f>VLOOKUP(A592,'Medical Examinations'!A591:J2926,8,FALSE)</f>
        <v>No</v>
      </c>
      <c r="J592" t="str">
        <f>VLOOKUP($A592,'Medical Examinations'!$A591:$J2926,9,FALSE)</f>
        <v>Obesity</v>
      </c>
      <c r="K592" t="str">
        <f>VLOOKUP(A592,'Medical Examinations'!A591:J2926,10,FALSE)</f>
        <v>Diabetes</v>
      </c>
      <c r="L592" t="str">
        <f>VLOOKUP(Healthcare!A592,'Hospitalisation Details'!A591:K2926,10,FALSE)</f>
        <v>28-Aug-1974</v>
      </c>
      <c r="M592" s="17">
        <f>VLOOKUP(Healthcare!A592,'Hospitalisation Details'!A591:K2926,6,FALSE)</f>
        <v>16770.990000000002</v>
      </c>
      <c r="N592" t="str">
        <f>VLOOKUP(Healthcare!A592,'Hospitalisation Details'!A591:K2926,7,FALSE)</f>
        <v>tier - 2</v>
      </c>
      <c r="O592" t="str">
        <f>VLOOKUP(Healthcare!A592,'Hospitalisation Details'!A591:K2926,8,FALSE)</f>
        <v>tier - 1</v>
      </c>
      <c r="P592" t="str">
        <f>VLOOKUP(Healthcare!A592,'Hospitalisation Details'!A591:K2926,9,FALSE)</f>
        <v>R1012</v>
      </c>
      <c r="Q592">
        <f>VLOOKUP(Healthcare!A592,'Hospitalisation Details'!A591:K2926,11,FALSE)</f>
        <v>50</v>
      </c>
    </row>
    <row r="593" spans="1:17" ht="15.6">
      <c r="A593" s="1" t="s">
        <v>1778</v>
      </c>
      <c r="B593" t="str">
        <f>VLOOKUP(A593,'Customer Names'!A592:E2927,5,FALSE)</f>
        <v xml:space="preserve"> Ms.  Mary Johnson</v>
      </c>
      <c r="C593">
        <f>VLOOKUP(A593,'Medical Examinations'!A592:J2927,2,FALSE)</f>
        <v>21.754999999999999</v>
      </c>
      <c r="D593">
        <f>VLOOKUP(A593,'Medical Examinations'!A592:J2927,3,FALSE)</f>
        <v>4.63</v>
      </c>
      <c r="E593" t="str">
        <f>VLOOKUP(A593,'Medical Examinations'!A592:J2927,4,FALSE)</f>
        <v>No</v>
      </c>
      <c r="F593" t="str">
        <f>VLOOKUP(A593,'Medical Examinations'!A592:J2927,5,FALSE)</f>
        <v>No</v>
      </c>
      <c r="G593" t="str">
        <f>VLOOKUP($A593,'Medical Examinations'!A$1:J$2336,6,FALSE)</f>
        <v>Yes</v>
      </c>
      <c r="H593">
        <f>VLOOKUP(A593,'Medical Examinations'!A592:J2927,7,FALSE)</f>
        <v>1</v>
      </c>
      <c r="I593" t="str">
        <f>VLOOKUP(A593,'Medical Examinations'!A592:J2927,8,FALSE)</f>
        <v>Yes</v>
      </c>
      <c r="J593" t="str">
        <f>VLOOKUP($A593,'Medical Examinations'!$A592:$J2927,9,FALSE)</f>
        <v>Healthy Weight</v>
      </c>
      <c r="K593" t="str">
        <f>VLOOKUP(A593,'Medical Examinations'!A592:J2927,10,FALSE)</f>
        <v>Normal</v>
      </c>
      <c r="L593" t="str">
        <f>VLOOKUP(Healthcare!A593,'Hospitalisation Details'!A592:K2927,10,FALSE)</f>
        <v>5-Nov-1993</v>
      </c>
      <c r="M593" s="17">
        <f>VLOOKUP(Healthcare!A593,'Hospitalisation Details'!A592:K2927,6,FALSE)</f>
        <v>16657.72</v>
      </c>
      <c r="N593" t="str">
        <f>VLOOKUP(Healthcare!A593,'Hospitalisation Details'!A592:K2927,7,FALSE)</f>
        <v>tier - 2</v>
      </c>
      <c r="O593" t="str">
        <f>VLOOKUP(Healthcare!A593,'Hospitalisation Details'!A592:K2927,8,FALSE)</f>
        <v>tier - 1</v>
      </c>
      <c r="P593" t="str">
        <f>VLOOKUP(Healthcare!A593,'Hospitalisation Details'!A592:K2927,9,FALSE)</f>
        <v>R1024</v>
      </c>
      <c r="Q593">
        <f>VLOOKUP(Healthcare!A593,'Hospitalisation Details'!A592:K2927,11,FALSE)</f>
        <v>30</v>
      </c>
    </row>
    <row r="594" spans="1:17" ht="15.6">
      <c r="A594" s="1" t="s">
        <v>1777</v>
      </c>
      <c r="B594" t="str">
        <f>VLOOKUP(A594,'Customer Names'!A593:E2928,5,FALSE)</f>
        <v xml:space="preserve"> Ms.  Kati A Petry</v>
      </c>
      <c r="C594">
        <f>VLOOKUP(A594,'Medical Examinations'!A593:J2928,2,FALSE)</f>
        <v>48.39</v>
      </c>
      <c r="D594">
        <f>VLOOKUP(A594,'Medical Examinations'!A593:J2928,3,FALSE)</f>
        <v>4.6100000000000003</v>
      </c>
      <c r="E594" t="str">
        <f>VLOOKUP(A594,'Medical Examinations'!A593:J2928,4,FALSE)</f>
        <v>No</v>
      </c>
      <c r="F594" t="str">
        <f>VLOOKUP(A594,'Medical Examinations'!A593:J2928,5,FALSE)</f>
        <v>No</v>
      </c>
      <c r="G594" t="str">
        <f>VLOOKUP($A594,'Medical Examinations'!A$1:J$2336,6,FALSE)</f>
        <v>No</v>
      </c>
      <c r="H594">
        <f>VLOOKUP(A594,'Medical Examinations'!A593:J2928,7,FALSE)</f>
        <v>0</v>
      </c>
      <c r="I594" t="str">
        <f>VLOOKUP(A594,'Medical Examinations'!A593:J2928,8,FALSE)</f>
        <v>No</v>
      </c>
      <c r="J594" t="str">
        <f>VLOOKUP($A594,'Medical Examinations'!$A593:$J2928,9,FALSE)</f>
        <v>Obesity</v>
      </c>
      <c r="K594" t="str">
        <f>VLOOKUP(A594,'Medical Examinations'!A593:J2928,10,FALSE)</f>
        <v>Normal</v>
      </c>
      <c r="L594" t="str">
        <f>VLOOKUP(Healthcare!A594,'Hospitalisation Details'!A593:K2928,10,FALSE)</f>
        <v>25-Sep-1977</v>
      </c>
      <c r="M594" s="17">
        <f>VLOOKUP(Healthcare!A594,'Hospitalisation Details'!A593:K2928,6,FALSE)</f>
        <v>16631.61</v>
      </c>
      <c r="N594" t="str">
        <f>VLOOKUP(Healthcare!A594,'Hospitalisation Details'!A593:K2928,7,FALSE)</f>
        <v>tier - 2</v>
      </c>
      <c r="O594" t="str">
        <f>VLOOKUP(Healthcare!A594,'Hospitalisation Details'!A593:K2928,8,FALSE)</f>
        <v>tier - 1</v>
      </c>
      <c r="P594" t="str">
        <f>VLOOKUP(Healthcare!A594,'Hospitalisation Details'!A593:K2928,9,FALSE)</f>
        <v>R1012</v>
      </c>
      <c r="Q594">
        <f>VLOOKUP(Healthcare!A594,'Hospitalisation Details'!A593:K2928,11,FALSE)</f>
        <v>46</v>
      </c>
    </row>
    <row r="595" spans="1:17" ht="15.6">
      <c r="A595" s="1" t="s">
        <v>1776</v>
      </c>
      <c r="B595" t="str">
        <f>VLOOKUP(A595,'Customer Names'!A594:E2929,5,FALSE)</f>
        <v xml:space="preserve"> Mrs.  Kelly J Laleman</v>
      </c>
      <c r="C595">
        <f>VLOOKUP(A595,'Medical Examinations'!A594:J2929,2,FALSE)</f>
        <v>47.15</v>
      </c>
      <c r="D595">
        <f>VLOOKUP(A595,'Medical Examinations'!A594:J2929,3,FALSE)</f>
        <v>9.5299999999999994</v>
      </c>
      <c r="E595" t="str">
        <f>VLOOKUP(A595,'Medical Examinations'!A594:J2929,4,FALSE)</f>
        <v>yes</v>
      </c>
      <c r="F595" t="str">
        <f>VLOOKUP(A595,'Medical Examinations'!A594:J2929,5,FALSE)</f>
        <v>No</v>
      </c>
      <c r="G595" t="str">
        <f>VLOOKUP($A595,'Medical Examinations'!A$1:J$2336,6,FALSE)</f>
        <v>No</v>
      </c>
      <c r="H595">
        <f>VLOOKUP(A595,'Medical Examinations'!A594:J2929,7,FALSE)</f>
        <v>1</v>
      </c>
      <c r="I595" t="str">
        <f>VLOOKUP(A595,'Medical Examinations'!A594:J2929,8,FALSE)</f>
        <v>No</v>
      </c>
      <c r="J595" t="str">
        <f>VLOOKUP($A595,'Medical Examinations'!$A594:$J2929,9,FALSE)</f>
        <v>Obesity</v>
      </c>
      <c r="K595" t="str">
        <f>VLOOKUP(A595,'Medical Examinations'!A594:J2929,10,FALSE)</f>
        <v>Diabetes</v>
      </c>
      <c r="L595" t="str">
        <f>VLOOKUP(Healthcare!A595,'Hospitalisation Details'!A594:K2929,10,FALSE)</f>
        <v>24-Jul-1975</v>
      </c>
      <c r="M595" s="17">
        <f>VLOOKUP(Healthcare!A595,'Hospitalisation Details'!A594:K2929,6,FALSE)</f>
        <v>16602.18</v>
      </c>
      <c r="N595" t="str">
        <f>VLOOKUP(Healthcare!A595,'Hospitalisation Details'!A594:K2929,7,FALSE)</f>
        <v>tier - 2</v>
      </c>
      <c r="O595" t="str">
        <f>VLOOKUP(Healthcare!A595,'Hospitalisation Details'!A594:K2929,8,FALSE)</f>
        <v>tier - 1</v>
      </c>
      <c r="P595" t="str">
        <f>VLOOKUP(Healthcare!A595,'Hospitalisation Details'!A594:K2929,9,FALSE)</f>
        <v>R1026</v>
      </c>
      <c r="Q595">
        <f>VLOOKUP(Healthcare!A595,'Hospitalisation Details'!A594:K2929,11,FALSE)</f>
        <v>49</v>
      </c>
    </row>
    <row r="596" spans="1:17" ht="15.6">
      <c r="A596" s="1" t="s">
        <v>1775</v>
      </c>
      <c r="B596" t="str">
        <f>VLOOKUP(A596,'Customer Names'!A595:E2930,5,FALSE)</f>
        <v xml:space="preserve"> Ms.  Greer D Colby</v>
      </c>
      <c r="C596">
        <f>VLOOKUP(A596,'Medical Examinations'!A595:J2930,2,FALSE)</f>
        <v>47.59</v>
      </c>
      <c r="D596">
        <f>VLOOKUP(A596,'Medical Examinations'!A595:J2930,3,FALSE)</f>
        <v>11.43</v>
      </c>
      <c r="E596" t="str">
        <f>VLOOKUP(A596,'Medical Examinations'!A595:J2930,4,FALSE)</f>
        <v>yes</v>
      </c>
      <c r="F596" t="str">
        <f>VLOOKUP(A596,'Medical Examinations'!A595:J2930,5,FALSE)</f>
        <v>No</v>
      </c>
      <c r="G596" t="str">
        <f>VLOOKUP($A596,'Medical Examinations'!A$1:J$2336,6,FALSE)</f>
        <v>No</v>
      </c>
      <c r="H596">
        <f>VLOOKUP(A596,'Medical Examinations'!A595:J2930,7,FALSE)</f>
        <v>2</v>
      </c>
      <c r="I596" t="str">
        <f>VLOOKUP(A596,'Medical Examinations'!A595:J2930,8,FALSE)</f>
        <v>No</v>
      </c>
      <c r="J596" t="str">
        <f>VLOOKUP($A596,'Medical Examinations'!$A595:$J2930,9,FALSE)</f>
        <v>Obesity</v>
      </c>
      <c r="K596" t="str">
        <f>VLOOKUP(A596,'Medical Examinations'!A595:J2930,10,FALSE)</f>
        <v>Diabetes</v>
      </c>
      <c r="L596" t="str">
        <f>VLOOKUP(Healthcare!A596,'Hospitalisation Details'!A595:K2930,10,FALSE)</f>
        <v>10-Jul-1970</v>
      </c>
      <c r="M596" s="17">
        <f>VLOOKUP(Healthcare!A596,'Hospitalisation Details'!A595:K2930,6,FALSE)</f>
        <v>16600.16</v>
      </c>
      <c r="N596" t="str">
        <f>VLOOKUP(Healthcare!A596,'Hospitalisation Details'!A595:K2930,7,FALSE)</f>
        <v>tier - 2</v>
      </c>
      <c r="O596" t="str">
        <f>VLOOKUP(Healthcare!A596,'Hospitalisation Details'!A595:K2930,8,FALSE)</f>
        <v>tier - 2</v>
      </c>
      <c r="P596" t="str">
        <f>VLOOKUP(Healthcare!A596,'Hospitalisation Details'!A595:K2930,9,FALSE)</f>
        <v>R1011</v>
      </c>
      <c r="Q596">
        <f>VLOOKUP(Healthcare!A596,'Hospitalisation Details'!A595:K2930,11,FALSE)</f>
        <v>54</v>
      </c>
    </row>
    <row r="597" spans="1:17" ht="15.6">
      <c r="A597" s="1" t="s">
        <v>1774</v>
      </c>
      <c r="B597" t="str">
        <f>VLOOKUP(A597,'Customer Names'!A596:E2931,5,FALSE)</f>
        <v xml:space="preserve"> Mr.  Brent Wathke</v>
      </c>
      <c r="C597">
        <f>VLOOKUP(A597,'Medical Examinations'!A596:J2931,2,FALSE)</f>
        <v>39.81</v>
      </c>
      <c r="D597">
        <f>VLOOKUP(A597,'Medical Examinations'!A596:J2931,3,FALSE)</f>
        <v>7.65</v>
      </c>
      <c r="E597" t="str">
        <f>VLOOKUP(A597,'Medical Examinations'!A596:J2931,4,FALSE)</f>
        <v>yes</v>
      </c>
      <c r="F597" t="str">
        <f>VLOOKUP(A597,'Medical Examinations'!A596:J2931,5,FALSE)</f>
        <v>No</v>
      </c>
      <c r="G597" t="str">
        <f>VLOOKUP($A597,'Medical Examinations'!A$1:J$2336,6,FALSE)</f>
        <v>Yes</v>
      </c>
      <c r="H597">
        <f>VLOOKUP(A597,'Medical Examinations'!A596:J2931,7,FALSE)</f>
        <v>1</v>
      </c>
      <c r="I597" t="str">
        <f>VLOOKUP(A597,'Medical Examinations'!A596:J2931,8,FALSE)</f>
        <v>No</v>
      </c>
      <c r="J597" t="str">
        <f>VLOOKUP($A597,'Medical Examinations'!$A596:$J2931,9,FALSE)</f>
        <v>Obesity</v>
      </c>
      <c r="K597" t="str">
        <f>VLOOKUP(A597,'Medical Examinations'!A596:J2931,10,FALSE)</f>
        <v>Diabetes</v>
      </c>
      <c r="L597" t="str">
        <f>VLOOKUP(Healthcare!A597,'Hospitalisation Details'!A596:K2931,10,FALSE)</f>
        <v>25-Jun-1963</v>
      </c>
      <c r="M597" s="17">
        <f>VLOOKUP(Healthcare!A597,'Hospitalisation Details'!A596:K2931,6,FALSE)</f>
        <v>16587.96</v>
      </c>
      <c r="N597" t="str">
        <f>VLOOKUP(Healthcare!A597,'Hospitalisation Details'!A596:K2931,7,FALSE)</f>
        <v>tier - 2</v>
      </c>
      <c r="O597" t="str">
        <f>VLOOKUP(Healthcare!A597,'Hospitalisation Details'!A596:K2931,8,FALSE)</f>
        <v>tier - 2</v>
      </c>
      <c r="P597" t="str">
        <f>VLOOKUP(Healthcare!A597,'Hospitalisation Details'!A596:K2931,9,FALSE)</f>
        <v>R1023</v>
      </c>
      <c r="Q597">
        <f>VLOOKUP(Healthcare!A597,'Hospitalisation Details'!A596:K2931,11,FALSE)</f>
        <v>61</v>
      </c>
    </row>
    <row r="598" spans="1:17" ht="15.6">
      <c r="A598" s="1" t="s">
        <v>1773</v>
      </c>
      <c r="B598" t="str">
        <f>VLOOKUP(A598,'Customer Names'!A597:E2932,5,FALSE)</f>
        <v xml:space="preserve"> Mr.  Eugene M Daly</v>
      </c>
      <c r="C598">
        <f>VLOOKUP(A598,'Medical Examinations'!A597:J2932,2,FALSE)</f>
        <v>31.02</v>
      </c>
      <c r="D598">
        <f>VLOOKUP(A598,'Medical Examinations'!A597:J2932,3,FALSE)</f>
        <v>5.87</v>
      </c>
      <c r="E598" t="str">
        <f>VLOOKUP(A598,'Medical Examinations'!A597:J2932,4,FALSE)</f>
        <v>yes</v>
      </c>
      <c r="F598" t="str">
        <f>VLOOKUP(A598,'Medical Examinations'!A597:J2932,5,FALSE)</f>
        <v>No</v>
      </c>
      <c r="G598" t="str">
        <f>VLOOKUP($A598,'Medical Examinations'!A$1:J$2336,6,FALSE)</f>
        <v>No</v>
      </c>
      <c r="H598">
        <f>VLOOKUP(A598,'Medical Examinations'!A597:J2932,7,FALSE)</f>
        <v>0</v>
      </c>
      <c r="I598" t="str">
        <f>VLOOKUP(A598,'Medical Examinations'!A597:J2932,8,FALSE)</f>
        <v>No</v>
      </c>
      <c r="J598" t="str">
        <f>VLOOKUP($A598,'Medical Examinations'!$A597:$J2932,9,FALSE)</f>
        <v>Obesity</v>
      </c>
      <c r="K598" t="str">
        <f>VLOOKUP(A598,'Medical Examinations'!A597:J2932,10,FALSE)</f>
        <v>Prediabetes</v>
      </c>
      <c r="L598" t="str">
        <f>VLOOKUP(Healthcare!A598,'Hospitalisation Details'!A597:K2932,10,FALSE)</f>
        <v>25-Jun-2001</v>
      </c>
      <c r="M598" s="17">
        <f>VLOOKUP(Healthcare!A598,'Hospitalisation Details'!A597:K2932,6,FALSE)</f>
        <v>16586.5</v>
      </c>
      <c r="N598" t="str">
        <f>VLOOKUP(Healthcare!A598,'Hospitalisation Details'!A597:K2932,7,FALSE)</f>
        <v>tier - 2</v>
      </c>
      <c r="O598" t="str">
        <f>VLOOKUP(Healthcare!A598,'Hospitalisation Details'!A597:K2932,8,FALSE)</f>
        <v>tier - 1</v>
      </c>
      <c r="P598" t="str">
        <f>VLOOKUP(Healthcare!A598,'Hospitalisation Details'!A597:K2932,9,FALSE)</f>
        <v>R1013</v>
      </c>
      <c r="Q598">
        <f>VLOOKUP(Healthcare!A598,'Hospitalisation Details'!A597:K2932,11,FALSE)</f>
        <v>23</v>
      </c>
    </row>
    <row r="599" spans="1:17" ht="15.6">
      <c r="A599" s="1" t="s">
        <v>1772</v>
      </c>
      <c r="B599" t="str">
        <f>VLOOKUP(A599,'Customer Names'!A598:E2933,5,FALSE)</f>
        <v xml:space="preserve"> Ms.  Erin D Dillon</v>
      </c>
      <c r="C599">
        <f>VLOOKUP(A599,'Medical Examinations'!A598:J2933,2,FALSE)</f>
        <v>24.75</v>
      </c>
      <c r="D599">
        <f>VLOOKUP(A599,'Medical Examinations'!A598:J2933,3,FALSE)</f>
        <v>4.3600000000000003</v>
      </c>
      <c r="E599" t="str">
        <f>VLOOKUP(A599,'Medical Examinations'!A598:J2933,4,FALSE)</f>
        <v>yes</v>
      </c>
      <c r="F599" t="str">
        <f>VLOOKUP(A599,'Medical Examinations'!A598:J2933,5,FALSE)</f>
        <v>No</v>
      </c>
      <c r="G599" t="str">
        <f>VLOOKUP($A599,'Medical Examinations'!A$1:J$2336,6,FALSE)</f>
        <v>No</v>
      </c>
      <c r="H599">
        <f>VLOOKUP(A599,'Medical Examinations'!A598:J2933,7,FALSE)</f>
        <v>1</v>
      </c>
      <c r="I599" t="str">
        <f>VLOOKUP(A599,'Medical Examinations'!A598:J2933,8,FALSE)</f>
        <v>Yes</v>
      </c>
      <c r="J599" t="str">
        <f>VLOOKUP($A599,'Medical Examinations'!$A598:$J2933,9,FALSE)</f>
        <v>Healthy Weight</v>
      </c>
      <c r="K599" t="str">
        <f>VLOOKUP(A599,'Medical Examinations'!A598:J2933,10,FALSE)</f>
        <v>Normal</v>
      </c>
      <c r="L599" t="str">
        <f>VLOOKUP(Healthcare!A599,'Hospitalisation Details'!A598:K2933,10,FALSE)</f>
        <v>23-Dec-1995</v>
      </c>
      <c r="M599" s="17">
        <f>VLOOKUP(Healthcare!A599,'Hospitalisation Details'!A598:K2933,6,FALSE)</f>
        <v>16577.78</v>
      </c>
      <c r="N599" t="str">
        <f>VLOOKUP(Healthcare!A599,'Hospitalisation Details'!A598:K2933,7,FALSE)</f>
        <v>tier - 2</v>
      </c>
      <c r="O599" t="str">
        <f>VLOOKUP(Healthcare!A599,'Hospitalisation Details'!A598:K2933,8,FALSE)</f>
        <v>tier - 1</v>
      </c>
      <c r="P599" t="str">
        <f>VLOOKUP(Healthcare!A599,'Hospitalisation Details'!A598:K2933,9,FALSE)</f>
        <v>R1013</v>
      </c>
      <c r="Q599">
        <f>VLOOKUP(Healthcare!A599,'Hospitalisation Details'!A598:K2933,11,FALSE)</f>
        <v>28</v>
      </c>
    </row>
    <row r="600" spans="1:17" ht="15.6">
      <c r="A600" s="1" t="s">
        <v>1771</v>
      </c>
      <c r="B600" t="str">
        <f>VLOOKUP(A600,'Customer Names'!A599:E2934,5,FALSE)</f>
        <v xml:space="preserve"> Ms.  Kamilla Pontes</v>
      </c>
      <c r="C600">
        <f>VLOOKUP(A600,'Medical Examinations'!A599:J2934,2,FALSE)</f>
        <v>30.114999999999998</v>
      </c>
      <c r="D600">
        <f>VLOOKUP(A600,'Medical Examinations'!A599:J2934,3,FALSE)</f>
        <v>10.119999999999999</v>
      </c>
      <c r="E600" t="str">
        <f>VLOOKUP(A600,'Medical Examinations'!A599:J2934,4,FALSE)</f>
        <v>No</v>
      </c>
      <c r="F600" t="str">
        <f>VLOOKUP(A600,'Medical Examinations'!A599:J2934,5,FALSE)</f>
        <v>No</v>
      </c>
      <c r="G600" t="str">
        <f>VLOOKUP($A600,'Medical Examinations'!A$1:J$2336,6,FALSE)</f>
        <v>No</v>
      </c>
      <c r="H600">
        <f>VLOOKUP(A600,'Medical Examinations'!A599:J2934,7,FALSE)</f>
        <v>3</v>
      </c>
      <c r="I600" t="str">
        <f>VLOOKUP(A600,'Medical Examinations'!A599:J2934,8,FALSE)</f>
        <v>No</v>
      </c>
      <c r="J600" t="str">
        <f>VLOOKUP($A600,'Medical Examinations'!$A599:$J2934,9,FALSE)</f>
        <v>Obesity</v>
      </c>
      <c r="K600" t="str">
        <f>VLOOKUP(A600,'Medical Examinations'!A599:J2934,10,FALSE)</f>
        <v>Diabetes</v>
      </c>
      <c r="L600" t="str">
        <f>VLOOKUP(Healthcare!A600,'Hospitalisation Details'!A599:K2934,10,FALSE)</f>
        <v>10-Oct-1958</v>
      </c>
      <c r="M600" s="17">
        <f>VLOOKUP(Healthcare!A600,'Hospitalisation Details'!A599:K2934,6,FALSE)</f>
        <v>16455.71</v>
      </c>
      <c r="N600" t="str">
        <f>VLOOKUP(Healthcare!A600,'Hospitalisation Details'!A599:K2934,7,FALSE)</f>
        <v>tier - 2</v>
      </c>
      <c r="O600" t="str">
        <f>VLOOKUP(Healthcare!A600,'Hospitalisation Details'!A599:K2934,8,FALSE)</f>
        <v>tier - 2</v>
      </c>
      <c r="P600" t="str">
        <f>VLOOKUP(Healthcare!A600,'Hospitalisation Details'!A599:K2934,9,FALSE)</f>
        <v>R1012</v>
      </c>
      <c r="Q600">
        <f>VLOOKUP(Healthcare!A600,'Hospitalisation Details'!A599:K2934,11,FALSE)</f>
        <v>65</v>
      </c>
    </row>
    <row r="601" spans="1:17" ht="15.6">
      <c r="A601" s="1" t="s">
        <v>1770</v>
      </c>
      <c r="B601" t="str">
        <f>VLOOKUP(A601,'Customer Names'!A600:E2935,5,FALSE)</f>
        <v xml:space="preserve"> Mr.  Wayne I Spies</v>
      </c>
      <c r="C601">
        <f>VLOOKUP(A601,'Medical Examinations'!A600:J2935,2,FALSE)</f>
        <v>26.03</v>
      </c>
      <c r="D601">
        <f>VLOOKUP(A601,'Medical Examinations'!A600:J2935,3,FALSE)</f>
        <v>4.01</v>
      </c>
      <c r="E601" t="str">
        <f>VLOOKUP(A601,'Medical Examinations'!A600:J2935,4,FALSE)</f>
        <v>No</v>
      </c>
      <c r="F601" t="str">
        <f>VLOOKUP(A601,'Medical Examinations'!A600:J2935,5,FALSE)</f>
        <v>No</v>
      </c>
      <c r="G601" t="str">
        <f>VLOOKUP($A601,'Medical Examinations'!A$1:J$2336,6,FALSE)</f>
        <v>Yes</v>
      </c>
      <c r="H601">
        <f>VLOOKUP(A601,'Medical Examinations'!A600:J2935,7,FALSE)</f>
        <v>1</v>
      </c>
      <c r="I601" t="str">
        <f>VLOOKUP(A601,'Medical Examinations'!A600:J2935,8,FALSE)</f>
        <v>Yes</v>
      </c>
      <c r="J601" t="str">
        <f>VLOOKUP($A601,'Medical Examinations'!$A600:$J2935,9,FALSE)</f>
        <v>Over Weight</v>
      </c>
      <c r="K601" t="str">
        <f>VLOOKUP(A601,'Medical Examinations'!A600:J2935,10,FALSE)</f>
        <v>Normal</v>
      </c>
      <c r="L601" t="str">
        <f>VLOOKUP(Healthcare!A601,'Hospitalisation Details'!A600:K2935,10,FALSE)</f>
        <v>20-Dec-2003</v>
      </c>
      <c r="M601" s="17">
        <f>VLOOKUP(Healthcare!A601,'Hospitalisation Details'!A600:K2935,6,FALSE)</f>
        <v>16450.89</v>
      </c>
      <c r="N601" t="str">
        <f>VLOOKUP(Healthcare!A601,'Hospitalisation Details'!A600:K2935,7,FALSE)</f>
        <v>tier - 2</v>
      </c>
      <c r="O601" t="str">
        <f>VLOOKUP(Healthcare!A601,'Hospitalisation Details'!A600:K2935,8,FALSE)</f>
        <v>tier - 1</v>
      </c>
      <c r="P601" t="str">
        <f>VLOOKUP(Healthcare!A601,'Hospitalisation Details'!A600:K2935,9,FALSE)</f>
        <v>R1012</v>
      </c>
      <c r="Q601">
        <f>VLOOKUP(Healthcare!A601,'Hospitalisation Details'!A600:K2935,11,FALSE)</f>
        <v>20</v>
      </c>
    </row>
    <row r="602" spans="1:17" ht="15.6">
      <c r="A602" s="1" t="s">
        <v>1769</v>
      </c>
      <c r="B602" t="str">
        <f>VLOOKUP(A602,'Customer Names'!A601:E2936,5,FALSE)</f>
        <v xml:space="preserve"> Ms.  Tracy L Greig</v>
      </c>
      <c r="C602">
        <f>VLOOKUP(A602,'Medical Examinations'!A601:J2936,2,FALSE)</f>
        <v>20.045000000000002</v>
      </c>
      <c r="D602">
        <f>VLOOKUP(A602,'Medical Examinations'!A601:J2936,3,FALSE)</f>
        <v>4.7699999999999996</v>
      </c>
      <c r="E602" t="str">
        <f>VLOOKUP(A602,'Medical Examinations'!A601:J2936,4,FALSE)</f>
        <v>yes</v>
      </c>
      <c r="F602" t="str">
        <f>VLOOKUP(A602,'Medical Examinations'!A601:J2936,5,FALSE)</f>
        <v>No</v>
      </c>
      <c r="G602" t="str">
        <f>VLOOKUP($A602,'Medical Examinations'!A$1:J$2336,6,FALSE)</f>
        <v>No</v>
      </c>
      <c r="H602">
        <f>VLOOKUP(A602,'Medical Examinations'!A601:J2936,7,FALSE)</f>
        <v>1</v>
      </c>
      <c r="I602" t="str">
        <f>VLOOKUP(A602,'Medical Examinations'!A601:J2936,8,FALSE)</f>
        <v>Yes</v>
      </c>
      <c r="J602" t="str">
        <f>VLOOKUP($A602,'Medical Examinations'!$A601:$J2936,9,FALSE)</f>
        <v>Healthy Weight</v>
      </c>
      <c r="K602" t="str">
        <f>VLOOKUP(A602,'Medical Examinations'!A601:J2936,10,FALSE)</f>
        <v>Normal</v>
      </c>
      <c r="L602" t="str">
        <f>VLOOKUP(Healthcare!A602,'Hospitalisation Details'!A601:K2936,10,FALSE)</f>
        <v>28-Sep-1995</v>
      </c>
      <c r="M602" s="17">
        <f>VLOOKUP(Healthcare!A602,'Hospitalisation Details'!A601:K2936,6,FALSE)</f>
        <v>16420.490000000002</v>
      </c>
      <c r="N602" t="str">
        <f>VLOOKUP(Healthcare!A602,'Hospitalisation Details'!A601:K2936,7,FALSE)</f>
        <v>tier - 2</v>
      </c>
      <c r="O602" t="str">
        <f>VLOOKUP(Healthcare!A602,'Hospitalisation Details'!A601:K2936,8,FALSE)</f>
        <v>tier - 3</v>
      </c>
      <c r="P602" t="str">
        <f>VLOOKUP(Healthcare!A602,'Hospitalisation Details'!A601:K2936,9,FALSE)</f>
        <v>R1012</v>
      </c>
      <c r="Q602">
        <f>VLOOKUP(Healthcare!A602,'Hospitalisation Details'!A601:K2936,11,FALSE)</f>
        <v>28</v>
      </c>
    </row>
    <row r="603" spans="1:17" ht="15.6">
      <c r="A603" s="1" t="s">
        <v>1768</v>
      </c>
      <c r="B603" t="str">
        <f>VLOOKUP(A603,'Customer Names'!A602:E2937,5,FALSE)</f>
        <v xml:space="preserve"> Mrs.  Heather Scott</v>
      </c>
      <c r="C603">
        <f>VLOOKUP(A603,'Medical Examinations'!A602:J2937,2,FALSE)</f>
        <v>40.24</v>
      </c>
      <c r="D603">
        <f>VLOOKUP(A603,'Medical Examinations'!A602:J2937,3,FALSE)</f>
        <v>6.83</v>
      </c>
      <c r="E603" t="str">
        <f>VLOOKUP(A603,'Medical Examinations'!A602:J2937,4,FALSE)</f>
        <v>No</v>
      </c>
      <c r="F603" t="str">
        <f>VLOOKUP(A603,'Medical Examinations'!A602:J2937,5,FALSE)</f>
        <v>No</v>
      </c>
      <c r="G603" t="str">
        <f>VLOOKUP($A603,'Medical Examinations'!A$1:J$2336,6,FALSE)</f>
        <v>No</v>
      </c>
      <c r="H603">
        <f>VLOOKUP(A603,'Medical Examinations'!A602:J2937,7,FALSE)</f>
        <v>0</v>
      </c>
      <c r="I603" t="str">
        <f>VLOOKUP(A603,'Medical Examinations'!A602:J2937,8,FALSE)</f>
        <v>No</v>
      </c>
      <c r="J603" t="str">
        <f>VLOOKUP($A603,'Medical Examinations'!$A602:$J2937,9,FALSE)</f>
        <v>Obesity</v>
      </c>
      <c r="K603" t="str">
        <f>VLOOKUP(A603,'Medical Examinations'!A602:J2937,10,FALSE)</f>
        <v>Diabetes</v>
      </c>
      <c r="L603" t="str">
        <f>VLOOKUP(Healthcare!A603,'Hospitalisation Details'!A602:K2937,10,FALSE)</f>
        <v>5-Dec-1965</v>
      </c>
      <c r="M603" s="17">
        <f>VLOOKUP(Healthcare!A603,'Hospitalisation Details'!A602:K2937,6,FALSE)</f>
        <v>16351.42</v>
      </c>
      <c r="N603" t="str">
        <f>VLOOKUP(Healthcare!A603,'Hospitalisation Details'!A602:K2937,7,FALSE)</f>
        <v>tier - 2</v>
      </c>
      <c r="O603" t="str">
        <f>VLOOKUP(Healthcare!A603,'Hospitalisation Details'!A602:K2937,8,FALSE)</f>
        <v>tier - 3</v>
      </c>
      <c r="P603" t="str">
        <f>VLOOKUP(Healthcare!A603,'Hospitalisation Details'!A602:K2937,9,FALSE)</f>
        <v>R1026</v>
      </c>
      <c r="Q603">
        <f>VLOOKUP(Healthcare!A603,'Hospitalisation Details'!A602:K2937,11,FALSE)</f>
        <v>58</v>
      </c>
    </row>
    <row r="604" spans="1:17" ht="15.6">
      <c r="A604" s="1" t="s">
        <v>1767</v>
      </c>
      <c r="B604" t="str">
        <f>VLOOKUP(A604,'Customer Names'!A603:E2938,5,FALSE)</f>
        <v xml:space="preserve"> Mrs.  Megan C Erlandson</v>
      </c>
      <c r="C604">
        <f>VLOOKUP(A604,'Medical Examinations'!A603:J2938,2,FALSE)</f>
        <v>43.15</v>
      </c>
      <c r="D604">
        <f>VLOOKUP(A604,'Medical Examinations'!A603:J2938,3,FALSE)</f>
        <v>6.14</v>
      </c>
      <c r="E604" t="str">
        <f>VLOOKUP(A604,'Medical Examinations'!A603:J2938,4,FALSE)</f>
        <v>yes</v>
      </c>
      <c r="F604" t="str">
        <f>VLOOKUP(A604,'Medical Examinations'!A603:J2938,5,FALSE)</f>
        <v>No</v>
      </c>
      <c r="G604" t="str">
        <f>VLOOKUP($A604,'Medical Examinations'!A$1:J$2336,6,FALSE)</f>
        <v>Yes</v>
      </c>
      <c r="H604">
        <f>VLOOKUP(A604,'Medical Examinations'!A603:J2938,7,FALSE)</f>
        <v>1</v>
      </c>
      <c r="I604" t="str">
        <f>VLOOKUP(A604,'Medical Examinations'!A603:J2938,8,FALSE)</f>
        <v>No</v>
      </c>
      <c r="J604" t="str">
        <f>VLOOKUP($A604,'Medical Examinations'!$A603:$J2938,9,FALSE)</f>
        <v>Obesity</v>
      </c>
      <c r="K604" t="str">
        <f>VLOOKUP(A604,'Medical Examinations'!A603:J2938,10,FALSE)</f>
        <v>Prediabetes</v>
      </c>
      <c r="L604" t="str">
        <f>VLOOKUP(Healthcare!A604,'Hospitalisation Details'!A603:K2938,10,FALSE)</f>
        <v>8-Aug-1969</v>
      </c>
      <c r="M604" s="17">
        <f>VLOOKUP(Healthcare!A604,'Hospitalisation Details'!A603:K2938,6,FALSE)</f>
        <v>16311.05</v>
      </c>
      <c r="N604" t="str">
        <f>VLOOKUP(Healthcare!A604,'Hospitalisation Details'!A603:K2938,7,FALSE)</f>
        <v>tier - 2</v>
      </c>
      <c r="O604" t="str">
        <f>VLOOKUP(Healthcare!A604,'Hospitalisation Details'!A603:K2938,8,FALSE)</f>
        <v>tier - 3</v>
      </c>
      <c r="P604" t="str">
        <f>VLOOKUP(Healthcare!A604,'Hospitalisation Details'!A603:K2938,9,FALSE)</f>
        <v>R1026</v>
      </c>
      <c r="Q604">
        <f>VLOOKUP(Healthcare!A604,'Hospitalisation Details'!A603:K2938,11,FALSE)</f>
        <v>55</v>
      </c>
    </row>
    <row r="605" spans="1:17" ht="15.6">
      <c r="A605" s="1" t="s">
        <v>1766</v>
      </c>
      <c r="B605" t="str">
        <f>VLOOKUP(A605,'Customer Names'!A604:E2939,5,FALSE)</f>
        <v xml:space="preserve"> Mr.  Jonathan Autrey</v>
      </c>
      <c r="C605">
        <f>VLOOKUP(A605,'Medical Examinations'!A604:J2939,2,FALSE)</f>
        <v>27.7</v>
      </c>
      <c r="D605">
        <f>VLOOKUP(A605,'Medical Examinations'!A604:J2939,3,FALSE)</f>
        <v>5.6</v>
      </c>
      <c r="E605" t="str">
        <f>VLOOKUP(A605,'Medical Examinations'!A604:J2939,4,FALSE)</f>
        <v>No</v>
      </c>
      <c r="F605" t="str">
        <f>VLOOKUP(A605,'Medical Examinations'!A604:J2939,5,FALSE)</f>
        <v>No</v>
      </c>
      <c r="G605" t="str">
        <f>VLOOKUP($A605,'Medical Examinations'!A$1:J$2336,6,FALSE)</f>
        <v>Yes</v>
      </c>
      <c r="H605">
        <f>VLOOKUP(A605,'Medical Examinations'!A604:J2939,7,FALSE)</f>
        <v>1</v>
      </c>
      <c r="I605" t="str">
        <f>VLOOKUP(A605,'Medical Examinations'!A604:J2939,8,FALSE)</f>
        <v>Yes</v>
      </c>
      <c r="J605" t="str">
        <f>VLOOKUP($A605,'Medical Examinations'!$A604:$J2939,9,FALSE)</f>
        <v>Over Weight</v>
      </c>
      <c r="K605" t="str">
        <f>VLOOKUP(A605,'Medical Examinations'!A604:J2939,10,FALSE)</f>
        <v>Normal</v>
      </c>
      <c r="L605" t="str">
        <f>VLOOKUP(Healthcare!A605,'Hospitalisation Details'!A604:K2939,10,FALSE)</f>
        <v>24-Aug-2003</v>
      </c>
      <c r="M605" s="17">
        <f>VLOOKUP(Healthcare!A605,'Hospitalisation Details'!A604:K2939,6,FALSE)</f>
        <v>16297.85</v>
      </c>
      <c r="N605" t="str">
        <f>VLOOKUP(Healthcare!A605,'Hospitalisation Details'!A604:K2939,7,FALSE)</f>
        <v>tier - 2</v>
      </c>
      <c r="O605" t="str">
        <f>VLOOKUP(Healthcare!A605,'Hospitalisation Details'!A604:K2939,8,FALSE)</f>
        <v>tier - 3</v>
      </c>
      <c r="P605" t="str">
        <f>VLOOKUP(Healthcare!A605,'Hospitalisation Details'!A604:K2939,9,FALSE)</f>
        <v>R1011</v>
      </c>
      <c r="Q605">
        <f>VLOOKUP(Healthcare!A605,'Hospitalisation Details'!A604:K2939,11,FALSE)</f>
        <v>21</v>
      </c>
    </row>
    <row r="606" spans="1:17" ht="15.6">
      <c r="A606" s="1" t="s">
        <v>1765</v>
      </c>
      <c r="B606" t="str">
        <f>VLOOKUP(A606,'Customer Names'!A605:E2940,5,FALSE)</f>
        <v xml:space="preserve"> Mr.  Greg D Alleman</v>
      </c>
      <c r="C606">
        <f>VLOOKUP(A606,'Medical Examinations'!A605:J2940,2,FALSE)</f>
        <v>45.68</v>
      </c>
      <c r="D606">
        <f>VLOOKUP(A606,'Medical Examinations'!A605:J2940,3,FALSE)</f>
        <v>4.8</v>
      </c>
      <c r="E606" t="str">
        <f>VLOOKUP(A606,'Medical Examinations'!A605:J2940,4,FALSE)</f>
        <v>No</v>
      </c>
      <c r="F606" t="str">
        <f>VLOOKUP(A606,'Medical Examinations'!A605:J2940,5,FALSE)</f>
        <v>No</v>
      </c>
      <c r="G606" t="str">
        <f>VLOOKUP($A606,'Medical Examinations'!A$1:J$2336,6,FALSE)</f>
        <v>No</v>
      </c>
      <c r="H606">
        <f>VLOOKUP(A606,'Medical Examinations'!A605:J2940,7,FALSE)</f>
        <v>2</v>
      </c>
      <c r="I606" t="str">
        <f>VLOOKUP(A606,'Medical Examinations'!A605:J2940,8,FALSE)</f>
        <v>No</v>
      </c>
      <c r="J606" t="str">
        <f>VLOOKUP($A606,'Medical Examinations'!$A605:$J2940,9,FALSE)</f>
        <v>Obesity</v>
      </c>
      <c r="K606" t="str">
        <f>VLOOKUP(A606,'Medical Examinations'!A605:J2940,10,FALSE)</f>
        <v>Normal</v>
      </c>
      <c r="L606" t="str">
        <f>VLOOKUP(Healthcare!A606,'Hospitalisation Details'!A605:K2940,10,FALSE)</f>
        <v>30-Jul-1972</v>
      </c>
      <c r="M606" s="17">
        <f>VLOOKUP(Healthcare!A606,'Hospitalisation Details'!A605:K2940,6,FALSE)</f>
        <v>16267.32</v>
      </c>
      <c r="N606" t="str">
        <f>VLOOKUP(Healthcare!A606,'Hospitalisation Details'!A605:K2940,7,FALSE)</f>
        <v>tier - 2</v>
      </c>
      <c r="O606" t="str">
        <f>VLOOKUP(Healthcare!A606,'Hospitalisation Details'!A605:K2940,8,FALSE)</f>
        <v>tier - 2</v>
      </c>
      <c r="P606" t="str">
        <f>VLOOKUP(Healthcare!A606,'Hospitalisation Details'!A605:K2940,9,FALSE)</f>
        <v>R1023</v>
      </c>
      <c r="Q606">
        <f>VLOOKUP(Healthcare!A606,'Hospitalisation Details'!A605:K2940,11,FALSE)</f>
        <v>52</v>
      </c>
    </row>
    <row r="607" spans="1:17" ht="15.6">
      <c r="A607" s="1" t="s">
        <v>1764</v>
      </c>
      <c r="B607" t="str">
        <f>VLOOKUP(A607,'Customer Names'!A606:E2941,5,FALSE)</f>
        <v xml:space="preserve"> Mr.  Steven L Michalski</v>
      </c>
      <c r="C607">
        <f>VLOOKUP(A607,'Medical Examinations'!A606:J2941,2,FALSE)</f>
        <v>27.3</v>
      </c>
      <c r="D607">
        <f>VLOOKUP(A607,'Medical Examinations'!A606:J2941,3,FALSE)</f>
        <v>11.89</v>
      </c>
      <c r="E607" t="str">
        <f>VLOOKUP(A607,'Medical Examinations'!A606:J2941,4,FALSE)</f>
        <v>No</v>
      </c>
      <c r="F607" t="str">
        <f>VLOOKUP(A607,'Medical Examinations'!A606:J2941,5,FALSE)</f>
        <v>No</v>
      </c>
      <c r="G607" t="str">
        <f>VLOOKUP($A607,'Medical Examinations'!A$1:J$2336,6,FALSE)</f>
        <v>No</v>
      </c>
      <c r="H607">
        <f>VLOOKUP(A607,'Medical Examinations'!A606:J2941,7,FALSE)</f>
        <v>0</v>
      </c>
      <c r="I607" t="str">
        <f>VLOOKUP(A607,'Medical Examinations'!A606:J2941,8,FALSE)</f>
        <v>Yes</v>
      </c>
      <c r="J607" t="str">
        <f>VLOOKUP($A607,'Medical Examinations'!$A606:$J2941,9,FALSE)</f>
        <v>Over Weight</v>
      </c>
      <c r="K607" t="str">
        <f>VLOOKUP(A607,'Medical Examinations'!A606:J2941,10,FALSE)</f>
        <v>Diabetes</v>
      </c>
      <c r="L607" t="str">
        <f>VLOOKUP(Healthcare!A607,'Hospitalisation Details'!A606:K2941,10,FALSE)</f>
        <v>8-Sep-2002</v>
      </c>
      <c r="M607" s="17">
        <f>VLOOKUP(Healthcare!A607,'Hospitalisation Details'!A606:K2941,6,FALSE)</f>
        <v>16232.85</v>
      </c>
      <c r="N607" t="str">
        <f>VLOOKUP(Healthcare!A607,'Hospitalisation Details'!A606:K2941,7,FALSE)</f>
        <v>tier - 2</v>
      </c>
      <c r="O607" t="str">
        <f>VLOOKUP(Healthcare!A607,'Hospitalisation Details'!A606:K2941,8,FALSE)</f>
        <v>tier - 1</v>
      </c>
      <c r="P607" t="str">
        <f>VLOOKUP(Healthcare!A607,'Hospitalisation Details'!A606:K2941,9,FALSE)</f>
        <v>R1011</v>
      </c>
      <c r="Q607">
        <f>VLOOKUP(Healthcare!A607,'Hospitalisation Details'!A606:K2941,11,FALSE)</f>
        <v>21</v>
      </c>
    </row>
    <row r="608" spans="1:17" ht="15.6">
      <c r="A608" s="1" t="s">
        <v>1763</v>
      </c>
      <c r="B608" t="str">
        <f>VLOOKUP(A608,'Customer Names'!A607:E2942,5,FALSE)</f>
        <v xml:space="preserve"> Mr.  Gianfilippo Grillo</v>
      </c>
      <c r="C608">
        <f>VLOOKUP(A608,'Medical Examinations'!A607:J2942,2,FALSE)</f>
        <v>54.45</v>
      </c>
      <c r="D608">
        <f>VLOOKUP(A608,'Medical Examinations'!A607:J2942,3,FALSE)</f>
        <v>4.7300000000000004</v>
      </c>
      <c r="E608" t="str">
        <f>VLOOKUP(A608,'Medical Examinations'!A607:J2942,4,FALSE)</f>
        <v>yes</v>
      </c>
      <c r="F608" t="str">
        <f>VLOOKUP(A608,'Medical Examinations'!A607:J2942,5,FALSE)</f>
        <v>No</v>
      </c>
      <c r="G608" t="str">
        <f>VLOOKUP($A608,'Medical Examinations'!A$1:J$2336,6,FALSE)</f>
        <v>No</v>
      </c>
      <c r="H608">
        <f>VLOOKUP(A608,'Medical Examinations'!A607:J2942,7,FALSE)</f>
        <v>1</v>
      </c>
      <c r="I608" t="str">
        <f>VLOOKUP(A608,'Medical Examinations'!A607:J2942,8,FALSE)</f>
        <v>No</v>
      </c>
      <c r="J608" t="str">
        <f>VLOOKUP($A608,'Medical Examinations'!$A607:$J2942,9,FALSE)</f>
        <v>Obesity</v>
      </c>
      <c r="K608" t="str">
        <f>VLOOKUP(A608,'Medical Examinations'!A607:J2942,10,FALSE)</f>
        <v>Normal</v>
      </c>
      <c r="L608" t="str">
        <f>VLOOKUP(Healthcare!A608,'Hospitalisation Details'!A607:K2942,10,FALSE)</f>
        <v>21-Aug-1988</v>
      </c>
      <c r="M608" s="17">
        <f>VLOOKUP(Healthcare!A608,'Hospitalisation Details'!A607:K2942,6,FALSE)</f>
        <v>16205.88</v>
      </c>
      <c r="N608" t="str">
        <f>VLOOKUP(Healthcare!A608,'Hospitalisation Details'!A607:K2942,7,FALSE)</f>
        <v>tier - 2</v>
      </c>
      <c r="O608" t="str">
        <f>VLOOKUP(Healthcare!A608,'Hospitalisation Details'!A607:K2942,8,FALSE)</f>
        <v>tier - 1</v>
      </c>
      <c r="P608" t="str">
        <f>VLOOKUP(Healthcare!A608,'Hospitalisation Details'!A607:K2942,9,FALSE)</f>
        <v>R1012</v>
      </c>
      <c r="Q608">
        <f>VLOOKUP(Healthcare!A608,'Hospitalisation Details'!A607:K2942,11,FALSE)</f>
        <v>36</v>
      </c>
    </row>
    <row r="609" spans="1:17" ht="15.6">
      <c r="A609" s="1" t="s">
        <v>1762</v>
      </c>
      <c r="B609" t="str">
        <f>VLOOKUP(A609,'Customer Names'!A608:E2943,5,FALSE)</f>
        <v xml:space="preserve"> Mr.  Hector Coronado</v>
      </c>
      <c r="C609">
        <f>VLOOKUP(A609,'Medical Examinations'!A608:J2943,2,FALSE)</f>
        <v>54.43</v>
      </c>
      <c r="D609">
        <f>VLOOKUP(A609,'Medical Examinations'!A608:J2943,3,FALSE)</f>
        <v>4.6100000000000003</v>
      </c>
      <c r="E609" t="str">
        <f>VLOOKUP(A609,'Medical Examinations'!A608:J2943,4,FALSE)</f>
        <v>yes</v>
      </c>
      <c r="F609" t="str">
        <f>VLOOKUP(A609,'Medical Examinations'!A608:J2943,5,FALSE)</f>
        <v>No</v>
      </c>
      <c r="G609" t="str">
        <f>VLOOKUP($A609,'Medical Examinations'!A$1:J$2336,6,FALSE)</f>
        <v>No</v>
      </c>
      <c r="H609">
        <f>VLOOKUP(A609,'Medical Examinations'!A608:J2943,7,FALSE)</f>
        <v>1</v>
      </c>
      <c r="I609" t="str">
        <f>VLOOKUP(A609,'Medical Examinations'!A608:J2943,8,FALSE)</f>
        <v>No</v>
      </c>
      <c r="J609" t="str">
        <f>VLOOKUP($A609,'Medical Examinations'!$A608:$J2943,9,FALSE)</f>
        <v>Obesity</v>
      </c>
      <c r="K609" t="str">
        <f>VLOOKUP(A609,'Medical Examinations'!A608:J2943,10,FALSE)</f>
        <v>Normal</v>
      </c>
      <c r="L609" t="str">
        <f>VLOOKUP(Healthcare!A609,'Hospitalisation Details'!A608:K2943,10,FALSE)</f>
        <v>6-Aug-1988</v>
      </c>
      <c r="M609" s="17">
        <f>VLOOKUP(Healthcare!A609,'Hospitalisation Details'!A608:K2943,6,FALSE)</f>
        <v>16199.1</v>
      </c>
      <c r="N609" t="str">
        <f>VLOOKUP(Healthcare!A609,'Hospitalisation Details'!A608:K2943,7,FALSE)</f>
        <v>tier - 2</v>
      </c>
      <c r="O609" t="str">
        <f>VLOOKUP(Healthcare!A609,'Hospitalisation Details'!A608:K2943,8,FALSE)</f>
        <v>tier - 2</v>
      </c>
      <c r="P609" t="str">
        <f>VLOOKUP(Healthcare!A609,'Hospitalisation Details'!A608:K2943,9,FALSE)</f>
        <v>R1012</v>
      </c>
      <c r="Q609">
        <f>VLOOKUP(Healthcare!A609,'Hospitalisation Details'!A608:K2943,11,FALSE)</f>
        <v>36</v>
      </c>
    </row>
    <row r="610" spans="1:17" ht="15.6">
      <c r="A610" s="1" t="s">
        <v>1761</v>
      </c>
      <c r="B610" t="str">
        <f>VLOOKUP(A610,'Customer Names'!A609:E2944,5,FALSE)</f>
        <v xml:space="preserve"> Mr.  Mark W Dewine</v>
      </c>
      <c r="C610">
        <f>VLOOKUP(A610,'Medical Examinations'!A609:J2944,2,FALSE)</f>
        <v>48.01</v>
      </c>
      <c r="D610">
        <f>VLOOKUP(A610,'Medical Examinations'!A609:J2944,3,FALSE)</f>
        <v>7.3</v>
      </c>
      <c r="E610" t="str">
        <f>VLOOKUP(A610,'Medical Examinations'!A609:J2944,4,FALSE)</f>
        <v>No</v>
      </c>
      <c r="F610" t="str">
        <f>VLOOKUP(A610,'Medical Examinations'!A609:J2944,5,FALSE)</f>
        <v>No</v>
      </c>
      <c r="G610" t="str">
        <f>VLOOKUP($A610,'Medical Examinations'!A$1:J$2336,6,FALSE)</f>
        <v>No</v>
      </c>
      <c r="H610">
        <f>VLOOKUP(A610,'Medical Examinations'!A609:J2944,7,FALSE)</f>
        <v>0</v>
      </c>
      <c r="I610" t="str">
        <f>VLOOKUP(A610,'Medical Examinations'!A609:J2944,8,FALSE)</f>
        <v>No</v>
      </c>
      <c r="J610" t="str">
        <f>VLOOKUP($A610,'Medical Examinations'!$A609:$J2944,9,FALSE)</f>
        <v>Obesity</v>
      </c>
      <c r="K610" t="str">
        <f>VLOOKUP(A610,'Medical Examinations'!A609:J2944,10,FALSE)</f>
        <v>Diabetes</v>
      </c>
      <c r="L610" t="str">
        <f>VLOOKUP(Healthcare!A610,'Hospitalisation Details'!A609:K2944,10,FALSE)</f>
        <v>11-Sep-1974</v>
      </c>
      <c r="M610" s="17">
        <f>VLOOKUP(Healthcare!A610,'Hospitalisation Details'!A609:K2944,6,FALSE)</f>
        <v>16190.97</v>
      </c>
      <c r="N610" t="str">
        <f>VLOOKUP(Healthcare!A610,'Hospitalisation Details'!A609:K2944,7,FALSE)</f>
        <v>tier - 2</v>
      </c>
      <c r="O610" t="str">
        <f>VLOOKUP(Healthcare!A610,'Hospitalisation Details'!A609:K2944,8,FALSE)</f>
        <v>tier - 3</v>
      </c>
      <c r="P610" t="str">
        <f>VLOOKUP(Healthcare!A610,'Hospitalisation Details'!A609:K2944,9,FALSE)</f>
        <v>R1012</v>
      </c>
      <c r="Q610">
        <f>VLOOKUP(Healthcare!A610,'Hospitalisation Details'!A609:K2944,11,FALSE)</f>
        <v>49</v>
      </c>
    </row>
    <row r="611" spans="1:17" ht="15.6">
      <c r="A611" s="1" t="s">
        <v>1760</v>
      </c>
      <c r="B611" t="str">
        <f>VLOOKUP(A611,'Customer Names'!A610:E2945,5,FALSE)</f>
        <v xml:space="preserve"> Mrs.  Aubri Carman</v>
      </c>
      <c r="C611">
        <f>VLOOKUP(A611,'Medical Examinations'!A610:J2945,2,FALSE)</f>
        <v>48.32</v>
      </c>
      <c r="D611">
        <f>VLOOKUP(A611,'Medical Examinations'!A610:J2945,3,FALSE)</f>
        <v>5.88</v>
      </c>
      <c r="E611" t="str">
        <f>VLOOKUP(A611,'Medical Examinations'!A610:J2945,4,FALSE)</f>
        <v>No</v>
      </c>
      <c r="F611" t="str">
        <f>VLOOKUP(A611,'Medical Examinations'!A610:J2945,5,FALSE)</f>
        <v>No</v>
      </c>
      <c r="G611" t="str">
        <f>VLOOKUP($A611,'Medical Examinations'!A$1:J$2336,6,FALSE)</f>
        <v>No</v>
      </c>
      <c r="H611">
        <f>VLOOKUP(A611,'Medical Examinations'!A610:J2945,7,FALSE)</f>
        <v>0</v>
      </c>
      <c r="I611" t="str">
        <f>VLOOKUP(A611,'Medical Examinations'!A610:J2945,8,FALSE)</f>
        <v>No</v>
      </c>
      <c r="J611" t="str">
        <f>VLOOKUP($A611,'Medical Examinations'!$A610:$J2945,9,FALSE)</f>
        <v>Obesity</v>
      </c>
      <c r="K611" t="str">
        <f>VLOOKUP(A611,'Medical Examinations'!A610:J2945,10,FALSE)</f>
        <v>Prediabetes</v>
      </c>
      <c r="L611" t="str">
        <f>VLOOKUP(Healthcare!A611,'Hospitalisation Details'!A610:K2945,10,FALSE)</f>
        <v>6-Jul-1982</v>
      </c>
      <c r="M611" s="17">
        <f>VLOOKUP(Healthcare!A611,'Hospitalisation Details'!A610:K2945,6,FALSE)</f>
        <v>16152.04</v>
      </c>
      <c r="N611" t="str">
        <f>VLOOKUP(Healthcare!A611,'Hospitalisation Details'!A610:K2945,7,FALSE)</f>
        <v>tier - 2</v>
      </c>
      <c r="O611" t="str">
        <f>VLOOKUP(Healthcare!A611,'Hospitalisation Details'!A610:K2945,8,FALSE)</f>
        <v>tier - 1</v>
      </c>
      <c r="P611" t="str">
        <f>VLOOKUP(Healthcare!A611,'Hospitalisation Details'!A610:K2945,9,FALSE)</f>
        <v>R1026</v>
      </c>
      <c r="Q611">
        <f>VLOOKUP(Healthcare!A611,'Hospitalisation Details'!A610:K2945,11,FALSE)</f>
        <v>42</v>
      </c>
    </row>
    <row r="612" spans="1:17" ht="15.6">
      <c r="A612" s="1" t="s">
        <v>1759</v>
      </c>
      <c r="B612" t="str">
        <f>VLOOKUP(A612,'Customer Names'!A611:E2946,5,FALSE)</f>
        <v xml:space="preserve"> Mr.  Justin Neems</v>
      </c>
      <c r="C612">
        <f>VLOOKUP(A612,'Medical Examinations'!A611:J2946,2,FALSE)</f>
        <v>22.895</v>
      </c>
      <c r="D612">
        <f>VLOOKUP(A612,'Medical Examinations'!A611:J2946,3,FALSE)</f>
        <v>4.0599999999999996</v>
      </c>
      <c r="E612" t="str">
        <f>VLOOKUP(A612,'Medical Examinations'!A611:J2946,4,FALSE)</f>
        <v>No</v>
      </c>
      <c r="F612" t="str">
        <f>VLOOKUP(A612,'Medical Examinations'!A611:J2946,5,FALSE)</f>
        <v>No</v>
      </c>
      <c r="G612" t="str">
        <f>VLOOKUP($A612,'Medical Examinations'!A$1:J$2336,6,FALSE)</f>
        <v>Yes</v>
      </c>
      <c r="H612">
        <f>VLOOKUP(A612,'Medical Examinations'!A611:J2946,7,FALSE)</f>
        <v>1</v>
      </c>
      <c r="I612" t="str">
        <f>VLOOKUP(A612,'Medical Examinations'!A611:J2946,8,FALSE)</f>
        <v>Yes</v>
      </c>
      <c r="J612" t="str">
        <f>VLOOKUP($A612,'Medical Examinations'!$A611:$J2946,9,FALSE)</f>
        <v>Healthy Weight</v>
      </c>
      <c r="K612" t="str">
        <f>VLOOKUP(A612,'Medical Examinations'!A611:J2946,10,FALSE)</f>
        <v>Normal</v>
      </c>
      <c r="L612" t="str">
        <f>VLOOKUP(Healthcare!A612,'Hospitalisation Details'!A611:K2946,10,FALSE)</f>
        <v>12-Dec-1993</v>
      </c>
      <c r="M612" s="17">
        <f>VLOOKUP(Healthcare!A612,'Hospitalisation Details'!A611:K2946,6,FALSE)</f>
        <v>16138.76</v>
      </c>
      <c r="N612" t="str">
        <f>VLOOKUP(Healthcare!A612,'Hospitalisation Details'!A611:K2946,7,FALSE)</f>
        <v>tier - 2</v>
      </c>
      <c r="O612" t="str">
        <f>VLOOKUP(Healthcare!A612,'Hospitalisation Details'!A611:K2946,8,FALSE)</f>
        <v>tier - 3</v>
      </c>
      <c r="P612" t="str">
        <f>VLOOKUP(Healthcare!A612,'Hospitalisation Details'!A611:K2946,9,FALSE)</f>
        <v>R1017</v>
      </c>
      <c r="Q612">
        <f>VLOOKUP(Healthcare!A612,'Hospitalisation Details'!A611:K2946,11,FALSE)</f>
        <v>30</v>
      </c>
    </row>
    <row r="613" spans="1:17" ht="15.6">
      <c r="A613" s="1" t="s">
        <v>1758</v>
      </c>
      <c r="B613" t="str">
        <f>VLOOKUP(A613,'Customer Names'!A612:E2947,5,FALSE)</f>
        <v xml:space="preserve"> Ms.  Megan A Pesyna</v>
      </c>
      <c r="C613">
        <f>VLOOKUP(A613,'Medical Examinations'!A612:J2947,2,FALSE)</f>
        <v>54.85</v>
      </c>
      <c r="D613">
        <f>VLOOKUP(A613,'Medical Examinations'!A612:J2947,3,FALSE)</f>
        <v>4.9000000000000004</v>
      </c>
      <c r="E613" t="str">
        <f>VLOOKUP(A613,'Medical Examinations'!A612:J2947,4,FALSE)</f>
        <v>No</v>
      </c>
      <c r="F613" t="str">
        <f>VLOOKUP(A613,'Medical Examinations'!A612:J2947,5,FALSE)</f>
        <v>No</v>
      </c>
      <c r="G613" t="str">
        <f>VLOOKUP($A613,'Medical Examinations'!A$1:J$2336,6,FALSE)</f>
        <v>No</v>
      </c>
      <c r="H613">
        <f>VLOOKUP(A613,'Medical Examinations'!A612:J2947,7,FALSE)</f>
        <v>1</v>
      </c>
      <c r="I613" t="str">
        <f>VLOOKUP(A613,'Medical Examinations'!A612:J2947,8,FALSE)</f>
        <v>No</v>
      </c>
      <c r="J613" t="str">
        <f>VLOOKUP($A613,'Medical Examinations'!$A612:$J2947,9,FALSE)</f>
        <v>Obesity</v>
      </c>
      <c r="K613" t="str">
        <f>VLOOKUP(A613,'Medical Examinations'!A612:J2947,10,FALSE)</f>
        <v>Normal</v>
      </c>
      <c r="L613" t="str">
        <f>VLOOKUP(Healthcare!A613,'Hospitalisation Details'!A612:K2947,10,FALSE)</f>
        <v>6-Oct-1987</v>
      </c>
      <c r="M613" s="17">
        <f>VLOOKUP(Healthcare!A613,'Hospitalisation Details'!A612:K2947,6,FALSE)</f>
        <v>16122.65</v>
      </c>
      <c r="N613" t="str">
        <f>VLOOKUP(Healthcare!A613,'Hospitalisation Details'!A612:K2947,7,FALSE)</f>
        <v>tier - 2</v>
      </c>
      <c r="O613" t="str">
        <f>VLOOKUP(Healthcare!A613,'Hospitalisation Details'!A612:K2947,8,FALSE)</f>
        <v>tier - 1</v>
      </c>
      <c r="P613" t="str">
        <f>VLOOKUP(Healthcare!A613,'Hospitalisation Details'!A612:K2947,9,FALSE)</f>
        <v>R1011</v>
      </c>
      <c r="Q613">
        <f>VLOOKUP(Healthcare!A613,'Hospitalisation Details'!A612:K2947,11,FALSE)</f>
        <v>36</v>
      </c>
    </row>
    <row r="614" spans="1:17" ht="15.6">
      <c r="A614" s="1" t="s">
        <v>1757</v>
      </c>
      <c r="B614" t="str">
        <f>VLOOKUP(A614,'Customer Names'!A613:E2948,5,FALSE)</f>
        <v xml:space="preserve"> Ms.  Erika M Meling</v>
      </c>
      <c r="C614">
        <f>VLOOKUP(A614,'Medical Examinations'!A613:J2948,2,FALSE)</f>
        <v>21.85</v>
      </c>
      <c r="D614">
        <f>VLOOKUP(A614,'Medical Examinations'!A613:J2948,3,FALSE)</f>
        <v>5.52</v>
      </c>
      <c r="E614" t="str">
        <f>VLOOKUP(A614,'Medical Examinations'!A613:J2948,4,FALSE)</f>
        <v>No</v>
      </c>
      <c r="F614" t="str">
        <f>VLOOKUP(A614,'Medical Examinations'!A613:J2948,5,FALSE)</f>
        <v>No</v>
      </c>
      <c r="G614" t="str">
        <f>VLOOKUP($A614,'Medical Examinations'!A$1:J$2336,6,FALSE)</f>
        <v>Yes</v>
      </c>
      <c r="H614">
        <f>VLOOKUP(A614,'Medical Examinations'!A613:J2948,7,FALSE)</f>
        <v>1</v>
      </c>
      <c r="I614" t="str">
        <f>VLOOKUP(A614,'Medical Examinations'!A613:J2948,8,FALSE)</f>
        <v>Yes</v>
      </c>
      <c r="J614" t="str">
        <f>VLOOKUP($A614,'Medical Examinations'!$A613:$J2948,9,FALSE)</f>
        <v>Healthy Weight</v>
      </c>
      <c r="K614" t="str">
        <f>VLOOKUP(A614,'Medical Examinations'!A613:J2948,10,FALSE)</f>
        <v>Normal</v>
      </c>
      <c r="L614" t="str">
        <f>VLOOKUP(Healthcare!A614,'Hospitalisation Details'!A613:K2948,10,FALSE)</f>
        <v>8-Aug-1993</v>
      </c>
      <c r="M614" s="17">
        <f>VLOOKUP(Healthcare!A614,'Hospitalisation Details'!A613:K2948,6,FALSE)</f>
        <v>16115.3</v>
      </c>
      <c r="N614" t="str">
        <f>VLOOKUP(Healthcare!A614,'Hospitalisation Details'!A613:K2948,7,FALSE)</f>
        <v>tier - 2</v>
      </c>
      <c r="O614" t="str">
        <f>VLOOKUP(Healthcare!A614,'Hospitalisation Details'!A613:K2948,8,FALSE)</f>
        <v>tier - 1</v>
      </c>
      <c r="P614" t="str">
        <f>VLOOKUP(Healthcare!A614,'Hospitalisation Details'!A613:K2948,9,FALSE)</f>
        <v>R1024</v>
      </c>
      <c r="Q614">
        <f>VLOOKUP(Healthcare!A614,'Hospitalisation Details'!A613:K2948,11,FALSE)</f>
        <v>31</v>
      </c>
    </row>
    <row r="615" spans="1:17" ht="15.6">
      <c r="A615" s="1" t="s">
        <v>1756</v>
      </c>
      <c r="B615" t="str">
        <f>VLOOKUP(A615,'Customer Names'!A614:E2949,5,FALSE)</f>
        <v xml:space="preserve"> Mr.  Daniel G Widlowski</v>
      </c>
      <c r="C615">
        <f>VLOOKUP(A615,'Medical Examinations'!A614:J2949,2,FALSE)</f>
        <v>51.86</v>
      </c>
      <c r="D615">
        <f>VLOOKUP(A615,'Medical Examinations'!A614:J2949,3,FALSE)</f>
        <v>5.2</v>
      </c>
      <c r="E615" t="str">
        <f>VLOOKUP(A615,'Medical Examinations'!A614:J2949,4,FALSE)</f>
        <v>yes</v>
      </c>
      <c r="F615" t="str">
        <f>VLOOKUP(A615,'Medical Examinations'!A614:J2949,5,FALSE)</f>
        <v>No</v>
      </c>
      <c r="G615" t="str">
        <f>VLOOKUP($A615,'Medical Examinations'!A$1:J$2336,6,FALSE)</f>
        <v>No</v>
      </c>
      <c r="H615">
        <f>VLOOKUP(A615,'Medical Examinations'!A614:J2949,7,FALSE)</f>
        <v>0</v>
      </c>
      <c r="I615" t="str">
        <f>VLOOKUP(A615,'Medical Examinations'!A614:J2949,8,FALSE)</f>
        <v>No</v>
      </c>
      <c r="J615" t="str">
        <f>VLOOKUP($A615,'Medical Examinations'!$A614:$J2949,9,FALSE)</f>
        <v>Obesity</v>
      </c>
      <c r="K615" t="str">
        <f>VLOOKUP(A615,'Medical Examinations'!A614:J2949,10,FALSE)</f>
        <v>Normal</v>
      </c>
      <c r="L615" t="str">
        <f>VLOOKUP(Healthcare!A615,'Hospitalisation Details'!A614:K2949,10,FALSE)</f>
        <v>27-Aug-1985</v>
      </c>
      <c r="M615" s="17">
        <f>VLOOKUP(Healthcare!A615,'Hospitalisation Details'!A614:K2949,6,FALSE)</f>
        <v>16097.94</v>
      </c>
      <c r="N615" t="str">
        <f>VLOOKUP(Healthcare!A615,'Hospitalisation Details'!A614:K2949,7,FALSE)</f>
        <v>tier - 2</v>
      </c>
      <c r="O615" t="str">
        <f>VLOOKUP(Healthcare!A615,'Hospitalisation Details'!A614:K2949,8,FALSE)</f>
        <v>tier - 3</v>
      </c>
      <c r="P615" t="str">
        <f>VLOOKUP(Healthcare!A615,'Hospitalisation Details'!A614:K2949,9,FALSE)</f>
        <v>R1012</v>
      </c>
      <c r="Q615">
        <f>VLOOKUP(Healthcare!A615,'Hospitalisation Details'!A614:K2949,11,FALSE)</f>
        <v>39</v>
      </c>
    </row>
    <row r="616" spans="1:17" ht="15.6">
      <c r="A616" s="1" t="s">
        <v>1755</v>
      </c>
      <c r="B616" t="str">
        <f>VLOOKUP(A616,'Customer Names'!A615:E2950,5,FALSE)</f>
        <v xml:space="preserve"> Ms.  Devin C Nadar</v>
      </c>
      <c r="C616">
        <f>VLOOKUP(A616,'Medical Examinations'!A615:J2950,2,FALSE)</f>
        <v>39.049999999999997</v>
      </c>
      <c r="D616">
        <f>VLOOKUP(A616,'Medical Examinations'!A615:J2950,3,FALSE)</f>
        <v>7.59</v>
      </c>
      <c r="E616" t="str">
        <f>VLOOKUP(A616,'Medical Examinations'!A615:J2950,4,FALSE)</f>
        <v>No</v>
      </c>
      <c r="F616" t="str">
        <f>VLOOKUP(A616,'Medical Examinations'!A615:J2950,5,FALSE)</f>
        <v>No</v>
      </c>
      <c r="G616" t="str">
        <f>VLOOKUP($A616,'Medical Examinations'!A$1:J$2336,6,FALSE)</f>
        <v>No</v>
      </c>
      <c r="H616">
        <f>VLOOKUP(A616,'Medical Examinations'!A615:J2950,7,FALSE)</f>
        <v>3</v>
      </c>
      <c r="I616" t="str">
        <f>VLOOKUP(A616,'Medical Examinations'!A615:J2950,8,FALSE)</f>
        <v>No</v>
      </c>
      <c r="J616" t="str">
        <f>VLOOKUP($A616,'Medical Examinations'!$A615:$J2950,9,FALSE)</f>
        <v>Obesity</v>
      </c>
      <c r="K616" t="str">
        <f>VLOOKUP(A616,'Medical Examinations'!A615:J2950,10,FALSE)</f>
        <v>Diabetes</v>
      </c>
      <c r="L616" t="str">
        <f>VLOOKUP(Healthcare!A616,'Hospitalisation Details'!A615:K2950,10,FALSE)</f>
        <v>21-Jun-1958</v>
      </c>
      <c r="M616" s="17">
        <f>VLOOKUP(Healthcare!A616,'Hospitalisation Details'!A615:K2950,6,FALSE)</f>
        <v>16085.13</v>
      </c>
      <c r="N616" t="str">
        <f>VLOOKUP(Healthcare!A616,'Hospitalisation Details'!A615:K2950,7,FALSE)</f>
        <v>tier - 2</v>
      </c>
      <c r="O616" t="str">
        <f>VLOOKUP(Healthcare!A616,'Hospitalisation Details'!A615:K2950,8,FALSE)</f>
        <v>tier - 2</v>
      </c>
      <c r="P616" t="str">
        <f>VLOOKUP(Healthcare!A616,'Hospitalisation Details'!A615:K2950,9,FALSE)</f>
        <v>R1013</v>
      </c>
      <c r="Q616">
        <f>VLOOKUP(Healthcare!A616,'Hospitalisation Details'!A615:K2950,11,FALSE)</f>
        <v>66</v>
      </c>
    </row>
    <row r="617" spans="1:17" ht="15.6">
      <c r="A617" s="1" t="s">
        <v>1754</v>
      </c>
      <c r="B617" t="str">
        <f>VLOOKUP(A617,'Customer Names'!A616:E2951,5,FALSE)</f>
        <v xml:space="preserve"> Ms.  Louise A Turner</v>
      </c>
      <c r="C617">
        <f>VLOOKUP(A617,'Medical Examinations'!A616:J2951,2,FALSE)</f>
        <v>31.824999999999999</v>
      </c>
      <c r="D617">
        <f>VLOOKUP(A617,'Medical Examinations'!A616:J2951,3,FALSE)</f>
        <v>8.2799999999999994</v>
      </c>
      <c r="E617" t="str">
        <f>VLOOKUP(A617,'Medical Examinations'!A616:J2951,4,FALSE)</f>
        <v>No</v>
      </c>
      <c r="F617" t="str">
        <f>VLOOKUP(A617,'Medical Examinations'!A616:J2951,5,FALSE)</f>
        <v>No</v>
      </c>
      <c r="G617" t="str">
        <f>VLOOKUP($A617,'Medical Examinations'!A$1:J$2336,6,FALSE)</f>
        <v>No</v>
      </c>
      <c r="H617">
        <f>VLOOKUP(A617,'Medical Examinations'!A616:J2951,7,FALSE)</f>
        <v>3</v>
      </c>
      <c r="I617" t="str">
        <f>VLOOKUP(A617,'Medical Examinations'!A616:J2951,8,FALSE)</f>
        <v>No</v>
      </c>
      <c r="J617" t="str">
        <f>VLOOKUP($A617,'Medical Examinations'!$A616:$J2951,9,FALSE)</f>
        <v>Obesity</v>
      </c>
      <c r="K617" t="str">
        <f>VLOOKUP(A617,'Medical Examinations'!A616:J2951,10,FALSE)</f>
        <v>Diabetes</v>
      </c>
      <c r="L617" t="str">
        <f>VLOOKUP(Healthcare!A617,'Hospitalisation Details'!A616:K2951,10,FALSE)</f>
        <v>22-Oct-1958</v>
      </c>
      <c r="M617" s="17">
        <f>VLOOKUP(Healthcare!A617,'Hospitalisation Details'!A616:K2951,6,FALSE)</f>
        <v>16069.08</v>
      </c>
      <c r="N617" t="str">
        <f>VLOOKUP(Healthcare!A617,'Hospitalisation Details'!A616:K2951,7,FALSE)</f>
        <v>tier - 2</v>
      </c>
      <c r="O617" t="str">
        <f>VLOOKUP(Healthcare!A617,'Hospitalisation Details'!A616:K2951,8,FALSE)</f>
        <v>tier - 2</v>
      </c>
      <c r="P617" t="str">
        <f>VLOOKUP(Healthcare!A617,'Hospitalisation Details'!A616:K2951,9,FALSE)</f>
        <v>R1024</v>
      </c>
      <c r="Q617">
        <f>VLOOKUP(Healthcare!A617,'Hospitalisation Details'!A616:K2951,11,FALSE)</f>
        <v>65</v>
      </c>
    </row>
    <row r="618" spans="1:17" ht="15.6">
      <c r="A618" s="1" t="s">
        <v>1753</v>
      </c>
      <c r="B618" t="str">
        <f>VLOOKUP(A618,'Customer Names'!A617:E2952,5,FALSE)</f>
        <v xml:space="preserve"> Mrs.  Sarah Walker</v>
      </c>
      <c r="C618">
        <f>VLOOKUP(A618,'Medical Examinations'!A617:J2952,2,FALSE)</f>
        <v>46.43</v>
      </c>
      <c r="D618">
        <f>VLOOKUP(A618,'Medical Examinations'!A617:J2952,3,FALSE)</f>
        <v>6.72</v>
      </c>
      <c r="E618" t="str">
        <f>VLOOKUP(A618,'Medical Examinations'!A617:J2952,4,FALSE)</f>
        <v>No</v>
      </c>
      <c r="F618" t="str">
        <f>VLOOKUP(A618,'Medical Examinations'!A617:J2952,5,FALSE)</f>
        <v>No</v>
      </c>
      <c r="G618" t="str">
        <f>VLOOKUP($A618,'Medical Examinations'!A$1:J$2336,6,FALSE)</f>
        <v>No</v>
      </c>
      <c r="H618">
        <f>VLOOKUP(A618,'Medical Examinations'!A617:J2952,7,FALSE)</f>
        <v>0</v>
      </c>
      <c r="I618" t="str">
        <f>VLOOKUP(A618,'Medical Examinations'!A617:J2952,8,FALSE)</f>
        <v>No</v>
      </c>
      <c r="J618" t="str">
        <f>VLOOKUP($A618,'Medical Examinations'!$A617:$J2952,9,FALSE)</f>
        <v>Obesity</v>
      </c>
      <c r="K618" t="str">
        <f>VLOOKUP(A618,'Medical Examinations'!A617:J2952,10,FALSE)</f>
        <v>Diabetes</v>
      </c>
      <c r="L618" t="str">
        <f>VLOOKUP(Healthcare!A618,'Hospitalisation Details'!A617:K2952,10,FALSE)</f>
        <v>16-Sep-1978</v>
      </c>
      <c r="M618" s="17">
        <f>VLOOKUP(Healthcare!A618,'Hospitalisation Details'!A617:K2952,6,FALSE)</f>
        <v>16062.89</v>
      </c>
      <c r="N618" t="str">
        <f>VLOOKUP(Healthcare!A618,'Hospitalisation Details'!A617:K2952,7,FALSE)</f>
        <v>tier - 2</v>
      </c>
      <c r="O618" t="str">
        <f>VLOOKUP(Healthcare!A618,'Hospitalisation Details'!A617:K2952,8,FALSE)</f>
        <v>tier - 2</v>
      </c>
      <c r="P618" t="str">
        <f>VLOOKUP(Healthcare!A618,'Hospitalisation Details'!A617:K2952,9,FALSE)</f>
        <v>R1026</v>
      </c>
      <c r="Q618">
        <f>VLOOKUP(Healthcare!A618,'Hospitalisation Details'!A617:K2952,11,FALSE)</f>
        <v>45</v>
      </c>
    </row>
    <row r="619" spans="1:17" ht="15.6">
      <c r="A619" s="1" t="s">
        <v>1752</v>
      </c>
      <c r="B619" t="str">
        <f>VLOOKUP(A619,'Customer Names'!A618:E2953,5,FALSE)</f>
        <v xml:space="preserve"> Ms.  Amy Leedham</v>
      </c>
      <c r="C619">
        <f>VLOOKUP(A619,'Medical Examinations'!A618:J2953,2,FALSE)</f>
        <v>53.63</v>
      </c>
      <c r="D619">
        <f>VLOOKUP(A619,'Medical Examinations'!A618:J2953,3,FALSE)</f>
        <v>5.47</v>
      </c>
      <c r="E619" t="str">
        <f>VLOOKUP(A619,'Medical Examinations'!A618:J2953,4,FALSE)</f>
        <v>yes</v>
      </c>
      <c r="F619" t="str">
        <f>VLOOKUP(A619,'Medical Examinations'!A618:J2953,5,FALSE)</f>
        <v>No</v>
      </c>
      <c r="G619" t="str">
        <f>VLOOKUP($A619,'Medical Examinations'!A$1:J$2336,6,FALSE)</f>
        <v>No</v>
      </c>
      <c r="H619">
        <f>VLOOKUP(A619,'Medical Examinations'!A618:J2953,7,FALSE)</f>
        <v>1</v>
      </c>
      <c r="I619" t="str">
        <f>VLOOKUP(A619,'Medical Examinations'!A618:J2953,8,FALSE)</f>
        <v>No</v>
      </c>
      <c r="J619" t="str">
        <f>VLOOKUP($A619,'Medical Examinations'!$A618:$J2953,9,FALSE)</f>
        <v>Obesity</v>
      </c>
      <c r="K619" t="str">
        <f>VLOOKUP(A619,'Medical Examinations'!A618:J2953,10,FALSE)</f>
        <v>Normal</v>
      </c>
      <c r="L619" t="str">
        <f>VLOOKUP(Healthcare!A619,'Hospitalisation Details'!A618:K2953,10,FALSE)</f>
        <v>5-Dec-1988</v>
      </c>
      <c r="M619" s="17">
        <f>VLOOKUP(Healthcare!A619,'Hospitalisation Details'!A618:K2953,6,FALSE)</f>
        <v>16059.06</v>
      </c>
      <c r="N619" t="str">
        <f>VLOOKUP(Healthcare!A619,'Hospitalisation Details'!A618:K2953,7,FALSE)</f>
        <v>tier - 2</v>
      </c>
      <c r="O619" t="str">
        <f>VLOOKUP(Healthcare!A619,'Hospitalisation Details'!A618:K2953,8,FALSE)</f>
        <v>tier - 3</v>
      </c>
      <c r="P619" t="str">
        <f>VLOOKUP(Healthcare!A619,'Hospitalisation Details'!A618:K2953,9,FALSE)</f>
        <v>R1012</v>
      </c>
      <c r="Q619">
        <f>VLOOKUP(Healthcare!A619,'Hospitalisation Details'!A618:K2953,11,FALSE)</f>
        <v>35</v>
      </c>
    </row>
    <row r="620" spans="1:17" ht="15.6">
      <c r="A620" s="1" t="s">
        <v>1751</v>
      </c>
      <c r="B620" t="str">
        <f>VLOOKUP(A620,'Customer Names'!A619:E2954,5,FALSE)</f>
        <v xml:space="preserve"> Ms.  Brittany L Haglund</v>
      </c>
      <c r="C620">
        <f>VLOOKUP(A620,'Medical Examinations'!A619:J2954,2,FALSE)</f>
        <v>48.7</v>
      </c>
      <c r="D620">
        <f>VLOOKUP(A620,'Medical Examinations'!A619:J2954,3,FALSE)</f>
        <v>4.71</v>
      </c>
      <c r="E620" t="str">
        <f>VLOOKUP(A620,'Medical Examinations'!A619:J2954,4,FALSE)</f>
        <v>No</v>
      </c>
      <c r="F620" t="str">
        <f>VLOOKUP(A620,'Medical Examinations'!A619:J2954,5,FALSE)</f>
        <v>No</v>
      </c>
      <c r="G620" t="str">
        <f>VLOOKUP($A620,'Medical Examinations'!A$1:J$2336,6,FALSE)</f>
        <v>No</v>
      </c>
      <c r="H620">
        <f>VLOOKUP(A620,'Medical Examinations'!A619:J2954,7,FALSE)</f>
        <v>0</v>
      </c>
      <c r="I620" t="str">
        <f>VLOOKUP(A620,'Medical Examinations'!A619:J2954,8,FALSE)</f>
        <v>No</v>
      </c>
      <c r="J620" t="str">
        <f>VLOOKUP($A620,'Medical Examinations'!$A619:$J2954,9,FALSE)</f>
        <v>Obesity</v>
      </c>
      <c r="K620" t="str">
        <f>VLOOKUP(A620,'Medical Examinations'!A619:J2954,10,FALSE)</f>
        <v>Normal</v>
      </c>
      <c r="L620" t="str">
        <f>VLOOKUP(Healthcare!A620,'Hospitalisation Details'!A619:K2954,10,FALSE)</f>
        <v>19-Sep-1980</v>
      </c>
      <c r="M620" s="17">
        <f>VLOOKUP(Healthcare!A620,'Hospitalisation Details'!A619:K2954,6,FALSE)</f>
        <v>15966.19</v>
      </c>
      <c r="N620" t="str">
        <f>VLOOKUP(Healthcare!A620,'Hospitalisation Details'!A619:K2954,7,FALSE)</f>
        <v>tier - 2</v>
      </c>
      <c r="O620" t="str">
        <f>VLOOKUP(Healthcare!A620,'Hospitalisation Details'!A619:K2954,8,FALSE)</f>
        <v>tier - 2</v>
      </c>
      <c r="P620" t="str">
        <f>VLOOKUP(Healthcare!A620,'Hospitalisation Details'!A619:K2954,9,FALSE)</f>
        <v>R1012</v>
      </c>
      <c r="Q620">
        <f>VLOOKUP(Healthcare!A620,'Hospitalisation Details'!A619:K2954,11,FALSE)</f>
        <v>43</v>
      </c>
    </row>
    <row r="621" spans="1:17" ht="15.6">
      <c r="A621" s="1" t="s">
        <v>1750</v>
      </c>
      <c r="B621" t="str">
        <f>VLOOKUP(A621,'Customer Names'!A620:E2955,5,FALSE)</f>
        <v xml:space="preserve"> Ms.  Jessica L Mills</v>
      </c>
      <c r="C621">
        <f>VLOOKUP(A621,'Medical Examinations'!A620:J2955,2,FALSE)</f>
        <v>48.81</v>
      </c>
      <c r="D621">
        <f>VLOOKUP(A621,'Medical Examinations'!A620:J2955,3,FALSE)</f>
        <v>5.49</v>
      </c>
      <c r="E621" t="str">
        <f>VLOOKUP(A621,'Medical Examinations'!A620:J2955,4,FALSE)</f>
        <v>No</v>
      </c>
      <c r="F621" t="str">
        <f>VLOOKUP(A621,'Medical Examinations'!A620:J2955,5,FALSE)</f>
        <v>No</v>
      </c>
      <c r="G621" t="str">
        <f>VLOOKUP($A621,'Medical Examinations'!A$1:J$2336,6,FALSE)</f>
        <v>No</v>
      </c>
      <c r="H621">
        <f>VLOOKUP(A621,'Medical Examinations'!A620:J2955,7,FALSE)</f>
        <v>0</v>
      </c>
      <c r="I621" t="str">
        <f>VLOOKUP(A621,'Medical Examinations'!A620:J2955,8,FALSE)</f>
        <v>No</v>
      </c>
      <c r="J621" t="str">
        <f>VLOOKUP($A621,'Medical Examinations'!$A620:$J2955,9,FALSE)</f>
        <v>Obesity</v>
      </c>
      <c r="K621" t="str">
        <f>VLOOKUP(A621,'Medical Examinations'!A620:J2955,10,FALSE)</f>
        <v>Normal</v>
      </c>
      <c r="L621" t="str">
        <f>VLOOKUP(Healthcare!A621,'Hospitalisation Details'!A620:K2955,10,FALSE)</f>
        <v>24-Jul-1982</v>
      </c>
      <c r="M621" s="17">
        <f>VLOOKUP(Healthcare!A621,'Hospitalisation Details'!A620:K2955,6,FALSE)</f>
        <v>15965.29</v>
      </c>
      <c r="N621" t="str">
        <f>VLOOKUP(Healthcare!A621,'Hospitalisation Details'!A620:K2955,7,FALSE)</f>
        <v>tier - 2</v>
      </c>
      <c r="O621" t="str">
        <f>VLOOKUP(Healthcare!A621,'Hospitalisation Details'!A620:K2955,8,FALSE)</f>
        <v>tier - 1</v>
      </c>
      <c r="P621" t="str">
        <f>VLOOKUP(Healthcare!A621,'Hospitalisation Details'!A620:K2955,9,FALSE)</f>
        <v>R1012</v>
      </c>
      <c r="Q621">
        <f>VLOOKUP(Healthcare!A621,'Hospitalisation Details'!A620:K2955,11,FALSE)</f>
        <v>42</v>
      </c>
    </row>
    <row r="622" spans="1:17" ht="15.6">
      <c r="A622" s="1" t="s">
        <v>1749</v>
      </c>
      <c r="B622" t="str">
        <f>VLOOKUP(A622,'Customer Names'!A621:E2956,5,FALSE)</f>
        <v xml:space="preserve"> Mrs.  Kristina K Drnjevich</v>
      </c>
      <c r="C622">
        <f>VLOOKUP(A622,'Medical Examinations'!A621:J2956,2,FALSE)</f>
        <v>47.53</v>
      </c>
      <c r="D622">
        <f>VLOOKUP(A622,'Medical Examinations'!A621:J2956,3,FALSE)</f>
        <v>4.72</v>
      </c>
      <c r="E622" t="str">
        <f>VLOOKUP(A622,'Medical Examinations'!A621:J2956,4,FALSE)</f>
        <v>No</v>
      </c>
      <c r="F622" t="str">
        <f>VLOOKUP(A622,'Medical Examinations'!A621:J2956,5,FALSE)</f>
        <v>No</v>
      </c>
      <c r="G622" t="str">
        <f>VLOOKUP($A622,'Medical Examinations'!A$1:J$2336,6,FALSE)</f>
        <v>No</v>
      </c>
      <c r="H622">
        <f>VLOOKUP(A622,'Medical Examinations'!A621:J2956,7,FALSE)</f>
        <v>0</v>
      </c>
      <c r="I622" t="str">
        <f>VLOOKUP(A622,'Medical Examinations'!A621:J2956,8,FALSE)</f>
        <v>No</v>
      </c>
      <c r="J622" t="str">
        <f>VLOOKUP($A622,'Medical Examinations'!$A621:$J2956,9,FALSE)</f>
        <v>Obesity</v>
      </c>
      <c r="K622" t="str">
        <f>VLOOKUP(A622,'Medical Examinations'!A621:J2956,10,FALSE)</f>
        <v>Normal</v>
      </c>
      <c r="L622" t="str">
        <f>VLOOKUP(Healthcare!A622,'Hospitalisation Details'!A621:K2956,10,FALSE)</f>
        <v>12-Oct-1980</v>
      </c>
      <c r="M622" s="17">
        <f>VLOOKUP(Healthcare!A622,'Hospitalisation Details'!A621:K2956,6,FALSE)</f>
        <v>15922.29</v>
      </c>
      <c r="N622" t="str">
        <f>VLOOKUP(Healthcare!A622,'Hospitalisation Details'!A621:K2956,7,FALSE)</f>
        <v>tier - 2</v>
      </c>
      <c r="O622" t="str">
        <f>VLOOKUP(Healthcare!A622,'Hospitalisation Details'!A621:K2956,8,FALSE)</f>
        <v>tier - 3</v>
      </c>
      <c r="P622" t="str">
        <f>VLOOKUP(Healthcare!A622,'Hospitalisation Details'!A621:K2956,9,FALSE)</f>
        <v>R1026</v>
      </c>
      <c r="Q622">
        <f>VLOOKUP(Healthcare!A622,'Hospitalisation Details'!A621:K2956,11,FALSE)</f>
        <v>43</v>
      </c>
    </row>
    <row r="623" spans="1:17" ht="15.6">
      <c r="A623" s="1" t="s">
        <v>1748</v>
      </c>
      <c r="B623" t="str">
        <f>VLOOKUP(A623,'Customer Names'!A622:E2957,5,FALSE)</f>
        <v xml:space="preserve"> Mr.  Brad Clay</v>
      </c>
      <c r="C623">
        <f>VLOOKUP(A623,'Medical Examinations'!A622:J2957,2,FALSE)</f>
        <v>36.85</v>
      </c>
      <c r="D623">
        <f>VLOOKUP(A623,'Medical Examinations'!A622:J2957,3,FALSE)</f>
        <v>6.7</v>
      </c>
      <c r="E623" t="str">
        <f>VLOOKUP(A623,'Medical Examinations'!A622:J2957,4,FALSE)</f>
        <v>No</v>
      </c>
      <c r="F623" t="str">
        <f>VLOOKUP(A623,'Medical Examinations'!A622:J2957,5,FALSE)</f>
        <v>No</v>
      </c>
      <c r="G623" t="str">
        <f>VLOOKUP($A623,'Medical Examinations'!A$1:J$2336,6,FALSE)</f>
        <v>No</v>
      </c>
      <c r="H623">
        <f>VLOOKUP(A623,'Medical Examinations'!A622:J2957,7,FALSE)</f>
        <v>0</v>
      </c>
      <c r="I623" t="str">
        <f>VLOOKUP(A623,'Medical Examinations'!A622:J2957,8,FALSE)</f>
        <v>No</v>
      </c>
      <c r="J623" t="str">
        <f>VLOOKUP($A623,'Medical Examinations'!$A622:$J2957,9,FALSE)</f>
        <v>Obesity</v>
      </c>
      <c r="K623" t="str">
        <f>VLOOKUP(A623,'Medical Examinations'!A622:J2957,10,FALSE)</f>
        <v>Diabetes</v>
      </c>
      <c r="L623" t="str">
        <f>VLOOKUP(Healthcare!A623,'Hospitalisation Details'!A622:K2957,10,FALSE)</f>
        <v>25-Dec-1962</v>
      </c>
      <c r="M623" s="17">
        <f>VLOOKUP(Healthcare!A623,'Hospitalisation Details'!A622:K2957,6,FALSE)</f>
        <v>15840.81</v>
      </c>
      <c r="N623" t="str">
        <f>VLOOKUP(Healthcare!A623,'Hospitalisation Details'!A622:K2957,7,FALSE)</f>
        <v>tier - 2</v>
      </c>
      <c r="O623" t="str">
        <f>VLOOKUP(Healthcare!A623,'Hospitalisation Details'!A622:K2957,8,FALSE)</f>
        <v>tier - 1</v>
      </c>
      <c r="P623" t="str">
        <f>VLOOKUP(Healthcare!A623,'Hospitalisation Details'!A622:K2957,9,FALSE)</f>
        <v>R1022</v>
      </c>
      <c r="Q623">
        <f>VLOOKUP(Healthcare!A623,'Hospitalisation Details'!A622:K2957,11,FALSE)</f>
        <v>61</v>
      </c>
    </row>
    <row r="624" spans="1:17" ht="15.6">
      <c r="A624" s="1" t="s">
        <v>1747</v>
      </c>
      <c r="B624" t="str">
        <f>VLOOKUP(A624,'Customer Names'!A623:E2958,5,FALSE)</f>
        <v xml:space="preserve"> Ms.  Margaret O Marbury</v>
      </c>
      <c r="C624">
        <f>VLOOKUP(A624,'Medical Examinations'!A623:J2958,2,FALSE)</f>
        <v>29.3</v>
      </c>
      <c r="D624">
        <f>VLOOKUP(A624,'Medical Examinations'!A623:J2958,3,FALSE)</f>
        <v>5.5</v>
      </c>
      <c r="E624" t="str">
        <f>VLOOKUP(A624,'Medical Examinations'!A623:J2958,4,FALSE)</f>
        <v>No</v>
      </c>
      <c r="F624" t="str">
        <f>VLOOKUP(A624,'Medical Examinations'!A623:J2958,5,FALSE)</f>
        <v>No</v>
      </c>
      <c r="G624" t="str">
        <f>VLOOKUP($A624,'Medical Examinations'!A$1:J$2336,6,FALSE)</f>
        <v>No</v>
      </c>
      <c r="H624">
        <f>VLOOKUP(A624,'Medical Examinations'!A623:J2958,7,FALSE)</f>
        <v>0</v>
      </c>
      <c r="I624" t="str">
        <f>VLOOKUP(A624,'Medical Examinations'!A623:J2958,8,FALSE)</f>
        <v>No</v>
      </c>
      <c r="J624" t="str">
        <f>VLOOKUP($A624,'Medical Examinations'!$A623:$J2958,9,FALSE)</f>
        <v>Over Weight</v>
      </c>
      <c r="K624" t="str">
        <f>VLOOKUP(A624,'Medical Examinations'!A623:J2958,10,FALSE)</f>
        <v>Normal</v>
      </c>
      <c r="L624" t="str">
        <f>VLOOKUP(Healthcare!A624,'Hospitalisation Details'!A623:K2958,10,FALSE)</f>
        <v>11-Nov-1982</v>
      </c>
      <c r="M624" s="17">
        <f>VLOOKUP(Healthcare!A624,'Hospitalisation Details'!A623:K2958,6,FALSE)</f>
        <v>15828.82</v>
      </c>
      <c r="N624" t="str">
        <f>VLOOKUP(Healthcare!A624,'Hospitalisation Details'!A623:K2958,7,FALSE)</f>
        <v>tier - 2</v>
      </c>
      <c r="O624" t="str">
        <f>VLOOKUP(Healthcare!A624,'Hospitalisation Details'!A623:K2958,8,FALSE)</f>
        <v>tier - 3</v>
      </c>
      <c r="P624" t="str">
        <f>VLOOKUP(Healthcare!A624,'Hospitalisation Details'!A623:K2958,9,FALSE)</f>
        <v>R1011</v>
      </c>
      <c r="Q624">
        <f>VLOOKUP(Healthcare!A624,'Hospitalisation Details'!A623:K2958,11,FALSE)</f>
        <v>41</v>
      </c>
    </row>
    <row r="625" spans="1:17" ht="15.6">
      <c r="A625" s="1" t="s">
        <v>1746</v>
      </c>
      <c r="B625" t="str">
        <f>VLOOKUP(A625,'Customer Names'!A624:E2959,5,FALSE)</f>
        <v xml:space="preserve"> Mr.  Craig R Coon</v>
      </c>
      <c r="C625">
        <f>VLOOKUP(A625,'Medical Examinations'!A624:J2959,2,FALSE)</f>
        <v>19.3</v>
      </c>
      <c r="D625">
        <f>VLOOKUP(A625,'Medical Examinations'!A624:J2959,3,FALSE)</f>
        <v>4.46</v>
      </c>
      <c r="E625" t="str">
        <f>VLOOKUP(A625,'Medical Examinations'!A624:J2959,4,FALSE)</f>
        <v>No</v>
      </c>
      <c r="F625" t="str">
        <f>VLOOKUP(A625,'Medical Examinations'!A624:J2959,5,FALSE)</f>
        <v>No</v>
      </c>
      <c r="G625" t="str">
        <f>VLOOKUP($A625,'Medical Examinations'!A$1:J$2336,6,FALSE)</f>
        <v>No</v>
      </c>
      <c r="H625">
        <f>VLOOKUP(A625,'Medical Examinations'!A624:J2959,7,FALSE)</f>
        <v>1</v>
      </c>
      <c r="I625" t="str">
        <f>VLOOKUP(A625,'Medical Examinations'!A624:J2959,8,FALSE)</f>
        <v>Yes</v>
      </c>
      <c r="J625" t="str">
        <f>VLOOKUP($A625,'Medical Examinations'!$A624:$J2959,9,FALSE)</f>
        <v>Healthy Weight</v>
      </c>
      <c r="K625" t="str">
        <f>VLOOKUP(A625,'Medical Examinations'!A624:J2959,10,FALSE)</f>
        <v>Normal</v>
      </c>
      <c r="L625" t="str">
        <f>VLOOKUP(Healthcare!A625,'Hospitalisation Details'!A624:K2959,10,FALSE)</f>
        <v>26-Jun-1984</v>
      </c>
      <c r="M625" s="17">
        <f>VLOOKUP(Healthcare!A625,'Hospitalisation Details'!A624:K2959,6,FALSE)</f>
        <v>15820.7</v>
      </c>
      <c r="N625" t="str">
        <f>VLOOKUP(Healthcare!A625,'Hospitalisation Details'!A624:K2959,7,FALSE)</f>
        <v>tier - 2</v>
      </c>
      <c r="O625" t="str">
        <f>VLOOKUP(Healthcare!A625,'Hospitalisation Details'!A624:K2959,8,FALSE)</f>
        <v>tier - 3</v>
      </c>
      <c r="P625" t="str">
        <f>VLOOKUP(Healthcare!A625,'Hospitalisation Details'!A624:K2959,9,FALSE)</f>
        <v>R1011</v>
      </c>
      <c r="Q625">
        <f>VLOOKUP(Healthcare!A625,'Hospitalisation Details'!A624:K2959,11,FALSE)</f>
        <v>40</v>
      </c>
    </row>
    <row r="626" spans="1:17" ht="15.6">
      <c r="A626" s="1" t="s">
        <v>1745</v>
      </c>
      <c r="B626" t="str">
        <f>VLOOKUP(A626,'Customer Names'!A625:E2960,5,FALSE)</f>
        <v xml:space="preserve"> Mr.  Simo Vanttinen</v>
      </c>
      <c r="C626">
        <f>VLOOKUP(A626,'Medical Examinations'!A625:J2960,2,FALSE)</f>
        <v>24.13</v>
      </c>
      <c r="D626">
        <f>VLOOKUP(A626,'Medical Examinations'!A625:J2960,3,FALSE)</f>
        <v>5.29</v>
      </c>
      <c r="E626" t="str">
        <f>VLOOKUP(A626,'Medical Examinations'!A625:J2960,4,FALSE)</f>
        <v>yes</v>
      </c>
      <c r="F626" t="str">
        <f>VLOOKUP(A626,'Medical Examinations'!A625:J2960,5,FALSE)</f>
        <v>No</v>
      </c>
      <c r="G626" t="str">
        <f>VLOOKUP($A626,'Medical Examinations'!A$1:J$2336,6,FALSE)</f>
        <v>Yes</v>
      </c>
      <c r="H626">
        <f>VLOOKUP(A626,'Medical Examinations'!A625:J2960,7,FALSE)</f>
        <v>1</v>
      </c>
      <c r="I626" t="str">
        <f>VLOOKUP(A626,'Medical Examinations'!A625:J2960,8,FALSE)</f>
        <v>Yes</v>
      </c>
      <c r="J626" t="str">
        <f>VLOOKUP($A626,'Medical Examinations'!$A625:$J2960,9,FALSE)</f>
        <v>Healthy Weight</v>
      </c>
      <c r="K626" t="str">
        <f>VLOOKUP(A626,'Medical Examinations'!A625:J2960,10,FALSE)</f>
        <v>Normal</v>
      </c>
      <c r="L626" t="str">
        <f>VLOOKUP(Healthcare!A626,'Hospitalisation Details'!A625:K2960,10,FALSE)</f>
        <v>9-Oct-1997</v>
      </c>
      <c r="M626" s="17">
        <f>VLOOKUP(Healthcare!A626,'Hospitalisation Details'!A625:K2960,6,FALSE)</f>
        <v>15817.99</v>
      </c>
      <c r="N626" t="str">
        <f>VLOOKUP(Healthcare!A626,'Hospitalisation Details'!A625:K2960,7,FALSE)</f>
        <v>tier - 2</v>
      </c>
      <c r="O626" t="str">
        <f>VLOOKUP(Healthcare!A626,'Hospitalisation Details'!A625:K2960,8,FALSE)</f>
        <v>tier - 2</v>
      </c>
      <c r="P626" t="str">
        <f>VLOOKUP(Healthcare!A626,'Hospitalisation Details'!A625:K2960,9,FALSE)</f>
        <v>R1012</v>
      </c>
      <c r="Q626">
        <f>VLOOKUP(Healthcare!A626,'Hospitalisation Details'!A625:K2960,11,FALSE)</f>
        <v>26</v>
      </c>
    </row>
    <row r="627" spans="1:17" ht="15.6">
      <c r="A627" s="1" t="s">
        <v>1744</v>
      </c>
      <c r="B627" t="str">
        <f>VLOOKUP(A627,'Customer Names'!A626:E2961,5,FALSE)</f>
        <v xml:space="preserve"> Mr.  Christopher J Garges</v>
      </c>
      <c r="C627">
        <f>VLOOKUP(A627,'Medical Examinations'!A626:J2961,2,FALSE)</f>
        <v>46.7</v>
      </c>
      <c r="D627">
        <f>VLOOKUP(A627,'Medical Examinations'!A626:J2961,3,FALSE)</f>
        <v>10.99</v>
      </c>
      <c r="E627" t="str">
        <f>VLOOKUP(A627,'Medical Examinations'!A626:J2961,4,FALSE)</f>
        <v>No</v>
      </c>
      <c r="F627" t="str">
        <f>VLOOKUP(A627,'Medical Examinations'!A626:J2961,5,FALSE)</f>
        <v>No</v>
      </c>
      <c r="G627" t="str">
        <f>VLOOKUP($A627,'Medical Examinations'!A$1:J$2336,6,FALSE)</f>
        <v>No</v>
      </c>
      <c r="H627">
        <f>VLOOKUP(A627,'Medical Examinations'!A626:J2961,7,FALSE)</f>
        <v>0</v>
      </c>
      <c r="I627" t="str">
        <f>VLOOKUP(A627,'Medical Examinations'!A626:J2961,8,FALSE)</f>
        <v>No</v>
      </c>
      <c r="J627" t="str">
        <f>VLOOKUP($A627,'Medical Examinations'!$A626:$J2961,9,FALSE)</f>
        <v>Obesity</v>
      </c>
      <c r="K627" t="str">
        <f>VLOOKUP(A627,'Medical Examinations'!A626:J2961,10,FALSE)</f>
        <v>Diabetes</v>
      </c>
      <c r="L627" t="str">
        <f>VLOOKUP(Healthcare!A627,'Hospitalisation Details'!A626:K2961,10,FALSE)</f>
        <v>29-Aug-1974</v>
      </c>
      <c r="M627" s="17">
        <f>VLOOKUP(Healthcare!A627,'Hospitalisation Details'!A626:K2961,6,FALSE)</f>
        <v>15746.62</v>
      </c>
      <c r="N627" t="str">
        <f>VLOOKUP(Healthcare!A627,'Hospitalisation Details'!A626:K2961,7,FALSE)</f>
        <v>tier - 2</v>
      </c>
      <c r="O627" t="str">
        <f>VLOOKUP(Healthcare!A627,'Hospitalisation Details'!A626:K2961,8,FALSE)</f>
        <v>tier - 1</v>
      </c>
      <c r="P627" t="str">
        <f>VLOOKUP(Healthcare!A627,'Hospitalisation Details'!A626:K2961,9,FALSE)</f>
        <v>R1012</v>
      </c>
      <c r="Q627">
        <f>VLOOKUP(Healthcare!A627,'Hospitalisation Details'!A626:K2961,11,FALSE)</f>
        <v>50</v>
      </c>
    </row>
    <row r="628" spans="1:17" ht="15.6">
      <c r="A628" s="1" t="s">
        <v>1743</v>
      </c>
      <c r="B628" t="str">
        <f>VLOOKUP(A628,'Customer Names'!A627:E2962,5,FALSE)</f>
        <v xml:space="preserve"> Mr.  Mario Sr Rivel</v>
      </c>
      <c r="C628">
        <f>VLOOKUP(A628,'Medical Examinations'!A627:J2962,2,FALSE)</f>
        <v>45.27</v>
      </c>
      <c r="D628">
        <f>VLOOKUP(A628,'Medical Examinations'!A627:J2962,3,FALSE)</f>
        <v>5.2</v>
      </c>
      <c r="E628" t="str">
        <f>VLOOKUP(A628,'Medical Examinations'!A627:J2962,4,FALSE)</f>
        <v>yes</v>
      </c>
      <c r="F628" t="str">
        <f>VLOOKUP(A628,'Medical Examinations'!A627:J2962,5,FALSE)</f>
        <v>No</v>
      </c>
      <c r="G628" t="str">
        <f>VLOOKUP($A628,'Medical Examinations'!A$1:J$2336,6,FALSE)</f>
        <v>No</v>
      </c>
      <c r="H628">
        <f>VLOOKUP(A628,'Medical Examinations'!A627:J2962,7,FALSE)</f>
        <v>0</v>
      </c>
      <c r="I628" t="str">
        <f>VLOOKUP(A628,'Medical Examinations'!A627:J2962,8,FALSE)</f>
        <v>No</v>
      </c>
      <c r="J628" t="str">
        <f>VLOOKUP($A628,'Medical Examinations'!$A627:$J2962,9,FALSE)</f>
        <v>Obesity</v>
      </c>
      <c r="K628" t="str">
        <f>VLOOKUP(A628,'Medical Examinations'!A627:J2962,10,FALSE)</f>
        <v>Normal</v>
      </c>
      <c r="L628" t="str">
        <f>VLOOKUP(Healthcare!A628,'Hospitalisation Details'!A627:K2962,10,FALSE)</f>
        <v>20-Sep-1976</v>
      </c>
      <c r="M628" s="17">
        <f>VLOOKUP(Healthcare!A628,'Hospitalisation Details'!A627:K2962,6,FALSE)</f>
        <v>15698.86</v>
      </c>
      <c r="N628" t="str">
        <f>VLOOKUP(Healthcare!A628,'Hospitalisation Details'!A627:K2962,7,FALSE)</f>
        <v>tier - 2</v>
      </c>
      <c r="O628" t="str">
        <f>VLOOKUP(Healthcare!A628,'Hospitalisation Details'!A627:K2962,8,FALSE)</f>
        <v>tier - 2</v>
      </c>
      <c r="P628" t="str">
        <f>VLOOKUP(Healthcare!A628,'Hospitalisation Details'!A627:K2962,9,FALSE)</f>
        <v>R1012</v>
      </c>
      <c r="Q628">
        <f>VLOOKUP(Healthcare!A628,'Hospitalisation Details'!A627:K2962,11,FALSE)</f>
        <v>47</v>
      </c>
    </row>
    <row r="629" spans="1:17" ht="15.6">
      <c r="A629" s="1" t="s">
        <v>1742</v>
      </c>
      <c r="B629" t="str">
        <f>VLOOKUP(A629,'Customer Names'!A628:E2963,5,FALSE)</f>
        <v xml:space="preserve"> Mrs.  Meghann R Lawson</v>
      </c>
      <c r="C629">
        <f>VLOOKUP(A629,'Medical Examinations'!A628:J2963,2,FALSE)</f>
        <v>44.29</v>
      </c>
      <c r="D629">
        <f>VLOOKUP(A629,'Medical Examinations'!A628:J2963,3,FALSE)</f>
        <v>9.66</v>
      </c>
      <c r="E629" t="str">
        <f>VLOOKUP(A629,'Medical Examinations'!A628:J2963,4,FALSE)</f>
        <v>No</v>
      </c>
      <c r="F629" t="str">
        <f>VLOOKUP(A629,'Medical Examinations'!A628:J2963,5,FALSE)</f>
        <v>No</v>
      </c>
      <c r="G629" t="str">
        <f>VLOOKUP($A629,'Medical Examinations'!A$1:J$2336,6,FALSE)</f>
        <v>No</v>
      </c>
      <c r="H629">
        <f>VLOOKUP(A629,'Medical Examinations'!A628:J2963,7,FALSE)</f>
        <v>2</v>
      </c>
      <c r="I629" t="str">
        <f>VLOOKUP(A629,'Medical Examinations'!A628:J2963,8,FALSE)</f>
        <v>No</v>
      </c>
      <c r="J629" t="str">
        <f>VLOOKUP($A629,'Medical Examinations'!$A628:$J2963,9,FALSE)</f>
        <v>Obesity</v>
      </c>
      <c r="K629" t="str">
        <f>VLOOKUP(A629,'Medical Examinations'!A628:J2963,10,FALSE)</f>
        <v>Diabetes</v>
      </c>
      <c r="L629" t="str">
        <f>VLOOKUP(Healthcare!A629,'Hospitalisation Details'!A628:K2963,10,FALSE)</f>
        <v>26-Jun-1973</v>
      </c>
      <c r="M629" s="17">
        <f>VLOOKUP(Healthcare!A629,'Hospitalisation Details'!A628:K2963,6,FALSE)</f>
        <v>15670.3</v>
      </c>
      <c r="N629" t="str">
        <f>VLOOKUP(Healthcare!A629,'Hospitalisation Details'!A628:K2963,7,FALSE)</f>
        <v>tier - 2</v>
      </c>
      <c r="O629" t="str">
        <f>VLOOKUP(Healthcare!A629,'Hospitalisation Details'!A628:K2963,8,FALSE)</f>
        <v>tier - 2</v>
      </c>
      <c r="P629" t="str">
        <f>VLOOKUP(Healthcare!A629,'Hospitalisation Details'!A628:K2963,9,FALSE)</f>
        <v>R1026</v>
      </c>
      <c r="Q629">
        <f>VLOOKUP(Healthcare!A629,'Hospitalisation Details'!A628:K2963,11,FALSE)</f>
        <v>51</v>
      </c>
    </row>
    <row r="630" spans="1:17" ht="15.6">
      <c r="A630" s="1" t="s">
        <v>1741</v>
      </c>
      <c r="B630" t="str">
        <f>VLOOKUP(A630,'Customer Names'!A629:E2964,5,FALSE)</f>
        <v xml:space="preserve"> Mr.  Scott M Cale</v>
      </c>
      <c r="C630">
        <f>VLOOKUP(A630,'Medical Examinations'!A629:J2964,2,FALSE)</f>
        <v>54.59</v>
      </c>
      <c r="D630">
        <f>VLOOKUP(A630,'Medical Examinations'!A629:J2964,3,FALSE)</f>
        <v>4.22</v>
      </c>
      <c r="E630" t="str">
        <f>VLOOKUP(A630,'Medical Examinations'!A629:J2964,4,FALSE)</f>
        <v>yes</v>
      </c>
      <c r="F630" t="str">
        <f>VLOOKUP(A630,'Medical Examinations'!A629:J2964,5,FALSE)</f>
        <v>No</v>
      </c>
      <c r="G630" t="str">
        <f>VLOOKUP($A630,'Medical Examinations'!A$1:J$2336,6,FALSE)</f>
        <v>No</v>
      </c>
      <c r="H630">
        <f>VLOOKUP(A630,'Medical Examinations'!A629:J2964,7,FALSE)</f>
        <v>1</v>
      </c>
      <c r="I630" t="str">
        <f>VLOOKUP(A630,'Medical Examinations'!A629:J2964,8,FALSE)</f>
        <v>No</v>
      </c>
      <c r="J630" t="str">
        <f>VLOOKUP($A630,'Medical Examinations'!$A629:$J2964,9,FALSE)</f>
        <v>Obesity</v>
      </c>
      <c r="K630" t="str">
        <f>VLOOKUP(A630,'Medical Examinations'!A629:J2964,10,FALSE)</f>
        <v>Normal</v>
      </c>
      <c r="L630" t="str">
        <f>VLOOKUP(Healthcare!A630,'Hospitalisation Details'!A629:K2964,10,FALSE)</f>
        <v>22-Dec-1988</v>
      </c>
      <c r="M630" s="17">
        <f>VLOOKUP(Healthcare!A630,'Hospitalisation Details'!A629:K2964,6,FALSE)</f>
        <v>15646.28</v>
      </c>
      <c r="N630" t="str">
        <f>VLOOKUP(Healthcare!A630,'Hospitalisation Details'!A629:K2964,7,FALSE)</f>
        <v>tier - 2</v>
      </c>
      <c r="O630" t="str">
        <f>VLOOKUP(Healthcare!A630,'Hospitalisation Details'!A629:K2964,8,FALSE)</f>
        <v>tier - 2</v>
      </c>
      <c r="P630" t="str">
        <f>VLOOKUP(Healthcare!A630,'Hospitalisation Details'!A629:K2964,9,FALSE)</f>
        <v>R1011</v>
      </c>
      <c r="Q630">
        <f>VLOOKUP(Healthcare!A630,'Hospitalisation Details'!A629:K2964,11,FALSE)</f>
        <v>35</v>
      </c>
    </row>
    <row r="631" spans="1:17" ht="15.6">
      <c r="A631" s="1" t="s">
        <v>1740</v>
      </c>
      <c r="B631" t="str">
        <f>VLOOKUP(A631,'Customer Names'!A630:E2965,5,FALSE)</f>
        <v xml:space="preserve"> Ms.  Caitlin E Phillips</v>
      </c>
      <c r="C631">
        <f>VLOOKUP(A631,'Medical Examinations'!A630:J2965,2,FALSE)</f>
        <v>32.965000000000003</v>
      </c>
      <c r="D631">
        <f>VLOOKUP(A631,'Medical Examinations'!A630:J2965,3,FALSE)</f>
        <v>11.78</v>
      </c>
      <c r="E631" t="str">
        <f>VLOOKUP(A631,'Medical Examinations'!A630:J2965,4,FALSE)</f>
        <v>No</v>
      </c>
      <c r="F631" t="str">
        <f>VLOOKUP(A631,'Medical Examinations'!A630:J2965,5,FALSE)</f>
        <v>No</v>
      </c>
      <c r="G631" t="str">
        <f>VLOOKUP($A631,'Medical Examinations'!A$1:J$2336,6,FALSE)</f>
        <v>No</v>
      </c>
      <c r="H631">
        <f>VLOOKUP(A631,'Medical Examinations'!A630:J2965,7,FALSE)</f>
        <v>0</v>
      </c>
      <c r="I631" t="str">
        <f>VLOOKUP(A631,'Medical Examinations'!A630:J2965,8,FALSE)</f>
        <v>No</v>
      </c>
      <c r="J631" t="str">
        <f>VLOOKUP($A631,'Medical Examinations'!$A630:$J2965,9,FALSE)</f>
        <v>Obesity</v>
      </c>
      <c r="K631" t="str">
        <f>VLOOKUP(A631,'Medical Examinations'!A630:J2965,10,FALSE)</f>
        <v>Diabetes</v>
      </c>
      <c r="L631" t="str">
        <f>VLOOKUP(Healthcare!A631,'Hospitalisation Details'!A630:K2965,10,FALSE)</f>
        <v>6-Jun-1960</v>
      </c>
      <c r="M631" s="17">
        <f>VLOOKUP(Healthcare!A631,'Hospitalisation Details'!A630:K2965,6,FALSE)</f>
        <v>15612.19</v>
      </c>
      <c r="N631" t="str">
        <f>VLOOKUP(Healthcare!A631,'Hospitalisation Details'!A630:K2965,7,FALSE)</f>
        <v>tier - 2</v>
      </c>
      <c r="O631" t="str">
        <f>VLOOKUP(Healthcare!A631,'Hospitalisation Details'!A630:K2965,8,FALSE)</f>
        <v>tier - 2</v>
      </c>
      <c r="P631" t="str">
        <f>VLOOKUP(Healthcare!A631,'Hospitalisation Details'!A630:K2965,9,FALSE)</f>
        <v>R1012</v>
      </c>
      <c r="Q631">
        <f>VLOOKUP(Healthcare!A631,'Hospitalisation Details'!A630:K2965,11,FALSE)</f>
        <v>64</v>
      </c>
    </row>
    <row r="632" spans="1:17" ht="15.6">
      <c r="A632" s="1" t="s">
        <v>1739</v>
      </c>
      <c r="B632" t="str">
        <f>VLOOKUP(A632,'Customer Names'!A631:E2966,5,FALSE)</f>
        <v xml:space="preserve"> Mrs.  Samantha A Stewart</v>
      </c>
      <c r="C632">
        <f>VLOOKUP(A632,'Medical Examinations'!A631:J2966,2,FALSE)</f>
        <v>38.049999999999997</v>
      </c>
      <c r="D632">
        <f>VLOOKUP(A632,'Medical Examinations'!A631:J2966,3,FALSE)</f>
        <v>9.6199999999999992</v>
      </c>
      <c r="E632" t="str">
        <f>VLOOKUP(A632,'Medical Examinations'!A631:J2966,4,FALSE)</f>
        <v>No</v>
      </c>
      <c r="F632" t="str">
        <f>VLOOKUP(A632,'Medical Examinations'!A631:J2966,5,FALSE)</f>
        <v>No</v>
      </c>
      <c r="G632" t="str">
        <f>VLOOKUP($A632,'Medical Examinations'!A$1:J$2336,6,FALSE)</f>
        <v>No</v>
      </c>
      <c r="H632">
        <f>VLOOKUP(A632,'Medical Examinations'!A631:J2966,7,FALSE)</f>
        <v>0</v>
      </c>
      <c r="I632" t="str">
        <f>VLOOKUP(A632,'Medical Examinations'!A631:J2966,8,FALSE)</f>
        <v>No</v>
      </c>
      <c r="J632" t="str">
        <f>VLOOKUP($A632,'Medical Examinations'!$A631:$J2966,9,FALSE)</f>
        <v>Obesity</v>
      </c>
      <c r="K632" t="str">
        <f>VLOOKUP(A632,'Medical Examinations'!A631:J2966,10,FALSE)</f>
        <v>Diabetes</v>
      </c>
      <c r="L632" t="str">
        <f>VLOOKUP(Healthcare!A632,'Hospitalisation Details'!A631:K2966,10,FALSE)</f>
        <v>28-Oct-1965</v>
      </c>
      <c r="M632" s="17">
        <f>VLOOKUP(Healthcare!A632,'Hospitalisation Details'!A631:K2966,6,FALSE)</f>
        <v>15608.58</v>
      </c>
      <c r="N632" t="str">
        <f>VLOOKUP(Healthcare!A632,'Hospitalisation Details'!A631:K2966,7,FALSE)</f>
        <v>tier - 2</v>
      </c>
      <c r="O632" t="str">
        <f>VLOOKUP(Healthcare!A632,'Hospitalisation Details'!A631:K2966,8,FALSE)</f>
        <v>tier - 2</v>
      </c>
      <c r="P632" t="str">
        <f>VLOOKUP(Healthcare!A632,'Hospitalisation Details'!A631:K2966,9,FALSE)</f>
        <v>R1026</v>
      </c>
      <c r="Q632">
        <f>VLOOKUP(Healthcare!A632,'Hospitalisation Details'!A631:K2966,11,FALSE)</f>
        <v>58</v>
      </c>
    </row>
    <row r="633" spans="1:17" ht="15.6">
      <c r="A633" s="1" t="s">
        <v>1738</v>
      </c>
      <c r="B633" t="str">
        <f>VLOOKUP(A633,'Customer Names'!A632:E2967,5,FALSE)</f>
        <v xml:space="preserve"> Mr.  Erik Drotz</v>
      </c>
      <c r="C633">
        <f>VLOOKUP(A633,'Medical Examinations'!A632:J2967,2,FALSE)</f>
        <v>46.14</v>
      </c>
      <c r="D633">
        <f>VLOOKUP(A633,'Medical Examinations'!A632:J2967,3,FALSE)</f>
        <v>10.78</v>
      </c>
      <c r="E633" t="str">
        <f>VLOOKUP(A633,'Medical Examinations'!A632:J2967,4,FALSE)</f>
        <v>No</v>
      </c>
      <c r="F633" t="str">
        <f>VLOOKUP(A633,'Medical Examinations'!A632:J2967,5,FALSE)</f>
        <v>No</v>
      </c>
      <c r="G633" t="str">
        <f>VLOOKUP($A633,'Medical Examinations'!A$1:J$2336,6,FALSE)</f>
        <v>No</v>
      </c>
      <c r="H633">
        <f>VLOOKUP(A633,'Medical Examinations'!A632:J2967,7,FALSE)</f>
        <v>0</v>
      </c>
      <c r="I633" t="str">
        <f>VLOOKUP(A633,'Medical Examinations'!A632:J2967,8,FALSE)</f>
        <v>No</v>
      </c>
      <c r="J633" t="str">
        <f>VLOOKUP($A633,'Medical Examinations'!$A632:$J2967,9,FALSE)</f>
        <v>Obesity</v>
      </c>
      <c r="K633" t="str">
        <f>VLOOKUP(A633,'Medical Examinations'!A632:J2967,10,FALSE)</f>
        <v>Diabetes</v>
      </c>
      <c r="L633" t="str">
        <f>VLOOKUP(Healthcare!A633,'Hospitalisation Details'!A632:K2967,10,FALSE)</f>
        <v>30-Jul-1974</v>
      </c>
      <c r="M633" s="17">
        <f>VLOOKUP(Healthcare!A633,'Hospitalisation Details'!A632:K2967,6,FALSE)</f>
        <v>15556.67</v>
      </c>
      <c r="N633" t="str">
        <f>VLOOKUP(Healthcare!A633,'Hospitalisation Details'!A632:K2967,7,FALSE)</f>
        <v>tier - 2</v>
      </c>
      <c r="O633" t="str">
        <f>VLOOKUP(Healthcare!A633,'Hospitalisation Details'!A632:K2967,8,FALSE)</f>
        <v>tier - 2</v>
      </c>
      <c r="P633" t="str">
        <f>VLOOKUP(Healthcare!A633,'Hospitalisation Details'!A632:K2967,9,FALSE)</f>
        <v>R1012</v>
      </c>
      <c r="Q633">
        <f>VLOOKUP(Healthcare!A633,'Hospitalisation Details'!A632:K2967,11,FALSE)</f>
        <v>50</v>
      </c>
    </row>
    <row r="634" spans="1:17" ht="15.6">
      <c r="A634" s="1" t="s">
        <v>1737</v>
      </c>
      <c r="B634" t="str">
        <f>VLOOKUP(A634,'Customer Names'!A633:E2968,5,FALSE)</f>
        <v xml:space="preserve"> Mr.  Christopher Mutai</v>
      </c>
      <c r="C634">
        <f>VLOOKUP(A634,'Medical Examinations'!A633:J2968,2,FALSE)</f>
        <v>41.325000000000003</v>
      </c>
      <c r="D634">
        <f>VLOOKUP(A634,'Medical Examinations'!A633:J2968,3,FALSE)</f>
        <v>5.1100000000000003</v>
      </c>
      <c r="E634" t="str">
        <f>VLOOKUP(A634,'Medical Examinations'!A633:J2968,4,FALSE)</f>
        <v>yes</v>
      </c>
      <c r="F634" t="str">
        <f>VLOOKUP(A634,'Medical Examinations'!A633:J2968,5,FALSE)</f>
        <v>No</v>
      </c>
      <c r="G634" t="str">
        <f>VLOOKUP($A634,'Medical Examinations'!A$1:J$2336,6,FALSE)</f>
        <v>No</v>
      </c>
      <c r="H634">
        <f>VLOOKUP(A634,'Medical Examinations'!A633:J2968,7,FALSE)</f>
        <v>2</v>
      </c>
      <c r="I634" t="str">
        <f>VLOOKUP(A634,'Medical Examinations'!A633:J2968,8,FALSE)</f>
        <v>No</v>
      </c>
      <c r="J634" t="str">
        <f>VLOOKUP($A634,'Medical Examinations'!$A633:$J2968,9,FALSE)</f>
        <v>Obesity</v>
      </c>
      <c r="K634" t="str">
        <f>VLOOKUP(A634,'Medical Examinations'!A633:J2968,10,FALSE)</f>
        <v>Normal</v>
      </c>
      <c r="L634" t="str">
        <f>VLOOKUP(Healthcare!A634,'Hospitalisation Details'!A633:K2968,10,FALSE)</f>
        <v>2-Oct-1959</v>
      </c>
      <c r="M634" s="17">
        <f>VLOOKUP(Healthcare!A634,'Hospitalisation Details'!A633:K2968,6,FALSE)</f>
        <v>15555.19</v>
      </c>
      <c r="N634" t="str">
        <f>VLOOKUP(Healthcare!A634,'Hospitalisation Details'!A633:K2968,7,FALSE)</f>
        <v>tier - 2</v>
      </c>
      <c r="O634" t="str">
        <f>VLOOKUP(Healthcare!A634,'Hospitalisation Details'!A633:K2968,8,FALSE)</f>
        <v>tier - 3</v>
      </c>
      <c r="P634" t="str">
        <f>VLOOKUP(Healthcare!A634,'Hospitalisation Details'!A633:K2968,9,FALSE)</f>
        <v>R1012</v>
      </c>
      <c r="Q634">
        <f>VLOOKUP(Healthcare!A634,'Hospitalisation Details'!A633:K2968,11,FALSE)</f>
        <v>64</v>
      </c>
    </row>
    <row r="635" spans="1:17" ht="15.6">
      <c r="A635" s="1" t="s">
        <v>1736</v>
      </c>
      <c r="B635" t="str">
        <f>VLOOKUP(A635,'Customer Names'!A634:E2969,5,FALSE)</f>
        <v xml:space="preserve"> Mrs.  Maya Lovlien</v>
      </c>
      <c r="C635">
        <f>VLOOKUP(A635,'Medical Examinations'!A634:J2969,2,FALSE)</f>
        <v>44.64</v>
      </c>
      <c r="D635">
        <f>VLOOKUP(A635,'Medical Examinations'!A634:J2969,3,FALSE)</f>
        <v>7.18</v>
      </c>
      <c r="E635" t="str">
        <f>VLOOKUP(A635,'Medical Examinations'!A634:J2969,4,FALSE)</f>
        <v>No</v>
      </c>
      <c r="F635" t="str">
        <f>VLOOKUP(A635,'Medical Examinations'!A634:J2969,5,FALSE)</f>
        <v>No</v>
      </c>
      <c r="G635" t="str">
        <f>VLOOKUP($A635,'Medical Examinations'!A$1:J$2336,6,FALSE)</f>
        <v>No</v>
      </c>
      <c r="H635">
        <f>VLOOKUP(A635,'Medical Examinations'!A634:J2969,7,FALSE)</f>
        <v>0</v>
      </c>
      <c r="I635" t="str">
        <f>VLOOKUP(A635,'Medical Examinations'!A634:J2969,8,FALSE)</f>
        <v>No</v>
      </c>
      <c r="J635" t="str">
        <f>VLOOKUP($A635,'Medical Examinations'!$A634:$J2969,9,FALSE)</f>
        <v>Obesity</v>
      </c>
      <c r="K635" t="str">
        <f>VLOOKUP(A635,'Medical Examinations'!A634:J2969,10,FALSE)</f>
        <v>Diabetes</v>
      </c>
      <c r="L635" t="str">
        <f>VLOOKUP(Healthcare!A635,'Hospitalisation Details'!A634:K2969,10,FALSE)</f>
        <v>28-Jun-1974</v>
      </c>
      <c r="M635" s="17">
        <f>VLOOKUP(Healthcare!A635,'Hospitalisation Details'!A634:K2969,6,FALSE)</f>
        <v>15532.16</v>
      </c>
      <c r="N635" t="str">
        <f>VLOOKUP(Healthcare!A635,'Hospitalisation Details'!A634:K2969,7,FALSE)</f>
        <v>tier - 2</v>
      </c>
      <c r="O635" t="str">
        <f>VLOOKUP(Healthcare!A635,'Hospitalisation Details'!A634:K2969,8,FALSE)</f>
        <v>tier - 2</v>
      </c>
      <c r="P635" t="str">
        <f>VLOOKUP(Healthcare!A635,'Hospitalisation Details'!A634:K2969,9,FALSE)</f>
        <v>R1026</v>
      </c>
      <c r="Q635">
        <f>VLOOKUP(Healthcare!A635,'Hospitalisation Details'!A634:K2969,11,FALSE)</f>
        <v>50</v>
      </c>
    </row>
    <row r="636" spans="1:17" ht="15.6">
      <c r="A636" s="1" t="s">
        <v>1735</v>
      </c>
      <c r="B636" t="str">
        <f>VLOOKUP(A636,'Customer Names'!A635:E2970,5,FALSE)</f>
        <v xml:space="preserve"> Mr.  Zachary T Bruns</v>
      </c>
      <c r="C636">
        <f>VLOOKUP(A636,'Medical Examinations'!A635:J2970,2,FALSE)</f>
        <v>25.175000000000001</v>
      </c>
      <c r="D636">
        <f>VLOOKUP(A636,'Medical Examinations'!A635:J2970,3,FALSE)</f>
        <v>4.96</v>
      </c>
      <c r="E636" t="str">
        <f>VLOOKUP(A636,'Medical Examinations'!A635:J2970,4,FALSE)</f>
        <v>No</v>
      </c>
      <c r="F636" t="str">
        <f>VLOOKUP(A636,'Medical Examinations'!A635:J2970,5,FALSE)</f>
        <v>Yes</v>
      </c>
      <c r="G636" t="str">
        <f>VLOOKUP($A636,'Medical Examinations'!A$1:J$2336,6,FALSE)</f>
        <v>No</v>
      </c>
      <c r="H636">
        <f>VLOOKUP(A636,'Medical Examinations'!A635:J2970,7,FALSE)</f>
        <v>1</v>
      </c>
      <c r="I636" t="str">
        <f>VLOOKUP(A636,'Medical Examinations'!A635:J2970,8,FALSE)</f>
        <v>Yes</v>
      </c>
      <c r="J636" t="str">
        <f>VLOOKUP($A636,'Medical Examinations'!$A635:$J2970,9,FALSE)</f>
        <v>Over Weight</v>
      </c>
      <c r="K636" t="str">
        <f>VLOOKUP(A636,'Medical Examinations'!A635:J2970,10,FALSE)</f>
        <v>Normal</v>
      </c>
      <c r="L636" t="str">
        <f>VLOOKUP(Healthcare!A636,'Hospitalisation Details'!A635:K2970,10,FALSE)</f>
        <v>17-Jul-2004</v>
      </c>
      <c r="M636" s="17">
        <f>VLOOKUP(Healthcare!A636,'Hospitalisation Details'!A635:K2970,6,FALSE)</f>
        <v>15518.18</v>
      </c>
      <c r="N636" t="str">
        <f>VLOOKUP(Healthcare!A636,'Hospitalisation Details'!A635:K2970,7,FALSE)</f>
        <v>tier - 2</v>
      </c>
      <c r="O636" t="str">
        <f>VLOOKUP(Healthcare!A636,'Hospitalisation Details'!A635:K2970,8,FALSE)</f>
        <v>tier - 3</v>
      </c>
      <c r="P636" t="str">
        <f>VLOOKUP(Healthcare!A636,'Hospitalisation Details'!A635:K2970,9,FALSE)</f>
        <v>R1015</v>
      </c>
      <c r="Q636">
        <f>VLOOKUP(Healthcare!A636,'Hospitalisation Details'!A635:K2970,11,FALSE)</f>
        <v>20</v>
      </c>
    </row>
    <row r="637" spans="1:17" ht="15.6">
      <c r="A637" s="1" t="s">
        <v>1734</v>
      </c>
      <c r="B637" t="str">
        <f>VLOOKUP(A637,'Customer Names'!A636:E2971,5,FALSE)</f>
        <v xml:space="preserve"> Mrs.  Hilda Stoney</v>
      </c>
      <c r="C637">
        <f>VLOOKUP(A637,'Medical Examinations'!A636:J2971,2,FALSE)</f>
        <v>43.11</v>
      </c>
      <c r="D637">
        <f>VLOOKUP(A637,'Medical Examinations'!A636:J2971,3,FALSE)</f>
        <v>4.67</v>
      </c>
      <c r="E637" t="str">
        <f>VLOOKUP(A637,'Medical Examinations'!A636:J2971,4,FALSE)</f>
        <v>yes</v>
      </c>
      <c r="F637" t="str">
        <f>VLOOKUP(A637,'Medical Examinations'!A636:J2971,5,FALSE)</f>
        <v>No</v>
      </c>
      <c r="G637" t="str">
        <f>VLOOKUP($A637,'Medical Examinations'!A$1:J$2336,6,FALSE)</f>
        <v>No</v>
      </c>
      <c r="H637">
        <f>VLOOKUP(A637,'Medical Examinations'!A636:J2971,7,FALSE)</f>
        <v>0</v>
      </c>
      <c r="I637" t="str">
        <f>VLOOKUP(A637,'Medical Examinations'!A636:J2971,8,FALSE)</f>
        <v>No</v>
      </c>
      <c r="J637" t="str">
        <f>VLOOKUP($A637,'Medical Examinations'!$A636:$J2971,9,FALSE)</f>
        <v>Obesity</v>
      </c>
      <c r="K637" t="str">
        <f>VLOOKUP(A637,'Medical Examinations'!A636:J2971,10,FALSE)</f>
        <v>Normal</v>
      </c>
      <c r="L637" t="str">
        <f>VLOOKUP(Healthcare!A637,'Hospitalisation Details'!A636:K2971,10,FALSE)</f>
        <v>20-Jul-1976</v>
      </c>
      <c r="M637" s="17">
        <f>VLOOKUP(Healthcare!A637,'Hospitalisation Details'!A636:K2971,6,FALSE)</f>
        <v>15450.48</v>
      </c>
      <c r="N637" t="str">
        <f>VLOOKUP(Healthcare!A637,'Hospitalisation Details'!A636:K2971,7,FALSE)</f>
        <v>tier - 2</v>
      </c>
      <c r="O637" t="str">
        <f>VLOOKUP(Healthcare!A637,'Hospitalisation Details'!A636:K2971,8,FALSE)</f>
        <v>tier - 1</v>
      </c>
      <c r="P637" t="str">
        <f>VLOOKUP(Healthcare!A637,'Hospitalisation Details'!A636:K2971,9,FALSE)</f>
        <v>R1026</v>
      </c>
      <c r="Q637">
        <f>VLOOKUP(Healthcare!A637,'Hospitalisation Details'!A636:K2971,11,FALSE)</f>
        <v>48</v>
      </c>
    </row>
    <row r="638" spans="1:17" ht="15.6">
      <c r="A638" s="1" t="s">
        <v>1733</v>
      </c>
      <c r="B638" t="str">
        <f>VLOOKUP(A638,'Customer Names'!A637:E2972,5,FALSE)</f>
        <v xml:space="preserve"> Ms.  Stephanie Markert</v>
      </c>
      <c r="C638">
        <f>VLOOKUP(A638,'Medical Examinations'!A637:J2972,2,FALSE)</f>
        <v>53.32</v>
      </c>
      <c r="D638">
        <f>VLOOKUP(A638,'Medical Examinations'!A637:J2972,3,FALSE)</f>
        <v>5.0599999999999996</v>
      </c>
      <c r="E638" t="str">
        <f>VLOOKUP(A638,'Medical Examinations'!A637:J2972,4,FALSE)</f>
        <v>No</v>
      </c>
      <c r="F638" t="str">
        <f>VLOOKUP(A638,'Medical Examinations'!A637:J2972,5,FALSE)</f>
        <v>No</v>
      </c>
      <c r="G638" t="str">
        <f>VLOOKUP($A638,'Medical Examinations'!A$1:J$2336,6,FALSE)</f>
        <v>No</v>
      </c>
      <c r="H638">
        <f>VLOOKUP(A638,'Medical Examinations'!A637:J2972,7,FALSE)</f>
        <v>0</v>
      </c>
      <c r="I638" t="str">
        <f>VLOOKUP(A638,'Medical Examinations'!A637:J2972,8,FALSE)</f>
        <v>No</v>
      </c>
      <c r="J638" t="str">
        <f>VLOOKUP($A638,'Medical Examinations'!$A637:$J2972,9,FALSE)</f>
        <v>Obesity</v>
      </c>
      <c r="K638" t="str">
        <f>VLOOKUP(A638,'Medical Examinations'!A637:J2972,10,FALSE)</f>
        <v>Normal</v>
      </c>
      <c r="L638" t="str">
        <f>VLOOKUP(Healthcare!A638,'Hospitalisation Details'!A637:K2972,10,FALSE)</f>
        <v>25-Oct-1990</v>
      </c>
      <c r="M638" s="17">
        <f>VLOOKUP(Healthcare!A638,'Hospitalisation Details'!A637:K2972,6,FALSE)</f>
        <v>15440.2</v>
      </c>
      <c r="N638" t="str">
        <f>VLOOKUP(Healthcare!A638,'Hospitalisation Details'!A637:K2972,7,FALSE)</f>
        <v>tier - 2</v>
      </c>
      <c r="O638" t="str">
        <f>VLOOKUP(Healthcare!A638,'Hospitalisation Details'!A637:K2972,8,FALSE)</f>
        <v>tier - 1</v>
      </c>
      <c r="P638" t="str">
        <f>VLOOKUP(Healthcare!A638,'Hospitalisation Details'!A637:K2972,9,FALSE)</f>
        <v>R1012</v>
      </c>
      <c r="Q638">
        <f>VLOOKUP(Healthcare!A638,'Hospitalisation Details'!A637:K2972,11,FALSE)</f>
        <v>33</v>
      </c>
    </row>
    <row r="639" spans="1:17" ht="15.6">
      <c r="A639" s="1" t="s">
        <v>1732</v>
      </c>
      <c r="B639" t="str">
        <f>VLOOKUP(A639,'Customer Names'!A638:E2973,5,FALSE)</f>
        <v xml:space="preserve"> Mr.  Doug McLucas</v>
      </c>
      <c r="C639">
        <f>VLOOKUP(A639,'Medical Examinations'!A638:J2973,2,FALSE)</f>
        <v>38.04</v>
      </c>
      <c r="D639">
        <f>VLOOKUP(A639,'Medical Examinations'!A638:J2973,3,FALSE)</f>
        <v>5.0199999999999996</v>
      </c>
      <c r="E639" t="str">
        <f>VLOOKUP(A639,'Medical Examinations'!A638:J2973,4,FALSE)</f>
        <v>yes</v>
      </c>
      <c r="F639" t="str">
        <f>VLOOKUP(A639,'Medical Examinations'!A638:J2973,5,FALSE)</f>
        <v>No</v>
      </c>
      <c r="G639" t="str">
        <f>VLOOKUP($A639,'Medical Examinations'!A$1:J$2336,6,FALSE)</f>
        <v>No</v>
      </c>
      <c r="H639">
        <f>VLOOKUP(A639,'Medical Examinations'!A638:J2973,7,FALSE)</f>
        <v>1</v>
      </c>
      <c r="I639" t="str">
        <f>VLOOKUP(A639,'Medical Examinations'!A638:J2973,8,FALSE)</f>
        <v>No</v>
      </c>
      <c r="J639" t="str">
        <f>VLOOKUP($A639,'Medical Examinations'!$A638:$J2973,9,FALSE)</f>
        <v>Obesity</v>
      </c>
      <c r="K639" t="str">
        <f>VLOOKUP(A639,'Medical Examinations'!A638:J2973,10,FALSE)</f>
        <v>Normal</v>
      </c>
      <c r="L639" t="str">
        <f>VLOOKUP(Healthcare!A639,'Hospitalisation Details'!A638:K2973,10,FALSE)</f>
        <v>4-Sep-1964</v>
      </c>
      <c r="M639" s="17">
        <f>VLOOKUP(Healthcare!A639,'Hospitalisation Details'!A638:K2973,6,FALSE)</f>
        <v>15377.77</v>
      </c>
      <c r="N639" t="str">
        <f>VLOOKUP(Healthcare!A639,'Hospitalisation Details'!A638:K2973,7,FALSE)</f>
        <v>tier - 2</v>
      </c>
      <c r="O639" t="str">
        <f>VLOOKUP(Healthcare!A639,'Hospitalisation Details'!A638:K2973,8,FALSE)</f>
        <v>tier - 2</v>
      </c>
      <c r="P639" t="str">
        <f>VLOOKUP(Healthcare!A639,'Hospitalisation Details'!A638:K2973,9,FALSE)</f>
        <v>R1012</v>
      </c>
      <c r="Q639">
        <f>VLOOKUP(Healthcare!A639,'Hospitalisation Details'!A638:K2973,11,FALSE)</f>
        <v>60</v>
      </c>
    </row>
    <row r="640" spans="1:17" ht="15.6">
      <c r="A640" s="1" t="s">
        <v>1731</v>
      </c>
      <c r="B640" t="str">
        <f>VLOOKUP(A640,'Customer Names'!A639:E2974,5,FALSE)</f>
        <v xml:space="preserve"> Ms.  Bethany N Erwin</v>
      </c>
      <c r="C640">
        <f>VLOOKUP(A640,'Medical Examinations'!A639:J2974,2,FALSE)</f>
        <v>37.9</v>
      </c>
      <c r="D640">
        <f>VLOOKUP(A640,'Medical Examinations'!A639:J2974,3,FALSE)</f>
        <v>7.76</v>
      </c>
      <c r="E640" t="str">
        <f>VLOOKUP(A640,'Medical Examinations'!A639:J2974,4,FALSE)</f>
        <v>No</v>
      </c>
      <c r="F640" t="str">
        <f>VLOOKUP(A640,'Medical Examinations'!A639:J2974,5,FALSE)</f>
        <v>No</v>
      </c>
      <c r="G640" t="str">
        <f>VLOOKUP($A640,'Medical Examinations'!A$1:J$2336,6,FALSE)</f>
        <v>No</v>
      </c>
      <c r="H640">
        <f>VLOOKUP(A640,'Medical Examinations'!A639:J2974,7,FALSE)</f>
        <v>0</v>
      </c>
      <c r="I640" t="str">
        <f>VLOOKUP(A640,'Medical Examinations'!A639:J2974,8,FALSE)</f>
        <v>No</v>
      </c>
      <c r="J640" t="str">
        <f>VLOOKUP($A640,'Medical Examinations'!$A639:$J2974,9,FALSE)</f>
        <v>Obesity</v>
      </c>
      <c r="K640" t="str">
        <f>VLOOKUP(A640,'Medical Examinations'!A639:J2974,10,FALSE)</f>
        <v>Diabetes</v>
      </c>
      <c r="L640" t="str">
        <f>VLOOKUP(Healthcare!A640,'Hospitalisation Details'!A639:K2974,10,FALSE)</f>
        <v>6-Sep-1962</v>
      </c>
      <c r="M640" s="17">
        <f>VLOOKUP(Healthcare!A640,'Hospitalisation Details'!A639:K2974,6,FALSE)</f>
        <v>15368.22</v>
      </c>
      <c r="N640" t="str">
        <f>VLOOKUP(Healthcare!A640,'Hospitalisation Details'!A639:K2974,7,FALSE)</f>
        <v>tier - 2</v>
      </c>
      <c r="O640" t="str">
        <f>VLOOKUP(Healthcare!A640,'Hospitalisation Details'!A639:K2974,8,FALSE)</f>
        <v>tier - 2</v>
      </c>
      <c r="P640" t="str">
        <f>VLOOKUP(Healthcare!A640,'Hospitalisation Details'!A639:K2974,9,FALSE)</f>
        <v>R1011</v>
      </c>
      <c r="Q640">
        <f>VLOOKUP(Healthcare!A640,'Hospitalisation Details'!A639:K2974,11,FALSE)</f>
        <v>61</v>
      </c>
    </row>
    <row r="641" spans="1:17" ht="15.6">
      <c r="A641" s="1" t="s">
        <v>1730</v>
      </c>
      <c r="B641" t="str">
        <f>VLOOKUP(A641,'Customer Names'!A640:E2975,5,FALSE)</f>
        <v xml:space="preserve"> Mrs.  Sandra H Osborne</v>
      </c>
      <c r="C641">
        <f>VLOOKUP(A641,'Medical Examinations'!A640:J2975,2,FALSE)</f>
        <v>39.6</v>
      </c>
      <c r="D641">
        <f>VLOOKUP(A641,'Medical Examinations'!A640:J2975,3,FALSE)</f>
        <v>9.32</v>
      </c>
      <c r="E641" t="str">
        <f>VLOOKUP(A641,'Medical Examinations'!A640:J2975,4,FALSE)</f>
        <v>No</v>
      </c>
      <c r="F641" t="str">
        <f>VLOOKUP(A641,'Medical Examinations'!A640:J2975,5,FALSE)</f>
        <v>No</v>
      </c>
      <c r="G641" t="str">
        <f>VLOOKUP($A641,'Medical Examinations'!A$1:J$2336,6,FALSE)</f>
        <v>No</v>
      </c>
      <c r="H641">
        <f>VLOOKUP(A641,'Medical Examinations'!A640:J2975,7,FALSE)</f>
        <v>0</v>
      </c>
      <c r="I641" t="str">
        <f>VLOOKUP(A641,'Medical Examinations'!A640:J2975,8,FALSE)</f>
        <v>No</v>
      </c>
      <c r="J641" t="str">
        <f>VLOOKUP($A641,'Medical Examinations'!$A640:$J2975,9,FALSE)</f>
        <v>Obesity</v>
      </c>
      <c r="K641" t="str">
        <f>VLOOKUP(A641,'Medical Examinations'!A640:J2975,10,FALSE)</f>
        <v>Diabetes</v>
      </c>
      <c r="L641" t="str">
        <f>VLOOKUP(Healthcare!A641,'Hospitalisation Details'!A640:K2975,10,FALSE)</f>
        <v>18-Jul-1968</v>
      </c>
      <c r="M641" s="17">
        <f>VLOOKUP(Healthcare!A641,'Hospitalisation Details'!A640:K2975,6,FALSE)</f>
        <v>15363.77</v>
      </c>
      <c r="N641" t="str">
        <f>VLOOKUP(Healthcare!A641,'Hospitalisation Details'!A640:K2975,7,FALSE)</f>
        <v>tier - 2</v>
      </c>
      <c r="O641" t="str">
        <f>VLOOKUP(Healthcare!A641,'Hospitalisation Details'!A640:K2975,8,FALSE)</f>
        <v>tier - 1</v>
      </c>
      <c r="P641" t="str">
        <f>VLOOKUP(Healthcare!A641,'Hospitalisation Details'!A640:K2975,9,FALSE)</f>
        <v>R1026</v>
      </c>
      <c r="Q641">
        <f>VLOOKUP(Healthcare!A641,'Hospitalisation Details'!A640:K2975,11,FALSE)</f>
        <v>56</v>
      </c>
    </row>
    <row r="642" spans="1:17" ht="15.6">
      <c r="A642" s="1" t="s">
        <v>1729</v>
      </c>
      <c r="B642" t="str">
        <f>VLOOKUP(A642,'Customer Names'!A641:E2976,5,FALSE)</f>
        <v xml:space="preserve"> Mr.  Takuo Otsuka</v>
      </c>
      <c r="C642">
        <f>VLOOKUP(A642,'Medical Examinations'!A641:J2976,2,FALSE)</f>
        <v>50.92</v>
      </c>
      <c r="D642">
        <f>VLOOKUP(A642,'Medical Examinations'!A641:J2976,3,FALSE)</f>
        <v>5.31</v>
      </c>
      <c r="E642" t="str">
        <f>VLOOKUP(A642,'Medical Examinations'!A641:J2976,4,FALSE)</f>
        <v>yes</v>
      </c>
      <c r="F642" t="str">
        <f>VLOOKUP(A642,'Medical Examinations'!A641:J2976,5,FALSE)</f>
        <v>No</v>
      </c>
      <c r="G642" t="str">
        <f>VLOOKUP($A642,'Medical Examinations'!A$1:J$2336,6,FALSE)</f>
        <v>No</v>
      </c>
      <c r="H642">
        <f>VLOOKUP(A642,'Medical Examinations'!A641:J2976,7,FALSE)</f>
        <v>1</v>
      </c>
      <c r="I642" t="str">
        <f>VLOOKUP(A642,'Medical Examinations'!A641:J2976,8,FALSE)</f>
        <v>No</v>
      </c>
      <c r="J642" t="str">
        <f>VLOOKUP($A642,'Medical Examinations'!$A641:$J2976,9,FALSE)</f>
        <v>Obesity</v>
      </c>
      <c r="K642" t="str">
        <f>VLOOKUP(A642,'Medical Examinations'!A641:J2976,10,FALSE)</f>
        <v>Normal</v>
      </c>
      <c r="L642" t="str">
        <f>VLOOKUP(Healthcare!A642,'Hospitalisation Details'!A641:K2976,10,FALSE)</f>
        <v>17-Dec-1988</v>
      </c>
      <c r="M642" s="17">
        <f>VLOOKUP(Healthcare!A642,'Hospitalisation Details'!A641:K2976,6,FALSE)</f>
        <v>15361.5</v>
      </c>
      <c r="N642" t="str">
        <f>VLOOKUP(Healthcare!A642,'Hospitalisation Details'!A641:K2976,7,FALSE)</f>
        <v>tier - 2</v>
      </c>
      <c r="O642" t="str">
        <f>VLOOKUP(Healthcare!A642,'Hospitalisation Details'!A641:K2976,8,FALSE)</f>
        <v>tier - 3</v>
      </c>
      <c r="P642" t="str">
        <f>VLOOKUP(Healthcare!A642,'Hospitalisation Details'!A641:K2976,9,FALSE)</f>
        <v>R1023</v>
      </c>
      <c r="Q642">
        <f>VLOOKUP(Healthcare!A642,'Hospitalisation Details'!A641:K2976,11,FALSE)</f>
        <v>35</v>
      </c>
    </row>
    <row r="643" spans="1:17" ht="15.6">
      <c r="A643" s="1" t="s">
        <v>1728</v>
      </c>
      <c r="B643" t="str">
        <f>VLOOKUP(A643,'Customer Names'!A642:E2977,5,FALSE)</f>
        <v xml:space="preserve"> Ms.  Kelly A Smith</v>
      </c>
      <c r="C643">
        <f>VLOOKUP(A643,'Medical Examinations'!A642:J2977,2,FALSE)</f>
        <v>21.85</v>
      </c>
      <c r="D643">
        <f>VLOOKUP(A643,'Medical Examinations'!A642:J2977,3,FALSE)</f>
        <v>5.56</v>
      </c>
      <c r="E643" t="str">
        <f>VLOOKUP(A643,'Medical Examinations'!A642:J2977,4,FALSE)</f>
        <v>yes</v>
      </c>
      <c r="F643" t="str">
        <f>VLOOKUP(A643,'Medical Examinations'!A642:J2977,5,FALSE)</f>
        <v>No</v>
      </c>
      <c r="G643" t="str">
        <f>VLOOKUP($A643,'Medical Examinations'!A$1:J$2336,6,FALSE)</f>
        <v>No</v>
      </c>
      <c r="H643">
        <f>VLOOKUP(A643,'Medical Examinations'!A642:J2977,7,FALSE)</f>
        <v>0</v>
      </c>
      <c r="I643" t="str">
        <f>VLOOKUP(A643,'Medical Examinations'!A642:J2977,8,FALSE)</f>
        <v>Yes</v>
      </c>
      <c r="J643" t="str">
        <f>VLOOKUP($A643,'Medical Examinations'!$A642:$J2977,9,FALSE)</f>
        <v>Healthy Weight</v>
      </c>
      <c r="K643" t="str">
        <f>VLOOKUP(A643,'Medical Examinations'!A642:J2977,10,FALSE)</f>
        <v>Normal</v>
      </c>
      <c r="L643" t="str">
        <f>VLOOKUP(Healthcare!A643,'Hospitalisation Details'!A642:K2977,10,FALSE)</f>
        <v>14-Jul-2001</v>
      </c>
      <c r="M643" s="17">
        <f>VLOOKUP(Healthcare!A643,'Hospitalisation Details'!A642:K2977,6,FALSE)</f>
        <v>15359.1</v>
      </c>
      <c r="N643" t="str">
        <f>VLOOKUP(Healthcare!A643,'Hospitalisation Details'!A642:K2977,7,FALSE)</f>
        <v>tier - 2</v>
      </c>
      <c r="O643" t="str">
        <f>VLOOKUP(Healthcare!A643,'Hospitalisation Details'!A642:K2977,8,FALSE)</f>
        <v>tier - 3</v>
      </c>
      <c r="P643" t="str">
        <f>VLOOKUP(Healthcare!A643,'Hospitalisation Details'!A642:K2977,9,FALSE)</f>
        <v>R1024</v>
      </c>
      <c r="Q643">
        <f>VLOOKUP(Healthcare!A643,'Hospitalisation Details'!A642:K2977,11,FALSE)</f>
        <v>23</v>
      </c>
    </row>
    <row r="644" spans="1:17" ht="15.6">
      <c r="A644" s="1" t="s">
        <v>1727</v>
      </c>
      <c r="B644" t="str">
        <f>VLOOKUP(A644,'Customer Names'!A643:E2978,5,FALSE)</f>
        <v xml:space="preserve"> Mr.  Scott Myers</v>
      </c>
      <c r="C644">
        <f>VLOOKUP(A644,'Medical Examinations'!A643:J2978,2,FALSE)</f>
        <v>36.08</v>
      </c>
      <c r="D644">
        <f>VLOOKUP(A644,'Medical Examinations'!A643:J2978,3,FALSE)</f>
        <v>7.11</v>
      </c>
      <c r="E644" t="str">
        <f>VLOOKUP(A644,'Medical Examinations'!A643:J2978,4,FALSE)</f>
        <v>yes</v>
      </c>
      <c r="F644" t="str">
        <f>VLOOKUP(A644,'Medical Examinations'!A643:J2978,5,FALSE)</f>
        <v>No</v>
      </c>
      <c r="G644" t="str">
        <f>VLOOKUP($A644,'Medical Examinations'!A$1:J$2336,6,FALSE)</f>
        <v>Yes</v>
      </c>
      <c r="H644">
        <f>VLOOKUP(A644,'Medical Examinations'!A643:J2978,7,FALSE)</f>
        <v>1</v>
      </c>
      <c r="I644" t="str">
        <f>VLOOKUP(A644,'Medical Examinations'!A643:J2978,8,FALSE)</f>
        <v>No</v>
      </c>
      <c r="J644" t="str">
        <f>VLOOKUP($A644,'Medical Examinations'!$A643:$J2978,9,FALSE)</f>
        <v>Obesity</v>
      </c>
      <c r="K644" t="str">
        <f>VLOOKUP(A644,'Medical Examinations'!A643:J2978,10,FALSE)</f>
        <v>Diabetes</v>
      </c>
      <c r="L644" t="str">
        <f>VLOOKUP(Healthcare!A644,'Hospitalisation Details'!A643:K2978,10,FALSE)</f>
        <v>13-Dec-1963</v>
      </c>
      <c r="M644" s="17">
        <f>VLOOKUP(Healthcare!A644,'Hospitalisation Details'!A643:K2978,6,FALSE)</f>
        <v>15322.77</v>
      </c>
      <c r="N644" t="str">
        <f>VLOOKUP(Healthcare!A644,'Hospitalisation Details'!A643:K2978,7,FALSE)</f>
        <v>tier - 2</v>
      </c>
      <c r="O644" t="str">
        <f>VLOOKUP(Healthcare!A644,'Hospitalisation Details'!A643:K2978,8,FALSE)</f>
        <v>tier - 3</v>
      </c>
      <c r="P644" t="str">
        <f>VLOOKUP(Healthcare!A644,'Hospitalisation Details'!A643:K2978,9,FALSE)</f>
        <v>R1021</v>
      </c>
      <c r="Q644">
        <f>VLOOKUP(Healthcare!A644,'Hospitalisation Details'!A643:K2978,11,FALSE)</f>
        <v>60</v>
      </c>
    </row>
    <row r="645" spans="1:17" ht="15.6">
      <c r="A645" s="1" t="s">
        <v>1726</v>
      </c>
      <c r="B645" t="str">
        <f>VLOOKUP(A645,'Customer Names'!A644:E2979,5,FALSE)</f>
        <v xml:space="preserve"> Mr.  Benoit Cote</v>
      </c>
      <c r="C645">
        <f>VLOOKUP(A645,'Medical Examinations'!A644:J2979,2,FALSE)</f>
        <v>40.44</v>
      </c>
      <c r="D645">
        <f>VLOOKUP(A645,'Medical Examinations'!A644:J2979,3,FALSE)</f>
        <v>5.13</v>
      </c>
      <c r="E645" t="str">
        <f>VLOOKUP(A645,'Medical Examinations'!A644:J2979,4,FALSE)</f>
        <v>yes</v>
      </c>
      <c r="F645" t="str">
        <f>VLOOKUP(A645,'Medical Examinations'!A644:J2979,5,FALSE)</f>
        <v>No</v>
      </c>
      <c r="G645" t="str">
        <f>VLOOKUP($A645,'Medical Examinations'!A$1:J$2336,6,FALSE)</f>
        <v>Yes</v>
      </c>
      <c r="H645">
        <f>VLOOKUP(A645,'Medical Examinations'!A644:J2979,7,FALSE)</f>
        <v>1</v>
      </c>
      <c r="I645" t="str">
        <f>VLOOKUP(A645,'Medical Examinations'!A644:J2979,8,FALSE)</f>
        <v>No</v>
      </c>
      <c r="J645" t="str">
        <f>VLOOKUP($A645,'Medical Examinations'!$A644:$J2979,9,FALSE)</f>
        <v>Obesity</v>
      </c>
      <c r="K645" t="str">
        <f>VLOOKUP(A645,'Medical Examinations'!A644:J2979,10,FALSE)</f>
        <v>Normal</v>
      </c>
      <c r="L645" t="str">
        <f>VLOOKUP(Healthcare!A645,'Hospitalisation Details'!A644:K2979,10,FALSE)</f>
        <v>16-Sep-1969</v>
      </c>
      <c r="M645" s="17">
        <f>VLOOKUP(Healthcare!A645,'Hospitalisation Details'!A644:K2979,6,FALSE)</f>
        <v>15260.52</v>
      </c>
      <c r="N645" t="str">
        <f>VLOOKUP(Healthcare!A645,'Hospitalisation Details'!A644:K2979,7,FALSE)</f>
        <v>tier - 2</v>
      </c>
      <c r="O645" t="str">
        <f>VLOOKUP(Healthcare!A645,'Hospitalisation Details'!A644:K2979,8,FALSE)</f>
        <v>tier - 2</v>
      </c>
      <c r="P645" t="str">
        <f>VLOOKUP(Healthcare!A645,'Hospitalisation Details'!A644:K2979,9,FALSE)</f>
        <v>R1023</v>
      </c>
      <c r="Q645">
        <f>VLOOKUP(Healthcare!A645,'Hospitalisation Details'!A644:K2979,11,FALSE)</f>
        <v>54</v>
      </c>
    </row>
    <row r="646" spans="1:17" ht="15.6">
      <c r="A646" s="1" t="s">
        <v>1725</v>
      </c>
      <c r="B646" t="str">
        <f>VLOOKUP(A646,'Customer Names'!A645:E2980,5,FALSE)</f>
        <v xml:space="preserve"> Ms.  Elizabeth M Ehrhardt</v>
      </c>
      <c r="C646">
        <f>VLOOKUP(A646,'Medical Examinations'!A645:J2980,2,FALSE)</f>
        <v>38.094999999999999</v>
      </c>
      <c r="D646">
        <f>VLOOKUP(A646,'Medical Examinations'!A645:J2980,3,FALSE)</f>
        <v>10.199999999999999</v>
      </c>
      <c r="E646" t="str">
        <f>VLOOKUP(A646,'Medical Examinations'!A645:J2980,4,FALSE)</f>
        <v>No</v>
      </c>
      <c r="F646" t="str">
        <f>VLOOKUP(A646,'Medical Examinations'!A645:J2980,5,FALSE)</f>
        <v>No</v>
      </c>
      <c r="G646" t="str">
        <f>VLOOKUP($A646,'Medical Examinations'!A$1:J$2336,6,FALSE)</f>
        <v>No</v>
      </c>
      <c r="H646">
        <f>VLOOKUP(A646,'Medical Examinations'!A645:J2980,7,FALSE)</f>
        <v>0</v>
      </c>
      <c r="I646" t="str">
        <f>VLOOKUP(A646,'Medical Examinations'!A645:J2980,8,FALSE)</f>
        <v>No</v>
      </c>
      <c r="J646" t="str">
        <f>VLOOKUP($A646,'Medical Examinations'!$A645:$J2980,9,FALSE)</f>
        <v>Obesity</v>
      </c>
      <c r="K646" t="str">
        <f>VLOOKUP(A646,'Medical Examinations'!A645:J2980,10,FALSE)</f>
        <v>Diabetes</v>
      </c>
      <c r="L646" t="str">
        <f>VLOOKUP(Healthcare!A646,'Hospitalisation Details'!A645:K2980,10,FALSE)</f>
        <v>25-Jul-1960</v>
      </c>
      <c r="M646" s="17">
        <f>VLOOKUP(Healthcare!A646,'Hospitalisation Details'!A645:K2980,6,FALSE)</f>
        <v>15230.32</v>
      </c>
      <c r="N646" t="str">
        <f>VLOOKUP(Healthcare!A646,'Hospitalisation Details'!A645:K2980,7,FALSE)</f>
        <v>tier - 2</v>
      </c>
      <c r="O646" t="str">
        <f>VLOOKUP(Healthcare!A646,'Hospitalisation Details'!A645:K2980,8,FALSE)</f>
        <v>tier - 2</v>
      </c>
      <c r="P646" t="str">
        <f>VLOOKUP(Healthcare!A646,'Hospitalisation Details'!A645:K2980,9,FALSE)</f>
        <v>R1024</v>
      </c>
      <c r="Q646">
        <f>VLOOKUP(Healthcare!A646,'Hospitalisation Details'!A645:K2980,11,FALSE)</f>
        <v>64</v>
      </c>
    </row>
    <row r="647" spans="1:17" ht="15.6">
      <c r="A647" s="1" t="s">
        <v>1724</v>
      </c>
      <c r="B647" t="str">
        <f>VLOOKUP(A647,'Customer Names'!A646:E2981,5,FALSE)</f>
        <v xml:space="preserve"> Ms.  Jessica A Petersen</v>
      </c>
      <c r="C647">
        <f>VLOOKUP(A647,'Medical Examinations'!A646:J2981,2,FALSE)</f>
        <v>44.95</v>
      </c>
      <c r="D647">
        <f>VLOOKUP(A647,'Medical Examinations'!A646:J2981,3,FALSE)</f>
        <v>10.4</v>
      </c>
      <c r="E647" t="str">
        <f>VLOOKUP(A647,'Medical Examinations'!A646:J2981,4,FALSE)</f>
        <v>No</v>
      </c>
      <c r="F647" t="str">
        <f>VLOOKUP(A647,'Medical Examinations'!A646:J2981,5,FALSE)</f>
        <v>No</v>
      </c>
      <c r="G647" t="str">
        <f>VLOOKUP($A647,'Medical Examinations'!A$1:J$2336,6,FALSE)</f>
        <v>No</v>
      </c>
      <c r="H647">
        <f>VLOOKUP(A647,'Medical Examinations'!A646:J2981,7,FALSE)</f>
        <v>0</v>
      </c>
      <c r="I647" t="str">
        <f>VLOOKUP(A647,'Medical Examinations'!A646:J2981,8,FALSE)</f>
        <v>No</v>
      </c>
      <c r="J647" t="str">
        <f>VLOOKUP($A647,'Medical Examinations'!$A646:$J2981,9,FALSE)</f>
        <v>Obesity</v>
      </c>
      <c r="K647" t="str">
        <f>VLOOKUP(A647,'Medical Examinations'!A646:J2981,10,FALSE)</f>
        <v>Diabetes</v>
      </c>
      <c r="L647" t="str">
        <f>VLOOKUP(Healthcare!A647,'Hospitalisation Details'!A646:K2981,10,FALSE)</f>
        <v>23-Nov-1978</v>
      </c>
      <c r="M647" s="17">
        <f>VLOOKUP(Healthcare!A647,'Hospitalisation Details'!A646:K2981,6,FALSE)</f>
        <v>15207.92</v>
      </c>
      <c r="N647" t="str">
        <f>VLOOKUP(Healthcare!A647,'Hospitalisation Details'!A646:K2981,7,FALSE)</f>
        <v>tier - 2</v>
      </c>
      <c r="O647" t="str">
        <f>VLOOKUP(Healthcare!A647,'Hospitalisation Details'!A646:K2981,8,FALSE)</f>
        <v>tier - 1</v>
      </c>
      <c r="P647" t="str">
        <f>VLOOKUP(Healthcare!A647,'Hospitalisation Details'!A646:K2981,9,FALSE)</f>
        <v>R1012</v>
      </c>
      <c r="Q647">
        <f>VLOOKUP(Healthcare!A647,'Hospitalisation Details'!A646:K2981,11,FALSE)</f>
        <v>45</v>
      </c>
    </row>
    <row r="648" spans="1:17" ht="15.6">
      <c r="A648" s="1" t="s">
        <v>1723</v>
      </c>
      <c r="B648" t="str">
        <f>VLOOKUP(A648,'Customer Names'!A647:E2982,5,FALSE)</f>
        <v xml:space="preserve"> Ms.  Monica K Ertel</v>
      </c>
      <c r="C648">
        <f>VLOOKUP(A648,'Medical Examinations'!A647:J2982,2,FALSE)</f>
        <v>35.54</v>
      </c>
      <c r="D648">
        <f>VLOOKUP(A648,'Medical Examinations'!A647:J2982,3,FALSE)</f>
        <v>10.67</v>
      </c>
      <c r="E648" t="str">
        <f>VLOOKUP(A648,'Medical Examinations'!A647:J2982,4,FALSE)</f>
        <v>No</v>
      </c>
      <c r="F648" t="str">
        <f>VLOOKUP(A648,'Medical Examinations'!A647:J2982,5,FALSE)</f>
        <v>No</v>
      </c>
      <c r="G648" t="str">
        <f>VLOOKUP($A648,'Medical Examinations'!A$1:J$2336,6,FALSE)</f>
        <v>No</v>
      </c>
      <c r="H648">
        <f>VLOOKUP(A648,'Medical Examinations'!A647:J2982,7,FALSE)</f>
        <v>0</v>
      </c>
      <c r="I648" t="str">
        <f>VLOOKUP(A648,'Medical Examinations'!A647:J2982,8,FALSE)</f>
        <v>No</v>
      </c>
      <c r="J648" t="str">
        <f>VLOOKUP($A648,'Medical Examinations'!$A647:$J2982,9,FALSE)</f>
        <v>Obesity</v>
      </c>
      <c r="K648" t="str">
        <f>VLOOKUP(A648,'Medical Examinations'!A647:J2982,10,FALSE)</f>
        <v>Diabetes</v>
      </c>
      <c r="L648" t="str">
        <f>VLOOKUP(Healthcare!A648,'Hospitalisation Details'!A647:K2982,10,FALSE)</f>
        <v>17-Jun-1962</v>
      </c>
      <c r="M648" s="17">
        <f>VLOOKUP(Healthcare!A648,'Hospitalisation Details'!A647:K2982,6,FALSE)</f>
        <v>15174.81</v>
      </c>
      <c r="N648" t="str">
        <f>VLOOKUP(Healthcare!A648,'Hospitalisation Details'!A647:K2982,7,FALSE)</f>
        <v>tier - 2</v>
      </c>
      <c r="O648" t="str">
        <f>VLOOKUP(Healthcare!A648,'Hospitalisation Details'!A647:K2982,8,FALSE)</f>
        <v>tier - 1</v>
      </c>
      <c r="P648" t="str">
        <f>VLOOKUP(Healthcare!A648,'Hospitalisation Details'!A647:K2982,9,FALSE)</f>
        <v>R1012</v>
      </c>
      <c r="Q648">
        <f>VLOOKUP(Healthcare!A648,'Hospitalisation Details'!A647:K2982,11,FALSE)</f>
        <v>62</v>
      </c>
    </row>
    <row r="649" spans="1:17" ht="15.6">
      <c r="A649" s="1" t="s">
        <v>1722</v>
      </c>
      <c r="B649" t="str">
        <f>VLOOKUP(A649,'Customer Names'!A648:E2983,5,FALSE)</f>
        <v xml:space="preserve"> Mr.  Kevin L Lanza</v>
      </c>
      <c r="C649">
        <f>VLOOKUP(A649,'Medical Examinations'!A648:J2983,2,FALSE)</f>
        <v>39.799999999999997</v>
      </c>
      <c r="D649">
        <f>VLOOKUP(A649,'Medical Examinations'!A648:J2983,3,FALSE)</f>
        <v>4.6500000000000004</v>
      </c>
      <c r="E649" t="str">
        <f>VLOOKUP(A649,'Medical Examinations'!A648:J2983,4,FALSE)</f>
        <v>yes</v>
      </c>
      <c r="F649" t="str">
        <f>VLOOKUP(A649,'Medical Examinations'!A648:J2983,5,FALSE)</f>
        <v>No</v>
      </c>
      <c r="G649" t="str">
        <f>VLOOKUP($A649,'Medical Examinations'!A$1:J$2336,6,FALSE)</f>
        <v>No</v>
      </c>
      <c r="H649">
        <f>VLOOKUP(A649,'Medical Examinations'!A648:J2983,7,FALSE)</f>
        <v>2</v>
      </c>
      <c r="I649" t="str">
        <f>VLOOKUP(A649,'Medical Examinations'!A648:J2983,8,FALSE)</f>
        <v>No</v>
      </c>
      <c r="J649" t="str">
        <f>VLOOKUP($A649,'Medical Examinations'!$A648:$J2983,9,FALSE)</f>
        <v>Obesity</v>
      </c>
      <c r="K649" t="str">
        <f>VLOOKUP(A649,'Medical Examinations'!A648:J2983,10,FALSE)</f>
        <v>Normal</v>
      </c>
      <c r="L649" t="str">
        <f>VLOOKUP(Healthcare!A649,'Hospitalisation Details'!A648:K2983,10,FALSE)</f>
        <v>3-Dec-1959</v>
      </c>
      <c r="M649" s="17">
        <f>VLOOKUP(Healthcare!A649,'Hospitalisation Details'!A648:K2983,6,FALSE)</f>
        <v>15170.07</v>
      </c>
      <c r="N649" t="str">
        <f>VLOOKUP(Healthcare!A649,'Hospitalisation Details'!A648:K2983,7,FALSE)</f>
        <v>tier - 2</v>
      </c>
      <c r="O649" t="str">
        <f>VLOOKUP(Healthcare!A649,'Hospitalisation Details'!A648:K2983,8,FALSE)</f>
        <v>tier - 3</v>
      </c>
      <c r="P649" t="str">
        <f>VLOOKUP(Healthcare!A649,'Hospitalisation Details'!A648:K2983,9,FALSE)</f>
        <v>R1011</v>
      </c>
      <c r="Q649">
        <f>VLOOKUP(Healthcare!A649,'Hospitalisation Details'!A648:K2983,11,FALSE)</f>
        <v>64</v>
      </c>
    </row>
    <row r="650" spans="1:17" ht="15.6">
      <c r="A650" s="1" t="s">
        <v>1721</v>
      </c>
      <c r="B650" t="str">
        <f>VLOOKUP(A650,'Customer Names'!A649:E2984,5,FALSE)</f>
        <v xml:space="preserve"> Mr.  Gregory Picklesimer</v>
      </c>
      <c r="C650">
        <f>VLOOKUP(A650,'Medical Examinations'!A649:J2984,2,FALSE)</f>
        <v>33.659999999999997</v>
      </c>
      <c r="D650">
        <f>VLOOKUP(A650,'Medical Examinations'!A649:J2984,3,FALSE)</f>
        <v>5.65</v>
      </c>
      <c r="E650" t="str">
        <f>VLOOKUP(A650,'Medical Examinations'!A649:J2984,4,FALSE)</f>
        <v>yes</v>
      </c>
      <c r="F650" t="str">
        <f>VLOOKUP(A650,'Medical Examinations'!A649:J2984,5,FALSE)</f>
        <v>No</v>
      </c>
      <c r="G650" t="str">
        <f>VLOOKUP($A650,'Medical Examinations'!A$1:J$2336,6,FALSE)</f>
        <v>No</v>
      </c>
      <c r="H650">
        <f>VLOOKUP(A650,'Medical Examinations'!A649:J2984,7,FALSE)</f>
        <v>2</v>
      </c>
      <c r="I650" t="str">
        <f>VLOOKUP(A650,'Medical Examinations'!A649:J2984,8,FALSE)</f>
        <v>No</v>
      </c>
      <c r="J650" t="str">
        <f>VLOOKUP($A650,'Medical Examinations'!$A649:$J2984,9,FALSE)</f>
        <v>Obesity</v>
      </c>
      <c r="K650" t="str">
        <f>VLOOKUP(A650,'Medical Examinations'!A649:J2984,10,FALSE)</f>
        <v>Normal</v>
      </c>
      <c r="L650" t="str">
        <f>VLOOKUP(Healthcare!A650,'Hospitalisation Details'!A649:K2984,10,FALSE)</f>
        <v>4-Jun-1959</v>
      </c>
      <c r="M650" s="17">
        <f>VLOOKUP(Healthcare!A650,'Hospitalisation Details'!A649:K2984,6,FALSE)</f>
        <v>15161.53</v>
      </c>
      <c r="N650" t="str">
        <f>VLOOKUP(Healthcare!A650,'Hospitalisation Details'!A649:K2984,7,FALSE)</f>
        <v>tier - 2</v>
      </c>
      <c r="O650" t="str">
        <f>VLOOKUP(Healthcare!A650,'Hospitalisation Details'!A649:K2984,8,FALSE)</f>
        <v>tier - 1</v>
      </c>
      <c r="P650" t="str">
        <f>VLOOKUP(Healthcare!A650,'Hospitalisation Details'!A649:K2984,9,FALSE)</f>
        <v>R1013</v>
      </c>
      <c r="Q650">
        <f>VLOOKUP(Healthcare!A650,'Hospitalisation Details'!A649:K2984,11,FALSE)</f>
        <v>65</v>
      </c>
    </row>
    <row r="651" spans="1:17" ht="15.6">
      <c r="A651" s="1" t="s">
        <v>1720</v>
      </c>
      <c r="B651" t="str">
        <f>VLOOKUP(A651,'Customer Names'!A650:E2985,5,FALSE)</f>
        <v xml:space="preserve"> Ms.  Della Giles</v>
      </c>
      <c r="C651">
        <f>VLOOKUP(A651,'Medical Examinations'!A650:J2985,2,FALSE)</f>
        <v>35.5</v>
      </c>
      <c r="D651">
        <f>VLOOKUP(A651,'Medical Examinations'!A650:J2985,3,FALSE)</f>
        <v>11.97</v>
      </c>
      <c r="E651" t="str">
        <f>VLOOKUP(A651,'Medical Examinations'!A650:J2985,4,FALSE)</f>
        <v>No</v>
      </c>
      <c r="F651" t="str">
        <f>VLOOKUP(A651,'Medical Examinations'!A650:J2985,5,FALSE)</f>
        <v>No</v>
      </c>
      <c r="G651" t="str">
        <f>VLOOKUP($A651,'Medical Examinations'!A$1:J$2336,6,FALSE)</f>
        <v>No</v>
      </c>
      <c r="H651">
        <f>VLOOKUP(A651,'Medical Examinations'!A650:J2985,7,FALSE)</f>
        <v>0</v>
      </c>
      <c r="I651" t="str">
        <f>VLOOKUP(A651,'Medical Examinations'!A650:J2985,8,FALSE)</f>
        <v>No</v>
      </c>
      <c r="J651" t="str">
        <f>VLOOKUP($A651,'Medical Examinations'!$A650:$J2985,9,FALSE)</f>
        <v>Obesity</v>
      </c>
      <c r="K651" t="str">
        <f>VLOOKUP(A651,'Medical Examinations'!A650:J2985,10,FALSE)</f>
        <v>Diabetes</v>
      </c>
      <c r="L651" t="str">
        <f>VLOOKUP(Healthcare!A651,'Hospitalisation Details'!A650:K2985,10,FALSE)</f>
        <v>25-Oct-1962</v>
      </c>
      <c r="M651" s="17">
        <f>VLOOKUP(Healthcare!A651,'Hospitalisation Details'!A650:K2985,6,FALSE)</f>
        <v>15161.25</v>
      </c>
      <c r="N651" t="str">
        <f>VLOOKUP(Healthcare!A651,'Hospitalisation Details'!A650:K2985,7,FALSE)</f>
        <v>tier - 2</v>
      </c>
      <c r="O651" t="str">
        <f>VLOOKUP(Healthcare!A651,'Hospitalisation Details'!A650:K2985,8,FALSE)</f>
        <v>tier - 2</v>
      </c>
      <c r="P651" t="str">
        <f>VLOOKUP(Healthcare!A651,'Hospitalisation Details'!A650:K2985,9,FALSE)</f>
        <v>R1012</v>
      </c>
      <c r="Q651">
        <f>VLOOKUP(Healthcare!A651,'Hospitalisation Details'!A650:K2985,11,FALSE)</f>
        <v>61</v>
      </c>
    </row>
    <row r="652" spans="1:17" ht="15.6">
      <c r="A652" s="1" t="s">
        <v>1719</v>
      </c>
      <c r="B652" t="str">
        <f>VLOOKUP(A652,'Customer Names'!A651:E2986,5,FALSE)</f>
        <v xml:space="preserve"> Mr.  David Harmon</v>
      </c>
      <c r="C652">
        <f>VLOOKUP(A652,'Medical Examinations'!A651:J2986,2,FALSE)</f>
        <v>41.63</v>
      </c>
      <c r="D652">
        <f>VLOOKUP(A652,'Medical Examinations'!A651:J2986,3,FALSE)</f>
        <v>6.71</v>
      </c>
      <c r="E652" t="str">
        <f>VLOOKUP(A652,'Medical Examinations'!A651:J2986,4,FALSE)</f>
        <v>No</v>
      </c>
      <c r="F652" t="str">
        <f>VLOOKUP(A652,'Medical Examinations'!A651:J2986,5,FALSE)</f>
        <v>No</v>
      </c>
      <c r="G652" t="str">
        <f>VLOOKUP($A652,'Medical Examinations'!A$1:J$2336,6,FALSE)</f>
        <v>No</v>
      </c>
      <c r="H652">
        <f>VLOOKUP(A652,'Medical Examinations'!A651:J2986,7,FALSE)</f>
        <v>0</v>
      </c>
      <c r="I652" t="str">
        <f>VLOOKUP(A652,'Medical Examinations'!A651:J2986,8,FALSE)</f>
        <v>No</v>
      </c>
      <c r="J652" t="str">
        <f>VLOOKUP($A652,'Medical Examinations'!$A651:$J2986,9,FALSE)</f>
        <v>Obesity</v>
      </c>
      <c r="K652" t="str">
        <f>VLOOKUP(A652,'Medical Examinations'!A651:J2986,10,FALSE)</f>
        <v>Diabetes</v>
      </c>
      <c r="L652" t="str">
        <f>VLOOKUP(Healthcare!A652,'Hospitalisation Details'!A651:K2986,10,FALSE)</f>
        <v>25-Nov-1971</v>
      </c>
      <c r="M652" s="17">
        <f>VLOOKUP(Healthcare!A652,'Hospitalisation Details'!A651:K2986,6,FALSE)</f>
        <v>15150.44</v>
      </c>
      <c r="N652" t="str">
        <f>VLOOKUP(Healthcare!A652,'Hospitalisation Details'!A651:K2986,7,FALSE)</f>
        <v>tier - 2</v>
      </c>
      <c r="O652" t="str">
        <f>VLOOKUP(Healthcare!A652,'Hospitalisation Details'!A651:K2986,8,FALSE)</f>
        <v>tier - 1</v>
      </c>
      <c r="P652" t="str">
        <f>VLOOKUP(Healthcare!A652,'Hospitalisation Details'!A651:K2986,9,FALSE)</f>
        <v>R1023</v>
      </c>
      <c r="Q652">
        <f>VLOOKUP(Healthcare!A652,'Hospitalisation Details'!A651:K2986,11,FALSE)</f>
        <v>52</v>
      </c>
    </row>
    <row r="653" spans="1:17" ht="15.6">
      <c r="A653" s="1" t="s">
        <v>1718</v>
      </c>
      <c r="B653" t="str">
        <f>VLOOKUP(A653,'Customer Names'!A652:E2987,5,FALSE)</f>
        <v xml:space="preserve"> Ms.  Victoria Pennings</v>
      </c>
      <c r="C653">
        <f>VLOOKUP(A653,'Medical Examinations'!A652:J2987,2,FALSE)</f>
        <v>46.49</v>
      </c>
      <c r="D653">
        <f>VLOOKUP(A653,'Medical Examinations'!A652:J2987,3,FALSE)</f>
        <v>11.92</v>
      </c>
      <c r="E653" t="str">
        <f>VLOOKUP(A653,'Medical Examinations'!A652:J2987,4,FALSE)</f>
        <v>No</v>
      </c>
      <c r="F653" t="str">
        <f>VLOOKUP(A653,'Medical Examinations'!A652:J2987,5,FALSE)</f>
        <v>No</v>
      </c>
      <c r="G653" t="str">
        <f>VLOOKUP($A653,'Medical Examinations'!A$1:J$2336,6,FALSE)</f>
        <v>No</v>
      </c>
      <c r="H653">
        <f>VLOOKUP(A653,'Medical Examinations'!A652:J2987,7,FALSE)</f>
        <v>0</v>
      </c>
      <c r="I653" t="str">
        <f>VLOOKUP(A653,'Medical Examinations'!A652:J2987,8,FALSE)</f>
        <v>No</v>
      </c>
      <c r="J653" t="str">
        <f>VLOOKUP($A653,'Medical Examinations'!$A652:$J2987,9,FALSE)</f>
        <v>Obesity</v>
      </c>
      <c r="K653" t="str">
        <f>VLOOKUP(A653,'Medical Examinations'!A652:J2987,10,FALSE)</f>
        <v>Diabetes</v>
      </c>
      <c r="L653" t="str">
        <f>VLOOKUP(Healthcare!A653,'Hospitalisation Details'!A652:K2987,10,FALSE)</f>
        <v>5-Sep-1978</v>
      </c>
      <c r="M653" s="17">
        <f>VLOOKUP(Healthcare!A653,'Hospitalisation Details'!A652:K2987,6,FALSE)</f>
        <v>15123.19</v>
      </c>
      <c r="N653" t="str">
        <f>VLOOKUP(Healthcare!A653,'Hospitalisation Details'!A652:K2987,7,FALSE)</f>
        <v>tier - 2</v>
      </c>
      <c r="O653" t="str">
        <f>VLOOKUP(Healthcare!A653,'Hospitalisation Details'!A652:K2987,8,FALSE)</f>
        <v>tier - 1</v>
      </c>
      <c r="P653" t="str">
        <f>VLOOKUP(Healthcare!A653,'Hospitalisation Details'!A652:K2987,9,FALSE)</f>
        <v>R1011</v>
      </c>
      <c r="Q653">
        <f>VLOOKUP(Healthcare!A653,'Hospitalisation Details'!A652:K2987,11,FALSE)</f>
        <v>46</v>
      </c>
    </row>
    <row r="654" spans="1:17" ht="15.6">
      <c r="A654" s="1" t="s">
        <v>1717</v>
      </c>
      <c r="B654" t="str">
        <f>VLOOKUP(A654,'Customer Names'!A653:E2988,5,FALSE)</f>
        <v xml:space="preserve"> Mr.  Tasos Tseronis</v>
      </c>
      <c r="C654">
        <f>VLOOKUP(A654,'Medical Examinations'!A653:J2988,2,FALSE)</f>
        <v>43.29</v>
      </c>
      <c r="D654">
        <f>VLOOKUP(A654,'Medical Examinations'!A653:J2988,3,FALSE)</f>
        <v>5.35</v>
      </c>
      <c r="E654" t="str">
        <f>VLOOKUP(A654,'Medical Examinations'!A653:J2988,4,FALSE)</f>
        <v>No</v>
      </c>
      <c r="F654" t="str">
        <f>VLOOKUP(A654,'Medical Examinations'!A653:J2988,5,FALSE)</f>
        <v>No</v>
      </c>
      <c r="G654" t="str">
        <f>VLOOKUP($A654,'Medical Examinations'!A$1:J$2336,6,FALSE)</f>
        <v>No</v>
      </c>
      <c r="H654">
        <f>VLOOKUP(A654,'Medical Examinations'!A653:J2988,7,FALSE)</f>
        <v>2</v>
      </c>
      <c r="I654" t="str">
        <f>VLOOKUP(A654,'Medical Examinations'!A653:J2988,8,FALSE)</f>
        <v>No</v>
      </c>
      <c r="J654" t="str">
        <f>VLOOKUP($A654,'Medical Examinations'!$A653:$J2988,9,FALSE)</f>
        <v>Obesity</v>
      </c>
      <c r="K654" t="str">
        <f>VLOOKUP(A654,'Medical Examinations'!A653:J2988,10,FALSE)</f>
        <v>Normal</v>
      </c>
      <c r="L654" t="str">
        <f>VLOOKUP(Healthcare!A654,'Hospitalisation Details'!A653:K2988,10,FALSE)</f>
        <v>7-Nov-1972</v>
      </c>
      <c r="M654" s="17">
        <f>VLOOKUP(Healthcare!A654,'Hospitalisation Details'!A653:K2988,6,FALSE)</f>
        <v>15103.69</v>
      </c>
      <c r="N654" t="str">
        <f>VLOOKUP(Healthcare!A654,'Hospitalisation Details'!A653:K2988,7,FALSE)</f>
        <v>tier - 2</v>
      </c>
      <c r="O654" t="str">
        <f>VLOOKUP(Healthcare!A654,'Hospitalisation Details'!A653:K2988,8,FALSE)</f>
        <v>tier - 1</v>
      </c>
      <c r="P654" t="str">
        <f>VLOOKUP(Healthcare!A654,'Hospitalisation Details'!A653:K2988,9,FALSE)</f>
        <v>R1012</v>
      </c>
      <c r="Q654">
        <f>VLOOKUP(Healthcare!A654,'Hospitalisation Details'!A653:K2988,11,FALSE)</f>
        <v>51</v>
      </c>
    </row>
    <row r="655" spans="1:17" ht="15.6">
      <c r="A655" s="1" t="s">
        <v>1716</v>
      </c>
      <c r="B655" t="str">
        <f>VLOOKUP(A655,'Customer Names'!A654:E2989,5,FALSE)</f>
        <v xml:space="preserve"> Mr.  Thomas Aliff</v>
      </c>
      <c r="C655">
        <f>VLOOKUP(A655,'Medical Examinations'!A654:J2989,2,FALSE)</f>
        <v>43.08</v>
      </c>
      <c r="D655">
        <f>VLOOKUP(A655,'Medical Examinations'!A654:J2989,3,FALSE)</f>
        <v>8.9600000000000009</v>
      </c>
      <c r="E655" t="str">
        <f>VLOOKUP(A655,'Medical Examinations'!A654:J2989,4,FALSE)</f>
        <v>yes</v>
      </c>
      <c r="F655" t="str">
        <f>VLOOKUP(A655,'Medical Examinations'!A654:J2989,5,FALSE)</f>
        <v>No</v>
      </c>
      <c r="G655" t="str">
        <f>VLOOKUP($A655,'Medical Examinations'!A$1:J$2336,6,FALSE)</f>
        <v>No</v>
      </c>
      <c r="H655">
        <f>VLOOKUP(A655,'Medical Examinations'!A654:J2989,7,FALSE)</f>
        <v>1</v>
      </c>
      <c r="I655" t="str">
        <f>VLOOKUP(A655,'Medical Examinations'!A654:J2989,8,FALSE)</f>
        <v>No</v>
      </c>
      <c r="J655" t="str">
        <f>VLOOKUP($A655,'Medical Examinations'!$A654:$J2989,9,FALSE)</f>
        <v>Obesity</v>
      </c>
      <c r="K655" t="str">
        <f>VLOOKUP(A655,'Medical Examinations'!A654:J2989,10,FALSE)</f>
        <v>Diabetes</v>
      </c>
      <c r="L655" t="str">
        <f>VLOOKUP(Healthcare!A655,'Hospitalisation Details'!A654:K2989,10,FALSE)</f>
        <v>26-Oct-1975</v>
      </c>
      <c r="M655" s="17">
        <f>VLOOKUP(Healthcare!A655,'Hospitalisation Details'!A654:K2989,6,FALSE)</f>
        <v>15090.35</v>
      </c>
      <c r="N655" t="str">
        <f>VLOOKUP(Healthcare!A655,'Hospitalisation Details'!A654:K2989,7,FALSE)</f>
        <v>tier - 2</v>
      </c>
      <c r="O655" t="str">
        <f>VLOOKUP(Healthcare!A655,'Hospitalisation Details'!A654:K2989,8,FALSE)</f>
        <v>tier - 1</v>
      </c>
      <c r="P655" t="str">
        <f>VLOOKUP(Healthcare!A655,'Hospitalisation Details'!A654:K2989,9,FALSE)</f>
        <v>R1023</v>
      </c>
      <c r="Q655">
        <f>VLOOKUP(Healthcare!A655,'Hospitalisation Details'!A654:K2989,11,FALSE)</f>
        <v>48</v>
      </c>
    </row>
    <row r="656" spans="1:17" ht="15.6">
      <c r="A656" s="1" t="s">
        <v>1715</v>
      </c>
      <c r="B656" t="str">
        <f>VLOOKUP(A656,'Customer Names'!A655:E2990,5,FALSE)</f>
        <v xml:space="preserve"> Mr.  Lukasz Willenberg</v>
      </c>
      <c r="C656">
        <f>VLOOKUP(A656,'Medical Examinations'!A655:J2990,2,FALSE)</f>
        <v>39.07</v>
      </c>
      <c r="D656">
        <f>VLOOKUP(A656,'Medical Examinations'!A655:J2990,3,FALSE)</f>
        <v>11.93</v>
      </c>
      <c r="E656" t="str">
        <f>VLOOKUP(A656,'Medical Examinations'!A655:J2990,4,FALSE)</f>
        <v>No</v>
      </c>
      <c r="F656" t="str">
        <f>VLOOKUP(A656,'Medical Examinations'!A655:J2990,5,FALSE)</f>
        <v>No</v>
      </c>
      <c r="G656" t="str">
        <f>VLOOKUP($A656,'Medical Examinations'!A$1:J$2336,6,FALSE)</f>
        <v>No</v>
      </c>
      <c r="H656">
        <f>VLOOKUP(A656,'Medical Examinations'!A655:J2990,7,FALSE)</f>
        <v>0</v>
      </c>
      <c r="I656" t="str">
        <f>VLOOKUP(A656,'Medical Examinations'!A655:J2990,8,FALSE)</f>
        <v>No</v>
      </c>
      <c r="J656" t="str">
        <f>VLOOKUP($A656,'Medical Examinations'!$A655:$J2990,9,FALSE)</f>
        <v>Obesity</v>
      </c>
      <c r="K656" t="str">
        <f>VLOOKUP(A656,'Medical Examinations'!A655:J2990,10,FALSE)</f>
        <v>Diabetes</v>
      </c>
      <c r="L656" t="str">
        <f>VLOOKUP(Healthcare!A656,'Hospitalisation Details'!A655:K2990,10,FALSE)</f>
        <v>12-Jun-1968</v>
      </c>
      <c r="M656" s="17">
        <f>VLOOKUP(Healthcare!A656,'Hospitalisation Details'!A655:K2990,6,FALSE)</f>
        <v>15052.68</v>
      </c>
      <c r="N656" t="str">
        <f>VLOOKUP(Healthcare!A656,'Hospitalisation Details'!A655:K2990,7,FALSE)</f>
        <v>tier - 2</v>
      </c>
      <c r="O656" t="str">
        <f>VLOOKUP(Healthcare!A656,'Hospitalisation Details'!A655:K2990,8,FALSE)</f>
        <v>tier - 2</v>
      </c>
      <c r="P656" t="str">
        <f>VLOOKUP(Healthcare!A656,'Hospitalisation Details'!A655:K2990,9,FALSE)</f>
        <v>R1022</v>
      </c>
      <c r="Q656">
        <f>VLOOKUP(Healthcare!A656,'Hospitalisation Details'!A655:K2990,11,FALSE)</f>
        <v>56</v>
      </c>
    </row>
    <row r="657" spans="1:17" ht="15.6">
      <c r="A657" s="1" t="s">
        <v>1714</v>
      </c>
      <c r="B657" t="str">
        <f>VLOOKUP(A657,'Customer Names'!A656:E2991,5,FALSE)</f>
        <v xml:space="preserve"> Mr.  Matthew A Millett</v>
      </c>
      <c r="C657">
        <f>VLOOKUP(A657,'Medical Examinations'!A656:J2991,2,FALSE)</f>
        <v>41.3</v>
      </c>
      <c r="D657">
        <f>VLOOKUP(A657,'Medical Examinations'!A656:J2991,3,FALSE)</f>
        <v>9.59</v>
      </c>
      <c r="E657" t="str">
        <f>VLOOKUP(A657,'Medical Examinations'!A656:J2991,4,FALSE)</f>
        <v>No</v>
      </c>
      <c r="F657" t="str">
        <f>VLOOKUP(A657,'Medical Examinations'!A656:J2991,5,FALSE)</f>
        <v>No</v>
      </c>
      <c r="G657" t="str">
        <f>VLOOKUP($A657,'Medical Examinations'!A$1:J$2336,6,FALSE)</f>
        <v>No</v>
      </c>
      <c r="H657">
        <f>VLOOKUP(A657,'Medical Examinations'!A656:J2991,7,FALSE)</f>
        <v>0</v>
      </c>
      <c r="I657" t="str">
        <f>VLOOKUP(A657,'Medical Examinations'!A656:J2991,8,FALSE)</f>
        <v>No</v>
      </c>
      <c r="J657" t="str">
        <f>VLOOKUP($A657,'Medical Examinations'!$A656:$J2991,9,FALSE)</f>
        <v>Obesity</v>
      </c>
      <c r="K657" t="str">
        <f>VLOOKUP(A657,'Medical Examinations'!A656:J2991,10,FALSE)</f>
        <v>Diabetes</v>
      </c>
      <c r="L657" t="str">
        <f>VLOOKUP(Healthcare!A657,'Hospitalisation Details'!A656:K2991,10,FALSE)</f>
        <v>15-Aug-1971</v>
      </c>
      <c r="M657" s="17">
        <f>VLOOKUP(Healthcare!A657,'Hospitalisation Details'!A656:K2991,6,FALSE)</f>
        <v>15038.51</v>
      </c>
      <c r="N657" t="str">
        <f>VLOOKUP(Healthcare!A657,'Hospitalisation Details'!A656:K2991,7,FALSE)</f>
        <v>tier - 2</v>
      </c>
      <c r="O657" t="str">
        <f>VLOOKUP(Healthcare!A657,'Hospitalisation Details'!A656:K2991,8,FALSE)</f>
        <v>tier - 3</v>
      </c>
      <c r="P657" t="str">
        <f>VLOOKUP(Healthcare!A657,'Hospitalisation Details'!A656:K2991,9,FALSE)</f>
        <v>R1023</v>
      </c>
      <c r="Q657">
        <f>VLOOKUP(Healthcare!A657,'Hospitalisation Details'!A656:K2991,11,FALSE)</f>
        <v>53</v>
      </c>
    </row>
    <row r="658" spans="1:17" ht="15.6">
      <c r="A658" s="1" t="s">
        <v>1713</v>
      </c>
      <c r="B658" t="str">
        <f>VLOOKUP(A658,'Customer Names'!A657:E2992,5,FALSE)</f>
        <v xml:space="preserve"> Ms.  Meta Haley</v>
      </c>
      <c r="C658">
        <f>VLOOKUP(A658,'Medical Examinations'!A657:J2992,2,FALSE)</f>
        <v>42.95</v>
      </c>
      <c r="D658">
        <f>VLOOKUP(A658,'Medical Examinations'!A657:J2992,3,FALSE)</f>
        <v>11.88</v>
      </c>
      <c r="E658" t="str">
        <f>VLOOKUP(A658,'Medical Examinations'!A657:J2992,4,FALSE)</f>
        <v>yes</v>
      </c>
      <c r="F658" t="str">
        <f>VLOOKUP(A658,'Medical Examinations'!A657:J2992,5,FALSE)</f>
        <v>No</v>
      </c>
      <c r="G658" t="str">
        <f>VLOOKUP($A658,'Medical Examinations'!A$1:J$2336,6,FALSE)</f>
        <v>No</v>
      </c>
      <c r="H658">
        <f>VLOOKUP(A658,'Medical Examinations'!A657:J2992,7,FALSE)</f>
        <v>2</v>
      </c>
      <c r="I658" t="str">
        <f>VLOOKUP(A658,'Medical Examinations'!A657:J2992,8,FALSE)</f>
        <v>No</v>
      </c>
      <c r="J658" t="str">
        <f>VLOOKUP($A658,'Medical Examinations'!$A657:$J2992,9,FALSE)</f>
        <v>Obesity</v>
      </c>
      <c r="K658" t="str">
        <f>VLOOKUP(A658,'Medical Examinations'!A657:J2992,10,FALSE)</f>
        <v>Diabetes</v>
      </c>
      <c r="L658" t="str">
        <f>VLOOKUP(Healthcare!A658,'Hospitalisation Details'!A657:K2992,10,FALSE)</f>
        <v>11-Sep-1970</v>
      </c>
      <c r="M658" s="17">
        <f>VLOOKUP(Healthcare!A658,'Hospitalisation Details'!A657:K2992,6,FALSE)</f>
        <v>15026.3</v>
      </c>
      <c r="N658" t="str">
        <f>VLOOKUP(Healthcare!A658,'Hospitalisation Details'!A657:K2992,7,FALSE)</f>
        <v>tier - 2</v>
      </c>
      <c r="O658" t="str">
        <f>VLOOKUP(Healthcare!A658,'Hospitalisation Details'!A657:K2992,8,FALSE)</f>
        <v>tier - 3</v>
      </c>
      <c r="P658" t="str">
        <f>VLOOKUP(Healthcare!A658,'Hospitalisation Details'!A657:K2992,9,FALSE)</f>
        <v>R1011</v>
      </c>
      <c r="Q658">
        <f>VLOOKUP(Healthcare!A658,'Hospitalisation Details'!A657:K2992,11,FALSE)</f>
        <v>53</v>
      </c>
    </row>
    <row r="659" spans="1:17" ht="15.6">
      <c r="A659" s="1" t="s">
        <v>1712</v>
      </c>
      <c r="B659" t="str">
        <f>VLOOKUP(A659,'Customer Names'!A658:E2993,5,FALSE)</f>
        <v xml:space="preserve"> Ms.  Rachel E Ackerman</v>
      </c>
      <c r="C659">
        <f>VLOOKUP(A659,'Medical Examinations'!A658:J2993,2,FALSE)</f>
        <v>46.96</v>
      </c>
      <c r="D659">
        <f>VLOOKUP(A659,'Medical Examinations'!A658:J2993,3,FALSE)</f>
        <v>4.6399999999999997</v>
      </c>
      <c r="E659" t="str">
        <f>VLOOKUP(A659,'Medical Examinations'!A658:J2993,4,FALSE)</f>
        <v>No</v>
      </c>
      <c r="F659" t="str">
        <f>VLOOKUP(A659,'Medical Examinations'!A658:J2993,5,FALSE)</f>
        <v>No</v>
      </c>
      <c r="G659" t="str">
        <f>VLOOKUP($A659,'Medical Examinations'!A$1:J$2336,6,FALSE)</f>
        <v>Yes</v>
      </c>
      <c r="H659">
        <f>VLOOKUP(A659,'Medical Examinations'!A658:J2993,7,FALSE)</f>
        <v>1</v>
      </c>
      <c r="I659" t="str">
        <f>VLOOKUP(A659,'Medical Examinations'!A658:J2993,8,FALSE)</f>
        <v>No</v>
      </c>
      <c r="J659" t="str">
        <f>VLOOKUP($A659,'Medical Examinations'!$A658:$J2993,9,FALSE)</f>
        <v>Obesity</v>
      </c>
      <c r="K659" t="str">
        <f>VLOOKUP(A659,'Medical Examinations'!A658:J2993,10,FALSE)</f>
        <v>Normal</v>
      </c>
      <c r="L659" t="str">
        <f>VLOOKUP(Healthcare!A659,'Hospitalisation Details'!A658:K2993,10,FALSE)</f>
        <v>25-Nov-1979</v>
      </c>
      <c r="M659" s="17">
        <f>VLOOKUP(Healthcare!A659,'Hospitalisation Details'!A658:K2993,6,FALSE)</f>
        <v>15025.76</v>
      </c>
      <c r="N659" t="str">
        <f>VLOOKUP(Healthcare!A659,'Hospitalisation Details'!A658:K2993,7,FALSE)</f>
        <v>tier - 2</v>
      </c>
      <c r="O659" t="str">
        <f>VLOOKUP(Healthcare!A659,'Hospitalisation Details'!A658:K2993,8,FALSE)</f>
        <v>tier - 1</v>
      </c>
      <c r="P659" t="str">
        <f>VLOOKUP(Healthcare!A659,'Hospitalisation Details'!A658:K2993,9,FALSE)</f>
        <v>R1011</v>
      </c>
      <c r="Q659">
        <f>VLOOKUP(Healthcare!A659,'Hospitalisation Details'!A658:K2993,11,FALSE)</f>
        <v>44</v>
      </c>
    </row>
    <row r="660" spans="1:17" ht="15.6">
      <c r="A660" s="1" t="s">
        <v>1711</v>
      </c>
      <c r="B660" t="str">
        <f>VLOOKUP(A660,'Customer Names'!A659:E2994,5,FALSE)</f>
        <v xml:space="preserve"> Ms.  Angelica Valdez</v>
      </c>
      <c r="C660">
        <f>VLOOKUP(A660,'Medical Examinations'!A659:J2994,2,FALSE)</f>
        <v>30.495000000000001</v>
      </c>
      <c r="D660">
        <f>VLOOKUP(A660,'Medical Examinations'!A659:J2994,3,FALSE)</f>
        <v>9.5299999999999994</v>
      </c>
      <c r="E660" t="str">
        <f>VLOOKUP(A660,'Medical Examinations'!A659:J2994,4,FALSE)</f>
        <v>No</v>
      </c>
      <c r="F660" t="str">
        <f>VLOOKUP(A660,'Medical Examinations'!A659:J2994,5,FALSE)</f>
        <v>No</v>
      </c>
      <c r="G660" t="str">
        <f>VLOOKUP($A660,'Medical Examinations'!A$1:J$2336,6,FALSE)</f>
        <v>No</v>
      </c>
      <c r="H660">
        <f>VLOOKUP(A660,'Medical Examinations'!A659:J2994,7,FALSE)</f>
        <v>0</v>
      </c>
      <c r="I660" t="str">
        <f>VLOOKUP(A660,'Medical Examinations'!A659:J2994,8,FALSE)</f>
        <v>No</v>
      </c>
      <c r="J660" t="str">
        <f>VLOOKUP($A660,'Medical Examinations'!$A659:$J2994,9,FALSE)</f>
        <v>Obesity</v>
      </c>
      <c r="K660" t="str">
        <f>VLOOKUP(A660,'Medical Examinations'!A659:J2994,10,FALSE)</f>
        <v>Diabetes</v>
      </c>
      <c r="L660" t="str">
        <f>VLOOKUP(Healthcare!A660,'Hospitalisation Details'!A659:K2994,10,FALSE)</f>
        <v>8-Aug-1960</v>
      </c>
      <c r="M660" s="17">
        <f>VLOOKUP(Healthcare!A660,'Hospitalisation Details'!A659:K2994,6,FALSE)</f>
        <v>15019.76</v>
      </c>
      <c r="N660" t="str">
        <f>VLOOKUP(Healthcare!A660,'Hospitalisation Details'!A659:K2994,7,FALSE)</f>
        <v>tier - 2</v>
      </c>
      <c r="O660" t="str">
        <f>VLOOKUP(Healthcare!A660,'Hospitalisation Details'!A659:K2994,8,FALSE)</f>
        <v>tier - 2</v>
      </c>
      <c r="P660" t="str">
        <f>VLOOKUP(Healthcare!A660,'Hospitalisation Details'!A659:K2994,9,FALSE)</f>
        <v>R1012</v>
      </c>
      <c r="Q660">
        <f>VLOOKUP(Healthcare!A660,'Hospitalisation Details'!A659:K2994,11,FALSE)</f>
        <v>64</v>
      </c>
    </row>
    <row r="661" spans="1:17" ht="15.6">
      <c r="A661" s="1" t="s">
        <v>1710</v>
      </c>
      <c r="B661" t="str">
        <f>VLOOKUP(A661,'Customer Names'!A660:E2995,5,FALSE)</f>
        <v xml:space="preserve"> Ms.  Kathleen Michaud</v>
      </c>
      <c r="C661">
        <f>VLOOKUP(A661,'Medical Examinations'!A660:J2995,2,FALSE)</f>
        <v>17.954999999999998</v>
      </c>
      <c r="D661">
        <f>VLOOKUP(A661,'Medical Examinations'!A660:J2995,3,FALSE)</f>
        <v>5.29</v>
      </c>
      <c r="E661" t="str">
        <f>VLOOKUP(A661,'Medical Examinations'!A660:J2995,4,FALSE)</f>
        <v>yes</v>
      </c>
      <c r="F661" t="str">
        <f>VLOOKUP(A661,'Medical Examinations'!A660:J2995,5,FALSE)</f>
        <v>No</v>
      </c>
      <c r="G661" t="str">
        <f>VLOOKUP($A661,'Medical Examinations'!A$1:J$2336,6,FALSE)</f>
        <v>No</v>
      </c>
      <c r="H661">
        <f>VLOOKUP(A661,'Medical Examinations'!A660:J2995,7,FALSE)</f>
        <v>1</v>
      </c>
      <c r="I661" t="str">
        <f>VLOOKUP(A661,'Medical Examinations'!A660:J2995,8,FALSE)</f>
        <v>Yes</v>
      </c>
      <c r="J661" t="str">
        <f>VLOOKUP($A661,'Medical Examinations'!$A660:$J2995,9,FALSE)</f>
        <v>Under Weight</v>
      </c>
      <c r="K661" t="str">
        <f>VLOOKUP(A661,'Medical Examinations'!A660:J2995,10,FALSE)</f>
        <v>Normal</v>
      </c>
      <c r="L661" t="str">
        <f>VLOOKUP(Healthcare!A661,'Hospitalisation Details'!A660:K2995,10,FALSE)</f>
        <v>2-Aug-1995</v>
      </c>
      <c r="M661" s="17">
        <f>VLOOKUP(Healthcare!A661,'Hospitalisation Details'!A660:K2995,6,FALSE)</f>
        <v>15006.58</v>
      </c>
      <c r="N661" t="str">
        <f>VLOOKUP(Healthcare!A661,'Hospitalisation Details'!A660:K2995,7,FALSE)</f>
        <v>tier - 2</v>
      </c>
      <c r="O661" t="str">
        <f>VLOOKUP(Healthcare!A661,'Hospitalisation Details'!A660:K2995,8,FALSE)</f>
        <v>tier - 2</v>
      </c>
      <c r="P661" t="str">
        <f>VLOOKUP(Healthcare!A661,'Hospitalisation Details'!A660:K2995,9,FALSE)</f>
        <v>R1024</v>
      </c>
      <c r="Q661">
        <f>VLOOKUP(Healthcare!A661,'Hospitalisation Details'!A660:K2995,11,FALSE)</f>
        <v>29</v>
      </c>
    </row>
    <row r="662" spans="1:17" ht="15.6">
      <c r="A662" s="1" t="s">
        <v>1709</v>
      </c>
      <c r="B662" t="str">
        <f>VLOOKUP(A662,'Customer Names'!A661:E2996,5,FALSE)</f>
        <v xml:space="preserve"> Mr.  Gabriel D Gunnink</v>
      </c>
      <c r="C662">
        <f>VLOOKUP(A662,'Medical Examinations'!A661:J2996,2,FALSE)</f>
        <v>25.6</v>
      </c>
      <c r="D662">
        <f>VLOOKUP(A662,'Medical Examinations'!A661:J2996,3,FALSE)</f>
        <v>10.95</v>
      </c>
      <c r="E662" t="str">
        <f>VLOOKUP(A662,'Medical Examinations'!A661:J2996,4,FALSE)</f>
        <v>No</v>
      </c>
      <c r="F662" t="str">
        <f>VLOOKUP(A662,'Medical Examinations'!A661:J2996,5,FALSE)</f>
        <v>No</v>
      </c>
      <c r="G662" t="str">
        <f>VLOOKUP($A662,'Medical Examinations'!A$1:J$2336,6,FALSE)</f>
        <v>No</v>
      </c>
      <c r="H662">
        <f>VLOOKUP(A662,'Medical Examinations'!A661:J2996,7,FALSE)</f>
        <v>3</v>
      </c>
      <c r="I662" t="str">
        <f>VLOOKUP(A662,'Medical Examinations'!A661:J2996,8,FALSE)</f>
        <v>No</v>
      </c>
      <c r="J662" t="str">
        <f>VLOOKUP($A662,'Medical Examinations'!$A661:$J2996,9,FALSE)</f>
        <v>Over Weight</v>
      </c>
      <c r="K662" t="str">
        <f>VLOOKUP(A662,'Medical Examinations'!A661:J2996,10,FALSE)</f>
        <v>Diabetes</v>
      </c>
      <c r="L662" t="str">
        <f>VLOOKUP(Healthcare!A662,'Hospitalisation Details'!A661:K2996,10,FALSE)</f>
        <v>29-Jul-1958</v>
      </c>
      <c r="M662" s="17">
        <f>VLOOKUP(Healthcare!A662,'Hospitalisation Details'!A661:K2996,6,FALSE)</f>
        <v>14988.43</v>
      </c>
      <c r="N662" t="str">
        <f>VLOOKUP(Healthcare!A662,'Hospitalisation Details'!A661:K2996,7,FALSE)</f>
        <v>tier - 2</v>
      </c>
      <c r="O662" t="str">
        <f>VLOOKUP(Healthcare!A662,'Hospitalisation Details'!A661:K2996,8,FALSE)</f>
        <v>tier - 3</v>
      </c>
      <c r="P662" t="str">
        <f>VLOOKUP(Healthcare!A662,'Hospitalisation Details'!A661:K2996,9,FALSE)</f>
        <v>R1011</v>
      </c>
      <c r="Q662">
        <f>VLOOKUP(Healthcare!A662,'Hospitalisation Details'!A661:K2996,11,FALSE)</f>
        <v>66</v>
      </c>
    </row>
    <row r="663" spans="1:17" ht="15.6">
      <c r="A663" s="1" t="s">
        <v>1708</v>
      </c>
      <c r="B663" t="str">
        <f>VLOOKUP(A663,'Customer Names'!A662:E2997,5,FALSE)</f>
        <v xml:space="preserve"> Mr.  Jeff T Knight</v>
      </c>
      <c r="C663">
        <f>VLOOKUP(A663,'Medical Examinations'!A662:J2997,2,FALSE)</f>
        <v>34.21</v>
      </c>
      <c r="D663">
        <f>VLOOKUP(A663,'Medical Examinations'!A662:J2997,3,FALSE)</f>
        <v>9.17</v>
      </c>
      <c r="E663" t="str">
        <f>VLOOKUP(A663,'Medical Examinations'!A662:J2997,4,FALSE)</f>
        <v>No</v>
      </c>
      <c r="F663" t="str">
        <f>VLOOKUP(A663,'Medical Examinations'!A662:J2997,5,FALSE)</f>
        <v>No</v>
      </c>
      <c r="G663" t="str">
        <f>VLOOKUP($A663,'Medical Examinations'!A$1:J$2336,6,FALSE)</f>
        <v>No</v>
      </c>
      <c r="H663">
        <f>VLOOKUP(A663,'Medical Examinations'!A662:J2997,7,FALSE)</f>
        <v>0</v>
      </c>
      <c r="I663" t="str">
        <f>VLOOKUP(A663,'Medical Examinations'!A662:J2997,8,FALSE)</f>
        <v>No</v>
      </c>
      <c r="J663" t="str">
        <f>VLOOKUP($A663,'Medical Examinations'!$A662:$J2997,9,FALSE)</f>
        <v>Obesity</v>
      </c>
      <c r="K663" t="str">
        <f>VLOOKUP(A663,'Medical Examinations'!A662:J2997,10,FALSE)</f>
        <v>Diabetes</v>
      </c>
      <c r="L663" t="str">
        <f>VLOOKUP(Healthcare!A663,'Hospitalisation Details'!A662:K2997,10,FALSE)</f>
        <v>29-Nov-1962</v>
      </c>
      <c r="M663" s="17">
        <f>VLOOKUP(Healthcare!A663,'Hospitalisation Details'!A662:K2997,6,FALSE)</f>
        <v>14945.34</v>
      </c>
      <c r="N663" t="str">
        <f>VLOOKUP(Healthcare!A663,'Hospitalisation Details'!A662:K2997,7,FALSE)</f>
        <v>tier - 2</v>
      </c>
      <c r="O663" t="str">
        <f>VLOOKUP(Healthcare!A663,'Hospitalisation Details'!A662:K2997,8,FALSE)</f>
        <v>tier - 1</v>
      </c>
      <c r="P663" t="str">
        <f>VLOOKUP(Healthcare!A663,'Hospitalisation Details'!A662:K2997,9,FALSE)</f>
        <v>R1021</v>
      </c>
      <c r="Q663">
        <f>VLOOKUP(Healthcare!A663,'Hospitalisation Details'!A662:K2997,11,FALSE)</f>
        <v>61</v>
      </c>
    </row>
    <row r="664" spans="1:17" ht="15.6">
      <c r="A664" s="1" t="s">
        <v>1707</v>
      </c>
      <c r="B664" t="str">
        <f>VLOOKUP(A664,'Customer Names'!A663:E2998,5,FALSE)</f>
        <v xml:space="preserve"> Mr.  Neil D Grosscup</v>
      </c>
      <c r="C664">
        <f>VLOOKUP(A664,'Medical Examinations'!A663:J2998,2,FALSE)</f>
        <v>39.74</v>
      </c>
      <c r="D664">
        <f>VLOOKUP(A664,'Medical Examinations'!A663:J2998,3,FALSE)</f>
        <v>7.39</v>
      </c>
      <c r="E664" t="str">
        <f>VLOOKUP(A664,'Medical Examinations'!A663:J2998,4,FALSE)</f>
        <v>No</v>
      </c>
      <c r="F664" t="str">
        <f>VLOOKUP(A664,'Medical Examinations'!A663:J2998,5,FALSE)</f>
        <v>No</v>
      </c>
      <c r="G664" t="str">
        <f>VLOOKUP($A664,'Medical Examinations'!A$1:J$2336,6,FALSE)</f>
        <v>No</v>
      </c>
      <c r="H664">
        <f>VLOOKUP(A664,'Medical Examinations'!A663:J2998,7,FALSE)</f>
        <v>0</v>
      </c>
      <c r="I664" t="str">
        <f>VLOOKUP(A664,'Medical Examinations'!A663:J2998,8,FALSE)</f>
        <v>No</v>
      </c>
      <c r="J664" t="str">
        <f>VLOOKUP($A664,'Medical Examinations'!$A663:$J2998,9,FALSE)</f>
        <v>Obesity</v>
      </c>
      <c r="K664" t="str">
        <f>VLOOKUP(A664,'Medical Examinations'!A663:J2998,10,FALSE)</f>
        <v>Diabetes</v>
      </c>
      <c r="L664" t="str">
        <f>VLOOKUP(Healthcare!A664,'Hospitalisation Details'!A663:K2998,10,FALSE)</f>
        <v>8-Nov-1968</v>
      </c>
      <c r="M664" s="17">
        <f>VLOOKUP(Healthcare!A664,'Hospitalisation Details'!A663:K2998,6,FALSE)</f>
        <v>14926.97</v>
      </c>
      <c r="N664" t="str">
        <f>VLOOKUP(Healthcare!A664,'Hospitalisation Details'!A663:K2998,7,FALSE)</f>
        <v>tier - 2</v>
      </c>
      <c r="O664" t="str">
        <f>VLOOKUP(Healthcare!A664,'Hospitalisation Details'!A663:K2998,8,FALSE)</f>
        <v>tier - 2</v>
      </c>
      <c r="P664" t="str">
        <f>VLOOKUP(Healthcare!A664,'Hospitalisation Details'!A663:K2998,9,FALSE)</f>
        <v>R1012</v>
      </c>
      <c r="Q664">
        <f>VLOOKUP(Healthcare!A664,'Hospitalisation Details'!A663:K2998,11,FALSE)</f>
        <v>55</v>
      </c>
    </row>
    <row r="665" spans="1:17" ht="15.6">
      <c r="A665" s="1" t="s">
        <v>1706</v>
      </c>
      <c r="B665" t="str">
        <f>VLOOKUP(A665,'Customer Names'!A664:E2999,5,FALSE)</f>
        <v xml:space="preserve"> Ms.  Katherine L Koniuch</v>
      </c>
      <c r="C665">
        <f>VLOOKUP(A665,'Medical Examinations'!A664:J2999,2,FALSE)</f>
        <v>49.53</v>
      </c>
      <c r="D665">
        <f>VLOOKUP(A665,'Medical Examinations'!A664:J2999,3,FALSE)</f>
        <v>9.1300000000000008</v>
      </c>
      <c r="E665" t="str">
        <f>VLOOKUP(A665,'Medical Examinations'!A664:J2999,4,FALSE)</f>
        <v>yes</v>
      </c>
      <c r="F665" t="str">
        <f>VLOOKUP(A665,'Medical Examinations'!A664:J2999,5,FALSE)</f>
        <v>No</v>
      </c>
      <c r="G665" t="str">
        <f>VLOOKUP($A665,'Medical Examinations'!A$1:J$2336,6,FALSE)</f>
        <v>No</v>
      </c>
      <c r="H665">
        <f>VLOOKUP(A665,'Medical Examinations'!A664:J2999,7,FALSE)</f>
        <v>0</v>
      </c>
      <c r="I665" t="str">
        <f>VLOOKUP(A665,'Medical Examinations'!A664:J2999,8,FALSE)</f>
        <v>No</v>
      </c>
      <c r="J665" t="str">
        <f>VLOOKUP($A665,'Medical Examinations'!$A664:$J2999,9,FALSE)</f>
        <v>Obesity</v>
      </c>
      <c r="K665" t="str">
        <f>VLOOKUP(A665,'Medical Examinations'!A664:J2999,10,FALSE)</f>
        <v>Diabetes</v>
      </c>
      <c r="L665" t="str">
        <f>VLOOKUP(Healthcare!A665,'Hospitalisation Details'!A664:K2999,10,FALSE)</f>
        <v>4-Jul-1981</v>
      </c>
      <c r="M665" s="17">
        <f>VLOOKUP(Healthcare!A665,'Hospitalisation Details'!A664:K2999,6,FALSE)</f>
        <v>14908.27</v>
      </c>
      <c r="N665" t="str">
        <f>VLOOKUP(Healthcare!A665,'Hospitalisation Details'!A664:K2999,7,FALSE)</f>
        <v>tier - 2</v>
      </c>
      <c r="O665" t="str">
        <f>VLOOKUP(Healthcare!A665,'Hospitalisation Details'!A664:K2999,8,FALSE)</f>
        <v>tier - 1</v>
      </c>
      <c r="P665" t="str">
        <f>VLOOKUP(Healthcare!A665,'Hospitalisation Details'!A664:K2999,9,FALSE)</f>
        <v>R1011</v>
      </c>
      <c r="Q665">
        <f>VLOOKUP(Healthcare!A665,'Hospitalisation Details'!A664:K2999,11,FALSE)</f>
        <v>43</v>
      </c>
    </row>
    <row r="666" spans="1:17" ht="15.6">
      <c r="A666" s="1" t="s">
        <v>1705</v>
      </c>
      <c r="B666" t="str">
        <f>VLOOKUP(A666,'Customer Names'!A665:E3000,5,FALSE)</f>
        <v xml:space="preserve"> Ms.  Ariel E Heitzman</v>
      </c>
      <c r="C666">
        <f>VLOOKUP(A666,'Medical Examinations'!A665:J3000,2,FALSE)</f>
        <v>39.33</v>
      </c>
      <c r="D666">
        <f>VLOOKUP(A666,'Medical Examinations'!A665:J3000,3,FALSE)</f>
        <v>10.4</v>
      </c>
      <c r="E666" t="str">
        <f>VLOOKUP(A666,'Medical Examinations'!A665:J3000,4,FALSE)</f>
        <v>No</v>
      </c>
      <c r="F666" t="str">
        <f>VLOOKUP(A666,'Medical Examinations'!A665:J3000,5,FALSE)</f>
        <v>No</v>
      </c>
      <c r="G666" t="str">
        <f>VLOOKUP($A666,'Medical Examinations'!A$1:J$2336,6,FALSE)</f>
        <v>No</v>
      </c>
      <c r="H666">
        <f>VLOOKUP(A666,'Medical Examinations'!A665:J3000,7,FALSE)</f>
        <v>3</v>
      </c>
      <c r="I666" t="str">
        <f>VLOOKUP(A666,'Medical Examinations'!A665:J3000,8,FALSE)</f>
        <v>No</v>
      </c>
      <c r="J666" t="str">
        <f>VLOOKUP($A666,'Medical Examinations'!$A665:$J3000,9,FALSE)</f>
        <v>Obesity</v>
      </c>
      <c r="K666" t="str">
        <f>VLOOKUP(A666,'Medical Examinations'!A665:J3000,10,FALSE)</f>
        <v>Diabetes</v>
      </c>
      <c r="L666" t="str">
        <f>VLOOKUP(Healthcare!A666,'Hospitalisation Details'!A665:K3000,10,FALSE)</f>
        <v>17-Oct-1958</v>
      </c>
      <c r="M666" s="17">
        <f>VLOOKUP(Healthcare!A666,'Hospitalisation Details'!A665:K3000,6,FALSE)</f>
        <v>14901.52</v>
      </c>
      <c r="N666" t="str">
        <f>VLOOKUP(Healthcare!A666,'Hospitalisation Details'!A665:K3000,7,FALSE)</f>
        <v>tier - 2</v>
      </c>
      <c r="O666" t="str">
        <f>VLOOKUP(Healthcare!A666,'Hospitalisation Details'!A665:K3000,8,FALSE)</f>
        <v>tier - 2</v>
      </c>
      <c r="P666" t="str">
        <f>VLOOKUP(Healthcare!A666,'Hospitalisation Details'!A665:K3000,9,FALSE)</f>
        <v>R1024</v>
      </c>
      <c r="Q666">
        <f>VLOOKUP(Healthcare!A666,'Hospitalisation Details'!A665:K3000,11,FALSE)</f>
        <v>65</v>
      </c>
    </row>
    <row r="667" spans="1:17" ht="15.6">
      <c r="A667" s="1" t="s">
        <v>1704</v>
      </c>
      <c r="B667" t="str">
        <f>VLOOKUP(A667,'Customer Names'!A666:E3001,5,FALSE)</f>
        <v xml:space="preserve"> Mr.  Christopher P Tatton</v>
      </c>
      <c r="C667">
        <f>VLOOKUP(A667,'Medical Examinations'!A666:J3001,2,FALSE)</f>
        <v>39.979999999999997</v>
      </c>
      <c r="D667">
        <f>VLOOKUP(A667,'Medical Examinations'!A666:J3001,3,FALSE)</f>
        <v>9.4600000000000009</v>
      </c>
      <c r="E667" t="str">
        <f>VLOOKUP(A667,'Medical Examinations'!A666:J3001,4,FALSE)</f>
        <v>yes</v>
      </c>
      <c r="F667" t="str">
        <f>VLOOKUP(A667,'Medical Examinations'!A666:J3001,5,FALSE)</f>
        <v>No</v>
      </c>
      <c r="G667" t="str">
        <f>VLOOKUP($A667,'Medical Examinations'!A$1:J$2336,6,FALSE)</f>
        <v>No</v>
      </c>
      <c r="H667">
        <f>VLOOKUP(A667,'Medical Examinations'!A666:J3001,7,FALSE)</f>
        <v>2</v>
      </c>
      <c r="I667" t="str">
        <f>VLOOKUP(A667,'Medical Examinations'!A666:J3001,8,FALSE)</f>
        <v>No</v>
      </c>
      <c r="J667" t="str">
        <f>VLOOKUP($A667,'Medical Examinations'!$A666:$J3001,9,FALSE)</f>
        <v>Obesity</v>
      </c>
      <c r="K667" t="str">
        <f>VLOOKUP(A667,'Medical Examinations'!A666:J3001,10,FALSE)</f>
        <v>Diabetes</v>
      </c>
      <c r="L667" t="str">
        <f>VLOOKUP(Healthcare!A667,'Hospitalisation Details'!A666:K3001,10,FALSE)</f>
        <v>11-Nov-1970</v>
      </c>
      <c r="M667" s="17">
        <f>VLOOKUP(Healthcare!A667,'Hospitalisation Details'!A666:K3001,6,FALSE)</f>
        <v>14847.63</v>
      </c>
      <c r="N667" t="str">
        <f>VLOOKUP(Healthcare!A667,'Hospitalisation Details'!A666:K3001,7,FALSE)</f>
        <v>tier - 2</v>
      </c>
      <c r="O667" t="str">
        <f>VLOOKUP(Healthcare!A667,'Hospitalisation Details'!A666:K3001,8,FALSE)</f>
        <v>tier - 2</v>
      </c>
      <c r="P667" t="str">
        <f>VLOOKUP(Healthcare!A667,'Hospitalisation Details'!A666:K3001,9,FALSE)</f>
        <v>R1023</v>
      </c>
      <c r="Q667">
        <f>VLOOKUP(Healthcare!A667,'Hospitalisation Details'!A666:K3001,11,FALSE)</f>
        <v>53</v>
      </c>
    </row>
    <row r="668" spans="1:17" ht="15.6">
      <c r="A668" s="1" t="s">
        <v>1703</v>
      </c>
      <c r="B668" t="str">
        <f>VLOOKUP(A668,'Customer Names'!A667:E3002,5,FALSE)</f>
        <v xml:space="preserve"> Mrs.  Erin M Flanagan</v>
      </c>
      <c r="C668">
        <f>VLOOKUP(A668,'Medical Examinations'!A667:J3002,2,FALSE)</f>
        <v>46.51</v>
      </c>
      <c r="D668">
        <f>VLOOKUP(A668,'Medical Examinations'!A667:J3002,3,FALSE)</f>
        <v>8.69</v>
      </c>
      <c r="E668" t="str">
        <f>VLOOKUP(A668,'Medical Examinations'!A667:J3002,4,FALSE)</f>
        <v>yes</v>
      </c>
      <c r="F668" t="str">
        <f>VLOOKUP(A668,'Medical Examinations'!A667:J3002,5,FALSE)</f>
        <v>No</v>
      </c>
      <c r="G668" t="str">
        <f>VLOOKUP($A668,'Medical Examinations'!A$1:J$2336,6,FALSE)</f>
        <v>No</v>
      </c>
      <c r="H668">
        <f>VLOOKUP(A668,'Medical Examinations'!A667:J3002,7,FALSE)</f>
        <v>0</v>
      </c>
      <c r="I668" t="str">
        <f>VLOOKUP(A668,'Medical Examinations'!A667:J3002,8,FALSE)</f>
        <v>No</v>
      </c>
      <c r="J668" t="str">
        <f>VLOOKUP($A668,'Medical Examinations'!$A667:$J3002,9,FALSE)</f>
        <v>Obesity</v>
      </c>
      <c r="K668" t="str">
        <f>VLOOKUP(A668,'Medical Examinations'!A667:J3002,10,FALSE)</f>
        <v>Diabetes</v>
      </c>
      <c r="L668" t="str">
        <f>VLOOKUP(Healthcare!A668,'Hospitalisation Details'!A667:K3002,10,FALSE)</f>
        <v>5-Jun-1981</v>
      </c>
      <c r="M668" s="17">
        <f>VLOOKUP(Healthcare!A668,'Hospitalisation Details'!A667:K3002,6,FALSE)</f>
        <v>14843.96</v>
      </c>
      <c r="N668" t="str">
        <f>VLOOKUP(Healthcare!A668,'Hospitalisation Details'!A667:K3002,7,FALSE)</f>
        <v>tier - 2</v>
      </c>
      <c r="O668" t="str">
        <f>VLOOKUP(Healthcare!A668,'Hospitalisation Details'!A667:K3002,8,FALSE)</f>
        <v>tier - 3</v>
      </c>
      <c r="P668" t="str">
        <f>VLOOKUP(Healthcare!A668,'Hospitalisation Details'!A667:K3002,9,FALSE)</f>
        <v>R1026</v>
      </c>
      <c r="Q668">
        <f>VLOOKUP(Healthcare!A668,'Hospitalisation Details'!A667:K3002,11,FALSE)</f>
        <v>43</v>
      </c>
    </row>
    <row r="669" spans="1:17" ht="15.6">
      <c r="A669" s="1" t="s">
        <v>1702</v>
      </c>
      <c r="B669" t="str">
        <f>VLOOKUP(A669,'Customer Names'!A668:E3003,5,FALSE)</f>
        <v xml:space="preserve"> Mrs.  Molly K Funk</v>
      </c>
      <c r="C669">
        <f>VLOOKUP(A669,'Medical Examinations'!A668:J3003,2,FALSE)</f>
        <v>43.58</v>
      </c>
      <c r="D669">
        <f>VLOOKUP(A669,'Medical Examinations'!A668:J3003,3,FALSE)</f>
        <v>4.2300000000000004</v>
      </c>
      <c r="E669" t="str">
        <f>VLOOKUP(A669,'Medical Examinations'!A668:J3003,4,FALSE)</f>
        <v>No</v>
      </c>
      <c r="F669" t="str">
        <f>VLOOKUP(A669,'Medical Examinations'!A668:J3003,5,FALSE)</f>
        <v>No</v>
      </c>
      <c r="G669" t="str">
        <f>VLOOKUP($A669,'Medical Examinations'!A$1:J$2336,6,FALSE)</f>
        <v>Yes</v>
      </c>
      <c r="H669">
        <f>VLOOKUP(A669,'Medical Examinations'!A668:J3003,7,FALSE)</f>
        <v>1</v>
      </c>
      <c r="I669" t="str">
        <f>VLOOKUP(A669,'Medical Examinations'!A668:J3003,8,FALSE)</f>
        <v>No</v>
      </c>
      <c r="J669" t="str">
        <f>VLOOKUP($A669,'Medical Examinations'!$A668:$J3003,9,FALSE)</f>
        <v>Obesity</v>
      </c>
      <c r="K669" t="str">
        <f>VLOOKUP(A669,'Medical Examinations'!A668:J3003,10,FALSE)</f>
        <v>Normal</v>
      </c>
      <c r="L669" t="str">
        <f>VLOOKUP(Healthcare!A669,'Hospitalisation Details'!A668:K3003,10,FALSE)</f>
        <v>18-Oct-1979</v>
      </c>
      <c r="M669" s="17">
        <f>VLOOKUP(Healthcare!A669,'Hospitalisation Details'!A668:K3003,6,FALSE)</f>
        <v>14839.34</v>
      </c>
      <c r="N669" t="str">
        <f>VLOOKUP(Healthcare!A669,'Hospitalisation Details'!A668:K3003,7,FALSE)</f>
        <v>tier - 2</v>
      </c>
      <c r="O669" t="str">
        <f>VLOOKUP(Healthcare!A669,'Hospitalisation Details'!A668:K3003,8,FALSE)</f>
        <v>tier - 3</v>
      </c>
      <c r="P669" t="str">
        <f>VLOOKUP(Healthcare!A669,'Hospitalisation Details'!A668:K3003,9,FALSE)</f>
        <v>R1026</v>
      </c>
      <c r="Q669">
        <f>VLOOKUP(Healthcare!A669,'Hospitalisation Details'!A668:K3003,11,FALSE)</f>
        <v>44</v>
      </c>
    </row>
    <row r="670" spans="1:17" ht="15.6">
      <c r="A670" s="1" t="s">
        <v>1701</v>
      </c>
      <c r="B670" t="str">
        <f>VLOOKUP(A670,'Customer Names'!A669:E3004,5,FALSE)</f>
        <v xml:space="preserve"> Mr.  Ryan J Davenport</v>
      </c>
      <c r="C670">
        <f>VLOOKUP(A670,'Medical Examinations'!A669:J3004,2,FALSE)</f>
        <v>42.28</v>
      </c>
      <c r="D670">
        <f>VLOOKUP(A670,'Medical Examinations'!A669:J3004,3,FALSE)</f>
        <v>9.16</v>
      </c>
      <c r="E670" t="str">
        <f>VLOOKUP(A670,'Medical Examinations'!A669:J3004,4,FALSE)</f>
        <v>yes</v>
      </c>
      <c r="F670" t="str">
        <f>VLOOKUP(A670,'Medical Examinations'!A669:J3004,5,FALSE)</f>
        <v>No</v>
      </c>
      <c r="G670" t="str">
        <f>VLOOKUP($A670,'Medical Examinations'!A$1:J$2336,6,FALSE)</f>
        <v>No</v>
      </c>
      <c r="H670">
        <f>VLOOKUP(A670,'Medical Examinations'!A669:J3004,7,FALSE)</f>
        <v>1</v>
      </c>
      <c r="I670" t="str">
        <f>VLOOKUP(A670,'Medical Examinations'!A669:J3004,8,FALSE)</f>
        <v>No</v>
      </c>
      <c r="J670" t="str">
        <f>VLOOKUP($A670,'Medical Examinations'!$A669:$J3004,9,FALSE)</f>
        <v>Obesity</v>
      </c>
      <c r="K670" t="str">
        <f>VLOOKUP(A670,'Medical Examinations'!A669:J3004,10,FALSE)</f>
        <v>Diabetes</v>
      </c>
      <c r="L670" t="str">
        <f>VLOOKUP(Healthcare!A670,'Hospitalisation Details'!A669:K3004,10,FALSE)</f>
        <v>10-Dec-1975</v>
      </c>
      <c r="M670" s="17">
        <f>VLOOKUP(Healthcare!A670,'Hospitalisation Details'!A669:K3004,6,FALSE)</f>
        <v>14819</v>
      </c>
      <c r="N670" t="str">
        <f>VLOOKUP(Healthcare!A670,'Hospitalisation Details'!A669:K3004,7,FALSE)</f>
        <v>tier - 2</v>
      </c>
      <c r="O670" t="str">
        <f>VLOOKUP(Healthcare!A670,'Hospitalisation Details'!A669:K3004,8,FALSE)</f>
        <v>tier - 3</v>
      </c>
      <c r="P670" t="str">
        <f>VLOOKUP(Healthcare!A670,'Hospitalisation Details'!A669:K3004,9,FALSE)</f>
        <v>R1023</v>
      </c>
      <c r="Q670">
        <f>VLOOKUP(Healthcare!A670,'Hospitalisation Details'!A669:K3004,11,FALSE)</f>
        <v>48</v>
      </c>
    </row>
    <row r="671" spans="1:17" ht="15.6">
      <c r="A671" s="1" t="s">
        <v>1700</v>
      </c>
      <c r="B671" t="str">
        <f>VLOOKUP(A671,'Customer Names'!A670:E3005,5,FALSE)</f>
        <v xml:space="preserve"> Mrs.  Jennifer Nicholson</v>
      </c>
      <c r="C671">
        <f>VLOOKUP(A671,'Medical Examinations'!A670:J3005,2,FALSE)</f>
        <v>35.520000000000003</v>
      </c>
      <c r="D671">
        <f>VLOOKUP(A671,'Medical Examinations'!A670:J3005,3,FALSE)</f>
        <v>8.26</v>
      </c>
      <c r="E671" t="str">
        <f>VLOOKUP(A671,'Medical Examinations'!A670:J3005,4,FALSE)</f>
        <v>No</v>
      </c>
      <c r="F671" t="str">
        <f>VLOOKUP(A671,'Medical Examinations'!A670:J3005,5,FALSE)</f>
        <v>No</v>
      </c>
      <c r="G671" t="str">
        <f>VLOOKUP($A671,'Medical Examinations'!A$1:J$2336,6,FALSE)</f>
        <v>No</v>
      </c>
      <c r="H671">
        <f>VLOOKUP(A671,'Medical Examinations'!A670:J3005,7,FALSE)</f>
        <v>0</v>
      </c>
      <c r="I671" t="str">
        <f>VLOOKUP(A671,'Medical Examinations'!A670:J3005,8,FALSE)</f>
        <v>No</v>
      </c>
      <c r="J671" t="str">
        <f>VLOOKUP($A671,'Medical Examinations'!$A670:$J3005,9,FALSE)</f>
        <v>Obesity</v>
      </c>
      <c r="K671" t="str">
        <f>VLOOKUP(A671,'Medical Examinations'!A670:J3005,10,FALSE)</f>
        <v>Diabetes</v>
      </c>
      <c r="L671" t="str">
        <f>VLOOKUP(Healthcare!A671,'Hospitalisation Details'!A670:K3005,10,FALSE)</f>
        <v>27-Jul-1965</v>
      </c>
      <c r="M671" s="17">
        <f>VLOOKUP(Healthcare!A671,'Hospitalisation Details'!A670:K3005,6,FALSE)</f>
        <v>14750.42</v>
      </c>
      <c r="N671" t="str">
        <f>VLOOKUP(Healthcare!A671,'Hospitalisation Details'!A670:K3005,7,FALSE)</f>
        <v>tier - 2</v>
      </c>
      <c r="O671" t="str">
        <f>VLOOKUP(Healthcare!A671,'Hospitalisation Details'!A670:K3005,8,FALSE)</f>
        <v>tier - 2</v>
      </c>
      <c r="P671" t="str">
        <f>VLOOKUP(Healthcare!A671,'Hospitalisation Details'!A670:K3005,9,FALSE)</f>
        <v>R1026</v>
      </c>
      <c r="Q671">
        <f>VLOOKUP(Healthcare!A671,'Hospitalisation Details'!A670:K3005,11,FALSE)</f>
        <v>59</v>
      </c>
    </row>
    <row r="672" spans="1:17" ht="15.6">
      <c r="A672" s="1" t="s">
        <v>1699</v>
      </c>
      <c r="B672" t="str">
        <f>VLOOKUP(A672,'Customer Names'!A671:E3006,5,FALSE)</f>
        <v xml:space="preserve"> Mr.  Daniel M Lindbloom</v>
      </c>
      <c r="C672">
        <f>VLOOKUP(A672,'Medical Examinations'!A671:J3006,2,FALSE)</f>
        <v>33.6</v>
      </c>
      <c r="D672">
        <f>VLOOKUP(A672,'Medical Examinations'!A671:J3006,3,FALSE)</f>
        <v>11.25</v>
      </c>
      <c r="E672" t="str">
        <f>VLOOKUP(A672,'Medical Examinations'!A671:J3006,4,FALSE)</f>
        <v>No</v>
      </c>
      <c r="F672" t="str">
        <f>VLOOKUP(A672,'Medical Examinations'!A671:J3006,5,FALSE)</f>
        <v>No</v>
      </c>
      <c r="G672" t="str">
        <f>VLOOKUP($A672,'Medical Examinations'!A$1:J$2336,6,FALSE)</f>
        <v>No</v>
      </c>
      <c r="H672">
        <f>VLOOKUP(A672,'Medical Examinations'!A671:J3006,7,FALSE)</f>
        <v>0</v>
      </c>
      <c r="I672" t="str">
        <f>VLOOKUP(A672,'Medical Examinations'!A671:J3006,8,FALSE)</f>
        <v>No</v>
      </c>
      <c r="J672" t="str">
        <f>VLOOKUP($A672,'Medical Examinations'!$A671:$J3006,9,FALSE)</f>
        <v>Obesity</v>
      </c>
      <c r="K672" t="str">
        <f>VLOOKUP(A672,'Medical Examinations'!A671:J3006,10,FALSE)</f>
        <v>Diabetes</v>
      </c>
      <c r="L672" t="str">
        <f>VLOOKUP(Healthcare!A672,'Hospitalisation Details'!A671:K3006,10,FALSE)</f>
        <v>29-Jul-1962</v>
      </c>
      <c r="M672" s="17">
        <f>VLOOKUP(Healthcare!A672,'Hospitalisation Details'!A671:K3006,6,FALSE)</f>
        <v>14738.43</v>
      </c>
      <c r="N672" t="str">
        <f>VLOOKUP(Healthcare!A672,'Hospitalisation Details'!A671:K3006,7,FALSE)</f>
        <v>tier - 2</v>
      </c>
      <c r="O672" t="str">
        <f>VLOOKUP(Healthcare!A672,'Hospitalisation Details'!A671:K3006,8,FALSE)</f>
        <v>tier - 3</v>
      </c>
      <c r="P672" t="str">
        <f>VLOOKUP(Healthcare!A672,'Hospitalisation Details'!A671:K3006,9,FALSE)</f>
        <v>R1021</v>
      </c>
      <c r="Q672">
        <f>VLOOKUP(Healthcare!A672,'Hospitalisation Details'!A671:K3006,11,FALSE)</f>
        <v>62</v>
      </c>
    </row>
    <row r="673" spans="1:17" ht="15.6">
      <c r="A673" s="1" t="s">
        <v>1698</v>
      </c>
      <c r="B673" t="str">
        <f>VLOOKUP(A673,'Customer Names'!A672:E3007,5,FALSE)</f>
        <v xml:space="preserve"> Ms.  Hiruni Wijayaratne</v>
      </c>
      <c r="C673">
        <f>VLOOKUP(A673,'Medical Examinations'!A672:J3007,2,FALSE)</f>
        <v>22.42</v>
      </c>
      <c r="D673">
        <f>VLOOKUP(A673,'Medical Examinations'!A672:J3007,3,FALSE)</f>
        <v>6.74</v>
      </c>
      <c r="E673" t="str">
        <f>VLOOKUP(A673,'Medical Examinations'!A672:J3007,4,FALSE)</f>
        <v>No</v>
      </c>
      <c r="F673" t="str">
        <f>VLOOKUP(A673,'Medical Examinations'!A672:J3007,5,FALSE)</f>
        <v>No</v>
      </c>
      <c r="G673" t="str">
        <f>VLOOKUP($A673,'Medical Examinations'!A$1:J$2336,6,FALSE)</f>
        <v>No</v>
      </c>
      <c r="H673">
        <f>VLOOKUP(A673,'Medical Examinations'!A672:J3007,7,FALSE)</f>
        <v>0</v>
      </c>
      <c r="I673" t="str">
        <f>VLOOKUP(A673,'Medical Examinations'!A672:J3007,8,FALSE)</f>
        <v>Yes</v>
      </c>
      <c r="J673" t="str">
        <f>VLOOKUP($A673,'Medical Examinations'!$A672:$J3007,9,FALSE)</f>
        <v>Healthy Weight</v>
      </c>
      <c r="K673" t="str">
        <f>VLOOKUP(A673,'Medical Examinations'!A672:J3007,10,FALSE)</f>
        <v>Diabetes</v>
      </c>
      <c r="L673" t="str">
        <f>VLOOKUP(Healthcare!A673,'Hospitalisation Details'!A672:K3007,10,FALSE)</f>
        <v>24-Sep-2002</v>
      </c>
      <c r="M673" s="17">
        <f>VLOOKUP(Healthcare!A673,'Hospitalisation Details'!A672:K3007,6,FALSE)</f>
        <v>14711.74</v>
      </c>
      <c r="N673" t="str">
        <f>VLOOKUP(Healthcare!A673,'Hospitalisation Details'!A672:K3007,7,FALSE)</f>
        <v>tier - 2</v>
      </c>
      <c r="O673" t="str">
        <f>VLOOKUP(Healthcare!A673,'Hospitalisation Details'!A672:K3007,8,FALSE)</f>
        <v>tier - 2</v>
      </c>
      <c r="P673" t="str">
        <f>VLOOKUP(Healthcare!A673,'Hospitalisation Details'!A672:K3007,9,FALSE)</f>
        <v>R1012</v>
      </c>
      <c r="Q673">
        <f>VLOOKUP(Healthcare!A673,'Hospitalisation Details'!A672:K3007,11,FALSE)</f>
        <v>21</v>
      </c>
    </row>
    <row r="674" spans="1:17" ht="15.6">
      <c r="A674" s="1" t="s">
        <v>1697</v>
      </c>
      <c r="B674" t="str">
        <f>VLOOKUP(A674,'Customer Names'!A673:E3008,5,FALSE)</f>
        <v xml:space="preserve"> Ms.  Reina H Ainsworth</v>
      </c>
      <c r="C674">
        <f>VLOOKUP(A674,'Medical Examinations'!A673:J3008,2,FALSE)</f>
        <v>46.86</v>
      </c>
      <c r="D674">
        <f>VLOOKUP(A674,'Medical Examinations'!A673:J3008,3,FALSE)</f>
        <v>4.87</v>
      </c>
      <c r="E674" t="str">
        <f>VLOOKUP(A674,'Medical Examinations'!A673:J3008,4,FALSE)</f>
        <v>No</v>
      </c>
      <c r="F674" t="str">
        <f>VLOOKUP(A674,'Medical Examinations'!A673:J3008,5,FALSE)</f>
        <v>No</v>
      </c>
      <c r="G674" t="str">
        <f>VLOOKUP($A674,'Medical Examinations'!A$1:J$2336,6,FALSE)</f>
        <v>No</v>
      </c>
      <c r="H674">
        <f>VLOOKUP(A674,'Medical Examinations'!A673:J3008,7,FALSE)</f>
        <v>0</v>
      </c>
      <c r="I674" t="str">
        <f>VLOOKUP(A674,'Medical Examinations'!A673:J3008,8,FALSE)</f>
        <v>No</v>
      </c>
      <c r="J674" t="str">
        <f>VLOOKUP($A674,'Medical Examinations'!$A673:$J3008,9,FALSE)</f>
        <v>Obesity</v>
      </c>
      <c r="K674" t="str">
        <f>VLOOKUP(A674,'Medical Examinations'!A673:J3008,10,FALSE)</f>
        <v>Normal</v>
      </c>
      <c r="L674" t="str">
        <f>VLOOKUP(Healthcare!A674,'Hospitalisation Details'!A673:K3008,10,FALSE)</f>
        <v>4-Sep-1982</v>
      </c>
      <c r="M674" s="17">
        <f>VLOOKUP(Healthcare!A674,'Hospitalisation Details'!A673:K3008,6,FALSE)</f>
        <v>14696.77</v>
      </c>
      <c r="N674" t="str">
        <f>VLOOKUP(Healthcare!A674,'Hospitalisation Details'!A673:K3008,7,FALSE)</f>
        <v>tier - 2</v>
      </c>
      <c r="O674" t="str">
        <f>VLOOKUP(Healthcare!A674,'Hospitalisation Details'!A673:K3008,8,FALSE)</f>
        <v>tier - 2</v>
      </c>
      <c r="P674" t="str">
        <f>VLOOKUP(Healthcare!A674,'Hospitalisation Details'!A673:K3008,9,FALSE)</f>
        <v>R1011</v>
      </c>
      <c r="Q674">
        <f>VLOOKUP(Healthcare!A674,'Hospitalisation Details'!A673:K3008,11,FALSE)</f>
        <v>42</v>
      </c>
    </row>
    <row r="675" spans="1:17" ht="15.6">
      <c r="A675" s="1" t="s">
        <v>1696</v>
      </c>
      <c r="B675" t="str">
        <f>VLOOKUP(A675,'Customer Names'!A674:E3009,5,FALSE)</f>
        <v xml:space="preserve"> Ms.  Kristi Gayagoy</v>
      </c>
      <c r="C675">
        <f>VLOOKUP(A675,'Medical Examinations'!A674:J3009,2,FALSE)</f>
        <v>32.965000000000003</v>
      </c>
      <c r="D675">
        <f>VLOOKUP(A675,'Medical Examinations'!A674:J3009,3,FALSE)</f>
        <v>6.68</v>
      </c>
      <c r="E675" t="str">
        <f>VLOOKUP(A675,'Medical Examinations'!A674:J3009,4,FALSE)</f>
        <v>No</v>
      </c>
      <c r="F675" t="str">
        <f>VLOOKUP(A675,'Medical Examinations'!A674:J3009,5,FALSE)</f>
        <v>No</v>
      </c>
      <c r="G675" t="str">
        <f>VLOOKUP($A675,'Medical Examinations'!A$1:J$2336,6,FALSE)</f>
        <v>No</v>
      </c>
      <c r="H675">
        <f>VLOOKUP(A675,'Medical Examinations'!A674:J3009,7,FALSE)</f>
        <v>3</v>
      </c>
      <c r="I675" t="str">
        <f>VLOOKUP(A675,'Medical Examinations'!A674:J3009,8,FALSE)</f>
        <v>No</v>
      </c>
      <c r="J675" t="str">
        <f>VLOOKUP($A675,'Medical Examinations'!$A674:$J3009,9,FALSE)</f>
        <v>Obesity</v>
      </c>
      <c r="K675" t="str">
        <f>VLOOKUP(A675,'Medical Examinations'!A674:J3009,10,FALSE)</f>
        <v>Diabetes</v>
      </c>
      <c r="L675" t="str">
        <f>VLOOKUP(Healthcare!A675,'Hospitalisation Details'!A674:K3009,10,FALSE)</f>
        <v>23-Jul-1958</v>
      </c>
      <c r="M675" s="17">
        <f>VLOOKUP(Healthcare!A675,'Hospitalisation Details'!A674:K3009,6,FALSE)</f>
        <v>14692.67</v>
      </c>
      <c r="N675" t="str">
        <f>VLOOKUP(Healthcare!A675,'Hospitalisation Details'!A674:K3009,7,FALSE)</f>
        <v>tier - 2</v>
      </c>
      <c r="O675" t="str">
        <f>VLOOKUP(Healthcare!A675,'Hospitalisation Details'!A674:K3009,8,FALSE)</f>
        <v>tier - 1</v>
      </c>
      <c r="P675" t="str">
        <f>VLOOKUP(Healthcare!A675,'Hospitalisation Details'!A674:K3009,9,FALSE)</f>
        <v>R1012</v>
      </c>
      <c r="Q675">
        <f>VLOOKUP(Healthcare!A675,'Hospitalisation Details'!A674:K3009,11,FALSE)</f>
        <v>66</v>
      </c>
    </row>
    <row r="676" spans="1:17" ht="15.6">
      <c r="A676" s="1" t="s">
        <v>1695</v>
      </c>
      <c r="B676" t="str">
        <f>VLOOKUP(A676,'Customer Names'!A675:E3010,5,FALSE)</f>
        <v xml:space="preserve"> Ms.  Meredith L Fitzmaurice</v>
      </c>
      <c r="C676">
        <f>VLOOKUP(A676,'Medical Examinations'!A675:J3010,2,FALSE)</f>
        <v>39.340000000000003</v>
      </c>
      <c r="D676">
        <f>VLOOKUP(A676,'Medical Examinations'!A675:J3010,3,FALSE)</f>
        <v>5.0199999999999996</v>
      </c>
      <c r="E676" t="str">
        <f>VLOOKUP(A676,'Medical Examinations'!A675:J3010,4,FALSE)</f>
        <v>yes</v>
      </c>
      <c r="F676" t="str">
        <f>VLOOKUP(A676,'Medical Examinations'!A675:J3010,5,FALSE)</f>
        <v>No</v>
      </c>
      <c r="G676" t="str">
        <f>VLOOKUP($A676,'Medical Examinations'!A$1:J$2336,6,FALSE)</f>
        <v>Yes</v>
      </c>
      <c r="H676">
        <f>VLOOKUP(A676,'Medical Examinations'!A675:J3010,7,FALSE)</f>
        <v>1</v>
      </c>
      <c r="I676" t="str">
        <f>VLOOKUP(A676,'Medical Examinations'!A675:J3010,8,FALSE)</f>
        <v>No</v>
      </c>
      <c r="J676" t="str">
        <f>VLOOKUP($A676,'Medical Examinations'!$A675:$J3010,9,FALSE)</f>
        <v>Obesity</v>
      </c>
      <c r="K676" t="str">
        <f>VLOOKUP(A676,'Medical Examinations'!A675:J3010,10,FALSE)</f>
        <v>Normal</v>
      </c>
      <c r="L676" t="str">
        <f>VLOOKUP(Healthcare!A676,'Hospitalisation Details'!A675:K3010,10,FALSE)</f>
        <v>20-Oct-1969</v>
      </c>
      <c r="M676" s="17">
        <f>VLOOKUP(Healthcare!A676,'Hospitalisation Details'!A675:K3010,6,FALSE)</f>
        <v>14665.75</v>
      </c>
      <c r="N676" t="str">
        <f>VLOOKUP(Healthcare!A676,'Hospitalisation Details'!A675:K3010,7,FALSE)</f>
        <v>tier - 2</v>
      </c>
      <c r="O676" t="str">
        <f>VLOOKUP(Healthcare!A676,'Hospitalisation Details'!A675:K3010,8,FALSE)</f>
        <v>tier - 1</v>
      </c>
      <c r="P676" t="str">
        <f>VLOOKUP(Healthcare!A676,'Hospitalisation Details'!A675:K3010,9,FALSE)</f>
        <v>R1012</v>
      </c>
      <c r="Q676">
        <f>VLOOKUP(Healthcare!A676,'Hospitalisation Details'!A675:K3010,11,FALSE)</f>
        <v>54</v>
      </c>
    </row>
    <row r="677" spans="1:17" ht="15.6">
      <c r="A677" s="1" t="s">
        <v>1694</v>
      </c>
      <c r="B677" t="str">
        <f>VLOOKUP(A677,'Customer Names'!A676:E3011,5,FALSE)</f>
        <v xml:space="preserve"> Ms.  Jocelyn Rodriguez</v>
      </c>
      <c r="C677">
        <f>VLOOKUP(A677,'Medical Examinations'!A676:J3011,2,FALSE)</f>
        <v>47</v>
      </c>
      <c r="D677">
        <f>VLOOKUP(A677,'Medical Examinations'!A676:J3011,3,FALSE)</f>
        <v>10.64</v>
      </c>
      <c r="E677" t="str">
        <f>VLOOKUP(A677,'Medical Examinations'!A676:J3011,4,FALSE)</f>
        <v>yes</v>
      </c>
      <c r="F677" t="str">
        <f>VLOOKUP(A677,'Medical Examinations'!A676:J3011,5,FALSE)</f>
        <v>No</v>
      </c>
      <c r="G677" t="str">
        <f>VLOOKUP($A677,'Medical Examinations'!A$1:J$2336,6,FALSE)</f>
        <v>No</v>
      </c>
      <c r="H677">
        <f>VLOOKUP(A677,'Medical Examinations'!A676:J3011,7,FALSE)</f>
        <v>0</v>
      </c>
      <c r="I677" t="str">
        <f>VLOOKUP(A677,'Medical Examinations'!A676:J3011,8,FALSE)</f>
        <v>No</v>
      </c>
      <c r="J677" t="str">
        <f>VLOOKUP($A677,'Medical Examinations'!$A676:$J3011,9,FALSE)</f>
        <v>Obesity</v>
      </c>
      <c r="K677" t="str">
        <f>VLOOKUP(A677,'Medical Examinations'!A676:J3011,10,FALSE)</f>
        <v>Diabetes</v>
      </c>
      <c r="L677" t="str">
        <f>VLOOKUP(Healthcare!A677,'Hospitalisation Details'!A676:K3011,10,FALSE)</f>
        <v>13-Nov-1981</v>
      </c>
      <c r="M677" s="17">
        <f>VLOOKUP(Healthcare!A677,'Hospitalisation Details'!A676:K3011,6,FALSE)</f>
        <v>14657.2</v>
      </c>
      <c r="N677" t="str">
        <f>VLOOKUP(Healthcare!A677,'Hospitalisation Details'!A676:K3011,7,FALSE)</f>
        <v>tier - 2</v>
      </c>
      <c r="O677" t="str">
        <f>VLOOKUP(Healthcare!A677,'Hospitalisation Details'!A676:K3011,8,FALSE)</f>
        <v>tier - 1</v>
      </c>
      <c r="P677" t="str">
        <f>VLOOKUP(Healthcare!A677,'Hospitalisation Details'!A676:K3011,9,FALSE)</f>
        <v>R1012</v>
      </c>
      <c r="Q677">
        <f>VLOOKUP(Healthcare!A677,'Hospitalisation Details'!A676:K3011,11,FALSE)</f>
        <v>42</v>
      </c>
    </row>
    <row r="678" spans="1:17" ht="15.6">
      <c r="A678" s="1" t="s">
        <v>1693</v>
      </c>
      <c r="B678" t="str">
        <f>VLOOKUP(A678,'Customer Names'!A677:E3012,5,FALSE)</f>
        <v xml:space="preserve"> Mrs.  Daphne Tsoucas</v>
      </c>
      <c r="C678">
        <f>VLOOKUP(A678,'Medical Examinations'!A677:J3012,2,FALSE)</f>
        <v>36.71</v>
      </c>
      <c r="D678">
        <f>VLOOKUP(A678,'Medical Examinations'!A677:J3012,3,FALSE)</f>
        <v>8.74</v>
      </c>
      <c r="E678" t="str">
        <f>VLOOKUP(A678,'Medical Examinations'!A677:J3012,4,FALSE)</f>
        <v>yes</v>
      </c>
      <c r="F678" t="str">
        <f>VLOOKUP(A678,'Medical Examinations'!A677:J3012,5,FALSE)</f>
        <v>No</v>
      </c>
      <c r="G678" t="str">
        <f>VLOOKUP($A678,'Medical Examinations'!A$1:J$2336,6,FALSE)</f>
        <v>No</v>
      </c>
      <c r="H678">
        <f>VLOOKUP(A678,'Medical Examinations'!A677:J3012,7,FALSE)</f>
        <v>0</v>
      </c>
      <c r="I678" t="str">
        <f>VLOOKUP(A678,'Medical Examinations'!A677:J3012,8,FALSE)</f>
        <v>No</v>
      </c>
      <c r="J678" t="str">
        <f>VLOOKUP($A678,'Medical Examinations'!$A677:$J3012,9,FALSE)</f>
        <v>Obesity</v>
      </c>
      <c r="K678" t="str">
        <f>VLOOKUP(A678,'Medical Examinations'!A677:J3012,10,FALSE)</f>
        <v>Diabetes</v>
      </c>
      <c r="L678" t="str">
        <f>VLOOKUP(Healthcare!A678,'Hospitalisation Details'!A677:K3012,10,FALSE)</f>
        <v>1-Sep-1967</v>
      </c>
      <c r="M678" s="17">
        <f>VLOOKUP(Healthcare!A678,'Hospitalisation Details'!A677:K3012,6,FALSE)</f>
        <v>14640.35</v>
      </c>
      <c r="N678" t="str">
        <f>VLOOKUP(Healthcare!A678,'Hospitalisation Details'!A677:K3012,7,FALSE)</f>
        <v>tier - 2</v>
      </c>
      <c r="O678" t="str">
        <f>VLOOKUP(Healthcare!A678,'Hospitalisation Details'!A677:K3012,8,FALSE)</f>
        <v>tier - 3</v>
      </c>
      <c r="P678" t="str">
        <f>VLOOKUP(Healthcare!A678,'Hospitalisation Details'!A677:K3012,9,FALSE)</f>
        <v>R1026</v>
      </c>
      <c r="Q678">
        <f>VLOOKUP(Healthcare!A678,'Hospitalisation Details'!A677:K3012,11,FALSE)</f>
        <v>57</v>
      </c>
    </row>
    <row r="679" spans="1:17" ht="15.6">
      <c r="A679" s="1" t="s">
        <v>1692</v>
      </c>
      <c r="B679" t="str">
        <f>VLOOKUP(A679,'Customer Names'!A678:E3013,5,FALSE)</f>
        <v xml:space="preserve"> Ms.  Margaret E Muhly</v>
      </c>
      <c r="C679">
        <f>VLOOKUP(A679,'Medical Examinations'!A678:J3013,2,FALSE)</f>
        <v>53.48</v>
      </c>
      <c r="D679">
        <f>VLOOKUP(A679,'Medical Examinations'!A678:J3013,3,FALSE)</f>
        <v>5.64</v>
      </c>
      <c r="E679" t="str">
        <f>VLOOKUP(A679,'Medical Examinations'!A678:J3013,4,FALSE)</f>
        <v>No</v>
      </c>
      <c r="F679" t="str">
        <f>VLOOKUP(A679,'Medical Examinations'!A678:J3013,5,FALSE)</f>
        <v>No</v>
      </c>
      <c r="G679" t="str">
        <f>VLOOKUP($A679,'Medical Examinations'!A$1:J$2336,6,FALSE)</f>
        <v>No</v>
      </c>
      <c r="H679">
        <f>VLOOKUP(A679,'Medical Examinations'!A678:J3013,7,FALSE)</f>
        <v>0</v>
      </c>
      <c r="I679" t="str">
        <f>VLOOKUP(A679,'Medical Examinations'!A678:J3013,8,FALSE)</f>
        <v>No</v>
      </c>
      <c r="J679" t="str">
        <f>VLOOKUP($A679,'Medical Examinations'!$A678:$J3013,9,FALSE)</f>
        <v>Obesity</v>
      </c>
      <c r="K679" t="str">
        <f>VLOOKUP(A679,'Medical Examinations'!A678:J3013,10,FALSE)</f>
        <v>Normal</v>
      </c>
      <c r="L679" t="str">
        <f>VLOOKUP(Healthcare!A679,'Hospitalisation Details'!A678:K3013,10,FALSE)</f>
        <v>21-Aug-1991</v>
      </c>
      <c r="M679" s="17">
        <f>VLOOKUP(Healthcare!A679,'Hospitalisation Details'!A678:K3013,6,FALSE)</f>
        <v>14630.52</v>
      </c>
      <c r="N679" t="str">
        <f>VLOOKUP(Healthcare!A679,'Hospitalisation Details'!A678:K3013,7,FALSE)</f>
        <v>tier - 2</v>
      </c>
      <c r="O679" t="str">
        <f>VLOOKUP(Healthcare!A679,'Hospitalisation Details'!A678:K3013,8,FALSE)</f>
        <v>tier - 3</v>
      </c>
      <c r="P679" t="str">
        <f>VLOOKUP(Healthcare!A679,'Hospitalisation Details'!A678:K3013,9,FALSE)</f>
        <v>R1011</v>
      </c>
      <c r="Q679">
        <f>VLOOKUP(Healthcare!A679,'Hospitalisation Details'!A678:K3013,11,FALSE)</f>
        <v>33</v>
      </c>
    </row>
    <row r="680" spans="1:17" ht="15.6">
      <c r="A680" s="1" t="s">
        <v>1691</v>
      </c>
      <c r="B680" t="str">
        <f>VLOOKUP(A680,'Customer Names'!A679:E3014,5,FALSE)</f>
        <v xml:space="preserve"> Mr.  Mario J Lund</v>
      </c>
      <c r="C680">
        <f>VLOOKUP(A680,'Medical Examinations'!A679:J3014,2,FALSE)</f>
        <v>35.5</v>
      </c>
      <c r="D680">
        <f>VLOOKUP(A680,'Medical Examinations'!A679:J3014,3,FALSE)</f>
        <v>10.37</v>
      </c>
      <c r="E680" t="str">
        <f>VLOOKUP(A680,'Medical Examinations'!A679:J3014,4,FALSE)</f>
        <v>No</v>
      </c>
      <c r="F680" t="str">
        <f>VLOOKUP(A680,'Medical Examinations'!A679:J3014,5,FALSE)</f>
        <v>No</v>
      </c>
      <c r="G680" t="str">
        <f>VLOOKUP($A680,'Medical Examinations'!A$1:J$2336,6,FALSE)</f>
        <v>No</v>
      </c>
      <c r="H680">
        <f>VLOOKUP(A680,'Medical Examinations'!A679:J3014,7,FALSE)</f>
        <v>0</v>
      </c>
      <c r="I680" t="str">
        <f>VLOOKUP(A680,'Medical Examinations'!A679:J3014,8,FALSE)</f>
        <v>No</v>
      </c>
      <c r="J680" t="str">
        <f>VLOOKUP($A680,'Medical Examinations'!$A679:$J3014,9,FALSE)</f>
        <v>Obesity</v>
      </c>
      <c r="K680" t="str">
        <f>VLOOKUP(A680,'Medical Examinations'!A679:J3014,10,FALSE)</f>
        <v>Diabetes</v>
      </c>
      <c r="L680" t="str">
        <f>VLOOKUP(Healthcare!A680,'Hospitalisation Details'!A679:K3014,10,FALSE)</f>
        <v>8-Nov-1965</v>
      </c>
      <c r="M680" s="17">
        <f>VLOOKUP(Healthcare!A680,'Hospitalisation Details'!A679:K3014,6,FALSE)</f>
        <v>14612.33</v>
      </c>
      <c r="N680" t="str">
        <f>VLOOKUP(Healthcare!A680,'Hospitalisation Details'!A679:K3014,7,FALSE)</f>
        <v>tier - 2</v>
      </c>
      <c r="O680" t="str">
        <f>VLOOKUP(Healthcare!A680,'Hospitalisation Details'!A679:K3014,8,FALSE)</f>
        <v>tier - 3</v>
      </c>
      <c r="P680" t="str">
        <f>VLOOKUP(Healthcare!A680,'Hospitalisation Details'!A679:K3014,9,FALSE)</f>
        <v>R1021</v>
      </c>
      <c r="Q680">
        <f>VLOOKUP(Healthcare!A680,'Hospitalisation Details'!A679:K3014,11,FALSE)</f>
        <v>58</v>
      </c>
    </row>
    <row r="681" spans="1:17" ht="15.6">
      <c r="A681" s="1" t="s">
        <v>1690</v>
      </c>
      <c r="B681" t="str">
        <f>VLOOKUP(A681,'Customer Names'!A680:E3015,5,FALSE)</f>
        <v xml:space="preserve"> Mr.  Peter Battaglino</v>
      </c>
      <c r="C681">
        <f>VLOOKUP(A681,'Medical Examinations'!A680:J3015,2,FALSE)</f>
        <v>36.979999999999997</v>
      </c>
      <c r="D681">
        <f>VLOOKUP(A681,'Medical Examinations'!A680:J3015,3,FALSE)</f>
        <v>9.56</v>
      </c>
      <c r="E681" t="str">
        <f>VLOOKUP(A681,'Medical Examinations'!A680:J3015,4,FALSE)</f>
        <v>yes</v>
      </c>
      <c r="F681" t="str">
        <f>VLOOKUP(A681,'Medical Examinations'!A680:J3015,5,FALSE)</f>
        <v>No</v>
      </c>
      <c r="G681" t="str">
        <f>VLOOKUP($A681,'Medical Examinations'!A$1:J$2336,6,FALSE)</f>
        <v>No</v>
      </c>
      <c r="H681">
        <f>VLOOKUP(A681,'Medical Examinations'!A680:J3015,7,FALSE)</f>
        <v>0</v>
      </c>
      <c r="I681" t="str">
        <f>VLOOKUP(A681,'Medical Examinations'!A680:J3015,8,FALSE)</f>
        <v>No</v>
      </c>
      <c r="J681" t="str">
        <f>VLOOKUP($A681,'Medical Examinations'!$A680:$J3015,9,FALSE)</f>
        <v>Obesity</v>
      </c>
      <c r="K681" t="str">
        <f>VLOOKUP(A681,'Medical Examinations'!A680:J3015,10,FALSE)</f>
        <v>Diabetes</v>
      </c>
      <c r="L681" t="str">
        <f>VLOOKUP(Healthcare!A681,'Hospitalisation Details'!A680:K3015,10,FALSE)</f>
        <v>18-Jul-1967</v>
      </c>
      <c r="M681" s="17">
        <f>VLOOKUP(Healthcare!A681,'Hospitalisation Details'!A680:K3015,6,FALSE)</f>
        <v>14600.62</v>
      </c>
      <c r="N681" t="str">
        <f>VLOOKUP(Healthcare!A681,'Hospitalisation Details'!A680:K3015,7,FALSE)</f>
        <v>tier - 2</v>
      </c>
      <c r="O681" t="str">
        <f>VLOOKUP(Healthcare!A681,'Hospitalisation Details'!A680:K3015,8,FALSE)</f>
        <v>tier - 3</v>
      </c>
      <c r="P681" t="str">
        <f>VLOOKUP(Healthcare!A681,'Hospitalisation Details'!A680:K3015,9,FALSE)</f>
        <v>R1022</v>
      </c>
      <c r="Q681">
        <f>VLOOKUP(Healthcare!A681,'Hospitalisation Details'!A680:K3015,11,FALSE)</f>
        <v>57</v>
      </c>
    </row>
    <row r="682" spans="1:17" ht="15.6">
      <c r="A682" s="1" t="s">
        <v>1689</v>
      </c>
      <c r="B682" t="str">
        <f>VLOOKUP(A682,'Customer Names'!A681:E3016,5,FALSE)</f>
        <v xml:space="preserve"> Ms.  Carolina Pena</v>
      </c>
      <c r="C682">
        <f>VLOOKUP(A682,'Medical Examinations'!A681:J3016,2,FALSE)</f>
        <v>32.395000000000003</v>
      </c>
      <c r="D682">
        <f>VLOOKUP(A682,'Medical Examinations'!A681:J3016,3,FALSE)</f>
        <v>8.23</v>
      </c>
      <c r="E682" t="str">
        <f>VLOOKUP(A682,'Medical Examinations'!A681:J3016,4,FALSE)</f>
        <v>yes</v>
      </c>
      <c r="F682" t="str">
        <f>VLOOKUP(A682,'Medical Examinations'!A681:J3016,5,FALSE)</f>
        <v>No</v>
      </c>
      <c r="G682" t="str">
        <f>VLOOKUP($A682,'Medical Examinations'!A$1:J$2336,6,FALSE)</f>
        <v>Yes</v>
      </c>
      <c r="H682">
        <f>VLOOKUP(A682,'Medical Examinations'!A681:J3016,7,FALSE)</f>
        <v>1</v>
      </c>
      <c r="I682" t="str">
        <f>VLOOKUP(A682,'Medical Examinations'!A681:J3016,8,FALSE)</f>
        <v>No</v>
      </c>
      <c r="J682" t="str">
        <f>VLOOKUP($A682,'Medical Examinations'!$A681:$J3016,9,FALSE)</f>
        <v>Obesity</v>
      </c>
      <c r="K682" t="str">
        <f>VLOOKUP(A682,'Medical Examinations'!A681:J3016,10,FALSE)</f>
        <v>Diabetes</v>
      </c>
      <c r="L682" t="str">
        <f>VLOOKUP(Healthcare!A682,'Hospitalisation Details'!A681:K3016,10,FALSE)</f>
        <v>14-Oct-1963</v>
      </c>
      <c r="M682" s="17">
        <f>VLOOKUP(Healthcare!A682,'Hospitalisation Details'!A681:K3016,6,FALSE)</f>
        <v>14590.63</v>
      </c>
      <c r="N682" t="str">
        <f>VLOOKUP(Healthcare!A682,'Hospitalisation Details'!A681:K3016,7,FALSE)</f>
        <v>tier - 2</v>
      </c>
      <c r="O682" t="str">
        <f>VLOOKUP(Healthcare!A682,'Hospitalisation Details'!A681:K3016,8,FALSE)</f>
        <v>tier - 1</v>
      </c>
      <c r="P682" t="str">
        <f>VLOOKUP(Healthcare!A682,'Hospitalisation Details'!A681:K3016,9,FALSE)</f>
        <v>R1024</v>
      </c>
      <c r="Q682">
        <f>VLOOKUP(Healthcare!A682,'Hospitalisation Details'!A681:K3016,11,FALSE)</f>
        <v>60</v>
      </c>
    </row>
    <row r="683" spans="1:17" ht="15.6">
      <c r="A683" s="1" t="s">
        <v>1688</v>
      </c>
      <c r="B683" t="str">
        <f>VLOOKUP(A683,'Customer Names'!A682:E3017,5,FALSE)</f>
        <v xml:space="preserve"> Mrs.  Jenny K Thomason</v>
      </c>
      <c r="C683">
        <f>VLOOKUP(A683,'Medical Examinations'!A682:J3017,2,FALSE)</f>
        <v>32.729999999999997</v>
      </c>
      <c r="D683">
        <f>VLOOKUP(A683,'Medical Examinations'!A682:J3017,3,FALSE)</f>
        <v>7.03</v>
      </c>
      <c r="E683" t="str">
        <f>VLOOKUP(A683,'Medical Examinations'!A682:J3017,4,FALSE)</f>
        <v>No</v>
      </c>
      <c r="F683" t="str">
        <f>VLOOKUP(A683,'Medical Examinations'!A682:J3017,5,FALSE)</f>
        <v>No</v>
      </c>
      <c r="G683" t="str">
        <f>VLOOKUP($A683,'Medical Examinations'!A$1:J$2336,6,FALSE)</f>
        <v>No</v>
      </c>
      <c r="H683">
        <f>VLOOKUP(A683,'Medical Examinations'!A682:J3017,7,FALSE)</f>
        <v>0</v>
      </c>
      <c r="I683" t="str">
        <f>VLOOKUP(A683,'Medical Examinations'!A682:J3017,8,FALSE)</f>
        <v>No</v>
      </c>
      <c r="J683" t="str">
        <f>VLOOKUP($A683,'Medical Examinations'!$A682:$J3017,9,FALSE)</f>
        <v>Obesity</v>
      </c>
      <c r="K683" t="str">
        <f>VLOOKUP(A683,'Medical Examinations'!A682:J3017,10,FALSE)</f>
        <v>Diabetes</v>
      </c>
      <c r="L683" t="str">
        <f>VLOOKUP(Healthcare!A683,'Hospitalisation Details'!A682:K3017,10,FALSE)</f>
        <v>3-Dec-1962</v>
      </c>
      <c r="M683" s="17">
        <f>VLOOKUP(Healthcare!A683,'Hospitalisation Details'!A682:K3017,6,FALSE)</f>
        <v>14574.64</v>
      </c>
      <c r="N683" t="str">
        <f>VLOOKUP(Healthcare!A683,'Hospitalisation Details'!A682:K3017,7,FALSE)</f>
        <v>tier - 2</v>
      </c>
      <c r="O683" t="str">
        <f>VLOOKUP(Healthcare!A683,'Hospitalisation Details'!A682:K3017,8,FALSE)</f>
        <v>tier - 1</v>
      </c>
      <c r="P683" t="str">
        <f>VLOOKUP(Healthcare!A683,'Hospitalisation Details'!A682:K3017,9,FALSE)</f>
        <v>R1025</v>
      </c>
      <c r="Q683">
        <f>VLOOKUP(Healthcare!A683,'Hospitalisation Details'!A682:K3017,11,FALSE)</f>
        <v>61</v>
      </c>
    </row>
    <row r="684" spans="1:17" ht="15.6">
      <c r="A684" s="1" t="s">
        <v>1687</v>
      </c>
      <c r="B684" t="str">
        <f>VLOOKUP(A684,'Customer Names'!A683:E3018,5,FALSE)</f>
        <v xml:space="preserve"> Ms.  Jessica Hancox</v>
      </c>
      <c r="C684">
        <f>VLOOKUP(A684,'Medical Examinations'!A683:J3018,2,FALSE)</f>
        <v>20.52</v>
      </c>
      <c r="D684">
        <f>VLOOKUP(A684,'Medical Examinations'!A683:J3018,3,FALSE)</f>
        <v>5.45</v>
      </c>
      <c r="E684" t="str">
        <f>VLOOKUP(A684,'Medical Examinations'!A683:J3018,4,FALSE)</f>
        <v>No</v>
      </c>
      <c r="F684" t="str">
        <f>VLOOKUP(A684,'Medical Examinations'!A683:J3018,5,FALSE)</f>
        <v>No</v>
      </c>
      <c r="G684" t="str">
        <f>VLOOKUP($A684,'Medical Examinations'!A$1:J$2336,6,FALSE)</f>
        <v>No</v>
      </c>
      <c r="H684">
        <f>VLOOKUP(A684,'Medical Examinations'!A683:J3018,7,FALSE)</f>
        <v>1</v>
      </c>
      <c r="I684" t="str">
        <f>VLOOKUP(A684,'Medical Examinations'!A683:J3018,8,FALSE)</f>
        <v>Yes</v>
      </c>
      <c r="J684" t="str">
        <f>VLOOKUP($A684,'Medical Examinations'!$A683:$J3018,9,FALSE)</f>
        <v>Healthy Weight</v>
      </c>
      <c r="K684" t="str">
        <f>VLOOKUP(A684,'Medical Examinations'!A683:J3018,10,FALSE)</f>
        <v>Normal</v>
      </c>
      <c r="L684" t="str">
        <f>VLOOKUP(Healthcare!A684,'Hospitalisation Details'!A683:K3018,10,FALSE)</f>
        <v>12-Sep-1998</v>
      </c>
      <c r="M684" s="17">
        <f>VLOOKUP(Healthcare!A684,'Hospitalisation Details'!A683:K3018,6,FALSE)</f>
        <v>14571.89</v>
      </c>
      <c r="N684" t="str">
        <f>VLOOKUP(Healthcare!A684,'Hospitalisation Details'!A683:K3018,7,FALSE)</f>
        <v>tier - 2</v>
      </c>
      <c r="O684" t="str">
        <f>VLOOKUP(Healthcare!A684,'Hospitalisation Details'!A683:K3018,8,FALSE)</f>
        <v>tier - 1</v>
      </c>
      <c r="P684" t="str">
        <f>VLOOKUP(Healthcare!A684,'Hospitalisation Details'!A683:K3018,9,FALSE)</f>
        <v>R1024</v>
      </c>
      <c r="Q684">
        <f>VLOOKUP(Healthcare!A684,'Hospitalisation Details'!A683:K3018,11,FALSE)</f>
        <v>25</v>
      </c>
    </row>
    <row r="685" spans="1:17" ht="15.6">
      <c r="A685" s="1" t="s">
        <v>1686</v>
      </c>
      <c r="B685" t="str">
        <f>VLOOKUP(A685,'Customer Names'!A684:E3019,5,FALSE)</f>
        <v xml:space="preserve"> Ms.  Kimberly D Canarecci</v>
      </c>
      <c r="C685">
        <f>VLOOKUP(A685,'Medical Examinations'!A684:J3019,2,FALSE)</f>
        <v>51.72</v>
      </c>
      <c r="D685">
        <f>VLOOKUP(A685,'Medical Examinations'!A684:J3019,3,FALSE)</f>
        <v>5.76</v>
      </c>
      <c r="E685" t="str">
        <f>VLOOKUP(A685,'Medical Examinations'!A684:J3019,4,FALSE)</f>
        <v>No</v>
      </c>
      <c r="F685" t="str">
        <f>VLOOKUP(A685,'Medical Examinations'!A684:J3019,5,FALSE)</f>
        <v>No</v>
      </c>
      <c r="G685" t="str">
        <f>VLOOKUP($A685,'Medical Examinations'!A$1:J$2336,6,FALSE)</f>
        <v>No</v>
      </c>
      <c r="H685">
        <f>VLOOKUP(A685,'Medical Examinations'!A684:J3019,7,FALSE)</f>
        <v>0</v>
      </c>
      <c r="I685" t="str">
        <f>VLOOKUP(A685,'Medical Examinations'!A684:J3019,8,FALSE)</f>
        <v>No</v>
      </c>
      <c r="J685" t="str">
        <f>VLOOKUP($A685,'Medical Examinations'!$A684:$J3019,9,FALSE)</f>
        <v>Obesity</v>
      </c>
      <c r="K685" t="str">
        <f>VLOOKUP(A685,'Medical Examinations'!A684:J3019,10,FALSE)</f>
        <v>Prediabetes</v>
      </c>
      <c r="L685" t="str">
        <f>VLOOKUP(Healthcare!A685,'Hospitalisation Details'!A684:K3019,10,FALSE)</f>
        <v>14-Jul-1989</v>
      </c>
      <c r="M685" s="17">
        <f>VLOOKUP(Healthcare!A685,'Hospitalisation Details'!A684:K3019,6,FALSE)</f>
        <v>14547.26</v>
      </c>
      <c r="N685" t="str">
        <f>VLOOKUP(Healthcare!A685,'Hospitalisation Details'!A684:K3019,7,FALSE)</f>
        <v>tier - 2</v>
      </c>
      <c r="O685" t="str">
        <f>VLOOKUP(Healthcare!A685,'Hospitalisation Details'!A684:K3019,8,FALSE)</f>
        <v>tier - 3</v>
      </c>
      <c r="P685" t="str">
        <f>VLOOKUP(Healthcare!A685,'Hospitalisation Details'!A684:K3019,9,FALSE)</f>
        <v>R1011</v>
      </c>
      <c r="Q685">
        <f>VLOOKUP(Healthcare!A685,'Hospitalisation Details'!A684:K3019,11,FALSE)</f>
        <v>35</v>
      </c>
    </row>
    <row r="686" spans="1:17" ht="15.6">
      <c r="A686" s="1" t="s">
        <v>1685</v>
      </c>
      <c r="B686" t="str">
        <f>VLOOKUP(A686,'Customer Names'!A685:E3020,5,FALSE)</f>
        <v xml:space="preserve"> Mr.  Marc-Olivier Toupin</v>
      </c>
      <c r="C686">
        <f>VLOOKUP(A686,'Medical Examinations'!A685:J3020,2,FALSE)</f>
        <v>50.2</v>
      </c>
      <c r="D686">
        <f>VLOOKUP(A686,'Medical Examinations'!A685:J3020,3,FALSE)</f>
        <v>5.4</v>
      </c>
      <c r="E686" t="str">
        <f>VLOOKUP(A686,'Medical Examinations'!A685:J3020,4,FALSE)</f>
        <v>No</v>
      </c>
      <c r="F686" t="str">
        <f>VLOOKUP(A686,'Medical Examinations'!A685:J3020,5,FALSE)</f>
        <v>No</v>
      </c>
      <c r="G686" t="str">
        <f>VLOOKUP($A686,'Medical Examinations'!A$1:J$2336,6,FALSE)</f>
        <v>No</v>
      </c>
      <c r="H686">
        <f>VLOOKUP(A686,'Medical Examinations'!A685:J3020,7,FALSE)</f>
        <v>0</v>
      </c>
      <c r="I686" t="str">
        <f>VLOOKUP(A686,'Medical Examinations'!A685:J3020,8,FALSE)</f>
        <v>No</v>
      </c>
      <c r="J686" t="str">
        <f>VLOOKUP($A686,'Medical Examinations'!$A685:$J3020,9,FALSE)</f>
        <v>Obesity</v>
      </c>
      <c r="K686" t="str">
        <f>VLOOKUP(A686,'Medical Examinations'!A685:J3020,10,FALSE)</f>
        <v>Normal</v>
      </c>
      <c r="L686" t="str">
        <f>VLOOKUP(Healthcare!A686,'Hospitalisation Details'!A685:K3020,10,FALSE)</f>
        <v>22-Jul-1989</v>
      </c>
      <c r="M686" s="17">
        <f>VLOOKUP(Healthcare!A686,'Hospitalisation Details'!A685:K3020,6,FALSE)</f>
        <v>14507.46</v>
      </c>
      <c r="N686" t="str">
        <f>VLOOKUP(Healthcare!A686,'Hospitalisation Details'!A685:K3020,7,FALSE)</f>
        <v>tier - 2</v>
      </c>
      <c r="O686" t="str">
        <f>VLOOKUP(Healthcare!A686,'Hospitalisation Details'!A685:K3020,8,FALSE)</f>
        <v>tier - 3</v>
      </c>
      <c r="P686" t="str">
        <f>VLOOKUP(Healthcare!A686,'Hospitalisation Details'!A685:K3020,9,FALSE)</f>
        <v>R1012</v>
      </c>
      <c r="Q686">
        <f>VLOOKUP(Healthcare!A686,'Hospitalisation Details'!A685:K3020,11,FALSE)</f>
        <v>35</v>
      </c>
    </row>
    <row r="687" spans="1:17" ht="15.6">
      <c r="A687" s="1" t="s">
        <v>1684</v>
      </c>
      <c r="B687" t="str">
        <f>VLOOKUP(A687,'Customer Names'!A686:E3021,5,FALSE)</f>
        <v xml:space="preserve"> Mr.  Russell J Mulley</v>
      </c>
      <c r="C687">
        <f>VLOOKUP(A687,'Medical Examinations'!A686:J3021,2,FALSE)</f>
        <v>25.52</v>
      </c>
      <c r="D687">
        <f>VLOOKUP(A687,'Medical Examinations'!A686:J3021,3,FALSE)</f>
        <v>6.35</v>
      </c>
      <c r="E687" t="str">
        <f>VLOOKUP(A687,'Medical Examinations'!A686:J3021,4,FALSE)</f>
        <v>No</v>
      </c>
      <c r="F687" t="str">
        <f>VLOOKUP(A687,'Medical Examinations'!A686:J3021,5,FALSE)</f>
        <v>No</v>
      </c>
      <c r="G687" t="str">
        <f>VLOOKUP($A687,'Medical Examinations'!A$1:J$2336,6,FALSE)</f>
        <v>Yes</v>
      </c>
      <c r="H687">
        <f>VLOOKUP(A687,'Medical Examinations'!A686:J3021,7,FALSE)</f>
        <v>1</v>
      </c>
      <c r="I687" t="str">
        <f>VLOOKUP(A687,'Medical Examinations'!A686:J3021,8,FALSE)</f>
        <v>No</v>
      </c>
      <c r="J687" t="str">
        <f>VLOOKUP($A687,'Medical Examinations'!$A686:$J3021,9,FALSE)</f>
        <v>Over Weight</v>
      </c>
      <c r="K687" t="str">
        <f>VLOOKUP(A687,'Medical Examinations'!A686:J3021,10,FALSE)</f>
        <v>Prediabetes</v>
      </c>
      <c r="L687" t="str">
        <f>VLOOKUP(Healthcare!A687,'Hospitalisation Details'!A686:K3021,10,FALSE)</f>
        <v>20-Oct-1979</v>
      </c>
      <c r="M687" s="17">
        <f>VLOOKUP(Healthcare!A687,'Hospitalisation Details'!A686:K3021,6,FALSE)</f>
        <v>14478.33</v>
      </c>
      <c r="N687" t="str">
        <f>VLOOKUP(Healthcare!A687,'Hospitalisation Details'!A686:K3021,7,FALSE)</f>
        <v>tier - 2</v>
      </c>
      <c r="O687" t="str">
        <f>VLOOKUP(Healthcare!A687,'Hospitalisation Details'!A686:K3021,8,FALSE)</f>
        <v>tier - 2</v>
      </c>
      <c r="P687" t="str">
        <f>VLOOKUP(Healthcare!A687,'Hospitalisation Details'!A686:K3021,9,FALSE)</f>
        <v>R1013</v>
      </c>
      <c r="Q687">
        <f>VLOOKUP(Healthcare!A687,'Hospitalisation Details'!A686:K3021,11,FALSE)</f>
        <v>44</v>
      </c>
    </row>
    <row r="688" spans="1:17" ht="15.6">
      <c r="A688" s="1" t="s">
        <v>1683</v>
      </c>
      <c r="B688" t="str">
        <f>VLOOKUP(A688,'Customer Names'!A687:E3022,5,FALSE)</f>
        <v xml:space="preserve"> Ms.  Karine Parry</v>
      </c>
      <c r="C688">
        <f>VLOOKUP(A688,'Medical Examinations'!A687:J3022,2,FALSE)</f>
        <v>35.200000000000003</v>
      </c>
      <c r="D688">
        <f>VLOOKUP(A688,'Medical Examinations'!A687:J3022,3,FALSE)</f>
        <v>6.26</v>
      </c>
      <c r="E688" t="str">
        <f>VLOOKUP(A688,'Medical Examinations'!A687:J3022,4,FALSE)</f>
        <v>yes</v>
      </c>
      <c r="F688" t="str">
        <f>VLOOKUP(A688,'Medical Examinations'!A687:J3022,5,FALSE)</f>
        <v>No</v>
      </c>
      <c r="G688" t="str">
        <f>VLOOKUP($A688,'Medical Examinations'!A$1:J$2336,6,FALSE)</f>
        <v>No</v>
      </c>
      <c r="H688">
        <f>VLOOKUP(A688,'Medical Examinations'!A687:J3022,7,FALSE)</f>
        <v>2</v>
      </c>
      <c r="I688" t="str">
        <f>VLOOKUP(A688,'Medical Examinations'!A687:J3022,8,FALSE)</f>
        <v>No</v>
      </c>
      <c r="J688" t="str">
        <f>VLOOKUP($A688,'Medical Examinations'!$A687:$J3022,9,FALSE)</f>
        <v>Obesity</v>
      </c>
      <c r="K688" t="str">
        <f>VLOOKUP(A688,'Medical Examinations'!A687:J3022,10,FALSE)</f>
        <v>Prediabetes</v>
      </c>
      <c r="L688" t="str">
        <f>VLOOKUP(Healthcare!A688,'Hospitalisation Details'!A687:K3022,10,FALSE)</f>
        <v>20-Nov-1959</v>
      </c>
      <c r="M688" s="17">
        <f>VLOOKUP(Healthcare!A688,'Hospitalisation Details'!A687:K3022,6,FALSE)</f>
        <v>14474.68</v>
      </c>
      <c r="N688" t="str">
        <f>VLOOKUP(Healthcare!A688,'Hospitalisation Details'!A687:K3022,7,FALSE)</f>
        <v>tier - 2</v>
      </c>
      <c r="O688" t="str">
        <f>VLOOKUP(Healthcare!A688,'Hospitalisation Details'!A687:K3022,8,FALSE)</f>
        <v>tier - 2</v>
      </c>
      <c r="P688" t="str">
        <f>VLOOKUP(Healthcare!A688,'Hospitalisation Details'!A687:K3022,9,FALSE)</f>
        <v>R1013</v>
      </c>
      <c r="Q688">
        <f>VLOOKUP(Healthcare!A688,'Hospitalisation Details'!A687:K3022,11,FALSE)</f>
        <v>64</v>
      </c>
    </row>
    <row r="689" spans="1:17" ht="15.6">
      <c r="A689" s="1" t="s">
        <v>1682</v>
      </c>
      <c r="B689" t="str">
        <f>VLOOKUP(A689,'Customer Names'!A688:E3023,5,FALSE)</f>
        <v xml:space="preserve"> Ms.  Cheryl Mason Cox</v>
      </c>
      <c r="C689">
        <f>VLOOKUP(A689,'Medical Examinations'!A688:J3023,2,FALSE)</f>
        <v>41.26</v>
      </c>
      <c r="D689">
        <f>VLOOKUP(A689,'Medical Examinations'!A688:J3023,3,FALSE)</f>
        <v>5.97</v>
      </c>
      <c r="E689" t="str">
        <f>VLOOKUP(A689,'Medical Examinations'!A688:J3023,4,FALSE)</f>
        <v>yes</v>
      </c>
      <c r="F689" t="str">
        <f>VLOOKUP(A689,'Medical Examinations'!A688:J3023,5,FALSE)</f>
        <v>No</v>
      </c>
      <c r="G689" t="str">
        <f>VLOOKUP($A689,'Medical Examinations'!A$1:J$2336,6,FALSE)</f>
        <v>No</v>
      </c>
      <c r="H689">
        <f>VLOOKUP(A689,'Medical Examinations'!A688:J3023,7,FALSE)</f>
        <v>0</v>
      </c>
      <c r="I689" t="str">
        <f>VLOOKUP(A689,'Medical Examinations'!A688:J3023,8,FALSE)</f>
        <v>No</v>
      </c>
      <c r="J689" t="str">
        <f>VLOOKUP($A689,'Medical Examinations'!$A688:$J3023,9,FALSE)</f>
        <v>Obesity</v>
      </c>
      <c r="K689" t="str">
        <f>VLOOKUP(A689,'Medical Examinations'!A688:J3023,10,FALSE)</f>
        <v>Prediabetes</v>
      </c>
      <c r="L689" t="str">
        <f>VLOOKUP(Healthcare!A689,'Hospitalisation Details'!A688:K3023,10,FALSE)</f>
        <v>27-Nov-1976</v>
      </c>
      <c r="M689" s="17">
        <f>VLOOKUP(Healthcare!A689,'Hospitalisation Details'!A688:K3023,6,FALSE)</f>
        <v>14470.01</v>
      </c>
      <c r="N689" t="str">
        <f>VLOOKUP(Healthcare!A689,'Hospitalisation Details'!A688:K3023,7,FALSE)</f>
        <v>tier - 2</v>
      </c>
      <c r="O689" t="str">
        <f>VLOOKUP(Healthcare!A689,'Hospitalisation Details'!A688:K3023,8,FALSE)</f>
        <v>tier - 3</v>
      </c>
      <c r="P689" t="str">
        <f>VLOOKUP(Healthcare!A689,'Hospitalisation Details'!A688:K3023,9,FALSE)</f>
        <v>R1012</v>
      </c>
      <c r="Q689">
        <f>VLOOKUP(Healthcare!A689,'Hospitalisation Details'!A688:K3023,11,FALSE)</f>
        <v>47</v>
      </c>
    </row>
    <row r="690" spans="1:17" ht="15.6">
      <c r="A690" s="1" t="s">
        <v>1681</v>
      </c>
      <c r="B690" t="str">
        <f>VLOOKUP(A690,'Customer Names'!A689:E3024,5,FALSE)</f>
        <v xml:space="preserve"> Ms.  Allison M Thompson</v>
      </c>
      <c r="C690">
        <f>VLOOKUP(A690,'Medical Examinations'!A689:J3024,2,FALSE)</f>
        <v>17.195</v>
      </c>
      <c r="D690">
        <f>VLOOKUP(A690,'Medical Examinations'!A689:J3024,3,FALSE)</f>
        <v>5.29</v>
      </c>
      <c r="E690" t="str">
        <f>VLOOKUP(A690,'Medical Examinations'!A689:J3024,4,FALSE)</f>
        <v>yes</v>
      </c>
      <c r="F690" t="str">
        <f>VLOOKUP(A690,'Medical Examinations'!A689:J3024,5,FALSE)</f>
        <v>No</v>
      </c>
      <c r="G690" t="str">
        <f>VLOOKUP($A690,'Medical Examinations'!A$1:J$2336,6,FALSE)</f>
        <v>No</v>
      </c>
      <c r="H690">
        <f>VLOOKUP(A690,'Medical Examinations'!A689:J3024,7,FALSE)</f>
        <v>0</v>
      </c>
      <c r="I690" t="str">
        <f>VLOOKUP(A690,'Medical Examinations'!A689:J3024,8,FALSE)</f>
        <v>Yes</v>
      </c>
      <c r="J690" t="str">
        <f>VLOOKUP($A690,'Medical Examinations'!$A689:$J3024,9,FALSE)</f>
        <v>Under Weight</v>
      </c>
      <c r="K690" t="str">
        <f>VLOOKUP(A690,'Medical Examinations'!A689:J3024,10,FALSE)</f>
        <v>Normal</v>
      </c>
      <c r="L690" t="str">
        <f>VLOOKUP(Healthcare!A690,'Hospitalisation Details'!A689:K3024,10,FALSE)</f>
        <v>10-Nov-1996</v>
      </c>
      <c r="M690" s="17">
        <f>VLOOKUP(Healthcare!A690,'Hospitalisation Details'!A689:K3024,6,FALSE)</f>
        <v>14455.64</v>
      </c>
      <c r="N690" t="str">
        <f>VLOOKUP(Healthcare!A690,'Hospitalisation Details'!A689:K3024,7,FALSE)</f>
        <v>tier - 2</v>
      </c>
      <c r="O690" t="str">
        <f>VLOOKUP(Healthcare!A690,'Hospitalisation Details'!A689:K3024,8,FALSE)</f>
        <v>tier - 3</v>
      </c>
      <c r="P690" t="str">
        <f>VLOOKUP(Healthcare!A690,'Hospitalisation Details'!A689:K3024,9,FALSE)</f>
        <v>R1024</v>
      </c>
      <c r="Q690">
        <f>VLOOKUP(Healthcare!A690,'Hospitalisation Details'!A689:K3024,11,FALSE)</f>
        <v>27</v>
      </c>
    </row>
    <row r="691" spans="1:17" ht="15.6">
      <c r="A691" s="1" t="s">
        <v>1680</v>
      </c>
      <c r="B691" t="str">
        <f>VLOOKUP(A691,'Customer Names'!A690:E3025,5,FALSE)</f>
        <v xml:space="preserve"> Ms.  Adriana Nelson</v>
      </c>
      <c r="C691">
        <f>VLOOKUP(A691,'Medical Examinations'!A690:J3025,2,FALSE)</f>
        <v>23.085000000000001</v>
      </c>
      <c r="D691">
        <f>VLOOKUP(A691,'Medical Examinations'!A690:J3025,3,FALSE)</f>
        <v>4.2699999999999996</v>
      </c>
      <c r="E691" t="str">
        <f>VLOOKUP(A691,'Medical Examinations'!A690:J3025,4,FALSE)</f>
        <v>yes</v>
      </c>
      <c r="F691" t="str">
        <f>VLOOKUP(A691,'Medical Examinations'!A690:J3025,5,FALSE)</f>
        <v>No</v>
      </c>
      <c r="G691" t="str">
        <f>VLOOKUP($A691,'Medical Examinations'!A$1:J$2336,6,FALSE)</f>
        <v>No</v>
      </c>
      <c r="H691">
        <f>VLOOKUP(A691,'Medical Examinations'!A690:J3025,7,FALSE)</f>
        <v>2</v>
      </c>
      <c r="I691" t="str">
        <f>VLOOKUP(A691,'Medical Examinations'!A690:J3025,8,FALSE)</f>
        <v>No</v>
      </c>
      <c r="J691" t="str">
        <f>VLOOKUP($A691,'Medical Examinations'!$A690:$J3025,9,FALSE)</f>
        <v>Healthy Weight</v>
      </c>
      <c r="K691" t="str">
        <f>VLOOKUP(A691,'Medical Examinations'!A690:J3025,10,FALSE)</f>
        <v>Normal</v>
      </c>
      <c r="L691" t="str">
        <f>VLOOKUP(Healthcare!A691,'Hospitalisation Details'!A690:K3025,10,FALSE)</f>
        <v>3-Aug-1959</v>
      </c>
      <c r="M691" s="17">
        <f>VLOOKUP(Healthcare!A691,'Hospitalisation Details'!A690:K3025,6,FALSE)</f>
        <v>14451.84</v>
      </c>
      <c r="N691" t="str">
        <f>VLOOKUP(Healthcare!A691,'Hospitalisation Details'!A690:K3025,7,FALSE)</f>
        <v>tier - 2</v>
      </c>
      <c r="O691" t="str">
        <f>VLOOKUP(Healthcare!A691,'Hospitalisation Details'!A690:K3025,8,FALSE)</f>
        <v>tier - 3</v>
      </c>
      <c r="P691" t="str">
        <f>VLOOKUP(Healthcare!A691,'Hospitalisation Details'!A690:K3025,9,FALSE)</f>
        <v>R1023</v>
      </c>
      <c r="Q691">
        <f>VLOOKUP(Healthcare!A691,'Hospitalisation Details'!A690:K3025,11,FALSE)</f>
        <v>65</v>
      </c>
    </row>
    <row r="692" spans="1:17" ht="15.6">
      <c r="A692" s="1" t="s">
        <v>1679</v>
      </c>
      <c r="B692" t="str">
        <f>VLOOKUP(A692,'Customer Names'!A691:E3026,5,FALSE)</f>
        <v xml:space="preserve"> Ms.  Miranda J Forte</v>
      </c>
      <c r="C692">
        <f>VLOOKUP(A692,'Medical Examinations'!A691:J3026,2,FALSE)</f>
        <v>21.66</v>
      </c>
      <c r="D692">
        <f>VLOOKUP(A692,'Medical Examinations'!A691:J3026,3,FALSE)</f>
        <v>5.2</v>
      </c>
      <c r="E692" t="str">
        <f>VLOOKUP(A692,'Medical Examinations'!A691:J3026,4,FALSE)</f>
        <v>yes</v>
      </c>
      <c r="F692" t="str">
        <f>VLOOKUP(A692,'Medical Examinations'!A691:J3026,5,FALSE)</f>
        <v>No</v>
      </c>
      <c r="G692" t="str">
        <f>VLOOKUP($A692,'Medical Examinations'!A$1:J$2336,6,FALSE)</f>
        <v>No</v>
      </c>
      <c r="H692">
        <f>VLOOKUP(A692,'Medical Examinations'!A691:J3026,7,FALSE)</f>
        <v>2</v>
      </c>
      <c r="I692" t="str">
        <f>VLOOKUP(A692,'Medical Examinations'!A691:J3026,8,FALSE)</f>
        <v>No</v>
      </c>
      <c r="J692" t="str">
        <f>VLOOKUP($A692,'Medical Examinations'!$A691:$J3026,9,FALSE)</f>
        <v>Healthy Weight</v>
      </c>
      <c r="K692" t="str">
        <f>VLOOKUP(A692,'Medical Examinations'!A691:J3026,10,FALSE)</f>
        <v>Normal</v>
      </c>
      <c r="L692" t="str">
        <f>VLOOKUP(Healthcare!A692,'Hospitalisation Details'!A691:K3026,10,FALSE)</f>
        <v>29-Jun-1959</v>
      </c>
      <c r="M692" s="17">
        <f>VLOOKUP(Healthcare!A692,'Hospitalisation Details'!A691:K3026,6,FALSE)</f>
        <v>14449.85</v>
      </c>
      <c r="N692" t="str">
        <f>VLOOKUP(Healthcare!A692,'Hospitalisation Details'!A691:K3026,7,FALSE)</f>
        <v>tier - 2</v>
      </c>
      <c r="O692" t="str">
        <f>VLOOKUP(Healthcare!A692,'Hospitalisation Details'!A691:K3026,8,FALSE)</f>
        <v>tier - 1</v>
      </c>
      <c r="P692" t="str">
        <f>VLOOKUP(Healthcare!A692,'Hospitalisation Details'!A691:K3026,9,FALSE)</f>
        <v>R1024</v>
      </c>
      <c r="Q692">
        <f>VLOOKUP(Healthcare!A692,'Hospitalisation Details'!A691:K3026,11,FALSE)</f>
        <v>65</v>
      </c>
    </row>
    <row r="693" spans="1:17" ht="15.6">
      <c r="A693" s="1" t="s">
        <v>1678</v>
      </c>
      <c r="B693" t="str">
        <f>VLOOKUP(A693,'Customer Names'!A692:E3027,5,FALSE)</f>
        <v xml:space="preserve"> Mr.  Roberto Corona Iturriaga</v>
      </c>
      <c r="C693">
        <f>VLOOKUP(A693,'Medical Examinations'!A692:J3027,2,FALSE)</f>
        <v>36.47</v>
      </c>
      <c r="D693">
        <f>VLOOKUP(A693,'Medical Examinations'!A692:J3027,3,FALSE)</f>
        <v>8.23</v>
      </c>
      <c r="E693" t="str">
        <f>VLOOKUP(A693,'Medical Examinations'!A692:J3027,4,FALSE)</f>
        <v>yes</v>
      </c>
      <c r="F693" t="str">
        <f>VLOOKUP(A693,'Medical Examinations'!A692:J3027,5,FALSE)</f>
        <v>No</v>
      </c>
      <c r="G693" t="str">
        <f>VLOOKUP($A693,'Medical Examinations'!A$1:J$2336,6,FALSE)</f>
        <v>No</v>
      </c>
      <c r="H693">
        <f>VLOOKUP(A693,'Medical Examinations'!A692:J3027,7,FALSE)</f>
        <v>0</v>
      </c>
      <c r="I693" t="str">
        <f>VLOOKUP(A693,'Medical Examinations'!A692:J3027,8,FALSE)</f>
        <v>No</v>
      </c>
      <c r="J693" t="str">
        <f>VLOOKUP($A693,'Medical Examinations'!$A692:$J3027,9,FALSE)</f>
        <v>Obesity</v>
      </c>
      <c r="K693" t="str">
        <f>VLOOKUP(A693,'Medical Examinations'!A692:J3027,10,FALSE)</f>
        <v>Diabetes</v>
      </c>
      <c r="L693" t="str">
        <f>VLOOKUP(Healthcare!A693,'Hospitalisation Details'!A692:K3027,10,FALSE)</f>
        <v>4-Nov-1967</v>
      </c>
      <c r="M693" s="17">
        <f>VLOOKUP(Healthcare!A693,'Hospitalisation Details'!A692:K3027,6,FALSE)</f>
        <v>14427.63</v>
      </c>
      <c r="N693" t="str">
        <f>VLOOKUP(Healthcare!A693,'Hospitalisation Details'!A692:K3027,7,FALSE)</f>
        <v>tier - 2</v>
      </c>
      <c r="O693" t="str">
        <f>VLOOKUP(Healthcare!A693,'Hospitalisation Details'!A692:K3027,8,FALSE)</f>
        <v>tier - 2</v>
      </c>
      <c r="P693" t="str">
        <f>VLOOKUP(Healthcare!A693,'Hospitalisation Details'!A692:K3027,9,FALSE)</f>
        <v>R1021</v>
      </c>
      <c r="Q693">
        <f>VLOOKUP(Healthcare!A693,'Hospitalisation Details'!A692:K3027,11,FALSE)</f>
        <v>56</v>
      </c>
    </row>
    <row r="694" spans="1:17" ht="15.6">
      <c r="A694" s="1" t="s">
        <v>1677</v>
      </c>
      <c r="B694" t="str">
        <f>VLOOKUP(A694,'Customer Names'!A693:E3028,5,FALSE)</f>
        <v xml:space="preserve"> Mrs.  Rebecca B McCollum</v>
      </c>
      <c r="C694">
        <f>VLOOKUP(A694,'Medical Examinations'!A693:J3028,2,FALSE)</f>
        <v>36.08</v>
      </c>
      <c r="D694">
        <f>VLOOKUP(A694,'Medical Examinations'!A693:J3028,3,FALSE)</f>
        <v>10.33</v>
      </c>
      <c r="E694" t="str">
        <f>VLOOKUP(A694,'Medical Examinations'!A693:J3028,4,FALSE)</f>
        <v>yes</v>
      </c>
      <c r="F694" t="str">
        <f>VLOOKUP(A694,'Medical Examinations'!A693:J3028,5,FALSE)</f>
        <v>No</v>
      </c>
      <c r="G694" t="str">
        <f>VLOOKUP($A694,'Medical Examinations'!A$1:J$2336,6,FALSE)</f>
        <v>No</v>
      </c>
      <c r="H694">
        <f>VLOOKUP(A694,'Medical Examinations'!A693:J3028,7,FALSE)</f>
        <v>0</v>
      </c>
      <c r="I694" t="str">
        <f>VLOOKUP(A694,'Medical Examinations'!A693:J3028,8,FALSE)</f>
        <v>No</v>
      </c>
      <c r="J694" t="str">
        <f>VLOOKUP($A694,'Medical Examinations'!$A693:$J3028,9,FALSE)</f>
        <v>Obesity</v>
      </c>
      <c r="K694" t="str">
        <f>VLOOKUP(A694,'Medical Examinations'!A693:J3028,10,FALSE)</f>
        <v>Diabetes</v>
      </c>
      <c r="L694" t="str">
        <f>VLOOKUP(Healthcare!A694,'Hospitalisation Details'!A693:K3028,10,FALSE)</f>
        <v>15-Aug-1967</v>
      </c>
      <c r="M694" s="17">
        <f>VLOOKUP(Healthcare!A694,'Hospitalisation Details'!A693:K3028,6,FALSE)</f>
        <v>14426.66</v>
      </c>
      <c r="N694" t="str">
        <f>VLOOKUP(Healthcare!A694,'Hospitalisation Details'!A693:K3028,7,FALSE)</f>
        <v>tier - 2</v>
      </c>
      <c r="O694" t="str">
        <f>VLOOKUP(Healthcare!A694,'Hospitalisation Details'!A693:K3028,8,FALSE)</f>
        <v>tier - 2</v>
      </c>
      <c r="P694" t="str">
        <f>VLOOKUP(Healthcare!A694,'Hospitalisation Details'!A693:K3028,9,FALSE)</f>
        <v>R1026</v>
      </c>
      <c r="Q694">
        <f>VLOOKUP(Healthcare!A694,'Hospitalisation Details'!A693:K3028,11,FALSE)</f>
        <v>57</v>
      </c>
    </row>
    <row r="695" spans="1:17" ht="15.6">
      <c r="A695" s="1" t="s">
        <v>1676</v>
      </c>
      <c r="B695" t="str">
        <f>VLOOKUP(A695,'Customer Names'!A694:E3029,5,FALSE)</f>
        <v xml:space="preserve"> Ms.  Tiffany Hevner</v>
      </c>
      <c r="C695">
        <f>VLOOKUP(A695,'Medical Examinations'!A694:J3029,2,FALSE)</f>
        <v>23.18</v>
      </c>
      <c r="D695">
        <f>VLOOKUP(A695,'Medical Examinations'!A694:J3029,3,FALSE)</f>
        <v>6.13</v>
      </c>
      <c r="E695" t="str">
        <f>VLOOKUP(A695,'Medical Examinations'!A694:J3029,4,FALSE)</f>
        <v>No</v>
      </c>
      <c r="F695" t="str">
        <f>VLOOKUP(A695,'Medical Examinations'!A694:J3029,5,FALSE)</f>
        <v>No</v>
      </c>
      <c r="G695" t="str">
        <f>VLOOKUP($A695,'Medical Examinations'!A$1:J$2336,6,FALSE)</f>
        <v>No</v>
      </c>
      <c r="H695">
        <f>VLOOKUP(A695,'Medical Examinations'!A694:J3029,7,FALSE)</f>
        <v>0</v>
      </c>
      <c r="I695" t="str">
        <f>VLOOKUP(A695,'Medical Examinations'!A694:J3029,8,FALSE)</f>
        <v>No</v>
      </c>
      <c r="J695" t="str">
        <f>VLOOKUP($A695,'Medical Examinations'!$A694:$J3029,9,FALSE)</f>
        <v>Healthy Weight</v>
      </c>
      <c r="K695" t="str">
        <f>VLOOKUP(A695,'Medical Examinations'!A694:J3029,10,FALSE)</f>
        <v>Prediabetes</v>
      </c>
      <c r="L695" t="str">
        <f>VLOOKUP(Healthcare!A695,'Hospitalisation Details'!A694:K3029,10,FALSE)</f>
        <v>10-Aug-1999</v>
      </c>
      <c r="M695" s="17">
        <f>VLOOKUP(Healthcare!A695,'Hospitalisation Details'!A694:K3029,6,FALSE)</f>
        <v>14426.07</v>
      </c>
      <c r="N695" t="str">
        <f>VLOOKUP(Healthcare!A695,'Hospitalisation Details'!A694:K3029,7,FALSE)</f>
        <v>tier - 2</v>
      </c>
      <c r="O695" t="str">
        <f>VLOOKUP(Healthcare!A695,'Hospitalisation Details'!A694:K3029,8,FALSE)</f>
        <v>tier - 1</v>
      </c>
      <c r="P695" t="str">
        <f>VLOOKUP(Healthcare!A695,'Hospitalisation Details'!A694:K3029,9,FALSE)</f>
        <v>R1012</v>
      </c>
      <c r="Q695">
        <f>VLOOKUP(Healthcare!A695,'Hospitalisation Details'!A694:K3029,11,FALSE)</f>
        <v>25</v>
      </c>
    </row>
    <row r="696" spans="1:17" ht="15.6">
      <c r="A696" s="1" t="s">
        <v>1675</v>
      </c>
      <c r="B696" t="str">
        <f>VLOOKUP(A696,'Customer Names'!A695:E3030,5,FALSE)</f>
        <v xml:space="preserve"> Mr.  Alexander Looi</v>
      </c>
      <c r="C696">
        <f>VLOOKUP(A696,'Medical Examinations'!A695:J3030,2,FALSE)</f>
        <v>39.159999999999997</v>
      </c>
      <c r="D696">
        <f>VLOOKUP(A696,'Medical Examinations'!A695:J3030,3,FALSE)</f>
        <v>8.08</v>
      </c>
      <c r="E696" t="str">
        <f>VLOOKUP(A696,'Medical Examinations'!A695:J3030,4,FALSE)</f>
        <v>No</v>
      </c>
      <c r="F696" t="str">
        <f>VLOOKUP(A696,'Medical Examinations'!A695:J3030,5,FALSE)</f>
        <v>No</v>
      </c>
      <c r="G696" t="str">
        <f>VLOOKUP($A696,'Medical Examinations'!A$1:J$2336,6,FALSE)</f>
        <v>No</v>
      </c>
      <c r="H696">
        <f>VLOOKUP(A696,'Medical Examinations'!A695:J3030,7,FALSE)</f>
        <v>3</v>
      </c>
      <c r="I696" t="str">
        <f>VLOOKUP(A696,'Medical Examinations'!A695:J3030,8,FALSE)</f>
        <v>No</v>
      </c>
      <c r="J696" t="str">
        <f>VLOOKUP($A696,'Medical Examinations'!$A695:$J3030,9,FALSE)</f>
        <v>Obesity</v>
      </c>
      <c r="K696" t="str">
        <f>VLOOKUP(A696,'Medical Examinations'!A695:J3030,10,FALSE)</f>
        <v>Diabetes</v>
      </c>
      <c r="L696" t="str">
        <f>VLOOKUP(Healthcare!A696,'Hospitalisation Details'!A695:K3030,10,FALSE)</f>
        <v>20-Sep-1958</v>
      </c>
      <c r="M696" s="17">
        <f>VLOOKUP(Healthcare!A696,'Hospitalisation Details'!A695:K3030,6,FALSE)</f>
        <v>14418.28</v>
      </c>
      <c r="N696" t="str">
        <f>VLOOKUP(Healthcare!A696,'Hospitalisation Details'!A695:K3030,7,FALSE)</f>
        <v>tier - 2</v>
      </c>
      <c r="O696" t="str">
        <f>VLOOKUP(Healthcare!A696,'Hospitalisation Details'!A695:K3030,8,FALSE)</f>
        <v>tier - 3</v>
      </c>
      <c r="P696" t="str">
        <f>VLOOKUP(Healthcare!A696,'Hospitalisation Details'!A695:K3030,9,FALSE)</f>
        <v>R1013</v>
      </c>
      <c r="Q696">
        <f>VLOOKUP(Healthcare!A696,'Hospitalisation Details'!A695:K3030,11,FALSE)</f>
        <v>65</v>
      </c>
    </row>
    <row r="697" spans="1:17" ht="15.6">
      <c r="A697" s="1" t="s">
        <v>1674</v>
      </c>
      <c r="B697" t="str">
        <f>VLOOKUP(A697,'Customer Names'!A696:E3031,5,FALSE)</f>
        <v xml:space="preserve"> Mr.  Rich M Power</v>
      </c>
      <c r="C697">
        <f>VLOOKUP(A697,'Medical Examinations'!A696:J3031,2,FALSE)</f>
        <v>38.19</v>
      </c>
      <c r="D697">
        <f>VLOOKUP(A697,'Medical Examinations'!A696:J3031,3,FALSE)</f>
        <v>10.49</v>
      </c>
      <c r="E697" t="str">
        <f>VLOOKUP(A697,'Medical Examinations'!A696:J3031,4,FALSE)</f>
        <v>No</v>
      </c>
      <c r="F697" t="str">
        <f>VLOOKUP(A697,'Medical Examinations'!A696:J3031,5,FALSE)</f>
        <v>No</v>
      </c>
      <c r="G697" t="str">
        <f>VLOOKUP($A697,'Medical Examinations'!A$1:J$2336,6,FALSE)</f>
        <v>No</v>
      </c>
      <c r="H697">
        <f>VLOOKUP(A697,'Medical Examinations'!A696:J3031,7,FALSE)</f>
        <v>3</v>
      </c>
      <c r="I697" t="str">
        <f>VLOOKUP(A697,'Medical Examinations'!A696:J3031,8,FALSE)</f>
        <v>No</v>
      </c>
      <c r="J697" t="str">
        <f>VLOOKUP($A697,'Medical Examinations'!$A696:$J3031,9,FALSE)</f>
        <v>Obesity</v>
      </c>
      <c r="K697" t="str">
        <f>VLOOKUP(A697,'Medical Examinations'!A696:J3031,10,FALSE)</f>
        <v>Diabetes</v>
      </c>
      <c r="L697" t="str">
        <f>VLOOKUP(Healthcare!A697,'Hospitalisation Details'!A696:K3031,10,FALSE)</f>
        <v>29-Jul-1958</v>
      </c>
      <c r="M697" s="17">
        <f>VLOOKUP(Healthcare!A697,'Hospitalisation Details'!A696:K3031,6,FALSE)</f>
        <v>14410.93</v>
      </c>
      <c r="N697" t="str">
        <f>VLOOKUP(Healthcare!A697,'Hospitalisation Details'!A696:K3031,7,FALSE)</f>
        <v>tier - 2</v>
      </c>
      <c r="O697" t="str">
        <f>VLOOKUP(Healthcare!A697,'Hospitalisation Details'!A696:K3031,8,FALSE)</f>
        <v>tier - 2</v>
      </c>
      <c r="P697" t="str">
        <f>VLOOKUP(Healthcare!A697,'Hospitalisation Details'!A696:K3031,9,FALSE)</f>
        <v>R1016</v>
      </c>
      <c r="Q697">
        <f>VLOOKUP(Healthcare!A697,'Hospitalisation Details'!A696:K3031,11,FALSE)</f>
        <v>66</v>
      </c>
    </row>
    <row r="698" spans="1:17" ht="15.6">
      <c r="A698" s="1" t="s">
        <v>1673</v>
      </c>
      <c r="B698" t="str">
        <f>VLOOKUP(A698,'Customer Names'!A697:E3032,5,FALSE)</f>
        <v xml:space="preserve"> Mr.  Aaron C Routon</v>
      </c>
      <c r="C698">
        <f>VLOOKUP(A698,'Medical Examinations'!A697:J3032,2,FALSE)</f>
        <v>26.41</v>
      </c>
      <c r="D698">
        <f>VLOOKUP(A698,'Medical Examinations'!A697:J3032,3,FALSE)</f>
        <v>8.11</v>
      </c>
      <c r="E698" t="str">
        <f>VLOOKUP(A698,'Medical Examinations'!A697:J3032,4,FALSE)</f>
        <v>No</v>
      </c>
      <c r="F698" t="str">
        <f>VLOOKUP(A698,'Medical Examinations'!A697:J3032,5,FALSE)</f>
        <v>No</v>
      </c>
      <c r="G698" t="str">
        <f>VLOOKUP($A698,'Medical Examinations'!A$1:J$2336,6,FALSE)</f>
        <v>No</v>
      </c>
      <c r="H698">
        <f>VLOOKUP(A698,'Medical Examinations'!A697:J3032,7,FALSE)</f>
        <v>3</v>
      </c>
      <c r="I698" t="str">
        <f>VLOOKUP(A698,'Medical Examinations'!A697:J3032,8,FALSE)</f>
        <v>No</v>
      </c>
      <c r="J698" t="str">
        <f>VLOOKUP($A698,'Medical Examinations'!$A697:$J3032,9,FALSE)</f>
        <v>Over Weight</v>
      </c>
      <c r="K698" t="str">
        <f>VLOOKUP(A698,'Medical Examinations'!A697:J3032,10,FALSE)</f>
        <v>Diabetes</v>
      </c>
      <c r="L698" t="str">
        <f>VLOOKUP(Healthcare!A698,'Hospitalisation Details'!A697:K3032,10,FALSE)</f>
        <v>14-Sep-1958</v>
      </c>
      <c r="M698" s="17">
        <f>VLOOKUP(Healthcare!A698,'Hospitalisation Details'!A697:K3032,6,FALSE)</f>
        <v>14394.56</v>
      </c>
      <c r="N698" t="str">
        <f>VLOOKUP(Healthcare!A698,'Hospitalisation Details'!A697:K3032,7,FALSE)</f>
        <v>tier - 2</v>
      </c>
      <c r="O698" t="str">
        <f>VLOOKUP(Healthcare!A698,'Hospitalisation Details'!A697:K3032,8,FALSE)</f>
        <v>tier - 1</v>
      </c>
      <c r="P698" t="str">
        <f>VLOOKUP(Healthcare!A698,'Hospitalisation Details'!A697:K3032,9,FALSE)</f>
        <v>R1018</v>
      </c>
      <c r="Q698">
        <f>VLOOKUP(Healthcare!A698,'Hospitalisation Details'!A697:K3032,11,FALSE)</f>
        <v>65</v>
      </c>
    </row>
    <row r="699" spans="1:17" ht="15.6">
      <c r="A699" s="1" t="s">
        <v>1672</v>
      </c>
      <c r="B699" t="str">
        <f>VLOOKUP(A699,'Customer Names'!A698:E3033,5,FALSE)</f>
        <v xml:space="preserve"> Ms.  Kate Dochelli</v>
      </c>
      <c r="C699">
        <f>VLOOKUP(A699,'Medical Examinations'!A698:J3033,2,FALSE)</f>
        <v>28.785</v>
      </c>
      <c r="D699">
        <f>VLOOKUP(A699,'Medical Examinations'!A698:J3033,3,FALSE)</f>
        <v>6.6</v>
      </c>
      <c r="E699" t="str">
        <f>VLOOKUP(A699,'Medical Examinations'!A698:J3033,4,FALSE)</f>
        <v>No</v>
      </c>
      <c r="F699" t="str">
        <f>VLOOKUP(A699,'Medical Examinations'!A698:J3033,5,FALSE)</f>
        <v>No</v>
      </c>
      <c r="G699" t="str">
        <f>VLOOKUP($A699,'Medical Examinations'!A$1:J$2336,6,FALSE)</f>
        <v>No</v>
      </c>
      <c r="H699">
        <f>VLOOKUP(A699,'Medical Examinations'!A698:J3033,7,FALSE)</f>
        <v>0</v>
      </c>
      <c r="I699" t="str">
        <f>VLOOKUP(A699,'Medical Examinations'!A698:J3033,8,FALSE)</f>
        <v>No</v>
      </c>
      <c r="J699" t="str">
        <f>VLOOKUP($A699,'Medical Examinations'!$A698:$J3033,9,FALSE)</f>
        <v>Over Weight</v>
      </c>
      <c r="K699" t="str">
        <f>VLOOKUP(A699,'Medical Examinations'!A698:J3033,10,FALSE)</f>
        <v>Diabetes</v>
      </c>
      <c r="L699" t="str">
        <f>VLOOKUP(Healthcare!A699,'Hospitalisation Details'!A698:K3033,10,FALSE)</f>
        <v>22-Jun-1965</v>
      </c>
      <c r="M699" s="17">
        <f>VLOOKUP(Healthcare!A699,'Hospitalisation Details'!A698:K3033,6,FALSE)</f>
        <v>14394.4</v>
      </c>
      <c r="N699" t="str">
        <f>VLOOKUP(Healthcare!A699,'Hospitalisation Details'!A698:K3033,7,FALSE)</f>
        <v>tier - 2</v>
      </c>
      <c r="O699" t="str">
        <f>VLOOKUP(Healthcare!A699,'Hospitalisation Details'!A698:K3033,8,FALSE)</f>
        <v>tier - 3</v>
      </c>
      <c r="P699" t="str">
        <f>VLOOKUP(Healthcare!A699,'Hospitalisation Details'!A698:K3033,9,FALSE)</f>
        <v>R1024</v>
      </c>
      <c r="Q699">
        <f>VLOOKUP(Healthcare!A699,'Hospitalisation Details'!A698:K3033,11,FALSE)</f>
        <v>59</v>
      </c>
    </row>
    <row r="700" spans="1:17" ht="15.6">
      <c r="A700" s="1" t="s">
        <v>1671</v>
      </c>
      <c r="B700" t="str">
        <f>VLOOKUP(A700,'Customer Names'!A699:E3034,5,FALSE)</f>
        <v xml:space="preserve"> Ms.  Maria M Gillespie</v>
      </c>
      <c r="C700">
        <f>VLOOKUP(A700,'Medical Examinations'!A699:J3034,2,FALSE)</f>
        <v>26.695</v>
      </c>
      <c r="D700">
        <f>VLOOKUP(A700,'Medical Examinations'!A699:J3034,3,FALSE)</f>
        <v>10.14</v>
      </c>
      <c r="E700" t="str">
        <f>VLOOKUP(A700,'Medical Examinations'!A699:J3034,4,FALSE)</f>
        <v>yes</v>
      </c>
      <c r="F700" t="str">
        <f>VLOOKUP(A700,'Medical Examinations'!A699:J3034,5,FALSE)</f>
        <v>No</v>
      </c>
      <c r="G700" t="str">
        <f>VLOOKUP($A700,'Medical Examinations'!A$1:J$2336,6,FALSE)</f>
        <v>Yes</v>
      </c>
      <c r="H700">
        <f>VLOOKUP(A700,'Medical Examinations'!A699:J3034,7,FALSE)</f>
        <v>1</v>
      </c>
      <c r="I700" t="str">
        <f>VLOOKUP(A700,'Medical Examinations'!A699:J3034,8,FALSE)</f>
        <v>No</v>
      </c>
      <c r="J700" t="str">
        <f>VLOOKUP($A700,'Medical Examinations'!$A699:$J3034,9,FALSE)</f>
        <v>Over Weight</v>
      </c>
      <c r="K700" t="str">
        <f>VLOOKUP(A700,'Medical Examinations'!A699:J3034,10,FALSE)</f>
        <v>Diabetes</v>
      </c>
      <c r="L700" t="str">
        <f>VLOOKUP(Healthcare!A700,'Hospitalisation Details'!A699:K3034,10,FALSE)</f>
        <v>16-Jul-1963</v>
      </c>
      <c r="M700" s="17">
        <f>VLOOKUP(Healthcare!A700,'Hospitalisation Details'!A699:K3034,6,FALSE)</f>
        <v>14382.71</v>
      </c>
      <c r="N700" t="str">
        <f>VLOOKUP(Healthcare!A700,'Hospitalisation Details'!A699:K3034,7,FALSE)</f>
        <v>tier - 2</v>
      </c>
      <c r="O700" t="str">
        <f>VLOOKUP(Healthcare!A700,'Hospitalisation Details'!A699:K3034,8,FALSE)</f>
        <v>tier - 2</v>
      </c>
      <c r="P700" t="str">
        <f>VLOOKUP(Healthcare!A700,'Hospitalisation Details'!A699:K3034,9,FALSE)</f>
        <v>R1012</v>
      </c>
      <c r="Q700">
        <f>VLOOKUP(Healthcare!A700,'Hospitalisation Details'!A699:K3034,11,FALSE)</f>
        <v>61</v>
      </c>
    </row>
    <row r="701" spans="1:17" ht="15.6">
      <c r="A701" s="1" t="s">
        <v>1670</v>
      </c>
      <c r="B701" t="str">
        <f>VLOOKUP(A701,'Customer Names'!A700:E3035,5,FALSE)</f>
        <v xml:space="preserve"> Mr.  Daven W Oskvig</v>
      </c>
      <c r="C701">
        <f>VLOOKUP(A701,'Medical Examinations'!A700:J3035,2,FALSE)</f>
        <v>32.799999999999997</v>
      </c>
      <c r="D701">
        <f>VLOOKUP(A701,'Medical Examinations'!A700:J3035,3,FALSE)</f>
        <v>6.06</v>
      </c>
      <c r="E701" t="str">
        <f>VLOOKUP(A701,'Medical Examinations'!A700:J3035,4,FALSE)</f>
        <v>yes</v>
      </c>
      <c r="F701" t="str">
        <f>VLOOKUP(A701,'Medical Examinations'!A700:J3035,5,FALSE)</f>
        <v>No</v>
      </c>
      <c r="G701" t="str">
        <f>VLOOKUP($A701,'Medical Examinations'!A$1:J$2336,6,FALSE)</f>
        <v>No</v>
      </c>
      <c r="H701">
        <f>VLOOKUP(A701,'Medical Examinations'!A700:J3035,7,FALSE)</f>
        <v>1</v>
      </c>
      <c r="I701" t="str">
        <f>VLOOKUP(A701,'Medical Examinations'!A700:J3035,8,FALSE)</f>
        <v>No</v>
      </c>
      <c r="J701" t="str">
        <f>VLOOKUP($A701,'Medical Examinations'!$A700:$J3035,9,FALSE)</f>
        <v>Obesity</v>
      </c>
      <c r="K701" t="str">
        <f>VLOOKUP(A701,'Medical Examinations'!A700:J3035,10,FALSE)</f>
        <v>Prediabetes</v>
      </c>
      <c r="L701" t="str">
        <f>VLOOKUP(Healthcare!A701,'Hospitalisation Details'!A700:K3035,10,FALSE)</f>
        <v>16-Nov-1988</v>
      </c>
      <c r="M701" s="17">
        <f>VLOOKUP(Healthcare!A701,'Hospitalisation Details'!A700:K3035,6,FALSE)</f>
        <v>14358.36</v>
      </c>
      <c r="N701" t="str">
        <f>VLOOKUP(Healthcare!A701,'Hospitalisation Details'!A700:K3035,7,FALSE)</f>
        <v>tier - 2</v>
      </c>
      <c r="O701" t="str">
        <f>VLOOKUP(Healthcare!A701,'Hospitalisation Details'!A700:K3035,8,FALSE)</f>
        <v>tier - 2</v>
      </c>
      <c r="P701" t="str">
        <f>VLOOKUP(Healthcare!A701,'Hospitalisation Details'!A700:K3035,9,FALSE)</f>
        <v>R1011</v>
      </c>
      <c r="Q701">
        <f>VLOOKUP(Healthcare!A701,'Hospitalisation Details'!A700:K3035,11,FALSE)</f>
        <v>35</v>
      </c>
    </row>
    <row r="702" spans="1:17" ht="15.6">
      <c r="A702" s="1" t="s">
        <v>1669</v>
      </c>
      <c r="B702" t="str">
        <f>VLOOKUP(A702,'Customer Names'!A701:E3036,5,FALSE)</f>
        <v xml:space="preserve"> Mrs.  Brianne Holland-Stergar</v>
      </c>
      <c r="C702">
        <f>VLOOKUP(A702,'Medical Examinations'!A701:J3036,2,FALSE)</f>
        <v>35.869999999999997</v>
      </c>
      <c r="D702">
        <f>VLOOKUP(A702,'Medical Examinations'!A701:J3036,3,FALSE)</f>
        <v>9.91</v>
      </c>
      <c r="E702" t="str">
        <f>VLOOKUP(A702,'Medical Examinations'!A701:J3036,4,FALSE)</f>
        <v>yes</v>
      </c>
      <c r="F702" t="str">
        <f>VLOOKUP(A702,'Medical Examinations'!A701:J3036,5,FALSE)</f>
        <v>No</v>
      </c>
      <c r="G702" t="str">
        <f>VLOOKUP($A702,'Medical Examinations'!A$1:J$2336,6,FALSE)</f>
        <v>No</v>
      </c>
      <c r="H702">
        <f>VLOOKUP(A702,'Medical Examinations'!A701:J3036,7,FALSE)</f>
        <v>0</v>
      </c>
      <c r="I702" t="str">
        <f>VLOOKUP(A702,'Medical Examinations'!A701:J3036,8,FALSE)</f>
        <v>No</v>
      </c>
      <c r="J702" t="str">
        <f>VLOOKUP($A702,'Medical Examinations'!$A701:$J3036,9,FALSE)</f>
        <v>Obesity</v>
      </c>
      <c r="K702" t="str">
        <f>VLOOKUP(A702,'Medical Examinations'!A701:J3036,10,FALSE)</f>
        <v>Diabetes</v>
      </c>
      <c r="L702" t="str">
        <f>VLOOKUP(Healthcare!A702,'Hospitalisation Details'!A701:K3036,10,FALSE)</f>
        <v>10-Oct-1967</v>
      </c>
      <c r="M702" s="17">
        <f>VLOOKUP(Healthcare!A702,'Hospitalisation Details'!A701:K3036,6,FALSE)</f>
        <v>14355.43</v>
      </c>
      <c r="N702" t="str">
        <f>VLOOKUP(Healthcare!A702,'Hospitalisation Details'!A701:K3036,7,FALSE)</f>
        <v>tier - 2</v>
      </c>
      <c r="O702" t="str">
        <f>VLOOKUP(Healthcare!A702,'Hospitalisation Details'!A701:K3036,8,FALSE)</f>
        <v>tier - 1</v>
      </c>
      <c r="P702" t="str">
        <f>VLOOKUP(Healthcare!A702,'Hospitalisation Details'!A701:K3036,9,FALSE)</f>
        <v>R1026</v>
      </c>
      <c r="Q702">
        <f>VLOOKUP(Healthcare!A702,'Hospitalisation Details'!A701:K3036,11,FALSE)</f>
        <v>56</v>
      </c>
    </row>
    <row r="703" spans="1:17" ht="15.6">
      <c r="A703" s="1" t="s">
        <v>1668</v>
      </c>
      <c r="B703" t="str">
        <f>VLOOKUP(A703,'Customer Names'!A702:E3037,5,FALSE)</f>
        <v xml:space="preserve"> Mr.  Hiroki Arai</v>
      </c>
      <c r="C703">
        <f>VLOOKUP(A703,'Medical Examinations'!A702:J3037,2,FALSE)</f>
        <v>21.66</v>
      </c>
      <c r="D703">
        <f>VLOOKUP(A703,'Medical Examinations'!A702:J3037,3,FALSE)</f>
        <v>4.1399999999999997</v>
      </c>
      <c r="E703" t="str">
        <f>VLOOKUP(A703,'Medical Examinations'!A702:J3037,4,FALSE)</f>
        <v>yes</v>
      </c>
      <c r="F703" t="str">
        <f>VLOOKUP(A703,'Medical Examinations'!A702:J3037,5,FALSE)</f>
        <v>No</v>
      </c>
      <c r="G703" t="str">
        <f>VLOOKUP($A703,'Medical Examinations'!A$1:J$2336,6,FALSE)</f>
        <v>No</v>
      </c>
      <c r="H703">
        <f>VLOOKUP(A703,'Medical Examinations'!A702:J3037,7,FALSE)</f>
        <v>2</v>
      </c>
      <c r="I703" t="str">
        <f>VLOOKUP(A703,'Medical Examinations'!A702:J3037,8,FALSE)</f>
        <v>No</v>
      </c>
      <c r="J703" t="str">
        <f>VLOOKUP($A703,'Medical Examinations'!$A702:$J3037,9,FALSE)</f>
        <v>Healthy Weight</v>
      </c>
      <c r="K703" t="str">
        <f>VLOOKUP(A703,'Medical Examinations'!A702:J3037,10,FALSE)</f>
        <v>Normal</v>
      </c>
      <c r="L703" t="str">
        <f>VLOOKUP(Healthcare!A703,'Hospitalisation Details'!A702:K3037,10,FALSE)</f>
        <v>24-Dec-1959</v>
      </c>
      <c r="M703" s="17">
        <f>VLOOKUP(Healthcare!A703,'Hospitalisation Details'!A702:K3037,6,FALSE)</f>
        <v>14349.85</v>
      </c>
      <c r="N703" t="str">
        <f>VLOOKUP(Healthcare!A703,'Hospitalisation Details'!A702:K3037,7,FALSE)</f>
        <v>tier - 2</v>
      </c>
      <c r="O703" t="str">
        <f>VLOOKUP(Healthcare!A703,'Hospitalisation Details'!A702:K3037,8,FALSE)</f>
        <v>tier - 2</v>
      </c>
      <c r="P703" t="str">
        <f>VLOOKUP(Healthcare!A703,'Hospitalisation Details'!A702:K3037,9,FALSE)</f>
        <v>R1012</v>
      </c>
      <c r="Q703">
        <f>VLOOKUP(Healthcare!A703,'Hospitalisation Details'!A702:K3037,11,FALSE)</f>
        <v>64</v>
      </c>
    </row>
    <row r="704" spans="1:17" ht="15.6">
      <c r="A704" s="1" t="s">
        <v>1667</v>
      </c>
      <c r="B704" t="str">
        <f>VLOOKUP(A704,'Customer Names'!A703:E3038,5,FALSE)</f>
        <v xml:space="preserve"> Mr.  Anders Olausson</v>
      </c>
      <c r="C704">
        <f>VLOOKUP(A704,'Medical Examinations'!A703:J3038,2,FALSE)</f>
        <v>37.72</v>
      </c>
      <c r="D704">
        <f>VLOOKUP(A704,'Medical Examinations'!A703:J3038,3,FALSE)</f>
        <v>4.38</v>
      </c>
      <c r="E704" t="str">
        <f>VLOOKUP(A704,'Medical Examinations'!A703:J3038,4,FALSE)</f>
        <v>yes</v>
      </c>
      <c r="F704" t="str">
        <f>VLOOKUP(A704,'Medical Examinations'!A703:J3038,5,FALSE)</f>
        <v>No</v>
      </c>
      <c r="G704" t="str">
        <f>VLOOKUP($A704,'Medical Examinations'!A$1:J$2336,6,FALSE)</f>
        <v>Yes</v>
      </c>
      <c r="H704">
        <f>VLOOKUP(A704,'Medical Examinations'!A703:J3038,7,FALSE)</f>
        <v>1</v>
      </c>
      <c r="I704" t="str">
        <f>VLOOKUP(A704,'Medical Examinations'!A703:J3038,8,FALSE)</f>
        <v>No</v>
      </c>
      <c r="J704" t="str">
        <f>VLOOKUP($A704,'Medical Examinations'!$A703:$J3038,9,FALSE)</f>
        <v>Obesity</v>
      </c>
      <c r="K704" t="str">
        <f>VLOOKUP(A704,'Medical Examinations'!A703:J3038,10,FALSE)</f>
        <v>Normal</v>
      </c>
      <c r="L704" t="str">
        <f>VLOOKUP(Healthcare!A704,'Hospitalisation Details'!A703:K3038,10,FALSE)</f>
        <v>26-Sep-1969</v>
      </c>
      <c r="M704" s="17">
        <f>VLOOKUP(Healthcare!A704,'Hospitalisation Details'!A703:K3038,6,FALSE)</f>
        <v>14337.91</v>
      </c>
      <c r="N704" t="str">
        <f>VLOOKUP(Healthcare!A704,'Hospitalisation Details'!A703:K3038,7,FALSE)</f>
        <v>tier - 2</v>
      </c>
      <c r="O704" t="str">
        <f>VLOOKUP(Healthcare!A704,'Hospitalisation Details'!A703:K3038,8,FALSE)</f>
        <v>tier - 3</v>
      </c>
      <c r="P704" t="str">
        <f>VLOOKUP(Healthcare!A704,'Hospitalisation Details'!A703:K3038,9,FALSE)</f>
        <v>R1022</v>
      </c>
      <c r="Q704">
        <f>VLOOKUP(Healthcare!A704,'Hospitalisation Details'!A703:K3038,11,FALSE)</f>
        <v>54</v>
      </c>
    </row>
    <row r="705" spans="1:17" ht="15.6">
      <c r="A705" s="1" t="s">
        <v>1666</v>
      </c>
      <c r="B705" t="str">
        <f>VLOOKUP(A705,'Customer Names'!A704:E3039,5,FALSE)</f>
        <v xml:space="preserve"> Ms.  Danielle Wagner</v>
      </c>
      <c r="C705">
        <f>VLOOKUP(A705,'Medical Examinations'!A704:J3039,2,FALSE)</f>
        <v>39.700000000000003</v>
      </c>
      <c r="D705">
        <f>VLOOKUP(A705,'Medical Examinations'!A704:J3039,3,FALSE)</f>
        <v>9.83</v>
      </c>
      <c r="E705" t="str">
        <f>VLOOKUP(A705,'Medical Examinations'!A704:J3039,4,FALSE)</f>
        <v>No</v>
      </c>
      <c r="F705" t="str">
        <f>VLOOKUP(A705,'Medical Examinations'!A704:J3039,5,FALSE)</f>
        <v>No</v>
      </c>
      <c r="G705" t="str">
        <f>VLOOKUP($A705,'Medical Examinations'!A$1:J$2336,6,FALSE)</f>
        <v>No</v>
      </c>
      <c r="H705">
        <f>VLOOKUP(A705,'Medical Examinations'!A704:J3039,7,FALSE)</f>
        <v>3</v>
      </c>
      <c r="I705" t="str">
        <f>VLOOKUP(A705,'Medical Examinations'!A704:J3039,8,FALSE)</f>
        <v>No</v>
      </c>
      <c r="J705" t="str">
        <f>VLOOKUP($A705,'Medical Examinations'!$A704:$J3039,9,FALSE)</f>
        <v>Obesity</v>
      </c>
      <c r="K705" t="str">
        <f>VLOOKUP(A705,'Medical Examinations'!A704:J3039,10,FALSE)</f>
        <v>Diabetes</v>
      </c>
      <c r="L705" t="str">
        <f>VLOOKUP(Healthcare!A705,'Hospitalisation Details'!A704:K3039,10,FALSE)</f>
        <v>10-Jul-1958</v>
      </c>
      <c r="M705" s="17">
        <f>VLOOKUP(Healthcare!A705,'Hospitalisation Details'!A704:K3039,6,FALSE)</f>
        <v>14319.03</v>
      </c>
      <c r="N705" t="str">
        <f>VLOOKUP(Healthcare!A705,'Hospitalisation Details'!A704:K3039,7,FALSE)</f>
        <v>tier - 2</v>
      </c>
      <c r="O705" t="str">
        <f>VLOOKUP(Healthcare!A705,'Hospitalisation Details'!A704:K3039,8,FALSE)</f>
        <v>tier - 2</v>
      </c>
      <c r="P705" t="str">
        <f>VLOOKUP(Healthcare!A705,'Hospitalisation Details'!A704:K3039,9,FALSE)</f>
        <v>R1011</v>
      </c>
      <c r="Q705">
        <f>VLOOKUP(Healthcare!A705,'Hospitalisation Details'!A704:K3039,11,FALSE)</f>
        <v>66</v>
      </c>
    </row>
    <row r="706" spans="1:17" ht="15.6">
      <c r="A706" s="1" t="s">
        <v>1665</v>
      </c>
      <c r="B706" t="str">
        <f>VLOOKUP(A706,'Customer Names'!A705:E3040,5,FALSE)</f>
        <v xml:space="preserve"> Ms.  Candace N Delong</v>
      </c>
      <c r="C706">
        <f>VLOOKUP(A706,'Medical Examinations'!A705:J3040,2,FALSE)</f>
        <v>35.97</v>
      </c>
      <c r="D706">
        <f>VLOOKUP(A706,'Medical Examinations'!A705:J3040,3,FALSE)</f>
        <v>11.08</v>
      </c>
      <c r="E706" t="str">
        <f>VLOOKUP(A706,'Medical Examinations'!A705:J3040,4,FALSE)</f>
        <v>No</v>
      </c>
      <c r="F706" t="str">
        <f>VLOOKUP(A706,'Medical Examinations'!A705:J3040,5,FALSE)</f>
        <v>No</v>
      </c>
      <c r="G706" t="str">
        <f>VLOOKUP($A706,'Medical Examinations'!A$1:J$2336,6,FALSE)</f>
        <v>No</v>
      </c>
      <c r="H706">
        <f>VLOOKUP(A706,'Medical Examinations'!A705:J3040,7,FALSE)</f>
        <v>3</v>
      </c>
      <c r="I706" t="str">
        <f>VLOOKUP(A706,'Medical Examinations'!A705:J3040,8,FALSE)</f>
        <v>No</v>
      </c>
      <c r="J706" t="str">
        <f>VLOOKUP($A706,'Medical Examinations'!$A705:$J3040,9,FALSE)</f>
        <v>Obesity</v>
      </c>
      <c r="K706" t="str">
        <f>VLOOKUP(A706,'Medical Examinations'!A705:J3040,10,FALSE)</f>
        <v>Diabetes</v>
      </c>
      <c r="L706" t="str">
        <f>VLOOKUP(Healthcare!A706,'Hospitalisation Details'!A705:K3040,10,FALSE)</f>
        <v>15-Oct-1958</v>
      </c>
      <c r="M706" s="17">
        <f>VLOOKUP(Healthcare!A706,'Hospitalisation Details'!A705:K3040,6,FALSE)</f>
        <v>14313.85</v>
      </c>
      <c r="N706" t="str">
        <f>VLOOKUP(Healthcare!A706,'Hospitalisation Details'!A705:K3040,7,FALSE)</f>
        <v>tier - 2</v>
      </c>
      <c r="O706" t="str">
        <f>VLOOKUP(Healthcare!A706,'Hospitalisation Details'!A705:K3040,8,FALSE)</f>
        <v>tier - 3</v>
      </c>
      <c r="P706" t="str">
        <f>VLOOKUP(Healthcare!A706,'Hospitalisation Details'!A705:K3040,9,FALSE)</f>
        <v>R1013</v>
      </c>
      <c r="Q706">
        <f>VLOOKUP(Healthcare!A706,'Hospitalisation Details'!A705:K3040,11,FALSE)</f>
        <v>65</v>
      </c>
    </row>
    <row r="707" spans="1:17" ht="15.6">
      <c r="A707" s="1" t="s">
        <v>1664</v>
      </c>
      <c r="B707" t="str">
        <f>VLOOKUP(A707,'Customer Names'!A706:E3041,5,FALSE)</f>
        <v xml:space="preserve"> Mr.  Bruno F Mehech</v>
      </c>
      <c r="C707">
        <f>VLOOKUP(A707,'Medical Examinations'!A706:J3041,2,FALSE)</f>
        <v>37.85</v>
      </c>
      <c r="D707">
        <f>VLOOKUP(A707,'Medical Examinations'!A706:J3041,3,FALSE)</f>
        <v>11.01</v>
      </c>
      <c r="E707" t="str">
        <f>VLOOKUP(A707,'Medical Examinations'!A706:J3041,4,FALSE)</f>
        <v>No</v>
      </c>
      <c r="F707" t="str">
        <f>VLOOKUP(A707,'Medical Examinations'!A706:J3041,5,FALSE)</f>
        <v>No</v>
      </c>
      <c r="G707" t="str">
        <f>VLOOKUP($A707,'Medical Examinations'!A$1:J$2336,6,FALSE)</f>
        <v>No</v>
      </c>
      <c r="H707">
        <f>VLOOKUP(A707,'Medical Examinations'!A706:J3041,7,FALSE)</f>
        <v>0</v>
      </c>
      <c r="I707" t="str">
        <f>VLOOKUP(A707,'Medical Examinations'!A706:J3041,8,FALSE)</f>
        <v>No</v>
      </c>
      <c r="J707" t="str">
        <f>VLOOKUP($A707,'Medical Examinations'!$A706:$J3041,9,FALSE)</f>
        <v>Obesity</v>
      </c>
      <c r="K707" t="str">
        <f>VLOOKUP(A707,'Medical Examinations'!A706:J3041,10,FALSE)</f>
        <v>Diabetes</v>
      </c>
      <c r="L707" t="str">
        <f>VLOOKUP(Healthcare!A707,'Hospitalisation Details'!A706:K3041,10,FALSE)</f>
        <v>15-Dec-1968</v>
      </c>
      <c r="M707" s="17">
        <f>VLOOKUP(Healthcare!A707,'Hospitalisation Details'!A706:K3041,6,FALSE)</f>
        <v>14285.9</v>
      </c>
      <c r="N707" t="str">
        <f>VLOOKUP(Healthcare!A707,'Hospitalisation Details'!A706:K3041,7,FALSE)</f>
        <v>tier - 2</v>
      </c>
      <c r="O707" t="str">
        <f>VLOOKUP(Healthcare!A707,'Hospitalisation Details'!A706:K3041,8,FALSE)</f>
        <v>tier - 3</v>
      </c>
      <c r="P707" t="str">
        <f>VLOOKUP(Healthcare!A707,'Hospitalisation Details'!A706:K3041,9,FALSE)</f>
        <v>R1012</v>
      </c>
      <c r="Q707">
        <f>VLOOKUP(Healthcare!A707,'Hospitalisation Details'!A706:K3041,11,FALSE)</f>
        <v>55</v>
      </c>
    </row>
    <row r="708" spans="1:17" ht="15.6">
      <c r="A708" s="1" t="s">
        <v>1663</v>
      </c>
      <c r="B708" t="str">
        <f>VLOOKUP(A708,'Customer Names'!A707:E3042,5,FALSE)</f>
        <v xml:space="preserve"> Ms.  Emily Machiela</v>
      </c>
      <c r="C708">
        <f>VLOOKUP(A708,'Medical Examinations'!A707:J3042,2,FALSE)</f>
        <v>21.66</v>
      </c>
      <c r="D708">
        <f>VLOOKUP(A708,'Medical Examinations'!A707:J3042,3,FALSE)</f>
        <v>4.37</v>
      </c>
      <c r="E708" t="str">
        <f>VLOOKUP(A708,'Medical Examinations'!A707:J3042,4,FALSE)</f>
        <v>No</v>
      </c>
      <c r="F708" t="str">
        <f>VLOOKUP(A708,'Medical Examinations'!A707:J3042,5,FALSE)</f>
        <v>Yes</v>
      </c>
      <c r="G708" t="str">
        <f>VLOOKUP($A708,'Medical Examinations'!A$1:J$2336,6,FALSE)</f>
        <v>No</v>
      </c>
      <c r="H708">
        <f>VLOOKUP(A708,'Medical Examinations'!A707:J3042,7,FALSE)</f>
        <v>1</v>
      </c>
      <c r="I708" t="str">
        <f>VLOOKUP(A708,'Medical Examinations'!A707:J3042,8,FALSE)</f>
        <v>Yes</v>
      </c>
      <c r="J708" t="str">
        <f>VLOOKUP($A708,'Medical Examinations'!$A707:$J3042,9,FALSE)</f>
        <v>Healthy Weight</v>
      </c>
      <c r="K708" t="str">
        <f>VLOOKUP(A708,'Medical Examinations'!A707:J3042,10,FALSE)</f>
        <v>Normal</v>
      </c>
      <c r="L708" t="str">
        <f>VLOOKUP(Healthcare!A708,'Hospitalisation Details'!A707:K3042,10,FALSE)</f>
        <v>6-Sep-2004</v>
      </c>
      <c r="M708" s="17">
        <f>VLOOKUP(Healthcare!A708,'Hospitalisation Details'!A707:K3042,6,FALSE)</f>
        <v>14283.46</v>
      </c>
      <c r="N708" t="str">
        <f>VLOOKUP(Healthcare!A708,'Hospitalisation Details'!A707:K3042,7,FALSE)</f>
        <v>tier - 2</v>
      </c>
      <c r="O708" t="str">
        <f>VLOOKUP(Healthcare!A708,'Hospitalisation Details'!A707:K3042,8,FALSE)</f>
        <v>tier - 2</v>
      </c>
      <c r="P708" t="str">
        <f>VLOOKUP(Healthcare!A708,'Hospitalisation Details'!A707:K3042,9,FALSE)</f>
        <v>R1024</v>
      </c>
      <c r="Q708">
        <f>VLOOKUP(Healthcare!A708,'Hospitalisation Details'!A707:K3042,11,FALSE)</f>
        <v>19</v>
      </c>
    </row>
    <row r="709" spans="1:17" ht="15.6">
      <c r="A709" s="1" t="s">
        <v>1662</v>
      </c>
      <c r="B709" t="str">
        <f>VLOOKUP(A709,'Customer Names'!A708:E3043,5,FALSE)</f>
        <v xml:space="preserve"> Mrs.  Katie Young</v>
      </c>
      <c r="C709">
        <f>VLOOKUP(A709,'Medical Examinations'!A708:J3043,2,FALSE)</f>
        <v>39.369999999999997</v>
      </c>
      <c r="D709">
        <f>VLOOKUP(A709,'Medical Examinations'!A708:J3043,3,FALSE)</f>
        <v>5.91</v>
      </c>
      <c r="E709" t="str">
        <f>VLOOKUP(A709,'Medical Examinations'!A708:J3043,4,FALSE)</f>
        <v>No</v>
      </c>
      <c r="F709" t="str">
        <f>VLOOKUP(A709,'Medical Examinations'!A708:J3043,5,FALSE)</f>
        <v>No</v>
      </c>
      <c r="G709" t="str">
        <f>VLOOKUP($A709,'Medical Examinations'!A$1:J$2336,6,FALSE)</f>
        <v>No</v>
      </c>
      <c r="H709">
        <f>VLOOKUP(A709,'Medical Examinations'!A708:J3043,7,FALSE)</f>
        <v>2</v>
      </c>
      <c r="I709" t="str">
        <f>VLOOKUP(A709,'Medical Examinations'!A708:J3043,8,FALSE)</f>
        <v>No</v>
      </c>
      <c r="J709" t="str">
        <f>VLOOKUP($A709,'Medical Examinations'!$A708:$J3043,9,FALSE)</f>
        <v>Obesity</v>
      </c>
      <c r="K709" t="str">
        <f>VLOOKUP(A709,'Medical Examinations'!A708:J3043,10,FALSE)</f>
        <v>Prediabetes</v>
      </c>
      <c r="L709" t="str">
        <f>VLOOKUP(Healthcare!A709,'Hospitalisation Details'!A708:K3043,10,FALSE)</f>
        <v>13-Jul-1972</v>
      </c>
      <c r="M709" s="17">
        <f>VLOOKUP(Healthcare!A709,'Hospitalisation Details'!A708:K3043,6,FALSE)</f>
        <v>14258.33</v>
      </c>
      <c r="N709" t="str">
        <f>VLOOKUP(Healthcare!A709,'Hospitalisation Details'!A708:K3043,7,FALSE)</f>
        <v>tier - 2</v>
      </c>
      <c r="O709" t="str">
        <f>VLOOKUP(Healthcare!A709,'Hospitalisation Details'!A708:K3043,8,FALSE)</f>
        <v>tier - 2</v>
      </c>
      <c r="P709" t="str">
        <f>VLOOKUP(Healthcare!A709,'Hospitalisation Details'!A708:K3043,9,FALSE)</f>
        <v>R1026</v>
      </c>
      <c r="Q709">
        <f>VLOOKUP(Healthcare!A709,'Hospitalisation Details'!A708:K3043,11,FALSE)</f>
        <v>52</v>
      </c>
    </row>
    <row r="710" spans="1:17" ht="15.6">
      <c r="A710" s="1" t="s">
        <v>1661</v>
      </c>
      <c r="B710" t="str">
        <f>VLOOKUP(A710,'Customer Names'!A709:E3044,5,FALSE)</f>
        <v xml:space="preserve"> Mrs.  Sally Dupere</v>
      </c>
      <c r="C710">
        <f>VLOOKUP(A710,'Medical Examinations'!A709:J3044,2,FALSE)</f>
        <v>40.880000000000003</v>
      </c>
      <c r="D710">
        <f>VLOOKUP(A710,'Medical Examinations'!A709:J3044,3,FALSE)</f>
        <v>7.65</v>
      </c>
      <c r="E710" t="str">
        <f>VLOOKUP(A710,'Medical Examinations'!A709:J3044,4,FALSE)</f>
        <v>No</v>
      </c>
      <c r="F710" t="str">
        <f>VLOOKUP(A710,'Medical Examinations'!A709:J3044,5,FALSE)</f>
        <v>No</v>
      </c>
      <c r="G710" t="str">
        <f>VLOOKUP($A710,'Medical Examinations'!A$1:J$2336,6,FALSE)</f>
        <v>No</v>
      </c>
      <c r="H710">
        <f>VLOOKUP(A710,'Medical Examinations'!A709:J3044,7,FALSE)</f>
        <v>0</v>
      </c>
      <c r="I710" t="str">
        <f>VLOOKUP(A710,'Medical Examinations'!A709:J3044,8,FALSE)</f>
        <v>No</v>
      </c>
      <c r="J710" t="str">
        <f>VLOOKUP($A710,'Medical Examinations'!$A709:$J3044,9,FALSE)</f>
        <v>Obesity</v>
      </c>
      <c r="K710" t="str">
        <f>VLOOKUP(A710,'Medical Examinations'!A709:J3044,10,FALSE)</f>
        <v>Diabetes</v>
      </c>
      <c r="L710" t="str">
        <f>VLOOKUP(Healthcare!A710,'Hospitalisation Details'!A709:K3044,10,FALSE)</f>
        <v>26-Dec-1974</v>
      </c>
      <c r="M710" s="17">
        <f>VLOOKUP(Healthcare!A710,'Hospitalisation Details'!A709:K3044,6,FALSE)</f>
        <v>14256.79</v>
      </c>
      <c r="N710" t="str">
        <f>VLOOKUP(Healthcare!A710,'Hospitalisation Details'!A709:K3044,7,FALSE)</f>
        <v>tier - 2</v>
      </c>
      <c r="O710" t="str">
        <f>VLOOKUP(Healthcare!A710,'Hospitalisation Details'!A709:K3044,8,FALSE)</f>
        <v>tier - 2</v>
      </c>
      <c r="P710" t="str">
        <f>VLOOKUP(Healthcare!A710,'Hospitalisation Details'!A709:K3044,9,FALSE)</f>
        <v>R1026</v>
      </c>
      <c r="Q710">
        <f>VLOOKUP(Healthcare!A710,'Hospitalisation Details'!A709:K3044,11,FALSE)</f>
        <v>49</v>
      </c>
    </row>
    <row r="711" spans="1:17" ht="15.6">
      <c r="A711" s="1" t="s">
        <v>1660</v>
      </c>
      <c r="B711" t="str">
        <f>VLOOKUP(A711,'Customer Names'!A710:E3045,5,FALSE)</f>
        <v xml:space="preserve"> Ms.  Meaghan J Iandolo</v>
      </c>
      <c r="C711">
        <f>VLOOKUP(A711,'Medical Examinations'!A710:J3045,2,FALSE)</f>
        <v>26.22</v>
      </c>
      <c r="D711">
        <f>VLOOKUP(A711,'Medical Examinations'!A710:J3045,3,FALSE)</f>
        <v>5.37</v>
      </c>
      <c r="E711" t="str">
        <f>VLOOKUP(A711,'Medical Examinations'!A710:J3045,4,FALSE)</f>
        <v>yes</v>
      </c>
      <c r="F711" t="str">
        <f>VLOOKUP(A711,'Medical Examinations'!A710:J3045,5,FALSE)</f>
        <v>No</v>
      </c>
      <c r="G711" t="str">
        <f>VLOOKUP($A711,'Medical Examinations'!A$1:J$2336,6,FALSE)</f>
        <v>No</v>
      </c>
      <c r="H711">
        <f>VLOOKUP(A711,'Medical Examinations'!A710:J3045,7,FALSE)</f>
        <v>2</v>
      </c>
      <c r="I711" t="str">
        <f>VLOOKUP(A711,'Medical Examinations'!A710:J3045,8,FALSE)</f>
        <v>No</v>
      </c>
      <c r="J711" t="str">
        <f>VLOOKUP($A711,'Medical Examinations'!$A710:$J3045,9,FALSE)</f>
        <v>Over Weight</v>
      </c>
      <c r="K711" t="str">
        <f>VLOOKUP(A711,'Medical Examinations'!A710:J3045,10,FALSE)</f>
        <v>Normal</v>
      </c>
      <c r="L711" t="str">
        <f>VLOOKUP(Healthcare!A711,'Hospitalisation Details'!A710:K3045,10,FALSE)</f>
        <v>8-Nov-1959</v>
      </c>
      <c r="M711" s="17">
        <f>VLOOKUP(Healthcare!A711,'Hospitalisation Details'!A710:K3045,6,FALSE)</f>
        <v>14256.19</v>
      </c>
      <c r="N711" t="str">
        <f>VLOOKUP(Healthcare!A711,'Hospitalisation Details'!A710:K3045,7,FALSE)</f>
        <v>tier - 2</v>
      </c>
      <c r="O711" t="str">
        <f>VLOOKUP(Healthcare!A711,'Hospitalisation Details'!A710:K3045,8,FALSE)</f>
        <v>tier - 3</v>
      </c>
      <c r="P711" t="str">
        <f>VLOOKUP(Healthcare!A711,'Hospitalisation Details'!A710:K3045,9,FALSE)</f>
        <v>R1012</v>
      </c>
      <c r="Q711">
        <f>VLOOKUP(Healthcare!A711,'Hospitalisation Details'!A710:K3045,11,FALSE)</f>
        <v>64</v>
      </c>
    </row>
    <row r="712" spans="1:17" ht="15.6">
      <c r="A712" s="1" t="s">
        <v>1659</v>
      </c>
      <c r="B712" t="str">
        <f>VLOOKUP(A712,'Customer Names'!A711:E3046,5,FALSE)</f>
        <v xml:space="preserve"> Ms.  Rina Ito</v>
      </c>
      <c r="C712">
        <f>VLOOKUP(A712,'Medical Examinations'!A711:J3046,2,FALSE)</f>
        <v>25.08</v>
      </c>
      <c r="D712">
        <f>VLOOKUP(A712,'Medical Examinations'!A711:J3046,3,FALSE)</f>
        <v>5.75</v>
      </c>
      <c r="E712" t="str">
        <f>VLOOKUP(A712,'Medical Examinations'!A711:J3046,4,FALSE)</f>
        <v>yes</v>
      </c>
      <c r="F712" t="str">
        <f>VLOOKUP(A712,'Medical Examinations'!A711:J3046,5,FALSE)</f>
        <v>No</v>
      </c>
      <c r="G712" t="str">
        <f>VLOOKUP($A712,'Medical Examinations'!A$1:J$2336,6,FALSE)</f>
        <v>No</v>
      </c>
      <c r="H712">
        <f>VLOOKUP(A712,'Medical Examinations'!A711:J3046,7,FALSE)</f>
        <v>2</v>
      </c>
      <c r="I712" t="str">
        <f>VLOOKUP(A712,'Medical Examinations'!A711:J3046,8,FALSE)</f>
        <v>No</v>
      </c>
      <c r="J712" t="str">
        <f>VLOOKUP($A712,'Medical Examinations'!$A711:$J3046,9,FALSE)</f>
        <v>Over Weight</v>
      </c>
      <c r="K712" t="str">
        <f>VLOOKUP(A712,'Medical Examinations'!A711:J3046,10,FALSE)</f>
        <v>Prediabetes</v>
      </c>
      <c r="L712" t="str">
        <f>VLOOKUP(Healthcare!A712,'Hospitalisation Details'!A711:K3046,10,FALSE)</f>
        <v>10-Oct-1959</v>
      </c>
      <c r="M712" s="17">
        <f>VLOOKUP(Healthcare!A712,'Hospitalisation Details'!A711:K3046,6,FALSE)</f>
        <v>14254.61</v>
      </c>
      <c r="N712" t="str">
        <f>VLOOKUP(Healthcare!A712,'Hospitalisation Details'!A711:K3046,7,FALSE)</f>
        <v>tier - 2</v>
      </c>
      <c r="O712" t="str">
        <f>VLOOKUP(Healthcare!A712,'Hospitalisation Details'!A711:K3046,8,FALSE)</f>
        <v>tier - 1</v>
      </c>
      <c r="P712" t="str">
        <f>VLOOKUP(Healthcare!A712,'Hospitalisation Details'!A711:K3046,9,FALSE)</f>
        <v>R1012</v>
      </c>
      <c r="Q712">
        <f>VLOOKUP(Healthcare!A712,'Hospitalisation Details'!A711:K3046,11,FALSE)</f>
        <v>64</v>
      </c>
    </row>
    <row r="713" spans="1:17" ht="15.6">
      <c r="A713" s="1" t="s">
        <v>1658</v>
      </c>
      <c r="B713" t="str">
        <f>VLOOKUP(A713,'Customer Names'!A712:E3047,5,FALSE)</f>
        <v xml:space="preserve"> Ms.  Kristin P Barry</v>
      </c>
      <c r="C713">
        <f>VLOOKUP(A713,'Medical Examinations'!A712:J3047,2,FALSE)</f>
        <v>39.1</v>
      </c>
      <c r="D713">
        <f>VLOOKUP(A713,'Medical Examinations'!A712:J3047,3,FALSE)</f>
        <v>6.79</v>
      </c>
      <c r="E713" t="str">
        <f>VLOOKUP(A713,'Medical Examinations'!A712:J3047,4,FALSE)</f>
        <v>yes</v>
      </c>
      <c r="F713" t="str">
        <f>VLOOKUP(A713,'Medical Examinations'!A712:J3047,5,FALSE)</f>
        <v>No</v>
      </c>
      <c r="G713" t="str">
        <f>VLOOKUP($A713,'Medical Examinations'!A$1:J$2336,6,FALSE)</f>
        <v>No</v>
      </c>
      <c r="H713">
        <f>VLOOKUP(A713,'Medical Examinations'!A712:J3047,7,FALSE)</f>
        <v>2</v>
      </c>
      <c r="I713" t="str">
        <f>VLOOKUP(A713,'Medical Examinations'!A712:J3047,8,FALSE)</f>
        <v>No</v>
      </c>
      <c r="J713" t="str">
        <f>VLOOKUP($A713,'Medical Examinations'!$A712:$J3047,9,FALSE)</f>
        <v>Obesity</v>
      </c>
      <c r="K713" t="str">
        <f>VLOOKUP(A713,'Medical Examinations'!A712:J3047,10,FALSE)</f>
        <v>Diabetes</v>
      </c>
      <c r="L713" t="str">
        <f>VLOOKUP(Healthcare!A713,'Hospitalisation Details'!A712:K3047,10,FALSE)</f>
        <v>25-Sep-1961</v>
      </c>
      <c r="M713" s="17">
        <f>VLOOKUP(Healthcare!A713,'Hospitalisation Details'!A712:K3047,6,FALSE)</f>
        <v>14235.07</v>
      </c>
      <c r="N713" t="str">
        <f>VLOOKUP(Healthcare!A713,'Hospitalisation Details'!A712:K3047,7,FALSE)</f>
        <v>tier - 2</v>
      </c>
      <c r="O713" t="str">
        <f>VLOOKUP(Healthcare!A713,'Hospitalisation Details'!A712:K3047,8,FALSE)</f>
        <v>tier - 1</v>
      </c>
      <c r="P713" t="str">
        <f>VLOOKUP(Healthcare!A713,'Hospitalisation Details'!A712:K3047,9,FALSE)</f>
        <v>R1011</v>
      </c>
      <c r="Q713">
        <f>VLOOKUP(Healthcare!A713,'Hospitalisation Details'!A712:K3047,11,FALSE)</f>
        <v>62</v>
      </c>
    </row>
    <row r="714" spans="1:17" ht="15.6">
      <c r="A714" s="1" t="s">
        <v>1657</v>
      </c>
      <c r="B714" t="str">
        <f>VLOOKUP(A714,'Customer Names'!A713:E3048,5,FALSE)</f>
        <v xml:space="preserve"> Mr.  Albert Boyce</v>
      </c>
      <c r="C714">
        <f>VLOOKUP(A714,'Medical Examinations'!A713:J3048,2,FALSE)</f>
        <v>37.905000000000001</v>
      </c>
      <c r="D714">
        <f>VLOOKUP(A714,'Medical Examinations'!A713:J3048,3,FALSE)</f>
        <v>7.03</v>
      </c>
      <c r="E714" t="str">
        <f>VLOOKUP(A714,'Medical Examinations'!A713:J3048,4,FALSE)</f>
        <v>No</v>
      </c>
      <c r="F714" t="str">
        <f>VLOOKUP(A714,'Medical Examinations'!A713:J3048,5,FALSE)</f>
        <v>No</v>
      </c>
      <c r="G714" t="str">
        <f>VLOOKUP($A714,'Medical Examinations'!A$1:J$2336,6,FALSE)</f>
        <v>No</v>
      </c>
      <c r="H714">
        <f>VLOOKUP(A714,'Medical Examinations'!A713:J3048,7,FALSE)</f>
        <v>3</v>
      </c>
      <c r="I714" t="str">
        <f>VLOOKUP(A714,'Medical Examinations'!A713:J3048,8,FALSE)</f>
        <v>No</v>
      </c>
      <c r="J714" t="str">
        <f>VLOOKUP($A714,'Medical Examinations'!$A713:$J3048,9,FALSE)</f>
        <v>Obesity</v>
      </c>
      <c r="K714" t="str">
        <f>VLOOKUP(A714,'Medical Examinations'!A713:J3048,10,FALSE)</f>
        <v>Diabetes</v>
      </c>
      <c r="L714" t="str">
        <f>VLOOKUP(Healthcare!A714,'Hospitalisation Details'!A713:K3048,10,FALSE)</f>
        <v>21-Sep-1958</v>
      </c>
      <c r="M714" s="17">
        <f>VLOOKUP(Healthcare!A714,'Hospitalisation Details'!A713:K3048,6,FALSE)</f>
        <v>14210.54</v>
      </c>
      <c r="N714" t="str">
        <f>VLOOKUP(Healthcare!A714,'Hospitalisation Details'!A713:K3048,7,FALSE)</f>
        <v>tier - 2</v>
      </c>
      <c r="O714" t="str">
        <f>VLOOKUP(Healthcare!A714,'Hospitalisation Details'!A713:K3048,8,FALSE)</f>
        <v>tier - 2</v>
      </c>
      <c r="P714" t="str">
        <f>VLOOKUP(Healthcare!A714,'Hospitalisation Details'!A713:K3048,9,FALSE)</f>
        <v>R1012</v>
      </c>
      <c r="Q714">
        <f>VLOOKUP(Healthcare!A714,'Hospitalisation Details'!A713:K3048,11,FALSE)</f>
        <v>65</v>
      </c>
    </row>
    <row r="715" spans="1:17" ht="15.6">
      <c r="A715" s="1" t="s">
        <v>1656</v>
      </c>
      <c r="B715" t="str">
        <f>VLOOKUP(A715,'Customer Names'!A714:E3049,5,FALSE)</f>
        <v xml:space="preserve"> Mrs.  Ashley Lin</v>
      </c>
      <c r="C715">
        <f>VLOOKUP(A715,'Medical Examinations'!A714:J3049,2,FALSE)</f>
        <v>43.35</v>
      </c>
      <c r="D715">
        <f>VLOOKUP(A715,'Medical Examinations'!A714:J3049,3,FALSE)</f>
        <v>5.41</v>
      </c>
      <c r="E715" t="str">
        <f>VLOOKUP(A715,'Medical Examinations'!A714:J3049,4,FALSE)</f>
        <v>yes</v>
      </c>
      <c r="F715" t="str">
        <f>VLOOKUP(A715,'Medical Examinations'!A714:J3049,5,FALSE)</f>
        <v>No</v>
      </c>
      <c r="G715" t="str">
        <f>VLOOKUP($A715,'Medical Examinations'!A$1:J$2336,6,FALSE)</f>
        <v>Yes</v>
      </c>
      <c r="H715">
        <f>VLOOKUP(A715,'Medical Examinations'!A714:J3049,7,FALSE)</f>
        <v>1</v>
      </c>
      <c r="I715" t="str">
        <f>VLOOKUP(A715,'Medical Examinations'!A714:J3049,8,FALSE)</f>
        <v>No</v>
      </c>
      <c r="J715" t="str">
        <f>VLOOKUP($A715,'Medical Examinations'!$A714:$J3049,9,FALSE)</f>
        <v>Obesity</v>
      </c>
      <c r="K715" t="str">
        <f>VLOOKUP(A715,'Medical Examinations'!A714:J3049,10,FALSE)</f>
        <v>Normal</v>
      </c>
      <c r="L715" t="str">
        <f>VLOOKUP(Healthcare!A715,'Hospitalisation Details'!A714:K3049,10,FALSE)</f>
        <v>17-Nov-1983</v>
      </c>
      <c r="M715" s="17">
        <f>VLOOKUP(Healthcare!A715,'Hospitalisation Details'!A714:K3049,6,FALSE)</f>
        <v>14209.4</v>
      </c>
      <c r="N715" t="str">
        <f>VLOOKUP(Healthcare!A715,'Hospitalisation Details'!A714:K3049,7,FALSE)</f>
        <v>tier - 2</v>
      </c>
      <c r="O715" t="str">
        <f>VLOOKUP(Healthcare!A715,'Hospitalisation Details'!A714:K3049,8,FALSE)</f>
        <v>tier - 1</v>
      </c>
      <c r="P715" t="str">
        <f>VLOOKUP(Healthcare!A715,'Hospitalisation Details'!A714:K3049,9,FALSE)</f>
        <v>R1026</v>
      </c>
      <c r="Q715">
        <f>VLOOKUP(Healthcare!A715,'Hospitalisation Details'!A714:K3049,11,FALSE)</f>
        <v>40</v>
      </c>
    </row>
    <row r="716" spans="1:17" ht="15.6">
      <c r="A716" s="1" t="s">
        <v>1655</v>
      </c>
      <c r="B716" t="str">
        <f>VLOOKUP(A716,'Customer Names'!A715:E3050,5,FALSE)</f>
        <v xml:space="preserve"> Mrs.  Shannon L Smith</v>
      </c>
      <c r="C716">
        <f>VLOOKUP(A716,'Medical Examinations'!A715:J3050,2,FALSE)</f>
        <v>36.15</v>
      </c>
      <c r="D716">
        <f>VLOOKUP(A716,'Medical Examinations'!A715:J3050,3,FALSE)</f>
        <v>8.0500000000000007</v>
      </c>
      <c r="E716" t="str">
        <f>VLOOKUP(A716,'Medical Examinations'!A715:J3050,4,FALSE)</f>
        <v>No</v>
      </c>
      <c r="F716" t="str">
        <f>VLOOKUP(A716,'Medical Examinations'!A715:J3050,5,FALSE)</f>
        <v>No</v>
      </c>
      <c r="G716" t="str">
        <f>VLOOKUP($A716,'Medical Examinations'!A$1:J$2336,6,FALSE)</f>
        <v>No</v>
      </c>
      <c r="H716">
        <f>VLOOKUP(A716,'Medical Examinations'!A715:J3050,7,FALSE)</f>
        <v>0</v>
      </c>
      <c r="I716" t="str">
        <f>VLOOKUP(A716,'Medical Examinations'!A715:J3050,8,FALSE)</f>
        <v>No</v>
      </c>
      <c r="J716" t="str">
        <f>VLOOKUP($A716,'Medical Examinations'!$A715:$J3050,9,FALSE)</f>
        <v>Obesity</v>
      </c>
      <c r="K716" t="str">
        <f>VLOOKUP(A716,'Medical Examinations'!A715:J3050,10,FALSE)</f>
        <v>Diabetes</v>
      </c>
      <c r="L716" t="str">
        <f>VLOOKUP(Healthcare!A716,'Hospitalisation Details'!A715:K3050,10,FALSE)</f>
        <v>25-Dec-1968</v>
      </c>
      <c r="M716" s="17">
        <f>VLOOKUP(Healthcare!A716,'Hospitalisation Details'!A715:K3050,6,FALSE)</f>
        <v>14193.55</v>
      </c>
      <c r="N716" t="str">
        <f>VLOOKUP(Healthcare!A716,'Hospitalisation Details'!A715:K3050,7,FALSE)</f>
        <v>tier - 2</v>
      </c>
      <c r="O716" t="str">
        <f>VLOOKUP(Healthcare!A716,'Hospitalisation Details'!A715:K3050,8,FALSE)</f>
        <v>tier - 1</v>
      </c>
      <c r="P716" t="str">
        <f>VLOOKUP(Healthcare!A716,'Hospitalisation Details'!A715:K3050,9,FALSE)</f>
        <v>R1026</v>
      </c>
      <c r="Q716">
        <f>VLOOKUP(Healthcare!A716,'Hospitalisation Details'!A715:K3050,11,FALSE)</f>
        <v>55</v>
      </c>
    </row>
    <row r="717" spans="1:17" ht="15.6">
      <c r="A717" s="1" t="s">
        <v>1654</v>
      </c>
      <c r="B717" t="str">
        <f>VLOOKUP(A717,'Customer Names'!A716:E3051,5,FALSE)</f>
        <v xml:space="preserve"> Ms.  Amy B Nalven</v>
      </c>
      <c r="C717">
        <f>VLOOKUP(A717,'Medical Examinations'!A716:J3051,2,FALSE)</f>
        <v>44.98</v>
      </c>
      <c r="D717">
        <f>VLOOKUP(A717,'Medical Examinations'!A716:J3051,3,FALSE)</f>
        <v>5.94</v>
      </c>
      <c r="E717" t="str">
        <f>VLOOKUP(A717,'Medical Examinations'!A716:J3051,4,FALSE)</f>
        <v>No</v>
      </c>
      <c r="F717" t="str">
        <f>VLOOKUP(A717,'Medical Examinations'!A716:J3051,5,FALSE)</f>
        <v>No</v>
      </c>
      <c r="G717" t="str">
        <f>VLOOKUP($A717,'Medical Examinations'!A$1:J$2336,6,FALSE)</f>
        <v>No</v>
      </c>
      <c r="H717">
        <f>VLOOKUP(A717,'Medical Examinations'!A716:J3051,7,FALSE)</f>
        <v>1</v>
      </c>
      <c r="I717" t="str">
        <f>VLOOKUP(A717,'Medical Examinations'!A716:J3051,8,FALSE)</f>
        <v>No</v>
      </c>
      <c r="J717" t="str">
        <f>VLOOKUP($A717,'Medical Examinations'!$A716:$J3051,9,FALSE)</f>
        <v>Obesity</v>
      </c>
      <c r="K717" t="str">
        <f>VLOOKUP(A717,'Medical Examinations'!A716:J3051,10,FALSE)</f>
        <v>Prediabetes</v>
      </c>
      <c r="L717" t="str">
        <f>VLOOKUP(Healthcare!A717,'Hospitalisation Details'!A716:K3051,10,FALSE)</f>
        <v>7-Jul-1984</v>
      </c>
      <c r="M717" s="17">
        <f>VLOOKUP(Healthcare!A717,'Hospitalisation Details'!A716:K3051,6,FALSE)</f>
        <v>14152.46</v>
      </c>
      <c r="N717" t="str">
        <f>VLOOKUP(Healthcare!A717,'Hospitalisation Details'!A716:K3051,7,FALSE)</f>
        <v>tier - 2</v>
      </c>
      <c r="O717" t="str">
        <f>VLOOKUP(Healthcare!A717,'Hospitalisation Details'!A716:K3051,8,FALSE)</f>
        <v>tier - 1</v>
      </c>
      <c r="P717" t="str">
        <f>VLOOKUP(Healthcare!A717,'Hospitalisation Details'!A716:K3051,9,FALSE)</f>
        <v>R1012</v>
      </c>
      <c r="Q717">
        <f>VLOOKUP(Healthcare!A717,'Hospitalisation Details'!A716:K3051,11,FALSE)</f>
        <v>40</v>
      </c>
    </row>
    <row r="718" spans="1:17" ht="15.6">
      <c r="A718" s="1" t="s">
        <v>1653</v>
      </c>
      <c r="B718" t="str">
        <f>VLOOKUP(A718,'Customer Names'!A717:E3052,5,FALSE)</f>
        <v xml:space="preserve"> Ms.  A Danielle Bourgeois</v>
      </c>
      <c r="C718">
        <f>VLOOKUP(A718,'Medical Examinations'!A717:J3052,2,FALSE)</f>
        <v>38.28</v>
      </c>
      <c r="D718">
        <f>VLOOKUP(A718,'Medical Examinations'!A717:J3052,3,FALSE)</f>
        <v>5.51</v>
      </c>
      <c r="E718" t="str">
        <f>VLOOKUP(A718,'Medical Examinations'!A717:J3052,4,FALSE)</f>
        <v>No</v>
      </c>
      <c r="F718" t="str">
        <f>VLOOKUP(A718,'Medical Examinations'!A717:J3052,5,FALSE)</f>
        <v>Yes</v>
      </c>
      <c r="G718" t="str">
        <f>VLOOKUP($A718,'Medical Examinations'!A$1:J$2336,6,FALSE)</f>
        <v>No</v>
      </c>
      <c r="H718">
        <f>VLOOKUP(A718,'Medical Examinations'!A717:J3052,7,FALSE)</f>
        <v>1</v>
      </c>
      <c r="I718" t="str">
        <f>VLOOKUP(A718,'Medical Examinations'!A717:J3052,8,FALSE)</f>
        <v>No</v>
      </c>
      <c r="J718" t="str">
        <f>VLOOKUP($A718,'Medical Examinations'!$A717:$J3052,9,FALSE)</f>
        <v>Obesity</v>
      </c>
      <c r="K718" t="str">
        <f>VLOOKUP(A718,'Medical Examinations'!A717:J3052,10,FALSE)</f>
        <v>Normal</v>
      </c>
      <c r="L718" t="str">
        <f>VLOOKUP(Healthcare!A718,'Hospitalisation Details'!A717:K3052,10,FALSE)</f>
        <v>6-Jul-2004</v>
      </c>
      <c r="M718" s="17">
        <f>VLOOKUP(Healthcare!A718,'Hospitalisation Details'!A717:K3052,6,FALSE)</f>
        <v>14133.04</v>
      </c>
      <c r="N718" t="str">
        <f>VLOOKUP(Healthcare!A718,'Hospitalisation Details'!A717:K3052,7,FALSE)</f>
        <v>tier - 2</v>
      </c>
      <c r="O718" t="str">
        <f>VLOOKUP(Healthcare!A718,'Hospitalisation Details'!A717:K3052,8,FALSE)</f>
        <v>tier - 3</v>
      </c>
      <c r="P718" t="str">
        <f>VLOOKUP(Healthcare!A718,'Hospitalisation Details'!A717:K3052,9,FALSE)</f>
        <v>R1013</v>
      </c>
      <c r="Q718">
        <f>VLOOKUP(Healthcare!A718,'Hospitalisation Details'!A717:K3052,11,FALSE)</f>
        <v>20</v>
      </c>
    </row>
    <row r="719" spans="1:17" ht="15.6">
      <c r="A719" s="1" t="s">
        <v>1652</v>
      </c>
      <c r="B719" t="str">
        <f>VLOOKUP(A719,'Customer Names'!A718:E3053,5,FALSE)</f>
        <v xml:space="preserve"> Mr.  Conrad F Orloff</v>
      </c>
      <c r="C719">
        <f>VLOOKUP(A719,'Medical Examinations'!A718:J3053,2,FALSE)</f>
        <v>32.299999999999997</v>
      </c>
      <c r="D719">
        <f>VLOOKUP(A719,'Medical Examinations'!A718:J3053,3,FALSE)</f>
        <v>6.55</v>
      </c>
      <c r="E719" t="str">
        <f>VLOOKUP(A719,'Medical Examinations'!A718:J3053,4,FALSE)</f>
        <v>yes</v>
      </c>
      <c r="F719" t="str">
        <f>VLOOKUP(A719,'Medical Examinations'!A718:J3053,5,FALSE)</f>
        <v>No</v>
      </c>
      <c r="G719" t="str">
        <f>VLOOKUP($A719,'Medical Examinations'!A$1:J$2336,6,FALSE)</f>
        <v>No</v>
      </c>
      <c r="H719">
        <f>VLOOKUP(A719,'Medical Examinations'!A718:J3053,7,FALSE)</f>
        <v>2</v>
      </c>
      <c r="I719" t="str">
        <f>VLOOKUP(A719,'Medical Examinations'!A718:J3053,8,FALSE)</f>
        <v>No</v>
      </c>
      <c r="J719" t="str">
        <f>VLOOKUP($A719,'Medical Examinations'!$A718:$J3053,9,FALSE)</f>
        <v>Obesity</v>
      </c>
      <c r="K719" t="str">
        <f>VLOOKUP(A719,'Medical Examinations'!A718:J3053,10,FALSE)</f>
        <v>Diabetes</v>
      </c>
      <c r="L719" t="str">
        <f>VLOOKUP(Healthcare!A719,'Hospitalisation Details'!A718:K3053,10,FALSE)</f>
        <v>14-Jun-1961</v>
      </c>
      <c r="M719" s="17">
        <f>VLOOKUP(Healthcare!A719,'Hospitalisation Details'!A718:K3053,6,FALSE)</f>
        <v>14119.62</v>
      </c>
      <c r="N719" t="str">
        <f>VLOOKUP(Healthcare!A719,'Hospitalisation Details'!A718:K3053,7,FALSE)</f>
        <v>tier - 2</v>
      </c>
      <c r="O719" t="str">
        <f>VLOOKUP(Healthcare!A719,'Hospitalisation Details'!A718:K3053,8,FALSE)</f>
        <v>tier - 1</v>
      </c>
      <c r="P719" t="str">
        <f>VLOOKUP(Healthcare!A719,'Hospitalisation Details'!A718:K3053,9,FALSE)</f>
        <v>R1012</v>
      </c>
      <c r="Q719">
        <f>VLOOKUP(Healthcare!A719,'Hospitalisation Details'!A718:K3053,11,FALSE)</f>
        <v>63</v>
      </c>
    </row>
    <row r="720" spans="1:17" ht="15.6">
      <c r="A720" s="1" t="s">
        <v>1651</v>
      </c>
      <c r="B720" t="str">
        <f>VLOOKUP(A720,'Customer Names'!A719:E3054,5,FALSE)</f>
        <v xml:space="preserve"> Mr.  Josh Ramirez</v>
      </c>
      <c r="C720">
        <f>VLOOKUP(A720,'Medical Examinations'!A719:J3054,2,FALSE)</f>
        <v>39.51</v>
      </c>
      <c r="D720">
        <f>VLOOKUP(A720,'Medical Examinations'!A719:J3054,3,FALSE)</f>
        <v>5.79</v>
      </c>
      <c r="E720" t="str">
        <f>VLOOKUP(A720,'Medical Examinations'!A719:J3054,4,FALSE)</f>
        <v>yes</v>
      </c>
      <c r="F720" t="str">
        <f>VLOOKUP(A720,'Medical Examinations'!A719:J3054,5,FALSE)</f>
        <v>No</v>
      </c>
      <c r="G720" t="str">
        <f>VLOOKUP($A720,'Medical Examinations'!A$1:J$2336,6,FALSE)</f>
        <v>No</v>
      </c>
      <c r="H720">
        <f>VLOOKUP(A720,'Medical Examinations'!A719:J3054,7,FALSE)</f>
        <v>0</v>
      </c>
      <c r="I720" t="str">
        <f>VLOOKUP(A720,'Medical Examinations'!A719:J3054,8,FALSE)</f>
        <v>No</v>
      </c>
      <c r="J720" t="str">
        <f>VLOOKUP($A720,'Medical Examinations'!$A719:$J3054,9,FALSE)</f>
        <v>Obesity</v>
      </c>
      <c r="K720" t="str">
        <f>VLOOKUP(A720,'Medical Examinations'!A719:J3054,10,FALSE)</f>
        <v>Prediabetes</v>
      </c>
      <c r="L720" t="str">
        <f>VLOOKUP(Healthcare!A720,'Hospitalisation Details'!A719:K3054,10,FALSE)</f>
        <v>26-Sep-1976</v>
      </c>
      <c r="M720" s="17">
        <f>VLOOKUP(Healthcare!A720,'Hospitalisation Details'!A719:K3054,6,FALSE)</f>
        <v>14098.07</v>
      </c>
      <c r="N720" t="str">
        <f>VLOOKUP(Healthcare!A720,'Hospitalisation Details'!A719:K3054,7,FALSE)</f>
        <v>tier - 2</v>
      </c>
      <c r="O720" t="str">
        <f>VLOOKUP(Healthcare!A720,'Hospitalisation Details'!A719:K3054,8,FALSE)</f>
        <v>tier - 3</v>
      </c>
      <c r="P720" t="str">
        <f>VLOOKUP(Healthcare!A720,'Hospitalisation Details'!A719:K3054,9,FALSE)</f>
        <v>R1023</v>
      </c>
      <c r="Q720">
        <f>VLOOKUP(Healthcare!A720,'Hospitalisation Details'!A719:K3054,11,FALSE)</f>
        <v>47</v>
      </c>
    </row>
    <row r="721" spans="1:17" ht="15.6">
      <c r="A721" s="1" t="s">
        <v>1650</v>
      </c>
      <c r="B721" t="str">
        <f>VLOOKUP(A721,'Customer Names'!A720:E3055,5,FALSE)</f>
        <v xml:space="preserve"> Mr.  Maxime Fouquet</v>
      </c>
      <c r="C721">
        <f>VLOOKUP(A721,'Medical Examinations'!A720:J3055,2,FALSE)</f>
        <v>50.46</v>
      </c>
      <c r="D721">
        <f>VLOOKUP(A721,'Medical Examinations'!A720:J3055,3,FALSE)</f>
        <v>4.5599999999999996</v>
      </c>
      <c r="E721" t="str">
        <f>VLOOKUP(A721,'Medical Examinations'!A720:J3055,4,FALSE)</f>
        <v>No</v>
      </c>
      <c r="F721" t="str">
        <f>VLOOKUP(A721,'Medical Examinations'!A720:J3055,5,FALSE)</f>
        <v>No</v>
      </c>
      <c r="G721" t="str">
        <f>VLOOKUP($A721,'Medical Examinations'!A$1:J$2336,6,FALSE)</f>
        <v>No</v>
      </c>
      <c r="H721">
        <f>VLOOKUP(A721,'Medical Examinations'!A720:J3055,7,FALSE)</f>
        <v>0</v>
      </c>
      <c r="I721" t="str">
        <f>VLOOKUP(A721,'Medical Examinations'!A720:J3055,8,FALSE)</f>
        <v>No</v>
      </c>
      <c r="J721" t="str">
        <f>VLOOKUP($A721,'Medical Examinations'!$A720:$J3055,9,FALSE)</f>
        <v>Obesity</v>
      </c>
      <c r="K721" t="str">
        <f>VLOOKUP(A721,'Medical Examinations'!A720:J3055,10,FALSE)</f>
        <v>Normal</v>
      </c>
      <c r="L721" t="str">
        <f>VLOOKUP(Healthcare!A721,'Hospitalisation Details'!A720:K3055,10,FALSE)</f>
        <v>12-Sep-1991</v>
      </c>
      <c r="M721" s="17">
        <f>VLOOKUP(Healthcare!A721,'Hospitalisation Details'!A720:K3055,6,FALSE)</f>
        <v>14081.93</v>
      </c>
      <c r="N721" t="str">
        <f>VLOOKUP(Healthcare!A721,'Hospitalisation Details'!A720:K3055,7,FALSE)</f>
        <v>tier - 2</v>
      </c>
      <c r="O721" t="str">
        <f>VLOOKUP(Healthcare!A721,'Hospitalisation Details'!A720:K3055,8,FALSE)</f>
        <v>tier - 3</v>
      </c>
      <c r="P721" t="str">
        <f>VLOOKUP(Healthcare!A721,'Hospitalisation Details'!A720:K3055,9,FALSE)</f>
        <v>R1012</v>
      </c>
      <c r="Q721">
        <f>VLOOKUP(Healthcare!A721,'Hospitalisation Details'!A720:K3055,11,FALSE)</f>
        <v>32</v>
      </c>
    </row>
    <row r="722" spans="1:17" ht="15.6">
      <c r="A722" s="1" t="s">
        <v>1649</v>
      </c>
      <c r="B722" t="str">
        <f>VLOOKUP(A722,'Customer Names'!A721:E3056,5,FALSE)</f>
        <v xml:space="preserve"> Ms.  Natalie McPhillips</v>
      </c>
      <c r="C722">
        <f>VLOOKUP(A722,'Medical Examinations'!A721:J3056,2,FALSE)</f>
        <v>31.73</v>
      </c>
      <c r="D722">
        <f>VLOOKUP(A722,'Medical Examinations'!A721:J3056,3,FALSE)</f>
        <v>7</v>
      </c>
      <c r="E722" t="str">
        <f>VLOOKUP(A722,'Medical Examinations'!A721:J3056,4,FALSE)</f>
        <v>No</v>
      </c>
      <c r="F722" t="str">
        <f>VLOOKUP(A722,'Medical Examinations'!A721:J3056,5,FALSE)</f>
        <v>No</v>
      </c>
      <c r="G722" t="str">
        <f>VLOOKUP($A722,'Medical Examinations'!A$1:J$2336,6,FALSE)</f>
        <v>No</v>
      </c>
      <c r="H722">
        <f>VLOOKUP(A722,'Medical Examinations'!A721:J3056,7,FALSE)</f>
        <v>0</v>
      </c>
      <c r="I722" t="str">
        <f>VLOOKUP(A722,'Medical Examinations'!A721:J3056,8,FALSE)</f>
        <v>No</v>
      </c>
      <c r="J722" t="str">
        <f>VLOOKUP($A722,'Medical Examinations'!$A721:$J3056,9,FALSE)</f>
        <v>Obesity</v>
      </c>
      <c r="K722" t="str">
        <f>VLOOKUP(A722,'Medical Examinations'!A721:J3056,10,FALSE)</f>
        <v>Diabetes</v>
      </c>
      <c r="L722" t="str">
        <f>VLOOKUP(Healthcare!A722,'Hospitalisation Details'!A721:K3056,10,FALSE)</f>
        <v>8-Nov-1960</v>
      </c>
      <c r="M722" s="17">
        <f>VLOOKUP(Healthcare!A722,'Hospitalisation Details'!A721:K3056,6,FALSE)</f>
        <v>14043.48</v>
      </c>
      <c r="N722" t="str">
        <f>VLOOKUP(Healthcare!A722,'Hospitalisation Details'!A721:K3056,7,FALSE)</f>
        <v>tier - 2</v>
      </c>
      <c r="O722" t="str">
        <f>VLOOKUP(Healthcare!A722,'Hospitalisation Details'!A721:K3056,8,FALSE)</f>
        <v>tier - 3</v>
      </c>
      <c r="P722" t="str">
        <f>VLOOKUP(Healthcare!A722,'Hospitalisation Details'!A721:K3056,9,FALSE)</f>
        <v>R1024</v>
      </c>
      <c r="Q722">
        <f>VLOOKUP(Healthcare!A722,'Hospitalisation Details'!A721:K3056,11,FALSE)</f>
        <v>63</v>
      </c>
    </row>
    <row r="723" spans="1:17" ht="15.6">
      <c r="A723" s="1" t="s">
        <v>1648</v>
      </c>
      <c r="B723" t="str">
        <f>VLOOKUP(A723,'Customer Names'!A722:E3057,5,FALSE)</f>
        <v xml:space="preserve"> Ms.  Melissa Burgin</v>
      </c>
      <c r="C723">
        <f>VLOOKUP(A723,'Medical Examinations'!A722:J3057,2,FALSE)</f>
        <v>32.1</v>
      </c>
      <c r="D723">
        <f>VLOOKUP(A723,'Medical Examinations'!A722:J3057,3,FALSE)</f>
        <v>6.57</v>
      </c>
      <c r="E723" t="str">
        <f>VLOOKUP(A723,'Medical Examinations'!A722:J3057,4,FALSE)</f>
        <v>yes</v>
      </c>
      <c r="F723" t="str">
        <f>VLOOKUP(A723,'Medical Examinations'!A722:J3057,5,FALSE)</f>
        <v>No</v>
      </c>
      <c r="G723" t="str">
        <f>VLOOKUP($A723,'Medical Examinations'!A$1:J$2336,6,FALSE)</f>
        <v>Yes</v>
      </c>
      <c r="H723">
        <f>VLOOKUP(A723,'Medical Examinations'!A722:J3057,7,FALSE)</f>
        <v>1</v>
      </c>
      <c r="I723" t="str">
        <f>VLOOKUP(A723,'Medical Examinations'!A722:J3057,8,FALSE)</f>
        <v>No</v>
      </c>
      <c r="J723" t="str">
        <f>VLOOKUP($A723,'Medical Examinations'!$A722:$J3057,9,FALSE)</f>
        <v>Obesity</v>
      </c>
      <c r="K723" t="str">
        <f>VLOOKUP(A723,'Medical Examinations'!A722:J3057,10,FALSE)</f>
        <v>Diabetes</v>
      </c>
      <c r="L723" t="str">
        <f>VLOOKUP(Healthcare!A723,'Hospitalisation Details'!A722:K3057,10,FALSE)</f>
        <v>8-Jul-1963</v>
      </c>
      <c r="M723" s="17">
        <f>VLOOKUP(Healthcare!A723,'Hospitalisation Details'!A722:K3057,6,FALSE)</f>
        <v>14007.22</v>
      </c>
      <c r="N723" t="str">
        <f>VLOOKUP(Healthcare!A723,'Hospitalisation Details'!A722:K3057,7,FALSE)</f>
        <v>tier - 2</v>
      </c>
      <c r="O723" t="str">
        <f>VLOOKUP(Healthcare!A723,'Hospitalisation Details'!A722:K3057,8,FALSE)</f>
        <v>tier - 3</v>
      </c>
      <c r="P723" t="str">
        <f>VLOOKUP(Healthcare!A723,'Hospitalisation Details'!A722:K3057,9,FALSE)</f>
        <v>R1011</v>
      </c>
      <c r="Q723">
        <f>VLOOKUP(Healthcare!A723,'Hospitalisation Details'!A722:K3057,11,FALSE)</f>
        <v>61</v>
      </c>
    </row>
    <row r="724" spans="1:17" ht="15.6">
      <c r="A724" s="1" t="s">
        <v>1647</v>
      </c>
      <c r="B724" t="str">
        <f>VLOOKUP(A724,'Customer Names'!A723:E3058,5,FALSE)</f>
        <v xml:space="preserve"> Ms.  Laura P Roberts</v>
      </c>
      <c r="C724">
        <f>VLOOKUP(A724,'Medical Examinations'!A723:J3058,2,FALSE)</f>
        <v>27.83</v>
      </c>
      <c r="D724">
        <f>VLOOKUP(A724,'Medical Examinations'!A723:J3058,3,FALSE)</f>
        <v>11.61</v>
      </c>
      <c r="E724" t="str">
        <f>VLOOKUP(A724,'Medical Examinations'!A723:J3058,4,FALSE)</f>
        <v>yes</v>
      </c>
      <c r="F724" t="str">
        <f>VLOOKUP(A724,'Medical Examinations'!A723:J3058,5,FALSE)</f>
        <v>No</v>
      </c>
      <c r="G724" t="str">
        <f>VLOOKUP($A724,'Medical Examinations'!A$1:J$2336,6,FALSE)</f>
        <v>Yes</v>
      </c>
      <c r="H724">
        <f>VLOOKUP(A724,'Medical Examinations'!A723:J3058,7,FALSE)</f>
        <v>1</v>
      </c>
      <c r="I724" t="str">
        <f>VLOOKUP(A724,'Medical Examinations'!A723:J3058,8,FALSE)</f>
        <v>No</v>
      </c>
      <c r="J724" t="str">
        <f>VLOOKUP($A724,'Medical Examinations'!$A723:$J3058,9,FALSE)</f>
        <v>Over Weight</v>
      </c>
      <c r="K724" t="str">
        <f>VLOOKUP(A724,'Medical Examinations'!A723:J3058,10,FALSE)</f>
        <v>Diabetes</v>
      </c>
      <c r="L724" t="str">
        <f>VLOOKUP(Healthcare!A724,'Hospitalisation Details'!A723:K3058,10,FALSE)</f>
        <v>6-Jul-1963</v>
      </c>
      <c r="M724" s="17">
        <f>VLOOKUP(Healthcare!A724,'Hospitalisation Details'!A723:K3058,6,FALSE)</f>
        <v>14001.29</v>
      </c>
      <c r="N724" t="str">
        <f>VLOOKUP(Healthcare!A724,'Hospitalisation Details'!A723:K3058,7,FALSE)</f>
        <v>tier - 2</v>
      </c>
      <c r="O724" t="str">
        <f>VLOOKUP(Healthcare!A724,'Hospitalisation Details'!A723:K3058,8,FALSE)</f>
        <v>tier - 2</v>
      </c>
      <c r="P724" t="str">
        <f>VLOOKUP(Healthcare!A724,'Hospitalisation Details'!A723:K3058,9,FALSE)</f>
        <v>R1013</v>
      </c>
      <c r="Q724">
        <f>VLOOKUP(Healthcare!A724,'Hospitalisation Details'!A723:K3058,11,FALSE)</f>
        <v>61</v>
      </c>
    </row>
    <row r="725" spans="1:17" ht="15.6">
      <c r="A725" s="1" t="s">
        <v>1646</v>
      </c>
      <c r="B725" t="str">
        <f>VLOOKUP(A725,'Customer Names'!A724:E3059,5,FALSE)</f>
        <v xml:space="preserve"> Mrs.  Lisa Nemec</v>
      </c>
      <c r="C725">
        <f>VLOOKUP(A725,'Medical Examinations'!A724:J3059,2,FALSE)</f>
        <v>27.72</v>
      </c>
      <c r="D725">
        <f>VLOOKUP(A725,'Medical Examinations'!A724:J3059,3,FALSE)</f>
        <v>8.16</v>
      </c>
      <c r="E725" t="str">
        <f>VLOOKUP(A725,'Medical Examinations'!A724:J3059,4,FALSE)</f>
        <v>yes</v>
      </c>
      <c r="F725" t="str">
        <f>VLOOKUP(A725,'Medical Examinations'!A724:J3059,5,FALSE)</f>
        <v>No</v>
      </c>
      <c r="G725" t="str">
        <f>VLOOKUP($A725,'Medical Examinations'!A$1:J$2336,6,FALSE)</f>
        <v>Yes</v>
      </c>
      <c r="H725">
        <f>VLOOKUP(A725,'Medical Examinations'!A724:J3059,7,FALSE)</f>
        <v>1</v>
      </c>
      <c r="I725" t="str">
        <f>VLOOKUP(A725,'Medical Examinations'!A724:J3059,8,FALSE)</f>
        <v>No</v>
      </c>
      <c r="J725" t="str">
        <f>VLOOKUP($A725,'Medical Examinations'!$A724:$J3059,9,FALSE)</f>
        <v>Over Weight</v>
      </c>
      <c r="K725" t="str">
        <f>VLOOKUP(A725,'Medical Examinations'!A724:J3059,10,FALSE)</f>
        <v>Diabetes</v>
      </c>
      <c r="L725" t="str">
        <f>VLOOKUP(Healthcare!A725,'Hospitalisation Details'!A724:K3059,10,FALSE)</f>
        <v>23-Dec-1963</v>
      </c>
      <c r="M725" s="17">
        <f>VLOOKUP(Healthcare!A725,'Hospitalisation Details'!A724:K3059,6,FALSE)</f>
        <v>14001.13</v>
      </c>
      <c r="N725" t="str">
        <f>VLOOKUP(Healthcare!A725,'Hospitalisation Details'!A724:K3059,7,FALSE)</f>
        <v>tier - 2</v>
      </c>
      <c r="O725" t="str">
        <f>VLOOKUP(Healthcare!A725,'Hospitalisation Details'!A724:K3059,8,FALSE)</f>
        <v>tier - 1</v>
      </c>
      <c r="P725" t="str">
        <f>VLOOKUP(Healthcare!A725,'Hospitalisation Details'!A724:K3059,9,FALSE)</f>
        <v>R1013</v>
      </c>
      <c r="Q725">
        <f>VLOOKUP(Healthcare!A725,'Hospitalisation Details'!A724:K3059,11,FALSE)</f>
        <v>60</v>
      </c>
    </row>
    <row r="726" spans="1:17" ht="15.6">
      <c r="A726" s="1" t="s">
        <v>1645</v>
      </c>
      <c r="B726" t="str">
        <f>VLOOKUP(A726,'Customer Names'!A725:E3060,5,FALSE)</f>
        <v xml:space="preserve"> Mr.  William D Appman</v>
      </c>
      <c r="C726">
        <f>VLOOKUP(A726,'Medical Examinations'!A725:J3060,2,FALSE)</f>
        <v>36.765000000000001</v>
      </c>
      <c r="D726">
        <f>VLOOKUP(A726,'Medical Examinations'!A725:J3060,3,FALSE)</f>
        <v>4.4800000000000004</v>
      </c>
      <c r="E726" t="str">
        <f>VLOOKUP(A726,'Medical Examinations'!A725:J3060,4,FALSE)</f>
        <v>yes</v>
      </c>
      <c r="F726" t="str">
        <f>VLOOKUP(A726,'Medical Examinations'!A725:J3060,5,FALSE)</f>
        <v>No</v>
      </c>
      <c r="G726" t="str">
        <f>VLOOKUP($A726,'Medical Examinations'!A$1:J$2336,6,FALSE)</f>
        <v>No</v>
      </c>
      <c r="H726">
        <f>VLOOKUP(A726,'Medical Examinations'!A725:J3060,7,FALSE)</f>
        <v>2</v>
      </c>
      <c r="I726" t="str">
        <f>VLOOKUP(A726,'Medical Examinations'!A725:J3060,8,FALSE)</f>
        <v>No</v>
      </c>
      <c r="J726" t="str">
        <f>VLOOKUP($A726,'Medical Examinations'!$A725:$J3060,9,FALSE)</f>
        <v>Obesity</v>
      </c>
      <c r="K726" t="str">
        <f>VLOOKUP(A726,'Medical Examinations'!A725:J3060,10,FALSE)</f>
        <v>Normal</v>
      </c>
      <c r="L726" t="str">
        <f>VLOOKUP(Healthcare!A726,'Hospitalisation Details'!A725:K3060,10,FALSE)</f>
        <v>6-Sep-1959</v>
      </c>
      <c r="M726" s="17">
        <f>VLOOKUP(Healthcare!A726,'Hospitalisation Details'!A725:K3060,6,FALSE)</f>
        <v>13981.85</v>
      </c>
      <c r="N726" t="str">
        <f>VLOOKUP(Healthcare!A726,'Hospitalisation Details'!A725:K3060,7,FALSE)</f>
        <v>tier - 2</v>
      </c>
      <c r="O726" t="str">
        <f>VLOOKUP(Healthcare!A726,'Hospitalisation Details'!A725:K3060,8,FALSE)</f>
        <v>tier - 1</v>
      </c>
      <c r="P726" t="str">
        <f>VLOOKUP(Healthcare!A726,'Hospitalisation Details'!A725:K3060,9,FALSE)</f>
        <v>R1016</v>
      </c>
      <c r="Q726">
        <f>VLOOKUP(Healthcare!A726,'Hospitalisation Details'!A725:K3060,11,FALSE)</f>
        <v>64</v>
      </c>
    </row>
    <row r="727" spans="1:17" ht="15.6">
      <c r="A727" s="1" t="s">
        <v>1644</v>
      </c>
      <c r="B727" t="str">
        <f>VLOOKUP(A727,'Customer Names'!A726:E3061,5,FALSE)</f>
        <v xml:space="preserve"> Mr.  James Driscoll</v>
      </c>
      <c r="C727">
        <f>VLOOKUP(A727,'Medical Examinations'!A726:J3061,2,FALSE)</f>
        <v>48.36</v>
      </c>
      <c r="D727">
        <f>VLOOKUP(A727,'Medical Examinations'!A726:J3061,3,FALSE)</f>
        <v>4.08</v>
      </c>
      <c r="E727" t="str">
        <f>VLOOKUP(A727,'Medical Examinations'!A726:J3061,4,FALSE)</f>
        <v>No</v>
      </c>
      <c r="F727" t="str">
        <f>VLOOKUP(A727,'Medical Examinations'!A726:J3061,5,FALSE)</f>
        <v>No</v>
      </c>
      <c r="G727" t="str">
        <f>VLOOKUP($A727,'Medical Examinations'!A$1:J$2336,6,FALSE)</f>
        <v>No</v>
      </c>
      <c r="H727">
        <f>VLOOKUP(A727,'Medical Examinations'!A726:J3061,7,FALSE)</f>
        <v>0</v>
      </c>
      <c r="I727" t="str">
        <f>VLOOKUP(A727,'Medical Examinations'!A726:J3061,8,FALSE)</f>
        <v>No</v>
      </c>
      <c r="J727" t="str">
        <f>VLOOKUP($A727,'Medical Examinations'!$A726:$J3061,9,FALSE)</f>
        <v>Obesity</v>
      </c>
      <c r="K727" t="str">
        <f>VLOOKUP(A727,'Medical Examinations'!A726:J3061,10,FALSE)</f>
        <v>Normal</v>
      </c>
      <c r="L727" t="str">
        <f>VLOOKUP(Healthcare!A727,'Hospitalisation Details'!A726:K3061,10,FALSE)</f>
        <v>13-Jul-1990</v>
      </c>
      <c r="M727" s="17">
        <f>VLOOKUP(Healthcare!A727,'Hospitalisation Details'!A726:K3061,6,FALSE)</f>
        <v>13979.45</v>
      </c>
      <c r="N727" t="str">
        <f>VLOOKUP(Healthcare!A727,'Hospitalisation Details'!A726:K3061,7,FALSE)</f>
        <v>tier - 2</v>
      </c>
      <c r="O727" t="str">
        <f>VLOOKUP(Healthcare!A727,'Hospitalisation Details'!A726:K3061,8,FALSE)</f>
        <v>tier - 1</v>
      </c>
      <c r="P727" t="str">
        <f>VLOOKUP(Healthcare!A727,'Hospitalisation Details'!A726:K3061,9,FALSE)</f>
        <v>R1023</v>
      </c>
      <c r="Q727">
        <f>VLOOKUP(Healthcare!A727,'Hospitalisation Details'!A726:K3061,11,FALSE)</f>
        <v>34</v>
      </c>
    </row>
    <row r="728" spans="1:17" ht="15.6">
      <c r="A728" s="1" t="s">
        <v>1643</v>
      </c>
      <c r="B728" t="str">
        <f>VLOOKUP(A728,'Customer Names'!A727:E3062,5,FALSE)</f>
        <v xml:space="preserve"> Mr.  John Glotzbach</v>
      </c>
      <c r="C728">
        <f>VLOOKUP(A728,'Medical Examinations'!A727:J3062,2,FALSE)</f>
        <v>31.445</v>
      </c>
      <c r="D728">
        <f>VLOOKUP(A728,'Medical Examinations'!A727:J3062,3,FALSE)</f>
        <v>4.4000000000000004</v>
      </c>
      <c r="E728" t="str">
        <f>VLOOKUP(A728,'Medical Examinations'!A727:J3062,4,FALSE)</f>
        <v>yes</v>
      </c>
      <c r="F728" t="str">
        <f>VLOOKUP(A728,'Medical Examinations'!A727:J3062,5,FALSE)</f>
        <v>No</v>
      </c>
      <c r="G728" t="str">
        <f>VLOOKUP($A728,'Medical Examinations'!A$1:J$2336,6,FALSE)</f>
        <v>No</v>
      </c>
      <c r="H728">
        <f>VLOOKUP(A728,'Medical Examinations'!A727:J3062,7,FALSE)</f>
        <v>2</v>
      </c>
      <c r="I728" t="str">
        <f>VLOOKUP(A728,'Medical Examinations'!A727:J3062,8,FALSE)</f>
        <v>No</v>
      </c>
      <c r="J728" t="str">
        <f>VLOOKUP($A728,'Medical Examinations'!$A727:$J3062,9,FALSE)</f>
        <v>Obesity</v>
      </c>
      <c r="K728" t="str">
        <f>VLOOKUP(A728,'Medical Examinations'!A727:J3062,10,FALSE)</f>
        <v>Normal</v>
      </c>
      <c r="L728" t="str">
        <f>VLOOKUP(Healthcare!A728,'Hospitalisation Details'!A727:K3062,10,FALSE)</f>
        <v>29-Aug-1959</v>
      </c>
      <c r="M728" s="17">
        <f>VLOOKUP(Healthcare!A728,'Hospitalisation Details'!A727:K3062,6,FALSE)</f>
        <v>13974.46</v>
      </c>
      <c r="N728" t="str">
        <f>VLOOKUP(Healthcare!A728,'Hospitalisation Details'!A727:K3062,7,FALSE)</f>
        <v>tier - 2</v>
      </c>
      <c r="O728" t="str">
        <f>VLOOKUP(Healthcare!A728,'Hospitalisation Details'!A727:K3062,8,FALSE)</f>
        <v>tier - 2</v>
      </c>
      <c r="P728" t="str">
        <f>VLOOKUP(Healthcare!A728,'Hospitalisation Details'!A727:K3062,9,FALSE)</f>
        <v>R1019</v>
      </c>
      <c r="Q728">
        <f>VLOOKUP(Healthcare!A728,'Hospitalisation Details'!A727:K3062,11,FALSE)</f>
        <v>65</v>
      </c>
    </row>
    <row r="729" spans="1:17" ht="15.6">
      <c r="A729" s="1" t="s">
        <v>1642</v>
      </c>
      <c r="B729" t="str">
        <f>VLOOKUP(A729,'Customer Names'!A728:E3063,5,FALSE)</f>
        <v xml:space="preserve"> Mr.  Adam S Tenforde</v>
      </c>
      <c r="C729">
        <f>VLOOKUP(A729,'Medical Examinations'!A728:J3063,2,FALSE)</f>
        <v>27.55</v>
      </c>
      <c r="D729">
        <f>VLOOKUP(A729,'Medical Examinations'!A728:J3063,3,FALSE)</f>
        <v>9.02</v>
      </c>
      <c r="E729" t="str">
        <f>VLOOKUP(A729,'Medical Examinations'!A728:J3063,4,FALSE)</f>
        <v>No</v>
      </c>
      <c r="F729" t="str">
        <f>VLOOKUP(A729,'Medical Examinations'!A728:J3063,5,FALSE)</f>
        <v>No</v>
      </c>
      <c r="G729" t="str">
        <f>VLOOKUP($A729,'Medical Examinations'!A$1:J$2336,6,FALSE)</f>
        <v>No</v>
      </c>
      <c r="H729">
        <f>VLOOKUP(A729,'Medical Examinations'!A728:J3063,7,FALSE)</f>
        <v>0</v>
      </c>
      <c r="I729" t="str">
        <f>VLOOKUP(A729,'Medical Examinations'!A728:J3063,8,FALSE)</f>
        <v>No</v>
      </c>
      <c r="J729" t="str">
        <f>VLOOKUP($A729,'Medical Examinations'!$A728:$J3063,9,FALSE)</f>
        <v>Over Weight</v>
      </c>
      <c r="K729" t="str">
        <f>VLOOKUP(A729,'Medical Examinations'!A728:J3063,10,FALSE)</f>
        <v>Diabetes</v>
      </c>
      <c r="L729" t="str">
        <f>VLOOKUP(Healthcare!A729,'Hospitalisation Details'!A728:K3063,10,FALSE)</f>
        <v>18-Jun-1960</v>
      </c>
      <c r="M729" s="17">
        <f>VLOOKUP(Healthcare!A729,'Hospitalisation Details'!A728:K3063,6,FALSE)</f>
        <v>13937.67</v>
      </c>
      <c r="N729" t="str">
        <f>VLOOKUP(Healthcare!A729,'Hospitalisation Details'!A728:K3063,7,FALSE)</f>
        <v>tier - 2</v>
      </c>
      <c r="O729" t="str">
        <f>VLOOKUP(Healthcare!A729,'Hospitalisation Details'!A728:K3063,8,FALSE)</f>
        <v>tier - 1</v>
      </c>
      <c r="P729" t="str">
        <f>VLOOKUP(Healthcare!A729,'Hospitalisation Details'!A728:K3063,9,FALSE)</f>
        <v>R1012</v>
      </c>
      <c r="Q729">
        <f>VLOOKUP(Healthcare!A729,'Hospitalisation Details'!A728:K3063,11,FALSE)</f>
        <v>64</v>
      </c>
    </row>
    <row r="730" spans="1:17" ht="15.6">
      <c r="A730" s="1" t="s">
        <v>1641</v>
      </c>
      <c r="B730" t="str">
        <f>VLOOKUP(A730,'Customer Names'!A729:E3064,5,FALSE)</f>
        <v xml:space="preserve"> Mr.  Armando Ramirez</v>
      </c>
      <c r="C730">
        <f>VLOOKUP(A730,'Medical Examinations'!A729:J3064,2,FALSE)</f>
        <v>33.11</v>
      </c>
      <c r="D730">
        <f>VLOOKUP(A730,'Medical Examinations'!A729:J3064,3,FALSE)</f>
        <v>8.06</v>
      </c>
      <c r="E730" t="str">
        <f>VLOOKUP(A730,'Medical Examinations'!A729:J3064,4,FALSE)</f>
        <v>No</v>
      </c>
      <c r="F730" t="str">
        <f>VLOOKUP(A730,'Medical Examinations'!A729:J3064,5,FALSE)</f>
        <v>No</v>
      </c>
      <c r="G730" t="str">
        <f>VLOOKUP($A730,'Medical Examinations'!A$1:J$2336,6,FALSE)</f>
        <v>No</v>
      </c>
      <c r="H730">
        <f>VLOOKUP(A730,'Medical Examinations'!A729:J3064,7,FALSE)</f>
        <v>0</v>
      </c>
      <c r="I730" t="str">
        <f>VLOOKUP(A730,'Medical Examinations'!A729:J3064,8,FALSE)</f>
        <v>No</v>
      </c>
      <c r="J730" t="str">
        <f>VLOOKUP($A730,'Medical Examinations'!$A729:$J3064,9,FALSE)</f>
        <v>Obesity</v>
      </c>
      <c r="K730" t="str">
        <f>VLOOKUP(A730,'Medical Examinations'!A729:J3064,10,FALSE)</f>
        <v>Diabetes</v>
      </c>
      <c r="L730" t="str">
        <f>VLOOKUP(Healthcare!A730,'Hospitalisation Details'!A729:K3064,10,FALSE)</f>
        <v>27-Jul-1962</v>
      </c>
      <c r="M730" s="17">
        <f>VLOOKUP(Healthcare!A730,'Hospitalisation Details'!A729:K3064,6,FALSE)</f>
        <v>13919.82</v>
      </c>
      <c r="N730" t="str">
        <f>VLOOKUP(Healthcare!A730,'Hospitalisation Details'!A729:K3064,7,FALSE)</f>
        <v>tier - 2</v>
      </c>
      <c r="O730" t="str">
        <f>VLOOKUP(Healthcare!A730,'Hospitalisation Details'!A729:K3064,8,FALSE)</f>
        <v>tier - 2</v>
      </c>
      <c r="P730" t="str">
        <f>VLOOKUP(Healthcare!A730,'Hospitalisation Details'!A729:K3064,9,FALSE)</f>
        <v>R1013</v>
      </c>
      <c r="Q730">
        <f>VLOOKUP(Healthcare!A730,'Hospitalisation Details'!A729:K3064,11,FALSE)</f>
        <v>62</v>
      </c>
    </row>
    <row r="731" spans="1:17" ht="15.6">
      <c r="A731" s="1" t="s">
        <v>1640</v>
      </c>
      <c r="B731" t="str">
        <f>VLOOKUP(A731,'Customer Names'!A730:E3065,5,FALSE)</f>
        <v xml:space="preserve"> Ms.  Dana Stanley Torres</v>
      </c>
      <c r="C731">
        <f>VLOOKUP(A731,'Medical Examinations'!A730:J3065,2,FALSE)</f>
        <v>36.85</v>
      </c>
      <c r="D731">
        <f>VLOOKUP(A731,'Medical Examinations'!A730:J3065,3,FALSE)</f>
        <v>6.21</v>
      </c>
      <c r="E731" t="str">
        <f>VLOOKUP(A731,'Medical Examinations'!A730:J3065,4,FALSE)</f>
        <v>yes</v>
      </c>
      <c r="F731" t="str">
        <f>VLOOKUP(A731,'Medical Examinations'!A730:J3065,5,FALSE)</f>
        <v>No</v>
      </c>
      <c r="G731" t="str">
        <f>VLOOKUP($A731,'Medical Examinations'!A$1:J$2336,6,FALSE)</f>
        <v>No</v>
      </c>
      <c r="H731">
        <f>VLOOKUP(A731,'Medical Examinations'!A730:J3065,7,FALSE)</f>
        <v>2</v>
      </c>
      <c r="I731" t="str">
        <f>VLOOKUP(A731,'Medical Examinations'!A730:J3065,8,FALSE)</f>
        <v>No</v>
      </c>
      <c r="J731" t="str">
        <f>VLOOKUP($A731,'Medical Examinations'!$A730:$J3065,9,FALSE)</f>
        <v>Obesity</v>
      </c>
      <c r="K731" t="str">
        <f>VLOOKUP(A731,'Medical Examinations'!A730:J3065,10,FALSE)</f>
        <v>Prediabetes</v>
      </c>
      <c r="L731" t="str">
        <f>VLOOKUP(Healthcare!A731,'Hospitalisation Details'!A730:K3065,10,FALSE)</f>
        <v>7-Jul-1959</v>
      </c>
      <c r="M731" s="17">
        <f>VLOOKUP(Healthcare!A731,'Hospitalisation Details'!A730:K3065,6,FALSE)</f>
        <v>13887.97</v>
      </c>
      <c r="N731" t="str">
        <f>VLOOKUP(Healthcare!A731,'Hospitalisation Details'!A730:K3065,7,FALSE)</f>
        <v>tier - 2</v>
      </c>
      <c r="O731" t="str">
        <f>VLOOKUP(Healthcare!A731,'Hospitalisation Details'!A730:K3065,8,FALSE)</f>
        <v>tier - 2</v>
      </c>
      <c r="P731" t="str">
        <f>VLOOKUP(Healthcare!A731,'Hospitalisation Details'!A730:K3065,9,FALSE)</f>
        <v>R1013</v>
      </c>
      <c r="Q731">
        <f>VLOOKUP(Healthcare!A731,'Hospitalisation Details'!A730:K3065,11,FALSE)</f>
        <v>65</v>
      </c>
    </row>
    <row r="732" spans="1:17" ht="15.6">
      <c r="A732" s="1" t="s">
        <v>1639</v>
      </c>
      <c r="B732" t="str">
        <f>VLOOKUP(A732,'Customer Names'!A731:E3066,5,FALSE)</f>
        <v xml:space="preserve"> Ms.  Jennifer L Vandongen</v>
      </c>
      <c r="C732">
        <f>VLOOKUP(A732,'Medical Examinations'!A731:J3066,2,FALSE)</f>
        <v>36.299999999999997</v>
      </c>
      <c r="D732">
        <f>VLOOKUP(A732,'Medical Examinations'!A731:J3066,3,FALSE)</f>
        <v>5.79</v>
      </c>
      <c r="E732" t="str">
        <f>VLOOKUP(A732,'Medical Examinations'!A731:J3066,4,FALSE)</f>
        <v>yes</v>
      </c>
      <c r="F732" t="str">
        <f>VLOOKUP(A732,'Medical Examinations'!A731:J3066,5,FALSE)</f>
        <v>No</v>
      </c>
      <c r="G732" t="str">
        <f>VLOOKUP($A732,'Medical Examinations'!A$1:J$2336,6,FALSE)</f>
        <v>No</v>
      </c>
      <c r="H732">
        <f>VLOOKUP(A732,'Medical Examinations'!A731:J3066,7,FALSE)</f>
        <v>2</v>
      </c>
      <c r="I732" t="str">
        <f>VLOOKUP(A732,'Medical Examinations'!A731:J3066,8,FALSE)</f>
        <v>No</v>
      </c>
      <c r="J732" t="str">
        <f>VLOOKUP($A732,'Medical Examinations'!$A731:$J3066,9,FALSE)</f>
        <v>Obesity</v>
      </c>
      <c r="K732" t="str">
        <f>VLOOKUP(A732,'Medical Examinations'!A731:J3066,10,FALSE)</f>
        <v>Prediabetes</v>
      </c>
      <c r="L732" t="str">
        <f>VLOOKUP(Healthcare!A732,'Hospitalisation Details'!A731:K3066,10,FALSE)</f>
        <v>29-Dec-1959</v>
      </c>
      <c r="M732" s="17">
        <f>VLOOKUP(Healthcare!A732,'Hospitalisation Details'!A731:K3066,6,FALSE)</f>
        <v>13887.2</v>
      </c>
      <c r="N732" t="str">
        <f>VLOOKUP(Healthcare!A732,'Hospitalisation Details'!A731:K3066,7,FALSE)</f>
        <v>tier - 2</v>
      </c>
      <c r="O732" t="str">
        <f>VLOOKUP(Healthcare!A732,'Hospitalisation Details'!A731:K3066,8,FALSE)</f>
        <v>tier - 3</v>
      </c>
      <c r="P732" t="str">
        <f>VLOOKUP(Healthcare!A732,'Hospitalisation Details'!A731:K3066,9,FALSE)</f>
        <v>R1013</v>
      </c>
      <c r="Q732">
        <f>VLOOKUP(Healthcare!A732,'Hospitalisation Details'!A731:K3066,11,FALSE)</f>
        <v>64</v>
      </c>
    </row>
    <row r="733" spans="1:17" ht="15.6">
      <c r="A733" s="1" t="s">
        <v>1638</v>
      </c>
      <c r="B733" t="str">
        <f>VLOOKUP(A733,'Customer Names'!A732:E3067,5,FALSE)</f>
        <v xml:space="preserve"> Mr.  Benjamin Liebald</v>
      </c>
      <c r="C733">
        <f>VLOOKUP(A733,'Medical Examinations'!A732:J3067,2,FALSE)</f>
        <v>45.34</v>
      </c>
      <c r="D733">
        <f>VLOOKUP(A733,'Medical Examinations'!A732:J3067,3,FALSE)</f>
        <v>5.69</v>
      </c>
      <c r="E733" t="str">
        <f>VLOOKUP(A733,'Medical Examinations'!A732:J3067,4,FALSE)</f>
        <v>yes</v>
      </c>
      <c r="F733" t="str">
        <f>VLOOKUP(A733,'Medical Examinations'!A732:J3067,5,FALSE)</f>
        <v>No</v>
      </c>
      <c r="G733" t="str">
        <f>VLOOKUP($A733,'Medical Examinations'!A$1:J$2336,6,FALSE)</f>
        <v>No</v>
      </c>
      <c r="H733">
        <f>VLOOKUP(A733,'Medical Examinations'!A732:J3067,7,FALSE)</f>
        <v>0</v>
      </c>
      <c r="I733" t="str">
        <f>VLOOKUP(A733,'Medical Examinations'!A732:J3067,8,FALSE)</f>
        <v>No</v>
      </c>
      <c r="J733" t="str">
        <f>VLOOKUP($A733,'Medical Examinations'!$A732:$J3067,9,FALSE)</f>
        <v>Obesity</v>
      </c>
      <c r="K733" t="str">
        <f>VLOOKUP(A733,'Medical Examinations'!A732:J3067,10,FALSE)</f>
        <v>Normal</v>
      </c>
      <c r="L733" t="str">
        <f>VLOOKUP(Healthcare!A733,'Hospitalisation Details'!A732:K3067,10,FALSE)</f>
        <v>25-Sep-1985</v>
      </c>
      <c r="M733" s="17">
        <f>VLOOKUP(Healthcare!A733,'Hospitalisation Details'!A732:K3067,6,FALSE)</f>
        <v>13886.4</v>
      </c>
      <c r="N733" t="str">
        <f>VLOOKUP(Healthcare!A733,'Hospitalisation Details'!A732:K3067,7,FALSE)</f>
        <v>tier - 2</v>
      </c>
      <c r="O733" t="str">
        <f>VLOOKUP(Healthcare!A733,'Hospitalisation Details'!A732:K3067,8,FALSE)</f>
        <v>tier - 2</v>
      </c>
      <c r="P733" t="str">
        <f>VLOOKUP(Healthcare!A733,'Hospitalisation Details'!A732:K3067,9,FALSE)</f>
        <v>R1012</v>
      </c>
      <c r="Q733">
        <f>VLOOKUP(Healthcare!A733,'Hospitalisation Details'!A732:K3067,11,FALSE)</f>
        <v>38</v>
      </c>
    </row>
    <row r="734" spans="1:17" ht="15.6">
      <c r="A734" s="1" t="s">
        <v>1637</v>
      </c>
      <c r="B734" t="str">
        <f>VLOOKUP(A734,'Customer Names'!A733:E3068,5,FALSE)</f>
        <v xml:space="preserve"> Ms.  Tanya Holte</v>
      </c>
      <c r="C734">
        <f>VLOOKUP(A734,'Medical Examinations'!A733:J3068,2,FALSE)</f>
        <v>31.8</v>
      </c>
      <c r="D734">
        <f>VLOOKUP(A734,'Medical Examinations'!A733:J3068,3,FALSE)</f>
        <v>5.36</v>
      </c>
      <c r="E734" t="str">
        <f>VLOOKUP(A734,'Medical Examinations'!A733:J3068,4,FALSE)</f>
        <v>yes</v>
      </c>
      <c r="F734" t="str">
        <f>VLOOKUP(A734,'Medical Examinations'!A733:J3068,5,FALSE)</f>
        <v>No</v>
      </c>
      <c r="G734" t="str">
        <f>VLOOKUP($A734,'Medical Examinations'!A$1:J$2336,6,FALSE)</f>
        <v>No</v>
      </c>
      <c r="H734">
        <f>VLOOKUP(A734,'Medical Examinations'!A733:J3068,7,FALSE)</f>
        <v>2</v>
      </c>
      <c r="I734" t="str">
        <f>VLOOKUP(A734,'Medical Examinations'!A733:J3068,8,FALSE)</f>
        <v>No</v>
      </c>
      <c r="J734" t="str">
        <f>VLOOKUP($A734,'Medical Examinations'!$A733:$J3068,9,FALSE)</f>
        <v>Obesity</v>
      </c>
      <c r="K734" t="str">
        <f>VLOOKUP(A734,'Medical Examinations'!A733:J3068,10,FALSE)</f>
        <v>Normal</v>
      </c>
      <c r="L734" t="str">
        <f>VLOOKUP(Healthcare!A734,'Hospitalisation Details'!A733:K3068,10,FALSE)</f>
        <v>5-Oct-1959</v>
      </c>
      <c r="M734" s="17">
        <f>VLOOKUP(Healthcare!A734,'Hospitalisation Details'!A733:K3068,6,FALSE)</f>
        <v>13880.95</v>
      </c>
      <c r="N734" t="str">
        <f>VLOOKUP(Healthcare!A734,'Hospitalisation Details'!A733:K3068,7,FALSE)</f>
        <v>tier - 2</v>
      </c>
      <c r="O734" t="str">
        <f>VLOOKUP(Healthcare!A734,'Hospitalisation Details'!A733:K3068,8,FALSE)</f>
        <v>tier - 2</v>
      </c>
      <c r="P734" t="str">
        <f>VLOOKUP(Healthcare!A734,'Hospitalisation Details'!A733:K3068,9,FALSE)</f>
        <v>R1011</v>
      </c>
      <c r="Q734">
        <f>VLOOKUP(Healthcare!A734,'Hospitalisation Details'!A733:K3068,11,FALSE)</f>
        <v>64</v>
      </c>
    </row>
    <row r="735" spans="1:17" ht="15.6">
      <c r="A735" s="1" t="s">
        <v>1636</v>
      </c>
      <c r="B735" t="str">
        <f>VLOOKUP(A735,'Customer Names'!A734:E3069,5,FALSE)</f>
        <v xml:space="preserve"> Ms.  Tracy Johnson</v>
      </c>
      <c r="C735">
        <f>VLOOKUP(A735,'Medical Examinations'!A734:J3069,2,FALSE)</f>
        <v>41.02</v>
      </c>
      <c r="D735">
        <f>VLOOKUP(A735,'Medical Examinations'!A734:J3069,3,FALSE)</f>
        <v>11.37</v>
      </c>
      <c r="E735" t="str">
        <f>VLOOKUP(A735,'Medical Examinations'!A734:J3069,4,FALSE)</f>
        <v>No</v>
      </c>
      <c r="F735" t="str">
        <f>VLOOKUP(A735,'Medical Examinations'!A734:J3069,5,FALSE)</f>
        <v>No</v>
      </c>
      <c r="G735" t="str">
        <f>VLOOKUP($A735,'Medical Examinations'!A$1:J$2336,6,FALSE)</f>
        <v>No</v>
      </c>
      <c r="H735">
        <f>VLOOKUP(A735,'Medical Examinations'!A734:J3069,7,FALSE)</f>
        <v>0</v>
      </c>
      <c r="I735" t="str">
        <f>VLOOKUP(A735,'Medical Examinations'!A734:J3069,8,FALSE)</f>
        <v>No</v>
      </c>
      <c r="J735" t="str">
        <f>VLOOKUP($A735,'Medical Examinations'!$A734:$J3069,9,FALSE)</f>
        <v>Obesity</v>
      </c>
      <c r="K735" t="str">
        <f>VLOOKUP(A735,'Medical Examinations'!A734:J3069,10,FALSE)</f>
        <v>Diabetes</v>
      </c>
      <c r="L735" t="str">
        <f>VLOOKUP(Healthcare!A735,'Hospitalisation Details'!A734:K3069,10,FALSE)</f>
        <v>19-Dec-1978</v>
      </c>
      <c r="M735" s="17">
        <f>VLOOKUP(Healthcare!A735,'Hospitalisation Details'!A734:K3069,6,FALSE)</f>
        <v>13874.89</v>
      </c>
      <c r="N735" t="str">
        <f>VLOOKUP(Healthcare!A735,'Hospitalisation Details'!A734:K3069,7,FALSE)</f>
        <v>tier - 2</v>
      </c>
      <c r="O735" t="str">
        <f>VLOOKUP(Healthcare!A735,'Hospitalisation Details'!A734:K3069,8,FALSE)</f>
        <v>tier - 1</v>
      </c>
      <c r="P735" t="str">
        <f>VLOOKUP(Healthcare!A735,'Hospitalisation Details'!A734:K3069,9,FALSE)</f>
        <v>R1012</v>
      </c>
      <c r="Q735">
        <f>VLOOKUP(Healthcare!A735,'Hospitalisation Details'!A734:K3069,11,FALSE)</f>
        <v>45</v>
      </c>
    </row>
    <row r="736" spans="1:17" ht="15.6">
      <c r="A736" s="1" t="s">
        <v>1635</v>
      </c>
      <c r="B736" t="str">
        <f>VLOOKUP(A736,'Customer Names'!A735:E3070,5,FALSE)</f>
        <v xml:space="preserve"> Ms.  Emily S Bartlett</v>
      </c>
      <c r="C736">
        <f>VLOOKUP(A736,'Medical Examinations'!A735:J3070,2,FALSE)</f>
        <v>32.68</v>
      </c>
      <c r="D736">
        <f>VLOOKUP(A736,'Medical Examinations'!A735:J3070,3,FALSE)</f>
        <v>11.87</v>
      </c>
      <c r="E736" t="str">
        <f>VLOOKUP(A736,'Medical Examinations'!A735:J3070,4,FALSE)</f>
        <v>No</v>
      </c>
      <c r="F736" t="str">
        <f>VLOOKUP(A736,'Medical Examinations'!A735:J3070,5,FALSE)</f>
        <v>No</v>
      </c>
      <c r="G736" t="str">
        <f>VLOOKUP($A736,'Medical Examinations'!A$1:J$2336,6,FALSE)</f>
        <v>No</v>
      </c>
      <c r="H736">
        <f>VLOOKUP(A736,'Medical Examinations'!A735:J3070,7,FALSE)</f>
        <v>0</v>
      </c>
      <c r="I736" t="str">
        <f>VLOOKUP(A736,'Medical Examinations'!A735:J3070,8,FALSE)</f>
        <v>No</v>
      </c>
      <c r="J736" t="str">
        <f>VLOOKUP($A736,'Medical Examinations'!$A735:$J3070,9,FALSE)</f>
        <v>Obesity</v>
      </c>
      <c r="K736" t="str">
        <f>VLOOKUP(A736,'Medical Examinations'!A735:J3070,10,FALSE)</f>
        <v>Diabetes</v>
      </c>
      <c r="L736" t="str">
        <f>VLOOKUP(Healthcare!A736,'Hospitalisation Details'!A735:K3070,10,FALSE)</f>
        <v>21-Jul-1960</v>
      </c>
      <c r="M736" s="17">
        <f>VLOOKUP(Healthcare!A736,'Hospitalisation Details'!A735:K3070,6,FALSE)</f>
        <v>13844.8</v>
      </c>
      <c r="N736" t="str">
        <f>VLOOKUP(Healthcare!A736,'Hospitalisation Details'!A735:K3070,7,FALSE)</f>
        <v>tier - 2</v>
      </c>
      <c r="O736" t="str">
        <f>VLOOKUP(Healthcare!A736,'Hospitalisation Details'!A735:K3070,8,FALSE)</f>
        <v>tier - 2</v>
      </c>
      <c r="P736" t="str">
        <f>VLOOKUP(Healthcare!A736,'Hospitalisation Details'!A735:K3070,9,FALSE)</f>
        <v>R1012</v>
      </c>
      <c r="Q736">
        <f>VLOOKUP(Healthcare!A736,'Hospitalisation Details'!A735:K3070,11,FALSE)</f>
        <v>64</v>
      </c>
    </row>
    <row r="737" spans="1:17" ht="15.6">
      <c r="A737" s="1" t="s">
        <v>1634</v>
      </c>
      <c r="B737" t="str">
        <f>VLOOKUP(A737,'Customer Names'!A736:E3071,5,FALSE)</f>
        <v xml:space="preserve"> Ms.  Kelly R Bergman</v>
      </c>
      <c r="C737">
        <f>VLOOKUP(A737,'Medical Examinations'!A736:J3071,2,FALSE)</f>
        <v>21.7</v>
      </c>
      <c r="D737">
        <f>VLOOKUP(A737,'Medical Examinations'!A736:J3071,3,FALSE)</f>
        <v>4.9000000000000004</v>
      </c>
      <c r="E737" t="str">
        <f>VLOOKUP(A737,'Medical Examinations'!A736:J3071,4,FALSE)</f>
        <v>No</v>
      </c>
      <c r="F737" t="str">
        <f>VLOOKUP(A737,'Medical Examinations'!A736:J3071,5,FALSE)</f>
        <v>No</v>
      </c>
      <c r="G737" t="str">
        <f>VLOOKUP($A737,'Medical Examinations'!A$1:J$2336,6,FALSE)</f>
        <v>Yes</v>
      </c>
      <c r="H737">
        <f>VLOOKUP(A737,'Medical Examinations'!A736:J3071,7,FALSE)</f>
        <v>1</v>
      </c>
      <c r="I737" t="str">
        <f>VLOOKUP(A737,'Medical Examinations'!A736:J3071,8,FALSE)</f>
        <v>Yes</v>
      </c>
      <c r="J737" t="str">
        <f>VLOOKUP($A737,'Medical Examinations'!$A736:$J3071,9,FALSE)</f>
        <v>Healthy Weight</v>
      </c>
      <c r="K737" t="str">
        <f>VLOOKUP(A737,'Medical Examinations'!A736:J3071,10,FALSE)</f>
        <v>Normal</v>
      </c>
      <c r="L737" t="str">
        <f>VLOOKUP(Healthcare!A737,'Hospitalisation Details'!A736:K3071,10,FALSE)</f>
        <v>7-Jun-2003</v>
      </c>
      <c r="M737" s="17">
        <f>VLOOKUP(Healthcare!A737,'Hospitalisation Details'!A736:K3071,6,FALSE)</f>
        <v>13844.51</v>
      </c>
      <c r="N737" t="str">
        <f>VLOOKUP(Healthcare!A737,'Hospitalisation Details'!A736:K3071,7,FALSE)</f>
        <v>tier - 2</v>
      </c>
      <c r="O737" t="str">
        <f>VLOOKUP(Healthcare!A737,'Hospitalisation Details'!A736:K3071,8,FALSE)</f>
        <v>tier - 1</v>
      </c>
      <c r="P737" t="str">
        <f>VLOOKUP(Healthcare!A737,'Hospitalisation Details'!A736:K3071,9,FALSE)</f>
        <v>R1011</v>
      </c>
      <c r="Q737">
        <f>VLOOKUP(Healthcare!A737,'Hospitalisation Details'!A736:K3071,11,FALSE)</f>
        <v>21</v>
      </c>
    </row>
    <row r="738" spans="1:17" ht="15.6">
      <c r="A738" s="1" t="s">
        <v>1633</v>
      </c>
      <c r="B738" t="str">
        <f>VLOOKUP(A738,'Customer Names'!A737:E3072,5,FALSE)</f>
        <v xml:space="preserve"> Mr.  Kyle Aitken</v>
      </c>
      <c r="C738">
        <f>VLOOKUP(A738,'Medical Examinations'!A737:J3072,2,FALSE)</f>
        <v>40.479999999999997</v>
      </c>
      <c r="D738">
        <f>VLOOKUP(A738,'Medical Examinations'!A737:J3072,3,FALSE)</f>
        <v>6.7</v>
      </c>
      <c r="E738" t="str">
        <f>VLOOKUP(A738,'Medical Examinations'!A737:J3072,4,FALSE)</f>
        <v>No</v>
      </c>
      <c r="F738" t="str">
        <f>VLOOKUP(A738,'Medical Examinations'!A737:J3072,5,FALSE)</f>
        <v>No</v>
      </c>
      <c r="G738" t="str">
        <f>VLOOKUP($A738,'Medical Examinations'!A$1:J$2336,6,FALSE)</f>
        <v>No</v>
      </c>
      <c r="H738">
        <f>VLOOKUP(A738,'Medical Examinations'!A737:J3072,7,FALSE)</f>
        <v>3</v>
      </c>
      <c r="I738" t="str">
        <f>VLOOKUP(A738,'Medical Examinations'!A737:J3072,8,FALSE)</f>
        <v>No</v>
      </c>
      <c r="J738" t="str">
        <f>VLOOKUP($A738,'Medical Examinations'!$A737:$J3072,9,FALSE)</f>
        <v>Obesity</v>
      </c>
      <c r="K738" t="str">
        <f>VLOOKUP(A738,'Medical Examinations'!A737:J3072,10,FALSE)</f>
        <v>Diabetes</v>
      </c>
      <c r="L738" t="str">
        <f>VLOOKUP(Healthcare!A738,'Hospitalisation Details'!A737:K3072,10,FALSE)</f>
        <v>10-Dec-1958</v>
      </c>
      <c r="M738" s="17">
        <f>VLOOKUP(Healthcare!A738,'Hospitalisation Details'!A737:K3072,6,FALSE)</f>
        <v>13831.12</v>
      </c>
      <c r="N738" t="str">
        <f>VLOOKUP(Healthcare!A738,'Hospitalisation Details'!A737:K3072,7,FALSE)</f>
        <v>tier - 3</v>
      </c>
      <c r="O738" t="str">
        <f>VLOOKUP(Healthcare!A738,'Hospitalisation Details'!A737:K3072,8,FALSE)</f>
        <v>tier - 1</v>
      </c>
      <c r="P738" t="str">
        <f>VLOOKUP(Healthcare!A738,'Hospitalisation Details'!A737:K3072,9,FALSE)</f>
        <v>R1013</v>
      </c>
      <c r="Q738">
        <f>VLOOKUP(Healthcare!A738,'Hospitalisation Details'!A737:K3072,11,FALSE)</f>
        <v>65</v>
      </c>
    </row>
    <row r="739" spans="1:17" ht="15.6">
      <c r="A739" s="1" t="s">
        <v>1632</v>
      </c>
      <c r="B739" t="str">
        <f>VLOOKUP(A739,'Customer Names'!A738:E3073,5,FALSE)</f>
        <v xml:space="preserve"> Mr.  Bruce A Jr Berger</v>
      </c>
      <c r="C739">
        <f>VLOOKUP(A739,'Medical Examinations'!A738:J3073,2,FALSE)</f>
        <v>34.5</v>
      </c>
      <c r="D739">
        <f>VLOOKUP(A739,'Medical Examinations'!A738:J3073,3,FALSE)</f>
        <v>10.3</v>
      </c>
      <c r="E739" t="str">
        <f>VLOOKUP(A739,'Medical Examinations'!A738:J3073,4,FALSE)</f>
        <v>No</v>
      </c>
      <c r="F739" t="str">
        <f>VLOOKUP(A739,'Medical Examinations'!A738:J3073,5,FALSE)</f>
        <v>No</v>
      </c>
      <c r="G739" t="str">
        <f>VLOOKUP($A739,'Medical Examinations'!A$1:J$2336,6,FALSE)</f>
        <v>No</v>
      </c>
      <c r="H739">
        <f>VLOOKUP(A739,'Medical Examinations'!A738:J3073,7,FALSE)</f>
        <v>3</v>
      </c>
      <c r="I739" t="str">
        <f>VLOOKUP(A739,'Medical Examinations'!A738:J3073,8,FALSE)</f>
        <v>No</v>
      </c>
      <c r="J739" t="str">
        <f>VLOOKUP($A739,'Medical Examinations'!$A738:$J3073,9,FALSE)</f>
        <v>Obesity</v>
      </c>
      <c r="K739" t="str">
        <f>VLOOKUP(A739,'Medical Examinations'!A738:J3073,10,FALSE)</f>
        <v>Diabetes</v>
      </c>
      <c r="L739" t="str">
        <f>VLOOKUP(Healthcare!A739,'Hospitalisation Details'!A738:K3073,10,FALSE)</f>
        <v>25-Nov-1958</v>
      </c>
      <c r="M739" s="17">
        <f>VLOOKUP(Healthcare!A739,'Hospitalisation Details'!A738:K3073,6,FALSE)</f>
        <v>13822.8</v>
      </c>
      <c r="N739" t="str">
        <f>VLOOKUP(Healthcare!A739,'Hospitalisation Details'!A738:K3073,7,FALSE)</f>
        <v>tier - 3</v>
      </c>
      <c r="O739" t="str">
        <f>VLOOKUP(Healthcare!A739,'Hospitalisation Details'!A738:K3073,8,FALSE)</f>
        <v>tier - 3</v>
      </c>
      <c r="P739" t="str">
        <f>VLOOKUP(Healthcare!A739,'Hospitalisation Details'!A738:K3073,9,FALSE)</f>
        <v>R1011</v>
      </c>
      <c r="Q739">
        <f>VLOOKUP(Healthcare!A739,'Hospitalisation Details'!A738:K3073,11,FALSE)</f>
        <v>65</v>
      </c>
    </row>
    <row r="740" spans="1:17" ht="15.6">
      <c r="A740" s="1" t="s">
        <v>1631</v>
      </c>
      <c r="B740" t="str">
        <f>VLOOKUP(A740,'Customer Names'!A739:E3074,5,FALSE)</f>
        <v xml:space="preserve"> Mr.  Cary J Richey</v>
      </c>
      <c r="C740">
        <f>VLOOKUP(A740,'Medical Examinations'!A739:J3074,2,FALSE)</f>
        <v>45.9</v>
      </c>
      <c r="D740">
        <f>VLOOKUP(A740,'Medical Examinations'!A739:J3074,3,FALSE)</f>
        <v>11.14</v>
      </c>
      <c r="E740" t="str">
        <f>VLOOKUP(A740,'Medical Examinations'!A739:J3074,4,FALSE)</f>
        <v>yes</v>
      </c>
      <c r="F740" t="str">
        <f>VLOOKUP(A740,'Medical Examinations'!A739:J3074,5,FALSE)</f>
        <v>No</v>
      </c>
      <c r="G740" t="str">
        <f>VLOOKUP($A740,'Medical Examinations'!A$1:J$2336,6,FALSE)</f>
        <v>No</v>
      </c>
      <c r="H740">
        <f>VLOOKUP(A740,'Medical Examinations'!A739:J3074,7,FALSE)</f>
        <v>1</v>
      </c>
      <c r="I740" t="str">
        <f>VLOOKUP(A740,'Medical Examinations'!A739:J3074,8,FALSE)</f>
        <v>No</v>
      </c>
      <c r="J740" t="str">
        <f>VLOOKUP($A740,'Medical Examinations'!$A739:$J3074,9,FALSE)</f>
        <v>Obesity</v>
      </c>
      <c r="K740" t="str">
        <f>VLOOKUP(A740,'Medical Examinations'!A739:J3074,10,FALSE)</f>
        <v>Diabetes</v>
      </c>
      <c r="L740" t="str">
        <f>VLOOKUP(Healthcare!A740,'Hospitalisation Details'!A739:K3074,10,FALSE)</f>
        <v>8-Dec-1986</v>
      </c>
      <c r="M740" s="17">
        <f>VLOOKUP(Healthcare!A740,'Hospitalisation Details'!A739:K3074,6,FALSE)</f>
        <v>13819.49</v>
      </c>
      <c r="N740" t="str">
        <f>VLOOKUP(Healthcare!A740,'Hospitalisation Details'!A739:K3074,7,FALSE)</f>
        <v>tier - 3</v>
      </c>
      <c r="O740" t="str">
        <f>VLOOKUP(Healthcare!A740,'Hospitalisation Details'!A739:K3074,8,FALSE)</f>
        <v>tier - 2</v>
      </c>
      <c r="P740" t="str">
        <f>VLOOKUP(Healthcare!A740,'Hospitalisation Details'!A739:K3074,9,FALSE)</f>
        <v>R1012</v>
      </c>
      <c r="Q740">
        <f>VLOOKUP(Healthcare!A740,'Hospitalisation Details'!A739:K3074,11,FALSE)</f>
        <v>37</v>
      </c>
    </row>
    <row r="741" spans="1:17" ht="15.6">
      <c r="A741" s="1" t="s">
        <v>1630</v>
      </c>
      <c r="B741" t="str">
        <f>VLOOKUP(A741,'Customer Names'!A740:E3075,5,FALSE)</f>
        <v xml:space="preserve"> Mrs.  Jill M Trotter</v>
      </c>
      <c r="C741">
        <f>VLOOKUP(A741,'Medical Examinations'!A740:J3075,2,FALSE)</f>
        <v>33.479999999999997</v>
      </c>
      <c r="D741">
        <f>VLOOKUP(A741,'Medical Examinations'!A740:J3075,3,FALSE)</f>
        <v>4.74</v>
      </c>
      <c r="E741" t="str">
        <f>VLOOKUP(A741,'Medical Examinations'!A740:J3075,4,FALSE)</f>
        <v>yes</v>
      </c>
      <c r="F741" t="str">
        <f>VLOOKUP(A741,'Medical Examinations'!A740:J3075,5,FALSE)</f>
        <v>No</v>
      </c>
      <c r="G741" t="str">
        <f>VLOOKUP($A741,'Medical Examinations'!A$1:J$2336,6,FALSE)</f>
        <v>No</v>
      </c>
      <c r="H741">
        <f>VLOOKUP(A741,'Medical Examinations'!A740:J3075,7,FALSE)</f>
        <v>2</v>
      </c>
      <c r="I741" t="str">
        <f>VLOOKUP(A741,'Medical Examinations'!A740:J3075,8,FALSE)</f>
        <v>No</v>
      </c>
      <c r="J741" t="str">
        <f>VLOOKUP($A741,'Medical Examinations'!$A740:$J3075,9,FALSE)</f>
        <v>Obesity</v>
      </c>
      <c r="K741" t="str">
        <f>VLOOKUP(A741,'Medical Examinations'!A740:J3075,10,FALSE)</f>
        <v>Normal</v>
      </c>
      <c r="L741" t="str">
        <f>VLOOKUP(Healthcare!A741,'Hospitalisation Details'!A740:K3075,10,FALSE)</f>
        <v>10-Nov-1966</v>
      </c>
      <c r="M741" s="17">
        <f>VLOOKUP(Healthcare!A741,'Hospitalisation Details'!A740:K3075,6,FALSE)</f>
        <v>13801.61</v>
      </c>
      <c r="N741" t="str">
        <f>VLOOKUP(Healthcare!A741,'Hospitalisation Details'!A740:K3075,7,FALSE)</f>
        <v>tier - 3</v>
      </c>
      <c r="O741" t="str">
        <f>VLOOKUP(Healthcare!A741,'Hospitalisation Details'!A740:K3075,8,FALSE)</f>
        <v>tier - 3</v>
      </c>
      <c r="P741" t="str">
        <f>VLOOKUP(Healthcare!A741,'Hospitalisation Details'!A740:K3075,9,FALSE)</f>
        <v>R1026</v>
      </c>
      <c r="Q741">
        <f>VLOOKUP(Healthcare!A741,'Hospitalisation Details'!A740:K3075,11,FALSE)</f>
        <v>57</v>
      </c>
    </row>
    <row r="742" spans="1:17" ht="15.6">
      <c r="A742" s="1" t="s">
        <v>1629</v>
      </c>
      <c r="B742" t="str">
        <f>VLOOKUP(A742,'Customer Names'!A741:E3076,5,FALSE)</f>
        <v xml:space="preserve"> Mr.  Chris Chavez</v>
      </c>
      <c r="C742">
        <f>VLOOKUP(A742,'Medical Examinations'!A741:J3076,2,FALSE)</f>
        <v>28.31</v>
      </c>
      <c r="D742">
        <f>VLOOKUP(A742,'Medical Examinations'!A741:J3076,3,FALSE)</f>
        <v>5.96</v>
      </c>
      <c r="E742" t="str">
        <f>VLOOKUP(A742,'Medical Examinations'!A741:J3076,4,FALSE)</f>
        <v>yes</v>
      </c>
      <c r="F742" t="str">
        <f>VLOOKUP(A742,'Medical Examinations'!A741:J3076,5,FALSE)</f>
        <v>No</v>
      </c>
      <c r="G742" t="str">
        <f>VLOOKUP($A742,'Medical Examinations'!A$1:J$2336,6,FALSE)</f>
        <v>No</v>
      </c>
      <c r="H742">
        <f>VLOOKUP(A742,'Medical Examinations'!A741:J3076,7,FALSE)</f>
        <v>2</v>
      </c>
      <c r="I742" t="str">
        <f>VLOOKUP(A742,'Medical Examinations'!A741:J3076,8,FALSE)</f>
        <v>No</v>
      </c>
      <c r="J742" t="str">
        <f>VLOOKUP($A742,'Medical Examinations'!$A741:$J3076,9,FALSE)</f>
        <v>Over Weight</v>
      </c>
      <c r="K742" t="str">
        <f>VLOOKUP(A742,'Medical Examinations'!A741:J3076,10,FALSE)</f>
        <v>Prediabetes</v>
      </c>
      <c r="L742" t="str">
        <f>VLOOKUP(Healthcare!A742,'Hospitalisation Details'!A741:K3076,10,FALSE)</f>
        <v>6-Aug-1959</v>
      </c>
      <c r="M742" s="17">
        <f>VLOOKUP(Healthcare!A742,'Hospitalisation Details'!A741:K3076,6,FALSE)</f>
        <v>13770.1</v>
      </c>
      <c r="N742" t="str">
        <f>VLOOKUP(Healthcare!A742,'Hospitalisation Details'!A741:K3076,7,FALSE)</f>
        <v>tier - 3</v>
      </c>
      <c r="O742" t="str">
        <f>VLOOKUP(Healthcare!A742,'Hospitalisation Details'!A741:K3076,8,FALSE)</f>
        <v>tier - 1</v>
      </c>
      <c r="P742" t="str">
        <f>VLOOKUP(Healthcare!A742,'Hospitalisation Details'!A741:K3076,9,FALSE)</f>
        <v>R1012</v>
      </c>
      <c r="Q742">
        <f>VLOOKUP(Healthcare!A742,'Hospitalisation Details'!A741:K3076,11,FALSE)</f>
        <v>65</v>
      </c>
    </row>
    <row r="743" spans="1:17" ht="15.6">
      <c r="A743" s="1" t="s">
        <v>1628</v>
      </c>
      <c r="B743" t="str">
        <f>VLOOKUP(A743,'Customer Names'!A742:E3077,5,FALSE)</f>
        <v xml:space="preserve"> Mr.  Michael E Orifice</v>
      </c>
      <c r="C743">
        <f>VLOOKUP(A743,'Medical Examinations'!A742:J3077,2,FALSE)</f>
        <v>21.565000000000001</v>
      </c>
      <c r="D743">
        <f>VLOOKUP(A743,'Medical Examinations'!A742:J3077,3,FALSE)</f>
        <v>4.95</v>
      </c>
      <c r="E743" t="str">
        <f>VLOOKUP(A743,'Medical Examinations'!A742:J3077,4,FALSE)</f>
        <v>No</v>
      </c>
      <c r="F743" t="str">
        <f>VLOOKUP(A743,'Medical Examinations'!A742:J3077,5,FALSE)</f>
        <v>Yes</v>
      </c>
      <c r="G743" t="str">
        <f>VLOOKUP($A743,'Medical Examinations'!A$1:J$2336,6,FALSE)</f>
        <v>No</v>
      </c>
      <c r="H743">
        <f>VLOOKUP(A743,'Medical Examinations'!A742:J3077,7,FALSE)</f>
        <v>1</v>
      </c>
      <c r="I743" t="str">
        <f>VLOOKUP(A743,'Medical Examinations'!A742:J3077,8,FALSE)</f>
        <v>Yes</v>
      </c>
      <c r="J743" t="str">
        <f>VLOOKUP($A743,'Medical Examinations'!$A742:$J3077,9,FALSE)</f>
        <v>Healthy Weight</v>
      </c>
      <c r="K743" t="str">
        <f>VLOOKUP(A743,'Medical Examinations'!A742:J3077,10,FALSE)</f>
        <v>Normal</v>
      </c>
      <c r="L743" t="str">
        <f>VLOOKUP(Healthcare!A743,'Hospitalisation Details'!A742:K3077,10,FALSE)</f>
        <v>16-Jul-2004</v>
      </c>
      <c r="M743" s="17">
        <f>VLOOKUP(Healthcare!A743,'Hospitalisation Details'!A742:K3077,6,FALSE)</f>
        <v>13747.87</v>
      </c>
      <c r="N743" t="str">
        <f>VLOOKUP(Healthcare!A743,'Hospitalisation Details'!A742:K3077,7,FALSE)</f>
        <v>tier - 3</v>
      </c>
      <c r="O743" t="str">
        <f>VLOOKUP(Healthcare!A743,'Hospitalisation Details'!A742:K3077,8,FALSE)</f>
        <v>tier - 2</v>
      </c>
      <c r="P743" t="str">
        <f>VLOOKUP(Healthcare!A743,'Hospitalisation Details'!A742:K3077,9,FALSE)</f>
        <v>R1018</v>
      </c>
      <c r="Q743">
        <f>VLOOKUP(Healthcare!A743,'Hospitalisation Details'!A742:K3077,11,FALSE)</f>
        <v>20</v>
      </c>
    </row>
    <row r="744" spans="1:17" ht="15.6">
      <c r="A744" s="1" t="s">
        <v>1627</v>
      </c>
      <c r="B744" t="str">
        <f>VLOOKUP(A744,'Customer Names'!A743:E3078,5,FALSE)</f>
        <v xml:space="preserve"> Mrs.  Lauren Farkash</v>
      </c>
      <c r="C744">
        <f>VLOOKUP(A744,'Medical Examinations'!A743:J3078,2,FALSE)</f>
        <v>35.590000000000003</v>
      </c>
      <c r="D744">
        <f>VLOOKUP(A744,'Medical Examinations'!A743:J3078,3,FALSE)</f>
        <v>5.21</v>
      </c>
      <c r="E744" t="str">
        <f>VLOOKUP(A744,'Medical Examinations'!A743:J3078,4,FALSE)</f>
        <v>yes</v>
      </c>
      <c r="F744" t="str">
        <f>VLOOKUP(A744,'Medical Examinations'!A743:J3078,5,FALSE)</f>
        <v>No</v>
      </c>
      <c r="G744" t="str">
        <f>VLOOKUP($A744,'Medical Examinations'!A$1:J$2336,6,FALSE)</f>
        <v>Yes</v>
      </c>
      <c r="H744">
        <f>VLOOKUP(A744,'Medical Examinations'!A743:J3078,7,FALSE)</f>
        <v>1</v>
      </c>
      <c r="I744" t="str">
        <f>VLOOKUP(A744,'Medical Examinations'!A743:J3078,8,FALSE)</f>
        <v>No</v>
      </c>
      <c r="J744" t="str">
        <f>VLOOKUP($A744,'Medical Examinations'!$A743:$J3078,9,FALSE)</f>
        <v>Obesity</v>
      </c>
      <c r="K744" t="str">
        <f>VLOOKUP(A744,'Medical Examinations'!A743:J3078,10,FALSE)</f>
        <v>Normal</v>
      </c>
      <c r="L744" t="str">
        <f>VLOOKUP(Healthcare!A744,'Hospitalisation Details'!A743:K3078,10,FALSE)</f>
        <v>23-Oct-1969</v>
      </c>
      <c r="M744" s="17">
        <f>VLOOKUP(Healthcare!A744,'Hospitalisation Details'!A743:K3078,6,FALSE)</f>
        <v>13746.74</v>
      </c>
      <c r="N744" t="str">
        <f>VLOOKUP(Healthcare!A744,'Hospitalisation Details'!A743:K3078,7,FALSE)</f>
        <v>tier - 3</v>
      </c>
      <c r="O744" t="str">
        <f>VLOOKUP(Healthcare!A744,'Hospitalisation Details'!A743:K3078,8,FALSE)</f>
        <v>tier - 2</v>
      </c>
      <c r="P744" t="str">
        <f>VLOOKUP(Healthcare!A744,'Hospitalisation Details'!A743:K3078,9,FALSE)</f>
        <v>R1026</v>
      </c>
      <c r="Q744">
        <f>VLOOKUP(Healthcare!A744,'Hospitalisation Details'!A743:K3078,11,FALSE)</f>
        <v>54</v>
      </c>
    </row>
    <row r="745" spans="1:17" ht="15.6">
      <c r="A745" s="1" t="s">
        <v>1626</v>
      </c>
      <c r="B745" t="str">
        <f>VLOOKUP(A745,'Customer Names'!A744:E3079,5,FALSE)</f>
        <v xml:space="preserve"> Mrs.  Kathryn E Hribar</v>
      </c>
      <c r="C745">
        <f>VLOOKUP(A745,'Medical Examinations'!A744:J3079,2,FALSE)</f>
        <v>43.44</v>
      </c>
      <c r="D745">
        <f>VLOOKUP(A745,'Medical Examinations'!A744:J3079,3,FALSE)</f>
        <v>4.8600000000000003</v>
      </c>
      <c r="E745" t="str">
        <f>VLOOKUP(A745,'Medical Examinations'!A744:J3079,4,FALSE)</f>
        <v>yes</v>
      </c>
      <c r="F745" t="str">
        <f>VLOOKUP(A745,'Medical Examinations'!A744:J3079,5,FALSE)</f>
        <v>No</v>
      </c>
      <c r="G745" t="str">
        <f>VLOOKUP($A745,'Medical Examinations'!A$1:J$2336,6,FALSE)</f>
        <v>No</v>
      </c>
      <c r="H745">
        <f>VLOOKUP(A745,'Medical Examinations'!A744:J3079,7,FALSE)</f>
        <v>0</v>
      </c>
      <c r="I745" t="str">
        <f>VLOOKUP(A745,'Medical Examinations'!A744:J3079,8,FALSE)</f>
        <v>No</v>
      </c>
      <c r="J745" t="str">
        <f>VLOOKUP($A745,'Medical Examinations'!$A744:$J3079,9,FALSE)</f>
        <v>Obesity</v>
      </c>
      <c r="K745" t="str">
        <f>VLOOKUP(A745,'Medical Examinations'!A744:J3079,10,FALSE)</f>
        <v>Normal</v>
      </c>
      <c r="L745" t="str">
        <f>VLOOKUP(Healthcare!A745,'Hospitalisation Details'!A744:K3079,10,FALSE)</f>
        <v>29-Aug-1985</v>
      </c>
      <c r="M745" s="17">
        <f>VLOOKUP(Healthcare!A745,'Hospitalisation Details'!A744:K3079,6,FALSE)</f>
        <v>13726.21</v>
      </c>
      <c r="N745" t="str">
        <f>VLOOKUP(Healthcare!A745,'Hospitalisation Details'!A744:K3079,7,FALSE)</f>
        <v>tier - 3</v>
      </c>
      <c r="O745" t="str">
        <f>VLOOKUP(Healthcare!A745,'Hospitalisation Details'!A744:K3079,8,FALSE)</f>
        <v>tier - 3</v>
      </c>
      <c r="P745" t="str">
        <f>VLOOKUP(Healthcare!A745,'Hospitalisation Details'!A744:K3079,9,FALSE)</f>
        <v>R1026</v>
      </c>
      <c r="Q745">
        <f>VLOOKUP(Healthcare!A745,'Hospitalisation Details'!A744:K3079,11,FALSE)</f>
        <v>39</v>
      </c>
    </row>
    <row r="746" spans="1:17" ht="15.6">
      <c r="A746" s="1" t="s">
        <v>1625</v>
      </c>
      <c r="B746" t="str">
        <f>VLOOKUP(A746,'Customer Names'!A745:E3080,5,FALSE)</f>
        <v xml:space="preserve"> Ms.  Polly Crawford</v>
      </c>
      <c r="C746">
        <f>VLOOKUP(A746,'Medical Examinations'!A745:J3080,2,FALSE)</f>
        <v>21.754999999999999</v>
      </c>
      <c r="D746">
        <f>VLOOKUP(A746,'Medical Examinations'!A745:J3080,3,FALSE)</f>
        <v>7.79</v>
      </c>
      <c r="E746" t="str">
        <f>VLOOKUP(A746,'Medical Examinations'!A745:J3080,4,FALSE)</f>
        <v>yes</v>
      </c>
      <c r="F746" t="str">
        <f>VLOOKUP(A746,'Medical Examinations'!A745:J3080,5,FALSE)</f>
        <v>No</v>
      </c>
      <c r="G746" t="str">
        <f>VLOOKUP($A746,'Medical Examinations'!A$1:J$2336,6,FALSE)</f>
        <v>No</v>
      </c>
      <c r="H746">
        <f>VLOOKUP(A746,'Medical Examinations'!A745:J3080,7,FALSE)</f>
        <v>0</v>
      </c>
      <c r="I746" t="str">
        <f>VLOOKUP(A746,'Medical Examinations'!A745:J3080,8,FALSE)</f>
        <v>No</v>
      </c>
      <c r="J746" t="str">
        <f>VLOOKUP($A746,'Medical Examinations'!$A745:$J3080,9,FALSE)</f>
        <v>Healthy Weight</v>
      </c>
      <c r="K746" t="str">
        <f>VLOOKUP(A746,'Medical Examinations'!A745:J3080,10,FALSE)</f>
        <v>Diabetes</v>
      </c>
      <c r="L746" t="str">
        <f>VLOOKUP(Healthcare!A746,'Hospitalisation Details'!A745:K3080,10,FALSE)</f>
        <v>2-Aug-1981</v>
      </c>
      <c r="M746" s="17">
        <f>VLOOKUP(Healthcare!A746,'Hospitalisation Details'!A745:K3080,6,FALSE)</f>
        <v>13725.47</v>
      </c>
      <c r="N746" t="str">
        <f>VLOOKUP(Healthcare!A746,'Hospitalisation Details'!A745:K3080,7,FALSE)</f>
        <v>tier - 3</v>
      </c>
      <c r="O746" t="str">
        <f>VLOOKUP(Healthcare!A746,'Hospitalisation Details'!A745:K3080,8,FALSE)</f>
        <v>tier - 2</v>
      </c>
      <c r="P746" t="str">
        <f>VLOOKUP(Healthcare!A746,'Hospitalisation Details'!A745:K3080,9,FALSE)</f>
        <v>R1024</v>
      </c>
      <c r="Q746">
        <f>VLOOKUP(Healthcare!A746,'Hospitalisation Details'!A745:K3080,11,FALSE)</f>
        <v>43</v>
      </c>
    </row>
    <row r="747" spans="1:17" ht="15.6">
      <c r="A747" s="1" t="s">
        <v>1624</v>
      </c>
      <c r="B747" t="str">
        <f>VLOOKUP(A747,'Customer Names'!A746:E3081,5,FALSE)</f>
        <v xml:space="preserve"> Mr.  Mark H Sittlington</v>
      </c>
      <c r="C747">
        <f>VLOOKUP(A747,'Medical Examinations'!A746:J3081,2,FALSE)</f>
        <v>44.55</v>
      </c>
      <c r="D747">
        <f>VLOOKUP(A747,'Medical Examinations'!A746:J3081,3,FALSE)</f>
        <v>7.12</v>
      </c>
      <c r="E747" t="str">
        <f>VLOOKUP(A747,'Medical Examinations'!A746:J3081,4,FALSE)</f>
        <v>yes</v>
      </c>
      <c r="F747" t="str">
        <f>VLOOKUP(A747,'Medical Examinations'!A746:J3081,5,FALSE)</f>
        <v>No</v>
      </c>
      <c r="G747" t="str">
        <f>VLOOKUP($A747,'Medical Examinations'!A$1:J$2336,6,FALSE)</f>
        <v>No</v>
      </c>
      <c r="H747">
        <f>VLOOKUP(A747,'Medical Examinations'!A746:J3081,7,FALSE)</f>
        <v>1</v>
      </c>
      <c r="I747" t="str">
        <f>VLOOKUP(A747,'Medical Examinations'!A746:J3081,8,FALSE)</f>
        <v>No</v>
      </c>
      <c r="J747" t="str">
        <f>VLOOKUP($A747,'Medical Examinations'!$A746:$J3081,9,FALSE)</f>
        <v>Obesity</v>
      </c>
      <c r="K747" t="str">
        <f>VLOOKUP(A747,'Medical Examinations'!A746:J3081,10,FALSE)</f>
        <v>Diabetes</v>
      </c>
      <c r="L747" t="str">
        <f>VLOOKUP(Healthcare!A747,'Hospitalisation Details'!A746:K3081,10,FALSE)</f>
        <v>24-Nov-1986</v>
      </c>
      <c r="M747" s="17">
        <f>VLOOKUP(Healthcare!A747,'Hospitalisation Details'!A746:K3081,6,FALSE)</f>
        <v>13714.55</v>
      </c>
      <c r="N747" t="str">
        <f>VLOOKUP(Healthcare!A747,'Hospitalisation Details'!A746:K3081,7,FALSE)</f>
        <v>tier - 3</v>
      </c>
      <c r="O747" t="str">
        <f>VLOOKUP(Healthcare!A747,'Hospitalisation Details'!A746:K3081,8,FALSE)</f>
        <v>tier - 2</v>
      </c>
      <c r="P747" t="str">
        <f>VLOOKUP(Healthcare!A747,'Hospitalisation Details'!A746:K3081,9,FALSE)</f>
        <v>R1023</v>
      </c>
      <c r="Q747">
        <f>VLOOKUP(Healthcare!A747,'Hospitalisation Details'!A746:K3081,11,FALSE)</f>
        <v>37</v>
      </c>
    </row>
    <row r="748" spans="1:17" ht="15.6">
      <c r="A748" s="1" t="s">
        <v>1623</v>
      </c>
      <c r="B748" t="str">
        <f>VLOOKUP(A748,'Customer Names'!A747:E3082,5,FALSE)</f>
        <v xml:space="preserve"> Mrs.  Jessie M Silbert</v>
      </c>
      <c r="C748">
        <f>VLOOKUP(A748,'Medical Examinations'!A747:J3082,2,FALSE)</f>
        <v>43.32</v>
      </c>
      <c r="D748">
        <f>VLOOKUP(A748,'Medical Examinations'!A747:J3082,3,FALSE)</f>
        <v>4.67</v>
      </c>
      <c r="E748" t="str">
        <f>VLOOKUP(A748,'Medical Examinations'!A747:J3082,4,FALSE)</f>
        <v>yes</v>
      </c>
      <c r="F748" t="str">
        <f>VLOOKUP(A748,'Medical Examinations'!A747:J3082,5,FALSE)</f>
        <v>No</v>
      </c>
      <c r="G748" t="str">
        <f>VLOOKUP($A748,'Medical Examinations'!A$1:J$2336,6,FALSE)</f>
        <v>No</v>
      </c>
      <c r="H748">
        <f>VLOOKUP(A748,'Medical Examinations'!A747:J3082,7,FALSE)</f>
        <v>0</v>
      </c>
      <c r="I748" t="str">
        <f>VLOOKUP(A748,'Medical Examinations'!A747:J3082,8,FALSE)</f>
        <v>No</v>
      </c>
      <c r="J748" t="str">
        <f>VLOOKUP($A748,'Medical Examinations'!$A747:$J3082,9,FALSE)</f>
        <v>Obesity</v>
      </c>
      <c r="K748" t="str">
        <f>VLOOKUP(A748,'Medical Examinations'!A747:J3082,10,FALSE)</f>
        <v>Normal</v>
      </c>
      <c r="L748" t="str">
        <f>VLOOKUP(Healthcare!A748,'Hospitalisation Details'!A747:K3082,10,FALSE)</f>
        <v>14-Sep-1985</v>
      </c>
      <c r="M748" s="17">
        <f>VLOOKUP(Healthcare!A748,'Hospitalisation Details'!A747:K3082,6,FALSE)</f>
        <v>13685.51</v>
      </c>
      <c r="N748" t="str">
        <f>VLOOKUP(Healthcare!A748,'Hospitalisation Details'!A747:K3082,7,FALSE)</f>
        <v>tier - 3</v>
      </c>
      <c r="O748" t="str">
        <f>VLOOKUP(Healthcare!A748,'Hospitalisation Details'!A747:K3082,8,FALSE)</f>
        <v>tier - 1</v>
      </c>
      <c r="P748" t="str">
        <f>VLOOKUP(Healthcare!A748,'Hospitalisation Details'!A747:K3082,9,FALSE)</f>
        <v>R1026</v>
      </c>
      <c r="Q748">
        <f>VLOOKUP(Healthcare!A748,'Hospitalisation Details'!A747:K3082,11,FALSE)</f>
        <v>38</v>
      </c>
    </row>
    <row r="749" spans="1:17" ht="15.6">
      <c r="A749" s="1" t="s">
        <v>1622</v>
      </c>
      <c r="B749" t="str">
        <f>VLOOKUP(A749,'Customer Names'!A748:E3083,5,FALSE)</f>
        <v xml:space="preserve"> Mr.  Chris Carrique</v>
      </c>
      <c r="C749">
        <f>VLOOKUP(A749,'Medical Examinations'!A748:J3083,2,FALSE)</f>
        <v>31.23</v>
      </c>
      <c r="D749">
        <f>VLOOKUP(A749,'Medical Examinations'!A748:J3083,3,FALSE)</f>
        <v>9.1199999999999992</v>
      </c>
      <c r="E749" t="str">
        <f>VLOOKUP(A749,'Medical Examinations'!A748:J3083,4,FALSE)</f>
        <v>yes</v>
      </c>
      <c r="F749" t="str">
        <f>VLOOKUP(A749,'Medical Examinations'!A748:J3083,5,FALSE)</f>
        <v>No</v>
      </c>
      <c r="G749" t="str">
        <f>VLOOKUP($A749,'Medical Examinations'!A$1:J$2336,6,FALSE)</f>
        <v>Yes</v>
      </c>
      <c r="H749">
        <f>VLOOKUP(A749,'Medical Examinations'!A748:J3083,7,FALSE)</f>
        <v>1</v>
      </c>
      <c r="I749" t="str">
        <f>VLOOKUP(A749,'Medical Examinations'!A748:J3083,8,FALSE)</f>
        <v>No</v>
      </c>
      <c r="J749" t="str">
        <f>VLOOKUP($A749,'Medical Examinations'!$A748:$J3083,9,FALSE)</f>
        <v>Obesity</v>
      </c>
      <c r="K749" t="str">
        <f>VLOOKUP(A749,'Medical Examinations'!A748:J3083,10,FALSE)</f>
        <v>Diabetes</v>
      </c>
      <c r="L749" t="str">
        <f>VLOOKUP(Healthcare!A749,'Hospitalisation Details'!A748:K3083,10,FALSE)</f>
        <v>4-Aug-1963</v>
      </c>
      <c r="M749" s="17">
        <f>VLOOKUP(Healthcare!A749,'Hospitalisation Details'!A748:K3083,6,FALSE)</f>
        <v>13677.68</v>
      </c>
      <c r="N749" t="str">
        <f>VLOOKUP(Healthcare!A749,'Hospitalisation Details'!A748:K3083,7,FALSE)</f>
        <v>tier - 3</v>
      </c>
      <c r="O749" t="str">
        <f>VLOOKUP(Healthcare!A749,'Hospitalisation Details'!A748:K3083,8,FALSE)</f>
        <v>tier - 2</v>
      </c>
      <c r="P749" t="str">
        <f>VLOOKUP(Healthcare!A749,'Hospitalisation Details'!A748:K3083,9,FALSE)</f>
        <v>R1021</v>
      </c>
      <c r="Q749">
        <f>VLOOKUP(Healthcare!A749,'Hospitalisation Details'!A748:K3083,11,FALSE)</f>
        <v>61</v>
      </c>
    </row>
    <row r="750" spans="1:17" ht="15.6">
      <c r="A750" s="1" t="s">
        <v>1621</v>
      </c>
      <c r="B750" t="str">
        <f>VLOOKUP(A750,'Customer Names'!A749:E3084,5,FALSE)</f>
        <v xml:space="preserve"> Mr.  Daniel Kosla</v>
      </c>
      <c r="C750">
        <f>VLOOKUP(A750,'Medical Examinations'!A749:J3084,2,FALSE)</f>
        <v>42.81</v>
      </c>
      <c r="D750">
        <f>VLOOKUP(A750,'Medical Examinations'!A749:J3084,3,FALSE)</f>
        <v>4.1500000000000004</v>
      </c>
      <c r="E750" t="str">
        <f>VLOOKUP(A750,'Medical Examinations'!A749:J3084,4,FALSE)</f>
        <v>No</v>
      </c>
      <c r="F750" t="str">
        <f>VLOOKUP(A750,'Medical Examinations'!A749:J3084,5,FALSE)</f>
        <v>No</v>
      </c>
      <c r="G750" t="str">
        <f>VLOOKUP($A750,'Medical Examinations'!A$1:J$2336,6,FALSE)</f>
        <v>No</v>
      </c>
      <c r="H750">
        <f>VLOOKUP(A750,'Medical Examinations'!A749:J3084,7,FALSE)</f>
        <v>1</v>
      </c>
      <c r="I750" t="str">
        <f>VLOOKUP(A750,'Medical Examinations'!A749:J3084,8,FALSE)</f>
        <v>No</v>
      </c>
      <c r="J750" t="str">
        <f>VLOOKUP($A750,'Medical Examinations'!$A749:$J3084,9,FALSE)</f>
        <v>Obesity</v>
      </c>
      <c r="K750" t="str">
        <f>VLOOKUP(A750,'Medical Examinations'!A749:J3084,10,FALSE)</f>
        <v>Normal</v>
      </c>
      <c r="L750" t="str">
        <f>VLOOKUP(Healthcare!A750,'Hospitalisation Details'!A749:K3084,10,FALSE)</f>
        <v>20-Jul-1984</v>
      </c>
      <c r="M750" s="17">
        <f>VLOOKUP(Healthcare!A750,'Hospitalisation Details'!A749:K3084,6,FALSE)</f>
        <v>13638.06</v>
      </c>
      <c r="N750" t="str">
        <f>VLOOKUP(Healthcare!A750,'Hospitalisation Details'!A749:K3084,7,FALSE)</f>
        <v>tier - 3</v>
      </c>
      <c r="O750" t="str">
        <f>VLOOKUP(Healthcare!A750,'Hospitalisation Details'!A749:K3084,8,FALSE)</f>
        <v>tier - 3</v>
      </c>
      <c r="P750" t="str">
        <f>VLOOKUP(Healthcare!A750,'Hospitalisation Details'!A749:K3084,9,FALSE)</f>
        <v>R1023</v>
      </c>
      <c r="Q750">
        <f>VLOOKUP(Healthcare!A750,'Hospitalisation Details'!A749:K3084,11,FALSE)</f>
        <v>40</v>
      </c>
    </row>
    <row r="751" spans="1:17" ht="15.6">
      <c r="A751" s="1" t="s">
        <v>1620</v>
      </c>
      <c r="B751" t="str">
        <f>VLOOKUP(A751,'Customer Names'!A750:E3085,5,FALSE)</f>
        <v xml:space="preserve"> Ms.  Megan Parker</v>
      </c>
      <c r="C751">
        <f>VLOOKUP(A751,'Medical Examinations'!A750:J3085,2,FALSE)</f>
        <v>35.909999999999997</v>
      </c>
      <c r="D751">
        <f>VLOOKUP(A751,'Medical Examinations'!A750:J3085,3,FALSE)</f>
        <v>6.72</v>
      </c>
      <c r="E751" t="str">
        <f>VLOOKUP(A751,'Medical Examinations'!A750:J3085,4,FALSE)</f>
        <v>yes</v>
      </c>
      <c r="F751" t="str">
        <f>VLOOKUP(A751,'Medical Examinations'!A750:J3085,5,FALSE)</f>
        <v>No</v>
      </c>
      <c r="G751" t="str">
        <f>VLOOKUP($A751,'Medical Examinations'!A$1:J$2336,6,FALSE)</f>
        <v>No</v>
      </c>
      <c r="H751">
        <f>VLOOKUP(A751,'Medical Examinations'!A750:J3085,7,FALSE)</f>
        <v>2</v>
      </c>
      <c r="I751" t="str">
        <f>VLOOKUP(A751,'Medical Examinations'!A750:J3085,8,FALSE)</f>
        <v>No</v>
      </c>
      <c r="J751" t="str">
        <f>VLOOKUP($A751,'Medical Examinations'!$A750:$J3085,9,FALSE)</f>
        <v>Obesity</v>
      </c>
      <c r="K751" t="str">
        <f>VLOOKUP(A751,'Medical Examinations'!A750:J3085,10,FALSE)</f>
        <v>Diabetes</v>
      </c>
      <c r="L751" t="str">
        <f>VLOOKUP(Healthcare!A751,'Hospitalisation Details'!A750:K3085,10,FALSE)</f>
        <v>24-Dec-1961</v>
      </c>
      <c r="M751" s="17">
        <f>VLOOKUP(Healthcare!A751,'Hospitalisation Details'!A750:K3085,6,FALSE)</f>
        <v>13635.64</v>
      </c>
      <c r="N751" t="str">
        <f>VLOOKUP(Healthcare!A751,'Hospitalisation Details'!A750:K3085,7,FALSE)</f>
        <v>tier - 3</v>
      </c>
      <c r="O751" t="str">
        <f>VLOOKUP(Healthcare!A751,'Hospitalisation Details'!A750:K3085,8,FALSE)</f>
        <v>tier - 3</v>
      </c>
      <c r="P751" t="str">
        <f>VLOOKUP(Healthcare!A751,'Hospitalisation Details'!A750:K3085,9,FALSE)</f>
        <v>R1024</v>
      </c>
      <c r="Q751">
        <f>VLOOKUP(Healthcare!A751,'Hospitalisation Details'!A750:K3085,11,FALSE)</f>
        <v>62</v>
      </c>
    </row>
    <row r="752" spans="1:17" ht="15.6">
      <c r="A752" s="1" t="s">
        <v>1619</v>
      </c>
      <c r="B752" t="str">
        <f>VLOOKUP(A752,'Customer Names'!A751:E3086,5,FALSE)</f>
        <v xml:space="preserve"> Mr.  Kevin Horton</v>
      </c>
      <c r="C752">
        <f>VLOOKUP(A752,'Medical Examinations'!A751:J3086,2,FALSE)</f>
        <v>36.65</v>
      </c>
      <c r="D752">
        <f>VLOOKUP(A752,'Medical Examinations'!A751:J3086,3,FALSE)</f>
        <v>5.01</v>
      </c>
      <c r="E752" t="str">
        <f>VLOOKUP(A752,'Medical Examinations'!A751:J3086,4,FALSE)</f>
        <v>yes</v>
      </c>
      <c r="F752" t="str">
        <f>VLOOKUP(A752,'Medical Examinations'!A751:J3086,5,FALSE)</f>
        <v>No</v>
      </c>
      <c r="G752" t="str">
        <f>VLOOKUP($A752,'Medical Examinations'!A$1:J$2336,6,FALSE)</f>
        <v>Yes</v>
      </c>
      <c r="H752">
        <f>VLOOKUP(A752,'Medical Examinations'!A751:J3086,7,FALSE)</f>
        <v>1</v>
      </c>
      <c r="I752" t="str">
        <f>VLOOKUP(A752,'Medical Examinations'!A751:J3086,8,FALSE)</f>
        <v>No</v>
      </c>
      <c r="J752" t="str">
        <f>VLOOKUP($A752,'Medical Examinations'!$A751:$J3086,9,FALSE)</f>
        <v>Obesity</v>
      </c>
      <c r="K752" t="str">
        <f>VLOOKUP(A752,'Medical Examinations'!A751:J3086,10,FALSE)</f>
        <v>Normal</v>
      </c>
      <c r="L752" t="str">
        <f>VLOOKUP(Healthcare!A752,'Hospitalisation Details'!A751:K3086,10,FALSE)</f>
        <v>26-Jul-1969</v>
      </c>
      <c r="M752" s="17">
        <f>VLOOKUP(Healthcare!A752,'Hospitalisation Details'!A751:K3086,6,FALSE)</f>
        <v>13622.01</v>
      </c>
      <c r="N752" t="str">
        <f>VLOOKUP(Healthcare!A752,'Hospitalisation Details'!A751:K3086,7,FALSE)</f>
        <v>tier - 3</v>
      </c>
      <c r="O752" t="str">
        <f>VLOOKUP(Healthcare!A752,'Hospitalisation Details'!A751:K3086,8,FALSE)</f>
        <v>tier - 3</v>
      </c>
      <c r="P752" t="str">
        <f>VLOOKUP(Healthcare!A752,'Hospitalisation Details'!A751:K3086,9,FALSE)</f>
        <v>R1012</v>
      </c>
      <c r="Q752">
        <f>VLOOKUP(Healthcare!A752,'Hospitalisation Details'!A751:K3086,11,FALSE)</f>
        <v>55</v>
      </c>
    </row>
    <row r="753" spans="1:17" ht="15.6">
      <c r="A753" s="1" t="s">
        <v>1618</v>
      </c>
      <c r="B753" t="str">
        <f>VLOOKUP(A753,'Customer Names'!A752:E3087,5,FALSE)</f>
        <v xml:space="preserve"> Ms.  Caroline S Boller</v>
      </c>
      <c r="C753">
        <f>VLOOKUP(A753,'Medical Examinations'!A752:J3087,2,FALSE)</f>
        <v>22.04</v>
      </c>
      <c r="D753">
        <f>VLOOKUP(A753,'Medical Examinations'!A752:J3087,3,FALSE)</f>
        <v>10.9</v>
      </c>
      <c r="E753" t="str">
        <f>VLOOKUP(A753,'Medical Examinations'!A752:J3087,4,FALSE)</f>
        <v>yes</v>
      </c>
      <c r="F753" t="str">
        <f>VLOOKUP(A753,'Medical Examinations'!A752:J3087,5,FALSE)</f>
        <v>No</v>
      </c>
      <c r="G753" t="str">
        <f>VLOOKUP($A753,'Medical Examinations'!A$1:J$2336,6,FALSE)</f>
        <v>No</v>
      </c>
      <c r="H753">
        <f>VLOOKUP(A753,'Medical Examinations'!A752:J3087,7,FALSE)</f>
        <v>2</v>
      </c>
      <c r="I753" t="str">
        <f>VLOOKUP(A753,'Medical Examinations'!A752:J3087,8,FALSE)</f>
        <v>No</v>
      </c>
      <c r="J753" t="str">
        <f>VLOOKUP($A753,'Medical Examinations'!$A752:$J3087,9,FALSE)</f>
        <v>Healthy Weight</v>
      </c>
      <c r="K753" t="str">
        <f>VLOOKUP(A753,'Medical Examinations'!A752:J3087,10,FALSE)</f>
        <v>Diabetes</v>
      </c>
      <c r="L753" t="str">
        <f>VLOOKUP(Healthcare!A753,'Hospitalisation Details'!A752:K3087,10,FALSE)</f>
        <v>18-Nov-1961</v>
      </c>
      <c r="M753" s="17">
        <f>VLOOKUP(Healthcare!A753,'Hospitalisation Details'!A752:K3087,6,FALSE)</f>
        <v>13616.36</v>
      </c>
      <c r="N753" t="str">
        <f>VLOOKUP(Healthcare!A753,'Hospitalisation Details'!A752:K3087,7,FALSE)</f>
        <v>tier - 3</v>
      </c>
      <c r="O753" t="str">
        <f>VLOOKUP(Healthcare!A753,'Hospitalisation Details'!A752:K3087,8,FALSE)</f>
        <v>tier - 3</v>
      </c>
      <c r="P753" t="str">
        <f>VLOOKUP(Healthcare!A753,'Hospitalisation Details'!A752:K3087,9,FALSE)</f>
        <v>R1024</v>
      </c>
      <c r="Q753">
        <f>VLOOKUP(Healthcare!A753,'Hospitalisation Details'!A752:K3087,11,FALSE)</f>
        <v>62</v>
      </c>
    </row>
    <row r="754" spans="1:17" ht="15.6">
      <c r="A754" s="1" t="s">
        <v>1617</v>
      </c>
      <c r="B754" t="str">
        <f>VLOOKUP(A754,'Customer Names'!A753:E3088,5,FALSE)</f>
        <v xml:space="preserve"> Ms.  Nuta Olaru</v>
      </c>
      <c r="C754">
        <f>VLOOKUP(A754,'Medical Examinations'!A753:J3088,2,FALSE)</f>
        <v>31.824999999999999</v>
      </c>
      <c r="D754">
        <f>VLOOKUP(A754,'Medical Examinations'!A753:J3088,3,FALSE)</f>
        <v>5.52</v>
      </c>
      <c r="E754" t="str">
        <f>VLOOKUP(A754,'Medical Examinations'!A753:J3088,4,FALSE)</f>
        <v>yes</v>
      </c>
      <c r="F754" t="str">
        <f>VLOOKUP(A754,'Medical Examinations'!A753:J3088,5,FALSE)</f>
        <v>No</v>
      </c>
      <c r="G754" t="str">
        <f>VLOOKUP($A754,'Medical Examinations'!A$1:J$2336,6,FALSE)</f>
        <v>No</v>
      </c>
      <c r="H754">
        <f>VLOOKUP(A754,'Medical Examinations'!A753:J3088,7,FALSE)</f>
        <v>1</v>
      </c>
      <c r="I754" t="str">
        <f>VLOOKUP(A754,'Medical Examinations'!A753:J3088,8,FALSE)</f>
        <v>No</v>
      </c>
      <c r="J754" t="str">
        <f>VLOOKUP($A754,'Medical Examinations'!$A753:$J3088,9,FALSE)</f>
        <v>Obesity</v>
      </c>
      <c r="K754" t="str">
        <f>VLOOKUP(A754,'Medical Examinations'!A753:J3088,10,FALSE)</f>
        <v>Normal</v>
      </c>
      <c r="L754" t="str">
        <f>VLOOKUP(Healthcare!A754,'Hospitalisation Details'!A753:K3088,10,FALSE)</f>
        <v>10-Sep-1964</v>
      </c>
      <c r="M754" s="17">
        <f>VLOOKUP(Healthcare!A754,'Hospitalisation Details'!A753:K3088,6,FALSE)</f>
        <v>13607.37</v>
      </c>
      <c r="N754" t="str">
        <f>VLOOKUP(Healthcare!A754,'Hospitalisation Details'!A753:K3088,7,FALSE)</f>
        <v>tier - 3</v>
      </c>
      <c r="O754" t="str">
        <f>VLOOKUP(Healthcare!A754,'Hospitalisation Details'!A753:K3088,8,FALSE)</f>
        <v>tier - 1</v>
      </c>
      <c r="P754" t="str">
        <f>VLOOKUP(Healthcare!A754,'Hospitalisation Details'!A753:K3088,9,FALSE)</f>
        <v>R1024</v>
      </c>
      <c r="Q754">
        <f>VLOOKUP(Healthcare!A754,'Hospitalisation Details'!A753:K3088,11,FALSE)</f>
        <v>59</v>
      </c>
    </row>
    <row r="755" spans="1:17" ht="15.6">
      <c r="A755" s="1" t="s">
        <v>1616</v>
      </c>
      <c r="B755" t="str">
        <f>VLOOKUP(A755,'Customer Names'!A754:E3089,5,FALSE)</f>
        <v xml:space="preserve"> Ms.  Margie Prescott</v>
      </c>
      <c r="C755">
        <f>VLOOKUP(A755,'Medical Examinations'!A754:J3089,2,FALSE)</f>
        <v>53.58</v>
      </c>
      <c r="D755">
        <f>VLOOKUP(A755,'Medical Examinations'!A754:J3089,3,FALSE)</f>
        <v>4.55</v>
      </c>
      <c r="E755" t="str">
        <f>VLOOKUP(A755,'Medical Examinations'!A754:J3089,4,FALSE)</f>
        <v>No</v>
      </c>
      <c r="F755" t="str">
        <f>VLOOKUP(A755,'Medical Examinations'!A754:J3089,5,FALSE)</f>
        <v>No</v>
      </c>
      <c r="G755" t="str">
        <f>VLOOKUP($A755,'Medical Examinations'!A$1:J$2336,6,FALSE)</f>
        <v>No</v>
      </c>
      <c r="H755">
        <f>VLOOKUP(A755,'Medical Examinations'!A754:J3089,7,FALSE)</f>
        <v>1</v>
      </c>
      <c r="I755" t="str">
        <f>VLOOKUP(A755,'Medical Examinations'!A754:J3089,8,FALSE)</f>
        <v>No</v>
      </c>
      <c r="J755" t="str">
        <f>VLOOKUP($A755,'Medical Examinations'!$A754:$J3089,9,FALSE)</f>
        <v>Obesity</v>
      </c>
      <c r="K755" t="str">
        <f>VLOOKUP(A755,'Medical Examinations'!A754:J3089,10,FALSE)</f>
        <v>Normal</v>
      </c>
      <c r="L755" t="str">
        <f>VLOOKUP(Healthcare!A755,'Hospitalisation Details'!A754:K3089,10,FALSE)</f>
        <v>14-Aug-1992</v>
      </c>
      <c r="M755" s="17">
        <f>VLOOKUP(Healthcare!A755,'Hospitalisation Details'!A754:K3089,6,FALSE)</f>
        <v>13588.17</v>
      </c>
      <c r="N755" t="str">
        <f>VLOOKUP(Healthcare!A755,'Hospitalisation Details'!A754:K3089,7,FALSE)</f>
        <v>tier - 3</v>
      </c>
      <c r="O755" t="str">
        <f>VLOOKUP(Healthcare!A755,'Hospitalisation Details'!A754:K3089,8,FALSE)</f>
        <v>tier - 1</v>
      </c>
      <c r="P755" t="str">
        <f>VLOOKUP(Healthcare!A755,'Hospitalisation Details'!A754:K3089,9,FALSE)</f>
        <v>R1012</v>
      </c>
      <c r="Q755">
        <f>VLOOKUP(Healthcare!A755,'Hospitalisation Details'!A754:K3089,11,FALSE)</f>
        <v>32</v>
      </c>
    </row>
    <row r="756" spans="1:17" ht="15.6">
      <c r="A756" s="1" t="s">
        <v>1615</v>
      </c>
      <c r="B756" t="str">
        <f>VLOOKUP(A756,'Customer Names'!A755:E3090,5,FALSE)</f>
        <v xml:space="preserve"> Mrs.  Heidi Hines</v>
      </c>
      <c r="C756">
        <f>VLOOKUP(A756,'Medical Examinations'!A755:J3090,2,FALSE)</f>
        <v>34.299999999999997</v>
      </c>
      <c r="D756">
        <f>VLOOKUP(A756,'Medical Examinations'!A755:J3090,3,FALSE)</f>
        <v>11.76</v>
      </c>
      <c r="E756" t="str">
        <f>VLOOKUP(A756,'Medical Examinations'!A755:J3090,4,FALSE)</f>
        <v>No</v>
      </c>
      <c r="F756" t="str">
        <f>VLOOKUP(A756,'Medical Examinations'!A755:J3090,5,FALSE)</f>
        <v>No</v>
      </c>
      <c r="G756" t="str">
        <f>VLOOKUP($A756,'Medical Examinations'!A$1:J$2336,6,FALSE)</f>
        <v>No</v>
      </c>
      <c r="H756">
        <f>VLOOKUP(A756,'Medical Examinations'!A755:J3090,7,FALSE)</f>
        <v>0</v>
      </c>
      <c r="I756" t="str">
        <f>VLOOKUP(A756,'Medical Examinations'!A755:J3090,8,FALSE)</f>
        <v>No</v>
      </c>
      <c r="J756" t="str">
        <f>VLOOKUP($A756,'Medical Examinations'!$A755:$J3090,9,FALSE)</f>
        <v>Obesity</v>
      </c>
      <c r="K756" t="str">
        <f>VLOOKUP(A756,'Medical Examinations'!A755:J3090,10,FALSE)</f>
        <v>Diabetes</v>
      </c>
      <c r="L756" t="str">
        <f>VLOOKUP(Healthcare!A756,'Hospitalisation Details'!A755:K3090,10,FALSE)</f>
        <v>15-Jul-1968</v>
      </c>
      <c r="M756" s="17">
        <f>VLOOKUP(Healthcare!A756,'Hospitalisation Details'!A755:K3090,6,FALSE)</f>
        <v>13566.04</v>
      </c>
      <c r="N756" t="str">
        <f>VLOOKUP(Healthcare!A756,'Hospitalisation Details'!A755:K3090,7,FALSE)</f>
        <v>tier - 3</v>
      </c>
      <c r="O756" t="str">
        <f>VLOOKUP(Healthcare!A756,'Hospitalisation Details'!A755:K3090,8,FALSE)</f>
        <v>tier - 3</v>
      </c>
      <c r="P756" t="str">
        <f>VLOOKUP(Healthcare!A756,'Hospitalisation Details'!A755:K3090,9,FALSE)</f>
        <v>R1026</v>
      </c>
      <c r="Q756">
        <f>VLOOKUP(Healthcare!A756,'Hospitalisation Details'!A755:K3090,11,FALSE)</f>
        <v>56</v>
      </c>
    </row>
    <row r="757" spans="1:17" ht="15.6">
      <c r="A757" s="1" t="s">
        <v>1614</v>
      </c>
      <c r="B757" t="str">
        <f>VLOOKUP(A757,'Customer Names'!A756:E3091,5,FALSE)</f>
        <v xml:space="preserve"> Mr.  Diego J Blanton</v>
      </c>
      <c r="C757">
        <f>VLOOKUP(A757,'Medical Examinations'!A756:J3091,2,FALSE)</f>
        <v>32.11</v>
      </c>
      <c r="D757">
        <f>VLOOKUP(A757,'Medical Examinations'!A756:J3091,3,FALSE)</f>
        <v>7.06</v>
      </c>
      <c r="E757" t="str">
        <f>VLOOKUP(A757,'Medical Examinations'!A756:J3091,4,FALSE)</f>
        <v>No</v>
      </c>
      <c r="F757" t="str">
        <f>VLOOKUP(A757,'Medical Examinations'!A756:J3091,5,FALSE)</f>
        <v>No</v>
      </c>
      <c r="G757" t="str">
        <f>VLOOKUP($A757,'Medical Examinations'!A$1:J$2336,6,FALSE)</f>
        <v>No</v>
      </c>
      <c r="H757">
        <f>VLOOKUP(A757,'Medical Examinations'!A756:J3091,7,FALSE)</f>
        <v>0</v>
      </c>
      <c r="I757" t="str">
        <f>VLOOKUP(A757,'Medical Examinations'!A756:J3091,8,FALSE)</f>
        <v>No</v>
      </c>
      <c r="J757" t="str">
        <f>VLOOKUP($A757,'Medical Examinations'!$A756:$J3091,9,FALSE)</f>
        <v>Obesity</v>
      </c>
      <c r="K757" t="str">
        <f>VLOOKUP(A757,'Medical Examinations'!A756:J3091,10,FALSE)</f>
        <v>Diabetes</v>
      </c>
      <c r="L757" t="str">
        <f>VLOOKUP(Healthcare!A757,'Hospitalisation Details'!A756:K3091,10,FALSE)</f>
        <v>11-Jul-1960</v>
      </c>
      <c r="M757" s="17">
        <f>VLOOKUP(Healthcare!A757,'Hospitalisation Details'!A756:K3091,6,FALSE)</f>
        <v>13555</v>
      </c>
      <c r="N757" t="str">
        <f>VLOOKUP(Healthcare!A757,'Hospitalisation Details'!A756:K3091,7,FALSE)</f>
        <v>tier - 3</v>
      </c>
      <c r="O757" t="str">
        <f>VLOOKUP(Healthcare!A757,'Hospitalisation Details'!A756:K3091,8,FALSE)</f>
        <v>tier - 3</v>
      </c>
      <c r="P757" t="str">
        <f>VLOOKUP(Healthcare!A757,'Hospitalisation Details'!A756:K3091,9,FALSE)</f>
        <v>R1017</v>
      </c>
      <c r="Q757">
        <f>VLOOKUP(Healthcare!A757,'Hospitalisation Details'!A756:K3091,11,FALSE)</f>
        <v>64</v>
      </c>
    </row>
    <row r="758" spans="1:17" ht="15.6">
      <c r="A758" s="1" t="s">
        <v>1613</v>
      </c>
      <c r="B758" t="str">
        <f>VLOOKUP(A758,'Customer Names'!A757:E3092,5,FALSE)</f>
        <v xml:space="preserve"> Mr.  Enrique M Sr Bustamante</v>
      </c>
      <c r="C758">
        <f>VLOOKUP(A758,'Medical Examinations'!A757:J3092,2,FALSE)</f>
        <v>31.78</v>
      </c>
      <c r="D758">
        <f>VLOOKUP(A758,'Medical Examinations'!A757:J3092,3,FALSE)</f>
        <v>11.35</v>
      </c>
      <c r="E758" t="str">
        <f>VLOOKUP(A758,'Medical Examinations'!A757:J3092,4,FALSE)</f>
        <v>yes</v>
      </c>
      <c r="F758" t="str">
        <f>VLOOKUP(A758,'Medical Examinations'!A757:J3092,5,FALSE)</f>
        <v>No</v>
      </c>
      <c r="G758" t="str">
        <f>VLOOKUP($A758,'Medical Examinations'!A$1:J$2336,6,FALSE)</f>
        <v>Yes</v>
      </c>
      <c r="H758">
        <f>VLOOKUP(A758,'Medical Examinations'!A757:J3092,7,FALSE)</f>
        <v>1</v>
      </c>
      <c r="I758" t="str">
        <f>VLOOKUP(A758,'Medical Examinations'!A757:J3092,8,FALSE)</f>
        <v>No</v>
      </c>
      <c r="J758" t="str">
        <f>VLOOKUP($A758,'Medical Examinations'!$A757:$J3092,9,FALSE)</f>
        <v>Obesity</v>
      </c>
      <c r="K758" t="str">
        <f>VLOOKUP(A758,'Medical Examinations'!A757:J3092,10,FALSE)</f>
        <v>Diabetes</v>
      </c>
      <c r="L758" t="str">
        <f>VLOOKUP(Healthcare!A758,'Hospitalisation Details'!A757:K3092,10,FALSE)</f>
        <v>14-Oct-1963</v>
      </c>
      <c r="M758" s="17">
        <f>VLOOKUP(Healthcare!A758,'Hospitalisation Details'!A757:K3092,6,FALSE)</f>
        <v>13511.28</v>
      </c>
      <c r="N758" t="str">
        <f>VLOOKUP(Healthcare!A758,'Hospitalisation Details'!A757:K3092,7,FALSE)</f>
        <v>tier - 3</v>
      </c>
      <c r="O758" t="str">
        <f>VLOOKUP(Healthcare!A758,'Hospitalisation Details'!A757:K3092,8,FALSE)</f>
        <v>tier - 1</v>
      </c>
      <c r="P758" t="str">
        <f>VLOOKUP(Healthcare!A758,'Hospitalisation Details'!A757:K3092,9,FALSE)</f>
        <v>R1012</v>
      </c>
      <c r="Q758">
        <f>VLOOKUP(Healthcare!A758,'Hospitalisation Details'!A757:K3092,11,FALSE)</f>
        <v>60</v>
      </c>
    </row>
    <row r="759" spans="1:17" ht="15.6">
      <c r="A759" s="1" t="s">
        <v>1612</v>
      </c>
      <c r="B759" t="str">
        <f>VLOOKUP(A759,'Customer Names'!A758:E3093,5,FALSE)</f>
        <v xml:space="preserve"> Mr.  Greg McCann</v>
      </c>
      <c r="C759">
        <f>VLOOKUP(A759,'Medical Examinations'!A758:J3093,2,FALSE)</f>
        <v>46.89</v>
      </c>
      <c r="D759">
        <f>VLOOKUP(A759,'Medical Examinations'!A758:J3093,3,FALSE)</f>
        <v>5.52</v>
      </c>
      <c r="E759" t="str">
        <f>VLOOKUP(A759,'Medical Examinations'!A758:J3093,4,FALSE)</f>
        <v>No</v>
      </c>
      <c r="F759" t="str">
        <f>VLOOKUP(A759,'Medical Examinations'!A758:J3093,5,FALSE)</f>
        <v>No</v>
      </c>
      <c r="G759" t="str">
        <f>VLOOKUP($A759,'Medical Examinations'!A$1:J$2336,6,FALSE)</f>
        <v>No</v>
      </c>
      <c r="H759">
        <f>VLOOKUP(A759,'Medical Examinations'!A758:J3093,7,FALSE)</f>
        <v>0</v>
      </c>
      <c r="I759" t="str">
        <f>VLOOKUP(A759,'Medical Examinations'!A758:J3093,8,FALSE)</f>
        <v>No</v>
      </c>
      <c r="J759" t="str">
        <f>VLOOKUP($A759,'Medical Examinations'!$A758:$J3093,9,FALSE)</f>
        <v>Obesity</v>
      </c>
      <c r="K759" t="str">
        <f>VLOOKUP(A759,'Medical Examinations'!A758:J3093,10,FALSE)</f>
        <v>Normal</v>
      </c>
      <c r="L759" t="str">
        <f>VLOOKUP(Healthcare!A759,'Hospitalisation Details'!A758:K3093,10,FALSE)</f>
        <v>30-Aug-1990</v>
      </c>
      <c r="M759" s="17">
        <f>VLOOKUP(Healthcare!A759,'Hospitalisation Details'!A758:K3093,6,FALSE)</f>
        <v>13480.83</v>
      </c>
      <c r="N759" t="str">
        <f>VLOOKUP(Healthcare!A759,'Hospitalisation Details'!A758:K3093,7,FALSE)</f>
        <v>tier - 3</v>
      </c>
      <c r="O759" t="str">
        <f>VLOOKUP(Healthcare!A759,'Hospitalisation Details'!A758:K3093,8,FALSE)</f>
        <v>tier - 2</v>
      </c>
      <c r="P759" t="str">
        <f>VLOOKUP(Healthcare!A759,'Hospitalisation Details'!A758:K3093,9,FALSE)</f>
        <v>R1023</v>
      </c>
      <c r="Q759">
        <f>VLOOKUP(Healthcare!A759,'Hospitalisation Details'!A758:K3093,11,FALSE)</f>
        <v>34</v>
      </c>
    </row>
    <row r="760" spans="1:17" ht="15.6">
      <c r="A760" s="1" t="s">
        <v>1611</v>
      </c>
      <c r="B760" t="str">
        <f>VLOOKUP(A760,'Customer Names'!A759:E3094,5,FALSE)</f>
        <v xml:space="preserve"> Mr.  Filip Schmole</v>
      </c>
      <c r="C760">
        <f>VLOOKUP(A760,'Medical Examinations'!A759:J3094,2,FALSE)</f>
        <v>39.35</v>
      </c>
      <c r="D760">
        <f>VLOOKUP(A760,'Medical Examinations'!A759:J3094,3,FALSE)</f>
        <v>7.86</v>
      </c>
      <c r="E760" t="str">
        <f>VLOOKUP(A760,'Medical Examinations'!A759:J3094,4,FALSE)</f>
        <v>yes</v>
      </c>
      <c r="F760" t="str">
        <f>VLOOKUP(A760,'Medical Examinations'!A759:J3094,5,FALSE)</f>
        <v>No</v>
      </c>
      <c r="G760" t="str">
        <f>VLOOKUP($A760,'Medical Examinations'!A$1:J$2336,6,FALSE)</f>
        <v>No</v>
      </c>
      <c r="H760">
        <f>VLOOKUP(A760,'Medical Examinations'!A759:J3094,7,FALSE)</f>
        <v>1</v>
      </c>
      <c r="I760" t="str">
        <f>VLOOKUP(A760,'Medical Examinations'!A759:J3094,8,FALSE)</f>
        <v>No</v>
      </c>
      <c r="J760" t="str">
        <f>VLOOKUP($A760,'Medical Examinations'!$A759:$J3094,9,FALSE)</f>
        <v>Obesity</v>
      </c>
      <c r="K760" t="str">
        <f>VLOOKUP(A760,'Medical Examinations'!A759:J3094,10,FALSE)</f>
        <v>Diabetes</v>
      </c>
      <c r="L760" t="str">
        <f>VLOOKUP(Healthcare!A760,'Hospitalisation Details'!A759:K3094,10,FALSE)</f>
        <v>7-Aug-1975</v>
      </c>
      <c r="M760" s="17">
        <f>VLOOKUP(Healthcare!A760,'Hospitalisation Details'!A759:K3094,6,FALSE)</f>
        <v>13472.19</v>
      </c>
      <c r="N760" t="str">
        <f>VLOOKUP(Healthcare!A760,'Hospitalisation Details'!A759:K3094,7,FALSE)</f>
        <v>tier - 3</v>
      </c>
      <c r="O760" t="str">
        <f>VLOOKUP(Healthcare!A760,'Hospitalisation Details'!A759:K3094,8,FALSE)</f>
        <v>tier - 2</v>
      </c>
      <c r="P760" t="str">
        <f>VLOOKUP(Healthcare!A760,'Hospitalisation Details'!A759:K3094,9,FALSE)</f>
        <v>R1012</v>
      </c>
      <c r="Q760">
        <f>VLOOKUP(Healthcare!A760,'Hospitalisation Details'!A759:K3094,11,FALSE)</f>
        <v>49</v>
      </c>
    </row>
    <row r="761" spans="1:17" ht="15.6">
      <c r="A761" s="1" t="s">
        <v>1610</v>
      </c>
      <c r="B761" t="str">
        <f>VLOOKUP(A761,'Customer Names'!A760:E3095,5,FALSE)</f>
        <v xml:space="preserve"> Ms.  Rosemary E Barber</v>
      </c>
      <c r="C761">
        <f>VLOOKUP(A761,'Medical Examinations'!A760:J3095,2,FALSE)</f>
        <v>39.200000000000003</v>
      </c>
      <c r="D761">
        <f>VLOOKUP(A761,'Medical Examinations'!A760:J3095,3,FALSE)</f>
        <v>11.38</v>
      </c>
      <c r="E761" t="str">
        <f>VLOOKUP(A761,'Medical Examinations'!A760:J3095,4,FALSE)</f>
        <v>No</v>
      </c>
      <c r="F761" t="str">
        <f>VLOOKUP(A761,'Medical Examinations'!A760:J3095,5,FALSE)</f>
        <v>No</v>
      </c>
      <c r="G761" t="str">
        <f>VLOOKUP($A761,'Medical Examinations'!A$1:J$2336,6,FALSE)</f>
        <v>No</v>
      </c>
      <c r="H761">
        <f>VLOOKUP(A761,'Medical Examinations'!A760:J3095,7,FALSE)</f>
        <v>0</v>
      </c>
      <c r="I761" t="str">
        <f>VLOOKUP(A761,'Medical Examinations'!A760:J3095,8,FALSE)</f>
        <v>No</v>
      </c>
      <c r="J761" t="str">
        <f>VLOOKUP($A761,'Medical Examinations'!$A760:$J3095,9,FALSE)</f>
        <v>Obesity</v>
      </c>
      <c r="K761" t="str">
        <f>VLOOKUP(A761,'Medical Examinations'!A760:J3095,10,FALSE)</f>
        <v>Diabetes</v>
      </c>
      <c r="L761" t="str">
        <f>VLOOKUP(Healthcare!A761,'Hospitalisation Details'!A760:K3095,10,FALSE)</f>
        <v>24-Jul-1960</v>
      </c>
      <c r="M761" s="17">
        <f>VLOOKUP(Healthcare!A761,'Hospitalisation Details'!A760:K3095,6,FALSE)</f>
        <v>13470.86</v>
      </c>
      <c r="N761" t="str">
        <f>VLOOKUP(Healthcare!A761,'Hospitalisation Details'!A760:K3095,7,FALSE)</f>
        <v>tier - 3</v>
      </c>
      <c r="O761" t="str">
        <f>VLOOKUP(Healthcare!A761,'Hospitalisation Details'!A760:K3095,8,FALSE)</f>
        <v>tier - 3</v>
      </c>
      <c r="P761" t="str">
        <f>VLOOKUP(Healthcare!A761,'Hospitalisation Details'!A760:K3095,9,FALSE)</f>
        <v>R1011</v>
      </c>
      <c r="Q761">
        <f>VLOOKUP(Healthcare!A761,'Hospitalisation Details'!A760:K3095,11,FALSE)</f>
        <v>64</v>
      </c>
    </row>
    <row r="762" spans="1:17" ht="15.6">
      <c r="A762" s="1" t="s">
        <v>1609</v>
      </c>
      <c r="B762" t="str">
        <f>VLOOKUP(A762,'Customer Names'!A761:E3096,5,FALSE)</f>
        <v xml:space="preserve"> Ms.  Lisa Reichmann</v>
      </c>
      <c r="C762">
        <f>VLOOKUP(A762,'Medical Examinations'!A761:J3096,2,FALSE)</f>
        <v>39.159999999999997</v>
      </c>
      <c r="D762">
        <f>VLOOKUP(A762,'Medical Examinations'!A761:J3096,3,FALSE)</f>
        <v>10.48</v>
      </c>
      <c r="E762" t="str">
        <f>VLOOKUP(A762,'Medical Examinations'!A761:J3096,4,FALSE)</f>
        <v>No</v>
      </c>
      <c r="F762" t="str">
        <f>VLOOKUP(A762,'Medical Examinations'!A761:J3096,5,FALSE)</f>
        <v>No</v>
      </c>
      <c r="G762" t="str">
        <f>VLOOKUP($A762,'Medical Examinations'!A$1:J$2336,6,FALSE)</f>
        <v>No</v>
      </c>
      <c r="H762">
        <f>VLOOKUP(A762,'Medical Examinations'!A761:J3096,7,FALSE)</f>
        <v>0</v>
      </c>
      <c r="I762" t="str">
        <f>VLOOKUP(A762,'Medical Examinations'!A761:J3096,8,FALSE)</f>
        <v>No</v>
      </c>
      <c r="J762" t="str">
        <f>VLOOKUP($A762,'Medical Examinations'!$A761:$J3096,9,FALSE)</f>
        <v>Obesity</v>
      </c>
      <c r="K762" t="str">
        <f>VLOOKUP(A762,'Medical Examinations'!A761:J3096,10,FALSE)</f>
        <v>Diabetes</v>
      </c>
      <c r="L762" t="str">
        <f>VLOOKUP(Healthcare!A762,'Hospitalisation Details'!A761:K3096,10,FALSE)</f>
        <v>28-Jul-1960</v>
      </c>
      <c r="M762" s="17">
        <f>VLOOKUP(Healthcare!A762,'Hospitalisation Details'!A761:K3096,6,FALSE)</f>
        <v>13470.8</v>
      </c>
      <c r="N762" t="str">
        <f>VLOOKUP(Healthcare!A762,'Hospitalisation Details'!A761:K3096,7,FALSE)</f>
        <v>tier - 3</v>
      </c>
      <c r="O762" t="str">
        <f>VLOOKUP(Healthcare!A762,'Hospitalisation Details'!A761:K3096,8,FALSE)</f>
        <v>tier - 2</v>
      </c>
      <c r="P762" t="str">
        <f>VLOOKUP(Healthcare!A762,'Hospitalisation Details'!A761:K3096,9,FALSE)</f>
        <v>R1013</v>
      </c>
      <c r="Q762">
        <f>VLOOKUP(Healthcare!A762,'Hospitalisation Details'!A761:K3096,11,FALSE)</f>
        <v>64</v>
      </c>
    </row>
    <row r="763" spans="1:17" ht="15.6">
      <c r="A763" s="1" t="s">
        <v>1608</v>
      </c>
      <c r="B763" t="str">
        <f>VLOOKUP(A763,'Customer Names'!A762:E3097,5,FALSE)</f>
        <v xml:space="preserve"> Mr.  Jason Cavatorta</v>
      </c>
      <c r="C763">
        <f>VLOOKUP(A763,'Medical Examinations'!A762:J3097,2,FALSE)</f>
        <v>44.1</v>
      </c>
      <c r="D763">
        <f>VLOOKUP(A763,'Medical Examinations'!A762:J3097,3,FALSE)</f>
        <v>5.04</v>
      </c>
      <c r="E763" t="str">
        <f>VLOOKUP(A763,'Medical Examinations'!A762:J3097,4,FALSE)</f>
        <v>yes</v>
      </c>
      <c r="F763" t="str">
        <f>VLOOKUP(A763,'Medical Examinations'!A762:J3097,5,FALSE)</f>
        <v>No</v>
      </c>
      <c r="G763" t="str">
        <f>VLOOKUP($A763,'Medical Examinations'!A$1:J$2336,6,FALSE)</f>
        <v>No</v>
      </c>
      <c r="H763">
        <f>VLOOKUP(A763,'Medical Examinations'!A762:J3097,7,FALSE)</f>
        <v>0</v>
      </c>
      <c r="I763" t="str">
        <f>VLOOKUP(A763,'Medical Examinations'!A762:J3097,8,FALSE)</f>
        <v>No</v>
      </c>
      <c r="J763" t="str">
        <f>VLOOKUP($A763,'Medical Examinations'!$A762:$J3097,9,FALSE)</f>
        <v>Obesity</v>
      </c>
      <c r="K763" t="str">
        <f>VLOOKUP(A763,'Medical Examinations'!A762:J3097,10,FALSE)</f>
        <v>Normal</v>
      </c>
      <c r="L763" t="str">
        <f>VLOOKUP(Healthcare!A763,'Hospitalisation Details'!A762:K3097,10,FALSE)</f>
        <v>19-Aug-1985</v>
      </c>
      <c r="M763" s="17">
        <f>VLOOKUP(Healthcare!A763,'Hospitalisation Details'!A762:K3097,6,FALSE)</f>
        <v>13465.8</v>
      </c>
      <c r="N763" t="str">
        <f>VLOOKUP(Healthcare!A763,'Hospitalisation Details'!A762:K3097,7,FALSE)</f>
        <v>tier - 3</v>
      </c>
      <c r="O763" t="str">
        <f>VLOOKUP(Healthcare!A763,'Hospitalisation Details'!A762:K3097,8,FALSE)</f>
        <v>tier - 1</v>
      </c>
      <c r="P763" t="str">
        <f>VLOOKUP(Healthcare!A763,'Hospitalisation Details'!A762:K3097,9,FALSE)</f>
        <v>R1012</v>
      </c>
      <c r="Q763">
        <f>VLOOKUP(Healthcare!A763,'Hospitalisation Details'!A762:K3097,11,FALSE)</f>
        <v>39</v>
      </c>
    </row>
    <row r="764" spans="1:17" ht="15.6">
      <c r="A764" s="1" t="s">
        <v>1607</v>
      </c>
      <c r="B764" t="str">
        <f>VLOOKUP(A764,'Customer Names'!A763:E3098,5,FALSE)</f>
        <v xml:space="preserve"> Ms.  Courtney Yaeger</v>
      </c>
      <c r="C764">
        <f>VLOOKUP(A764,'Medical Examinations'!A763:J3098,2,FALSE)</f>
        <v>33.200000000000003</v>
      </c>
      <c r="D764">
        <f>VLOOKUP(A764,'Medical Examinations'!A763:J3098,3,FALSE)</f>
        <v>9.06</v>
      </c>
      <c r="E764" t="str">
        <f>VLOOKUP(A764,'Medical Examinations'!A763:J3098,4,FALSE)</f>
        <v>No</v>
      </c>
      <c r="F764" t="str">
        <f>VLOOKUP(A764,'Medical Examinations'!A763:J3098,5,FALSE)</f>
        <v>No</v>
      </c>
      <c r="G764" t="str">
        <f>VLOOKUP($A764,'Medical Examinations'!A$1:J$2336,6,FALSE)</f>
        <v>No</v>
      </c>
      <c r="H764">
        <f>VLOOKUP(A764,'Medical Examinations'!A763:J3098,7,FALSE)</f>
        <v>0</v>
      </c>
      <c r="I764" t="str">
        <f>VLOOKUP(A764,'Medical Examinations'!A763:J3098,8,FALSE)</f>
        <v>No</v>
      </c>
      <c r="J764" t="str">
        <f>VLOOKUP($A764,'Medical Examinations'!$A763:$J3098,9,FALSE)</f>
        <v>Obesity</v>
      </c>
      <c r="K764" t="str">
        <f>VLOOKUP(A764,'Medical Examinations'!A763:J3098,10,FALSE)</f>
        <v>Diabetes</v>
      </c>
      <c r="L764" t="str">
        <f>VLOOKUP(Healthcare!A764,'Hospitalisation Details'!A763:K3098,10,FALSE)</f>
        <v>16-Dec-1960</v>
      </c>
      <c r="M764" s="17">
        <f>VLOOKUP(Healthcare!A764,'Hospitalisation Details'!A763:K3098,6,FALSE)</f>
        <v>13462.52</v>
      </c>
      <c r="N764" t="str">
        <f>VLOOKUP(Healthcare!A764,'Hospitalisation Details'!A763:K3098,7,FALSE)</f>
        <v>tier - 3</v>
      </c>
      <c r="O764" t="str">
        <f>VLOOKUP(Healthcare!A764,'Hospitalisation Details'!A763:K3098,8,FALSE)</f>
        <v>tier - 2</v>
      </c>
      <c r="P764" t="str">
        <f>VLOOKUP(Healthcare!A764,'Hospitalisation Details'!A763:K3098,9,FALSE)</f>
        <v>R1011</v>
      </c>
      <c r="Q764">
        <f>VLOOKUP(Healthcare!A764,'Hospitalisation Details'!A763:K3098,11,FALSE)</f>
        <v>63</v>
      </c>
    </row>
    <row r="765" spans="1:17" ht="15.6">
      <c r="A765" s="1" t="s">
        <v>1606</v>
      </c>
      <c r="B765" t="str">
        <f>VLOOKUP(A765,'Customer Names'!A764:E3099,5,FALSE)</f>
        <v xml:space="preserve"> Ms.  Jennifer R Hughes</v>
      </c>
      <c r="C765">
        <f>VLOOKUP(A765,'Medical Examinations'!A764:J3099,2,FALSE)</f>
        <v>29.92</v>
      </c>
      <c r="D765">
        <f>VLOOKUP(A765,'Medical Examinations'!A764:J3099,3,FALSE)</f>
        <v>11.07</v>
      </c>
      <c r="E765" t="str">
        <f>VLOOKUP(A765,'Medical Examinations'!A764:J3099,4,FALSE)</f>
        <v>No</v>
      </c>
      <c r="F765" t="str">
        <f>VLOOKUP(A765,'Medical Examinations'!A764:J3099,5,FALSE)</f>
        <v>No</v>
      </c>
      <c r="G765" t="str">
        <f>VLOOKUP($A765,'Medical Examinations'!A$1:J$2336,6,FALSE)</f>
        <v>No</v>
      </c>
      <c r="H765">
        <f>VLOOKUP(A765,'Medical Examinations'!A764:J3099,7,FALSE)</f>
        <v>0</v>
      </c>
      <c r="I765" t="str">
        <f>VLOOKUP(A765,'Medical Examinations'!A764:J3099,8,FALSE)</f>
        <v>No</v>
      </c>
      <c r="J765" t="str">
        <f>VLOOKUP($A765,'Medical Examinations'!$A764:$J3099,9,FALSE)</f>
        <v>Over Weight</v>
      </c>
      <c r="K765" t="str">
        <f>VLOOKUP(A765,'Medical Examinations'!A764:J3099,10,FALSE)</f>
        <v>Diabetes</v>
      </c>
      <c r="L765" t="str">
        <f>VLOOKUP(Healthcare!A765,'Hospitalisation Details'!A764:K3099,10,FALSE)</f>
        <v>11-Jul-1960</v>
      </c>
      <c r="M765" s="17">
        <f>VLOOKUP(Healthcare!A765,'Hospitalisation Details'!A764:K3099,6,FALSE)</f>
        <v>13457.96</v>
      </c>
      <c r="N765" t="str">
        <f>VLOOKUP(Healthcare!A765,'Hospitalisation Details'!A764:K3099,7,FALSE)</f>
        <v>tier - 3</v>
      </c>
      <c r="O765" t="str">
        <f>VLOOKUP(Healthcare!A765,'Hospitalisation Details'!A764:K3099,8,FALSE)</f>
        <v>tier - 1</v>
      </c>
      <c r="P765" t="str">
        <f>VLOOKUP(Healthcare!A765,'Hospitalisation Details'!A764:K3099,9,FALSE)</f>
        <v>R1013</v>
      </c>
      <c r="Q765">
        <f>VLOOKUP(Healthcare!A765,'Hospitalisation Details'!A764:K3099,11,FALSE)</f>
        <v>64</v>
      </c>
    </row>
    <row r="766" spans="1:17" ht="15.6">
      <c r="A766" s="1" t="s">
        <v>1605</v>
      </c>
      <c r="B766" t="str">
        <f>VLOOKUP(A766,'Customer Names'!A765:E3100,5,FALSE)</f>
        <v xml:space="preserve"> Ms.  Lauren E Donahue</v>
      </c>
      <c r="C766">
        <f>VLOOKUP(A766,'Medical Examinations'!A765:J3100,2,FALSE)</f>
        <v>25</v>
      </c>
      <c r="D766">
        <f>VLOOKUP(A766,'Medical Examinations'!A765:J3100,3,FALSE)</f>
        <v>10.45</v>
      </c>
      <c r="E766" t="str">
        <f>VLOOKUP(A766,'Medical Examinations'!A765:J3100,4,FALSE)</f>
        <v>No</v>
      </c>
      <c r="F766" t="str">
        <f>VLOOKUP(A766,'Medical Examinations'!A765:J3100,5,FALSE)</f>
        <v>No</v>
      </c>
      <c r="G766" t="str">
        <f>VLOOKUP($A766,'Medical Examinations'!A$1:J$2336,6,FALSE)</f>
        <v>No</v>
      </c>
      <c r="H766">
        <f>VLOOKUP(A766,'Medical Examinations'!A765:J3100,7,FALSE)</f>
        <v>0</v>
      </c>
      <c r="I766" t="str">
        <f>VLOOKUP(A766,'Medical Examinations'!A765:J3100,8,FALSE)</f>
        <v>No</v>
      </c>
      <c r="J766" t="str">
        <f>VLOOKUP($A766,'Medical Examinations'!$A765:$J3100,9,FALSE)</f>
        <v>Over Weight</v>
      </c>
      <c r="K766" t="str">
        <f>VLOOKUP(A766,'Medical Examinations'!A765:J3100,10,FALSE)</f>
        <v>Diabetes</v>
      </c>
      <c r="L766" t="str">
        <f>VLOOKUP(Healthcare!A766,'Hospitalisation Details'!A765:K3100,10,FALSE)</f>
        <v>13-Aug-1960</v>
      </c>
      <c r="M766" s="17">
        <f>VLOOKUP(Healthcare!A766,'Hospitalisation Details'!A765:K3100,6,FALSE)</f>
        <v>13451.12</v>
      </c>
      <c r="N766" t="str">
        <f>VLOOKUP(Healthcare!A766,'Hospitalisation Details'!A765:K3100,7,FALSE)</f>
        <v>tier - 3</v>
      </c>
      <c r="O766" t="str">
        <f>VLOOKUP(Healthcare!A766,'Hospitalisation Details'!A765:K3100,8,FALSE)</f>
        <v>tier - 1</v>
      </c>
      <c r="P766" t="str">
        <f>VLOOKUP(Healthcare!A766,'Hospitalisation Details'!A765:K3100,9,FALSE)</f>
        <v>R1011</v>
      </c>
      <c r="Q766">
        <f>VLOOKUP(Healthcare!A766,'Hospitalisation Details'!A765:K3100,11,FALSE)</f>
        <v>64</v>
      </c>
    </row>
    <row r="767" spans="1:17" ht="15.6">
      <c r="A767" s="1" t="s">
        <v>1604</v>
      </c>
      <c r="B767" t="str">
        <f>VLOOKUP(A767,'Customer Names'!A766:E3101,5,FALSE)</f>
        <v xml:space="preserve"> Ms.  Ashley M Greenwell</v>
      </c>
      <c r="C767">
        <f>VLOOKUP(A767,'Medical Examinations'!A766:J3101,2,FALSE)</f>
        <v>38.869999999999997</v>
      </c>
      <c r="D767">
        <f>VLOOKUP(A767,'Medical Examinations'!A766:J3101,3,FALSE)</f>
        <v>8.6300000000000008</v>
      </c>
      <c r="E767" t="str">
        <f>VLOOKUP(A767,'Medical Examinations'!A766:J3101,4,FALSE)</f>
        <v>yes</v>
      </c>
      <c r="F767" t="str">
        <f>VLOOKUP(A767,'Medical Examinations'!A766:J3101,5,FALSE)</f>
        <v>No</v>
      </c>
      <c r="G767" t="str">
        <f>VLOOKUP($A767,'Medical Examinations'!A$1:J$2336,6,FALSE)</f>
        <v>No</v>
      </c>
      <c r="H767">
        <f>VLOOKUP(A767,'Medical Examinations'!A766:J3101,7,FALSE)</f>
        <v>1</v>
      </c>
      <c r="I767" t="str">
        <f>VLOOKUP(A767,'Medical Examinations'!A766:J3101,8,FALSE)</f>
        <v>No</v>
      </c>
      <c r="J767" t="str">
        <f>VLOOKUP($A767,'Medical Examinations'!$A766:$J3101,9,FALSE)</f>
        <v>Obesity</v>
      </c>
      <c r="K767" t="str">
        <f>VLOOKUP(A767,'Medical Examinations'!A766:J3101,10,FALSE)</f>
        <v>Diabetes</v>
      </c>
      <c r="L767" t="str">
        <f>VLOOKUP(Healthcare!A767,'Hospitalisation Details'!A766:K3101,10,FALSE)</f>
        <v>29-Jun-1975</v>
      </c>
      <c r="M767" s="17">
        <f>VLOOKUP(Healthcare!A767,'Hospitalisation Details'!A766:K3101,6,FALSE)</f>
        <v>13440.7</v>
      </c>
      <c r="N767" t="str">
        <f>VLOOKUP(Healthcare!A767,'Hospitalisation Details'!A766:K3101,7,FALSE)</f>
        <v>tier - 3</v>
      </c>
      <c r="O767" t="str">
        <f>VLOOKUP(Healthcare!A767,'Hospitalisation Details'!A766:K3101,8,FALSE)</f>
        <v>tier - 2</v>
      </c>
      <c r="P767" t="str">
        <f>VLOOKUP(Healthcare!A767,'Hospitalisation Details'!A766:K3101,9,FALSE)</f>
        <v>R1012</v>
      </c>
      <c r="Q767">
        <f>VLOOKUP(Healthcare!A767,'Hospitalisation Details'!A766:K3101,11,FALSE)</f>
        <v>49</v>
      </c>
    </row>
    <row r="768" spans="1:17" ht="15.6">
      <c r="A768" s="1" t="s">
        <v>1603</v>
      </c>
      <c r="B768" t="str">
        <f>VLOOKUP(A768,'Customer Names'!A767:E3102,5,FALSE)</f>
        <v xml:space="preserve"> Ms.  Alison R Steele</v>
      </c>
      <c r="C768">
        <f>VLOOKUP(A768,'Medical Examinations'!A767:J3102,2,FALSE)</f>
        <v>32.299999999999997</v>
      </c>
      <c r="D768">
        <f>VLOOKUP(A768,'Medical Examinations'!A767:J3102,3,FALSE)</f>
        <v>5.28</v>
      </c>
      <c r="E768" t="str">
        <f>VLOOKUP(A768,'Medical Examinations'!A767:J3102,4,FALSE)</f>
        <v>yes</v>
      </c>
      <c r="F768" t="str">
        <f>VLOOKUP(A768,'Medical Examinations'!A767:J3102,5,FALSE)</f>
        <v>No</v>
      </c>
      <c r="G768" t="str">
        <f>VLOOKUP($A768,'Medical Examinations'!A$1:J$2336,6,FALSE)</f>
        <v>No</v>
      </c>
      <c r="H768">
        <f>VLOOKUP(A768,'Medical Examinations'!A767:J3102,7,FALSE)</f>
        <v>2</v>
      </c>
      <c r="I768" t="str">
        <f>VLOOKUP(A768,'Medical Examinations'!A767:J3102,8,FALSE)</f>
        <v>No</v>
      </c>
      <c r="J768" t="str">
        <f>VLOOKUP($A768,'Medical Examinations'!$A767:$J3102,9,FALSE)</f>
        <v>Obesity</v>
      </c>
      <c r="K768" t="str">
        <f>VLOOKUP(A768,'Medical Examinations'!A767:J3102,10,FALSE)</f>
        <v>Normal</v>
      </c>
      <c r="L768" t="str">
        <f>VLOOKUP(Healthcare!A768,'Hospitalisation Details'!A767:K3102,10,FALSE)</f>
        <v>14-Nov-1966</v>
      </c>
      <c r="M768" s="17">
        <f>VLOOKUP(Healthcare!A768,'Hospitalisation Details'!A767:K3102,6,FALSE)</f>
        <v>13430.27</v>
      </c>
      <c r="N768" t="str">
        <f>VLOOKUP(Healthcare!A768,'Hospitalisation Details'!A767:K3102,7,FALSE)</f>
        <v>tier - 3</v>
      </c>
      <c r="O768" t="str">
        <f>VLOOKUP(Healthcare!A768,'Hospitalisation Details'!A767:K3102,8,FALSE)</f>
        <v>tier - 3</v>
      </c>
      <c r="P768" t="str">
        <f>VLOOKUP(Healthcare!A768,'Hospitalisation Details'!A767:K3102,9,FALSE)</f>
        <v>R1024</v>
      </c>
      <c r="Q768">
        <f>VLOOKUP(Healthcare!A768,'Hospitalisation Details'!A767:K3102,11,FALSE)</f>
        <v>57</v>
      </c>
    </row>
    <row r="769" spans="1:17" ht="15.6">
      <c r="A769" s="1" t="s">
        <v>1602</v>
      </c>
      <c r="B769" t="str">
        <f>VLOOKUP(A769,'Customer Names'!A768:E3103,5,FALSE)</f>
        <v xml:space="preserve"> Ms.  Madeleine Gunter</v>
      </c>
      <c r="C769">
        <f>VLOOKUP(A769,'Medical Examinations'!A768:J3103,2,FALSE)</f>
        <v>31.16</v>
      </c>
      <c r="D769">
        <f>VLOOKUP(A769,'Medical Examinations'!A768:J3103,3,FALSE)</f>
        <v>7.49</v>
      </c>
      <c r="E769" t="str">
        <f>VLOOKUP(A769,'Medical Examinations'!A768:J3103,4,FALSE)</f>
        <v>yes</v>
      </c>
      <c r="F769" t="str">
        <f>VLOOKUP(A769,'Medical Examinations'!A768:J3103,5,FALSE)</f>
        <v>No</v>
      </c>
      <c r="G769" t="str">
        <f>VLOOKUP($A769,'Medical Examinations'!A$1:J$2336,6,FALSE)</f>
        <v>No</v>
      </c>
      <c r="H769">
        <f>VLOOKUP(A769,'Medical Examinations'!A768:J3103,7,FALSE)</f>
        <v>2</v>
      </c>
      <c r="I769" t="str">
        <f>VLOOKUP(A769,'Medical Examinations'!A768:J3103,8,FALSE)</f>
        <v>No</v>
      </c>
      <c r="J769" t="str">
        <f>VLOOKUP($A769,'Medical Examinations'!$A768:$J3103,9,FALSE)</f>
        <v>Obesity</v>
      </c>
      <c r="K769" t="str">
        <f>VLOOKUP(A769,'Medical Examinations'!A768:J3103,10,FALSE)</f>
        <v>Diabetes</v>
      </c>
      <c r="L769" t="str">
        <f>VLOOKUP(Healthcare!A769,'Hospitalisation Details'!A768:K3103,10,FALSE)</f>
        <v>3-Nov-1961</v>
      </c>
      <c r="M769" s="17">
        <f>VLOOKUP(Healthcare!A769,'Hospitalisation Details'!A768:K3103,6,FALSE)</f>
        <v>13429.04</v>
      </c>
      <c r="N769" t="str">
        <f>VLOOKUP(Healthcare!A769,'Hospitalisation Details'!A768:K3103,7,FALSE)</f>
        <v>tier - 3</v>
      </c>
      <c r="O769" t="str">
        <f>VLOOKUP(Healthcare!A769,'Hospitalisation Details'!A768:K3103,8,FALSE)</f>
        <v>tier - 3</v>
      </c>
      <c r="P769" t="str">
        <f>VLOOKUP(Healthcare!A769,'Hospitalisation Details'!A768:K3103,9,FALSE)</f>
        <v>R1012</v>
      </c>
      <c r="Q769">
        <f>VLOOKUP(Healthcare!A769,'Hospitalisation Details'!A768:K3103,11,FALSE)</f>
        <v>62</v>
      </c>
    </row>
    <row r="770" spans="1:17" ht="15.6">
      <c r="A770" s="1" t="s">
        <v>1601</v>
      </c>
      <c r="B770" t="str">
        <f>VLOOKUP(A770,'Customer Names'!A769:E3104,5,FALSE)</f>
        <v xml:space="preserve"> Ms.  Stacey McDonough</v>
      </c>
      <c r="C770">
        <f>VLOOKUP(A770,'Medical Examinations'!A769:J3104,2,FALSE)</f>
        <v>54.59</v>
      </c>
      <c r="D770">
        <f>VLOOKUP(A770,'Medical Examinations'!A769:J3104,3,FALSE)</f>
        <v>4.2699999999999996</v>
      </c>
      <c r="E770" t="str">
        <f>VLOOKUP(A770,'Medical Examinations'!A769:J3104,4,FALSE)</f>
        <v>No</v>
      </c>
      <c r="F770" t="str">
        <f>VLOOKUP(A770,'Medical Examinations'!A769:J3104,5,FALSE)</f>
        <v>No</v>
      </c>
      <c r="G770" t="str">
        <f>VLOOKUP($A770,'Medical Examinations'!A$1:J$2336,6,FALSE)</f>
        <v>No</v>
      </c>
      <c r="H770">
        <f>VLOOKUP(A770,'Medical Examinations'!A769:J3104,7,FALSE)</f>
        <v>0</v>
      </c>
      <c r="I770" t="str">
        <f>VLOOKUP(A770,'Medical Examinations'!A769:J3104,8,FALSE)</f>
        <v>No</v>
      </c>
      <c r="J770" t="str">
        <f>VLOOKUP($A770,'Medical Examinations'!$A769:$J3104,9,FALSE)</f>
        <v>Obesity</v>
      </c>
      <c r="K770" t="str">
        <f>VLOOKUP(A770,'Medical Examinations'!A769:J3104,10,FALSE)</f>
        <v>Normal</v>
      </c>
      <c r="L770" t="str">
        <f>VLOOKUP(Healthcare!A770,'Hospitalisation Details'!A769:K3104,10,FALSE)</f>
        <v>17-Jun-1994</v>
      </c>
      <c r="M770" s="17">
        <f>VLOOKUP(Healthcare!A770,'Hospitalisation Details'!A769:K3104,6,FALSE)</f>
        <v>13417.05</v>
      </c>
      <c r="N770" t="str">
        <f>VLOOKUP(Healthcare!A770,'Hospitalisation Details'!A769:K3104,7,FALSE)</f>
        <v>tier - 3</v>
      </c>
      <c r="O770" t="str">
        <f>VLOOKUP(Healthcare!A770,'Hospitalisation Details'!A769:K3104,8,FALSE)</f>
        <v>tier - 3</v>
      </c>
      <c r="P770" t="str">
        <f>VLOOKUP(Healthcare!A770,'Hospitalisation Details'!A769:K3104,9,FALSE)</f>
        <v>R1012</v>
      </c>
      <c r="Q770">
        <f>VLOOKUP(Healthcare!A770,'Hospitalisation Details'!A769:K3104,11,FALSE)</f>
        <v>30</v>
      </c>
    </row>
    <row r="771" spans="1:17" ht="15.6">
      <c r="A771" s="1" t="s">
        <v>1600</v>
      </c>
      <c r="B771" t="str">
        <f>VLOOKUP(A771,'Customer Names'!A770:E3105,5,FALSE)</f>
        <v xml:space="preserve"> Ms.  Kimberly Sweetland</v>
      </c>
      <c r="C771">
        <f>VLOOKUP(A771,'Medical Examinations'!A770:J3105,2,FALSE)</f>
        <v>21.09</v>
      </c>
      <c r="D771">
        <f>VLOOKUP(A771,'Medical Examinations'!A770:J3105,3,FALSE)</f>
        <v>9.2200000000000006</v>
      </c>
      <c r="E771" t="str">
        <f>VLOOKUP(A771,'Medical Examinations'!A770:J3105,4,FALSE)</f>
        <v>yes</v>
      </c>
      <c r="F771" t="str">
        <f>VLOOKUP(A771,'Medical Examinations'!A770:J3105,5,FALSE)</f>
        <v>No</v>
      </c>
      <c r="G771" t="str">
        <f>VLOOKUP($A771,'Medical Examinations'!A$1:J$2336,6,FALSE)</f>
        <v>No</v>
      </c>
      <c r="H771">
        <f>VLOOKUP(A771,'Medical Examinations'!A770:J3105,7,FALSE)</f>
        <v>2</v>
      </c>
      <c r="I771" t="str">
        <f>VLOOKUP(A771,'Medical Examinations'!A770:J3105,8,FALSE)</f>
        <v>No</v>
      </c>
      <c r="J771" t="str">
        <f>VLOOKUP($A771,'Medical Examinations'!$A770:$J3105,9,FALSE)</f>
        <v>Healthy Weight</v>
      </c>
      <c r="K771" t="str">
        <f>VLOOKUP(A771,'Medical Examinations'!A770:J3105,10,FALSE)</f>
        <v>Diabetes</v>
      </c>
      <c r="L771" t="str">
        <f>VLOOKUP(Healthcare!A771,'Hospitalisation Details'!A770:K3105,10,FALSE)</f>
        <v>22-Jul-1961</v>
      </c>
      <c r="M771" s="17">
        <f>VLOOKUP(Healthcare!A771,'Hospitalisation Details'!A770:K3105,6,FALSE)</f>
        <v>13415.04</v>
      </c>
      <c r="N771" t="str">
        <f>VLOOKUP(Healthcare!A771,'Hospitalisation Details'!A770:K3105,7,FALSE)</f>
        <v>tier - 3</v>
      </c>
      <c r="O771" t="str">
        <f>VLOOKUP(Healthcare!A771,'Hospitalisation Details'!A770:K3105,8,FALSE)</f>
        <v>tier - 2</v>
      </c>
      <c r="P771" t="str">
        <f>VLOOKUP(Healthcare!A771,'Hospitalisation Details'!A770:K3105,9,FALSE)</f>
        <v>R1012</v>
      </c>
      <c r="Q771">
        <f>VLOOKUP(Healthcare!A771,'Hospitalisation Details'!A770:K3105,11,FALSE)</f>
        <v>63</v>
      </c>
    </row>
    <row r="772" spans="1:17" ht="15.6">
      <c r="A772" s="1" t="s">
        <v>1599</v>
      </c>
      <c r="B772" t="str">
        <f>VLOOKUP(A772,'Customer Names'!A771:E3106,5,FALSE)</f>
        <v xml:space="preserve"> Mr.  Matthew D Hammersmith</v>
      </c>
      <c r="C772">
        <f>VLOOKUP(A772,'Medical Examinations'!A771:J3106,2,FALSE)</f>
        <v>52.41</v>
      </c>
      <c r="D772">
        <f>VLOOKUP(A772,'Medical Examinations'!A771:J3106,3,FALSE)</f>
        <v>5.99</v>
      </c>
      <c r="E772" t="str">
        <f>VLOOKUP(A772,'Medical Examinations'!A771:J3106,4,FALSE)</f>
        <v>No</v>
      </c>
      <c r="F772" t="str">
        <f>VLOOKUP(A772,'Medical Examinations'!A771:J3106,5,FALSE)</f>
        <v>No</v>
      </c>
      <c r="G772" t="str">
        <f>VLOOKUP($A772,'Medical Examinations'!A$1:J$2336,6,FALSE)</f>
        <v>No</v>
      </c>
      <c r="H772">
        <f>VLOOKUP(A772,'Medical Examinations'!A771:J3106,7,FALSE)</f>
        <v>1</v>
      </c>
      <c r="I772" t="str">
        <f>VLOOKUP(A772,'Medical Examinations'!A771:J3106,8,FALSE)</f>
        <v>No</v>
      </c>
      <c r="J772" t="str">
        <f>VLOOKUP($A772,'Medical Examinations'!$A771:$J3106,9,FALSE)</f>
        <v>Obesity</v>
      </c>
      <c r="K772" t="str">
        <f>VLOOKUP(A772,'Medical Examinations'!A771:J3106,10,FALSE)</f>
        <v>Prediabetes</v>
      </c>
      <c r="L772" t="str">
        <f>VLOOKUP(Healthcare!A772,'Hospitalisation Details'!A771:K3106,10,FALSE)</f>
        <v>19-Dec-1992</v>
      </c>
      <c r="M772" s="17">
        <f>VLOOKUP(Healthcare!A772,'Hospitalisation Details'!A771:K3106,6,FALSE)</f>
        <v>13412.97</v>
      </c>
      <c r="N772" t="str">
        <f>VLOOKUP(Healthcare!A772,'Hospitalisation Details'!A771:K3106,7,FALSE)</f>
        <v>tier - 3</v>
      </c>
      <c r="O772" t="str">
        <f>VLOOKUP(Healthcare!A772,'Hospitalisation Details'!A771:K3106,8,FALSE)</f>
        <v>tier - 3</v>
      </c>
      <c r="P772" t="str">
        <f>VLOOKUP(Healthcare!A772,'Hospitalisation Details'!A771:K3106,9,FALSE)</f>
        <v>R1023</v>
      </c>
      <c r="Q772">
        <f>VLOOKUP(Healthcare!A772,'Hospitalisation Details'!A771:K3106,11,FALSE)</f>
        <v>31</v>
      </c>
    </row>
    <row r="773" spans="1:17" ht="15.6">
      <c r="A773" s="1" t="s">
        <v>1598</v>
      </c>
      <c r="B773" t="str">
        <f>VLOOKUP(A773,'Customer Names'!A772:E3107,5,FALSE)</f>
        <v xml:space="preserve"> Mr.  Michael French</v>
      </c>
      <c r="C773">
        <f>VLOOKUP(A773,'Medical Examinations'!A772:J3107,2,FALSE)</f>
        <v>41.47</v>
      </c>
      <c r="D773">
        <f>VLOOKUP(A773,'Medical Examinations'!A772:J3107,3,FALSE)</f>
        <v>5.86</v>
      </c>
      <c r="E773" t="str">
        <f>VLOOKUP(A773,'Medical Examinations'!A772:J3107,4,FALSE)</f>
        <v>yes</v>
      </c>
      <c r="F773" t="str">
        <f>VLOOKUP(A773,'Medical Examinations'!A772:J3107,5,FALSE)</f>
        <v>No</v>
      </c>
      <c r="G773" t="str">
        <f>VLOOKUP($A773,'Medical Examinations'!A$1:J$2336,6,FALSE)</f>
        <v>No</v>
      </c>
      <c r="H773">
        <f>VLOOKUP(A773,'Medical Examinations'!A772:J3107,7,FALSE)</f>
        <v>2</v>
      </c>
      <c r="I773" t="str">
        <f>VLOOKUP(A773,'Medical Examinations'!A772:J3107,8,FALSE)</f>
        <v>No</v>
      </c>
      <c r="J773" t="str">
        <f>VLOOKUP($A773,'Medical Examinations'!$A772:$J3107,9,FALSE)</f>
        <v>Obesity</v>
      </c>
      <c r="K773" t="str">
        <f>VLOOKUP(A773,'Medical Examinations'!A772:J3107,10,FALSE)</f>
        <v>Prediabetes</v>
      </c>
      <c r="L773" t="str">
        <f>VLOOKUP(Healthcare!A773,'Hospitalisation Details'!A772:K3107,10,FALSE)</f>
        <v>20-Dec-1959</v>
      </c>
      <c r="M773" s="17">
        <f>VLOOKUP(Healthcare!A773,'Hospitalisation Details'!A772:K3107,6,FALSE)</f>
        <v>13405.39</v>
      </c>
      <c r="N773" t="str">
        <f>VLOOKUP(Healthcare!A773,'Hospitalisation Details'!A772:K3107,7,FALSE)</f>
        <v>tier - 3</v>
      </c>
      <c r="O773" t="str">
        <f>VLOOKUP(Healthcare!A773,'Hospitalisation Details'!A772:K3107,8,FALSE)</f>
        <v>tier - 3</v>
      </c>
      <c r="P773" t="str">
        <f>VLOOKUP(Healthcare!A773,'Hospitalisation Details'!A772:K3107,9,FALSE)</f>
        <v>R1013</v>
      </c>
      <c r="Q773">
        <f>VLOOKUP(Healthcare!A773,'Hospitalisation Details'!A772:K3107,11,FALSE)</f>
        <v>64</v>
      </c>
    </row>
    <row r="774" spans="1:17" ht="15.6">
      <c r="A774" s="1" t="s">
        <v>1597</v>
      </c>
      <c r="B774" t="str">
        <f>VLOOKUP(A774,'Customer Names'!A773:E3108,5,FALSE)</f>
        <v xml:space="preserve"> Mr.  Ben Garbe</v>
      </c>
      <c r="C774">
        <f>VLOOKUP(A774,'Medical Examinations'!A773:J3108,2,FALSE)</f>
        <v>33.1</v>
      </c>
      <c r="D774">
        <f>VLOOKUP(A774,'Medical Examinations'!A773:J3108,3,FALSE)</f>
        <v>5.19</v>
      </c>
      <c r="E774" t="str">
        <f>VLOOKUP(A774,'Medical Examinations'!A773:J3108,4,FALSE)</f>
        <v>yes</v>
      </c>
      <c r="F774" t="str">
        <f>VLOOKUP(A774,'Medical Examinations'!A773:J3108,5,FALSE)</f>
        <v>No</v>
      </c>
      <c r="G774" t="str">
        <f>VLOOKUP($A774,'Medical Examinations'!A$1:J$2336,6,FALSE)</f>
        <v>No</v>
      </c>
      <c r="H774">
        <f>VLOOKUP(A774,'Medical Examinations'!A773:J3108,7,FALSE)</f>
        <v>2</v>
      </c>
      <c r="I774" t="str">
        <f>VLOOKUP(A774,'Medical Examinations'!A773:J3108,8,FALSE)</f>
        <v>No</v>
      </c>
      <c r="J774" t="str">
        <f>VLOOKUP($A774,'Medical Examinations'!$A773:$J3108,9,FALSE)</f>
        <v>Obesity</v>
      </c>
      <c r="K774" t="str">
        <f>VLOOKUP(A774,'Medical Examinations'!A773:J3108,10,FALSE)</f>
        <v>Normal</v>
      </c>
      <c r="L774" t="str">
        <f>VLOOKUP(Healthcare!A774,'Hospitalisation Details'!A773:K3108,10,FALSE)</f>
        <v>25-Nov-1959</v>
      </c>
      <c r="M774" s="17">
        <f>VLOOKUP(Healthcare!A774,'Hospitalisation Details'!A773:K3108,6,FALSE)</f>
        <v>13393.76</v>
      </c>
      <c r="N774" t="str">
        <f>VLOOKUP(Healthcare!A774,'Hospitalisation Details'!A773:K3108,7,FALSE)</f>
        <v>tier - 3</v>
      </c>
      <c r="O774" t="str">
        <f>VLOOKUP(Healthcare!A774,'Hospitalisation Details'!A773:K3108,8,FALSE)</f>
        <v>tier - 1</v>
      </c>
      <c r="P774" t="str">
        <f>VLOOKUP(Healthcare!A774,'Hospitalisation Details'!A773:K3108,9,FALSE)</f>
        <v>R1011</v>
      </c>
      <c r="Q774">
        <f>VLOOKUP(Healthcare!A774,'Hospitalisation Details'!A773:K3108,11,FALSE)</f>
        <v>64</v>
      </c>
    </row>
    <row r="775" spans="1:17" ht="15.6">
      <c r="A775" s="1" t="s">
        <v>1596</v>
      </c>
      <c r="B775" t="str">
        <f>VLOOKUP(A775,'Customer Names'!A774:E3109,5,FALSE)</f>
        <v xml:space="preserve"> Mr.  Chris Duncan</v>
      </c>
      <c r="C775">
        <f>VLOOKUP(A775,'Medical Examinations'!A774:J3109,2,FALSE)</f>
        <v>30.8</v>
      </c>
      <c r="D775">
        <f>VLOOKUP(A775,'Medical Examinations'!A774:J3109,3,FALSE)</f>
        <v>4.37</v>
      </c>
      <c r="E775" t="str">
        <f>VLOOKUP(A775,'Medical Examinations'!A774:J3109,4,FALSE)</f>
        <v>yes</v>
      </c>
      <c r="F775" t="str">
        <f>VLOOKUP(A775,'Medical Examinations'!A774:J3109,5,FALSE)</f>
        <v>No</v>
      </c>
      <c r="G775" t="str">
        <f>VLOOKUP($A775,'Medical Examinations'!A$1:J$2336,6,FALSE)</f>
        <v>No</v>
      </c>
      <c r="H775">
        <f>VLOOKUP(A775,'Medical Examinations'!A774:J3109,7,FALSE)</f>
        <v>2</v>
      </c>
      <c r="I775" t="str">
        <f>VLOOKUP(A775,'Medical Examinations'!A774:J3109,8,FALSE)</f>
        <v>No</v>
      </c>
      <c r="J775" t="str">
        <f>VLOOKUP($A775,'Medical Examinations'!$A774:$J3109,9,FALSE)</f>
        <v>Obesity</v>
      </c>
      <c r="K775" t="str">
        <f>VLOOKUP(A775,'Medical Examinations'!A774:J3109,10,FALSE)</f>
        <v>Normal</v>
      </c>
      <c r="L775" t="str">
        <f>VLOOKUP(Healthcare!A775,'Hospitalisation Details'!A774:K3109,10,FALSE)</f>
        <v>9-Dec-1959</v>
      </c>
      <c r="M775" s="17">
        <f>VLOOKUP(Healthcare!A775,'Hospitalisation Details'!A774:K3109,6,FALSE)</f>
        <v>13390.56</v>
      </c>
      <c r="N775" t="str">
        <f>VLOOKUP(Healthcare!A775,'Hospitalisation Details'!A774:K3109,7,FALSE)</f>
        <v>tier - 3</v>
      </c>
      <c r="O775" t="str">
        <f>VLOOKUP(Healthcare!A775,'Hospitalisation Details'!A774:K3109,8,FALSE)</f>
        <v>tier - 3</v>
      </c>
      <c r="P775" t="str">
        <f>VLOOKUP(Healthcare!A775,'Hospitalisation Details'!A774:K3109,9,FALSE)</f>
        <v>R1011</v>
      </c>
      <c r="Q775">
        <f>VLOOKUP(Healthcare!A775,'Hospitalisation Details'!A774:K3109,11,FALSE)</f>
        <v>64</v>
      </c>
    </row>
    <row r="776" spans="1:17" ht="15.6">
      <c r="A776" s="1" t="s">
        <v>1595</v>
      </c>
      <c r="B776" t="str">
        <f>VLOOKUP(A776,'Customer Names'!A775:E3110,5,FALSE)</f>
        <v xml:space="preserve"> Mr.  Jeremy J Wallace</v>
      </c>
      <c r="C776">
        <f>VLOOKUP(A776,'Medical Examinations'!A775:J3110,2,FALSE)</f>
        <v>42.06</v>
      </c>
      <c r="D776">
        <f>VLOOKUP(A776,'Medical Examinations'!A775:J3110,3,FALSE)</f>
        <v>5.32</v>
      </c>
      <c r="E776" t="str">
        <f>VLOOKUP(A776,'Medical Examinations'!A775:J3110,4,FALSE)</f>
        <v>No</v>
      </c>
      <c r="F776" t="str">
        <f>VLOOKUP(A776,'Medical Examinations'!A775:J3110,5,FALSE)</f>
        <v>No</v>
      </c>
      <c r="G776" t="str">
        <f>VLOOKUP($A776,'Medical Examinations'!A$1:J$2336,6,FALSE)</f>
        <v>No</v>
      </c>
      <c r="H776">
        <f>VLOOKUP(A776,'Medical Examinations'!A775:J3110,7,FALSE)</f>
        <v>1</v>
      </c>
      <c r="I776" t="str">
        <f>VLOOKUP(A776,'Medical Examinations'!A775:J3110,8,FALSE)</f>
        <v>No</v>
      </c>
      <c r="J776" t="str">
        <f>VLOOKUP($A776,'Medical Examinations'!$A775:$J3110,9,FALSE)</f>
        <v>Obesity</v>
      </c>
      <c r="K776" t="str">
        <f>VLOOKUP(A776,'Medical Examinations'!A775:J3110,10,FALSE)</f>
        <v>Normal</v>
      </c>
      <c r="L776" t="str">
        <f>VLOOKUP(Healthcare!A776,'Hospitalisation Details'!A775:K3110,10,FALSE)</f>
        <v>6-Jun-1984</v>
      </c>
      <c r="M776" s="17">
        <f>VLOOKUP(Healthcare!A776,'Hospitalisation Details'!A775:K3110,6,FALSE)</f>
        <v>13383.67</v>
      </c>
      <c r="N776" t="str">
        <f>VLOOKUP(Healthcare!A776,'Hospitalisation Details'!A775:K3110,7,FALSE)</f>
        <v>tier - 3</v>
      </c>
      <c r="O776" t="str">
        <f>VLOOKUP(Healthcare!A776,'Hospitalisation Details'!A775:K3110,8,FALSE)</f>
        <v>tier - 2</v>
      </c>
      <c r="P776" t="str">
        <f>VLOOKUP(Healthcare!A776,'Hospitalisation Details'!A775:K3110,9,FALSE)</f>
        <v>R1023</v>
      </c>
      <c r="Q776">
        <f>VLOOKUP(Healthcare!A776,'Hospitalisation Details'!A775:K3110,11,FALSE)</f>
        <v>40</v>
      </c>
    </row>
    <row r="777" spans="1:17" ht="15.6">
      <c r="A777" s="1" t="s">
        <v>1594</v>
      </c>
      <c r="B777" t="str">
        <f>VLOOKUP(A777,'Customer Names'!A776:E3111,5,FALSE)</f>
        <v xml:space="preserve"> Mrs.  Amy L Tillman</v>
      </c>
      <c r="C777">
        <f>VLOOKUP(A777,'Medical Examinations'!A776:J3111,2,FALSE)</f>
        <v>39.270000000000003</v>
      </c>
      <c r="D777">
        <f>VLOOKUP(A777,'Medical Examinations'!A776:J3111,3,FALSE)</f>
        <v>5.64</v>
      </c>
      <c r="E777" t="str">
        <f>VLOOKUP(A777,'Medical Examinations'!A776:J3111,4,FALSE)</f>
        <v>No</v>
      </c>
      <c r="F777" t="str">
        <f>VLOOKUP(A777,'Medical Examinations'!A776:J3111,5,FALSE)</f>
        <v>No</v>
      </c>
      <c r="G777" t="str">
        <f>VLOOKUP($A777,'Medical Examinations'!A$1:J$2336,6,FALSE)</f>
        <v>Yes</v>
      </c>
      <c r="H777">
        <f>VLOOKUP(A777,'Medical Examinations'!A776:J3111,7,FALSE)</f>
        <v>1</v>
      </c>
      <c r="I777" t="str">
        <f>VLOOKUP(A777,'Medical Examinations'!A776:J3111,8,FALSE)</f>
        <v>No</v>
      </c>
      <c r="J777" t="str">
        <f>VLOOKUP($A777,'Medical Examinations'!$A776:$J3111,9,FALSE)</f>
        <v>Obesity</v>
      </c>
      <c r="K777" t="str">
        <f>VLOOKUP(A777,'Medical Examinations'!A776:J3111,10,FALSE)</f>
        <v>Normal</v>
      </c>
      <c r="L777" t="str">
        <f>VLOOKUP(Healthcare!A777,'Hospitalisation Details'!A776:K3111,10,FALSE)</f>
        <v>30-Sep-1979</v>
      </c>
      <c r="M777" s="17">
        <f>VLOOKUP(Healthcare!A777,'Hospitalisation Details'!A776:K3111,6,FALSE)</f>
        <v>13377.41</v>
      </c>
      <c r="N777" t="str">
        <f>VLOOKUP(Healthcare!A777,'Hospitalisation Details'!A776:K3111,7,FALSE)</f>
        <v>tier - 3</v>
      </c>
      <c r="O777" t="str">
        <f>VLOOKUP(Healthcare!A777,'Hospitalisation Details'!A776:K3111,8,FALSE)</f>
        <v>tier - 3</v>
      </c>
      <c r="P777" t="str">
        <f>VLOOKUP(Healthcare!A777,'Hospitalisation Details'!A776:K3111,9,FALSE)</f>
        <v>R1026</v>
      </c>
      <c r="Q777">
        <f>VLOOKUP(Healthcare!A777,'Hospitalisation Details'!A776:K3111,11,FALSE)</f>
        <v>44</v>
      </c>
    </row>
    <row r="778" spans="1:17" ht="15.6">
      <c r="A778" s="1" t="s">
        <v>1593</v>
      </c>
      <c r="B778" t="str">
        <f>VLOOKUP(A778,'Customer Names'!A777:E3112,5,FALSE)</f>
        <v xml:space="preserve"> Mrs.  Karen L Lee</v>
      </c>
      <c r="C778">
        <f>VLOOKUP(A778,'Medical Examinations'!A777:J3112,2,FALSE)</f>
        <v>30.71</v>
      </c>
      <c r="D778">
        <f>VLOOKUP(A778,'Medical Examinations'!A777:J3112,3,FALSE)</f>
        <v>5.59</v>
      </c>
      <c r="E778" t="str">
        <f>VLOOKUP(A778,'Medical Examinations'!A777:J3112,4,FALSE)</f>
        <v>yes</v>
      </c>
      <c r="F778" t="str">
        <f>VLOOKUP(A778,'Medical Examinations'!A777:J3112,5,FALSE)</f>
        <v>No</v>
      </c>
      <c r="G778" t="str">
        <f>VLOOKUP($A778,'Medical Examinations'!A$1:J$2336,6,FALSE)</f>
        <v>No</v>
      </c>
      <c r="H778">
        <f>VLOOKUP(A778,'Medical Examinations'!A777:J3112,7,FALSE)</f>
        <v>1</v>
      </c>
      <c r="I778" t="str">
        <f>VLOOKUP(A778,'Medical Examinations'!A777:J3112,8,FALSE)</f>
        <v>No</v>
      </c>
      <c r="J778" t="str">
        <f>VLOOKUP($A778,'Medical Examinations'!$A777:$J3112,9,FALSE)</f>
        <v>Obesity</v>
      </c>
      <c r="K778" t="str">
        <f>VLOOKUP(A778,'Medical Examinations'!A777:J3112,10,FALSE)</f>
        <v>Normal</v>
      </c>
      <c r="L778" t="str">
        <f>VLOOKUP(Healthcare!A778,'Hospitalisation Details'!A777:K3112,10,FALSE)</f>
        <v>24-Sep-1964</v>
      </c>
      <c r="M778" s="17">
        <f>VLOOKUP(Healthcare!A778,'Hospitalisation Details'!A777:K3112,6,FALSE)</f>
        <v>13375.76</v>
      </c>
      <c r="N778" t="str">
        <f>VLOOKUP(Healthcare!A778,'Hospitalisation Details'!A777:K3112,7,FALSE)</f>
        <v>tier - 3</v>
      </c>
      <c r="O778" t="str">
        <f>VLOOKUP(Healthcare!A778,'Hospitalisation Details'!A777:K3112,8,FALSE)</f>
        <v>tier - 2</v>
      </c>
      <c r="P778" t="str">
        <f>VLOOKUP(Healthcare!A778,'Hospitalisation Details'!A777:K3112,9,FALSE)</f>
        <v>R1025</v>
      </c>
      <c r="Q778">
        <f>VLOOKUP(Healthcare!A778,'Hospitalisation Details'!A777:K3112,11,FALSE)</f>
        <v>59</v>
      </c>
    </row>
    <row r="779" spans="1:17" ht="15.6">
      <c r="A779" s="1" t="s">
        <v>1592</v>
      </c>
      <c r="B779" t="str">
        <f>VLOOKUP(A779,'Customer Names'!A778:E3113,5,FALSE)</f>
        <v xml:space="preserve"> Ms.  Tennille Taylor</v>
      </c>
      <c r="C779">
        <f>VLOOKUP(A779,'Medical Examinations'!A778:J3113,2,FALSE)</f>
        <v>47.19</v>
      </c>
      <c r="D779">
        <f>VLOOKUP(A779,'Medical Examinations'!A778:J3113,3,FALSE)</f>
        <v>5.29</v>
      </c>
      <c r="E779" t="str">
        <f>VLOOKUP(A779,'Medical Examinations'!A778:J3113,4,FALSE)</f>
        <v>No</v>
      </c>
      <c r="F779" t="str">
        <f>VLOOKUP(A779,'Medical Examinations'!A778:J3113,5,FALSE)</f>
        <v>No</v>
      </c>
      <c r="G779" t="str">
        <f>VLOOKUP($A779,'Medical Examinations'!A$1:J$2336,6,FALSE)</f>
        <v>No</v>
      </c>
      <c r="H779">
        <f>VLOOKUP(A779,'Medical Examinations'!A778:J3113,7,FALSE)</f>
        <v>0</v>
      </c>
      <c r="I779" t="str">
        <f>VLOOKUP(A779,'Medical Examinations'!A778:J3113,8,FALSE)</f>
        <v>No</v>
      </c>
      <c r="J779" t="str">
        <f>VLOOKUP($A779,'Medical Examinations'!$A778:$J3113,9,FALSE)</f>
        <v>Obesity</v>
      </c>
      <c r="K779" t="str">
        <f>VLOOKUP(A779,'Medical Examinations'!A778:J3113,10,FALSE)</f>
        <v>Normal</v>
      </c>
      <c r="L779" t="str">
        <f>VLOOKUP(Healthcare!A779,'Hospitalisation Details'!A778:K3113,10,FALSE)</f>
        <v>2-Oct-1990</v>
      </c>
      <c r="M779" s="17">
        <f>VLOOKUP(Healthcare!A779,'Hospitalisation Details'!A778:K3113,6,FALSE)</f>
        <v>13360.94</v>
      </c>
      <c r="N779" t="str">
        <f>VLOOKUP(Healthcare!A779,'Hospitalisation Details'!A778:K3113,7,FALSE)</f>
        <v>tier - 3</v>
      </c>
      <c r="O779" t="str">
        <f>VLOOKUP(Healthcare!A779,'Hospitalisation Details'!A778:K3113,8,FALSE)</f>
        <v>tier - 1</v>
      </c>
      <c r="P779" t="str">
        <f>VLOOKUP(Healthcare!A779,'Hospitalisation Details'!A778:K3113,9,FALSE)</f>
        <v>R1012</v>
      </c>
      <c r="Q779">
        <f>VLOOKUP(Healthcare!A779,'Hospitalisation Details'!A778:K3113,11,FALSE)</f>
        <v>33</v>
      </c>
    </row>
    <row r="780" spans="1:17" ht="15.6">
      <c r="A780" s="1" t="s">
        <v>1591</v>
      </c>
      <c r="B780" t="str">
        <f>VLOOKUP(A780,'Customer Names'!A779:E3114,5,FALSE)</f>
        <v xml:space="preserve"> Mr.  Matt McSween</v>
      </c>
      <c r="C780">
        <f>VLOOKUP(A780,'Medical Examinations'!A779:J3114,2,FALSE)</f>
        <v>30.02</v>
      </c>
      <c r="D780">
        <f>VLOOKUP(A780,'Medical Examinations'!A779:J3114,3,FALSE)</f>
        <v>6.65</v>
      </c>
      <c r="E780" t="str">
        <f>VLOOKUP(A780,'Medical Examinations'!A779:J3114,4,FALSE)</f>
        <v>No</v>
      </c>
      <c r="F780" t="str">
        <f>VLOOKUP(A780,'Medical Examinations'!A779:J3114,5,FALSE)</f>
        <v>No</v>
      </c>
      <c r="G780" t="str">
        <f>VLOOKUP($A780,'Medical Examinations'!A$1:J$2336,6,FALSE)</f>
        <v>No</v>
      </c>
      <c r="H780">
        <f>VLOOKUP(A780,'Medical Examinations'!A779:J3114,7,FALSE)</f>
        <v>0</v>
      </c>
      <c r="I780" t="str">
        <f>VLOOKUP(A780,'Medical Examinations'!A779:J3114,8,FALSE)</f>
        <v>No</v>
      </c>
      <c r="J780" t="str">
        <f>VLOOKUP($A780,'Medical Examinations'!$A779:$J3114,9,FALSE)</f>
        <v>Obesity</v>
      </c>
      <c r="K780" t="str">
        <f>VLOOKUP(A780,'Medical Examinations'!A779:J3114,10,FALSE)</f>
        <v>Diabetes</v>
      </c>
      <c r="L780" t="str">
        <f>VLOOKUP(Healthcare!A780,'Hospitalisation Details'!A779:K3114,10,FALSE)</f>
        <v>11-Nov-1960</v>
      </c>
      <c r="M780" s="17">
        <f>VLOOKUP(Healthcare!A780,'Hospitalisation Details'!A779:K3114,6,FALSE)</f>
        <v>13352.1</v>
      </c>
      <c r="N780" t="str">
        <f>VLOOKUP(Healthcare!A780,'Hospitalisation Details'!A779:K3114,7,FALSE)</f>
        <v>tier - 3</v>
      </c>
      <c r="O780" t="str">
        <f>VLOOKUP(Healthcare!A780,'Hospitalisation Details'!A779:K3114,8,FALSE)</f>
        <v>tier - 1</v>
      </c>
      <c r="P780" t="str">
        <f>VLOOKUP(Healthcare!A780,'Hospitalisation Details'!A779:K3114,9,FALSE)</f>
        <v>R1012</v>
      </c>
      <c r="Q780">
        <f>VLOOKUP(Healthcare!A780,'Hospitalisation Details'!A779:K3114,11,FALSE)</f>
        <v>63</v>
      </c>
    </row>
    <row r="781" spans="1:17" ht="15.6">
      <c r="A781" s="1" t="s">
        <v>1590</v>
      </c>
      <c r="B781" t="str">
        <f>VLOOKUP(A781,'Customer Names'!A780:E3115,5,FALSE)</f>
        <v xml:space="preserve"> Ms.  Emily Schubert</v>
      </c>
      <c r="C781">
        <f>VLOOKUP(A781,'Medical Examinations'!A780:J3115,2,FALSE)</f>
        <v>37.909999999999997</v>
      </c>
      <c r="D781">
        <f>VLOOKUP(A781,'Medical Examinations'!A780:J3115,3,FALSE)</f>
        <v>5.68</v>
      </c>
      <c r="E781" t="str">
        <f>VLOOKUP(A781,'Medical Examinations'!A780:J3115,4,FALSE)</f>
        <v>yes</v>
      </c>
      <c r="F781" t="str">
        <f>VLOOKUP(A781,'Medical Examinations'!A780:J3115,5,FALSE)</f>
        <v>No</v>
      </c>
      <c r="G781" t="str">
        <f>VLOOKUP($A781,'Medical Examinations'!A$1:J$2336,6,FALSE)</f>
        <v>No</v>
      </c>
      <c r="H781">
        <f>VLOOKUP(A781,'Medical Examinations'!A780:J3115,7,FALSE)</f>
        <v>0</v>
      </c>
      <c r="I781" t="str">
        <f>VLOOKUP(A781,'Medical Examinations'!A780:J3115,8,FALSE)</f>
        <v>No</v>
      </c>
      <c r="J781" t="str">
        <f>VLOOKUP($A781,'Medical Examinations'!$A780:$J3115,9,FALSE)</f>
        <v>Obesity</v>
      </c>
      <c r="K781" t="str">
        <f>VLOOKUP(A781,'Medical Examinations'!A780:J3115,10,FALSE)</f>
        <v>Normal</v>
      </c>
      <c r="L781" t="str">
        <f>VLOOKUP(Healthcare!A781,'Hospitalisation Details'!A780:K3115,10,FALSE)</f>
        <v>23-Aug-1976</v>
      </c>
      <c r="M781" s="17">
        <f>VLOOKUP(Healthcare!A781,'Hospitalisation Details'!A780:K3115,6,FALSE)</f>
        <v>13333.71</v>
      </c>
      <c r="N781" t="str">
        <f>VLOOKUP(Healthcare!A781,'Hospitalisation Details'!A780:K3115,7,FALSE)</f>
        <v>tier - 3</v>
      </c>
      <c r="O781" t="str">
        <f>VLOOKUP(Healthcare!A781,'Hospitalisation Details'!A780:K3115,8,FALSE)</f>
        <v>tier - 2</v>
      </c>
      <c r="P781" t="str">
        <f>VLOOKUP(Healthcare!A781,'Hospitalisation Details'!A780:K3115,9,FALSE)</f>
        <v>R1012</v>
      </c>
      <c r="Q781">
        <f>VLOOKUP(Healthcare!A781,'Hospitalisation Details'!A780:K3115,11,FALSE)</f>
        <v>48</v>
      </c>
    </row>
    <row r="782" spans="1:17" ht="15.6">
      <c r="A782" s="1" t="s">
        <v>1589</v>
      </c>
      <c r="B782" t="str">
        <f>VLOOKUP(A782,'Customer Names'!A781:E3116,5,FALSE)</f>
        <v xml:space="preserve"> Mr.  Justin E Lalanne</v>
      </c>
      <c r="C782">
        <f>VLOOKUP(A782,'Medical Examinations'!A781:J3116,2,FALSE)</f>
        <v>54.61</v>
      </c>
      <c r="D782">
        <f>VLOOKUP(A782,'Medical Examinations'!A781:J3116,3,FALSE)</f>
        <v>4.49</v>
      </c>
      <c r="E782" t="str">
        <f>VLOOKUP(A782,'Medical Examinations'!A781:J3116,4,FALSE)</f>
        <v>No</v>
      </c>
      <c r="F782" t="str">
        <f>VLOOKUP(A782,'Medical Examinations'!A781:J3116,5,FALSE)</f>
        <v>No</v>
      </c>
      <c r="G782" t="str">
        <f>VLOOKUP($A782,'Medical Examinations'!A$1:J$2336,6,FALSE)</f>
        <v>No</v>
      </c>
      <c r="H782">
        <f>VLOOKUP(A782,'Medical Examinations'!A781:J3116,7,FALSE)</f>
        <v>0</v>
      </c>
      <c r="I782" t="str">
        <f>VLOOKUP(A782,'Medical Examinations'!A781:J3116,8,FALSE)</f>
        <v>No</v>
      </c>
      <c r="J782" t="str">
        <f>VLOOKUP($A782,'Medical Examinations'!$A781:$J3116,9,FALSE)</f>
        <v>Obesity</v>
      </c>
      <c r="K782" t="str">
        <f>VLOOKUP(A782,'Medical Examinations'!A781:J3116,10,FALSE)</f>
        <v>Normal</v>
      </c>
      <c r="L782" t="str">
        <f>VLOOKUP(Healthcare!A782,'Hospitalisation Details'!A781:K3116,10,FALSE)</f>
        <v>1-Jul-1994</v>
      </c>
      <c r="M782" s="17">
        <f>VLOOKUP(Healthcare!A782,'Hospitalisation Details'!A781:K3116,6,FALSE)</f>
        <v>13292.52</v>
      </c>
      <c r="N782" t="str">
        <f>VLOOKUP(Healthcare!A782,'Hospitalisation Details'!A781:K3116,7,FALSE)</f>
        <v>tier - 3</v>
      </c>
      <c r="O782" t="str">
        <f>VLOOKUP(Healthcare!A782,'Hospitalisation Details'!A781:K3116,8,FALSE)</f>
        <v>tier - 3</v>
      </c>
      <c r="P782" t="str">
        <f>VLOOKUP(Healthcare!A782,'Hospitalisation Details'!A781:K3116,9,FALSE)</f>
        <v>R1012</v>
      </c>
      <c r="Q782">
        <f>VLOOKUP(Healthcare!A782,'Hospitalisation Details'!A781:K3116,11,FALSE)</f>
        <v>30</v>
      </c>
    </row>
    <row r="783" spans="1:17" ht="15.6">
      <c r="A783" s="1" t="s">
        <v>1588</v>
      </c>
      <c r="B783" t="str">
        <f>VLOOKUP(A783,'Customer Names'!A782:E3117,5,FALSE)</f>
        <v xml:space="preserve"> Ms.  Shalane Flanagan</v>
      </c>
      <c r="C783">
        <f>VLOOKUP(A783,'Medical Examinations'!A782:J3117,2,FALSE)</f>
        <v>36.005000000000003</v>
      </c>
      <c r="D783">
        <f>VLOOKUP(A783,'Medical Examinations'!A782:J3117,3,FALSE)</f>
        <v>6.9</v>
      </c>
      <c r="E783" t="str">
        <f>VLOOKUP(A783,'Medical Examinations'!A782:J3117,4,FALSE)</f>
        <v>No</v>
      </c>
      <c r="F783" t="str">
        <f>VLOOKUP(A783,'Medical Examinations'!A782:J3117,5,FALSE)</f>
        <v>No</v>
      </c>
      <c r="G783" t="str">
        <f>VLOOKUP($A783,'Medical Examinations'!A$1:J$2336,6,FALSE)</f>
        <v>No</v>
      </c>
      <c r="H783">
        <f>VLOOKUP(A783,'Medical Examinations'!A782:J3117,7,FALSE)</f>
        <v>0</v>
      </c>
      <c r="I783" t="str">
        <f>VLOOKUP(A783,'Medical Examinations'!A782:J3117,8,FALSE)</f>
        <v>No</v>
      </c>
      <c r="J783" t="str">
        <f>VLOOKUP($A783,'Medical Examinations'!$A782:$J3117,9,FALSE)</f>
        <v>Obesity</v>
      </c>
      <c r="K783" t="str">
        <f>VLOOKUP(A783,'Medical Examinations'!A782:J3117,10,FALSE)</f>
        <v>Diabetes</v>
      </c>
      <c r="L783" t="str">
        <f>VLOOKUP(Healthcare!A783,'Hospitalisation Details'!A782:K3117,10,FALSE)</f>
        <v>11-Oct-1962</v>
      </c>
      <c r="M783" s="17">
        <f>VLOOKUP(Healthcare!A783,'Hospitalisation Details'!A782:K3117,6,FALSE)</f>
        <v>13228.85</v>
      </c>
      <c r="N783" t="str">
        <f>VLOOKUP(Healthcare!A783,'Hospitalisation Details'!A782:K3117,7,FALSE)</f>
        <v>tier - 3</v>
      </c>
      <c r="O783" t="str">
        <f>VLOOKUP(Healthcare!A783,'Hospitalisation Details'!A782:K3117,8,FALSE)</f>
        <v>tier - 3</v>
      </c>
      <c r="P783" t="str">
        <f>VLOOKUP(Healthcare!A783,'Hospitalisation Details'!A782:K3117,9,FALSE)</f>
        <v>R1023</v>
      </c>
      <c r="Q783">
        <f>VLOOKUP(Healthcare!A783,'Hospitalisation Details'!A782:K3117,11,FALSE)</f>
        <v>61</v>
      </c>
    </row>
    <row r="784" spans="1:17" ht="15.6">
      <c r="A784" s="1" t="s">
        <v>1587</v>
      </c>
      <c r="B784" t="str">
        <f>VLOOKUP(A784,'Customer Names'!A783:E3118,5,FALSE)</f>
        <v xml:space="preserve"> Ms.  Jessica N Arellano</v>
      </c>
      <c r="C784">
        <f>VLOOKUP(A784,'Medical Examinations'!A783:J3118,2,FALSE)</f>
        <v>28.7</v>
      </c>
      <c r="D784">
        <f>VLOOKUP(A784,'Medical Examinations'!A783:J3118,3,FALSE)</f>
        <v>11.52</v>
      </c>
      <c r="E784" t="str">
        <f>VLOOKUP(A784,'Medical Examinations'!A783:J3118,4,FALSE)</f>
        <v>No</v>
      </c>
      <c r="F784" t="str">
        <f>VLOOKUP(A784,'Medical Examinations'!A783:J3118,5,FALSE)</f>
        <v>No</v>
      </c>
      <c r="G784" t="str">
        <f>VLOOKUP($A784,'Medical Examinations'!A$1:J$2336,6,FALSE)</f>
        <v>No</v>
      </c>
      <c r="H784">
        <f>VLOOKUP(A784,'Medical Examinations'!A783:J3118,7,FALSE)</f>
        <v>0</v>
      </c>
      <c r="I784" t="str">
        <f>VLOOKUP(A784,'Medical Examinations'!A783:J3118,8,FALSE)</f>
        <v>No</v>
      </c>
      <c r="J784" t="str">
        <f>VLOOKUP($A784,'Medical Examinations'!$A783:$J3118,9,FALSE)</f>
        <v>Over Weight</v>
      </c>
      <c r="K784" t="str">
        <f>VLOOKUP(A784,'Medical Examinations'!A783:J3118,10,FALSE)</f>
        <v>Diabetes</v>
      </c>
      <c r="L784" t="str">
        <f>VLOOKUP(Healthcare!A784,'Hospitalisation Details'!A783:K3118,10,FALSE)</f>
        <v>24-Nov-1962</v>
      </c>
      <c r="M784" s="17">
        <f>VLOOKUP(Healthcare!A784,'Hospitalisation Details'!A783:K3118,6,FALSE)</f>
        <v>13224.69</v>
      </c>
      <c r="N784" t="str">
        <f>VLOOKUP(Healthcare!A784,'Hospitalisation Details'!A783:K3118,7,FALSE)</f>
        <v>tier - 3</v>
      </c>
      <c r="O784" t="str">
        <f>VLOOKUP(Healthcare!A784,'Hospitalisation Details'!A783:K3118,8,FALSE)</f>
        <v>tier - 2</v>
      </c>
      <c r="P784" t="str">
        <f>VLOOKUP(Healthcare!A784,'Hospitalisation Details'!A783:K3118,9,FALSE)</f>
        <v>R1011</v>
      </c>
      <c r="Q784">
        <f>VLOOKUP(Healthcare!A784,'Hospitalisation Details'!A783:K3118,11,FALSE)</f>
        <v>61</v>
      </c>
    </row>
    <row r="785" spans="1:17" ht="15.6">
      <c r="A785" s="1" t="s">
        <v>1586</v>
      </c>
      <c r="B785" t="str">
        <f>VLOOKUP(A785,'Customer Names'!A784:E3119,5,FALSE)</f>
        <v xml:space="preserve"> Ms.  Melanie Charette</v>
      </c>
      <c r="C785">
        <f>VLOOKUP(A785,'Medical Examinations'!A784:J3119,2,FALSE)</f>
        <v>34.295000000000002</v>
      </c>
      <c r="D785">
        <f>VLOOKUP(A785,'Medical Examinations'!A784:J3119,3,FALSE)</f>
        <v>11.24</v>
      </c>
      <c r="E785" t="str">
        <f>VLOOKUP(A785,'Medical Examinations'!A784:J3119,4,FALSE)</f>
        <v>No</v>
      </c>
      <c r="F785" t="str">
        <f>VLOOKUP(A785,'Medical Examinations'!A784:J3119,5,FALSE)</f>
        <v>No</v>
      </c>
      <c r="G785" t="str">
        <f>VLOOKUP($A785,'Medical Examinations'!A$1:J$2336,6,FALSE)</f>
        <v>No</v>
      </c>
      <c r="H785">
        <f>VLOOKUP(A785,'Medical Examinations'!A784:J3119,7,FALSE)</f>
        <v>0</v>
      </c>
      <c r="I785" t="str">
        <f>VLOOKUP(A785,'Medical Examinations'!A784:J3119,8,FALSE)</f>
        <v>No</v>
      </c>
      <c r="J785" t="str">
        <f>VLOOKUP($A785,'Medical Examinations'!$A784:$J3119,9,FALSE)</f>
        <v>Obesity</v>
      </c>
      <c r="K785" t="str">
        <f>VLOOKUP(A785,'Medical Examinations'!A784:J3119,10,FALSE)</f>
        <v>Diabetes</v>
      </c>
      <c r="L785" t="str">
        <f>VLOOKUP(Healthcare!A785,'Hospitalisation Details'!A784:K3119,10,FALSE)</f>
        <v>13-Nov-1965</v>
      </c>
      <c r="M785" s="17">
        <f>VLOOKUP(Healthcare!A785,'Hospitalisation Details'!A784:K3119,6,FALSE)</f>
        <v>13224.06</v>
      </c>
      <c r="N785" t="str">
        <f>VLOOKUP(Healthcare!A785,'Hospitalisation Details'!A784:K3119,7,FALSE)</f>
        <v>tier - 3</v>
      </c>
      <c r="O785" t="str">
        <f>VLOOKUP(Healthcare!A785,'Hospitalisation Details'!A784:K3119,8,FALSE)</f>
        <v>tier - 3</v>
      </c>
      <c r="P785" t="str">
        <f>VLOOKUP(Healthcare!A785,'Hospitalisation Details'!A784:K3119,9,FALSE)</f>
        <v>R1024</v>
      </c>
      <c r="Q785">
        <f>VLOOKUP(Healthcare!A785,'Hospitalisation Details'!A784:K3119,11,FALSE)</f>
        <v>58</v>
      </c>
    </row>
    <row r="786" spans="1:17" ht="15.6">
      <c r="A786" s="1" t="s">
        <v>1585</v>
      </c>
      <c r="B786" t="str">
        <f>VLOOKUP(A786,'Customer Names'!A785:E3120,5,FALSE)</f>
        <v xml:space="preserve"> Ms.  Ruth Angelica Pena Reyes</v>
      </c>
      <c r="C786">
        <f>VLOOKUP(A786,'Medical Examinations'!A785:J3120,2,FALSE)</f>
        <v>27.55</v>
      </c>
      <c r="D786">
        <f>VLOOKUP(A786,'Medical Examinations'!A785:J3120,3,FALSE)</f>
        <v>10.98</v>
      </c>
      <c r="E786" t="str">
        <f>VLOOKUP(A786,'Medical Examinations'!A785:J3120,4,FALSE)</f>
        <v>No</v>
      </c>
      <c r="F786" t="str">
        <f>VLOOKUP(A786,'Medical Examinations'!A785:J3120,5,FALSE)</f>
        <v>No</v>
      </c>
      <c r="G786" t="str">
        <f>VLOOKUP($A786,'Medical Examinations'!A$1:J$2336,6,FALSE)</f>
        <v>No</v>
      </c>
      <c r="H786">
        <f>VLOOKUP(A786,'Medical Examinations'!A785:J3120,7,FALSE)</f>
        <v>0</v>
      </c>
      <c r="I786" t="str">
        <f>VLOOKUP(A786,'Medical Examinations'!A785:J3120,8,FALSE)</f>
        <v>No</v>
      </c>
      <c r="J786" t="str">
        <f>VLOOKUP($A786,'Medical Examinations'!$A785:$J3120,9,FALSE)</f>
        <v>Over Weight</v>
      </c>
      <c r="K786" t="str">
        <f>VLOOKUP(A786,'Medical Examinations'!A785:J3120,10,FALSE)</f>
        <v>Diabetes</v>
      </c>
      <c r="L786" t="str">
        <f>VLOOKUP(Healthcare!A786,'Hospitalisation Details'!A785:K3120,10,FALSE)</f>
        <v>7-Dec-1962</v>
      </c>
      <c r="M786" s="17">
        <f>VLOOKUP(Healthcare!A786,'Hospitalisation Details'!A785:K3120,6,FALSE)</f>
        <v>13217.09</v>
      </c>
      <c r="N786" t="str">
        <f>VLOOKUP(Healthcare!A786,'Hospitalisation Details'!A785:K3120,7,FALSE)</f>
        <v>tier - 3</v>
      </c>
      <c r="O786" t="str">
        <f>VLOOKUP(Healthcare!A786,'Hospitalisation Details'!A785:K3120,8,FALSE)</f>
        <v>tier - 1</v>
      </c>
      <c r="P786" t="str">
        <f>VLOOKUP(Healthcare!A786,'Hospitalisation Details'!A785:K3120,9,FALSE)</f>
        <v>R1024</v>
      </c>
      <c r="Q786">
        <f>VLOOKUP(Healthcare!A786,'Hospitalisation Details'!A785:K3120,11,FALSE)</f>
        <v>61</v>
      </c>
    </row>
    <row r="787" spans="1:17" ht="15.6">
      <c r="A787" s="1" t="s">
        <v>1584</v>
      </c>
      <c r="B787" t="str">
        <f>VLOOKUP(A787,'Customer Names'!A786:E3121,5,FALSE)</f>
        <v xml:space="preserve"> Ms.  Una M Broderick</v>
      </c>
      <c r="C787">
        <f>VLOOKUP(A787,'Medical Examinations'!A786:J3121,2,FALSE)</f>
        <v>40.700000000000003</v>
      </c>
      <c r="D787">
        <f>VLOOKUP(A787,'Medical Examinations'!A786:J3121,3,FALSE)</f>
        <v>5.42</v>
      </c>
      <c r="E787" t="str">
        <f>VLOOKUP(A787,'Medical Examinations'!A786:J3121,4,FALSE)</f>
        <v>No</v>
      </c>
      <c r="F787" t="str">
        <f>VLOOKUP(A787,'Medical Examinations'!A786:J3121,5,FALSE)</f>
        <v>No</v>
      </c>
      <c r="G787" t="str">
        <f>VLOOKUP($A787,'Medical Examinations'!A$1:J$2336,6,FALSE)</f>
        <v>No</v>
      </c>
      <c r="H787">
        <f>VLOOKUP(A787,'Medical Examinations'!A786:J3121,7,FALSE)</f>
        <v>0</v>
      </c>
      <c r="I787" t="str">
        <f>VLOOKUP(A787,'Medical Examinations'!A786:J3121,8,FALSE)</f>
        <v>No</v>
      </c>
      <c r="J787" t="str">
        <f>VLOOKUP($A787,'Medical Examinations'!$A786:$J3121,9,FALSE)</f>
        <v>Obesity</v>
      </c>
      <c r="K787" t="str">
        <f>VLOOKUP(A787,'Medical Examinations'!A786:J3121,10,FALSE)</f>
        <v>Normal</v>
      </c>
      <c r="L787" t="str">
        <f>VLOOKUP(Healthcare!A787,'Hospitalisation Details'!A786:K3121,10,FALSE)</f>
        <v>15-Oct-1982</v>
      </c>
      <c r="M787" s="17">
        <f>VLOOKUP(Healthcare!A787,'Hospitalisation Details'!A786:K3121,6,FALSE)</f>
        <v>13214.43</v>
      </c>
      <c r="N787" t="str">
        <f>VLOOKUP(Healthcare!A787,'Hospitalisation Details'!A786:K3121,7,FALSE)</f>
        <v>tier - 3</v>
      </c>
      <c r="O787" t="str">
        <f>VLOOKUP(Healthcare!A787,'Hospitalisation Details'!A786:K3121,8,FALSE)</f>
        <v>tier - 2</v>
      </c>
      <c r="P787" t="str">
        <f>VLOOKUP(Healthcare!A787,'Hospitalisation Details'!A786:K3121,9,FALSE)</f>
        <v>R1012</v>
      </c>
      <c r="Q787">
        <f>VLOOKUP(Healthcare!A787,'Hospitalisation Details'!A786:K3121,11,FALSE)</f>
        <v>41</v>
      </c>
    </row>
    <row r="788" spans="1:17" ht="15.6">
      <c r="A788" s="1" t="s">
        <v>1583</v>
      </c>
      <c r="B788" t="str">
        <f>VLOOKUP(A788,'Customer Names'!A787:E3122,5,FALSE)</f>
        <v xml:space="preserve"> Ms.  Taralyn Summers</v>
      </c>
      <c r="C788">
        <f>VLOOKUP(A788,'Medical Examinations'!A787:J3122,2,FALSE)</f>
        <v>18.335000000000001</v>
      </c>
      <c r="D788">
        <f>VLOOKUP(A788,'Medical Examinations'!A787:J3122,3,FALSE)</f>
        <v>10.97</v>
      </c>
      <c r="E788" t="str">
        <f>VLOOKUP(A788,'Medical Examinations'!A787:J3122,4,FALSE)</f>
        <v>No</v>
      </c>
      <c r="F788" t="str">
        <f>VLOOKUP(A788,'Medical Examinations'!A787:J3122,5,FALSE)</f>
        <v>No</v>
      </c>
      <c r="G788" t="str">
        <f>VLOOKUP($A788,'Medical Examinations'!A$1:J$2336,6,FALSE)</f>
        <v>No</v>
      </c>
      <c r="H788">
        <f>VLOOKUP(A788,'Medical Examinations'!A787:J3122,7,FALSE)</f>
        <v>0</v>
      </c>
      <c r="I788" t="str">
        <f>VLOOKUP(A788,'Medical Examinations'!A787:J3122,8,FALSE)</f>
        <v>No</v>
      </c>
      <c r="J788" t="str">
        <f>VLOOKUP($A788,'Medical Examinations'!$A787:$J3122,9,FALSE)</f>
        <v>Under Weight</v>
      </c>
      <c r="K788" t="str">
        <f>VLOOKUP(A788,'Medical Examinations'!A787:J3122,10,FALSE)</f>
        <v>Diabetes</v>
      </c>
      <c r="L788" t="str">
        <f>VLOOKUP(Healthcare!A788,'Hospitalisation Details'!A787:K3122,10,FALSE)</f>
        <v>5-Aug-1962</v>
      </c>
      <c r="M788" s="17">
        <f>VLOOKUP(Healthcare!A788,'Hospitalisation Details'!A787:K3122,6,FALSE)</f>
        <v>13204.29</v>
      </c>
      <c r="N788" t="str">
        <f>VLOOKUP(Healthcare!A788,'Hospitalisation Details'!A787:K3122,7,FALSE)</f>
        <v>tier - 3</v>
      </c>
      <c r="O788" t="str">
        <f>VLOOKUP(Healthcare!A788,'Hospitalisation Details'!A787:K3122,8,FALSE)</f>
        <v>tier - 1</v>
      </c>
      <c r="P788" t="str">
        <f>VLOOKUP(Healthcare!A788,'Hospitalisation Details'!A787:K3122,9,FALSE)</f>
        <v>R1024</v>
      </c>
      <c r="Q788">
        <f>VLOOKUP(Healthcare!A788,'Hospitalisation Details'!A787:K3122,11,FALSE)</f>
        <v>62</v>
      </c>
    </row>
    <row r="789" spans="1:17" ht="15.6">
      <c r="A789" s="1" t="s">
        <v>1582</v>
      </c>
      <c r="B789" t="str">
        <f>VLOOKUP(A789,'Customer Names'!A788:E3123,5,FALSE)</f>
        <v xml:space="preserve"> Mr.  James A Fisher</v>
      </c>
      <c r="C789">
        <f>VLOOKUP(A789,'Medical Examinations'!A788:J3123,2,FALSE)</f>
        <v>33.914999999999999</v>
      </c>
      <c r="D789">
        <f>VLOOKUP(A789,'Medical Examinations'!A788:J3123,3,FALSE)</f>
        <v>9.56</v>
      </c>
      <c r="E789" t="str">
        <f>VLOOKUP(A789,'Medical Examinations'!A788:J3123,4,FALSE)</f>
        <v>yes</v>
      </c>
      <c r="F789" t="str">
        <f>VLOOKUP(A789,'Medical Examinations'!A788:J3123,5,FALSE)</f>
        <v>No</v>
      </c>
      <c r="G789" t="str">
        <f>VLOOKUP($A789,'Medical Examinations'!A$1:J$2336,6,FALSE)</f>
        <v>No</v>
      </c>
      <c r="H789">
        <f>VLOOKUP(A789,'Medical Examinations'!A788:J3123,7,FALSE)</f>
        <v>2</v>
      </c>
      <c r="I789" t="str">
        <f>VLOOKUP(A789,'Medical Examinations'!A788:J3123,8,FALSE)</f>
        <v>No</v>
      </c>
      <c r="J789" t="str">
        <f>VLOOKUP($A789,'Medical Examinations'!$A788:$J3123,9,FALSE)</f>
        <v>Obesity</v>
      </c>
      <c r="K789" t="str">
        <f>VLOOKUP(A789,'Medical Examinations'!A788:J3123,10,FALSE)</f>
        <v>Diabetes</v>
      </c>
      <c r="L789" t="str">
        <f>VLOOKUP(Healthcare!A789,'Hospitalisation Details'!A788:K3123,10,FALSE)</f>
        <v>6-Dec-1961</v>
      </c>
      <c r="M789" s="17">
        <f>VLOOKUP(Healthcare!A789,'Hospitalisation Details'!A788:K3123,6,FALSE)</f>
        <v>13143.86</v>
      </c>
      <c r="N789" t="str">
        <f>VLOOKUP(Healthcare!A789,'Hospitalisation Details'!A788:K3123,7,FALSE)</f>
        <v>tier - 3</v>
      </c>
      <c r="O789" t="str">
        <f>VLOOKUP(Healthcare!A789,'Hospitalisation Details'!A788:K3123,8,FALSE)</f>
        <v>tier - 2</v>
      </c>
      <c r="P789" t="str">
        <f>VLOOKUP(Healthcare!A789,'Hospitalisation Details'!A788:K3123,9,FALSE)</f>
        <v>R1016</v>
      </c>
      <c r="Q789">
        <f>VLOOKUP(Healthcare!A789,'Hospitalisation Details'!A788:K3123,11,FALSE)</f>
        <v>62</v>
      </c>
    </row>
    <row r="790" spans="1:17" ht="15.6">
      <c r="A790" s="1" t="s">
        <v>1581</v>
      </c>
      <c r="B790" t="str">
        <f>VLOOKUP(A790,'Customer Names'!A789:E3124,5,FALSE)</f>
        <v xml:space="preserve"> Mr.  Ning Zhou</v>
      </c>
      <c r="C790">
        <f>VLOOKUP(A790,'Medical Examinations'!A789:J3124,2,FALSE)</f>
        <v>33.534999999999997</v>
      </c>
      <c r="D790">
        <f>VLOOKUP(A790,'Medical Examinations'!A789:J3124,3,FALSE)</f>
        <v>9.4</v>
      </c>
      <c r="E790" t="str">
        <f>VLOOKUP(A790,'Medical Examinations'!A789:J3124,4,FALSE)</f>
        <v>yes</v>
      </c>
      <c r="F790" t="str">
        <f>VLOOKUP(A790,'Medical Examinations'!A789:J3124,5,FALSE)</f>
        <v>No</v>
      </c>
      <c r="G790" t="str">
        <f>VLOOKUP($A790,'Medical Examinations'!A$1:J$2336,6,FALSE)</f>
        <v>No</v>
      </c>
      <c r="H790">
        <f>VLOOKUP(A790,'Medical Examinations'!A789:J3124,7,FALSE)</f>
        <v>2</v>
      </c>
      <c r="I790" t="str">
        <f>VLOOKUP(A790,'Medical Examinations'!A789:J3124,8,FALSE)</f>
        <v>No</v>
      </c>
      <c r="J790" t="str">
        <f>VLOOKUP($A790,'Medical Examinations'!$A789:$J3124,9,FALSE)</f>
        <v>Obesity</v>
      </c>
      <c r="K790" t="str">
        <f>VLOOKUP(A790,'Medical Examinations'!A789:J3124,10,FALSE)</f>
        <v>Diabetes</v>
      </c>
      <c r="L790" t="str">
        <f>VLOOKUP(Healthcare!A790,'Hospitalisation Details'!A789:K3124,10,FALSE)</f>
        <v>6-Dec-1961</v>
      </c>
      <c r="M790" s="17">
        <f>VLOOKUP(Healthcare!A790,'Hospitalisation Details'!A789:K3124,6,FALSE)</f>
        <v>13143.34</v>
      </c>
      <c r="N790" t="str">
        <f>VLOOKUP(Healthcare!A790,'Hospitalisation Details'!A789:K3124,7,FALSE)</f>
        <v>tier - 3</v>
      </c>
      <c r="O790" t="str">
        <f>VLOOKUP(Healthcare!A790,'Hospitalisation Details'!A789:K3124,8,FALSE)</f>
        <v>tier - 2</v>
      </c>
      <c r="P790" t="str">
        <f>VLOOKUP(Healthcare!A790,'Hospitalisation Details'!A789:K3124,9,FALSE)</f>
        <v>R1020</v>
      </c>
      <c r="Q790">
        <f>VLOOKUP(Healthcare!A790,'Hospitalisation Details'!A789:K3124,11,FALSE)</f>
        <v>62</v>
      </c>
    </row>
    <row r="791" spans="1:17" ht="15.6">
      <c r="A791" s="1" t="s">
        <v>1580</v>
      </c>
      <c r="B791" t="str">
        <f>VLOOKUP(A791,'Customer Names'!A790:E3125,5,FALSE)</f>
        <v xml:space="preserve"> Mr.  Joel Clarke-Ames</v>
      </c>
      <c r="C791">
        <f>VLOOKUP(A791,'Medical Examinations'!A790:J3125,2,FALSE)</f>
        <v>23.655000000000001</v>
      </c>
      <c r="D791">
        <f>VLOOKUP(A791,'Medical Examinations'!A790:J3125,3,FALSE)</f>
        <v>8.48</v>
      </c>
      <c r="E791" t="str">
        <f>VLOOKUP(A791,'Medical Examinations'!A790:J3125,4,FALSE)</f>
        <v>yes</v>
      </c>
      <c r="F791" t="str">
        <f>VLOOKUP(A791,'Medical Examinations'!A790:J3125,5,FALSE)</f>
        <v>No</v>
      </c>
      <c r="G791" t="str">
        <f>VLOOKUP($A791,'Medical Examinations'!A$1:J$2336,6,FALSE)</f>
        <v>No</v>
      </c>
      <c r="H791">
        <f>VLOOKUP(A791,'Medical Examinations'!A790:J3125,7,FALSE)</f>
        <v>2</v>
      </c>
      <c r="I791" t="str">
        <f>VLOOKUP(A791,'Medical Examinations'!A790:J3125,8,FALSE)</f>
        <v>No</v>
      </c>
      <c r="J791" t="str">
        <f>VLOOKUP($A791,'Medical Examinations'!$A790:$J3125,9,FALSE)</f>
        <v>Healthy Weight</v>
      </c>
      <c r="K791" t="str">
        <f>VLOOKUP(A791,'Medical Examinations'!A790:J3125,10,FALSE)</f>
        <v>Diabetes</v>
      </c>
      <c r="L791" t="str">
        <f>VLOOKUP(Healthcare!A791,'Hospitalisation Details'!A790:K3125,10,FALSE)</f>
        <v>7-Sep-1961</v>
      </c>
      <c r="M791" s="17">
        <f>VLOOKUP(Healthcare!A791,'Hospitalisation Details'!A790:K3125,6,FALSE)</f>
        <v>13129.6</v>
      </c>
      <c r="N791" t="str">
        <f>VLOOKUP(Healthcare!A791,'Hospitalisation Details'!A790:K3125,7,FALSE)</f>
        <v>tier - 3</v>
      </c>
      <c r="O791" t="str">
        <f>VLOOKUP(Healthcare!A791,'Hospitalisation Details'!A790:K3125,8,FALSE)</f>
        <v>tier - 2</v>
      </c>
      <c r="P791" t="str">
        <f>VLOOKUP(Healthcare!A791,'Hospitalisation Details'!A790:K3125,9,FALSE)</f>
        <v>R1017</v>
      </c>
      <c r="Q791">
        <f>VLOOKUP(Healthcare!A791,'Hospitalisation Details'!A790:K3125,11,FALSE)</f>
        <v>62</v>
      </c>
    </row>
    <row r="792" spans="1:17" ht="15.6">
      <c r="A792" s="1" t="s">
        <v>1579</v>
      </c>
      <c r="B792" t="str">
        <f>VLOOKUP(A792,'Customer Names'!A791:E3126,5,FALSE)</f>
        <v xml:space="preserve"> Ms.  Pamela J Staton</v>
      </c>
      <c r="C792">
        <f>VLOOKUP(A792,'Medical Examinations'!A791:J3126,2,FALSE)</f>
        <v>28</v>
      </c>
      <c r="D792">
        <f>VLOOKUP(A792,'Medical Examinations'!A791:J3126,3,FALSE)</f>
        <v>5.57</v>
      </c>
      <c r="E792" t="str">
        <f>VLOOKUP(A792,'Medical Examinations'!A791:J3126,4,FALSE)</f>
        <v>No</v>
      </c>
      <c r="F792" t="str">
        <f>VLOOKUP(A792,'Medical Examinations'!A791:J3126,5,FALSE)</f>
        <v>No</v>
      </c>
      <c r="G792" t="str">
        <f>VLOOKUP($A792,'Medical Examinations'!A$1:J$2336,6,FALSE)</f>
        <v>No</v>
      </c>
      <c r="H792">
        <f>VLOOKUP(A792,'Medical Examinations'!A791:J3126,7,FALSE)</f>
        <v>0</v>
      </c>
      <c r="I792" t="str">
        <f>VLOOKUP(A792,'Medical Examinations'!A791:J3126,8,FALSE)</f>
        <v>No</v>
      </c>
      <c r="J792" t="str">
        <f>VLOOKUP($A792,'Medical Examinations'!$A791:$J3126,9,FALSE)</f>
        <v>Over Weight</v>
      </c>
      <c r="K792" t="str">
        <f>VLOOKUP(A792,'Medical Examinations'!A791:J3126,10,FALSE)</f>
        <v>Normal</v>
      </c>
      <c r="L792" t="str">
        <f>VLOOKUP(Healthcare!A792,'Hospitalisation Details'!A791:K3126,10,FALSE)</f>
        <v>16-Aug-1999</v>
      </c>
      <c r="M792" s="17">
        <f>VLOOKUP(Healthcare!A792,'Hospitalisation Details'!A791:K3126,6,FALSE)</f>
        <v>13126.68</v>
      </c>
      <c r="N792" t="str">
        <f>VLOOKUP(Healthcare!A792,'Hospitalisation Details'!A791:K3126,7,FALSE)</f>
        <v>tier - 3</v>
      </c>
      <c r="O792" t="str">
        <f>VLOOKUP(Healthcare!A792,'Hospitalisation Details'!A791:K3126,8,FALSE)</f>
        <v>tier - 3</v>
      </c>
      <c r="P792" t="str">
        <f>VLOOKUP(Healthcare!A792,'Hospitalisation Details'!A791:K3126,9,FALSE)</f>
        <v>R1011</v>
      </c>
      <c r="Q792">
        <f>VLOOKUP(Healthcare!A792,'Hospitalisation Details'!A791:K3126,11,FALSE)</f>
        <v>25</v>
      </c>
    </row>
    <row r="793" spans="1:17" ht="15.6">
      <c r="A793" s="1" t="s">
        <v>1578</v>
      </c>
      <c r="B793" t="str">
        <f>VLOOKUP(A793,'Customer Names'!A792:E3127,5,FALSE)</f>
        <v xml:space="preserve"> Ms.  Brittney Forster</v>
      </c>
      <c r="C793">
        <f>VLOOKUP(A793,'Medical Examinations'!A792:J3127,2,FALSE)</f>
        <v>30.23</v>
      </c>
      <c r="D793">
        <f>VLOOKUP(A793,'Medical Examinations'!A792:J3127,3,FALSE)</f>
        <v>6.94</v>
      </c>
      <c r="E793" t="str">
        <f>VLOOKUP(A793,'Medical Examinations'!A792:J3127,4,FALSE)</f>
        <v>yes</v>
      </c>
      <c r="F793" t="str">
        <f>VLOOKUP(A793,'Medical Examinations'!A792:J3127,5,FALSE)</f>
        <v>No</v>
      </c>
      <c r="G793" t="str">
        <f>VLOOKUP($A793,'Medical Examinations'!A$1:J$2336,6,FALSE)</f>
        <v>Yes</v>
      </c>
      <c r="H793">
        <f>VLOOKUP(A793,'Medical Examinations'!A792:J3127,7,FALSE)</f>
        <v>1</v>
      </c>
      <c r="I793" t="str">
        <f>VLOOKUP(A793,'Medical Examinations'!A792:J3127,8,FALSE)</f>
        <v>No</v>
      </c>
      <c r="J793" t="str">
        <f>VLOOKUP($A793,'Medical Examinations'!$A792:$J3127,9,FALSE)</f>
        <v>Obesity</v>
      </c>
      <c r="K793" t="str">
        <f>VLOOKUP(A793,'Medical Examinations'!A792:J3127,10,FALSE)</f>
        <v>Diabetes</v>
      </c>
      <c r="L793" t="str">
        <f>VLOOKUP(Healthcare!A793,'Hospitalisation Details'!A792:K3127,10,FALSE)</f>
        <v>14-Sep-1963</v>
      </c>
      <c r="M793" s="17">
        <f>VLOOKUP(Healthcare!A793,'Hospitalisation Details'!A792:K3127,6,FALSE)</f>
        <v>13116.84</v>
      </c>
      <c r="N793" t="str">
        <f>VLOOKUP(Healthcare!A793,'Hospitalisation Details'!A792:K3127,7,FALSE)</f>
        <v>tier - 3</v>
      </c>
      <c r="O793" t="str">
        <f>VLOOKUP(Healthcare!A793,'Hospitalisation Details'!A792:K3127,8,FALSE)</f>
        <v>tier - 1</v>
      </c>
      <c r="P793" t="str">
        <f>VLOOKUP(Healthcare!A793,'Hospitalisation Details'!A792:K3127,9,FALSE)</f>
        <v>R1012</v>
      </c>
      <c r="Q793">
        <f>VLOOKUP(Healthcare!A793,'Hospitalisation Details'!A792:K3127,11,FALSE)</f>
        <v>60</v>
      </c>
    </row>
    <row r="794" spans="1:17" ht="15.6">
      <c r="A794" s="1" t="s">
        <v>1577</v>
      </c>
      <c r="B794" t="str">
        <f>VLOOKUP(A794,'Customer Names'!A793:E3128,5,FALSE)</f>
        <v xml:space="preserve"> Mrs.  Sheila Monaghan</v>
      </c>
      <c r="C794">
        <f>VLOOKUP(A794,'Medical Examinations'!A793:J3128,2,FALSE)</f>
        <v>51.14</v>
      </c>
      <c r="D794">
        <f>VLOOKUP(A794,'Medical Examinations'!A793:J3128,3,FALSE)</f>
        <v>4.05</v>
      </c>
      <c r="E794" t="str">
        <f>VLOOKUP(A794,'Medical Examinations'!A793:J3128,4,FALSE)</f>
        <v>No</v>
      </c>
      <c r="F794" t="str">
        <f>VLOOKUP(A794,'Medical Examinations'!A793:J3128,5,FALSE)</f>
        <v>No</v>
      </c>
      <c r="G794" t="str">
        <f>VLOOKUP($A794,'Medical Examinations'!A$1:J$2336,6,FALSE)</f>
        <v>No</v>
      </c>
      <c r="H794">
        <f>VLOOKUP(A794,'Medical Examinations'!A793:J3128,7,FALSE)</f>
        <v>1</v>
      </c>
      <c r="I794" t="str">
        <f>VLOOKUP(A794,'Medical Examinations'!A793:J3128,8,FALSE)</f>
        <v>No</v>
      </c>
      <c r="J794" t="str">
        <f>VLOOKUP($A794,'Medical Examinations'!$A793:$J3128,9,FALSE)</f>
        <v>Obesity</v>
      </c>
      <c r="K794" t="str">
        <f>VLOOKUP(A794,'Medical Examinations'!A793:J3128,10,FALSE)</f>
        <v>Normal</v>
      </c>
      <c r="L794" t="str">
        <f>VLOOKUP(Healthcare!A794,'Hospitalisation Details'!A793:K3128,10,FALSE)</f>
        <v>12-Aug-1992</v>
      </c>
      <c r="M794" s="17">
        <f>VLOOKUP(Healthcare!A794,'Hospitalisation Details'!A793:K3128,6,FALSE)</f>
        <v>13113.51</v>
      </c>
      <c r="N794" t="str">
        <f>VLOOKUP(Healthcare!A794,'Hospitalisation Details'!A793:K3128,7,FALSE)</f>
        <v>tier - 3</v>
      </c>
      <c r="O794" t="str">
        <f>VLOOKUP(Healthcare!A794,'Hospitalisation Details'!A793:K3128,8,FALSE)</f>
        <v>tier - 2</v>
      </c>
      <c r="P794" t="str">
        <f>VLOOKUP(Healthcare!A794,'Hospitalisation Details'!A793:K3128,9,FALSE)</f>
        <v>R1026</v>
      </c>
      <c r="Q794">
        <f>VLOOKUP(Healthcare!A794,'Hospitalisation Details'!A793:K3128,11,FALSE)</f>
        <v>32</v>
      </c>
    </row>
    <row r="795" spans="1:17" ht="15.6">
      <c r="A795" s="1" t="s">
        <v>1576</v>
      </c>
      <c r="B795" t="str">
        <f>VLOOKUP(A795,'Customer Names'!A794:E3129,5,FALSE)</f>
        <v xml:space="preserve"> Mr.  Koji Kawamoto</v>
      </c>
      <c r="C795">
        <f>VLOOKUP(A795,'Medical Examinations'!A794:J3129,2,FALSE)</f>
        <v>24.32</v>
      </c>
      <c r="D795">
        <f>VLOOKUP(A795,'Medical Examinations'!A794:J3129,3,FALSE)</f>
        <v>10.220000000000001</v>
      </c>
      <c r="E795" t="str">
        <f>VLOOKUP(A795,'Medical Examinations'!A794:J3129,4,FALSE)</f>
        <v>No</v>
      </c>
      <c r="F795" t="str">
        <f>VLOOKUP(A795,'Medical Examinations'!A794:J3129,5,FALSE)</f>
        <v>No</v>
      </c>
      <c r="G795" t="str">
        <f>VLOOKUP($A795,'Medical Examinations'!A$1:J$2336,6,FALSE)</f>
        <v>No</v>
      </c>
      <c r="H795">
        <f>VLOOKUP(A795,'Medical Examinations'!A794:J3129,7,FALSE)</f>
        <v>0</v>
      </c>
      <c r="I795" t="str">
        <f>VLOOKUP(A795,'Medical Examinations'!A794:J3129,8,FALSE)</f>
        <v>No</v>
      </c>
      <c r="J795" t="str">
        <f>VLOOKUP($A795,'Medical Examinations'!$A794:$J3129,9,FALSE)</f>
        <v>Healthy Weight</v>
      </c>
      <c r="K795" t="str">
        <f>VLOOKUP(A795,'Medical Examinations'!A794:J3129,10,FALSE)</f>
        <v>Diabetes</v>
      </c>
      <c r="L795" t="str">
        <f>VLOOKUP(Healthcare!A795,'Hospitalisation Details'!A794:K3129,10,FALSE)</f>
        <v>2-Aug-1962</v>
      </c>
      <c r="M795" s="17">
        <f>VLOOKUP(Healthcare!A795,'Hospitalisation Details'!A794:K3129,6,FALSE)</f>
        <v>13112.6</v>
      </c>
      <c r="N795" t="str">
        <f>VLOOKUP(Healthcare!A795,'Hospitalisation Details'!A794:K3129,7,FALSE)</f>
        <v>tier - 3</v>
      </c>
      <c r="O795" t="str">
        <f>VLOOKUP(Healthcare!A795,'Hospitalisation Details'!A794:K3129,8,FALSE)</f>
        <v>tier - 3</v>
      </c>
      <c r="P795" t="str">
        <f>VLOOKUP(Healthcare!A795,'Hospitalisation Details'!A794:K3129,9,FALSE)</f>
        <v>R1012</v>
      </c>
      <c r="Q795">
        <f>VLOOKUP(Healthcare!A795,'Hospitalisation Details'!A794:K3129,11,FALSE)</f>
        <v>62</v>
      </c>
    </row>
    <row r="796" spans="1:17" ht="15.6">
      <c r="A796" s="1" t="s">
        <v>1575</v>
      </c>
      <c r="B796" t="str">
        <f>VLOOKUP(A796,'Customer Names'!A795:E3130,5,FALSE)</f>
        <v xml:space="preserve"> Ms.  Sarah Dicharry</v>
      </c>
      <c r="C796">
        <f>VLOOKUP(A796,'Medical Examinations'!A795:J3130,2,FALSE)</f>
        <v>38.06</v>
      </c>
      <c r="D796">
        <f>VLOOKUP(A796,'Medical Examinations'!A795:J3130,3,FALSE)</f>
        <v>9.24</v>
      </c>
      <c r="E796" t="str">
        <f>VLOOKUP(A796,'Medical Examinations'!A795:J3130,4,FALSE)</f>
        <v>No</v>
      </c>
      <c r="F796" t="str">
        <f>VLOOKUP(A796,'Medical Examinations'!A795:J3130,5,FALSE)</f>
        <v>No</v>
      </c>
      <c r="G796" t="str">
        <f>VLOOKUP($A796,'Medical Examinations'!A$1:J$2336,6,FALSE)</f>
        <v>No</v>
      </c>
      <c r="H796">
        <f>VLOOKUP(A796,'Medical Examinations'!A795:J3130,7,FALSE)</f>
        <v>0</v>
      </c>
      <c r="I796" t="str">
        <f>VLOOKUP(A796,'Medical Examinations'!A795:J3130,8,FALSE)</f>
        <v>No</v>
      </c>
      <c r="J796" t="str">
        <f>VLOOKUP($A796,'Medical Examinations'!$A795:$J3130,9,FALSE)</f>
        <v>Obesity</v>
      </c>
      <c r="K796" t="str">
        <f>VLOOKUP(A796,'Medical Examinations'!A795:J3130,10,FALSE)</f>
        <v>Diabetes</v>
      </c>
      <c r="L796" t="str">
        <f>VLOOKUP(Healthcare!A796,'Hospitalisation Details'!A795:K3130,10,FALSE)</f>
        <v>30-Oct-1971</v>
      </c>
      <c r="M796" s="17">
        <f>VLOOKUP(Healthcare!A796,'Hospitalisation Details'!A795:K3130,6,FALSE)</f>
        <v>13110.79</v>
      </c>
      <c r="N796" t="str">
        <f>VLOOKUP(Healthcare!A796,'Hospitalisation Details'!A795:K3130,7,FALSE)</f>
        <v>tier - 3</v>
      </c>
      <c r="O796" t="str">
        <f>VLOOKUP(Healthcare!A796,'Hospitalisation Details'!A795:K3130,8,FALSE)</f>
        <v>tier - 2</v>
      </c>
      <c r="P796" t="str">
        <f>VLOOKUP(Healthcare!A796,'Hospitalisation Details'!A795:K3130,9,FALSE)</f>
        <v>R1011</v>
      </c>
      <c r="Q796">
        <f>VLOOKUP(Healthcare!A796,'Hospitalisation Details'!A795:K3130,11,FALSE)</f>
        <v>52</v>
      </c>
    </row>
    <row r="797" spans="1:17" ht="15.6">
      <c r="A797" s="1" t="s">
        <v>1574</v>
      </c>
      <c r="B797" t="str">
        <f>VLOOKUP(A797,'Customer Names'!A796:E3131,5,FALSE)</f>
        <v xml:space="preserve"> Mrs.  Colleen M Berry</v>
      </c>
      <c r="C797">
        <f>VLOOKUP(A797,'Medical Examinations'!A796:J3131,2,FALSE)</f>
        <v>37.700000000000003</v>
      </c>
      <c r="D797">
        <f>VLOOKUP(A797,'Medical Examinations'!A796:J3131,3,FALSE)</f>
        <v>8.6</v>
      </c>
      <c r="E797" t="str">
        <f>VLOOKUP(A797,'Medical Examinations'!A796:J3131,4,FALSE)</f>
        <v>No</v>
      </c>
      <c r="F797" t="str">
        <f>VLOOKUP(A797,'Medical Examinations'!A796:J3131,5,FALSE)</f>
        <v>No</v>
      </c>
      <c r="G797" t="str">
        <f>VLOOKUP($A797,'Medical Examinations'!A$1:J$2336,6,FALSE)</f>
        <v>No</v>
      </c>
      <c r="H797">
        <f>VLOOKUP(A797,'Medical Examinations'!A796:J3131,7,FALSE)</f>
        <v>0</v>
      </c>
      <c r="I797" t="str">
        <f>VLOOKUP(A797,'Medical Examinations'!A796:J3131,8,FALSE)</f>
        <v>No</v>
      </c>
      <c r="J797" t="str">
        <f>VLOOKUP($A797,'Medical Examinations'!$A796:$J3131,9,FALSE)</f>
        <v>Obesity</v>
      </c>
      <c r="K797" t="str">
        <f>VLOOKUP(A797,'Medical Examinations'!A796:J3131,10,FALSE)</f>
        <v>Diabetes</v>
      </c>
      <c r="L797" t="str">
        <f>VLOOKUP(Healthcare!A797,'Hospitalisation Details'!A796:K3131,10,FALSE)</f>
        <v>17-Jul-1978</v>
      </c>
      <c r="M797" s="17">
        <f>VLOOKUP(Healthcare!A797,'Hospitalisation Details'!A796:K3131,6,FALSE)</f>
        <v>13101.74</v>
      </c>
      <c r="N797" t="str">
        <f>VLOOKUP(Healthcare!A797,'Hospitalisation Details'!A796:K3131,7,FALSE)</f>
        <v>tier - 3</v>
      </c>
      <c r="O797" t="str">
        <f>VLOOKUP(Healthcare!A797,'Hospitalisation Details'!A796:K3131,8,FALSE)</f>
        <v>tier - 2</v>
      </c>
      <c r="P797" t="str">
        <f>VLOOKUP(Healthcare!A797,'Hospitalisation Details'!A796:K3131,9,FALSE)</f>
        <v>R1026</v>
      </c>
      <c r="Q797">
        <f>VLOOKUP(Healthcare!A797,'Hospitalisation Details'!A796:K3131,11,FALSE)</f>
        <v>46</v>
      </c>
    </row>
    <row r="798" spans="1:17" ht="15.6">
      <c r="A798" s="1" t="s">
        <v>1573</v>
      </c>
      <c r="B798" t="str">
        <f>VLOOKUP(A798,'Customer Names'!A797:E3132,5,FALSE)</f>
        <v xml:space="preserve"> Ms.  Deedra G Porfirio</v>
      </c>
      <c r="C798">
        <f>VLOOKUP(A798,'Medical Examinations'!A797:J3132,2,FALSE)</f>
        <v>44</v>
      </c>
      <c r="D798">
        <f>VLOOKUP(A798,'Medical Examinations'!A797:J3132,3,FALSE)</f>
        <v>9.32</v>
      </c>
      <c r="E798" t="str">
        <f>VLOOKUP(A798,'Medical Examinations'!A797:J3132,4,FALSE)</f>
        <v>yes</v>
      </c>
      <c r="F798" t="str">
        <f>VLOOKUP(A798,'Medical Examinations'!A797:J3132,5,FALSE)</f>
        <v>No</v>
      </c>
      <c r="G798" t="str">
        <f>VLOOKUP($A798,'Medical Examinations'!A$1:J$2336,6,FALSE)</f>
        <v>No</v>
      </c>
      <c r="H798">
        <f>VLOOKUP(A798,'Medical Examinations'!A797:J3132,7,FALSE)</f>
        <v>2</v>
      </c>
      <c r="I798" t="str">
        <f>VLOOKUP(A798,'Medical Examinations'!A797:J3132,8,FALSE)</f>
        <v>No</v>
      </c>
      <c r="J798" t="str">
        <f>VLOOKUP($A798,'Medical Examinations'!$A797:$J3132,9,FALSE)</f>
        <v>Obesity</v>
      </c>
      <c r="K798" t="str">
        <f>VLOOKUP(A798,'Medical Examinations'!A797:J3132,10,FALSE)</f>
        <v>Diabetes</v>
      </c>
      <c r="L798" t="str">
        <f>VLOOKUP(Healthcare!A798,'Hospitalisation Details'!A797:K3132,10,FALSE)</f>
        <v>6-Nov-1961</v>
      </c>
      <c r="M798" s="17">
        <f>VLOOKUP(Healthcare!A798,'Hospitalisation Details'!A797:K3132,6,FALSE)</f>
        <v>13063.88</v>
      </c>
      <c r="N798" t="str">
        <f>VLOOKUP(Healthcare!A798,'Hospitalisation Details'!A797:K3132,7,FALSE)</f>
        <v>tier - 3</v>
      </c>
      <c r="O798" t="str">
        <f>VLOOKUP(Healthcare!A798,'Hospitalisation Details'!A797:K3132,8,FALSE)</f>
        <v>tier - 2</v>
      </c>
      <c r="P798" t="str">
        <f>VLOOKUP(Healthcare!A798,'Hospitalisation Details'!A797:K3132,9,FALSE)</f>
        <v>R1011</v>
      </c>
      <c r="Q798">
        <f>VLOOKUP(Healthcare!A798,'Hospitalisation Details'!A797:K3132,11,FALSE)</f>
        <v>62</v>
      </c>
    </row>
    <row r="799" spans="1:17" ht="15.6">
      <c r="A799" s="1" t="s">
        <v>1572</v>
      </c>
      <c r="B799" t="str">
        <f>VLOOKUP(A799,'Customer Names'!A798:E3133,5,FALSE)</f>
        <v xml:space="preserve"> Mrs.  Kulwinder Thind</v>
      </c>
      <c r="C799">
        <f>VLOOKUP(A799,'Medical Examinations'!A798:J3133,2,FALSE)</f>
        <v>41.45</v>
      </c>
      <c r="D799">
        <f>VLOOKUP(A799,'Medical Examinations'!A798:J3133,3,FALSE)</f>
        <v>6.12</v>
      </c>
      <c r="E799" t="str">
        <f>VLOOKUP(A799,'Medical Examinations'!A798:J3133,4,FALSE)</f>
        <v>yes</v>
      </c>
      <c r="F799" t="str">
        <f>VLOOKUP(A799,'Medical Examinations'!A798:J3133,5,FALSE)</f>
        <v>No</v>
      </c>
      <c r="G799" t="str">
        <f>VLOOKUP($A799,'Medical Examinations'!A$1:J$2336,6,FALSE)</f>
        <v>No</v>
      </c>
      <c r="H799">
        <f>VLOOKUP(A799,'Medical Examinations'!A798:J3133,7,FALSE)</f>
        <v>0</v>
      </c>
      <c r="I799" t="str">
        <f>VLOOKUP(A799,'Medical Examinations'!A798:J3133,8,FALSE)</f>
        <v>No</v>
      </c>
      <c r="J799" t="str">
        <f>VLOOKUP($A799,'Medical Examinations'!$A798:$J3133,9,FALSE)</f>
        <v>Obesity</v>
      </c>
      <c r="K799" t="str">
        <f>VLOOKUP(A799,'Medical Examinations'!A798:J3133,10,FALSE)</f>
        <v>Prediabetes</v>
      </c>
      <c r="L799" t="str">
        <f>VLOOKUP(Healthcare!A799,'Hospitalisation Details'!A798:K3133,10,FALSE)</f>
        <v>26-Oct-1985</v>
      </c>
      <c r="M799" s="17">
        <f>VLOOKUP(Healthcare!A799,'Hospitalisation Details'!A798:K3133,6,FALSE)</f>
        <v>13051.22</v>
      </c>
      <c r="N799" t="str">
        <f>VLOOKUP(Healthcare!A799,'Hospitalisation Details'!A798:K3133,7,FALSE)</f>
        <v>tier - 3</v>
      </c>
      <c r="O799" t="str">
        <f>VLOOKUP(Healthcare!A799,'Hospitalisation Details'!A798:K3133,8,FALSE)</f>
        <v>tier - 1</v>
      </c>
      <c r="P799" t="str">
        <f>VLOOKUP(Healthcare!A799,'Hospitalisation Details'!A798:K3133,9,FALSE)</f>
        <v>R1026</v>
      </c>
      <c r="Q799">
        <f>VLOOKUP(Healthcare!A799,'Hospitalisation Details'!A798:K3133,11,FALSE)</f>
        <v>38</v>
      </c>
    </row>
    <row r="800" spans="1:17" ht="15.6">
      <c r="A800" s="1" t="s">
        <v>1571</v>
      </c>
      <c r="B800" t="str">
        <f>VLOOKUP(A800,'Customer Names'!A799:E3134,5,FALSE)</f>
        <v xml:space="preserve"> Ms.  Ann M Ryan</v>
      </c>
      <c r="C800">
        <f>VLOOKUP(A800,'Medical Examinations'!A799:J3134,2,FALSE)</f>
        <v>25.364999999999998</v>
      </c>
      <c r="D800">
        <f>VLOOKUP(A800,'Medical Examinations'!A799:J3134,3,FALSE)</f>
        <v>9.19</v>
      </c>
      <c r="E800" t="str">
        <f>VLOOKUP(A800,'Medical Examinations'!A799:J3134,4,FALSE)</f>
        <v>yes</v>
      </c>
      <c r="F800" t="str">
        <f>VLOOKUP(A800,'Medical Examinations'!A799:J3134,5,FALSE)</f>
        <v>No</v>
      </c>
      <c r="G800" t="str">
        <f>VLOOKUP($A800,'Medical Examinations'!A$1:J$2336,6,FALSE)</f>
        <v>No</v>
      </c>
      <c r="H800">
        <f>VLOOKUP(A800,'Medical Examinations'!A799:J3134,7,FALSE)</f>
        <v>0</v>
      </c>
      <c r="I800" t="str">
        <f>VLOOKUP(A800,'Medical Examinations'!A799:J3134,8,FALSE)</f>
        <v>No</v>
      </c>
      <c r="J800" t="str">
        <f>VLOOKUP($A800,'Medical Examinations'!$A799:$J3134,9,FALSE)</f>
        <v>Over Weight</v>
      </c>
      <c r="K800" t="str">
        <f>VLOOKUP(A800,'Medical Examinations'!A799:J3134,10,FALSE)</f>
        <v>Diabetes</v>
      </c>
      <c r="L800" t="str">
        <f>VLOOKUP(Healthcare!A800,'Hospitalisation Details'!A799:K3134,10,FALSE)</f>
        <v>6-Aug-1967</v>
      </c>
      <c r="M800" s="17">
        <f>VLOOKUP(Healthcare!A800,'Hospitalisation Details'!A799:K3134,6,FALSE)</f>
        <v>13047.33</v>
      </c>
      <c r="N800" t="str">
        <f>VLOOKUP(Healthcare!A800,'Hospitalisation Details'!A799:K3134,7,FALSE)</f>
        <v>tier - 3</v>
      </c>
      <c r="O800" t="str">
        <f>VLOOKUP(Healthcare!A800,'Hospitalisation Details'!A799:K3134,8,FALSE)</f>
        <v>tier - 3</v>
      </c>
      <c r="P800" t="str">
        <f>VLOOKUP(Healthcare!A800,'Hospitalisation Details'!A799:K3134,9,FALSE)</f>
        <v>R1024</v>
      </c>
      <c r="Q800">
        <f>VLOOKUP(Healthcare!A800,'Hospitalisation Details'!A799:K3134,11,FALSE)</f>
        <v>57</v>
      </c>
    </row>
    <row r="801" spans="1:17" ht="15.6">
      <c r="A801" s="1" t="s">
        <v>1570</v>
      </c>
      <c r="B801" t="str">
        <f>VLOOKUP(A801,'Customer Names'!A800:E3135,5,FALSE)</f>
        <v xml:space="preserve"> Ms.  Sarah E Horn</v>
      </c>
      <c r="C801">
        <f>VLOOKUP(A801,'Medical Examinations'!A800:J3135,2,FALSE)</f>
        <v>34.56</v>
      </c>
      <c r="D801">
        <f>VLOOKUP(A801,'Medical Examinations'!A800:J3135,3,FALSE)</f>
        <v>5.84</v>
      </c>
      <c r="E801" t="str">
        <f>VLOOKUP(A801,'Medical Examinations'!A800:J3135,4,FALSE)</f>
        <v>yes</v>
      </c>
      <c r="F801" t="str">
        <f>VLOOKUP(A801,'Medical Examinations'!A800:J3135,5,FALSE)</f>
        <v>No</v>
      </c>
      <c r="G801" t="str">
        <f>VLOOKUP($A801,'Medical Examinations'!A$1:J$2336,6,FALSE)</f>
        <v>Yes</v>
      </c>
      <c r="H801">
        <f>VLOOKUP(A801,'Medical Examinations'!A800:J3135,7,FALSE)</f>
        <v>1</v>
      </c>
      <c r="I801" t="str">
        <f>VLOOKUP(A801,'Medical Examinations'!A800:J3135,8,FALSE)</f>
        <v>No</v>
      </c>
      <c r="J801" t="str">
        <f>VLOOKUP($A801,'Medical Examinations'!$A800:$J3135,9,FALSE)</f>
        <v>Obesity</v>
      </c>
      <c r="K801" t="str">
        <f>VLOOKUP(A801,'Medical Examinations'!A800:J3135,10,FALSE)</f>
        <v>Prediabetes</v>
      </c>
      <c r="L801" t="str">
        <f>VLOOKUP(Healthcare!A801,'Hospitalisation Details'!A800:K3135,10,FALSE)</f>
        <v>23-Sep-1969</v>
      </c>
      <c r="M801" s="17">
        <f>VLOOKUP(Healthcare!A801,'Hospitalisation Details'!A800:K3135,6,FALSE)</f>
        <v>13044.41</v>
      </c>
      <c r="N801" t="str">
        <f>VLOOKUP(Healthcare!A801,'Hospitalisation Details'!A800:K3135,7,FALSE)</f>
        <v>tier - 3</v>
      </c>
      <c r="O801" t="str">
        <f>VLOOKUP(Healthcare!A801,'Hospitalisation Details'!A800:K3135,8,FALSE)</f>
        <v>tier - 1</v>
      </c>
      <c r="P801" t="str">
        <f>VLOOKUP(Healthcare!A801,'Hospitalisation Details'!A800:K3135,9,FALSE)</f>
        <v>R1012</v>
      </c>
      <c r="Q801">
        <f>VLOOKUP(Healthcare!A801,'Hospitalisation Details'!A800:K3135,11,FALSE)</f>
        <v>54</v>
      </c>
    </row>
    <row r="802" spans="1:17" ht="15.6">
      <c r="A802" s="1" t="s">
        <v>1569</v>
      </c>
      <c r="B802" t="str">
        <f>VLOOKUP(A802,'Customer Names'!A801:E3136,5,FALSE)</f>
        <v xml:space="preserve"> Ms.  Apryl J Sabadosa</v>
      </c>
      <c r="C802">
        <f>VLOOKUP(A802,'Medical Examinations'!A801:J3136,2,FALSE)</f>
        <v>28.2</v>
      </c>
      <c r="D802">
        <f>VLOOKUP(A802,'Medical Examinations'!A801:J3136,3,FALSE)</f>
        <v>7.19</v>
      </c>
      <c r="E802" t="str">
        <f>VLOOKUP(A802,'Medical Examinations'!A801:J3136,4,FALSE)</f>
        <v>yes</v>
      </c>
      <c r="F802" t="str">
        <f>VLOOKUP(A802,'Medical Examinations'!A801:J3136,5,FALSE)</f>
        <v>No</v>
      </c>
      <c r="G802" t="str">
        <f>VLOOKUP($A802,'Medical Examinations'!A$1:J$2336,6,FALSE)</f>
        <v>No</v>
      </c>
      <c r="H802">
        <f>VLOOKUP(A802,'Medical Examinations'!A801:J3136,7,FALSE)</f>
        <v>2</v>
      </c>
      <c r="I802" t="str">
        <f>VLOOKUP(A802,'Medical Examinations'!A801:J3136,8,FALSE)</f>
        <v>No</v>
      </c>
      <c r="J802" t="str">
        <f>VLOOKUP($A802,'Medical Examinations'!$A801:$J3136,9,FALSE)</f>
        <v>Over Weight</v>
      </c>
      <c r="K802" t="str">
        <f>VLOOKUP(A802,'Medical Examinations'!A801:J3136,10,FALSE)</f>
        <v>Diabetes</v>
      </c>
      <c r="L802" t="str">
        <f>VLOOKUP(Healthcare!A802,'Hospitalisation Details'!A801:K3136,10,FALSE)</f>
        <v>9-Nov-1961</v>
      </c>
      <c r="M802" s="17">
        <f>VLOOKUP(Healthcare!A802,'Hospitalisation Details'!A801:K3136,6,FALSE)</f>
        <v>13041.92</v>
      </c>
      <c r="N802" t="str">
        <f>VLOOKUP(Healthcare!A802,'Hospitalisation Details'!A801:K3136,7,FALSE)</f>
        <v>tier - 3</v>
      </c>
      <c r="O802" t="str">
        <f>VLOOKUP(Healthcare!A802,'Hospitalisation Details'!A801:K3136,8,FALSE)</f>
        <v>tier - 1</v>
      </c>
      <c r="P802" t="str">
        <f>VLOOKUP(Healthcare!A802,'Hospitalisation Details'!A801:K3136,9,FALSE)</f>
        <v>R1011</v>
      </c>
      <c r="Q802">
        <f>VLOOKUP(Healthcare!A802,'Hospitalisation Details'!A801:K3136,11,FALSE)</f>
        <v>62</v>
      </c>
    </row>
    <row r="803" spans="1:17" ht="15.6">
      <c r="A803" s="1" t="s">
        <v>1568</v>
      </c>
      <c r="B803" t="str">
        <f>VLOOKUP(A803,'Customer Names'!A802:E3137,5,FALSE)</f>
        <v xml:space="preserve"> Mrs.  Ilana Casady</v>
      </c>
      <c r="C803">
        <f>VLOOKUP(A803,'Medical Examinations'!A802:J3137,2,FALSE)</f>
        <v>30.43</v>
      </c>
      <c r="D803">
        <f>VLOOKUP(A803,'Medical Examinations'!A802:J3137,3,FALSE)</f>
        <v>9.39</v>
      </c>
      <c r="E803" t="str">
        <f>VLOOKUP(A803,'Medical Examinations'!A802:J3137,4,FALSE)</f>
        <v>No</v>
      </c>
      <c r="F803" t="str">
        <f>VLOOKUP(A803,'Medical Examinations'!A802:J3137,5,FALSE)</f>
        <v>No</v>
      </c>
      <c r="G803" t="str">
        <f>VLOOKUP($A803,'Medical Examinations'!A$1:J$2336,6,FALSE)</f>
        <v>No</v>
      </c>
      <c r="H803">
        <f>VLOOKUP(A803,'Medical Examinations'!A802:J3137,7,FALSE)</f>
        <v>0</v>
      </c>
      <c r="I803" t="str">
        <f>VLOOKUP(A803,'Medical Examinations'!A802:J3137,8,FALSE)</f>
        <v>No</v>
      </c>
      <c r="J803" t="str">
        <f>VLOOKUP($A803,'Medical Examinations'!$A802:$J3137,9,FALSE)</f>
        <v>Obesity</v>
      </c>
      <c r="K803" t="str">
        <f>VLOOKUP(A803,'Medical Examinations'!A802:J3137,10,FALSE)</f>
        <v>Diabetes</v>
      </c>
      <c r="L803" t="str">
        <f>VLOOKUP(Healthcare!A803,'Hospitalisation Details'!A802:K3137,10,FALSE)</f>
        <v>4-Nov-1965</v>
      </c>
      <c r="M803" s="17">
        <f>VLOOKUP(Healthcare!A803,'Hospitalisation Details'!A802:K3137,6,FALSE)</f>
        <v>13023.93</v>
      </c>
      <c r="N803" t="str">
        <f>VLOOKUP(Healthcare!A803,'Hospitalisation Details'!A802:K3137,7,FALSE)</f>
        <v>tier - 3</v>
      </c>
      <c r="O803" t="str">
        <f>VLOOKUP(Healthcare!A803,'Hospitalisation Details'!A802:K3137,8,FALSE)</f>
        <v>tier - 2</v>
      </c>
      <c r="P803" t="str">
        <f>VLOOKUP(Healthcare!A803,'Hospitalisation Details'!A802:K3137,9,FALSE)</f>
        <v>R1025</v>
      </c>
      <c r="Q803">
        <f>VLOOKUP(Healthcare!A803,'Hospitalisation Details'!A802:K3137,11,FALSE)</f>
        <v>58</v>
      </c>
    </row>
    <row r="804" spans="1:17" ht="15.6">
      <c r="A804" s="1" t="s">
        <v>1567</v>
      </c>
      <c r="B804" t="str">
        <f>VLOOKUP(A804,'Customer Names'!A803:E3138,5,FALSE)</f>
        <v xml:space="preserve"> Ms.  Katherine Phillips</v>
      </c>
      <c r="C804">
        <f>VLOOKUP(A804,'Medical Examinations'!A803:J3138,2,FALSE)</f>
        <v>32.395000000000003</v>
      </c>
      <c r="D804">
        <f>VLOOKUP(A804,'Medical Examinations'!A803:J3138,3,FALSE)</f>
        <v>4.2699999999999996</v>
      </c>
      <c r="E804" t="str">
        <f>VLOOKUP(A804,'Medical Examinations'!A803:J3138,4,FALSE)</f>
        <v>yes</v>
      </c>
      <c r="F804" t="str">
        <f>VLOOKUP(A804,'Medical Examinations'!A803:J3138,5,FALSE)</f>
        <v>No</v>
      </c>
      <c r="G804" t="str">
        <f>VLOOKUP($A804,'Medical Examinations'!A$1:J$2336,6,FALSE)</f>
        <v>No</v>
      </c>
      <c r="H804">
        <f>VLOOKUP(A804,'Medical Examinations'!A803:J3138,7,FALSE)</f>
        <v>1</v>
      </c>
      <c r="I804" t="str">
        <f>VLOOKUP(A804,'Medical Examinations'!A803:J3138,8,FALSE)</f>
        <v>No</v>
      </c>
      <c r="J804" t="str">
        <f>VLOOKUP($A804,'Medical Examinations'!$A803:$J3138,9,FALSE)</f>
        <v>Obesity</v>
      </c>
      <c r="K804" t="str">
        <f>VLOOKUP(A804,'Medical Examinations'!A803:J3138,10,FALSE)</f>
        <v>Normal</v>
      </c>
      <c r="L804" t="str">
        <f>VLOOKUP(Healthcare!A804,'Hospitalisation Details'!A803:K3138,10,FALSE)</f>
        <v>23-Sep-1964</v>
      </c>
      <c r="M804" s="17">
        <f>VLOOKUP(Healthcare!A804,'Hospitalisation Details'!A803:K3138,6,FALSE)</f>
        <v>13019.16</v>
      </c>
      <c r="N804" t="str">
        <f>VLOOKUP(Healthcare!A804,'Hospitalisation Details'!A803:K3138,7,FALSE)</f>
        <v>tier - 3</v>
      </c>
      <c r="O804" t="str">
        <f>VLOOKUP(Healthcare!A804,'Hospitalisation Details'!A803:K3138,8,FALSE)</f>
        <v>tier - 1</v>
      </c>
      <c r="P804" t="str">
        <f>VLOOKUP(Healthcare!A804,'Hospitalisation Details'!A803:K3138,9,FALSE)</f>
        <v>R1024</v>
      </c>
      <c r="Q804">
        <f>VLOOKUP(Healthcare!A804,'Hospitalisation Details'!A803:K3138,11,FALSE)</f>
        <v>59</v>
      </c>
    </row>
    <row r="805" spans="1:17" ht="15.6">
      <c r="A805" s="1" t="s">
        <v>1566</v>
      </c>
      <c r="B805" t="str">
        <f>VLOOKUP(A805,'Customer Names'!A804:E3139,5,FALSE)</f>
        <v xml:space="preserve"> Ms.  Katherine Ahokas</v>
      </c>
      <c r="C805">
        <f>VLOOKUP(A805,'Medical Examinations'!A804:J3139,2,FALSE)</f>
        <v>24.035</v>
      </c>
      <c r="D805">
        <f>VLOOKUP(A805,'Medical Examinations'!A804:J3139,3,FALSE)</f>
        <v>11.71</v>
      </c>
      <c r="E805" t="str">
        <f>VLOOKUP(A805,'Medical Examinations'!A804:J3139,4,FALSE)</f>
        <v>No</v>
      </c>
      <c r="F805" t="str">
        <f>VLOOKUP(A805,'Medical Examinations'!A804:J3139,5,FALSE)</f>
        <v>No</v>
      </c>
      <c r="G805" t="str">
        <f>VLOOKUP($A805,'Medical Examinations'!A$1:J$2336,6,FALSE)</f>
        <v>No</v>
      </c>
      <c r="H805">
        <f>VLOOKUP(A805,'Medical Examinations'!A804:J3139,7,FALSE)</f>
        <v>0</v>
      </c>
      <c r="I805" t="str">
        <f>VLOOKUP(A805,'Medical Examinations'!A804:J3139,8,FALSE)</f>
        <v>No</v>
      </c>
      <c r="J805" t="str">
        <f>VLOOKUP($A805,'Medical Examinations'!$A804:$J3139,9,FALSE)</f>
        <v>Healthy Weight</v>
      </c>
      <c r="K805" t="str">
        <f>VLOOKUP(A805,'Medical Examinations'!A804:J3139,10,FALSE)</f>
        <v>Diabetes</v>
      </c>
      <c r="L805" t="str">
        <f>VLOOKUP(Healthcare!A805,'Hospitalisation Details'!A804:K3139,10,FALSE)</f>
        <v>20-Jul-1962</v>
      </c>
      <c r="M805" s="17">
        <f>VLOOKUP(Healthcare!A805,'Hospitalisation Details'!A804:K3139,6,FALSE)</f>
        <v>13012.21</v>
      </c>
      <c r="N805" t="str">
        <f>VLOOKUP(Healthcare!A805,'Hospitalisation Details'!A804:K3139,7,FALSE)</f>
        <v>tier - 3</v>
      </c>
      <c r="O805" t="str">
        <f>VLOOKUP(Healthcare!A805,'Hospitalisation Details'!A804:K3139,8,FALSE)</f>
        <v>tier - 1</v>
      </c>
      <c r="P805" t="str">
        <f>VLOOKUP(Healthcare!A805,'Hospitalisation Details'!A804:K3139,9,FALSE)</f>
        <v>R1012</v>
      </c>
      <c r="Q805">
        <f>VLOOKUP(Healthcare!A805,'Hospitalisation Details'!A804:K3139,11,FALSE)</f>
        <v>62</v>
      </c>
    </row>
    <row r="806" spans="1:17" ht="15.6">
      <c r="A806" s="1" t="s">
        <v>1565</v>
      </c>
      <c r="B806" t="str">
        <f>VLOOKUP(A806,'Customer Names'!A805:E3140,5,FALSE)</f>
        <v xml:space="preserve"> Mr.  Karl Hebert</v>
      </c>
      <c r="C806">
        <f>VLOOKUP(A806,'Medical Examinations'!A805:J3140,2,FALSE)</f>
        <v>37.119999999999997</v>
      </c>
      <c r="D806">
        <f>VLOOKUP(A806,'Medical Examinations'!A805:J3140,3,FALSE)</f>
        <v>5.29</v>
      </c>
      <c r="E806" t="str">
        <f>VLOOKUP(A806,'Medical Examinations'!A805:J3140,4,FALSE)</f>
        <v>No</v>
      </c>
      <c r="F806" t="str">
        <f>VLOOKUP(A806,'Medical Examinations'!A805:J3140,5,FALSE)</f>
        <v>No</v>
      </c>
      <c r="G806" t="str">
        <f>VLOOKUP($A806,'Medical Examinations'!A$1:J$2336,6,FALSE)</f>
        <v>No</v>
      </c>
      <c r="H806">
        <f>VLOOKUP(A806,'Medical Examinations'!A805:J3140,7,FALSE)</f>
        <v>2</v>
      </c>
      <c r="I806" t="str">
        <f>VLOOKUP(A806,'Medical Examinations'!A805:J3140,8,FALSE)</f>
        <v>No</v>
      </c>
      <c r="J806" t="str">
        <f>VLOOKUP($A806,'Medical Examinations'!$A805:$J3140,9,FALSE)</f>
        <v>Obesity</v>
      </c>
      <c r="K806" t="str">
        <f>VLOOKUP(A806,'Medical Examinations'!A805:J3140,10,FALSE)</f>
        <v>Normal</v>
      </c>
      <c r="L806" t="str">
        <f>VLOOKUP(Healthcare!A806,'Hospitalisation Details'!A805:K3140,10,FALSE)</f>
        <v>27-Sep-1972</v>
      </c>
      <c r="M806" s="17">
        <f>VLOOKUP(Healthcare!A806,'Hospitalisation Details'!A805:K3140,6,FALSE)</f>
        <v>13010.86</v>
      </c>
      <c r="N806" t="str">
        <f>VLOOKUP(Healthcare!A806,'Hospitalisation Details'!A805:K3140,7,FALSE)</f>
        <v>tier - 3</v>
      </c>
      <c r="O806" t="str">
        <f>VLOOKUP(Healthcare!A806,'Hospitalisation Details'!A805:K3140,8,FALSE)</f>
        <v>tier - 2</v>
      </c>
      <c r="P806" t="str">
        <f>VLOOKUP(Healthcare!A806,'Hospitalisation Details'!A805:K3140,9,FALSE)</f>
        <v>R1012</v>
      </c>
      <c r="Q806">
        <f>VLOOKUP(Healthcare!A806,'Hospitalisation Details'!A805:K3140,11,FALSE)</f>
        <v>51</v>
      </c>
    </row>
    <row r="807" spans="1:17" ht="15.6">
      <c r="A807" s="1" t="s">
        <v>1564</v>
      </c>
      <c r="B807" t="str">
        <f>VLOOKUP(A807,'Customer Names'!A806:E3141,5,FALSE)</f>
        <v xml:space="preserve"> Mr.  Stephen Fair</v>
      </c>
      <c r="C807">
        <f>VLOOKUP(A807,'Medical Examinations'!A806:J3141,2,FALSE)</f>
        <v>34.840000000000003</v>
      </c>
      <c r="D807">
        <f>VLOOKUP(A807,'Medical Examinations'!A806:J3141,3,FALSE)</f>
        <v>6</v>
      </c>
      <c r="E807" t="str">
        <f>VLOOKUP(A807,'Medical Examinations'!A806:J3141,4,FALSE)</f>
        <v>yes</v>
      </c>
      <c r="F807" t="str">
        <f>VLOOKUP(A807,'Medical Examinations'!A806:J3141,5,FALSE)</f>
        <v>No</v>
      </c>
      <c r="G807" t="str">
        <f>VLOOKUP($A807,'Medical Examinations'!A$1:J$2336,6,FALSE)</f>
        <v>Yes</v>
      </c>
      <c r="H807">
        <f>VLOOKUP(A807,'Medical Examinations'!A806:J3141,7,FALSE)</f>
        <v>1</v>
      </c>
      <c r="I807" t="str">
        <f>VLOOKUP(A807,'Medical Examinations'!A806:J3141,8,FALSE)</f>
        <v>No</v>
      </c>
      <c r="J807" t="str">
        <f>VLOOKUP($A807,'Medical Examinations'!$A806:$J3141,9,FALSE)</f>
        <v>Obesity</v>
      </c>
      <c r="K807" t="str">
        <f>VLOOKUP(A807,'Medical Examinations'!A806:J3141,10,FALSE)</f>
        <v>Prediabetes</v>
      </c>
      <c r="L807" t="str">
        <f>VLOOKUP(Healthcare!A807,'Hospitalisation Details'!A806:K3141,10,FALSE)</f>
        <v>13-Dec-1969</v>
      </c>
      <c r="M807" s="17">
        <f>VLOOKUP(Healthcare!A807,'Hospitalisation Details'!A806:K3141,6,FALSE)</f>
        <v>13008.07</v>
      </c>
      <c r="N807" t="str">
        <f>VLOOKUP(Healthcare!A807,'Hospitalisation Details'!A806:K3141,7,FALSE)</f>
        <v>tier - 3</v>
      </c>
      <c r="O807" t="str">
        <f>VLOOKUP(Healthcare!A807,'Hospitalisation Details'!A806:K3141,8,FALSE)</f>
        <v>tier - 3</v>
      </c>
      <c r="P807" t="str">
        <f>VLOOKUP(Healthcare!A807,'Hospitalisation Details'!A806:K3141,9,FALSE)</f>
        <v>R1012</v>
      </c>
      <c r="Q807">
        <f>VLOOKUP(Healthcare!A807,'Hospitalisation Details'!A806:K3141,11,FALSE)</f>
        <v>54</v>
      </c>
    </row>
    <row r="808" spans="1:17" ht="15.6">
      <c r="A808" s="1" t="s">
        <v>1563</v>
      </c>
      <c r="B808" t="str">
        <f>VLOOKUP(A808,'Customer Names'!A807:E3142,5,FALSE)</f>
        <v xml:space="preserve"> Mr.  Will Swenson</v>
      </c>
      <c r="C808">
        <f>VLOOKUP(A808,'Medical Examinations'!A807:J3142,2,FALSE)</f>
        <v>29.53</v>
      </c>
      <c r="D808">
        <f>VLOOKUP(A808,'Medical Examinations'!A807:J3142,3,FALSE)</f>
        <v>10.64</v>
      </c>
      <c r="E808" t="str">
        <f>VLOOKUP(A808,'Medical Examinations'!A807:J3142,4,FALSE)</f>
        <v>No</v>
      </c>
      <c r="F808" t="str">
        <f>VLOOKUP(A808,'Medical Examinations'!A807:J3142,5,FALSE)</f>
        <v>No</v>
      </c>
      <c r="G808" t="str">
        <f>VLOOKUP($A808,'Medical Examinations'!A$1:J$2336,6,FALSE)</f>
        <v>No</v>
      </c>
      <c r="H808">
        <f>VLOOKUP(A808,'Medical Examinations'!A807:J3142,7,FALSE)</f>
        <v>0</v>
      </c>
      <c r="I808" t="str">
        <f>VLOOKUP(A808,'Medical Examinations'!A807:J3142,8,FALSE)</f>
        <v>No</v>
      </c>
      <c r="J808" t="str">
        <f>VLOOKUP($A808,'Medical Examinations'!$A807:$J3142,9,FALSE)</f>
        <v>Over Weight</v>
      </c>
      <c r="K808" t="str">
        <f>VLOOKUP(A808,'Medical Examinations'!A807:J3142,10,FALSE)</f>
        <v>Diabetes</v>
      </c>
      <c r="L808" t="str">
        <f>VLOOKUP(Healthcare!A808,'Hospitalisation Details'!A807:K3142,10,FALSE)</f>
        <v>24-Jun-1962</v>
      </c>
      <c r="M808" s="17">
        <f>VLOOKUP(Healthcare!A808,'Hospitalisation Details'!A807:K3142,6,FALSE)</f>
        <v>13004.95</v>
      </c>
      <c r="N808" t="str">
        <f>VLOOKUP(Healthcare!A808,'Hospitalisation Details'!A807:K3142,7,FALSE)</f>
        <v>tier - 3</v>
      </c>
      <c r="O808" t="str">
        <f>VLOOKUP(Healthcare!A808,'Hospitalisation Details'!A807:K3142,8,FALSE)</f>
        <v>tier - 1</v>
      </c>
      <c r="P808" t="str">
        <f>VLOOKUP(Healthcare!A808,'Hospitalisation Details'!A807:K3142,9,FALSE)</f>
        <v>R1012</v>
      </c>
      <c r="Q808">
        <f>VLOOKUP(Healthcare!A808,'Hospitalisation Details'!A807:K3142,11,FALSE)</f>
        <v>62</v>
      </c>
    </row>
    <row r="809" spans="1:17" ht="15.6">
      <c r="A809" s="1" t="s">
        <v>1562</v>
      </c>
      <c r="B809" t="str">
        <f>VLOOKUP(A809,'Customer Names'!A808:E3143,5,FALSE)</f>
        <v xml:space="preserve"> Mr.  Bradley D Revenis</v>
      </c>
      <c r="C809">
        <f>VLOOKUP(A809,'Medical Examinations'!A808:J3143,2,FALSE)</f>
        <v>42.51</v>
      </c>
      <c r="D809">
        <f>VLOOKUP(A809,'Medical Examinations'!A808:J3143,3,FALSE)</f>
        <v>8.2100000000000009</v>
      </c>
      <c r="E809" t="str">
        <f>VLOOKUP(A809,'Medical Examinations'!A808:J3143,4,FALSE)</f>
        <v>yes</v>
      </c>
      <c r="F809" t="str">
        <f>VLOOKUP(A809,'Medical Examinations'!A808:J3143,5,FALSE)</f>
        <v>No</v>
      </c>
      <c r="G809" t="str">
        <f>VLOOKUP($A809,'Medical Examinations'!A$1:J$2336,6,FALSE)</f>
        <v>No</v>
      </c>
      <c r="H809">
        <f>VLOOKUP(A809,'Medical Examinations'!A808:J3143,7,FALSE)</f>
        <v>0</v>
      </c>
      <c r="I809" t="str">
        <f>VLOOKUP(A809,'Medical Examinations'!A808:J3143,8,FALSE)</f>
        <v>No</v>
      </c>
      <c r="J809" t="str">
        <f>VLOOKUP($A809,'Medical Examinations'!$A808:$J3143,9,FALSE)</f>
        <v>Obesity</v>
      </c>
      <c r="K809" t="str">
        <f>VLOOKUP(A809,'Medical Examinations'!A808:J3143,10,FALSE)</f>
        <v>Diabetes</v>
      </c>
      <c r="L809" t="str">
        <f>VLOOKUP(Healthcare!A809,'Hospitalisation Details'!A808:K3143,10,FALSE)</f>
        <v>30-Oct-1981</v>
      </c>
      <c r="M809" s="17">
        <f>VLOOKUP(Healthcare!A809,'Hospitalisation Details'!A808:K3143,6,FALSE)</f>
        <v>13002.91</v>
      </c>
      <c r="N809" t="str">
        <f>VLOOKUP(Healthcare!A809,'Hospitalisation Details'!A808:K3143,7,FALSE)</f>
        <v>tier - 3</v>
      </c>
      <c r="O809" t="str">
        <f>VLOOKUP(Healthcare!A809,'Hospitalisation Details'!A808:K3143,8,FALSE)</f>
        <v>tier - 1</v>
      </c>
      <c r="P809" t="str">
        <f>VLOOKUP(Healthcare!A809,'Hospitalisation Details'!A808:K3143,9,FALSE)</f>
        <v>R1012</v>
      </c>
      <c r="Q809">
        <f>VLOOKUP(Healthcare!A809,'Hospitalisation Details'!A808:K3143,11,FALSE)</f>
        <v>42</v>
      </c>
    </row>
    <row r="810" spans="1:17" ht="15.6">
      <c r="A810" s="1" t="s">
        <v>1561</v>
      </c>
      <c r="B810" t="str">
        <f>VLOOKUP(A810,'Customer Names'!A809:E3144,5,FALSE)</f>
        <v xml:space="preserve"> Mrs.  Amy M Engnes</v>
      </c>
      <c r="C810">
        <f>VLOOKUP(A810,'Medical Examinations'!A809:J3144,2,FALSE)</f>
        <v>38.14</v>
      </c>
      <c r="D810">
        <f>VLOOKUP(A810,'Medical Examinations'!A809:J3144,3,FALSE)</f>
        <v>5.58</v>
      </c>
      <c r="E810" t="str">
        <f>VLOOKUP(A810,'Medical Examinations'!A809:J3144,4,FALSE)</f>
        <v>No</v>
      </c>
      <c r="F810" t="str">
        <f>VLOOKUP(A810,'Medical Examinations'!A809:J3144,5,FALSE)</f>
        <v>No</v>
      </c>
      <c r="G810" t="str">
        <f>VLOOKUP($A810,'Medical Examinations'!A$1:J$2336,6,FALSE)</f>
        <v>Yes</v>
      </c>
      <c r="H810">
        <f>VLOOKUP(A810,'Medical Examinations'!A809:J3144,7,FALSE)</f>
        <v>1</v>
      </c>
      <c r="I810" t="str">
        <f>VLOOKUP(A810,'Medical Examinations'!A809:J3144,8,FALSE)</f>
        <v>No</v>
      </c>
      <c r="J810" t="str">
        <f>VLOOKUP($A810,'Medical Examinations'!$A809:$J3144,9,FALSE)</f>
        <v>Obesity</v>
      </c>
      <c r="K810" t="str">
        <f>VLOOKUP(A810,'Medical Examinations'!A809:J3144,10,FALSE)</f>
        <v>Normal</v>
      </c>
      <c r="L810" t="str">
        <f>VLOOKUP(Healthcare!A810,'Hospitalisation Details'!A809:K3144,10,FALSE)</f>
        <v>27-Nov-1979</v>
      </c>
      <c r="M810" s="17">
        <f>VLOOKUP(Healthcare!A810,'Hospitalisation Details'!A809:K3144,6,FALSE)</f>
        <v>12994.12</v>
      </c>
      <c r="N810" t="str">
        <f>VLOOKUP(Healthcare!A810,'Hospitalisation Details'!A809:K3144,7,FALSE)</f>
        <v>tier - 3</v>
      </c>
      <c r="O810" t="str">
        <f>VLOOKUP(Healthcare!A810,'Hospitalisation Details'!A809:K3144,8,FALSE)</f>
        <v>tier - 2</v>
      </c>
      <c r="P810" t="str">
        <f>VLOOKUP(Healthcare!A810,'Hospitalisation Details'!A809:K3144,9,FALSE)</f>
        <v>R1026</v>
      </c>
      <c r="Q810">
        <f>VLOOKUP(Healthcare!A810,'Hospitalisation Details'!A809:K3144,11,FALSE)</f>
        <v>44</v>
      </c>
    </row>
    <row r="811" spans="1:17" ht="15.6">
      <c r="A811" s="1" t="s">
        <v>1560</v>
      </c>
      <c r="B811" t="str">
        <f>VLOOKUP(A811,'Customer Names'!A810:E3145,5,FALSE)</f>
        <v xml:space="preserve"> Mr.  Matthew W Wiltse</v>
      </c>
      <c r="C811">
        <f>VLOOKUP(A811,'Medical Examinations'!A810:J3145,2,FALSE)</f>
        <v>39.93</v>
      </c>
      <c r="D811">
        <f>VLOOKUP(A811,'Medical Examinations'!A810:J3145,3,FALSE)</f>
        <v>8.75</v>
      </c>
      <c r="E811" t="str">
        <f>VLOOKUP(A811,'Medical Examinations'!A810:J3145,4,FALSE)</f>
        <v>No</v>
      </c>
      <c r="F811" t="str">
        <f>VLOOKUP(A811,'Medical Examinations'!A810:J3145,5,FALSE)</f>
        <v>No</v>
      </c>
      <c r="G811" t="str">
        <f>VLOOKUP($A811,'Medical Examinations'!A$1:J$2336,6,FALSE)</f>
        <v>No</v>
      </c>
      <c r="H811">
        <f>VLOOKUP(A811,'Medical Examinations'!A810:J3145,7,FALSE)</f>
        <v>0</v>
      </c>
      <c r="I811" t="str">
        <f>VLOOKUP(A811,'Medical Examinations'!A810:J3145,8,FALSE)</f>
        <v>No</v>
      </c>
      <c r="J811" t="str">
        <f>VLOOKUP($A811,'Medical Examinations'!$A810:$J3145,9,FALSE)</f>
        <v>Obesity</v>
      </c>
      <c r="K811" t="str">
        <f>VLOOKUP(A811,'Medical Examinations'!A810:J3145,10,FALSE)</f>
        <v>Diabetes</v>
      </c>
      <c r="L811" t="str">
        <f>VLOOKUP(Healthcare!A811,'Hospitalisation Details'!A810:K3145,10,FALSE)</f>
        <v>28-Nov-1960</v>
      </c>
      <c r="M811" s="17">
        <f>VLOOKUP(Healthcare!A811,'Hospitalisation Details'!A810:K3145,6,FALSE)</f>
        <v>12982.87</v>
      </c>
      <c r="N811" t="str">
        <f>VLOOKUP(Healthcare!A811,'Hospitalisation Details'!A810:K3145,7,FALSE)</f>
        <v>tier - 3</v>
      </c>
      <c r="O811" t="str">
        <f>VLOOKUP(Healthcare!A811,'Hospitalisation Details'!A810:K3145,8,FALSE)</f>
        <v>tier - 1</v>
      </c>
      <c r="P811" t="str">
        <f>VLOOKUP(Healthcare!A811,'Hospitalisation Details'!A810:K3145,9,FALSE)</f>
        <v>R1013</v>
      </c>
      <c r="Q811">
        <f>VLOOKUP(Healthcare!A811,'Hospitalisation Details'!A810:K3145,11,FALSE)</f>
        <v>63</v>
      </c>
    </row>
    <row r="812" spans="1:17" ht="15.6">
      <c r="A812" s="1" t="s">
        <v>1559</v>
      </c>
      <c r="B812" t="str">
        <f>VLOOKUP(A812,'Customer Names'!A811:E3146,5,FALSE)</f>
        <v xml:space="preserve"> Mr.  Doug Fernandez</v>
      </c>
      <c r="C812">
        <f>VLOOKUP(A812,'Medical Examinations'!A811:J3146,2,FALSE)</f>
        <v>38.83</v>
      </c>
      <c r="D812">
        <f>VLOOKUP(A812,'Medical Examinations'!A811:J3146,3,FALSE)</f>
        <v>11.86</v>
      </c>
      <c r="E812" t="str">
        <f>VLOOKUP(A812,'Medical Examinations'!A811:J3146,4,FALSE)</f>
        <v>No</v>
      </c>
      <c r="F812" t="str">
        <f>VLOOKUP(A812,'Medical Examinations'!A811:J3146,5,FALSE)</f>
        <v>No</v>
      </c>
      <c r="G812" t="str">
        <f>VLOOKUP($A812,'Medical Examinations'!A$1:J$2336,6,FALSE)</f>
        <v>No</v>
      </c>
      <c r="H812">
        <f>VLOOKUP(A812,'Medical Examinations'!A811:J3146,7,FALSE)</f>
        <v>0</v>
      </c>
      <c r="I812" t="str">
        <f>VLOOKUP(A812,'Medical Examinations'!A811:J3146,8,FALSE)</f>
        <v>No</v>
      </c>
      <c r="J812" t="str">
        <f>VLOOKUP($A812,'Medical Examinations'!$A811:$J3146,9,FALSE)</f>
        <v>Obesity</v>
      </c>
      <c r="K812" t="str">
        <f>VLOOKUP(A812,'Medical Examinations'!A811:J3146,10,FALSE)</f>
        <v>Diabetes</v>
      </c>
      <c r="L812" t="str">
        <f>VLOOKUP(Healthcare!A812,'Hospitalisation Details'!A811:K3146,10,FALSE)</f>
        <v>23-Sep-1960</v>
      </c>
      <c r="M812" s="17">
        <f>VLOOKUP(Healthcare!A812,'Hospitalisation Details'!A811:K3146,6,FALSE)</f>
        <v>12981.35</v>
      </c>
      <c r="N812" t="str">
        <f>VLOOKUP(Healthcare!A812,'Hospitalisation Details'!A811:K3146,7,FALSE)</f>
        <v>tier - 3</v>
      </c>
      <c r="O812" t="str">
        <f>VLOOKUP(Healthcare!A812,'Hospitalisation Details'!A811:K3146,8,FALSE)</f>
        <v>tier - 3</v>
      </c>
      <c r="P812" t="str">
        <f>VLOOKUP(Healthcare!A812,'Hospitalisation Details'!A811:K3146,9,FALSE)</f>
        <v>R1013</v>
      </c>
      <c r="Q812">
        <f>VLOOKUP(Healthcare!A812,'Hospitalisation Details'!A811:K3146,11,FALSE)</f>
        <v>63</v>
      </c>
    </row>
    <row r="813" spans="1:17" ht="15.6">
      <c r="A813" s="1" t="s">
        <v>1558</v>
      </c>
      <c r="B813" t="str">
        <f>VLOOKUP(A813,'Customer Names'!A812:E3147,5,FALSE)</f>
        <v xml:space="preserve"> Mr.  Tom Edwards</v>
      </c>
      <c r="C813">
        <f>VLOOKUP(A813,'Medical Examinations'!A812:J3147,2,FALSE)</f>
        <v>37.4</v>
      </c>
      <c r="D813">
        <f>VLOOKUP(A813,'Medical Examinations'!A812:J3147,3,FALSE)</f>
        <v>11.46</v>
      </c>
      <c r="E813" t="str">
        <f>VLOOKUP(A813,'Medical Examinations'!A812:J3147,4,FALSE)</f>
        <v>No</v>
      </c>
      <c r="F813" t="str">
        <f>VLOOKUP(A813,'Medical Examinations'!A812:J3147,5,FALSE)</f>
        <v>No</v>
      </c>
      <c r="G813" t="str">
        <f>VLOOKUP($A813,'Medical Examinations'!A$1:J$2336,6,FALSE)</f>
        <v>No</v>
      </c>
      <c r="H813">
        <f>VLOOKUP(A813,'Medical Examinations'!A812:J3147,7,FALSE)</f>
        <v>0</v>
      </c>
      <c r="I813" t="str">
        <f>VLOOKUP(A813,'Medical Examinations'!A812:J3147,8,FALSE)</f>
        <v>No</v>
      </c>
      <c r="J813" t="str">
        <f>VLOOKUP($A813,'Medical Examinations'!$A812:$J3147,9,FALSE)</f>
        <v>Obesity</v>
      </c>
      <c r="K813" t="str">
        <f>VLOOKUP(A813,'Medical Examinations'!A812:J3147,10,FALSE)</f>
        <v>Diabetes</v>
      </c>
      <c r="L813" t="str">
        <f>VLOOKUP(Healthcare!A813,'Hospitalisation Details'!A812:K3147,10,FALSE)</f>
        <v>22-Jun-1960</v>
      </c>
      <c r="M813" s="17">
        <f>VLOOKUP(Healthcare!A813,'Hospitalisation Details'!A812:K3147,6,FALSE)</f>
        <v>12979.36</v>
      </c>
      <c r="N813" t="str">
        <f>VLOOKUP(Healthcare!A813,'Hospitalisation Details'!A812:K3147,7,FALSE)</f>
        <v>tier - 3</v>
      </c>
      <c r="O813" t="str">
        <f>VLOOKUP(Healthcare!A813,'Hospitalisation Details'!A812:K3147,8,FALSE)</f>
        <v>tier - 1</v>
      </c>
      <c r="P813" t="str">
        <f>VLOOKUP(Healthcare!A813,'Hospitalisation Details'!A812:K3147,9,FALSE)</f>
        <v>R1011</v>
      </c>
      <c r="Q813">
        <f>VLOOKUP(Healthcare!A813,'Hospitalisation Details'!A812:K3147,11,FALSE)</f>
        <v>64</v>
      </c>
    </row>
    <row r="814" spans="1:17" ht="15.6">
      <c r="A814" s="1" t="s">
        <v>1557</v>
      </c>
      <c r="B814" t="str">
        <f>VLOOKUP(A814,'Customer Names'!A813:E3148,5,FALSE)</f>
        <v xml:space="preserve"> Mr.  Jonathan Pinney</v>
      </c>
      <c r="C814">
        <f>VLOOKUP(A814,'Medical Examinations'!A813:J3148,2,FALSE)</f>
        <v>21.4</v>
      </c>
      <c r="D814">
        <f>VLOOKUP(A814,'Medical Examinations'!A813:J3148,3,FALSE)</f>
        <v>9.0299999999999994</v>
      </c>
      <c r="E814" t="str">
        <f>VLOOKUP(A814,'Medical Examinations'!A813:J3148,4,FALSE)</f>
        <v>No</v>
      </c>
      <c r="F814" t="str">
        <f>VLOOKUP(A814,'Medical Examinations'!A813:J3148,5,FALSE)</f>
        <v>No</v>
      </c>
      <c r="G814" t="str">
        <f>VLOOKUP($A814,'Medical Examinations'!A$1:J$2336,6,FALSE)</f>
        <v>No</v>
      </c>
      <c r="H814">
        <f>VLOOKUP(A814,'Medical Examinations'!A813:J3148,7,FALSE)</f>
        <v>0</v>
      </c>
      <c r="I814" t="str">
        <f>VLOOKUP(A814,'Medical Examinations'!A813:J3148,8,FALSE)</f>
        <v>No</v>
      </c>
      <c r="J814" t="str">
        <f>VLOOKUP($A814,'Medical Examinations'!$A813:$J3148,9,FALSE)</f>
        <v>Healthy Weight</v>
      </c>
      <c r="K814" t="str">
        <f>VLOOKUP(A814,'Medical Examinations'!A813:J3148,10,FALSE)</f>
        <v>Diabetes</v>
      </c>
      <c r="L814" t="str">
        <f>VLOOKUP(Healthcare!A814,'Hospitalisation Details'!A813:K3148,10,FALSE)</f>
        <v>4-Nov-1960</v>
      </c>
      <c r="M814" s="17">
        <f>VLOOKUP(Healthcare!A814,'Hospitalisation Details'!A813:K3148,6,FALSE)</f>
        <v>12957.12</v>
      </c>
      <c r="N814" t="str">
        <f>VLOOKUP(Healthcare!A814,'Hospitalisation Details'!A813:K3148,7,FALSE)</f>
        <v>tier - 3</v>
      </c>
      <c r="O814" t="str">
        <f>VLOOKUP(Healthcare!A814,'Hospitalisation Details'!A813:K3148,8,FALSE)</f>
        <v>tier - 1</v>
      </c>
      <c r="P814" t="str">
        <f>VLOOKUP(Healthcare!A814,'Hospitalisation Details'!A813:K3148,9,FALSE)</f>
        <v>R1011</v>
      </c>
      <c r="Q814">
        <f>VLOOKUP(Healthcare!A814,'Hospitalisation Details'!A813:K3148,11,FALSE)</f>
        <v>63</v>
      </c>
    </row>
    <row r="815" spans="1:17" ht="15.6">
      <c r="A815" s="1" t="s">
        <v>1556</v>
      </c>
      <c r="B815" t="str">
        <f>VLOOKUP(A815,'Customer Names'!A814:E3149,5,FALSE)</f>
        <v xml:space="preserve"> Mr.  Wayne A Levy</v>
      </c>
      <c r="C815">
        <f>VLOOKUP(A815,'Medical Examinations'!A814:J3149,2,FALSE)</f>
        <v>38.380000000000003</v>
      </c>
      <c r="D815">
        <f>VLOOKUP(A815,'Medical Examinations'!A814:J3149,3,FALSE)</f>
        <v>8.26</v>
      </c>
      <c r="E815" t="str">
        <f>VLOOKUP(A815,'Medical Examinations'!A814:J3149,4,FALSE)</f>
        <v>yes</v>
      </c>
      <c r="F815" t="str">
        <f>VLOOKUP(A815,'Medical Examinations'!A814:J3149,5,FALSE)</f>
        <v>No</v>
      </c>
      <c r="G815" t="str">
        <f>VLOOKUP($A815,'Medical Examinations'!A$1:J$2336,6,FALSE)</f>
        <v>No</v>
      </c>
      <c r="H815">
        <f>VLOOKUP(A815,'Medical Examinations'!A814:J3149,7,FALSE)</f>
        <v>2</v>
      </c>
      <c r="I815" t="str">
        <f>VLOOKUP(A815,'Medical Examinations'!A814:J3149,8,FALSE)</f>
        <v>No</v>
      </c>
      <c r="J815" t="str">
        <f>VLOOKUP($A815,'Medical Examinations'!$A814:$J3149,9,FALSE)</f>
        <v>Obesity</v>
      </c>
      <c r="K815" t="str">
        <f>VLOOKUP(A815,'Medical Examinations'!A814:J3149,10,FALSE)</f>
        <v>Diabetes</v>
      </c>
      <c r="L815" t="str">
        <f>VLOOKUP(Healthcare!A815,'Hospitalisation Details'!A814:K3149,10,FALSE)</f>
        <v>20-Aug-1961</v>
      </c>
      <c r="M815" s="17">
        <f>VLOOKUP(Healthcare!A815,'Hospitalisation Details'!A814:K3149,6,FALSE)</f>
        <v>12950.07</v>
      </c>
      <c r="N815" t="str">
        <f>VLOOKUP(Healthcare!A815,'Hospitalisation Details'!A814:K3149,7,FALSE)</f>
        <v>tier - 3</v>
      </c>
      <c r="O815" t="str">
        <f>VLOOKUP(Healthcare!A815,'Hospitalisation Details'!A814:K3149,8,FALSE)</f>
        <v>tier - 1</v>
      </c>
      <c r="P815" t="str">
        <f>VLOOKUP(Healthcare!A815,'Hospitalisation Details'!A814:K3149,9,FALSE)</f>
        <v>R1012</v>
      </c>
      <c r="Q815">
        <f>VLOOKUP(Healthcare!A815,'Hospitalisation Details'!A814:K3149,11,FALSE)</f>
        <v>63</v>
      </c>
    </row>
    <row r="816" spans="1:17" ht="15.6">
      <c r="A816" s="1" t="s">
        <v>1555</v>
      </c>
      <c r="B816" t="str">
        <f>VLOOKUP(A816,'Customer Names'!A815:E3150,5,FALSE)</f>
        <v xml:space="preserve"> Mr.  Nobuyori Takeda</v>
      </c>
      <c r="C816">
        <f>VLOOKUP(A816,'Medical Examinations'!A815:J3150,2,FALSE)</f>
        <v>33.659999999999997</v>
      </c>
      <c r="D816">
        <f>VLOOKUP(A816,'Medical Examinations'!A815:J3150,3,FALSE)</f>
        <v>5.42</v>
      </c>
      <c r="E816" t="str">
        <f>VLOOKUP(A816,'Medical Examinations'!A815:J3150,4,FALSE)</f>
        <v>yes</v>
      </c>
      <c r="F816" t="str">
        <f>VLOOKUP(A816,'Medical Examinations'!A815:J3150,5,FALSE)</f>
        <v>No</v>
      </c>
      <c r="G816" t="str">
        <f>VLOOKUP($A816,'Medical Examinations'!A$1:J$2336,6,FALSE)</f>
        <v>No</v>
      </c>
      <c r="H816">
        <f>VLOOKUP(A816,'Medical Examinations'!A815:J3150,7,FALSE)</f>
        <v>2</v>
      </c>
      <c r="I816" t="str">
        <f>VLOOKUP(A816,'Medical Examinations'!A815:J3150,8,FALSE)</f>
        <v>No</v>
      </c>
      <c r="J816" t="str">
        <f>VLOOKUP($A816,'Medical Examinations'!$A815:$J3150,9,FALSE)</f>
        <v>Obesity</v>
      </c>
      <c r="K816" t="str">
        <f>VLOOKUP(A816,'Medical Examinations'!A815:J3150,10,FALSE)</f>
        <v>Normal</v>
      </c>
      <c r="L816" t="str">
        <f>VLOOKUP(Healthcare!A816,'Hospitalisation Details'!A815:K3150,10,FALSE)</f>
        <v>22-Dec-1966</v>
      </c>
      <c r="M816" s="17">
        <f>VLOOKUP(Healthcare!A816,'Hospitalisation Details'!A815:K3150,6,FALSE)</f>
        <v>12949.16</v>
      </c>
      <c r="N816" t="str">
        <f>VLOOKUP(Healthcare!A816,'Hospitalisation Details'!A815:K3150,7,FALSE)</f>
        <v>tier - 3</v>
      </c>
      <c r="O816" t="str">
        <f>VLOOKUP(Healthcare!A816,'Hospitalisation Details'!A815:K3150,8,FALSE)</f>
        <v>tier - 3</v>
      </c>
      <c r="P816" t="str">
        <f>VLOOKUP(Healthcare!A816,'Hospitalisation Details'!A815:K3150,9,FALSE)</f>
        <v>R1013</v>
      </c>
      <c r="Q816">
        <f>VLOOKUP(Healthcare!A816,'Hospitalisation Details'!A815:K3150,11,FALSE)</f>
        <v>57</v>
      </c>
    </row>
    <row r="817" spans="1:17" ht="15.6">
      <c r="A817" s="1" t="s">
        <v>1554</v>
      </c>
      <c r="B817" t="str">
        <f>VLOOKUP(A817,'Customer Names'!A816:E3151,5,FALSE)</f>
        <v xml:space="preserve"> Mr.  Rich Burke</v>
      </c>
      <c r="C817">
        <f>VLOOKUP(A817,'Medical Examinations'!A816:J3151,2,FALSE)</f>
        <v>31.79</v>
      </c>
      <c r="D817">
        <f>VLOOKUP(A817,'Medical Examinations'!A816:J3151,3,FALSE)</f>
        <v>11.33</v>
      </c>
      <c r="E817" t="str">
        <f>VLOOKUP(A817,'Medical Examinations'!A816:J3151,4,FALSE)</f>
        <v>yes</v>
      </c>
      <c r="F817" t="str">
        <f>VLOOKUP(A817,'Medical Examinations'!A816:J3151,5,FALSE)</f>
        <v>No</v>
      </c>
      <c r="G817" t="str">
        <f>VLOOKUP($A817,'Medical Examinations'!A$1:J$2336,6,FALSE)</f>
        <v>Yes</v>
      </c>
      <c r="H817">
        <f>VLOOKUP(A817,'Medical Examinations'!A816:J3151,7,FALSE)</f>
        <v>1</v>
      </c>
      <c r="I817" t="str">
        <f>VLOOKUP(A817,'Medical Examinations'!A816:J3151,8,FALSE)</f>
        <v>No</v>
      </c>
      <c r="J817" t="str">
        <f>VLOOKUP($A817,'Medical Examinations'!$A816:$J3151,9,FALSE)</f>
        <v>Obesity</v>
      </c>
      <c r="K817" t="str">
        <f>VLOOKUP(A817,'Medical Examinations'!A816:J3151,10,FALSE)</f>
        <v>Diabetes</v>
      </c>
      <c r="L817" t="str">
        <f>VLOOKUP(Healthcare!A817,'Hospitalisation Details'!A816:K3151,10,FALSE)</f>
        <v>14-Aug-1963</v>
      </c>
      <c r="M817" s="17">
        <f>VLOOKUP(Healthcare!A817,'Hospitalisation Details'!A816:K3151,6,FALSE)</f>
        <v>12928.79</v>
      </c>
      <c r="N817" t="str">
        <f>VLOOKUP(Healthcare!A817,'Hospitalisation Details'!A816:K3151,7,FALSE)</f>
        <v>tier - 3</v>
      </c>
      <c r="O817" t="str">
        <f>VLOOKUP(Healthcare!A817,'Hospitalisation Details'!A816:K3151,8,FALSE)</f>
        <v>tier - 2</v>
      </c>
      <c r="P817" t="str">
        <f>VLOOKUP(Healthcare!A817,'Hospitalisation Details'!A816:K3151,9,FALSE)</f>
        <v>R1013</v>
      </c>
      <c r="Q817">
        <f>VLOOKUP(Healthcare!A817,'Hospitalisation Details'!A816:K3151,11,FALSE)</f>
        <v>61</v>
      </c>
    </row>
    <row r="818" spans="1:17" ht="15.6">
      <c r="A818" s="1" t="s">
        <v>1553</v>
      </c>
      <c r="B818" t="str">
        <f>VLOOKUP(A818,'Customer Names'!A817:E3152,5,FALSE)</f>
        <v xml:space="preserve"> Mr.  Marcos S Duarte</v>
      </c>
      <c r="C818">
        <f>VLOOKUP(A818,'Medical Examinations'!A817:J3152,2,FALSE)</f>
        <v>29.7</v>
      </c>
      <c r="D818">
        <f>VLOOKUP(A818,'Medical Examinations'!A817:J3152,3,FALSE)</f>
        <v>7.69</v>
      </c>
      <c r="E818" t="str">
        <f>VLOOKUP(A818,'Medical Examinations'!A817:J3152,4,FALSE)</f>
        <v>yes</v>
      </c>
      <c r="F818" t="str">
        <f>VLOOKUP(A818,'Medical Examinations'!A817:J3152,5,FALSE)</f>
        <v>No</v>
      </c>
      <c r="G818" t="str">
        <f>VLOOKUP($A818,'Medical Examinations'!A$1:J$2336,6,FALSE)</f>
        <v>Yes</v>
      </c>
      <c r="H818">
        <f>VLOOKUP(A818,'Medical Examinations'!A817:J3152,7,FALSE)</f>
        <v>1</v>
      </c>
      <c r="I818" t="str">
        <f>VLOOKUP(A818,'Medical Examinations'!A817:J3152,8,FALSE)</f>
        <v>No</v>
      </c>
      <c r="J818" t="str">
        <f>VLOOKUP($A818,'Medical Examinations'!$A817:$J3152,9,FALSE)</f>
        <v>Over Weight</v>
      </c>
      <c r="K818" t="str">
        <f>VLOOKUP(A818,'Medical Examinations'!A817:J3152,10,FALSE)</f>
        <v>Diabetes</v>
      </c>
      <c r="L818" t="str">
        <f>VLOOKUP(Healthcare!A818,'Hospitalisation Details'!A817:K3152,10,FALSE)</f>
        <v>1-Sep-1963</v>
      </c>
      <c r="M818" s="17">
        <f>VLOOKUP(Healthcare!A818,'Hospitalisation Details'!A817:K3152,6,FALSE)</f>
        <v>12925.89</v>
      </c>
      <c r="N818" t="str">
        <f>VLOOKUP(Healthcare!A818,'Hospitalisation Details'!A817:K3152,7,FALSE)</f>
        <v>tier - 3</v>
      </c>
      <c r="O818" t="str">
        <f>VLOOKUP(Healthcare!A818,'Hospitalisation Details'!A817:K3152,8,FALSE)</f>
        <v>tier - 2</v>
      </c>
      <c r="P818" t="str">
        <f>VLOOKUP(Healthcare!A818,'Hospitalisation Details'!A817:K3152,9,FALSE)</f>
        <v>R1013</v>
      </c>
      <c r="Q818">
        <f>VLOOKUP(Healthcare!A818,'Hospitalisation Details'!A817:K3152,11,FALSE)</f>
        <v>61</v>
      </c>
    </row>
    <row r="819" spans="1:17" ht="15.6">
      <c r="A819" s="1" t="s">
        <v>1552</v>
      </c>
      <c r="B819" t="str">
        <f>VLOOKUP(A819,'Customer Names'!A818:E3153,5,FALSE)</f>
        <v xml:space="preserve"> Mr.  Dave Clark</v>
      </c>
      <c r="C819">
        <f>VLOOKUP(A819,'Medical Examinations'!A818:J3153,2,FALSE)</f>
        <v>25.46</v>
      </c>
      <c r="D819">
        <f>VLOOKUP(A819,'Medical Examinations'!A818:J3153,3,FALSE)</f>
        <v>8.77</v>
      </c>
      <c r="E819" t="str">
        <f>VLOOKUP(A819,'Medical Examinations'!A818:J3153,4,FALSE)</f>
        <v>yes</v>
      </c>
      <c r="F819" t="str">
        <f>VLOOKUP(A819,'Medical Examinations'!A818:J3153,5,FALSE)</f>
        <v>No</v>
      </c>
      <c r="G819" t="str">
        <f>VLOOKUP($A819,'Medical Examinations'!A$1:J$2336,6,FALSE)</f>
        <v>Yes</v>
      </c>
      <c r="H819">
        <f>VLOOKUP(A819,'Medical Examinations'!A818:J3153,7,FALSE)</f>
        <v>1</v>
      </c>
      <c r="I819" t="str">
        <f>VLOOKUP(A819,'Medical Examinations'!A818:J3153,8,FALSE)</f>
        <v>No</v>
      </c>
      <c r="J819" t="str">
        <f>VLOOKUP($A819,'Medical Examinations'!$A818:$J3153,9,FALSE)</f>
        <v>Over Weight</v>
      </c>
      <c r="K819" t="str">
        <f>VLOOKUP(A819,'Medical Examinations'!A818:J3153,10,FALSE)</f>
        <v>Diabetes</v>
      </c>
      <c r="L819" t="str">
        <f>VLOOKUP(Healthcare!A819,'Hospitalisation Details'!A818:K3153,10,FALSE)</f>
        <v>16-Aug-1963</v>
      </c>
      <c r="M819" s="17">
        <f>VLOOKUP(Healthcare!A819,'Hospitalisation Details'!A818:K3153,6,FALSE)</f>
        <v>12913.99</v>
      </c>
      <c r="N819" t="str">
        <f>VLOOKUP(Healthcare!A819,'Hospitalisation Details'!A818:K3153,7,FALSE)</f>
        <v>tier - 3</v>
      </c>
      <c r="O819" t="str">
        <f>VLOOKUP(Healthcare!A819,'Hospitalisation Details'!A818:K3153,8,FALSE)</f>
        <v>tier - 2</v>
      </c>
      <c r="P819" t="str">
        <f>VLOOKUP(Healthcare!A819,'Hospitalisation Details'!A818:K3153,9,FALSE)</f>
        <v>R1016</v>
      </c>
      <c r="Q819">
        <f>VLOOKUP(Healthcare!A819,'Hospitalisation Details'!A818:K3153,11,FALSE)</f>
        <v>61</v>
      </c>
    </row>
    <row r="820" spans="1:17" ht="15.6">
      <c r="A820" s="1" t="s">
        <v>1551</v>
      </c>
      <c r="B820" t="str">
        <f>VLOOKUP(A820,'Customer Names'!A819:E3154,5,FALSE)</f>
        <v xml:space="preserve"> Mr.  Andy Nice</v>
      </c>
      <c r="C820">
        <f>VLOOKUP(A820,'Medical Examinations'!A819:J3154,2,FALSE)</f>
        <v>39.14</v>
      </c>
      <c r="D820">
        <f>VLOOKUP(A820,'Medical Examinations'!A819:J3154,3,FALSE)</f>
        <v>4.91</v>
      </c>
      <c r="E820" t="str">
        <f>VLOOKUP(A820,'Medical Examinations'!A819:J3154,4,FALSE)</f>
        <v>No</v>
      </c>
      <c r="F820" t="str">
        <f>VLOOKUP(A820,'Medical Examinations'!A819:J3154,5,FALSE)</f>
        <v>Yes</v>
      </c>
      <c r="G820" t="str">
        <f>VLOOKUP($A820,'Medical Examinations'!A$1:J$2336,6,FALSE)</f>
        <v>No</v>
      </c>
      <c r="H820">
        <f>VLOOKUP(A820,'Medical Examinations'!A819:J3154,7,FALSE)</f>
        <v>1</v>
      </c>
      <c r="I820" t="str">
        <f>VLOOKUP(A820,'Medical Examinations'!A819:J3154,8,FALSE)</f>
        <v>No</v>
      </c>
      <c r="J820" t="str">
        <f>VLOOKUP($A820,'Medical Examinations'!$A819:$J3154,9,FALSE)</f>
        <v>Obesity</v>
      </c>
      <c r="K820" t="str">
        <f>VLOOKUP(A820,'Medical Examinations'!A819:J3154,10,FALSE)</f>
        <v>Normal</v>
      </c>
      <c r="L820" t="str">
        <f>VLOOKUP(Healthcare!A820,'Hospitalisation Details'!A819:K3154,10,FALSE)</f>
        <v>9-Jul-2004</v>
      </c>
      <c r="M820" s="17">
        <f>VLOOKUP(Healthcare!A820,'Hospitalisation Details'!A819:K3154,6,FALSE)</f>
        <v>12890.06</v>
      </c>
      <c r="N820" t="str">
        <f>VLOOKUP(Healthcare!A820,'Hospitalisation Details'!A819:K3154,7,FALSE)</f>
        <v>tier - 3</v>
      </c>
      <c r="O820" t="str">
        <f>VLOOKUP(Healthcare!A820,'Hospitalisation Details'!A819:K3154,8,FALSE)</f>
        <v>tier - 1</v>
      </c>
      <c r="P820" t="str">
        <f>VLOOKUP(Healthcare!A820,'Hospitalisation Details'!A819:K3154,9,FALSE)</f>
        <v>R1019</v>
      </c>
      <c r="Q820">
        <f>VLOOKUP(Healthcare!A820,'Hospitalisation Details'!A819:K3154,11,FALSE)</f>
        <v>20</v>
      </c>
    </row>
    <row r="821" spans="1:17" ht="15.6">
      <c r="A821" s="1" t="s">
        <v>1550</v>
      </c>
      <c r="B821" t="str">
        <f>VLOOKUP(A821,'Customer Names'!A820:E3155,5,FALSE)</f>
        <v xml:space="preserve"> Ms.  Mary Windler</v>
      </c>
      <c r="C821">
        <f>VLOOKUP(A821,'Medical Examinations'!A820:J3155,2,FALSE)</f>
        <v>41.2</v>
      </c>
      <c r="D821">
        <f>VLOOKUP(A821,'Medical Examinations'!A820:J3155,3,FALSE)</f>
        <v>4.95</v>
      </c>
      <c r="E821" t="str">
        <f>VLOOKUP(A821,'Medical Examinations'!A820:J3155,4,FALSE)</f>
        <v>No</v>
      </c>
      <c r="F821" t="str">
        <f>VLOOKUP(A821,'Medical Examinations'!A820:J3155,5,FALSE)</f>
        <v>No</v>
      </c>
      <c r="G821" t="str">
        <f>VLOOKUP($A821,'Medical Examinations'!A$1:J$2336,6,FALSE)</f>
        <v>No</v>
      </c>
      <c r="H821">
        <f>VLOOKUP(A821,'Medical Examinations'!A820:J3155,7,FALSE)</f>
        <v>1</v>
      </c>
      <c r="I821" t="str">
        <f>VLOOKUP(A821,'Medical Examinations'!A820:J3155,8,FALSE)</f>
        <v>No</v>
      </c>
      <c r="J821" t="str">
        <f>VLOOKUP($A821,'Medical Examinations'!$A820:$J3155,9,FALSE)</f>
        <v>Obesity</v>
      </c>
      <c r="K821" t="str">
        <f>VLOOKUP(A821,'Medical Examinations'!A820:J3155,10,FALSE)</f>
        <v>Normal</v>
      </c>
      <c r="L821" t="str">
        <f>VLOOKUP(Healthcare!A821,'Hospitalisation Details'!A820:K3155,10,FALSE)</f>
        <v>6-Aug-1984</v>
      </c>
      <c r="M821" s="17">
        <f>VLOOKUP(Healthcare!A821,'Hospitalisation Details'!A820:K3155,6,FALSE)</f>
        <v>12870.31</v>
      </c>
      <c r="N821" t="str">
        <f>VLOOKUP(Healthcare!A821,'Hospitalisation Details'!A820:K3155,7,FALSE)</f>
        <v>tier - 3</v>
      </c>
      <c r="O821" t="str">
        <f>VLOOKUP(Healthcare!A821,'Hospitalisation Details'!A820:K3155,8,FALSE)</f>
        <v>tier - 3</v>
      </c>
      <c r="P821" t="str">
        <f>VLOOKUP(Healthcare!A821,'Hospitalisation Details'!A820:K3155,9,FALSE)</f>
        <v>R1012</v>
      </c>
      <c r="Q821">
        <f>VLOOKUP(Healthcare!A821,'Hospitalisation Details'!A820:K3155,11,FALSE)</f>
        <v>40</v>
      </c>
    </row>
    <row r="822" spans="1:17" ht="15.6">
      <c r="A822" s="1" t="s">
        <v>1549</v>
      </c>
      <c r="B822" t="str">
        <f>VLOOKUP(A822,'Customer Names'!A821:E3156,5,FALSE)</f>
        <v xml:space="preserve"> Mr.  Marcus B Jones</v>
      </c>
      <c r="C822">
        <f>VLOOKUP(A822,'Medical Examinations'!A821:J3156,2,FALSE)</f>
        <v>28.81</v>
      </c>
      <c r="D822">
        <f>VLOOKUP(A822,'Medical Examinations'!A821:J3156,3,FALSE)</f>
        <v>10.8</v>
      </c>
      <c r="E822" t="str">
        <f>VLOOKUP(A822,'Medical Examinations'!A821:J3156,4,FALSE)</f>
        <v>yes</v>
      </c>
      <c r="F822" t="str">
        <f>VLOOKUP(A822,'Medical Examinations'!A821:J3156,5,FALSE)</f>
        <v>No</v>
      </c>
      <c r="G822" t="str">
        <f>VLOOKUP($A822,'Medical Examinations'!A$1:J$2336,6,FALSE)</f>
        <v>Yes</v>
      </c>
      <c r="H822">
        <f>VLOOKUP(A822,'Medical Examinations'!A821:J3156,7,FALSE)</f>
        <v>1</v>
      </c>
      <c r="I822" t="str">
        <f>VLOOKUP(A822,'Medical Examinations'!A821:J3156,8,FALSE)</f>
        <v>No</v>
      </c>
      <c r="J822" t="str">
        <f>VLOOKUP($A822,'Medical Examinations'!$A821:$J3156,9,FALSE)</f>
        <v>Over Weight</v>
      </c>
      <c r="K822" t="str">
        <f>VLOOKUP(A822,'Medical Examinations'!A821:J3156,10,FALSE)</f>
        <v>Diabetes</v>
      </c>
      <c r="L822" t="str">
        <f>VLOOKUP(Healthcare!A822,'Hospitalisation Details'!A821:K3156,10,FALSE)</f>
        <v>27-Sep-1963</v>
      </c>
      <c r="M822" s="17">
        <f>VLOOKUP(Healthcare!A822,'Hospitalisation Details'!A821:K3156,6,FALSE)</f>
        <v>12856.84</v>
      </c>
      <c r="N822" t="str">
        <f>VLOOKUP(Healthcare!A822,'Hospitalisation Details'!A821:K3156,7,FALSE)</f>
        <v>tier - 3</v>
      </c>
      <c r="O822" t="str">
        <f>VLOOKUP(Healthcare!A822,'Hospitalisation Details'!A821:K3156,8,FALSE)</f>
        <v>tier - 3</v>
      </c>
      <c r="P822" t="str">
        <f>VLOOKUP(Healthcare!A822,'Hospitalisation Details'!A821:K3156,9,FALSE)</f>
        <v>R1021</v>
      </c>
      <c r="Q822">
        <f>VLOOKUP(Healthcare!A822,'Hospitalisation Details'!A821:K3156,11,FALSE)</f>
        <v>60</v>
      </c>
    </row>
    <row r="823" spans="1:17" ht="15.6">
      <c r="A823" s="1" t="s">
        <v>1548</v>
      </c>
      <c r="B823" t="str">
        <f>VLOOKUP(A823,'Customer Names'!A822:E3157,5,FALSE)</f>
        <v xml:space="preserve"> Mr.  Thomas K Stevenson</v>
      </c>
      <c r="C823">
        <f>VLOOKUP(A823,'Medical Examinations'!A822:J3157,2,FALSE)</f>
        <v>37.409999999999997</v>
      </c>
      <c r="D823">
        <f>VLOOKUP(A823,'Medical Examinations'!A822:J3157,3,FALSE)</f>
        <v>7.21</v>
      </c>
      <c r="E823" t="str">
        <f>VLOOKUP(A823,'Medical Examinations'!A822:J3157,4,FALSE)</f>
        <v>No</v>
      </c>
      <c r="F823" t="str">
        <f>VLOOKUP(A823,'Medical Examinations'!A822:J3157,5,FALSE)</f>
        <v>No</v>
      </c>
      <c r="G823" t="str">
        <f>VLOOKUP($A823,'Medical Examinations'!A$1:J$2336,6,FALSE)</f>
        <v>No</v>
      </c>
      <c r="H823">
        <f>VLOOKUP(A823,'Medical Examinations'!A822:J3157,7,FALSE)</f>
        <v>2</v>
      </c>
      <c r="I823" t="str">
        <f>VLOOKUP(A823,'Medical Examinations'!A822:J3157,8,FALSE)</f>
        <v>No</v>
      </c>
      <c r="J823" t="str">
        <f>VLOOKUP($A823,'Medical Examinations'!$A822:$J3157,9,FALSE)</f>
        <v>Obesity</v>
      </c>
      <c r="K823" t="str">
        <f>VLOOKUP(A823,'Medical Examinations'!A822:J3157,10,FALSE)</f>
        <v>Diabetes</v>
      </c>
      <c r="L823" t="str">
        <f>VLOOKUP(Healthcare!A823,'Hospitalisation Details'!A822:K3157,10,FALSE)</f>
        <v>22-Sep-1973</v>
      </c>
      <c r="M823" s="17">
        <f>VLOOKUP(Healthcare!A823,'Hospitalisation Details'!A822:K3157,6,FALSE)</f>
        <v>12852.37</v>
      </c>
      <c r="N823" t="str">
        <f>VLOOKUP(Healthcare!A823,'Hospitalisation Details'!A822:K3157,7,FALSE)</f>
        <v>tier - 3</v>
      </c>
      <c r="O823" t="str">
        <f>VLOOKUP(Healthcare!A823,'Hospitalisation Details'!A822:K3157,8,FALSE)</f>
        <v>tier - 1</v>
      </c>
      <c r="P823" t="str">
        <f>VLOOKUP(Healthcare!A823,'Hospitalisation Details'!A822:K3157,9,FALSE)</f>
        <v>R1012</v>
      </c>
      <c r="Q823">
        <f>VLOOKUP(Healthcare!A823,'Hospitalisation Details'!A822:K3157,11,FALSE)</f>
        <v>50</v>
      </c>
    </row>
    <row r="824" spans="1:17" ht="15.6">
      <c r="A824" s="1" t="s">
        <v>1547</v>
      </c>
      <c r="B824" t="str">
        <f>VLOOKUP(A824,'Customer Names'!A823:E3158,5,FALSE)</f>
        <v xml:space="preserve"> Mr.  Robert Humphrey</v>
      </c>
      <c r="C824">
        <f>VLOOKUP(A824,'Medical Examinations'!A823:J3158,2,FALSE)</f>
        <v>52.54</v>
      </c>
      <c r="D824">
        <f>VLOOKUP(A824,'Medical Examinations'!A823:J3158,3,FALSE)</f>
        <v>5.12</v>
      </c>
      <c r="E824" t="str">
        <f>VLOOKUP(A824,'Medical Examinations'!A823:J3158,4,FALSE)</f>
        <v>No</v>
      </c>
      <c r="F824" t="str">
        <f>VLOOKUP(A824,'Medical Examinations'!A823:J3158,5,FALSE)</f>
        <v>No</v>
      </c>
      <c r="G824" t="str">
        <f>VLOOKUP($A824,'Medical Examinations'!A$1:J$2336,6,FALSE)</f>
        <v>Yes</v>
      </c>
      <c r="H824">
        <f>VLOOKUP(A824,'Medical Examinations'!A823:J3158,7,FALSE)</f>
        <v>1</v>
      </c>
      <c r="I824" t="str">
        <f>VLOOKUP(A824,'Medical Examinations'!A823:J3158,8,FALSE)</f>
        <v>No</v>
      </c>
      <c r="J824" t="str">
        <f>VLOOKUP($A824,'Medical Examinations'!$A823:$J3158,9,FALSE)</f>
        <v>Obesity</v>
      </c>
      <c r="K824" t="str">
        <f>VLOOKUP(A824,'Medical Examinations'!A823:J3158,10,FALSE)</f>
        <v>Normal</v>
      </c>
      <c r="L824" t="str">
        <f>VLOOKUP(Healthcare!A824,'Hospitalisation Details'!A823:K3158,10,FALSE)</f>
        <v>27-Sep-1993</v>
      </c>
      <c r="M824" s="17">
        <f>VLOOKUP(Healthcare!A824,'Hospitalisation Details'!A823:K3158,6,FALSE)</f>
        <v>12847.24</v>
      </c>
      <c r="N824" t="str">
        <f>VLOOKUP(Healthcare!A824,'Hospitalisation Details'!A823:K3158,7,FALSE)</f>
        <v>tier - 3</v>
      </c>
      <c r="O824" t="str">
        <f>VLOOKUP(Healthcare!A824,'Hospitalisation Details'!A823:K3158,8,FALSE)</f>
        <v>tier - 2</v>
      </c>
      <c r="P824" t="str">
        <f>VLOOKUP(Healthcare!A824,'Hospitalisation Details'!A823:K3158,9,FALSE)</f>
        <v>R1012</v>
      </c>
      <c r="Q824">
        <f>VLOOKUP(Healthcare!A824,'Hospitalisation Details'!A823:K3158,11,FALSE)</f>
        <v>30</v>
      </c>
    </row>
    <row r="825" spans="1:17" ht="15.6">
      <c r="A825" s="1" t="s">
        <v>1546</v>
      </c>
      <c r="B825" t="str">
        <f>VLOOKUP(A825,'Customer Names'!A824:E3159,5,FALSE)</f>
        <v xml:space="preserve"> Mr.  Geoff Nelson</v>
      </c>
      <c r="C825">
        <f>VLOOKUP(A825,'Medical Examinations'!A824:J3159,2,FALSE)</f>
        <v>17.29</v>
      </c>
      <c r="D825">
        <f>VLOOKUP(A825,'Medical Examinations'!A824:J3159,3,FALSE)</f>
        <v>4.62</v>
      </c>
      <c r="E825" t="str">
        <f>VLOOKUP(A825,'Medical Examinations'!A824:J3159,4,FALSE)</f>
        <v>No</v>
      </c>
      <c r="F825" t="str">
        <f>VLOOKUP(A825,'Medical Examinations'!A824:J3159,5,FALSE)</f>
        <v>Yes</v>
      </c>
      <c r="G825" t="str">
        <f>VLOOKUP($A825,'Medical Examinations'!A$1:J$2336,6,FALSE)</f>
        <v>No</v>
      </c>
      <c r="H825">
        <f>VLOOKUP(A825,'Medical Examinations'!A824:J3159,7,FALSE)</f>
        <v>1</v>
      </c>
      <c r="I825" t="str">
        <f>VLOOKUP(A825,'Medical Examinations'!A824:J3159,8,FALSE)</f>
        <v>Yes</v>
      </c>
      <c r="J825" t="str">
        <f>VLOOKUP($A825,'Medical Examinations'!$A824:$J3159,9,FALSE)</f>
        <v>Under Weight</v>
      </c>
      <c r="K825" t="str">
        <f>VLOOKUP(A825,'Medical Examinations'!A824:J3159,10,FALSE)</f>
        <v>Normal</v>
      </c>
      <c r="L825" t="str">
        <f>VLOOKUP(Healthcare!A825,'Hospitalisation Details'!A824:K3159,10,FALSE)</f>
        <v>9-Nov-2004</v>
      </c>
      <c r="M825" s="17">
        <f>VLOOKUP(Healthcare!A825,'Hospitalisation Details'!A824:K3159,6,FALSE)</f>
        <v>12829.46</v>
      </c>
      <c r="N825" t="str">
        <f>VLOOKUP(Healthcare!A825,'Hospitalisation Details'!A824:K3159,7,FALSE)</f>
        <v>tier - 3</v>
      </c>
      <c r="O825" t="str">
        <f>VLOOKUP(Healthcare!A825,'Hospitalisation Details'!A824:K3159,8,FALSE)</f>
        <v>tier - 3</v>
      </c>
      <c r="P825" t="str">
        <f>VLOOKUP(Healthcare!A825,'Hospitalisation Details'!A824:K3159,9,FALSE)</f>
        <v>R1016</v>
      </c>
      <c r="Q825">
        <f>VLOOKUP(Healthcare!A825,'Hospitalisation Details'!A824:K3159,11,FALSE)</f>
        <v>19</v>
      </c>
    </row>
    <row r="826" spans="1:17" ht="15.6">
      <c r="A826" s="1" t="s">
        <v>1545</v>
      </c>
      <c r="B826" t="str">
        <f>VLOOKUP(A826,'Customer Names'!A825:E3160,5,FALSE)</f>
        <v xml:space="preserve"> Mr.  Chris J Payne</v>
      </c>
      <c r="C826">
        <f>VLOOKUP(A826,'Medical Examinations'!A825:J3160,2,FALSE)</f>
        <v>31.74</v>
      </c>
      <c r="D826">
        <f>VLOOKUP(A826,'Medical Examinations'!A825:J3160,3,FALSE)</f>
        <v>7.68</v>
      </c>
      <c r="E826" t="str">
        <f>VLOOKUP(A826,'Medical Examinations'!A825:J3160,4,FALSE)</f>
        <v>yes</v>
      </c>
      <c r="F826" t="str">
        <f>VLOOKUP(A826,'Medical Examinations'!A825:J3160,5,FALSE)</f>
        <v>No</v>
      </c>
      <c r="G826" t="str">
        <f>VLOOKUP($A826,'Medical Examinations'!A$1:J$2336,6,FALSE)</f>
        <v>No</v>
      </c>
      <c r="H826">
        <f>VLOOKUP(A826,'Medical Examinations'!A825:J3160,7,FALSE)</f>
        <v>0</v>
      </c>
      <c r="I826" t="str">
        <f>VLOOKUP(A826,'Medical Examinations'!A825:J3160,8,FALSE)</f>
        <v>No</v>
      </c>
      <c r="J826" t="str">
        <f>VLOOKUP($A826,'Medical Examinations'!$A825:$J3160,9,FALSE)</f>
        <v>Obesity</v>
      </c>
      <c r="K826" t="str">
        <f>VLOOKUP(A826,'Medical Examinations'!A825:J3160,10,FALSE)</f>
        <v>Diabetes</v>
      </c>
      <c r="L826" t="str">
        <f>VLOOKUP(Healthcare!A826,'Hospitalisation Details'!A825:K3160,10,FALSE)</f>
        <v>25-Sep-1967</v>
      </c>
      <c r="M826" s="17">
        <f>VLOOKUP(Healthcare!A826,'Hospitalisation Details'!A825:K3160,6,FALSE)</f>
        <v>12823.25</v>
      </c>
      <c r="N826" t="str">
        <f>VLOOKUP(Healthcare!A826,'Hospitalisation Details'!A825:K3160,7,FALSE)</f>
        <v>tier - 3</v>
      </c>
      <c r="O826" t="str">
        <f>VLOOKUP(Healthcare!A826,'Hospitalisation Details'!A825:K3160,8,FALSE)</f>
        <v>tier - 3</v>
      </c>
      <c r="P826" t="str">
        <f>VLOOKUP(Healthcare!A826,'Hospitalisation Details'!A825:K3160,9,FALSE)</f>
        <v>R1021</v>
      </c>
      <c r="Q826">
        <f>VLOOKUP(Healthcare!A826,'Hospitalisation Details'!A825:K3160,11,FALSE)</f>
        <v>56</v>
      </c>
    </row>
    <row r="827" spans="1:17" ht="15.6">
      <c r="A827" s="1" t="s">
        <v>1544</v>
      </c>
      <c r="B827" t="str">
        <f>VLOOKUP(A827,'Customer Names'!A826:E3161,5,FALSE)</f>
        <v xml:space="preserve"> Ms.  Kate A Hails</v>
      </c>
      <c r="C827">
        <f>VLOOKUP(A827,'Medical Examinations'!A826:J3161,2,FALSE)</f>
        <v>26.504999999999999</v>
      </c>
      <c r="D827">
        <f>VLOOKUP(A827,'Medical Examinations'!A826:J3161,3,FALSE)</f>
        <v>6.79</v>
      </c>
      <c r="E827" t="str">
        <f>VLOOKUP(A827,'Medical Examinations'!A826:J3161,4,FALSE)</f>
        <v>yes</v>
      </c>
      <c r="F827" t="str">
        <f>VLOOKUP(A827,'Medical Examinations'!A826:J3161,5,FALSE)</f>
        <v>No</v>
      </c>
      <c r="G827" t="str">
        <f>VLOOKUP($A827,'Medical Examinations'!A$1:J$2336,6,FALSE)</f>
        <v>Yes</v>
      </c>
      <c r="H827">
        <f>VLOOKUP(A827,'Medical Examinations'!A826:J3161,7,FALSE)</f>
        <v>1</v>
      </c>
      <c r="I827" t="str">
        <f>VLOOKUP(A827,'Medical Examinations'!A826:J3161,8,FALSE)</f>
        <v>No</v>
      </c>
      <c r="J827" t="str">
        <f>VLOOKUP($A827,'Medical Examinations'!$A826:$J3161,9,FALSE)</f>
        <v>Over Weight</v>
      </c>
      <c r="K827" t="str">
        <f>VLOOKUP(A827,'Medical Examinations'!A826:J3161,10,FALSE)</f>
        <v>Diabetes</v>
      </c>
      <c r="L827" t="str">
        <f>VLOOKUP(Healthcare!A827,'Hospitalisation Details'!A826:K3161,10,FALSE)</f>
        <v>20-Jul-1963</v>
      </c>
      <c r="M827" s="17">
        <f>VLOOKUP(Healthcare!A827,'Hospitalisation Details'!A826:K3161,6,FALSE)</f>
        <v>12815.44</v>
      </c>
      <c r="N827" t="str">
        <f>VLOOKUP(Healthcare!A827,'Hospitalisation Details'!A826:K3161,7,FALSE)</f>
        <v>tier - 3</v>
      </c>
      <c r="O827" t="str">
        <f>VLOOKUP(Healthcare!A827,'Hospitalisation Details'!A826:K3161,8,FALSE)</f>
        <v>tier - 3</v>
      </c>
      <c r="P827" t="str">
        <f>VLOOKUP(Healthcare!A827,'Hospitalisation Details'!A826:K3161,9,FALSE)</f>
        <v>R1024</v>
      </c>
      <c r="Q827">
        <f>VLOOKUP(Healthcare!A827,'Hospitalisation Details'!A826:K3161,11,FALSE)</f>
        <v>61</v>
      </c>
    </row>
    <row r="828" spans="1:17" ht="15.6">
      <c r="A828" s="1" t="s">
        <v>1543</v>
      </c>
      <c r="B828" t="str">
        <f>VLOOKUP(A828,'Customer Names'!A827:E3162,5,FALSE)</f>
        <v xml:space="preserve"> Ms.  Kelli Proctor</v>
      </c>
      <c r="C828">
        <f>VLOOKUP(A828,'Medical Examinations'!A827:J3162,2,FALSE)</f>
        <v>36.479999999999997</v>
      </c>
      <c r="D828">
        <f>VLOOKUP(A828,'Medical Examinations'!A827:J3162,3,FALSE)</f>
        <v>11.09</v>
      </c>
      <c r="E828" t="str">
        <f>VLOOKUP(A828,'Medical Examinations'!A827:J3162,4,FALSE)</f>
        <v>No</v>
      </c>
      <c r="F828" t="str">
        <f>VLOOKUP(A828,'Medical Examinations'!A827:J3162,5,FALSE)</f>
        <v>No</v>
      </c>
      <c r="G828" t="str">
        <f>VLOOKUP($A828,'Medical Examinations'!A$1:J$2336,6,FALSE)</f>
        <v>No</v>
      </c>
      <c r="H828">
        <f>VLOOKUP(A828,'Medical Examinations'!A827:J3162,7,FALSE)</f>
        <v>0</v>
      </c>
      <c r="I828" t="str">
        <f>VLOOKUP(A828,'Medical Examinations'!A827:J3162,8,FALSE)</f>
        <v>No</v>
      </c>
      <c r="J828" t="str">
        <f>VLOOKUP($A828,'Medical Examinations'!$A827:$J3162,9,FALSE)</f>
        <v>Obesity</v>
      </c>
      <c r="K828" t="str">
        <f>VLOOKUP(A828,'Medical Examinations'!A827:J3162,10,FALSE)</f>
        <v>Diabetes</v>
      </c>
      <c r="L828" t="str">
        <f>VLOOKUP(Healthcare!A828,'Hospitalisation Details'!A827:K3162,10,FALSE)</f>
        <v>24-Jul-1978</v>
      </c>
      <c r="M828" s="17">
        <f>VLOOKUP(Healthcare!A828,'Hospitalisation Details'!A827:K3162,6,FALSE)</f>
        <v>12797.21</v>
      </c>
      <c r="N828" t="str">
        <f>VLOOKUP(Healthcare!A828,'Hospitalisation Details'!A827:K3162,7,FALSE)</f>
        <v>tier - 3</v>
      </c>
      <c r="O828" t="str">
        <f>VLOOKUP(Healthcare!A828,'Hospitalisation Details'!A827:K3162,8,FALSE)</f>
        <v>tier - 1</v>
      </c>
      <c r="P828" t="str">
        <f>VLOOKUP(Healthcare!A828,'Hospitalisation Details'!A827:K3162,9,FALSE)</f>
        <v>R1024</v>
      </c>
      <c r="Q828">
        <f>VLOOKUP(Healthcare!A828,'Hospitalisation Details'!A827:K3162,11,FALSE)</f>
        <v>46</v>
      </c>
    </row>
    <row r="829" spans="1:17" ht="15.6">
      <c r="A829" s="1" t="s">
        <v>1542</v>
      </c>
      <c r="B829" t="str">
        <f>VLOOKUP(A829,'Customer Names'!A828:E3163,5,FALSE)</f>
        <v xml:space="preserve"> Mrs.  Maggie M Ryan</v>
      </c>
      <c r="C829">
        <f>VLOOKUP(A829,'Medical Examinations'!A828:J3163,2,FALSE)</f>
        <v>39.159999999999997</v>
      </c>
      <c r="D829">
        <f>VLOOKUP(A829,'Medical Examinations'!A828:J3163,3,FALSE)</f>
        <v>5.24</v>
      </c>
      <c r="E829" t="str">
        <f>VLOOKUP(A829,'Medical Examinations'!A828:J3163,4,FALSE)</f>
        <v>yes</v>
      </c>
      <c r="F829" t="str">
        <f>VLOOKUP(A829,'Medical Examinations'!A828:J3163,5,FALSE)</f>
        <v>No</v>
      </c>
      <c r="G829" t="str">
        <f>VLOOKUP($A829,'Medical Examinations'!A$1:J$2336,6,FALSE)</f>
        <v>Yes</v>
      </c>
      <c r="H829">
        <f>VLOOKUP(A829,'Medical Examinations'!A828:J3163,7,FALSE)</f>
        <v>1</v>
      </c>
      <c r="I829" t="str">
        <f>VLOOKUP(A829,'Medical Examinations'!A828:J3163,8,FALSE)</f>
        <v>No</v>
      </c>
      <c r="J829" t="str">
        <f>VLOOKUP($A829,'Medical Examinations'!$A828:$J3163,9,FALSE)</f>
        <v>Obesity</v>
      </c>
      <c r="K829" t="str">
        <f>VLOOKUP(A829,'Medical Examinations'!A828:J3163,10,FALSE)</f>
        <v>Normal</v>
      </c>
      <c r="L829" t="str">
        <f>VLOOKUP(Healthcare!A829,'Hospitalisation Details'!A828:K3163,10,FALSE)</f>
        <v>29-Oct-1983</v>
      </c>
      <c r="M829" s="17">
        <f>VLOOKUP(Healthcare!A829,'Hospitalisation Details'!A828:K3163,6,FALSE)</f>
        <v>12788.18</v>
      </c>
      <c r="N829" t="str">
        <f>VLOOKUP(Healthcare!A829,'Hospitalisation Details'!A828:K3163,7,FALSE)</f>
        <v>tier - 3</v>
      </c>
      <c r="O829" t="str">
        <f>VLOOKUP(Healthcare!A829,'Hospitalisation Details'!A828:K3163,8,FALSE)</f>
        <v>tier - 1</v>
      </c>
      <c r="P829" t="str">
        <f>VLOOKUP(Healthcare!A829,'Hospitalisation Details'!A828:K3163,9,FALSE)</f>
        <v>R1026</v>
      </c>
      <c r="Q829">
        <f>VLOOKUP(Healthcare!A829,'Hospitalisation Details'!A828:K3163,11,FALSE)</f>
        <v>40</v>
      </c>
    </row>
    <row r="830" spans="1:17" ht="15.6">
      <c r="A830" s="1" t="s">
        <v>1541</v>
      </c>
      <c r="B830" t="str">
        <f>VLOOKUP(A830,'Customer Names'!A829:E3164,5,FALSE)</f>
        <v xml:space="preserve"> Mrs.  Michelle L Watson</v>
      </c>
      <c r="C830">
        <f>VLOOKUP(A830,'Medical Examinations'!A829:J3164,2,FALSE)</f>
        <v>28.22</v>
      </c>
      <c r="D830">
        <f>VLOOKUP(A830,'Medical Examinations'!A829:J3164,3,FALSE)</f>
        <v>7.51</v>
      </c>
      <c r="E830" t="str">
        <f>VLOOKUP(A830,'Medical Examinations'!A829:J3164,4,FALSE)</f>
        <v>yes</v>
      </c>
      <c r="F830" t="str">
        <f>VLOOKUP(A830,'Medical Examinations'!A829:J3164,5,FALSE)</f>
        <v>No</v>
      </c>
      <c r="G830" t="str">
        <f>VLOOKUP($A830,'Medical Examinations'!A$1:J$2336,6,FALSE)</f>
        <v>Yes</v>
      </c>
      <c r="H830">
        <f>VLOOKUP(A830,'Medical Examinations'!A829:J3164,7,FALSE)</f>
        <v>1</v>
      </c>
      <c r="I830" t="str">
        <f>VLOOKUP(A830,'Medical Examinations'!A829:J3164,8,FALSE)</f>
        <v>No</v>
      </c>
      <c r="J830" t="str">
        <f>VLOOKUP($A830,'Medical Examinations'!$A829:$J3164,9,FALSE)</f>
        <v>Over Weight</v>
      </c>
      <c r="K830" t="str">
        <f>VLOOKUP(A830,'Medical Examinations'!A829:J3164,10,FALSE)</f>
        <v>Diabetes</v>
      </c>
      <c r="L830" t="str">
        <f>VLOOKUP(Healthcare!A830,'Hospitalisation Details'!A829:K3164,10,FALSE)</f>
        <v>5-Dec-1963</v>
      </c>
      <c r="M830" s="17">
        <f>VLOOKUP(Healthcare!A830,'Hospitalisation Details'!A829:K3164,6,FALSE)</f>
        <v>12788.03</v>
      </c>
      <c r="N830" t="str">
        <f>VLOOKUP(Healthcare!A830,'Hospitalisation Details'!A829:K3164,7,FALSE)</f>
        <v>tier - 3</v>
      </c>
      <c r="O830" t="str">
        <f>VLOOKUP(Healthcare!A830,'Hospitalisation Details'!A829:K3164,8,FALSE)</f>
        <v>tier - 3</v>
      </c>
      <c r="P830" t="str">
        <f>VLOOKUP(Healthcare!A830,'Hospitalisation Details'!A829:K3164,9,FALSE)</f>
        <v>R1025</v>
      </c>
      <c r="Q830">
        <f>VLOOKUP(Healthcare!A830,'Hospitalisation Details'!A829:K3164,11,FALSE)</f>
        <v>60</v>
      </c>
    </row>
    <row r="831" spans="1:17" ht="15.6">
      <c r="A831" s="1" t="s">
        <v>1540</v>
      </c>
      <c r="B831" t="str">
        <f>VLOOKUP(A831,'Customer Names'!A830:E3165,5,FALSE)</f>
        <v xml:space="preserve"> Mrs.  Ashley K Gresh</v>
      </c>
      <c r="C831">
        <f>VLOOKUP(A831,'Medical Examinations'!A830:J3165,2,FALSE)</f>
        <v>35</v>
      </c>
      <c r="D831">
        <f>VLOOKUP(A831,'Medical Examinations'!A830:J3165,3,FALSE)</f>
        <v>4.13</v>
      </c>
      <c r="E831" t="str">
        <f>VLOOKUP(A831,'Medical Examinations'!A830:J3165,4,FALSE)</f>
        <v>No</v>
      </c>
      <c r="F831" t="str">
        <f>VLOOKUP(A831,'Medical Examinations'!A830:J3165,5,FALSE)</f>
        <v>No</v>
      </c>
      <c r="G831" t="str">
        <f>VLOOKUP($A831,'Medical Examinations'!A$1:J$2336,6,FALSE)</f>
        <v>No</v>
      </c>
      <c r="H831">
        <f>VLOOKUP(A831,'Medical Examinations'!A830:J3165,7,FALSE)</f>
        <v>2</v>
      </c>
      <c r="I831" t="str">
        <f>VLOOKUP(A831,'Medical Examinations'!A830:J3165,8,FALSE)</f>
        <v>No</v>
      </c>
      <c r="J831" t="str">
        <f>VLOOKUP($A831,'Medical Examinations'!$A830:$J3165,9,FALSE)</f>
        <v>Obesity</v>
      </c>
      <c r="K831" t="str">
        <f>VLOOKUP(A831,'Medical Examinations'!A830:J3165,10,FALSE)</f>
        <v>Normal</v>
      </c>
      <c r="L831" t="str">
        <f>VLOOKUP(Healthcare!A831,'Hospitalisation Details'!A830:K3165,10,FALSE)</f>
        <v>7-Oct-1972</v>
      </c>
      <c r="M831" s="17">
        <f>VLOOKUP(Healthcare!A831,'Hospitalisation Details'!A830:K3165,6,FALSE)</f>
        <v>12776.05</v>
      </c>
      <c r="N831" t="str">
        <f>VLOOKUP(Healthcare!A831,'Hospitalisation Details'!A830:K3165,7,FALSE)</f>
        <v>tier - 3</v>
      </c>
      <c r="O831" t="str">
        <f>VLOOKUP(Healthcare!A831,'Hospitalisation Details'!A830:K3165,8,FALSE)</f>
        <v>tier - 3</v>
      </c>
      <c r="P831" t="str">
        <f>VLOOKUP(Healthcare!A831,'Hospitalisation Details'!A830:K3165,9,FALSE)</f>
        <v>R1026</v>
      </c>
      <c r="Q831">
        <f>VLOOKUP(Healthcare!A831,'Hospitalisation Details'!A830:K3165,11,FALSE)</f>
        <v>51</v>
      </c>
    </row>
    <row r="832" spans="1:17" ht="15.6">
      <c r="A832" s="1" t="s">
        <v>1539</v>
      </c>
      <c r="B832" t="str">
        <f>VLOOKUP(A832,'Customer Names'!A831:E3166,5,FALSE)</f>
        <v xml:space="preserve"> Mr.  Michael Anis</v>
      </c>
      <c r="C832">
        <f>VLOOKUP(A832,'Medical Examinations'!A831:J3166,2,FALSE)</f>
        <v>36.24</v>
      </c>
      <c r="D832">
        <f>VLOOKUP(A832,'Medical Examinations'!A831:J3166,3,FALSE)</f>
        <v>8.3800000000000008</v>
      </c>
      <c r="E832" t="str">
        <f>VLOOKUP(A832,'Medical Examinations'!A831:J3166,4,FALSE)</f>
        <v>yes</v>
      </c>
      <c r="F832" t="str">
        <f>VLOOKUP(A832,'Medical Examinations'!A831:J3166,5,FALSE)</f>
        <v>No</v>
      </c>
      <c r="G832" t="str">
        <f>VLOOKUP($A832,'Medical Examinations'!A$1:J$2336,6,FALSE)</f>
        <v>No</v>
      </c>
      <c r="H832">
        <f>VLOOKUP(A832,'Medical Examinations'!A831:J3166,7,FALSE)</f>
        <v>1</v>
      </c>
      <c r="I832" t="str">
        <f>VLOOKUP(A832,'Medical Examinations'!A831:J3166,8,FALSE)</f>
        <v>No</v>
      </c>
      <c r="J832" t="str">
        <f>VLOOKUP($A832,'Medical Examinations'!$A831:$J3166,9,FALSE)</f>
        <v>Obesity</v>
      </c>
      <c r="K832" t="str">
        <f>VLOOKUP(A832,'Medical Examinations'!A831:J3166,10,FALSE)</f>
        <v>Diabetes</v>
      </c>
      <c r="L832" t="str">
        <f>VLOOKUP(Healthcare!A832,'Hospitalisation Details'!A831:K3166,10,FALSE)</f>
        <v>25-Sep-1975</v>
      </c>
      <c r="M832" s="17">
        <f>VLOOKUP(Healthcare!A832,'Hospitalisation Details'!A831:K3166,6,FALSE)</f>
        <v>12770.27</v>
      </c>
      <c r="N832" t="str">
        <f>VLOOKUP(Healthcare!A832,'Hospitalisation Details'!A831:K3166,7,FALSE)</f>
        <v>tier - 3</v>
      </c>
      <c r="O832" t="str">
        <f>VLOOKUP(Healthcare!A832,'Hospitalisation Details'!A831:K3166,8,FALSE)</f>
        <v>tier - 3</v>
      </c>
      <c r="P832" t="str">
        <f>VLOOKUP(Healthcare!A832,'Hospitalisation Details'!A831:K3166,9,FALSE)</f>
        <v>R1021</v>
      </c>
      <c r="Q832">
        <f>VLOOKUP(Healthcare!A832,'Hospitalisation Details'!A831:K3166,11,FALSE)</f>
        <v>48</v>
      </c>
    </row>
    <row r="833" spans="1:17" ht="15.6">
      <c r="A833" s="1" t="s">
        <v>1538</v>
      </c>
      <c r="B833" t="str">
        <f>VLOOKUP(A833,'Customer Names'!A832:E3167,5,FALSE)</f>
        <v xml:space="preserve"> Mr.  Ryan K Swartz</v>
      </c>
      <c r="C833">
        <f>VLOOKUP(A833,'Medical Examinations'!A832:J3167,2,FALSE)</f>
        <v>36.954999999999998</v>
      </c>
      <c r="D833">
        <f>VLOOKUP(A833,'Medical Examinations'!A832:J3167,3,FALSE)</f>
        <v>8.07</v>
      </c>
      <c r="E833" t="str">
        <f>VLOOKUP(A833,'Medical Examinations'!A832:J3167,4,FALSE)</f>
        <v>No</v>
      </c>
      <c r="F833" t="str">
        <f>VLOOKUP(A833,'Medical Examinations'!A832:J3167,5,FALSE)</f>
        <v>No</v>
      </c>
      <c r="G833" t="str">
        <f>VLOOKUP($A833,'Medical Examinations'!A$1:J$2336,6,FALSE)</f>
        <v>No</v>
      </c>
      <c r="H833">
        <f>VLOOKUP(A833,'Medical Examinations'!A832:J3167,7,FALSE)</f>
        <v>0</v>
      </c>
      <c r="I833" t="str">
        <f>VLOOKUP(A833,'Medical Examinations'!A832:J3167,8,FALSE)</f>
        <v>No</v>
      </c>
      <c r="J833" t="str">
        <f>VLOOKUP($A833,'Medical Examinations'!$A832:$J3167,9,FALSE)</f>
        <v>Obesity</v>
      </c>
      <c r="K833" t="str">
        <f>VLOOKUP(A833,'Medical Examinations'!A832:J3167,10,FALSE)</f>
        <v>Diabetes</v>
      </c>
      <c r="L833" t="str">
        <f>VLOOKUP(Healthcare!A833,'Hospitalisation Details'!A832:K3167,10,FALSE)</f>
        <v>1-Oct-1962</v>
      </c>
      <c r="M833" s="17">
        <f>VLOOKUP(Healthcare!A833,'Hospitalisation Details'!A832:K3167,6,FALSE)</f>
        <v>12741.17</v>
      </c>
      <c r="N833" t="str">
        <f>VLOOKUP(Healthcare!A833,'Hospitalisation Details'!A832:K3167,7,FALSE)</f>
        <v>tier - 3</v>
      </c>
      <c r="O833" t="str">
        <f>VLOOKUP(Healthcare!A833,'Hospitalisation Details'!A832:K3167,8,FALSE)</f>
        <v>tier - 1</v>
      </c>
      <c r="P833" t="str">
        <f>VLOOKUP(Healthcare!A833,'Hospitalisation Details'!A832:K3167,9,FALSE)</f>
        <v>R1017</v>
      </c>
      <c r="Q833">
        <f>VLOOKUP(Healthcare!A833,'Hospitalisation Details'!A832:K3167,11,FALSE)</f>
        <v>61</v>
      </c>
    </row>
    <row r="834" spans="1:17" ht="15.6">
      <c r="A834" s="1" t="s">
        <v>1537</v>
      </c>
      <c r="B834" t="str">
        <f>VLOOKUP(A834,'Customer Names'!A833:E3168,5,FALSE)</f>
        <v xml:space="preserve"> Mr.  Matthew J Schluneker</v>
      </c>
      <c r="C834">
        <f>VLOOKUP(A834,'Medical Examinations'!A833:J3168,2,FALSE)</f>
        <v>29.64</v>
      </c>
      <c r="D834">
        <f>VLOOKUP(A834,'Medical Examinations'!A833:J3168,3,FALSE)</f>
        <v>8.9499999999999993</v>
      </c>
      <c r="E834" t="str">
        <f>VLOOKUP(A834,'Medical Examinations'!A833:J3168,4,FALSE)</f>
        <v>No</v>
      </c>
      <c r="F834" t="str">
        <f>VLOOKUP(A834,'Medical Examinations'!A833:J3168,5,FALSE)</f>
        <v>No</v>
      </c>
      <c r="G834" t="str">
        <f>VLOOKUP($A834,'Medical Examinations'!A$1:J$2336,6,FALSE)</f>
        <v>No</v>
      </c>
      <c r="H834">
        <f>VLOOKUP(A834,'Medical Examinations'!A833:J3168,7,FALSE)</f>
        <v>0</v>
      </c>
      <c r="I834" t="str">
        <f>VLOOKUP(A834,'Medical Examinations'!A833:J3168,8,FALSE)</f>
        <v>No</v>
      </c>
      <c r="J834" t="str">
        <f>VLOOKUP($A834,'Medical Examinations'!$A833:$J3168,9,FALSE)</f>
        <v>Over Weight</v>
      </c>
      <c r="K834" t="str">
        <f>VLOOKUP(A834,'Medical Examinations'!A833:J3168,10,FALSE)</f>
        <v>Diabetes</v>
      </c>
      <c r="L834" t="str">
        <f>VLOOKUP(Healthcare!A834,'Hospitalisation Details'!A833:K3168,10,FALSE)</f>
        <v>2-Sep-1962</v>
      </c>
      <c r="M834" s="17">
        <f>VLOOKUP(Healthcare!A834,'Hospitalisation Details'!A833:K3168,6,FALSE)</f>
        <v>12731</v>
      </c>
      <c r="N834" t="str">
        <f>VLOOKUP(Healthcare!A834,'Hospitalisation Details'!A833:K3168,7,FALSE)</f>
        <v>tier - 3</v>
      </c>
      <c r="O834" t="str">
        <f>VLOOKUP(Healthcare!A834,'Hospitalisation Details'!A833:K3168,8,FALSE)</f>
        <v>tier - 3</v>
      </c>
      <c r="P834" t="str">
        <f>VLOOKUP(Healthcare!A834,'Hospitalisation Details'!A833:K3168,9,FALSE)</f>
        <v>R1016</v>
      </c>
      <c r="Q834">
        <f>VLOOKUP(Healthcare!A834,'Hospitalisation Details'!A833:K3168,11,FALSE)</f>
        <v>62</v>
      </c>
    </row>
    <row r="835" spans="1:17" ht="15.6">
      <c r="A835" s="1" t="s">
        <v>1536</v>
      </c>
      <c r="B835" t="str">
        <f>VLOOKUP(A835,'Customer Names'!A834:E3169,5,FALSE)</f>
        <v xml:space="preserve"> Mrs.  Karine Bellemare</v>
      </c>
      <c r="C835">
        <f>VLOOKUP(A835,'Medical Examinations'!A834:J3169,2,FALSE)</f>
        <v>42.74</v>
      </c>
      <c r="D835">
        <f>VLOOKUP(A835,'Medical Examinations'!A834:J3169,3,FALSE)</f>
        <v>6.31</v>
      </c>
      <c r="E835" t="str">
        <f>VLOOKUP(A835,'Medical Examinations'!A834:J3169,4,FALSE)</f>
        <v>yes</v>
      </c>
      <c r="F835" t="str">
        <f>VLOOKUP(A835,'Medical Examinations'!A834:J3169,5,FALSE)</f>
        <v>No</v>
      </c>
      <c r="G835" t="str">
        <f>VLOOKUP($A835,'Medical Examinations'!A$1:J$2336,6,FALSE)</f>
        <v>No</v>
      </c>
      <c r="H835">
        <f>VLOOKUP(A835,'Medical Examinations'!A834:J3169,7,FALSE)</f>
        <v>1</v>
      </c>
      <c r="I835" t="str">
        <f>VLOOKUP(A835,'Medical Examinations'!A834:J3169,8,FALSE)</f>
        <v>No</v>
      </c>
      <c r="J835" t="str">
        <f>VLOOKUP($A835,'Medical Examinations'!$A834:$J3169,9,FALSE)</f>
        <v>Obesity</v>
      </c>
      <c r="K835" t="str">
        <f>VLOOKUP(A835,'Medical Examinations'!A834:J3169,10,FALSE)</f>
        <v>Prediabetes</v>
      </c>
      <c r="L835" t="str">
        <f>VLOOKUP(Healthcare!A835,'Hospitalisation Details'!A834:K3169,10,FALSE)</f>
        <v>17-Jul-1988</v>
      </c>
      <c r="M835" s="17">
        <f>VLOOKUP(Healthcare!A835,'Hospitalisation Details'!A834:K3169,6,FALSE)</f>
        <v>12718.21</v>
      </c>
      <c r="N835" t="str">
        <f>VLOOKUP(Healthcare!A835,'Hospitalisation Details'!A834:K3169,7,FALSE)</f>
        <v>tier - 3</v>
      </c>
      <c r="O835" t="str">
        <f>VLOOKUP(Healthcare!A835,'Hospitalisation Details'!A834:K3169,8,FALSE)</f>
        <v>tier - 1</v>
      </c>
      <c r="P835" t="str">
        <f>VLOOKUP(Healthcare!A835,'Hospitalisation Details'!A834:K3169,9,FALSE)</f>
        <v>R1026</v>
      </c>
      <c r="Q835">
        <f>VLOOKUP(Healthcare!A835,'Hospitalisation Details'!A834:K3169,11,FALSE)</f>
        <v>36</v>
      </c>
    </row>
    <row r="836" spans="1:17" ht="15.6">
      <c r="A836" s="1" t="s">
        <v>1535</v>
      </c>
      <c r="B836" t="str">
        <f>VLOOKUP(A836,'Customer Names'!A835:E3170,5,FALSE)</f>
        <v xml:space="preserve"> Ms.  Antonia G Vitalo</v>
      </c>
      <c r="C836">
        <f>VLOOKUP(A836,'Medical Examinations'!A835:J3170,2,FALSE)</f>
        <v>36.130000000000003</v>
      </c>
      <c r="D836">
        <f>VLOOKUP(A836,'Medical Examinations'!A835:J3170,3,FALSE)</f>
        <v>7.19</v>
      </c>
      <c r="E836" t="str">
        <f>VLOOKUP(A836,'Medical Examinations'!A835:J3170,4,FALSE)</f>
        <v>yes</v>
      </c>
      <c r="F836" t="str">
        <f>VLOOKUP(A836,'Medical Examinations'!A835:J3170,5,FALSE)</f>
        <v>No</v>
      </c>
      <c r="G836" t="str">
        <f>VLOOKUP($A836,'Medical Examinations'!A$1:J$2336,6,FALSE)</f>
        <v>No</v>
      </c>
      <c r="H836">
        <f>VLOOKUP(A836,'Medical Examinations'!A835:J3170,7,FALSE)</f>
        <v>2</v>
      </c>
      <c r="I836" t="str">
        <f>VLOOKUP(A836,'Medical Examinations'!A835:J3170,8,FALSE)</f>
        <v>No</v>
      </c>
      <c r="J836" t="str">
        <f>VLOOKUP($A836,'Medical Examinations'!$A835:$J3170,9,FALSE)</f>
        <v>Obesity</v>
      </c>
      <c r="K836" t="str">
        <f>VLOOKUP(A836,'Medical Examinations'!A835:J3170,10,FALSE)</f>
        <v>Diabetes</v>
      </c>
      <c r="L836" t="str">
        <f>VLOOKUP(Healthcare!A836,'Hospitalisation Details'!A835:K3170,10,FALSE)</f>
        <v>8-Jul-1970</v>
      </c>
      <c r="M836" s="17">
        <f>VLOOKUP(Healthcare!A836,'Hospitalisation Details'!A835:K3170,6,FALSE)</f>
        <v>12713</v>
      </c>
      <c r="N836" t="str">
        <f>VLOOKUP(Healthcare!A836,'Hospitalisation Details'!A835:K3170,7,FALSE)</f>
        <v>tier - 3</v>
      </c>
      <c r="O836" t="str">
        <f>VLOOKUP(Healthcare!A836,'Hospitalisation Details'!A835:K3170,8,FALSE)</f>
        <v>tier - 1</v>
      </c>
      <c r="P836" t="str">
        <f>VLOOKUP(Healthcare!A836,'Hospitalisation Details'!A835:K3170,9,FALSE)</f>
        <v>R1011</v>
      </c>
      <c r="Q836">
        <f>VLOOKUP(Healthcare!A836,'Hospitalisation Details'!A835:K3170,11,FALSE)</f>
        <v>54</v>
      </c>
    </row>
    <row r="837" spans="1:17" ht="15.6">
      <c r="A837" s="1" t="s">
        <v>1534</v>
      </c>
      <c r="B837" t="str">
        <f>VLOOKUP(A837,'Customer Names'!A836:E3171,5,FALSE)</f>
        <v xml:space="preserve"> Ms.  Casondra L Hamilton</v>
      </c>
      <c r="C837">
        <f>VLOOKUP(A837,'Medical Examinations'!A836:J3171,2,FALSE)</f>
        <v>31.55</v>
      </c>
      <c r="D837">
        <f>VLOOKUP(A837,'Medical Examinations'!A836:J3171,3,FALSE)</f>
        <v>6.11</v>
      </c>
      <c r="E837" t="str">
        <f>VLOOKUP(A837,'Medical Examinations'!A836:J3171,4,FALSE)</f>
        <v>yes</v>
      </c>
      <c r="F837" t="str">
        <f>VLOOKUP(A837,'Medical Examinations'!A836:J3171,5,FALSE)</f>
        <v>No</v>
      </c>
      <c r="G837" t="str">
        <f>VLOOKUP($A837,'Medical Examinations'!A$1:J$2336,6,FALSE)</f>
        <v>No</v>
      </c>
      <c r="H837">
        <f>VLOOKUP(A837,'Medical Examinations'!A836:J3171,7,FALSE)</f>
        <v>1</v>
      </c>
      <c r="I837" t="str">
        <f>VLOOKUP(A837,'Medical Examinations'!A836:J3171,8,FALSE)</f>
        <v>No</v>
      </c>
      <c r="J837" t="str">
        <f>VLOOKUP($A837,'Medical Examinations'!$A836:$J3171,9,FALSE)</f>
        <v>Obesity</v>
      </c>
      <c r="K837" t="str">
        <f>VLOOKUP(A837,'Medical Examinations'!A836:J3171,10,FALSE)</f>
        <v>Prediabetes</v>
      </c>
      <c r="L837" t="str">
        <f>VLOOKUP(Healthcare!A837,'Hospitalisation Details'!A836:K3171,10,FALSE)</f>
        <v>28-Nov-1964</v>
      </c>
      <c r="M837" s="17">
        <f>VLOOKUP(Healthcare!A837,'Hospitalisation Details'!A836:K3171,6,FALSE)</f>
        <v>12700.63</v>
      </c>
      <c r="N837" t="str">
        <f>VLOOKUP(Healthcare!A837,'Hospitalisation Details'!A836:K3171,7,FALSE)</f>
        <v>tier - 3</v>
      </c>
      <c r="O837" t="str">
        <f>VLOOKUP(Healthcare!A837,'Hospitalisation Details'!A836:K3171,8,FALSE)</f>
        <v>tier - 3</v>
      </c>
      <c r="P837" t="str">
        <f>VLOOKUP(Healthcare!A837,'Hospitalisation Details'!A836:K3171,9,FALSE)</f>
        <v>R1011</v>
      </c>
      <c r="Q837">
        <f>VLOOKUP(Healthcare!A837,'Hospitalisation Details'!A836:K3171,11,FALSE)</f>
        <v>59</v>
      </c>
    </row>
    <row r="838" spans="1:17" ht="15.6">
      <c r="A838" s="1" t="s">
        <v>1533</v>
      </c>
      <c r="B838" t="str">
        <f>VLOOKUP(A838,'Customer Names'!A837:E3172,5,FALSE)</f>
        <v xml:space="preserve"> Ms.  Wendy Marshall</v>
      </c>
      <c r="C838">
        <f>VLOOKUP(A838,'Medical Examinations'!A837:J3172,2,FALSE)</f>
        <v>52.75</v>
      </c>
      <c r="D838">
        <f>VLOOKUP(A838,'Medical Examinations'!A837:J3172,3,FALSE)</f>
        <v>6.02</v>
      </c>
      <c r="E838" t="str">
        <f>VLOOKUP(A838,'Medical Examinations'!A837:J3172,4,FALSE)</f>
        <v>No</v>
      </c>
      <c r="F838" t="str">
        <f>VLOOKUP(A838,'Medical Examinations'!A837:J3172,5,FALSE)</f>
        <v>No</v>
      </c>
      <c r="G838" t="str">
        <f>VLOOKUP($A838,'Medical Examinations'!A$1:J$2336,6,FALSE)</f>
        <v>No</v>
      </c>
      <c r="H838">
        <f>VLOOKUP(A838,'Medical Examinations'!A837:J3172,7,FALSE)</f>
        <v>1</v>
      </c>
      <c r="I838" t="str">
        <f>VLOOKUP(A838,'Medical Examinations'!A837:J3172,8,FALSE)</f>
        <v>No</v>
      </c>
      <c r="J838" t="str">
        <f>VLOOKUP($A838,'Medical Examinations'!$A837:$J3172,9,FALSE)</f>
        <v>Obesity</v>
      </c>
      <c r="K838" t="str">
        <f>VLOOKUP(A838,'Medical Examinations'!A837:J3172,10,FALSE)</f>
        <v>Prediabetes</v>
      </c>
      <c r="L838" t="str">
        <f>VLOOKUP(Healthcare!A838,'Hospitalisation Details'!A837:K3172,10,FALSE)</f>
        <v>7-Jul-1992</v>
      </c>
      <c r="M838" s="17">
        <f>VLOOKUP(Healthcare!A838,'Hospitalisation Details'!A837:K3172,6,FALSE)</f>
        <v>12699.56</v>
      </c>
      <c r="N838" t="str">
        <f>VLOOKUP(Healthcare!A838,'Hospitalisation Details'!A837:K3172,7,FALSE)</f>
        <v>tier - 3</v>
      </c>
      <c r="O838" t="str">
        <f>VLOOKUP(Healthcare!A838,'Hospitalisation Details'!A837:K3172,8,FALSE)</f>
        <v>tier - 2</v>
      </c>
      <c r="P838" t="str">
        <f>VLOOKUP(Healthcare!A838,'Hospitalisation Details'!A837:K3172,9,FALSE)</f>
        <v>R1011</v>
      </c>
      <c r="Q838">
        <f>VLOOKUP(Healthcare!A838,'Hospitalisation Details'!A837:K3172,11,FALSE)</f>
        <v>32</v>
      </c>
    </row>
    <row r="839" spans="1:17" ht="15.6">
      <c r="A839" s="1" t="s">
        <v>1532</v>
      </c>
      <c r="B839" t="str">
        <f>VLOOKUP(A839,'Customer Names'!A838:E3173,5,FALSE)</f>
        <v xml:space="preserve"> Mr.  Eric D Cale</v>
      </c>
      <c r="C839">
        <f>VLOOKUP(A839,'Medical Examinations'!A838:J3173,2,FALSE)</f>
        <v>36.67</v>
      </c>
      <c r="D839">
        <f>VLOOKUP(A839,'Medical Examinations'!A838:J3173,3,FALSE)</f>
        <v>11.86</v>
      </c>
      <c r="E839" t="str">
        <f>VLOOKUP(A839,'Medical Examinations'!A838:J3173,4,FALSE)</f>
        <v>No</v>
      </c>
      <c r="F839" t="str">
        <f>VLOOKUP(A839,'Medical Examinations'!A838:J3173,5,FALSE)</f>
        <v>No</v>
      </c>
      <c r="G839" t="str">
        <f>VLOOKUP($A839,'Medical Examinations'!A$1:J$2336,6,FALSE)</f>
        <v>No</v>
      </c>
      <c r="H839">
        <f>VLOOKUP(A839,'Medical Examinations'!A838:J3173,7,FALSE)</f>
        <v>0</v>
      </c>
      <c r="I839" t="str">
        <f>VLOOKUP(A839,'Medical Examinations'!A838:J3173,8,FALSE)</f>
        <v>No</v>
      </c>
      <c r="J839" t="str">
        <f>VLOOKUP($A839,'Medical Examinations'!$A838:$J3173,9,FALSE)</f>
        <v>Obesity</v>
      </c>
      <c r="K839" t="str">
        <f>VLOOKUP(A839,'Medical Examinations'!A838:J3173,10,FALSE)</f>
        <v>Diabetes</v>
      </c>
      <c r="L839" t="str">
        <f>VLOOKUP(Healthcare!A839,'Hospitalisation Details'!A838:K3173,10,FALSE)</f>
        <v>24-Sep-1974</v>
      </c>
      <c r="M839" s="17">
        <f>VLOOKUP(Healthcare!A839,'Hospitalisation Details'!A838:K3173,6,FALSE)</f>
        <v>12697.48</v>
      </c>
      <c r="N839" t="str">
        <f>VLOOKUP(Healthcare!A839,'Hospitalisation Details'!A838:K3173,7,FALSE)</f>
        <v>tier - 3</v>
      </c>
      <c r="O839" t="str">
        <f>VLOOKUP(Healthcare!A839,'Hospitalisation Details'!A838:K3173,8,FALSE)</f>
        <v>tier - 3</v>
      </c>
      <c r="P839" t="str">
        <f>VLOOKUP(Healthcare!A839,'Hospitalisation Details'!A838:K3173,9,FALSE)</f>
        <v>R1021</v>
      </c>
      <c r="Q839">
        <f>VLOOKUP(Healthcare!A839,'Hospitalisation Details'!A838:K3173,11,FALSE)</f>
        <v>49</v>
      </c>
    </row>
    <row r="840" spans="1:17" ht="15.6">
      <c r="A840" s="1" t="s">
        <v>1531</v>
      </c>
      <c r="B840" t="str">
        <f>VLOOKUP(A840,'Customer Names'!A839:E3174,5,FALSE)</f>
        <v xml:space="preserve"> Ms.  Elizabeth Pittaway</v>
      </c>
      <c r="C840">
        <f>VLOOKUP(A840,'Medical Examinations'!A839:J3174,2,FALSE)</f>
        <v>38.06</v>
      </c>
      <c r="D840">
        <f>VLOOKUP(A840,'Medical Examinations'!A839:J3174,3,FALSE)</f>
        <v>8.25</v>
      </c>
      <c r="E840" t="str">
        <f>VLOOKUP(A840,'Medical Examinations'!A839:J3174,4,FALSE)</f>
        <v>No</v>
      </c>
      <c r="F840" t="str">
        <f>VLOOKUP(A840,'Medical Examinations'!A839:J3174,5,FALSE)</f>
        <v>No</v>
      </c>
      <c r="G840" t="str">
        <f>VLOOKUP($A840,'Medical Examinations'!A$1:J$2336,6,FALSE)</f>
        <v>No</v>
      </c>
      <c r="H840">
        <f>VLOOKUP(A840,'Medical Examinations'!A839:J3174,7,FALSE)</f>
        <v>0</v>
      </c>
      <c r="I840" t="str">
        <f>VLOOKUP(A840,'Medical Examinations'!A839:J3174,8,FALSE)</f>
        <v>No</v>
      </c>
      <c r="J840" t="str">
        <f>VLOOKUP($A840,'Medical Examinations'!$A839:$J3174,9,FALSE)</f>
        <v>Obesity</v>
      </c>
      <c r="K840" t="str">
        <f>VLOOKUP(A840,'Medical Examinations'!A839:J3174,10,FALSE)</f>
        <v>Diabetes</v>
      </c>
      <c r="L840" t="str">
        <f>VLOOKUP(Healthcare!A840,'Hospitalisation Details'!A839:K3174,10,FALSE)</f>
        <v>27-Aug-1962</v>
      </c>
      <c r="M840" s="17">
        <f>VLOOKUP(Healthcare!A840,'Hospitalisation Details'!A839:K3174,6,FALSE)</f>
        <v>12648.7</v>
      </c>
      <c r="N840" t="str">
        <f>VLOOKUP(Healthcare!A840,'Hospitalisation Details'!A839:K3174,7,FALSE)</f>
        <v>tier - 3</v>
      </c>
      <c r="O840" t="str">
        <f>VLOOKUP(Healthcare!A840,'Hospitalisation Details'!A839:K3174,8,FALSE)</f>
        <v>tier - 2</v>
      </c>
      <c r="P840" t="str">
        <f>VLOOKUP(Healthcare!A840,'Hospitalisation Details'!A839:K3174,9,FALSE)</f>
        <v>R1013</v>
      </c>
      <c r="Q840">
        <f>VLOOKUP(Healthcare!A840,'Hospitalisation Details'!A839:K3174,11,FALSE)</f>
        <v>62</v>
      </c>
    </row>
    <row r="841" spans="1:17" ht="15.6">
      <c r="A841" s="1" t="s">
        <v>1530</v>
      </c>
      <c r="B841" t="str">
        <f>VLOOKUP(A841,'Customer Names'!A840:E3175,5,FALSE)</f>
        <v xml:space="preserve"> Ms.  Laura F Bill</v>
      </c>
      <c r="C841">
        <f>VLOOKUP(A841,'Medical Examinations'!A840:J3175,2,FALSE)</f>
        <v>38</v>
      </c>
      <c r="D841">
        <f>VLOOKUP(A841,'Medical Examinations'!A840:J3175,3,FALSE)</f>
        <v>8.1300000000000008</v>
      </c>
      <c r="E841" t="str">
        <f>VLOOKUP(A841,'Medical Examinations'!A840:J3175,4,FALSE)</f>
        <v>No</v>
      </c>
      <c r="F841" t="str">
        <f>VLOOKUP(A841,'Medical Examinations'!A840:J3175,5,FALSE)</f>
        <v>No</v>
      </c>
      <c r="G841" t="str">
        <f>VLOOKUP($A841,'Medical Examinations'!A$1:J$2336,6,FALSE)</f>
        <v>No</v>
      </c>
      <c r="H841">
        <f>VLOOKUP(A841,'Medical Examinations'!A840:J3175,7,FALSE)</f>
        <v>0</v>
      </c>
      <c r="I841" t="str">
        <f>VLOOKUP(A841,'Medical Examinations'!A840:J3175,8,FALSE)</f>
        <v>No</v>
      </c>
      <c r="J841" t="str">
        <f>VLOOKUP($A841,'Medical Examinations'!$A840:$J3175,9,FALSE)</f>
        <v>Obesity</v>
      </c>
      <c r="K841" t="str">
        <f>VLOOKUP(A841,'Medical Examinations'!A840:J3175,10,FALSE)</f>
        <v>Diabetes</v>
      </c>
      <c r="L841" t="str">
        <f>VLOOKUP(Healthcare!A841,'Hospitalisation Details'!A840:K3175,10,FALSE)</f>
        <v>14-Sep-1965</v>
      </c>
      <c r="M841" s="17">
        <f>VLOOKUP(Healthcare!A841,'Hospitalisation Details'!A840:K3175,6,FALSE)</f>
        <v>12646.21</v>
      </c>
      <c r="N841" t="str">
        <f>VLOOKUP(Healthcare!A841,'Hospitalisation Details'!A840:K3175,7,FALSE)</f>
        <v>tier - 3</v>
      </c>
      <c r="O841" t="str">
        <f>VLOOKUP(Healthcare!A841,'Hospitalisation Details'!A840:K3175,8,FALSE)</f>
        <v>tier - 2</v>
      </c>
      <c r="P841" t="str">
        <f>VLOOKUP(Healthcare!A841,'Hospitalisation Details'!A840:K3175,9,FALSE)</f>
        <v>R1011</v>
      </c>
      <c r="Q841">
        <f>VLOOKUP(Healthcare!A841,'Hospitalisation Details'!A840:K3175,11,FALSE)</f>
        <v>58</v>
      </c>
    </row>
    <row r="842" spans="1:17" ht="15.6">
      <c r="A842" s="1" t="s">
        <v>1529</v>
      </c>
      <c r="B842" t="str">
        <f>VLOOKUP(A842,'Customer Names'!A841:E3176,5,FALSE)</f>
        <v xml:space="preserve"> Ms.  Amelia F Antrim</v>
      </c>
      <c r="C842">
        <f>VLOOKUP(A842,'Medical Examinations'!A841:J3176,2,FALSE)</f>
        <v>35.1</v>
      </c>
      <c r="D842">
        <f>VLOOKUP(A842,'Medical Examinations'!A841:J3176,3,FALSE)</f>
        <v>10.1</v>
      </c>
      <c r="E842" t="str">
        <f>VLOOKUP(A842,'Medical Examinations'!A841:J3176,4,FALSE)</f>
        <v>No</v>
      </c>
      <c r="F842" t="str">
        <f>VLOOKUP(A842,'Medical Examinations'!A841:J3176,5,FALSE)</f>
        <v>No</v>
      </c>
      <c r="G842" t="str">
        <f>VLOOKUP($A842,'Medical Examinations'!A$1:J$2336,6,FALSE)</f>
        <v>No</v>
      </c>
      <c r="H842">
        <f>VLOOKUP(A842,'Medical Examinations'!A841:J3176,7,FALSE)</f>
        <v>0</v>
      </c>
      <c r="I842" t="str">
        <f>VLOOKUP(A842,'Medical Examinations'!A841:J3176,8,FALSE)</f>
        <v>No</v>
      </c>
      <c r="J842" t="str">
        <f>VLOOKUP($A842,'Medical Examinations'!$A841:$J3176,9,FALSE)</f>
        <v>Obesity</v>
      </c>
      <c r="K842" t="str">
        <f>VLOOKUP(A842,'Medical Examinations'!A841:J3176,10,FALSE)</f>
        <v>Diabetes</v>
      </c>
      <c r="L842" t="str">
        <f>VLOOKUP(Healthcare!A842,'Hospitalisation Details'!A841:K3176,10,FALSE)</f>
        <v>11-Jul-1962</v>
      </c>
      <c r="M842" s="17">
        <f>VLOOKUP(Healthcare!A842,'Hospitalisation Details'!A841:K3176,6,FALSE)</f>
        <v>12644.59</v>
      </c>
      <c r="N842" t="str">
        <f>VLOOKUP(Healthcare!A842,'Hospitalisation Details'!A841:K3176,7,FALSE)</f>
        <v>tier - 3</v>
      </c>
      <c r="O842" t="str">
        <f>VLOOKUP(Healthcare!A842,'Hospitalisation Details'!A841:K3176,8,FALSE)</f>
        <v>tier - 2</v>
      </c>
      <c r="P842" t="str">
        <f>VLOOKUP(Healthcare!A842,'Hospitalisation Details'!A841:K3176,9,FALSE)</f>
        <v>R1011</v>
      </c>
      <c r="Q842">
        <f>VLOOKUP(Healthcare!A842,'Hospitalisation Details'!A841:K3176,11,FALSE)</f>
        <v>62</v>
      </c>
    </row>
    <row r="843" spans="1:17" ht="15.6">
      <c r="A843" s="1" t="s">
        <v>1528</v>
      </c>
      <c r="B843" t="str">
        <f>VLOOKUP(A843,'Customer Names'!A842:E3177,5,FALSE)</f>
        <v xml:space="preserve"> Ms.  Amy L Doolittle-Crider</v>
      </c>
      <c r="C843">
        <f>VLOOKUP(A843,'Medical Examinations'!A842:J3177,2,FALSE)</f>
        <v>33.82</v>
      </c>
      <c r="D843">
        <f>VLOOKUP(A843,'Medical Examinations'!A842:J3177,3,FALSE)</f>
        <v>5.89</v>
      </c>
      <c r="E843" t="str">
        <f>VLOOKUP(A843,'Medical Examinations'!A842:J3177,4,FALSE)</f>
        <v>yes</v>
      </c>
      <c r="F843" t="str">
        <f>VLOOKUP(A843,'Medical Examinations'!A842:J3177,5,FALSE)</f>
        <v>No</v>
      </c>
      <c r="G843" t="str">
        <f>VLOOKUP($A843,'Medical Examinations'!A$1:J$2336,6,FALSE)</f>
        <v>No</v>
      </c>
      <c r="H843">
        <f>VLOOKUP(A843,'Medical Examinations'!A842:J3177,7,FALSE)</f>
        <v>2</v>
      </c>
      <c r="I843" t="str">
        <f>VLOOKUP(A843,'Medical Examinations'!A842:J3177,8,FALSE)</f>
        <v>No</v>
      </c>
      <c r="J843" t="str">
        <f>VLOOKUP($A843,'Medical Examinations'!$A842:$J3177,9,FALSE)</f>
        <v>Obesity</v>
      </c>
      <c r="K843" t="str">
        <f>VLOOKUP(A843,'Medical Examinations'!A842:J3177,10,FALSE)</f>
        <v>Prediabetes</v>
      </c>
      <c r="L843" t="str">
        <f>VLOOKUP(Healthcare!A843,'Hospitalisation Details'!A842:K3177,10,FALSE)</f>
        <v>17-Dec-1966</v>
      </c>
      <c r="M843" s="17">
        <f>VLOOKUP(Healthcare!A843,'Hospitalisation Details'!A842:K3177,6,FALSE)</f>
        <v>12643.38</v>
      </c>
      <c r="N843" t="str">
        <f>VLOOKUP(Healthcare!A843,'Hospitalisation Details'!A842:K3177,7,FALSE)</f>
        <v>tier - 3</v>
      </c>
      <c r="O843" t="str">
        <f>VLOOKUP(Healthcare!A843,'Hospitalisation Details'!A842:K3177,8,FALSE)</f>
        <v>tier - 1</v>
      </c>
      <c r="P843" t="str">
        <f>VLOOKUP(Healthcare!A843,'Hospitalisation Details'!A842:K3177,9,FALSE)</f>
        <v>R1012</v>
      </c>
      <c r="Q843">
        <f>VLOOKUP(Healthcare!A843,'Hospitalisation Details'!A842:K3177,11,FALSE)</f>
        <v>57</v>
      </c>
    </row>
    <row r="844" spans="1:17" ht="15.6">
      <c r="A844" s="1" t="s">
        <v>1527</v>
      </c>
      <c r="B844" t="str">
        <f>VLOOKUP(A844,'Customer Names'!A843:E3178,5,FALSE)</f>
        <v xml:space="preserve"> Ms.  Katie J Ruhlman</v>
      </c>
      <c r="C844">
        <f>VLOOKUP(A844,'Medical Examinations'!A843:J3178,2,FALSE)</f>
        <v>37.43</v>
      </c>
      <c r="D844">
        <f>VLOOKUP(A844,'Medical Examinations'!A843:J3178,3,FALSE)</f>
        <v>4.97</v>
      </c>
      <c r="E844" t="str">
        <f>VLOOKUP(A844,'Medical Examinations'!A843:J3178,4,FALSE)</f>
        <v>No</v>
      </c>
      <c r="F844" t="str">
        <f>VLOOKUP(A844,'Medical Examinations'!A843:J3178,5,FALSE)</f>
        <v>No</v>
      </c>
      <c r="G844" t="str">
        <f>VLOOKUP($A844,'Medical Examinations'!A$1:J$2336,6,FALSE)</f>
        <v>No</v>
      </c>
      <c r="H844">
        <f>VLOOKUP(A844,'Medical Examinations'!A843:J3178,7,FALSE)</f>
        <v>2</v>
      </c>
      <c r="I844" t="str">
        <f>VLOOKUP(A844,'Medical Examinations'!A843:J3178,8,FALSE)</f>
        <v>No</v>
      </c>
      <c r="J844" t="str">
        <f>VLOOKUP($A844,'Medical Examinations'!$A843:$J3178,9,FALSE)</f>
        <v>Obesity</v>
      </c>
      <c r="K844" t="str">
        <f>VLOOKUP(A844,'Medical Examinations'!A843:J3178,10,FALSE)</f>
        <v>Normal</v>
      </c>
      <c r="L844" t="str">
        <f>VLOOKUP(Healthcare!A844,'Hospitalisation Details'!A843:K3178,10,FALSE)</f>
        <v>5-Sep-1972</v>
      </c>
      <c r="M844" s="17">
        <f>VLOOKUP(Healthcare!A844,'Hospitalisation Details'!A843:K3178,6,FALSE)</f>
        <v>12640.24</v>
      </c>
      <c r="N844" t="str">
        <f>VLOOKUP(Healthcare!A844,'Hospitalisation Details'!A843:K3178,7,FALSE)</f>
        <v>tier - 3</v>
      </c>
      <c r="O844" t="str">
        <f>VLOOKUP(Healthcare!A844,'Hospitalisation Details'!A843:K3178,8,FALSE)</f>
        <v>tier - 1</v>
      </c>
      <c r="P844" t="str">
        <f>VLOOKUP(Healthcare!A844,'Hospitalisation Details'!A843:K3178,9,FALSE)</f>
        <v>R1011</v>
      </c>
      <c r="Q844">
        <f>VLOOKUP(Healthcare!A844,'Hospitalisation Details'!A843:K3178,11,FALSE)</f>
        <v>52</v>
      </c>
    </row>
    <row r="845" spans="1:17" ht="15.6">
      <c r="A845" s="1" t="s">
        <v>1526</v>
      </c>
      <c r="B845" t="str">
        <f>VLOOKUP(A845,'Customer Names'!A844:E3179,5,FALSE)</f>
        <v xml:space="preserve"> Ms.  Laura E Anderson</v>
      </c>
      <c r="C845">
        <f>VLOOKUP(A845,'Medical Examinations'!A844:J3179,2,FALSE)</f>
        <v>30.5</v>
      </c>
      <c r="D845">
        <f>VLOOKUP(A845,'Medical Examinations'!A844:J3179,3,FALSE)</f>
        <v>9.9</v>
      </c>
      <c r="E845" t="str">
        <f>VLOOKUP(A845,'Medical Examinations'!A844:J3179,4,FALSE)</f>
        <v>No</v>
      </c>
      <c r="F845" t="str">
        <f>VLOOKUP(A845,'Medical Examinations'!A844:J3179,5,FALSE)</f>
        <v>No</v>
      </c>
      <c r="G845" t="str">
        <f>VLOOKUP($A845,'Medical Examinations'!A$1:J$2336,6,FALSE)</f>
        <v>No</v>
      </c>
      <c r="H845">
        <f>VLOOKUP(A845,'Medical Examinations'!A844:J3179,7,FALSE)</f>
        <v>0</v>
      </c>
      <c r="I845" t="str">
        <f>VLOOKUP(A845,'Medical Examinations'!A844:J3179,8,FALSE)</f>
        <v>No</v>
      </c>
      <c r="J845" t="str">
        <f>VLOOKUP($A845,'Medical Examinations'!$A844:$J3179,9,FALSE)</f>
        <v>Obesity</v>
      </c>
      <c r="K845" t="str">
        <f>VLOOKUP(A845,'Medical Examinations'!A844:J3179,10,FALSE)</f>
        <v>Diabetes</v>
      </c>
      <c r="L845" t="str">
        <f>VLOOKUP(Healthcare!A845,'Hospitalisation Details'!A844:K3179,10,FALSE)</f>
        <v>22-Jul-1962</v>
      </c>
      <c r="M845" s="17">
        <f>VLOOKUP(Healthcare!A845,'Hospitalisation Details'!A844:K3179,6,FALSE)</f>
        <v>12638.2</v>
      </c>
      <c r="N845" t="str">
        <f>VLOOKUP(Healthcare!A845,'Hospitalisation Details'!A844:K3179,7,FALSE)</f>
        <v>tier - 3</v>
      </c>
      <c r="O845" t="str">
        <f>VLOOKUP(Healthcare!A845,'Hospitalisation Details'!A844:K3179,8,FALSE)</f>
        <v>tier - 1</v>
      </c>
      <c r="P845" t="str">
        <f>VLOOKUP(Healthcare!A845,'Hospitalisation Details'!A844:K3179,9,FALSE)</f>
        <v>R1011</v>
      </c>
      <c r="Q845">
        <f>VLOOKUP(Healthcare!A845,'Hospitalisation Details'!A844:K3179,11,FALSE)</f>
        <v>62</v>
      </c>
    </row>
    <row r="846" spans="1:17" ht="15.6">
      <c r="A846" s="1" t="s">
        <v>1525</v>
      </c>
      <c r="B846" t="str">
        <f>VLOOKUP(A846,'Customer Names'!A845:E3180,5,FALSE)</f>
        <v xml:space="preserve"> Mrs.  Mayumi Uchiyama</v>
      </c>
      <c r="C846">
        <f>VLOOKUP(A846,'Medical Examinations'!A845:J3180,2,FALSE)</f>
        <v>24.53</v>
      </c>
      <c r="D846">
        <f>VLOOKUP(A846,'Medical Examinations'!A845:J3180,3,FALSE)</f>
        <v>9.0500000000000007</v>
      </c>
      <c r="E846" t="str">
        <f>VLOOKUP(A846,'Medical Examinations'!A845:J3180,4,FALSE)</f>
        <v>No</v>
      </c>
      <c r="F846" t="str">
        <f>VLOOKUP(A846,'Medical Examinations'!A845:J3180,5,FALSE)</f>
        <v>No</v>
      </c>
      <c r="G846" t="str">
        <f>VLOOKUP($A846,'Medical Examinations'!A$1:J$2336,6,FALSE)</f>
        <v>No</v>
      </c>
      <c r="H846">
        <f>VLOOKUP(A846,'Medical Examinations'!A845:J3180,7,FALSE)</f>
        <v>0</v>
      </c>
      <c r="I846" t="str">
        <f>VLOOKUP(A846,'Medical Examinations'!A845:J3180,8,FALSE)</f>
        <v>No</v>
      </c>
      <c r="J846" t="str">
        <f>VLOOKUP($A846,'Medical Examinations'!$A845:$J3180,9,FALSE)</f>
        <v>Healthy Weight</v>
      </c>
      <c r="K846" t="str">
        <f>VLOOKUP(A846,'Medical Examinations'!A845:J3180,10,FALSE)</f>
        <v>Diabetes</v>
      </c>
      <c r="L846" t="str">
        <f>VLOOKUP(Healthcare!A846,'Hospitalisation Details'!A845:K3180,10,FALSE)</f>
        <v>22-Nov-1962</v>
      </c>
      <c r="M846" s="17">
        <f>VLOOKUP(Healthcare!A846,'Hospitalisation Details'!A845:K3180,6,FALSE)</f>
        <v>12629.9</v>
      </c>
      <c r="N846" t="str">
        <f>VLOOKUP(Healthcare!A846,'Hospitalisation Details'!A845:K3180,7,FALSE)</f>
        <v>tier - 3</v>
      </c>
      <c r="O846" t="str">
        <f>VLOOKUP(Healthcare!A846,'Hospitalisation Details'!A845:K3180,8,FALSE)</f>
        <v>tier - 3</v>
      </c>
      <c r="P846" t="str">
        <f>VLOOKUP(Healthcare!A846,'Hospitalisation Details'!A845:K3180,9,FALSE)</f>
        <v>R1013</v>
      </c>
      <c r="Q846">
        <f>VLOOKUP(Healthcare!A846,'Hospitalisation Details'!A845:K3180,11,FALSE)</f>
        <v>61</v>
      </c>
    </row>
    <row r="847" spans="1:17" ht="15.6">
      <c r="A847" s="1" t="s">
        <v>1524</v>
      </c>
      <c r="B847" t="str">
        <f>VLOOKUP(A847,'Customer Names'!A846:E3181,5,FALSE)</f>
        <v xml:space="preserve"> Ms.  Vanessa Desota</v>
      </c>
      <c r="C847">
        <f>VLOOKUP(A847,'Medical Examinations'!A846:J3181,2,FALSE)</f>
        <v>25.74</v>
      </c>
      <c r="D847">
        <f>VLOOKUP(A847,'Medical Examinations'!A846:J3181,3,FALSE)</f>
        <v>10.93</v>
      </c>
      <c r="E847" t="str">
        <f>VLOOKUP(A847,'Medical Examinations'!A846:J3181,4,FALSE)</f>
        <v>No</v>
      </c>
      <c r="F847" t="str">
        <f>VLOOKUP(A847,'Medical Examinations'!A846:J3181,5,FALSE)</f>
        <v>No</v>
      </c>
      <c r="G847" t="str">
        <f>VLOOKUP($A847,'Medical Examinations'!A$1:J$2336,6,FALSE)</f>
        <v>No</v>
      </c>
      <c r="H847">
        <f>VLOOKUP(A847,'Medical Examinations'!A846:J3181,7,FALSE)</f>
        <v>0</v>
      </c>
      <c r="I847" t="str">
        <f>VLOOKUP(A847,'Medical Examinations'!A846:J3181,8,FALSE)</f>
        <v>No</v>
      </c>
      <c r="J847" t="str">
        <f>VLOOKUP($A847,'Medical Examinations'!$A846:$J3181,9,FALSE)</f>
        <v>Over Weight</v>
      </c>
      <c r="K847" t="str">
        <f>VLOOKUP(A847,'Medical Examinations'!A846:J3181,10,FALSE)</f>
        <v>Diabetes</v>
      </c>
      <c r="L847" t="str">
        <f>VLOOKUP(Healthcare!A847,'Hospitalisation Details'!A846:K3181,10,FALSE)</f>
        <v>4-Oct-1965</v>
      </c>
      <c r="M847" s="17">
        <f>VLOOKUP(Healthcare!A847,'Hospitalisation Details'!A846:K3181,6,FALSE)</f>
        <v>12629.17</v>
      </c>
      <c r="N847" t="str">
        <f>VLOOKUP(Healthcare!A847,'Hospitalisation Details'!A846:K3181,7,FALSE)</f>
        <v>tier - 3</v>
      </c>
      <c r="O847" t="str">
        <f>VLOOKUP(Healthcare!A847,'Hospitalisation Details'!A846:K3181,8,FALSE)</f>
        <v>tier - 1</v>
      </c>
      <c r="P847" t="str">
        <f>VLOOKUP(Healthcare!A847,'Hospitalisation Details'!A846:K3181,9,FALSE)</f>
        <v>R1013</v>
      </c>
      <c r="Q847">
        <f>VLOOKUP(Healthcare!A847,'Hospitalisation Details'!A846:K3181,11,FALSE)</f>
        <v>58</v>
      </c>
    </row>
    <row r="848" spans="1:17" ht="15.6">
      <c r="A848" s="1" t="s">
        <v>1523</v>
      </c>
      <c r="B848" t="str">
        <f>VLOOKUP(A848,'Customer Names'!A847:E3182,5,FALSE)</f>
        <v xml:space="preserve"> Ms.  Natali N Edmonds</v>
      </c>
      <c r="C848">
        <f>VLOOKUP(A848,'Medical Examinations'!A847:J3182,2,FALSE)</f>
        <v>34.08</v>
      </c>
      <c r="D848">
        <f>VLOOKUP(A848,'Medical Examinations'!A847:J3182,3,FALSE)</f>
        <v>7.58</v>
      </c>
      <c r="E848" t="str">
        <f>VLOOKUP(A848,'Medical Examinations'!A847:J3182,4,FALSE)</f>
        <v>yes</v>
      </c>
      <c r="F848" t="str">
        <f>VLOOKUP(A848,'Medical Examinations'!A847:J3182,5,FALSE)</f>
        <v>No</v>
      </c>
      <c r="G848" t="str">
        <f>VLOOKUP($A848,'Medical Examinations'!A$1:J$2336,6,FALSE)</f>
        <v>No</v>
      </c>
      <c r="H848">
        <f>VLOOKUP(A848,'Medical Examinations'!A847:J3182,7,FALSE)</f>
        <v>2</v>
      </c>
      <c r="I848" t="str">
        <f>VLOOKUP(A848,'Medical Examinations'!A847:J3182,8,FALSE)</f>
        <v>No</v>
      </c>
      <c r="J848" t="str">
        <f>VLOOKUP($A848,'Medical Examinations'!$A847:$J3182,9,FALSE)</f>
        <v>Obesity</v>
      </c>
      <c r="K848" t="str">
        <f>VLOOKUP(A848,'Medical Examinations'!A847:J3182,10,FALSE)</f>
        <v>Diabetes</v>
      </c>
      <c r="L848" t="str">
        <f>VLOOKUP(Healthcare!A848,'Hospitalisation Details'!A847:K3182,10,FALSE)</f>
        <v>28-Dec-1970</v>
      </c>
      <c r="M848" s="17">
        <f>VLOOKUP(Healthcare!A848,'Hospitalisation Details'!A847:K3182,6,FALSE)</f>
        <v>12624.74</v>
      </c>
      <c r="N848" t="str">
        <f>VLOOKUP(Healthcare!A848,'Hospitalisation Details'!A847:K3182,7,FALSE)</f>
        <v>tier - 3</v>
      </c>
      <c r="O848" t="str">
        <f>VLOOKUP(Healthcare!A848,'Hospitalisation Details'!A847:K3182,8,FALSE)</f>
        <v>tier - 1</v>
      </c>
      <c r="P848" t="str">
        <f>VLOOKUP(Healthcare!A848,'Hospitalisation Details'!A847:K3182,9,FALSE)</f>
        <v>R1012</v>
      </c>
      <c r="Q848">
        <f>VLOOKUP(Healthcare!A848,'Hospitalisation Details'!A847:K3182,11,FALSE)</f>
        <v>53</v>
      </c>
    </row>
    <row r="849" spans="1:17" ht="15.6">
      <c r="A849" s="1" t="s">
        <v>1522</v>
      </c>
      <c r="B849" t="str">
        <f>VLOOKUP(A849,'Customer Names'!A848:E3183,5,FALSE)</f>
        <v xml:space="preserve"> Ms.  Beth Otto</v>
      </c>
      <c r="C849">
        <f>VLOOKUP(A849,'Medical Examinations'!A848:J3183,2,FALSE)</f>
        <v>31.35</v>
      </c>
      <c r="D849">
        <f>VLOOKUP(A849,'Medical Examinations'!A848:J3183,3,FALSE)</f>
        <v>11</v>
      </c>
      <c r="E849" t="str">
        <f>VLOOKUP(A849,'Medical Examinations'!A848:J3183,4,FALSE)</f>
        <v>yes</v>
      </c>
      <c r="F849" t="str">
        <f>VLOOKUP(A849,'Medical Examinations'!A848:J3183,5,FALSE)</f>
        <v>No</v>
      </c>
      <c r="G849" t="str">
        <f>VLOOKUP($A849,'Medical Examinations'!A$1:J$2336,6,FALSE)</f>
        <v>Yes</v>
      </c>
      <c r="H849">
        <f>VLOOKUP(A849,'Medical Examinations'!A848:J3183,7,FALSE)</f>
        <v>1</v>
      </c>
      <c r="I849" t="str">
        <f>VLOOKUP(A849,'Medical Examinations'!A848:J3183,8,FALSE)</f>
        <v>No</v>
      </c>
      <c r="J849" t="str">
        <f>VLOOKUP($A849,'Medical Examinations'!$A848:$J3183,9,FALSE)</f>
        <v>Obesity</v>
      </c>
      <c r="K849" t="str">
        <f>VLOOKUP(A849,'Medical Examinations'!A848:J3183,10,FALSE)</f>
        <v>Diabetes</v>
      </c>
      <c r="L849" t="str">
        <f>VLOOKUP(Healthcare!A849,'Hospitalisation Details'!A848:K3183,10,FALSE)</f>
        <v>19-Aug-1963</v>
      </c>
      <c r="M849" s="17">
        <f>VLOOKUP(Healthcare!A849,'Hospitalisation Details'!A848:K3183,6,FALSE)</f>
        <v>12622.18</v>
      </c>
      <c r="N849" t="str">
        <f>VLOOKUP(Healthcare!A849,'Hospitalisation Details'!A848:K3183,7,FALSE)</f>
        <v>tier - 3</v>
      </c>
      <c r="O849" t="str">
        <f>VLOOKUP(Healthcare!A849,'Hospitalisation Details'!A848:K3183,8,FALSE)</f>
        <v>tier - 1</v>
      </c>
      <c r="P849" t="str">
        <f>VLOOKUP(Healthcare!A849,'Hospitalisation Details'!A848:K3183,9,FALSE)</f>
        <v>R1012</v>
      </c>
      <c r="Q849">
        <f>VLOOKUP(Healthcare!A849,'Hospitalisation Details'!A848:K3183,11,FALSE)</f>
        <v>61</v>
      </c>
    </row>
    <row r="850" spans="1:17" ht="15.6">
      <c r="A850" s="1" t="s">
        <v>1521</v>
      </c>
      <c r="B850" t="str">
        <f>VLOOKUP(A850,'Customer Names'!A849:E3184,5,FALSE)</f>
        <v xml:space="preserve"> Mr.  Alex Kurt</v>
      </c>
      <c r="C850">
        <f>VLOOKUP(A850,'Medical Examinations'!A849:J3184,2,FALSE)</f>
        <v>26.79</v>
      </c>
      <c r="D850">
        <f>VLOOKUP(A850,'Medical Examinations'!A849:J3184,3,FALSE)</f>
        <v>5.0599999999999996</v>
      </c>
      <c r="E850" t="str">
        <f>VLOOKUP(A850,'Medical Examinations'!A849:J3184,4,FALSE)</f>
        <v>No</v>
      </c>
      <c r="F850" t="str">
        <f>VLOOKUP(A850,'Medical Examinations'!A849:J3184,5,FALSE)</f>
        <v>No</v>
      </c>
      <c r="G850" t="str">
        <f>VLOOKUP($A850,'Medical Examinations'!A$1:J$2336,6,FALSE)</f>
        <v>No</v>
      </c>
      <c r="H850">
        <f>VLOOKUP(A850,'Medical Examinations'!A849:J3184,7,FALSE)</f>
        <v>1</v>
      </c>
      <c r="I850" t="str">
        <f>VLOOKUP(A850,'Medical Examinations'!A849:J3184,8,FALSE)</f>
        <v>No</v>
      </c>
      <c r="J850" t="str">
        <f>VLOOKUP($A850,'Medical Examinations'!$A849:$J3184,9,FALSE)</f>
        <v>Over Weight</v>
      </c>
      <c r="K850" t="str">
        <f>VLOOKUP(A850,'Medical Examinations'!A849:J3184,10,FALSE)</f>
        <v>Normal</v>
      </c>
      <c r="L850" t="str">
        <f>VLOOKUP(Healthcare!A850,'Hospitalisation Details'!A849:K3184,10,FALSE)</f>
        <v>18-Nov-1998</v>
      </c>
      <c r="M850" s="17">
        <f>VLOOKUP(Healthcare!A850,'Hospitalisation Details'!A849:K3184,6,FALSE)</f>
        <v>12609.89</v>
      </c>
      <c r="N850" t="str">
        <f>VLOOKUP(Healthcare!A850,'Hospitalisation Details'!A849:K3184,7,FALSE)</f>
        <v>tier - 3</v>
      </c>
      <c r="O850" t="str">
        <f>VLOOKUP(Healthcare!A850,'Hospitalisation Details'!A849:K3184,8,FALSE)</f>
        <v>tier - 3</v>
      </c>
      <c r="P850" t="str">
        <f>VLOOKUP(Healthcare!A850,'Hospitalisation Details'!A849:K3184,9,FALSE)</f>
        <v>R1012</v>
      </c>
      <c r="Q850">
        <f>VLOOKUP(Healthcare!A850,'Hospitalisation Details'!A849:K3184,11,FALSE)</f>
        <v>25</v>
      </c>
    </row>
    <row r="851" spans="1:17" ht="15.6">
      <c r="A851" s="1" t="s">
        <v>1520</v>
      </c>
      <c r="B851" t="str">
        <f>VLOOKUP(A851,'Customer Names'!A850:E3185,5,FALSE)</f>
        <v xml:space="preserve"> Mr.  Spencer Duhaime</v>
      </c>
      <c r="C851">
        <f>VLOOKUP(A851,'Medical Examinations'!A850:J3185,2,FALSE)</f>
        <v>42.78</v>
      </c>
      <c r="D851">
        <f>VLOOKUP(A851,'Medical Examinations'!A850:J3185,3,FALSE)</f>
        <v>6.11</v>
      </c>
      <c r="E851" t="str">
        <f>VLOOKUP(A851,'Medical Examinations'!A850:J3185,4,FALSE)</f>
        <v>yes</v>
      </c>
      <c r="F851" t="str">
        <f>VLOOKUP(A851,'Medical Examinations'!A850:J3185,5,FALSE)</f>
        <v>No</v>
      </c>
      <c r="G851" t="str">
        <f>VLOOKUP($A851,'Medical Examinations'!A$1:J$2336,6,FALSE)</f>
        <v>No</v>
      </c>
      <c r="H851">
        <f>VLOOKUP(A851,'Medical Examinations'!A850:J3185,7,FALSE)</f>
        <v>1</v>
      </c>
      <c r="I851" t="str">
        <f>VLOOKUP(A851,'Medical Examinations'!A850:J3185,8,FALSE)</f>
        <v>No</v>
      </c>
      <c r="J851" t="str">
        <f>VLOOKUP($A851,'Medical Examinations'!$A850:$J3185,9,FALSE)</f>
        <v>Obesity</v>
      </c>
      <c r="K851" t="str">
        <f>VLOOKUP(A851,'Medical Examinations'!A850:J3185,10,FALSE)</f>
        <v>Prediabetes</v>
      </c>
      <c r="L851" t="str">
        <f>VLOOKUP(Healthcare!A851,'Hospitalisation Details'!A850:K3185,10,FALSE)</f>
        <v>11-Aug-1988</v>
      </c>
      <c r="M851" s="17">
        <f>VLOOKUP(Healthcare!A851,'Hospitalisation Details'!A850:K3185,6,FALSE)</f>
        <v>12600.46</v>
      </c>
      <c r="N851" t="str">
        <f>VLOOKUP(Healthcare!A851,'Hospitalisation Details'!A850:K3185,7,FALSE)</f>
        <v>tier - 3</v>
      </c>
      <c r="O851" t="str">
        <f>VLOOKUP(Healthcare!A851,'Hospitalisation Details'!A850:K3185,8,FALSE)</f>
        <v>tier - 1</v>
      </c>
      <c r="P851" t="str">
        <f>VLOOKUP(Healthcare!A851,'Hospitalisation Details'!A850:K3185,9,FALSE)</f>
        <v>R1023</v>
      </c>
      <c r="Q851">
        <f>VLOOKUP(Healthcare!A851,'Hospitalisation Details'!A850:K3185,11,FALSE)</f>
        <v>36</v>
      </c>
    </row>
    <row r="852" spans="1:17" ht="15.6">
      <c r="A852" s="1" t="s">
        <v>1519</v>
      </c>
      <c r="B852" t="str">
        <f>VLOOKUP(A852,'Customer Names'!A851:E3186,5,FALSE)</f>
        <v xml:space="preserve"> Ms.  Andee W Swann</v>
      </c>
      <c r="C852">
        <f>VLOOKUP(A852,'Medical Examinations'!A851:J3186,2,FALSE)</f>
        <v>46.75</v>
      </c>
      <c r="D852">
        <f>VLOOKUP(A852,'Medical Examinations'!A851:J3186,3,FALSE)</f>
        <v>6.66</v>
      </c>
      <c r="E852" t="str">
        <f>VLOOKUP(A852,'Medical Examinations'!A851:J3186,4,FALSE)</f>
        <v>yes</v>
      </c>
      <c r="F852" t="str">
        <f>VLOOKUP(A852,'Medical Examinations'!A851:J3186,5,FALSE)</f>
        <v>No</v>
      </c>
      <c r="G852" t="str">
        <f>VLOOKUP($A852,'Medical Examinations'!A$1:J$2336,6,FALSE)</f>
        <v>No</v>
      </c>
      <c r="H852">
        <f>VLOOKUP(A852,'Medical Examinations'!A851:J3186,7,FALSE)</f>
        <v>2</v>
      </c>
      <c r="I852" t="str">
        <f>VLOOKUP(A852,'Medical Examinations'!A851:J3186,8,FALSE)</f>
        <v>No</v>
      </c>
      <c r="J852" t="str">
        <f>VLOOKUP($A852,'Medical Examinations'!$A851:$J3186,9,FALSE)</f>
        <v>Obesity</v>
      </c>
      <c r="K852" t="str">
        <f>VLOOKUP(A852,'Medical Examinations'!A851:J3186,10,FALSE)</f>
        <v>Diabetes</v>
      </c>
      <c r="L852" t="str">
        <f>VLOOKUP(Healthcare!A852,'Hospitalisation Details'!A851:K3186,10,FALSE)</f>
        <v>18-Jun-1970</v>
      </c>
      <c r="M852" s="17">
        <f>VLOOKUP(Healthcare!A852,'Hospitalisation Details'!A851:K3186,6,FALSE)</f>
        <v>12592.53</v>
      </c>
      <c r="N852" t="str">
        <f>VLOOKUP(Healthcare!A852,'Hospitalisation Details'!A851:K3186,7,FALSE)</f>
        <v>tier - 3</v>
      </c>
      <c r="O852" t="str">
        <f>VLOOKUP(Healthcare!A852,'Hospitalisation Details'!A851:K3186,8,FALSE)</f>
        <v>tier - 2</v>
      </c>
      <c r="P852" t="str">
        <f>VLOOKUP(Healthcare!A852,'Hospitalisation Details'!A851:K3186,9,FALSE)</f>
        <v>R1013</v>
      </c>
      <c r="Q852">
        <f>VLOOKUP(Healthcare!A852,'Hospitalisation Details'!A851:K3186,11,FALSE)</f>
        <v>54</v>
      </c>
    </row>
    <row r="853" spans="1:17" ht="15.6">
      <c r="A853" s="1" t="s">
        <v>1518</v>
      </c>
      <c r="B853" t="str">
        <f>VLOOKUP(A853,'Customer Names'!A852:E3187,5,FALSE)</f>
        <v xml:space="preserve"> Mrs.  Amy Burton</v>
      </c>
      <c r="C853">
        <f>VLOOKUP(A853,'Medical Examinations'!A852:J3187,2,FALSE)</f>
        <v>32.15</v>
      </c>
      <c r="D853">
        <f>VLOOKUP(A853,'Medical Examinations'!A852:J3187,3,FALSE)</f>
        <v>4.0199999999999996</v>
      </c>
      <c r="E853" t="str">
        <f>VLOOKUP(A853,'Medical Examinations'!A852:J3187,4,FALSE)</f>
        <v>yes</v>
      </c>
      <c r="F853" t="str">
        <f>VLOOKUP(A853,'Medical Examinations'!A852:J3187,5,FALSE)</f>
        <v>No</v>
      </c>
      <c r="G853" t="str">
        <f>VLOOKUP($A853,'Medical Examinations'!A$1:J$2336,6,FALSE)</f>
        <v>Yes</v>
      </c>
      <c r="H853">
        <f>VLOOKUP(A853,'Medical Examinations'!A852:J3187,7,FALSE)</f>
        <v>1</v>
      </c>
      <c r="I853" t="str">
        <f>VLOOKUP(A853,'Medical Examinations'!A852:J3187,8,FALSE)</f>
        <v>No</v>
      </c>
      <c r="J853" t="str">
        <f>VLOOKUP($A853,'Medical Examinations'!$A852:$J3187,9,FALSE)</f>
        <v>Obesity</v>
      </c>
      <c r="K853" t="str">
        <f>VLOOKUP(A853,'Medical Examinations'!A852:J3187,10,FALSE)</f>
        <v>Normal</v>
      </c>
      <c r="L853" t="str">
        <f>VLOOKUP(Healthcare!A853,'Hospitalisation Details'!A852:K3187,10,FALSE)</f>
        <v>26-Nov-1969</v>
      </c>
      <c r="M853" s="17">
        <f>VLOOKUP(Healthcare!A853,'Hospitalisation Details'!A852:K3187,6,FALSE)</f>
        <v>12579.92</v>
      </c>
      <c r="N853" t="str">
        <f>VLOOKUP(Healthcare!A853,'Hospitalisation Details'!A852:K3187,7,FALSE)</f>
        <v>tier - 3</v>
      </c>
      <c r="O853" t="str">
        <f>VLOOKUP(Healthcare!A853,'Hospitalisation Details'!A852:K3187,8,FALSE)</f>
        <v>tier - 1</v>
      </c>
      <c r="P853" t="str">
        <f>VLOOKUP(Healthcare!A853,'Hospitalisation Details'!A852:K3187,9,FALSE)</f>
        <v>R1025</v>
      </c>
      <c r="Q853">
        <f>VLOOKUP(Healthcare!A853,'Hospitalisation Details'!A852:K3187,11,FALSE)</f>
        <v>54</v>
      </c>
    </row>
    <row r="854" spans="1:17" ht="15.6">
      <c r="A854" s="1" t="s">
        <v>1517</v>
      </c>
      <c r="B854" t="str">
        <f>VLOOKUP(A854,'Customer Names'!A853:E3188,5,FALSE)</f>
        <v xml:space="preserve"> Mr.  Joshua Ricardi</v>
      </c>
      <c r="C854">
        <f>VLOOKUP(A854,'Medical Examinations'!A853:J3188,2,FALSE)</f>
        <v>43.4</v>
      </c>
      <c r="D854">
        <f>VLOOKUP(A854,'Medical Examinations'!A853:J3188,3,FALSE)</f>
        <v>8.81</v>
      </c>
      <c r="E854" t="str">
        <f>VLOOKUP(A854,'Medical Examinations'!A853:J3188,4,FALSE)</f>
        <v>yes</v>
      </c>
      <c r="F854" t="str">
        <f>VLOOKUP(A854,'Medical Examinations'!A853:J3188,5,FALSE)</f>
        <v>No</v>
      </c>
      <c r="G854" t="str">
        <f>VLOOKUP($A854,'Medical Examinations'!A$1:J$2336,6,FALSE)</f>
        <v>No</v>
      </c>
      <c r="H854">
        <f>VLOOKUP(A854,'Medical Examinations'!A853:J3188,7,FALSE)</f>
        <v>2</v>
      </c>
      <c r="I854" t="str">
        <f>VLOOKUP(A854,'Medical Examinations'!A853:J3188,8,FALSE)</f>
        <v>No</v>
      </c>
      <c r="J854" t="str">
        <f>VLOOKUP($A854,'Medical Examinations'!$A853:$J3188,9,FALSE)</f>
        <v>Obesity</v>
      </c>
      <c r="K854" t="str">
        <f>VLOOKUP(A854,'Medical Examinations'!A853:J3188,10,FALSE)</f>
        <v>Diabetes</v>
      </c>
      <c r="L854" t="str">
        <f>VLOOKUP(Healthcare!A854,'Hospitalisation Details'!A853:K3188,10,FALSE)</f>
        <v>28-Nov-1961</v>
      </c>
      <c r="M854" s="17">
        <f>VLOOKUP(Healthcare!A854,'Hospitalisation Details'!A853:K3188,6,FALSE)</f>
        <v>12574.05</v>
      </c>
      <c r="N854" t="str">
        <f>VLOOKUP(Healthcare!A854,'Hospitalisation Details'!A853:K3188,7,FALSE)</f>
        <v>tier - 3</v>
      </c>
      <c r="O854" t="str">
        <f>VLOOKUP(Healthcare!A854,'Hospitalisation Details'!A853:K3188,8,FALSE)</f>
        <v>tier - 1</v>
      </c>
      <c r="P854" t="str">
        <f>VLOOKUP(Healthcare!A854,'Hospitalisation Details'!A853:K3188,9,FALSE)</f>
        <v>R1011</v>
      </c>
      <c r="Q854">
        <f>VLOOKUP(Healthcare!A854,'Hospitalisation Details'!A853:K3188,11,FALSE)</f>
        <v>62</v>
      </c>
    </row>
    <row r="855" spans="1:17" ht="15.6">
      <c r="A855" s="1" t="s">
        <v>1516</v>
      </c>
      <c r="B855" t="str">
        <f>VLOOKUP(A855,'Customer Names'!A854:E3189,5,FALSE)</f>
        <v xml:space="preserve"> Mr.  C Fred Joslyn</v>
      </c>
      <c r="C855">
        <f>VLOOKUP(A855,'Medical Examinations'!A854:J3189,2,FALSE)</f>
        <v>31.57</v>
      </c>
      <c r="D855">
        <f>VLOOKUP(A855,'Medical Examinations'!A854:J3189,3,FALSE)</f>
        <v>7.92</v>
      </c>
      <c r="E855" t="str">
        <f>VLOOKUP(A855,'Medical Examinations'!A854:J3189,4,FALSE)</f>
        <v>yes</v>
      </c>
      <c r="F855" t="str">
        <f>VLOOKUP(A855,'Medical Examinations'!A854:J3189,5,FALSE)</f>
        <v>No</v>
      </c>
      <c r="G855" t="str">
        <f>VLOOKUP($A855,'Medical Examinations'!A$1:J$2336,6,FALSE)</f>
        <v>No</v>
      </c>
      <c r="H855">
        <f>VLOOKUP(A855,'Medical Examinations'!A854:J3189,7,FALSE)</f>
        <v>2</v>
      </c>
      <c r="I855" t="str">
        <f>VLOOKUP(A855,'Medical Examinations'!A854:J3189,8,FALSE)</f>
        <v>No</v>
      </c>
      <c r="J855" t="str">
        <f>VLOOKUP($A855,'Medical Examinations'!$A854:$J3189,9,FALSE)</f>
        <v>Obesity</v>
      </c>
      <c r="K855" t="str">
        <f>VLOOKUP(A855,'Medical Examinations'!A854:J3189,10,FALSE)</f>
        <v>Diabetes</v>
      </c>
      <c r="L855" t="str">
        <f>VLOOKUP(Healthcare!A855,'Hospitalisation Details'!A854:K3189,10,FALSE)</f>
        <v>28-Nov-1961</v>
      </c>
      <c r="M855" s="17">
        <f>VLOOKUP(Healthcare!A855,'Hospitalisation Details'!A854:K3189,6,FALSE)</f>
        <v>12557.61</v>
      </c>
      <c r="N855" t="str">
        <f>VLOOKUP(Healthcare!A855,'Hospitalisation Details'!A854:K3189,7,FALSE)</f>
        <v>tier - 3</v>
      </c>
      <c r="O855" t="str">
        <f>VLOOKUP(Healthcare!A855,'Hospitalisation Details'!A854:K3189,8,FALSE)</f>
        <v>tier - 3</v>
      </c>
      <c r="P855" t="str">
        <f>VLOOKUP(Healthcare!A855,'Hospitalisation Details'!A854:K3189,9,FALSE)</f>
        <v>R1013</v>
      </c>
      <c r="Q855">
        <f>VLOOKUP(Healthcare!A855,'Hospitalisation Details'!A854:K3189,11,FALSE)</f>
        <v>62</v>
      </c>
    </row>
    <row r="856" spans="1:17" ht="15.6">
      <c r="A856" s="1" t="s">
        <v>1515</v>
      </c>
      <c r="B856" t="str">
        <f>VLOOKUP(A856,'Customer Names'!A855:E3190,5,FALSE)</f>
        <v xml:space="preserve"> Mr.  Jeremy Bennie</v>
      </c>
      <c r="C856">
        <f>VLOOKUP(A856,'Medical Examinations'!A855:J3190,2,FALSE)</f>
        <v>24.32</v>
      </c>
      <c r="D856">
        <f>VLOOKUP(A856,'Medical Examinations'!A855:J3190,3,FALSE)</f>
        <v>7.48</v>
      </c>
      <c r="E856" t="str">
        <f>VLOOKUP(A856,'Medical Examinations'!A855:J3190,4,FALSE)</f>
        <v>No</v>
      </c>
      <c r="F856" t="str">
        <f>VLOOKUP(A856,'Medical Examinations'!A855:J3190,5,FALSE)</f>
        <v>No</v>
      </c>
      <c r="G856" t="str">
        <f>VLOOKUP($A856,'Medical Examinations'!A$1:J$2336,6,FALSE)</f>
        <v>No</v>
      </c>
      <c r="H856">
        <f>VLOOKUP(A856,'Medical Examinations'!A855:J3190,7,FALSE)</f>
        <v>0</v>
      </c>
      <c r="I856" t="str">
        <f>VLOOKUP(A856,'Medical Examinations'!A855:J3190,8,FALSE)</f>
        <v>No</v>
      </c>
      <c r="J856" t="str">
        <f>VLOOKUP($A856,'Medical Examinations'!$A855:$J3190,9,FALSE)</f>
        <v>Healthy Weight</v>
      </c>
      <c r="K856" t="str">
        <f>VLOOKUP(A856,'Medical Examinations'!A855:J3190,10,FALSE)</f>
        <v>Diabetes</v>
      </c>
      <c r="L856" t="str">
        <f>VLOOKUP(Healthcare!A856,'Hospitalisation Details'!A855:K3190,10,FALSE)</f>
        <v>16-Oct-1962</v>
      </c>
      <c r="M856" s="17">
        <f>VLOOKUP(Healthcare!A856,'Hospitalisation Details'!A855:K3190,6,FALSE)</f>
        <v>12523.6</v>
      </c>
      <c r="N856" t="str">
        <f>VLOOKUP(Healthcare!A856,'Hospitalisation Details'!A855:K3190,7,FALSE)</f>
        <v>tier - 3</v>
      </c>
      <c r="O856" t="str">
        <f>VLOOKUP(Healthcare!A856,'Hospitalisation Details'!A855:K3190,8,FALSE)</f>
        <v>tier - 3</v>
      </c>
      <c r="P856" t="str">
        <f>VLOOKUP(Healthcare!A856,'Hospitalisation Details'!A855:K3190,9,FALSE)</f>
        <v>R1012</v>
      </c>
      <c r="Q856">
        <f>VLOOKUP(Healthcare!A856,'Hospitalisation Details'!A855:K3190,11,FALSE)</f>
        <v>61</v>
      </c>
    </row>
    <row r="857" spans="1:17" ht="15.6">
      <c r="A857" s="1" t="s">
        <v>1514</v>
      </c>
      <c r="B857" t="str">
        <f>VLOOKUP(A857,'Customer Names'!A856:E3191,5,FALSE)</f>
        <v xml:space="preserve"> Mr.  Patrick Sr Kanyane</v>
      </c>
      <c r="C857">
        <f>VLOOKUP(A857,'Medical Examinations'!A856:J3191,2,FALSE)</f>
        <v>31.07</v>
      </c>
      <c r="D857">
        <f>VLOOKUP(A857,'Medical Examinations'!A856:J3191,3,FALSE)</f>
        <v>4.62</v>
      </c>
      <c r="E857" t="str">
        <f>VLOOKUP(A857,'Medical Examinations'!A856:J3191,4,FALSE)</f>
        <v>yes</v>
      </c>
      <c r="F857" t="str">
        <f>VLOOKUP(A857,'Medical Examinations'!A856:J3191,5,FALSE)</f>
        <v>No</v>
      </c>
      <c r="G857" t="str">
        <f>VLOOKUP($A857,'Medical Examinations'!A$1:J$2336,6,FALSE)</f>
        <v>No</v>
      </c>
      <c r="H857">
        <f>VLOOKUP(A857,'Medical Examinations'!A856:J3191,7,FALSE)</f>
        <v>2</v>
      </c>
      <c r="I857" t="str">
        <f>VLOOKUP(A857,'Medical Examinations'!A856:J3191,8,FALSE)</f>
        <v>No</v>
      </c>
      <c r="J857" t="str">
        <f>VLOOKUP($A857,'Medical Examinations'!$A856:$J3191,9,FALSE)</f>
        <v>Obesity</v>
      </c>
      <c r="K857" t="str">
        <f>VLOOKUP(A857,'Medical Examinations'!A856:J3191,10,FALSE)</f>
        <v>Normal</v>
      </c>
      <c r="L857" t="str">
        <f>VLOOKUP(Healthcare!A857,'Hospitalisation Details'!A856:K3191,10,FALSE)</f>
        <v>12-Jul-1966</v>
      </c>
      <c r="M857" s="17">
        <f>VLOOKUP(Healthcare!A857,'Hospitalisation Details'!A856:K3191,6,FALSE)</f>
        <v>12499.88</v>
      </c>
      <c r="N857" t="str">
        <f>VLOOKUP(Healthcare!A857,'Hospitalisation Details'!A856:K3191,7,FALSE)</f>
        <v>tier - 3</v>
      </c>
      <c r="O857" t="str">
        <f>VLOOKUP(Healthcare!A857,'Hospitalisation Details'!A856:K3191,8,FALSE)</f>
        <v>tier - 2</v>
      </c>
      <c r="P857" t="str">
        <f>VLOOKUP(Healthcare!A857,'Hospitalisation Details'!A856:K3191,9,FALSE)</f>
        <v>R1012</v>
      </c>
      <c r="Q857">
        <f>VLOOKUP(Healthcare!A857,'Hospitalisation Details'!A856:K3191,11,FALSE)</f>
        <v>58</v>
      </c>
    </row>
    <row r="858" spans="1:17" ht="15.6">
      <c r="A858" s="1" t="s">
        <v>1513</v>
      </c>
      <c r="B858" t="str">
        <f>VLOOKUP(A858,'Customer Names'!A857:E3192,5,FALSE)</f>
        <v xml:space="preserve"> Ms.  Kelly M McFadden</v>
      </c>
      <c r="C858">
        <f>VLOOKUP(A858,'Medical Examinations'!A857:J3192,2,FALSE)</f>
        <v>35.814999999999998</v>
      </c>
      <c r="D858">
        <f>VLOOKUP(A858,'Medical Examinations'!A857:J3192,3,FALSE)</f>
        <v>8.4700000000000006</v>
      </c>
      <c r="E858" t="str">
        <f>VLOOKUP(A858,'Medical Examinations'!A857:J3192,4,FALSE)</f>
        <v>No</v>
      </c>
      <c r="F858" t="str">
        <f>VLOOKUP(A858,'Medical Examinations'!A857:J3192,5,FALSE)</f>
        <v>No</v>
      </c>
      <c r="G858" t="str">
        <f>VLOOKUP($A858,'Medical Examinations'!A$1:J$2336,6,FALSE)</f>
        <v>No</v>
      </c>
      <c r="H858">
        <f>VLOOKUP(A858,'Medical Examinations'!A857:J3192,7,FALSE)</f>
        <v>0</v>
      </c>
      <c r="I858" t="str">
        <f>VLOOKUP(A858,'Medical Examinations'!A857:J3192,8,FALSE)</f>
        <v>No</v>
      </c>
      <c r="J858" t="str">
        <f>VLOOKUP($A858,'Medical Examinations'!$A857:$J3192,9,FALSE)</f>
        <v>Obesity</v>
      </c>
      <c r="K858" t="str">
        <f>VLOOKUP(A858,'Medical Examinations'!A857:J3192,10,FALSE)</f>
        <v>Diabetes</v>
      </c>
      <c r="L858" t="str">
        <f>VLOOKUP(Healthcare!A858,'Hospitalisation Details'!A857:K3192,10,FALSE)</f>
        <v>3-Dec-1968</v>
      </c>
      <c r="M858" s="17">
        <f>VLOOKUP(Healthcare!A858,'Hospitalisation Details'!A857:K3192,6,FALSE)</f>
        <v>12495.29</v>
      </c>
      <c r="N858" t="str">
        <f>VLOOKUP(Healthcare!A858,'Hospitalisation Details'!A857:K3192,7,FALSE)</f>
        <v>tier - 3</v>
      </c>
      <c r="O858" t="str">
        <f>VLOOKUP(Healthcare!A858,'Hospitalisation Details'!A857:K3192,8,FALSE)</f>
        <v>tier - 3</v>
      </c>
      <c r="P858" t="str">
        <f>VLOOKUP(Healthcare!A858,'Hospitalisation Details'!A857:K3192,9,FALSE)</f>
        <v>R1012</v>
      </c>
      <c r="Q858">
        <f>VLOOKUP(Healthcare!A858,'Hospitalisation Details'!A857:K3192,11,FALSE)</f>
        <v>55</v>
      </c>
    </row>
    <row r="859" spans="1:17" ht="15.6">
      <c r="A859" s="1" t="s">
        <v>1512</v>
      </c>
      <c r="B859" t="str">
        <f>VLOOKUP(A859,'Customer Names'!A858:E3193,5,FALSE)</f>
        <v xml:space="preserve"> Ms.  Katherine Connolly</v>
      </c>
      <c r="C859">
        <f>VLOOKUP(A859,'Medical Examinations'!A858:J3193,2,FALSE)</f>
        <v>40.81</v>
      </c>
      <c r="D859">
        <f>VLOOKUP(A859,'Medical Examinations'!A858:J3193,3,FALSE)</f>
        <v>10.58</v>
      </c>
      <c r="E859" t="str">
        <f>VLOOKUP(A859,'Medical Examinations'!A858:J3193,4,FALSE)</f>
        <v>yes</v>
      </c>
      <c r="F859" t="str">
        <f>VLOOKUP(A859,'Medical Examinations'!A858:J3193,5,FALSE)</f>
        <v>No</v>
      </c>
      <c r="G859" t="str">
        <f>VLOOKUP($A859,'Medical Examinations'!A$1:J$2336,6,FALSE)</f>
        <v>No</v>
      </c>
      <c r="H859">
        <f>VLOOKUP(A859,'Medical Examinations'!A858:J3193,7,FALSE)</f>
        <v>0</v>
      </c>
      <c r="I859" t="str">
        <f>VLOOKUP(A859,'Medical Examinations'!A858:J3193,8,FALSE)</f>
        <v>No</v>
      </c>
      <c r="J859" t="str">
        <f>VLOOKUP($A859,'Medical Examinations'!$A858:$J3193,9,FALSE)</f>
        <v>Obesity</v>
      </c>
      <c r="K859" t="str">
        <f>VLOOKUP(A859,'Medical Examinations'!A858:J3193,10,FALSE)</f>
        <v>Diabetes</v>
      </c>
      <c r="L859" t="str">
        <f>VLOOKUP(Healthcare!A859,'Hospitalisation Details'!A858:K3193,10,FALSE)</f>
        <v>1-Sep-1967</v>
      </c>
      <c r="M859" s="17">
        <f>VLOOKUP(Healthcare!A859,'Hospitalisation Details'!A858:K3193,6,FALSE)</f>
        <v>12485.8</v>
      </c>
      <c r="N859" t="str">
        <f>VLOOKUP(Healthcare!A859,'Hospitalisation Details'!A858:K3193,7,FALSE)</f>
        <v>tier - 3</v>
      </c>
      <c r="O859" t="str">
        <f>VLOOKUP(Healthcare!A859,'Hospitalisation Details'!A858:K3193,8,FALSE)</f>
        <v>tier - 3</v>
      </c>
      <c r="P859" t="str">
        <f>VLOOKUP(Healthcare!A859,'Hospitalisation Details'!A858:K3193,9,FALSE)</f>
        <v>R1013</v>
      </c>
      <c r="Q859">
        <f>VLOOKUP(Healthcare!A859,'Hospitalisation Details'!A858:K3193,11,FALSE)</f>
        <v>57</v>
      </c>
    </row>
    <row r="860" spans="1:17" ht="15.6">
      <c r="A860" s="1" t="s">
        <v>1511</v>
      </c>
      <c r="B860" t="str">
        <f>VLOOKUP(A860,'Customer Names'!A859:E3194,5,FALSE)</f>
        <v xml:space="preserve"> Ms.  Keila L Merino</v>
      </c>
      <c r="C860">
        <f>VLOOKUP(A860,'Medical Examinations'!A859:J3194,2,FALSE)</f>
        <v>24.605</v>
      </c>
      <c r="D860">
        <f>VLOOKUP(A860,'Medical Examinations'!A859:J3194,3,FALSE)</f>
        <v>7.48</v>
      </c>
      <c r="E860" t="str">
        <f>VLOOKUP(A860,'Medical Examinations'!A859:J3194,4,FALSE)</f>
        <v>No</v>
      </c>
      <c r="F860" t="str">
        <f>VLOOKUP(A860,'Medical Examinations'!A859:J3194,5,FALSE)</f>
        <v>No</v>
      </c>
      <c r="G860" t="str">
        <f>VLOOKUP($A860,'Medical Examinations'!A$1:J$2336,6,FALSE)</f>
        <v>No</v>
      </c>
      <c r="H860">
        <f>VLOOKUP(A860,'Medical Examinations'!A859:J3194,7,FALSE)</f>
        <v>0</v>
      </c>
      <c r="I860" t="str">
        <f>VLOOKUP(A860,'Medical Examinations'!A859:J3194,8,FALSE)</f>
        <v>No</v>
      </c>
      <c r="J860" t="str">
        <f>VLOOKUP($A860,'Medical Examinations'!$A859:$J3194,9,FALSE)</f>
        <v>Healthy Weight</v>
      </c>
      <c r="K860" t="str">
        <f>VLOOKUP(A860,'Medical Examinations'!A859:J3194,10,FALSE)</f>
        <v>Diabetes</v>
      </c>
      <c r="L860" t="str">
        <f>VLOOKUP(Healthcare!A860,'Hospitalisation Details'!A859:K3194,10,FALSE)</f>
        <v>12-Nov-1968</v>
      </c>
      <c r="M860" s="17">
        <f>VLOOKUP(Healthcare!A860,'Hospitalisation Details'!A859:K3194,6,FALSE)</f>
        <v>12479.71</v>
      </c>
      <c r="N860" t="str">
        <f>VLOOKUP(Healthcare!A860,'Hospitalisation Details'!A859:K3194,7,FALSE)</f>
        <v>tier - 3</v>
      </c>
      <c r="O860" t="str">
        <f>VLOOKUP(Healthcare!A860,'Hospitalisation Details'!A859:K3194,8,FALSE)</f>
        <v>tier - 3</v>
      </c>
      <c r="P860" t="str">
        <f>VLOOKUP(Healthcare!A860,'Hospitalisation Details'!A859:K3194,9,FALSE)</f>
        <v>R1012</v>
      </c>
      <c r="Q860">
        <f>VLOOKUP(Healthcare!A860,'Hospitalisation Details'!A859:K3194,11,FALSE)</f>
        <v>55</v>
      </c>
    </row>
    <row r="861" spans="1:17" ht="15.6">
      <c r="A861" s="1" t="s">
        <v>1510</v>
      </c>
      <c r="B861" t="str">
        <f>VLOOKUP(A861,'Customer Names'!A860:E3195,5,FALSE)</f>
        <v xml:space="preserve"> Ms.  Zanae E Baird</v>
      </c>
      <c r="C861">
        <f>VLOOKUP(A861,'Medical Examinations'!A860:J3195,2,FALSE)</f>
        <v>21.47</v>
      </c>
      <c r="D861">
        <f>VLOOKUP(A861,'Medical Examinations'!A860:J3195,3,FALSE)</f>
        <v>7.82</v>
      </c>
      <c r="E861" t="str">
        <f>VLOOKUP(A861,'Medical Examinations'!A860:J3195,4,FALSE)</f>
        <v>No</v>
      </c>
      <c r="F861" t="str">
        <f>VLOOKUP(A861,'Medical Examinations'!A860:J3195,5,FALSE)</f>
        <v>No</v>
      </c>
      <c r="G861" t="str">
        <f>VLOOKUP($A861,'Medical Examinations'!A$1:J$2336,6,FALSE)</f>
        <v>No</v>
      </c>
      <c r="H861">
        <f>VLOOKUP(A861,'Medical Examinations'!A860:J3195,7,FALSE)</f>
        <v>0</v>
      </c>
      <c r="I861" t="str">
        <f>VLOOKUP(A861,'Medical Examinations'!A860:J3195,8,FALSE)</f>
        <v>No</v>
      </c>
      <c r="J861" t="str">
        <f>VLOOKUP($A861,'Medical Examinations'!$A860:$J3195,9,FALSE)</f>
        <v>Healthy Weight</v>
      </c>
      <c r="K861" t="str">
        <f>VLOOKUP(A861,'Medical Examinations'!A860:J3195,10,FALSE)</f>
        <v>Diabetes</v>
      </c>
      <c r="L861" t="str">
        <f>VLOOKUP(Healthcare!A861,'Hospitalisation Details'!A860:K3195,10,FALSE)</f>
        <v>26-Nov-1968</v>
      </c>
      <c r="M861" s="17">
        <f>VLOOKUP(Healthcare!A861,'Hospitalisation Details'!A860:K3195,6,FALSE)</f>
        <v>12475.35</v>
      </c>
      <c r="N861" t="str">
        <f>VLOOKUP(Healthcare!A861,'Hospitalisation Details'!A860:K3195,7,FALSE)</f>
        <v>tier - 3</v>
      </c>
      <c r="O861" t="str">
        <f>VLOOKUP(Healthcare!A861,'Hospitalisation Details'!A860:K3195,8,FALSE)</f>
        <v>tier - 1</v>
      </c>
      <c r="P861" t="str">
        <f>VLOOKUP(Healthcare!A861,'Hospitalisation Details'!A860:K3195,9,FALSE)</f>
        <v>R1012</v>
      </c>
      <c r="Q861">
        <f>VLOOKUP(Healthcare!A861,'Hospitalisation Details'!A860:K3195,11,FALSE)</f>
        <v>55</v>
      </c>
    </row>
    <row r="862" spans="1:17" ht="15.6">
      <c r="A862" s="1" t="s">
        <v>1509</v>
      </c>
      <c r="B862" t="str">
        <f>VLOOKUP(A862,'Customer Names'!A861:E3196,5,FALSE)</f>
        <v xml:space="preserve"> Mr.  Alex Locatelli</v>
      </c>
      <c r="C862">
        <f>VLOOKUP(A862,'Medical Examinations'!A861:J3196,2,FALSE)</f>
        <v>52.89</v>
      </c>
      <c r="D862">
        <f>VLOOKUP(A862,'Medical Examinations'!A861:J3196,3,FALSE)</f>
        <v>4.96</v>
      </c>
      <c r="E862" t="str">
        <f>VLOOKUP(A862,'Medical Examinations'!A861:J3196,4,FALSE)</f>
        <v>yes</v>
      </c>
      <c r="F862" t="str">
        <f>VLOOKUP(A862,'Medical Examinations'!A861:J3196,5,FALSE)</f>
        <v>No</v>
      </c>
      <c r="G862" t="str">
        <f>VLOOKUP($A862,'Medical Examinations'!A$1:J$2336,6,FALSE)</f>
        <v>No</v>
      </c>
      <c r="H862">
        <f>VLOOKUP(A862,'Medical Examinations'!A861:J3196,7,FALSE)</f>
        <v>1</v>
      </c>
      <c r="I862" t="str">
        <f>VLOOKUP(A862,'Medical Examinations'!A861:J3196,8,FALSE)</f>
        <v>No</v>
      </c>
      <c r="J862" t="str">
        <f>VLOOKUP($A862,'Medical Examinations'!$A861:$J3196,9,FALSE)</f>
        <v>Obesity</v>
      </c>
      <c r="K862" t="str">
        <f>VLOOKUP(A862,'Medical Examinations'!A861:J3196,10,FALSE)</f>
        <v>Normal</v>
      </c>
      <c r="L862" t="str">
        <f>VLOOKUP(Healthcare!A862,'Hospitalisation Details'!A861:K3196,10,FALSE)</f>
        <v>9-Aug-1995</v>
      </c>
      <c r="M862" s="17">
        <f>VLOOKUP(Healthcare!A862,'Hospitalisation Details'!A861:K3196,6,FALSE)</f>
        <v>12452.25</v>
      </c>
      <c r="N862" t="str">
        <f>VLOOKUP(Healthcare!A862,'Hospitalisation Details'!A861:K3196,7,FALSE)</f>
        <v>tier - 3</v>
      </c>
      <c r="O862" t="str">
        <f>VLOOKUP(Healthcare!A862,'Hospitalisation Details'!A861:K3196,8,FALSE)</f>
        <v>tier - 3</v>
      </c>
      <c r="P862" t="str">
        <f>VLOOKUP(Healthcare!A862,'Hospitalisation Details'!A861:K3196,9,FALSE)</f>
        <v>R1012</v>
      </c>
      <c r="Q862">
        <f>VLOOKUP(Healthcare!A862,'Hospitalisation Details'!A861:K3196,11,FALSE)</f>
        <v>29</v>
      </c>
    </row>
    <row r="863" spans="1:17" ht="15.6">
      <c r="A863" s="1" t="s">
        <v>1508</v>
      </c>
      <c r="B863" t="str">
        <f>VLOOKUP(A863,'Customer Names'!A862:E3197,5,FALSE)</f>
        <v xml:space="preserve"> Ms.  Kathryn Brake</v>
      </c>
      <c r="C863">
        <f>VLOOKUP(A863,'Medical Examinations'!A862:J3197,2,FALSE)</f>
        <v>32.965000000000003</v>
      </c>
      <c r="D863">
        <f>VLOOKUP(A863,'Medical Examinations'!A862:J3197,3,FALSE)</f>
        <v>6.15</v>
      </c>
      <c r="E863" t="str">
        <f>VLOOKUP(A863,'Medical Examinations'!A862:J3197,4,FALSE)</f>
        <v>yes</v>
      </c>
      <c r="F863" t="str">
        <f>VLOOKUP(A863,'Medical Examinations'!A862:J3197,5,FALSE)</f>
        <v>No</v>
      </c>
      <c r="G863" t="str">
        <f>VLOOKUP($A863,'Medical Examinations'!A$1:J$2336,6,FALSE)</f>
        <v>No</v>
      </c>
      <c r="H863">
        <f>VLOOKUP(A863,'Medical Examinations'!A862:J3197,7,FALSE)</f>
        <v>1</v>
      </c>
      <c r="I863" t="str">
        <f>VLOOKUP(A863,'Medical Examinations'!A862:J3197,8,FALSE)</f>
        <v>No</v>
      </c>
      <c r="J863" t="str">
        <f>VLOOKUP($A863,'Medical Examinations'!$A862:$J3197,9,FALSE)</f>
        <v>Obesity</v>
      </c>
      <c r="K863" t="str">
        <f>VLOOKUP(A863,'Medical Examinations'!A862:J3197,10,FALSE)</f>
        <v>Prediabetes</v>
      </c>
      <c r="L863" t="str">
        <f>VLOOKUP(Healthcare!A863,'Hospitalisation Details'!A862:K3197,10,FALSE)</f>
        <v>4-Aug-1964</v>
      </c>
      <c r="M863" s="17">
        <f>VLOOKUP(Healthcare!A863,'Hospitalisation Details'!A862:K3197,6,FALSE)</f>
        <v>12430.95</v>
      </c>
      <c r="N863" t="str">
        <f>VLOOKUP(Healthcare!A863,'Hospitalisation Details'!A862:K3197,7,FALSE)</f>
        <v>tier - 3</v>
      </c>
      <c r="O863" t="str">
        <f>VLOOKUP(Healthcare!A863,'Hospitalisation Details'!A862:K3197,8,FALSE)</f>
        <v>tier - 3</v>
      </c>
      <c r="P863" t="str">
        <f>VLOOKUP(Healthcare!A863,'Hospitalisation Details'!A862:K3197,9,FALSE)</f>
        <v>R1024</v>
      </c>
      <c r="Q863">
        <f>VLOOKUP(Healthcare!A863,'Hospitalisation Details'!A862:K3197,11,FALSE)</f>
        <v>60</v>
      </c>
    </row>
    <row r="864" spans="1:17" ht="15.6">
      <c r="A864" s="1" t="s">
        <v>1507</v>
      </c>
      <c r="B864" t="str">
        <f>VLOOKUP(A864,'Customer Names'!A863:E3198,5,FALSE)</f>
        <v xml:space="preserve"> Mr.  Jason L Jacobs</v>
      </c>
      <c r="C864">
        <f>VLOOKUP(A864,'Medical Examinations'!A863:J3198,2,FALSE)</f>
        <v>36.799999999999997</v>
      </c>
      <c r="D864">
        <f>VLOOKUP(A864,'Medical Examinations'!A863:J3198,3,FALSE)</f>
        <v>4.62</v>
      </c>
      <c r="E864" t="str">
        <f>VLOOKUP(A864,'Medical Examinations'!A863:J3198,4,FALSE)</f>
        <v>No</v>
      </c>
      <c r="F864" t="str">
        <f>VLOOKUP(A864,'Medical Examinations'!A863:J3198,5,FALSE)</f>
        <v>No</v>
      </c>
      <c r="G864" t="str">
        <f>VLOOKUP($A864,'Medical Examinations'!A$1:J$2336,6,FALSE)</f>
        <v>Yes</v>
      </c>
      <c r="H864">
        <f>VLOOKUP(A864,'Medical Examinations'!A863:J3198,7,FALSE)</f>
        <v>1</v>
      </c>
      <c r="I864" t="str">
        <f>VLOOKUP(A864,'Medical Examinations'!A863:J3198,8,FALSE)</f>
        <v>No</v>
      </c>
      <c r="J864" t="str">
        <f>VLOOKUP($A864,'Medical Examinations'!$A863:$J3198,9,FALSE)</f>
        <v>Obesity</v>
      </c>
      <c r="K864" t="str">
        <f>VLOOKUP(A864,'Medical Examinations'!A863:J3198,10,FALSE)</f>
        <v>Normal</v>
      </c>
      <c r="L864" t="str">
        <f>VLOOKUP(Healthcare!A864,'Hospitalisation Details'!A863:K3198,10,FALSE)</f>
        <v>14-Jul-1979</v>
      </c>
      <c r="M864" s="17">
        <f>VLOOKUP(Healthcare!A864,'Hospitalisation Details'!A863:K3198,6,FALSE)</f>
        <v>12408.29</v>
      </c>
      <c r="N864" t="str">
        <f>VLOOKUP(Healthcare!A864,'Hospitalisation Details'!A863:K3198,7,FALSE)</f>
        <v>tier - 3</v>
      </c>
      <c r="O864" t="str">
        <f>VLOOKUP(Healthcare!A864,'Hospitalisation Details'!A863:K3198,8,FALSE)</f>
        <v>tier - 1</v>
      </c>
      <c r="P864" t="str">
        <f>VLOOKUP(Healthcare!A864,'Hospitalisation Details'!A863:K3198,9,FALSE)</f>
        <v>R1022</v>
      </c>
      <c r="Q864">
        <f>VLOOKUP(Healthcare!A864,'Hospitalisation Details'!A863:K3198,11,FALSE)</f>
        <v>45</v>
      </c>
    </row>
    <row r="865" spans="1:17" ht="15.6">
      <c r="A865" s="1" t="s">
        <v>1506</v>
      </c>
      <c r="B865" t="str">
        <f>VLOOKUP(A865,'Customer Names'!A864:E3199,5,FALSE)</f>
        <v xml:space="preserve"> Mr.  Benjamin J Vaught</v>
      </c>
      <c r="C865">
        <f>VLOOKUP(A865,'Medical Examinations'!A864:J3199,2,FALSE)</f>
        <v>34.299999999999997</v>
      </c>
      <c r="D865">
        <f>VLOOKUP(A865,'Medical Examinations'!A864:J3199,3,FALSE)</f>
        <v>4.87</v>
      </c>
      <c r="E865" t="str">
        <f>VLOOKUP(A865,'Medical Examinations'!A864:J3199,4,FALSE)</f>
        <v>No</v>
      </c>
      <c r="F865" t="str">
        <f>VLOOKUP(A865,'Medical Examinations'!A864:J3199,5,FALSE)</f>
        <v>No</v>
      </c>
      <c r="G865" t="str">
        <f>VLOOKUP($A865,'Medical Examinations'!A$1:J$2336,6,FALSE)</f>
        <v>No</v>
      </c>
      <c r="H865">
        <f>VLOOKUP(A865,'Medical Examinations'!A864:J3199,7,FALSE)</f>
        <v>2</v>
      </c>
      <c r="I865" t="str">
        <f>VLOOKUP(A865,'Medical Examinations'!A864:J3199,8,FALSE)</f>
        <v>No</v>
      </c>
      <c r="J865" t="str">
        <f>VLOOKUP($A865,'Medical Examinations'!$A864:$J3199,9,FALSE)</f>
        <v>Obesity</v>
      </c>
      <c r="K865" t="str">
        <f>VLOOKUP(A865,'Medical Examinations'!A864:J3199,10,FALSE)</f>
        <v>Normal</v>
      </c>
      <c r="L865" t="str">
        <f>VLOOKUP(Healthcare!A865,'Hospitalisation Details'!A864:K3199,10,FALSE)</f>
        <v>21-Aug-1972</v>
      </c>
      <c r="M865" s="17">
        <f>VLOOKUP(Healthcare!A865,'Hospitalisation Details'!A864:K3199,6,FALSE)</f>
        <v>12407.3</v>
      </c>
      <c r="N865" t="str">
        <f>VLOOKUP(Healthcare!A865,'Hospitalisation Details'!A864:K3199,7,FALSE)</f>
        <v>tier - 3</v>
      </c>
      <c r="O865" t="str">
        <f>VLOOKUP(Healthcare!A865,'Hospitalisation Details'!A864:K3199,8,FALSE)</f>
        <v>tier - 2</v>
      </c>
      <c r="P865" t="str">
        <f>VLOOKUP(Healthcare!A865,'Hospitalisation Details'!A864:K3199,9,FALSE)</f>
        <v>R1021</v>
      </c>
      <c r="Q865">
        <f>VLOOKUP(Healthcare!A865,'Hospitalisation Details'!A864:K3199,11,FALSE)</f>
        <v>52</v>
      </c>
    </row>
    <row r="866" spans="1:17" ht="15.6">
      <c r="A866" s="1" t="s">
        <v>1505</v>
      </c>
      <c r="B866" t="str">
        <f>VLOOKUP(A866,'Customer Names'!A865:E3200,5,FALSE)</f>
        <v xml:space="preserve"> Mr.  Steven M Monteleone</v>
      </c>
      <c r="C866">
        <f>VLOOKUP(A866,'Medical Examinations'!A865:J3200,2,FALSE)</f>
        <v>35.244999999999997</v>
      </c>
      <c r="D866">
        <f>VLOOKUP(A866,'Medical Examinations'!A865:J3200,3,FALSE)</f>
        <v>4.63</v>
      </c>
      <c r="E866" t="str">
        <f>VLOOKUP(A866,'Medical Examinations'!A865:J3200,4,FALSE)</f>
        <v>No</v>
      </c>
      <c r="F866" t="str">
        <f>VLOOKUP(A866,'Medical Examinations'!A865:J3200,5,FALSE)</f>
        <v>No</v>
      </c>
      <c r="G866" t="str">
        <f>VLOOKUP($A866,'Medical Examinations'!A$1:J$2336,6,FALSE)</f>
        <v>No</v>
      </c>
      <c r="H866">
        <f>VLOOKUP(A866,'Medical Examinations'!A865:J3200,7,FALSE)</f>
        <v>0</v>
      </c>
      <c r="I866" t="str">
        <f>VLOOKUP(A866,'Medical Examinations'!A865:J3200,8,FALSE)</f>
        <v>No</v>
      </c>
      <c r="J866" t="str">
        <f>VLOOKUP($A866,'Medical Examinations'!$A865:$J3200,9,FALSE)</f>
        <v>Obesity</v>
      </c>
      <c r="K866" t="str">
        <f>VLOOKUP(A866,'Medical Examinations'!A865:J3200,10,FALSE)</f>
        <v>Normal</v>
      </c>
      <c r="L866" t="str">
        <f>VLOOKUP(Healthcare!A866,'Hospitalisation Details'!A865:K3200,10,FALSE)</f>
        <v>29-Dec-1989</v>
      </c>
      <c r="M866" s="17">
        <f>VLOOKUP(Healthcare!A866,'Hospitalisation Details'!A865:K3200,6,FALSE)</f>
        <v>12404.88</v>
      </c>
      <c r="N866" t="str">
        <f>VLOOKUP(Healthcare!A866,'Hospitalisation Details'!A865:K3200,7,FALSE)</f>
        <v>tier - 3</v>
      </c>
      <c r="O866" t="str">
        <f>VLOOKUP(Healthcare!A866,'Hospitalisation Details'!A865:K3200,8,FALSE)</f>
        <v>tier - 3</v>
      </c>
      <c r="P866" t="str">
        <f>VLOOKUP(Healthcare!A866,'Hospitalisation Details'!A865:K3200,9,FALSE)</f>
        <v>R1016</v>
      </c>
      <c r="Q866">
        <f>VLOOKUP(Healthcare!A866,'Hospitalisation Details'!A865:K3200,11,FALSE)</f>
        <v>34</v>
      </c>
    </row>
    <row r="867" spans="1:17" ht="15.6">
      <c r="A867" s="1" t="s">
        <v>1504</v>
      </c>
      <c r="B867" t="str">
        <f>VLOOKUP(A867,'Customer Names'!A866:E3201,5,FALSE)</f>
        <v xml:space="preserve"> Mrs.  Erika Verdugo</v>
      </c>
      <c r="C867">
        <f>VLOOKUP(A867,'Medical Examinations'!A866:J3201,2,FALSE)</f>
        <v>26.23</v>
      </c>
      <c r="D867">
        <f>VLOOKUP(A867,'Medical Examinations'!A866:J3201,3,FALSE)</f>
        <v>11.93</v>
      </c>
      <c r="E867" t="str">
        <f>VLOOKUP(A867,'Medical Examinations'!A866:J3201,4,FALSE)</f>
        <v>No</v>
      </c>
      <c r="F867" t="str">
        <f>VLOOKUP(A867,'Medical Examinations'!A866:J3201,5,FALSE)</f>
        <v>No</v>
      </c>
      <c r="G867" t="str">
        <f>VLOOKUP($A867,'Medical Examinations'!A$1:J$2336,6,FALSE)</f>
        <v>No</v>
      </c>
      <c r="H867">
        <f>VLOOKUP(A867,'Medical Examinations'!A866:J3201,7,FALSE)</f>
        <v>0</v>
      </c>
      <c r="I867" t="str">
        <f>VLOOKUP(A867,'Medical Examinations'!A866:J3201,8,FALSE)</f>
        <v>No</v>
      </c>
      <c r="J867" t="str">
        <f>VLOOKUP($A867,'Medical Examinations'!$A866:$J3201,9,FALSE)</f>
        <v>Over Weight</v>
      </c>
      <c r="K867" t="str">
        <f>VLOOKUP(A867,'Medical Examinations'!A866:J3201,10,FALSE)</f>
        <v>Diabetes</v>
      </c>
      <c r="L867" t="str">
        <f>VLOOKUP(Healthcare!A867,'Hospitalisation Details'!A866:K3201,10,FALSE)</f>
        <v>26-Sep-1962</v>
      </c>
      <c r="M867" s="17">
        <f>VLOOKUP(Healthcare!A867,'Hospitalisation Details'!A866:K3201,6,FALSE)</f>
        <v>12369.89</v>
      </c>
      <c r="N867" t="str">
        <f>VLOOKUP(Healthcare!A867,'Hospitalisation Details'!A866:K3201,7,FALSE)</f>
        <v>tier - 3</v>
      </c>
      <c r="O867" t="str">
        <f>VLOOKUP(Healthcare!A867,'Hospitalisation Details'!A866:K3201,8,FALSE)</f>
        <v>tier - 2</v>
      </c>
      <c r="P867" t="str">
        <f>VLOOKUP(Healthcare!A867,'Hospitalisation Details'!A866:K3201,9,FALSE)</f>
        <v>R1024</v>
      </c>
      <c r="Q867">
        <f>VLOOKUP(Healthcare!A867,'Hospitalisation Details'!A866:K3201,11,FALSE)</f>
        <v>61</v>
      </c>
    </row>
    <row r="868" spans="1:17" ht="15.6">
      <c r="A868" s="1" t="s">
        <v>1503</v>
      </c>
      <c r="B868" t="str">
        <f>VLOOKUP(A868,'Customer Names'!A867:E3202,5,FALSE)</f>
        <v xml:space="preserve"> Mr.  Chad Sellers</v>
      </c>
      <c r="C868">
        <f>VLOOKUP(A868,'Medical Examinations'!A867:J3202,2,FALSE)</f>
        <v>36.1</v>
      </c>
      <c r="D868">
        <f>VLOOKUP(A868,'Medical Examinations'!A867:J3202,3,FALSE)</f>
        <v>5.65</v>
      </c>
      <c r="E868" t="str">
        <f>VLOOKUP(A868,'Medical Examinations'!A867:J3202,4,FALSE)</f>
        <v>yes</v>
      </c>
      <c r="F868" t="str">
        <f>VLOOKUP(A868,'Medical Examinations'!A867:J3202,5,FALSE)</f>
        <v>No</v>
      </c>
      <c r="G868" t="str">
        <f>VLOOKUP($A868,'Medical Examinations'!A$1:J$2336,6,FALSE)</f>
        <v>No</v>
      </c>
      <c r="H868">
        <f>VLOOKUP(A868,'Medical Examinations'!A867:J3202,7,FALSE)</f>
        <v>2</v>
      </c>
      <c r="I868" t="str">
        <f>VLOOKUP(A868,'Medical Examinations'!A867:J3202,8,FALSE)</f>
        <v>No</v>
      </c>
      <c r="J868" t="str">
        <f>VLOOKUP($A868,'Medical Examinations'!$A867:$J3202,9,FALSE)</f>
        <v>Obesity</v>
      </c>
      <c r="K868" t="str">
        <f>VLOOKUP(A868,'Medical Examinations'!A867:J3202,10,FALSE)</f>
        <v>Normal</v>
      </c>
      <c r="L868" t="str">
        <f>VLOOKUP(Healthcare!A868,'Hospitalisation Details'!A867:K3202,10,FALSE)</f>
        <v>29-Dec-1966</v>
      </c>
      <c r="M868" s="17">
        <f>VLOOKUP(Healthcare!A868,'Hospitalisation Details'!A867:K3202,6,FALSE)</f>
        <v>12363.55</v>
      </c>
      <c r="N868" t="str">
        <f>VLOOKUP(Healthcare!A868,'Hospitalisation Details'!A867:K3202,7,FALSE)</f>
        <v>tier - 3</v>
      </c>
      <c r="O868" t="str">
        <f>VLOOKUP(Healthcare!A868,'Hospitalisation Details'!A867:K3202,8,FALSE)</f>
        <v>tier - 3</v>
      </c>
      <c r="P868" t="str">
        <f>VLOOKUP(Healthcare!A868,'Hospitalisation Details'!A867:K3202,9,FALSE)</f>
        <v>R1011</v>
      </c>
      <c r="Q868">
        <f>VLOOKUP(Healthcare!A868,'Hospitalisation Details'!A867:K3202,11,FALSE)</f>
        <v>57</v>
      </c>
    </row>
    <row r="869" spans="1:17" ht="15.6">
      <c r="A869" s="1" t="s">
        <v>1502</v>
      </c>
      <c r="B869" t="str">
        <f>VLOOKUP(A869,'Customer Names'!A868:E3203,5,FALSE)</f>
        <v xml:space="preserve"> Mr.  Mark Bowman</v>
      </c>
      <c r="C869">
        <f>VLOOKUP(A869,'Medical Examinations'!A868:J3203,2,FALSE)</f>
        <v>37.1</v>
      </c>
      <c r="D869">
        <f>VLOOKUP(A869,'Medical Examinations'!A868:J3203,3,FALSE)</f>
        <v>11.21</v>
      </c>
      <c r="E869" t="str">
        <f>VLOOKUP(A869,'Medical Examinations'!A868:J3203,4,FALSE)</f>
        <v>yes</v>
      </c>
      <c r="F869" t="str">
        <f>VLOOKUP(A869,'Medical Examinations'!A868:J3203,5,FALSE)</f>
        <v>No</v>
      </c>
      <c r="G869" t="str">
        <f>VLOOKUP($A869,'Medical Examinations'!A$1:J$2336,6,FALSE)</f>
        <v>Yes</v>
      </c>
      <c r="H869">
        <f>VLOOKUP(A869,'Medical Examinations'!A868:J3203,7,FALSE)</f>
        <v>1</v>
      </c>
      <c r="I869" t="str">
        <f>VLOOKUP(A869,'Medical Examinations'!A868:J3203,8,FALSE)</f>
        <v>No</v>
      </c>
      <c r="J869" t="str">
        <f>VLOOKUP($A869,'Medical Examinations'!$A868:$J3203,9,FALSE)</f>
        <v>Obesity</v>
      </c>
      <c r="K869" t="str">
        <f>VLOOKUP(A869,'Medical Examinations'!A868:J3203,10,FALSE)</f>
        <v>Diabetes</v>
      </c>
      <c r="L869" t="str">
        <f>VLOOKUP(Healthcare!A869,'Hospitalisation Details'!A868:K3203,10,FALSE)</f>
        <v>22-Sep-1963</v>
      </c>
      <c r="M869" s="17">
        <f>VLOOKUP(Healthcare!A869,'Hospitalisation Details'!A868:K3203,6,FALSE)</f>
        <v>12347.17</v>
      </c>
      <c r="N869" t="str">
        <f>VLOOKUP(Healthcare!A869,'Hospitalisation Details'!A868:K3203,7,FALSE)</f>
        <v>tier - 3</v>
      </c>
      <c r="O869" t="str">
        <f>VLOOKUP(Healthcare!A869,'Hospitalisation Details'!A868:K3203,8,FALSE)</f>
        <v>tier - 3</v>
      </c>
      <c r="P869" t="str">
        <f>VLOOKUP(Healthcare!A869,'Hospitalisation Details'!A868:K3203,9,FALSE)</f>
        <v>R1011</v>
      </c>
      <c r="Q869">
        <f>VLOOKUP(Healthcare!A869,'Hospitalisation Details'!A868:K3203,11,FALSE)</f>
        <v>60</v>
      </c>
    </row>
    <row r="870" spans="1:17" ht="15.6">
      <c r="A870" s="1" t="s">
        <v>1501</v>
      </c>
      <c r="B870" t="str">
        <f>VLOOKUP(A870,'Customer Names'!A869:E3204,5,FALSE)</f>
        <v xml:space="preserve"> Mr.  David Marley</v>
      </c>
      <c r="C870">
        <f>VLOOKUP(A870,'Medical Examinations'!A869:J3204,2,FALSE)</f>
        <v>27.5</v>
      </c>
      <c r="D870">
        <f>VLOOKUP(A870,'Medical Examinations'!A869:J3204,3,FALSE)</f>
        <v>10.62</v>
      </c>
      <c r="E870" t="str">
        <f>VLOOKUP(A870,'Medical Examinations'!A869:J3204,4,FALSE)</f>
        <v>yes</v>
      </c>
      <c r="F870" t="str">
        <f>VLOOKUP(A870,'Medical Examinations'!A869:J3204,5,FALSE)</f>
        <v>No</v>
      </c>
      <c r="G870" t="str">
        <f>VLOOKUP($A870,'Medical Examinations'!A$1:J$2336,6,FALSE)</f>
        <v>Yes</v>
      </c>
      <c r="H870">
        <f>VLOOKUP(A870,'Medical Examinations'!A869:J3204,7,FALSE)</f>
        <v>1</v>
      </c>
      <c r="I870" t="str">
        <f>VLOOKUP(A870,'Medical Examinations'!A869:J3204,8,FALSE)</f>
        <v>No</v>
      </c>
      <c r="J870" t="str">
        <f>VLOOKUP($A870,'Medical Examinations'!$A869:$J3204,9,FALSE)</f>
        <v>Over Weight</v>
      </c>
      <c r="K870" t="str">
        <f>VLOOKUP(A870,'Medical Examinations'!A869:J3204,10,FALSE)</f>
        <v>Diabetes</v>
      </c>
      <c r="L870" t="str">
        <f>VLOOKUP(Healthcare!A870,'Hospitalisation Details'!A869:K3204,10,FALSE)</f>
        <v>2-Aug-1963</v>
      </c>
      <c r="M870" s="17">
        <f>VLOOKUP(Healthcare!A870,'Hospitalisation Details'!A869:K3204,6,FALSE)</f>
        <v>12333.83</v>
      </c>
      <c r="N870" t="str">
        <f>VLOOKUP(Healthcare!A870,'Hospitalisation Details'!A869:K3204,7,FALSE)</f>
        <v>tier - 3</v>
      </c>
      <c r="O870" t="str">
        <f>VLOOKUP(Healthcare!A870,'Hospitalisation Details'!A869:K3204,8,FALSE)</f>
        <v>tier - 2</v>
      </c>
      <c r="P870" t="str">
        <f>VLOOKUP(Healthcare!A870,'Hospitalisation Details'!A869:K3204,9,FALSE)</f>
        <v>R1011</v>
      </c>
      <c r="Q870">
        <f>VLOOKUP(Healthcare!A870,'Hospitalisation Details'!A869:K3204,11,FALSE)</f>
        <v>61</v>
      </c>
    </row>
    <row r="871" spans="1:17" ht="15.6">
      <c r="A871" s="1" t="s">
        <v>1500</v>
      </c>
      <c r="B871" t="str">
        <f>VLOOKUP(A871,'Customer Names'!A870:E3205,5,FALSE)</f>
        <v xml:space="preserve"> Mr.  Matthew R Grey</v>
      </c>
      <c r="C871">
        <f>VLOOKUP(A871,'Medical Examinations'!A870:J3205,2,FALSE)</f>
        <v>24.7</v>
      </c>
      <c r="D871">
        <f>VLOOKUP(A871,'Medical Examinations'!A870:J3205,3,FALSE)</f>
        <v>10.7</v>
      </c>
      <c r="E871" t="str">
        <f>VLOOKUP(A871,'Medical Examinations'!A870:J3205,4,FALSE)</f>
        <v>yes</v>
      </c>
      <c r="F871" t="str">
        <f>VLOOKUP(A871,'Medical Examinations'!A870:J3205,5,FALSE)</f>
        <v>No</v>
      </c>
      <c r="G871" t="str">
        <f>VLOOKUP($A871,'Medical Examinations'!A$1:J$2336,6,FALSE)</f>
        <v>Yes</v>
      </c>
      <c r="H871">
        <f>VLOOKUP(A871,'Medical Examinations'!A870:J3205,7,FALSE)</f>
        <v>1</v>
      </c>
      <c r="I871" t="str">
        <f>VLOOKUP(A871,'Medical Examinations'!A870:J3205,8,FALSE)</f>
        <v>No</v>
      </c>
      <c r="J871" t="str">
        <f>VLOOKUP($A871,'Medical Examinations'!$A870:$J3205,9,FALSE)</f>
        <v>Healthy Weight</v>
      </c>
      <c r="K871" t="str">
        <f>VLOOKUP(A871,'Medical Examinations'!A870:J3205,10,FALSE)</f>
        <v>Diabetes</v>
      </c>
      <c r="L871" t="str">
        <f>VLOOKUP(Healthcare!A871,'Hospitalisation Details'!A870:K3205,10,FALSE)</f>
        <v>29-Aug-1963</v>
      </c>
      <c r="M871" s="17">
        <f>VLOOKUP(Healthcare!A871,'Hospitalisation Details'!A870:K3205,6,FALSE)</f>
        <v>12323.94</v>
      </c>
      <c r="N871" t="str">
        <f>VLOOKUP(Healthcare!A871,'Hospitalisation Details'!A870:K3205,7,FALSE)</f>
        <v>tier - 3</v>
      </c>
      <c r="O871" t="str">
        <f>VLOOKUP(Healthcare!A871,'Hospitalisation Details'!A870:K3205,8,FALSE)</f>
        <v>tier - 3</v>
      </c>
      <c r="P871" t="str">
        <f>VLOOKUP(Healthcare!A871,'Hospitalisation Details'!A870:K3205,9,FALSE)</f>
        <v>R1017</v>
      </c>
      <c r="Q871">
        <f>VLOOKUP(Healthcare!A871,'Hospitalisation Details'!A870:K3205,11,FALSE)</f>
        <v>61</v>
      </c>
    </row>
    <row r="872" spans="1:17" ht="15.6">
      <c r="A872" s="1" t="s">
        <v>1499</v>
      </c>
      <c r="B872" t="str">
        <f>VLOOKUP(A872,'Customer Names'!A871:E3206,5,FALSE)</f>
        <v xml:space="preserve"> Mrs.  Orla O'Rourke</v>
      </c>
      <c r="C872">
        <f>VLOOKUP(A872,'Medical Examinations'!A871:J3206,2,FALSE)</f>
        <v>26.78</v>
      </c>
      <c r="D872">
        <f>VLOOKUP(A872,'Medical Examinations'!A871:J3206,3,FALSE)</f>
        <v>10.02</v>
      </c>
      <c r="E872" t="str">
        <f>VLOOKUP(A872,'Medical Examinations'!A871:J3206,4,FALSE)</f>
        <v>yes</v>
      </c>
      <c r="F872" t="str">
        <f>VLOOKUP(A872,'Medical Examinations'!A871:J3206,5,FALSE)</f>
        <v>No</v>
      </c>
      <c r="G872" t="str">
        <f>VLOOKUP($A872,'Medical Examinations'!A$1:J$2336,6,FALSE)</f>
        <v>Yes</v>
      </c>
      <c r="H872">
        <f>VLOOKUP(A872,'Medical Examinations'!A871:J3206,7,FALSE)</f>
        <v>1</v>
      </c>
      <c r="I872" t="str">
        <f>VLOOKUP(A872,'Medical Examinations'!A871:J3206,8,FALSE)</f>
        <v>No</v>
      </c>
      <c r="J872" t="str">
        <f>VLOOKUP($A872,'Medical Examinations'!$A871:$J3206,9,FALSE)</f>
        <v>Over Weight</v>
      </c>
      <c r="K872" t="str">
        <f>VLOOKUP(A872,'Medical Examinations'!A871:J3206,10,FALSE)</f>
        <v>Diabetes</v>
      </c>
      <c r="L872" t="str">
        <f>VLOOKUP(Healthcare!A872,'Hospitalisation Details'!A871:K3206,10,FALSE)</f>
        <v>28-Oct-1963</v>
      </c>
      <c r="M872" s="17">
        <f>VLOOKUP(Healthcare!A872,'Hospitalisation Details'!A871:K3206,6,FALSE)</f>
        <v>12299.59</v>
      </c>
      <c r="N872" t="str">
        <f>VLOOKUP(Healthcare!A872,'Hospitalisation Details'!A871:K3206,7,FALSE)</f>
        <v>tier - 3</v>
      </c>
      <c r="O872" t="str">
        <f>VLOOKUP(Healthcare!A872,'Hospitalisation Details'!A871:K3206,8,FALSE)</f>
        <v>tier - 1</v>
      </c>
      <c r="P872" t="str">
        <f>VLOOKUP(Healthcare!A872,'Hospitalisation Details'!A871:K3206,9,FALSE)</f>
        <v>R1025</v>
      </c>
      <c r="Q872">
        <f>VLOOKUP(Healthcare!A872,'Hospitalisation Details'!A871:K3206,11,FALSE)</f>
        <v>60</v>
      </c>
    </row>
    <row r="873" spans="1:17" ht="15.6">
      <c r="A873" s="1" t="s">
        <v>1498</v>
      </c>
      <c r="B873" t="str">
        <f>VLOOKUP(A873,'Customer Names'!A872:E3207,5,FALSE)</f>
        <v xml:space="preserve"> Ms.  Shaista S Fatehali</v>
      </c>
      <c r="C873">
        <f>VLOOKUP(A873,'Medical Examinations'!A872:J3207,2,FALSE)</f>
        <v>45.8</v>
      </c>
      <c r="D873">
        <f>VLOOKUP(A873,'Medical Examinations'!A872:J3207,3,FALSE)</f>
        <v>4.8499999999999996</v>
      </c>
      <c r="E873" t="str">
        <f>VLOOKUP(A873,'Medical Examinations'!A872:J3207,4,FALSE)</f>
        <v>No</v>
      </c>
      <c r="F873" t="str">
        <f>VLOOKUP(A873,'Medical Examinations'!A872:J3207,5,FALSE)</f>
        <v>No</v>
      </c>
      <c r="G873" t="str">
        <f>VLOOKUP($A873,'Medical Examinations'!A$1:J$2336,6,FALSE)</f>
        <v>No</v>
      </c>
      <c r="H873">
        <f>VLOOKUP(A873,'Medical Examinations'!A872:J3207,7,FALSE)</f>
        <v>0</v>
      </c>
      <c r="I873" t="str">
        <f>VLOOKUP(A873,'Medical Examinations'!A872:J3207,8,FALSE)</f>
        <v>No</v>
      </c>
      <c r="J873" t="str">
        <f>VLOOKUP($A873,'Medical Examinations'!$A872:$J3207,9,FALSE)</f>
        <v>Obesity</v>
      </c>
      <c r="K873" t="str">
        <f>VLOOKUP(A873,'Medical Examinations'!A872:J3207,10,FALSE)</f>
        <v>Normal</v>
      </c>
      <c r="L873" t="str">
        <f>VLOOKUP(Healthcare!A873,'Hospitalisation Details'!A872:K3207,10,FALSE)</f>
        <v>29-Oct-1990</v>
      </c>
      <c r="M873" s="17">
        <f>VLOOKUP(Healthcare!A873,'Hospitalisation Details'!A872:K3207,6,FALSE)</f>
        <v>12282.38</v>
      </c>
      <c r="N873" t="str">
        <f>VLOOKUP(Healthcare!A873,'Hospitalisation Details'!A872:K3207,7,FALSE)</f>
        <v>tier - 3</v>
      </c>
      <c r="O873" t="str">
        <f>VLOOKUP(Healthcare!A873,'Hospitalisation Details'!A872:K3207,8,FALSE)</f>
        <v>tier - 1</v>
      </c>
      <c r="P873" t="str">
        <f>VLOOKUP(Healthcare!A873,'Hospitalisation Details'!A872:K3207,9,FALSE)</f>
        <v>R1011</v>
      </c>
      <c r="Q873">
        <f>VLOOKUP(Healthcare!A873,'Hospitalisation Details'!A872:K3207,11,FALSE)</f>
        <v>33</v>
      </c>
    </row>
    <row r="874" spans="1:17" ht="15.6">
      <c r="A874" s="1" t="s">
        <v>1497</v>
      </c>
      <c r="B874" t="str">
        <f>VLOOKUP(A874,'Customer Names'!A873:E3208,5,FALSE)</f>
        <v xml:space="preserve"> Mrs.  Emily Piza-Taylor</v>
      </c>
      <c r="C874">
        <f>VLOOKUP(A874,'Medical Examinations'!A873:J3208,2,FALSE)</f>
        <v>29</v>
      </c>
      <c r="D874">
        <f>VLOOKUP(A874,'Medical Examinations'!A873:J3208,3,FALSE)</f>
        <v>4.3899999999999997</v>
      </c>
      <c r="E874" t="str">
        <f>VLOOKUP(A874,'Medical Examinations'!A873:J3208,4,FALSE)</f>
        <v>yes</v>
      </c>
      <c r="F874" t="str">
        <f>VLOOKUP(A874,'Medical Examinations'!A873:J3208,5,FALSE)</f>
        <v>No</v>
      </c>
      <c r="G874" t="str">
        <f>VLOOKUP($A874,'Medical Examinations'!A$1:J$2336,6,FALSE)</f>
        <v>No</v>
      </c>
      <c r="H874">
        <f>VLOOKUP(A874,'Medical Examinations'!A873:J3208,7,FALSE)</f>
        <v>2</v>
      </c>
      <c r="I874" t="str">
        <f>VLOOKUP(A874,'Medical Examinations'!A873:J3208,8,FALSE)</f>
        <v>No</v>
      </c>
      <c r="J874" t="str">
        <f>VLOOKUP($A874,'Medical Examinations'!$A873:$J3208,9,FALSE)</f>
        <v>Over Weight</v>
      </c>
      <c r="K874" t="str">
        <f>VLOOKUP(A874,'Medical Examinations'!A873:J3208,10,FALSE)</f>
        <v>Normal</v>
      </c>
      <c r="L874" t="str">
        <f>VLOOKUP(Healthcare!A874,'Hospitalisation Details'!A873:K3208,10,FALSE)</f>
        <v>16-Nov-1966</v>
      </c>
      <c r="M874" s="17">
        <f>VLOOKUP(Healthcare!A874,'Hospitalisation Details'!A873:K3208,6,FALSE)</f>
        <v>12282.03</v>
      </c>
      <c r="N874" t="str">
        <f>VLOOKUP(Healthcare!A874,'Hospitalisation Details'!A873:K3208,7,FALSE)</f>
        <v>tier - 3</v>
      </c>
      <c r="O874" t="str">
        <f>VLOOKUP(Healthcare!A874,'Hospitalisation Details'!A873:K3208,8,FALSE)</f>
        <v>tier - 1</v>
      </c>
      <c r="P874" t="str">
        <f>VLOOKUP(Healthcare!A874,'Hospitalisation Details'!A873:K3208,9,FALSE)</f>
        <v>R1025</v>
      </c>
      <c r="Q874">
        <f>VLOOKUP(Healthcare!A874,'Hospitalisation Details'!A873:K3208,11,FALSE)</f>
        <v>57</v>
      </c>
    </row>
    <row r="875" spans="1:17" ht="15.6">
      <c r="A875" s="1" t="s">
        <v>1496</v>
      </c>
      <c r="B875" t="str">
        <f>VLOOKUP(A875,'Customer Names'!A874:E3209,5,FALSE)</f>
        <v xml:space="preserve"> Ms.  Julie A Cavanaugh</v>
      </c>
      <c r="C875">
        <f>VLOOKUP(A875,'Medical Examinations'!A874:J3209,2,FALSE)</f>
        <v>33.534999999999997</v>
      </c>
      <c r="D875">
        <f>VLOOKUP(A875,'Medical Examinations'!A874:J3209,3,FALSE)</f>
        <v>8.24</v>
      </c>
      <c r="E875" t="str">
        <f>VLOOKUP(A875,'Medical Examinations'!A874:J3209,4,FALSE)</f>
        <v>yes</v>
      </c>
      <c r="F875" t="str">
        <f>VLOOKUP(A875,'Medical Examinations'!A874:J3209,5,FALSE)</f>
        <v>No</v>
      </c>
      <c r="G875" t="str">
        <f>VLOOKUP($A875,'Medical Examinations'!A$1:J$2336,6,FALSE)</f>
        <v>No</v>
      </c>
      <c r="H875">
        <f>VLOOKUP(A875,'Medical Examinations'!A874:J3209,7,FALSE)</f>
        <v>0</v>
      </c>
      <c r="I875" t="str">
        <f>VLOOKUP(A875,'Medical Examinations'!A874:J3209,8,FALSE)</f>
        <v>No</v>
      </c>
      <c r="J875" t="str">
        <f>VLOOKUP($A875,'Medical Examinations'!$A874:$J3209,9,FALSE)</f>
        <v>Obesity</v>
      </c>
      <c r="K875" t="str">
        <f>VLOOKUP(A875,'Medical Examinations'!A874:J3209,10,FALSE)</f>
        <v>Diabetes</v>
      </c>
      <c r="L875" t="str">
        <f>VLOOKUP(Healthcare!A875,'Hospitalisation Details'!A874:K3209,10,FALSE)</f>
        <v>28-Aug-1967</v>
      </c>
      <c r="M875" s="17">
        <f>VLOOKUP(Healthcare!A875,'Hospitalisation Details'!A874:K3209,6,FALSE)</f>
        <v>12269.69</v>
      </c>
      <c r="N875" t="str">
        <f>VLOOKUP(Healthcare!A875,'Hospitalisation Details'!A874:K3209,7,FALSE)</f>
        <v>tier - 3</v>
      </c>
      <c r="O875" t="str">
        <f>VLOOKUP(Healthcare!A875,'Hospitalisation Details'!A874:K3209,8,FALSE)</f>
        <v>tier - 2</v>
      </c>
      <c r="P875" t="str">
        <f>VLOOKUP(Healthcare!A875,'Hospitalisation Details'!A874:K3209,9,FALSE)</f>
        <v>R1012</v>
      </c>
      <c r="Q875">
        <f>VLOOKUP(Healthcare!A875,'Hospitalisation Details'!A874:K3209,11,FALSE)</f>
        <v>57</v>
      </c>
    </row>
    <row r="876" spans="1:17" ht="15.6">
      <c r="A876" s="1" t="s">
        <v>1495</v>
      </c>
      <c r="B876" t="str">
        <f>VLOOKUP(A876,'Customer Names'!A875:E3210,5,FALSE)</f>
        <v xml:space="preserve"> Ms.  Megumi Amako</v>
      </c>
      <c r="C876">
        <f>VLOOKUP(A876,'Medical Examinations'!A875:J3210,2,FALSE)</f>
        <v>32.774999999999999</v>
      </c>
      <c r="D876">
        <f>VLOOKUP(A876,'Medical Examinations'!A875:J3210,3,FALSE)</f>
        <v>9.77</v>
      </c>
      <c r="E876" t="str">
        <f>VLOOKUP(A876,'Medical Examinations'!A875:J3210,4,FALSE)</f>
        <v>yes</v>
      </c>
      <c r="F876" t="str">
        <f>VLOOKUP(A876,'Medical Examinations'!A875:J3210,5,FALSE)</f>
        <v>No</v>
      </c>
      <c r="G876" t="str">
        <f>VLOOKUP($A876,'Medical Examinations'!A$1:J$2336,6,FALSE)</f>
        <v>No</v>
      </c>
      <c r="H876">
        <f>VLOOKUP(A876,'Medical Examinations'!A875:J3210,7,FALSE)</f>
        <v>0</v>
      </c>
      <c r="I876" t="str">
        <f>VLOOKUP(A876,'Medical Examinations'!A875:J3210,8,FALSE)</f>
        <v>No</v>
      </c>
      <c r="J876" t="str">
        <f>VLOOKUP($A876,'Medical Examinations'!$A875:$J3210,9,FALSE)</f>
        <v>Obesity</v>
      </c>
      <c r="K876" t="str">
        <f>VLOOKUP(A876,'Medical Examinations'!A875:J3210,10,FALSE)</f>
        <v>Diabetes</v>
      </c>
      <c r="L876" t="str">
        <f>VLOOKUP(Healthcare!A876,'Hospitalisation Details'!A875:K3210,10,FALSE)</f>
        <v>30-Dec-1967</v>
      </c>
      <c r="M876" s="17">
        <f>VLOOKUP(Healthcare!A876,'Hospitalisation Details'!A875:K3210,6,FALSE)</f>
        <v>12268.63</v>
      </c>
      <c r="N876" t="str">
        <f>VLOOKUP(Healthcare!A876,'Hospitalisation Details'!A875:K3210,7,FALSE)</f>
        <v>tier - 3</v>
      </c>
      <c r="O876" t="str">
        <f>VLOOKUP(Healthcare!A876,'Hospitalisation Details'!A875:K3210,8,FALSE)</f>
        <v>tier - 1</v>
      </c>
      <c r="P876" t="str">
        <f>VLOOKUP(Healthcare!A876,'Hospitalisation Details'!A875:K3210,9,FALSE)</f>
        <v>R1012</v>
      </c>
      <c r="Q876">
        <f>VLOOKUP(Healthcare!A876,'Hospitalisation Details'!A875:K3210,11,FALSE)</f>
        <v>56</v>
      </c>
    </row>
    <row r="877" spans="1:17" ht="15.6">
      <c r="A877" s="1" t="s">
        <v>1494</v>
      </c>
      <c r="B877" t="str">
        <f>VLOOKUP(A877,'Customer Names'!A876:E3211,5,FALSE)</f>
        <v xml:space="preserve"> Ms.  Skylar Musa</v>
      </c>
      <c r="C877">
        <f>VLOOKUP(A877,'Medical Examinations'!A876:J3211,2,FALSE)</f>
        <v>37.51</v>
      </c>
      <c r="D877">
        <f>VLOOKUP(A877,'Medical Examinations'!A876:J3211,3,FALSE)</f>
        <v>5.5</v>
      </c>
      <c r="E877" t="str">
        <f>VLOOKUP(A877,'Medical Examinations'!A876:J3211,4,FALSE)</f>
        <v>yes</v>
      </c>
      <c r="F877" t="str">
        <f>VLOOKUP(A877,'Medical Examinations'!A876:J3211,5,FALSE)</f>
        <v>No</v>
      </c>
      <c r="G877" t="str">
        <f>VLOOKUP($A877,'Medical Examinations'!A$1:J$2336,6,FALSE)</f>
        <v>No</v>
      </c>
      <c r="H877">
        <f>VLOOKUP(A877,'Medical Examinations'!A876:J3211,7,FALSE)</f>
        <v>2</v>
      </c>
      <c r="I877" t="str">
        <f>VLOOKUP(A877,'Medical Examinations'!A876:J3211,8,FALSE)</f>
        <v>No</v>
      </c>
      <c r="J877" t="str">
        <f>VLOOKUP($A877,'Medical Examinations'!$A876:$J3211,9,FALSE)</f>
        <v>Obesity</v>
      </c>
      <c r="K877" t="str">
        <f>VLOOKUP(A877,'Medical Examinations'!A876:J3211,10,FALSE)</f>
        <v>Normal</v>
      </c>
      <c r="L877" t="str">
        <f>VLOOKUP(Healthcare!A877,'Hospitalisation Details'!A876:K3211,10,FALSE)</f>
        <v>6-Dec-1966</v>
      </c>
      <c r="M877" s="17">
        <f>VLOOKUP(Healthcare!A877,'Hospitalisation Details'!A876:K3211,6,FALSE)</f>
        <v>12265.51</v>
      </c>
      <c r="N877" t="str">
        <f>VLOOKUP(Healthcare!A877,'Hospitalisation Details'!A876:K3211,7,FALSE)</f>
        <v>tier - 3</v>
      </c>
      <c r="O877" t="str">
        <f>VLOOKUP(Healthcare!A877,'Hospitalisation Details'!A876:K3211,8,FALSE)</f>
        <v>tier - 3</v>
      </c>
      <c r="P877" t="str">
        <f>VLOOKUP(Healthcare!A877,'Hospitalisation Details'!A876:K3211,9,FALSE)</f>
        <v>R1013</v>
      </c>
      <c r="Q877">
        <f>VLOOKUP(Healthcare!A877,'Hospitalisation Details'!A876:K3211,11,FALSE)</f>
        <v>57</v>
      </c>
    </row>
    <row r="878" spans="1:17" ht="15.6">
      <c r="A878" s="1" t="s">
        <v>1493</v>
      </c>
      <c r="B878" t="str">
        <f>VLOOKUP(A878,'Customer Names'!A877:E3212,5,FALSE)</f>
        <v xml:space="preserve"> Mrs.  Victoria Phillippi</v>
      </c>
      <c r="C878">
        <f>VLOOKUP(A878,'Medical Examinations'!A877:J3212,2,FALSE)</f>
        <v>39.86</v>
      </c>
      <c r="D878">
        <f>VLOOKUP(A878,'Medical Examinations'!A877:J3212,3,FALSE)</f>
        <v>11.84</v>
      </c>
      <c r="E878" t="str">
        <f>VLOOKUP(A878,'Medical Examinations'!A877:J3212,4,FALSE)</f>
        <v>yes</v>
      </c>
      <c r="F878" t="str">
        <f>VLOOKUP(A878,'Medical Examinations'!A877:J3212,5,FALSE)</f>
        <v>No</v>
      </c>
      <c r="G878" t="str">
        <f>VLOOKUP($A878,'Medical Examinations'!A$1:J$2336,6,FALSE)</f>
        <v>No</v>
      </c>
      <c r="H878">
        <f>VLOOKUP(A878,'Medical Examinations'!A877:J3212,7,FALSE)</f>
        <v>1</v>
      </c>
      <c r="I878" t="str">
        <f>VLOOKUP(A878,'Medical Examinations'!A877:J3212,8,FALSE)</f>
        <v>No</v>
      </c>
      <c r="J878" t="str">
        <f>VLOOKUP($A878,'Medical Examinations'!$A877:$J3212,9,FALSE)</f>
        <v>Obesity</v>
      </c>
      <c r="K878" t="str">
        <f>VLOOKUP(A878,'Medical Examinations'!A877:J3212,10,FALSE)</f>
        <v>Diabetes</v>
      </c>
      <c r="L878" t="str">
        <f>VLOOKUP(Healthcare!A878,'Hospitalisation Details'!A877:K3212,10,FALSE)</f>
        <v>13-Aug-1986</v>
      </c>
      <c r="M878" s="17">
        <f>VLOOKUP(Healthcare!A878,'Hospitalisation Details'!A877:K3212,6,FALSE)</f>
        <v>12255.04</v>
      </c>
      <c r="N878" t="str">
        <f>VLOOKUP(Healthcare!A878,'Hospitalisation Details'!A877:K3212,7,FALSE)</f>
        <v>tier - 3</v>
      </c>
      <c r="O878" t="str">
        <f>VLOOKUP(Healthcare!A878,'Hospitalisation Details'!A877:K3212,8,FALSE)</f>
        <v>tier - 2</v>
      </c>
      <c r="P878" t="str">
        <f>VLOOKUP(Healthcare!A878,'Hospitalisation Details'!A877:K3212,9,FALSE)</f>
        <v>R1026</v>
      </c>
      <c r="Q878">
        <f>VLOOKUP(Healthcare!A878,'Hospitalisation Details'!A877:K3212,11,FALSE)</f>
        <v>38</v>
      </c>
    </row>
    <row r="879" spans="1:17" ht="15.6">
      <c r="A879" s="1" t="s">
        <v>1492</v>
      </c>
      <c r="B879" t="str">
        <f>VLOOKUP(A879,'Customer Names'!A878:E3213,5,FALSE)</f>
        <v xml:space="preserve"> Mrs.  Amanda L Hoskins</v>
      </c>
      <c r="C879">
        <f>VLOOKUP(A879,'Medical Examinations'!A878:J3213,2,FALSE)</f>
        <v>42.13</v>
      </c>
      <c r="D879">
        <f>VLOOKUP(A879,'Medical Examinations'!A878:J3213,3,FALSE)</f>
        <v>4.66</v>
      </c>
      <c r="E879" t="str">
        <f>VLOOKUP(A879,'Medical Examinations'!A878:J3213,4,FALSE)</f>
        <v>No</v>
      </c>
      <c r="F879" t="str">
        <f>VLOOKUP(A879,'Medical Examinations'!A878:J3213,5,FALSE)</f>
        <v>No</v>
      </c>
      <c r="G879" t="str">
        <f>VLOOKUP($A879,'Medical Examinations'!A$1:J$2336,6,FALSE)</f>
        <v>No</v>
      </c>
      <c r="H879">
        <f>VLOOKUP(A879,'Medical Examinations'!A878:J3213,7,FALSE)</f>
        <v>0</v>
      </c>
      <c r="I879" t="str">
        <f>VLOOKUP(A879,'Medical Examinations'!A878:J3213,8,FALSE)</f>
        <v>No</v>
      </c>
      <c r="J879" t="str">
        <f>VLOOKUP($A879,'Medical Examinations'!$A878:$J3213,9,FALSE)</f>
        <v>Obesity</v>
      </c>
      <c r="K879" t="str">
        <f>VLOOKUP(A879,'Medical Examinations'!A878:J3213,10,FALSE)</f>
        <v>Normal</v>
      </c>
      <c r="L879" t="str">
        <f>VLOOKUP(Healthcare!A879,'Hospitalisation Details'!A878:K3213,10,FALSE)</f>
        <v>23-Nov-1989</v>
      </c>
      <c r="M879" s="17">
        <f>VLOOKUP(Healthcare!A879,'Hospitalisation Details'!A878:K3213,6,FALSE)</f>
        <v>12254.44</v>
      </c>
      <c r="N879" t="str">
        <f>VLOOKUP(Healthcare!A879,'Hospitalisation Details'!A878:K3213,7,FALSE)</f>
        <v>tier - 3</v>
      </c>
      <c r="O879" t="str">
        <f>VLOOKUP(Healthcare!A879,'Hospitalisation Details'!A878:K3213,8,FALSE)</f>
        <v>tier - 3</v>
      </c>
      <c r="P879" t="str">
        <f>VLOOKUP(Healthcare!A879,'Hospitalisation Details'!A878:K3213,9,FALSE)</f>
        <v>R1026</v>
      </c>
      <c r="Q879">
        <f>VLOOKUP(Healthcare!A879,'Hospitalisation Details'!A878:K3213,11,FALSE)</f>
        <v>34</v>
      </c>
    </row>
    <row r="880" spans="1:17" ht="15.6">
      <c r="A880" s="1" t="s">
        <v>1491</v>
      </c>
      <c r="B880" t="str">
        <f>VLOOKUP(A880,'Customer Names'!A879:E3214,5,FALSE)</f>
        <v xml:space="preserve"> Ms.  Renee Imbalzano Zegar</v>
      </c>
      <c r="C880">
        <f>VLOOKUP(A880,'Medical Examinations'!A879:J3214,2,FALSE)</f>
        <v>35.99</v>
      </c>
      <c r="D880">
        <f>VLOOKUP(A880,'Medical Examinations'!A879:J3214,3,FALSE)</f>
        <v>11.11</v>
      </c>
      <c r="E880" t="str">
        <f>VLOOKUP(A880,'Medical Examinations'!A879:J3214,4,FALSE)</f>
        <v>No</v>
      </c>
      <c r="F880" t="str">
        <f>VLOOKUP(A880,'Medical Examinations'!A879:J3214,5,FALSE)</f>
        <v>No</v>
      </c>
      <c r="G880" t="str">
        <f>VLOOKUP($A880,'Medical Examinations'!A$1:J$2336,6,FALSE)</f>
        <v>No</v>
      </c>
      <c r="H880">
        <f>VLOOKUP(A880,'Medical Examinations'!A879:J3214,7,FALSE)</f>
        <v>0</v>
      </c>
      <c r="I880" t="str">
        <f>VLOOKUP(A880,'Medical Examinations'!A879:J3214,8,FALSE)</f>
        <v>No</v>
      </c>
      <c r="J880" t="str">
        <f>VLOOKUP($A880,'Medical Examinations'!$A879:$J3214,9,FALSE)</f>
        <v>Obesity</v>
      </c>
      <c r="K880" t="str">
        <f>VLOOKUP(A880,'Medical Examinations'!A879:J3214,10,FALSE)</f>
        <v>Diabetes</v>
      </c>
      <c r="L880" t="str">
        <f>VLOOKUP(Healthcare!A880,'Hospitalisation Details'!A879:K3214,10,FALSE)</f>
        <v>23-Jun-1974</v>
      </c>
      <c r="M880" s="17">
        <f>VLOOKUP(Healthcare!A880,'Hospitalisation Details'!A879:K3214,6,FALSE)</f>
        <v>12245.17</v>
      </c>
      <c r="N880" t="str">
        <f>VLOOKUP(Healthcare!A880,'Hospitalisation Details'!A879:K3214,7,FALSE)</f>
        <v>tier - 3</v>
      </c>
      <c r="O880" t="str">
        <f>VLOOKUP(Healthcare!A880,'Hospitalisation Details'!A879:K3214,8,FALSE)</f>
        <v>tier - 1</v>
      </c>
      <c r="P880" t="str">
        <f>VLOOKUP(Healthcare!A880,'Hospitalisation Details'!A879:K3214,9,FALSE)</f>
        <v>R1012</v>
      </c>
      <c r="Q880">
        <f>VLOOKUP(Healthcare!A880,'Hospitalisation Details'!A879:K3214,11,FALSE)</f>
        <v>50</v>
      </c>
    </row>
    <row r="881" spans="1:17" ht="15.6">
      <c r="A881" s="1" t="s">
        <v>1490</v>
      </c>
      <c r="B881" t="str">
        <f>VLOOKUP(A881,'Customer Names'!A880:E3215,5,FALSE)</f>
        <v xml:space="preserve"> Ms.  Nellie A Triedman</v>
      </c>
      <c r="C881">
        <f>VLOOKUP(A881,'Medical Examinations'!A880:J3215,2,FALSE)</f>
        <v>35.200000000000003</v>
      </c>
      <c r="D881">
        <f>VLOOKUP(A881,'Medical Examinations'!A880:J3215,3,FALSE)</f>
        <v>7.72</v>
      </c>
      <c r="E881" t="str">
        <f>VLOOKUP(A881,'Medical Examinations'!A880:J3215,4,FALSE)</f>
        <v>yes</v>
      </c>
      <c r="F881" t="str">
        <f>VLOOKUP(A881,'Medical Examinations'!A880:J3215,5,FALSE)</f>
        <v>No</v>
      </c>
      <c r="G881" t="str">
        <f>VLOOKUP($A881,'Medical Examinations'!A$1:J$2336,6,FALSE)</f>
        <v>Yes</v>
      </c>
      <c r="H881">
        <f>VLOOKUP(A881,'Medical Examinations'!A880:J3215,7,FALSE)</f>
        <v>1</v>
      </c>
      <c r="I881" t="str">
        <f>VLOOKUP(A881,'Medical Examinations'!A880:J3215,8,FALSE)</f>
        <v>No</v>
      </c>
      <c r="J881" t="str">
        <f>VLOOKUP($A881,'Medical Examinations'!$A880:$J3215,9,FALSE)</f>
        <v>Obesity</v>
      </c>
      <c r="K881" t="str">
        <f>VLOOKUP(A881,'Medical Examinations'!A880:J3215,10,FALSE)</f>
        <v>Diabetes</v>
      </c>
      <c r="L881" t="str">
        <f>VLOOKUP(Healthcare!A881,'Hospitalisation Details'!A880:K3215,10,FALSE)</f>
        <v>17-Jul-1963</v>
      </c>
      <c r="M881" s="17">
        <f>VLOOKUP(Healthcare!A881,'Hospitalisation Details'!A880:K3215,6,FALSE)</f>
        <v>12244.53</v>
      </c>
      <c r="N881" t="str">
        <f>VLOOKUP(Healthcare!A881,'Hospitalisation Details'!A880:K3215,7,FALSE)</f>
        <v>tier - 3</v>
      </c>
      <c r="O881" t="str">
        <f>VLOOKUP(Healthcare!A881,'Hospitalisation Details'!A880:K3215,8,FALSE)</f>
        <v>tier - 1</v>
      </c>
      <c r="P881" t="str">
        <f>VLOOKUP(Healthcare!A881,'Hospitalisation Details'!A880:K3215,9,FALSE)</f>
        <v>R1013</v>
      </c>
      <c r="Q881">
        <f>VLOOKUP(Healthcare!A881,'Hospitalisation Details'!A880:K3215,11,FALSE)</f>
        <v>61</v>
      </c>
    </row>
    <row r="882" spans="1:17" ht="15.6">
      <c r="A882" s="1" t="s">
        <v>1489</v>
      </c>
      <c r="B882" t="str">
        <f>VLOOKUP(A882,'Customer Names'!A881:E3216,5,FALSE)</f>
        <v xml:space="preserve"> Ms.  Tamara Lovuolo</v>
      </c>
      <c r="C882">
        <f>VLOOKUP(A882,'Medical Examinations'!A881:J3216,2,FALSE)</f>
        <v>29.91</v>
      </c>
      <c r="D882">
        <f>VLOOKUP(A882,'Medical Examinations'!A881:J3216,3,FALSE)</f>
        <v>5.55</v>
      </c>
      <c r="E882" t="str">
        <f>VLOOKUP(A882,'Medical Examinations'!A881:J3216,4,FALSE)</f>
        <v>yes</v>
      </c>
      <c r="F882" t="str">
        <f>VLOOKUP(A882,'Medical Examinations'!A881:J3216,5,FALSE)</f>
        <v>No</v>
      </c>
      <c r="G882" t="str">
        <f>VLOOKUP($A882,'Medical Examinations'!A$1:J$2336,6,FALSE)</f>
        <v>No</v>
      </c>
      <c r="H882">
        <f>VLOOKUP(A882,'Medical Examinations'!A881:J3216,7,FALSE)</f>
        <v>2</v>
      </c>
      <c r="I882" t="str">
        <f>VLOOKUP(A882,'Medical Examinations'!A881:J3216,8,FALSE)</f>
        <v>No</v>
      </c>
      <c r="J882" t="str">
        <f>VLOOKUP($A882,'Medical Examinations'!$A881:$J3216,9,FALSE)</f>
        <v>Over Weight</v>
      </c>
      <c r="K882" t="str">
        <f>VLOOKUP(A882,'Medical Examinations'!A881:J3216,10,FALSE)</f>
        <v>Normal</v>
      </c>
      <c r="L882" t="str">
        <f>VLOOKUP(Healthcare!A882,'Hospitalisation Details'!A881:K3216,10,FALSE)</f>
        <v>29-Jul-1966</v>
      </c>
      <c r="M882" s="17">
        <f>VLOOKUP(Healthcare!A882,'Hospitalisation Details'!A881:K3216,6,FALSE)</f>
        <v>12237.73</v>
      </c>
      <c r="N882" t="str">
        <f>VLOOKUP(Healthcare!A882,'Hospitalisation Details'!A881:K3216,7,FALSE)</f>
        <v>tier - 3</v>
      </c>
      <c r="O882" t="str">
        <f>VLOOKUP(Healthcare!A882,'Hospitalisation Details'!A881:K3216,8,FALSE)</f>
        <v>tier - 3</v>
      </c>
      <c r="P882" t="str">
        <f>VLOOKUP(Healthcare!A882,'Hospitalisation Details'!A881:K3216,9,FALSE)</f>
        <v>R1012</v>
      </c>
      <c r="Q882">
        <f>VLOOKUP(Healthcare!A882,'Hospitalisation Details'!A881:K3216,11,FALSE)</f>
        <v>58</v>
      </c>
    </row>
    <row r="883" spans="1:17" ht="15.6">
      <c r="A883" s="1" t="s">
        <v>1488</v>
      </c>
      <c r="B883" t="str">
        <f>VLOOKUP(A883,'Customer Names'!A882:E3217,5,FALSE)</f>
        <v xml:space="preserve"> Ms.  Joan Chung</v>
      </c>
      <c r="C883">
        <f>VLOOKUP(A883,'Medical Examinations'!A882:J3217,2,FALSE)</f>
        <v>36.479999999999997</v>
      </c>
      <c r="D883">
        <f>VLOOKUP(A883,'Medical Examinations'!A882:J3217,3,FALSE)</f>
        <v>5.05</v>
      </c>
      <c r="E883" t="str">
        <f>VLOOKUP(A883,'Medical Examinations'!A882:J3217,4,FALSE)</f>
        <v>yes</v>
      </c>
      <c r="F883" t="str">
        <f>VLOOKUP(A883,'Medical Examinations'!A882:J3217,5,FALSE)</f>
        <v>No</v>
      </c>
      <c r="G883" t="str">
        <f>VLOOKUP($A883,'Medical Examinations'!A$1:J$2336,6,FALSE)</f>
        <v>No</v>
      </c>
      <c r="H883">
        <f>VLOOKUP(A883,'Medical Examinations'!A882:J3217,7,FALSE)</f>
        <v>1</v>
      </c>
      <c r="I883" t="str">
        <f>VLOOKUP(A883,'Medical Examinations'!A882:J3217,8,FALSE)</f>
        <v>No</v>
      </c>
      <c r="J883" t="str">
        <f>VLOOKUP($A883,'Medical Examinations'!$A882:$J3217,9,FALSE)</f>
        <v>Obesity</v>
      </c>
      <c r="K883" t="str">
        <f>VLOOKUP(A883,'Medical Examinations'!A882:J3217,10,FALSE)</f>
        <v>Normal</v>
      </c>
      <c r="L883" t="str">
        <f>VLOOKUP(Healthcare!A883,'Hospitalisation Details'!A882:K3217,10,FALSE)</f>
        <v>15-Oct-1964</v>
      </c>
      <c r="M883" s="17">
        <f>VLOOKUP(Healthcare!A883,'Hospitalisation Details'!A882:K3217,6,FALSE)</f>
        <v>12235.84</v>
      </c>
      <c r="N883" t="str">
        <f>VLOOKUP(Healthcare!A883,'Hospitalisation Details'!A882:K3217,7,FALSE)</f>
        <v>tier - 3</v>
      </c>
      <c r="O883" t="str">
        <f>VLOOKUP(Healthcare!A883,'Hospitalisation Details'!A882:K3217,8,FALSE)</f>
        <v>tier - 3</v>
      </c>
      <c r="P883" t="str">
        <f>VLOOKUP(Healthcare!A883,'Hospitalisation Details'!A882:K3217,9,FALSE)</f>
        <v>R1012</v>
      </c>
      <c r="Q883">
        <f>VLOOKUP(Healthcare!A883,'Hospitalisation Details'!A882:K3217,11,FALSE)</f>
        <v>59</v>
      </c>
    </row>
    <row r="884" spans="1:17" ht="15.6">
      <c r="A884" s="1" t="s">
        <v>1487</v>
      </c>
      <c r="B884" t="str">
        <f>VLOOKUP(A884,'Customer Names'!A883:E3218,5,FALSE)</f>
        <v xml:space="preserve"> Ms.  Aimee J Newsom</v>
      </c>
      <c r="C884">
        <f>VLOOKUP(A884,'Medical Examinations'!A883:J3218,2,FALSE)</f>
        <v>27.5</v>
      </c>
      <c r="D884">
        <f>VLOOKUP(A884,'Medical Examinations'!A883:J3218,3,FALSE)</f>
        <v>8.69</v>
      </c>
      <c r="E884" t="str">
        <f>VLOOKUP(A884,'Medical Examinations'!A883:J3218,4,FALSE)</f>
        <v>yes</v>
      </c>
      <c r="F884" t="str">
        <f>VLOOKUP(A884,'Medical Examinations'!A883:J3218,5,FALSE)</f>
        <v>No</v>
      </c>
      <c r="G884" t="str">
        <f>VLOOKUP($A884,'Medical Examinations'!A$1:J$2336,6,FALSE)</f>
        <v>Yes</v>
      </c>
      <c r="H884">
        <f>VLOOKUP(A884,'Medical Examinations'!A883:J3218,7,FALSE)</f>
        <v>1</v>
      </c>
      <c r="I884" t="str">
        <f>VLOOKUP(A884,'Medical Examinations'!A883:J3218,8,FALSE)</f>
        <v>No</v>
      </c>
      <c r="J884" t="str">
        <f>VLOOKUP($A884,'Medical Examinations'!$A883:$J3218,9,FALSE)</f>
        <v>Over Weight</v>
      </c>
      <c r="K884" t="str">
        <f>VLOOKUP(A884,'Medical Examinations'!A883:J3218,10,FALSE)</f>
        <v>Diabetes</v>
      </c>
      <c r="L884" t="str">
        <f>VLOOKUP(Healthcare!A884,'Hospitalisation Details'!A883:K3218,10,FALSE)</f>
        <v>19-Jul-1963</v>
      </c>
      <c r="M884" s="17">
        <f>VLOOKUP(Healthcare!A884,'Hospitalisation Details'!A883:K3218,6,FALSE)</f>
        <v>12233.83</v>
      </c>
      <c r="N884" t="str">
        <f>VLOOKUP(Healthcare!A884,'Hospitalisation Details'!A883:K3218,7,FALSE)</f>
        <v>tier - 3</v>
      </c>
      <c r="O884" t="str">
        <f>VLOOKUP(Healthcare!A884,'Hospitalisation Details'!A883:K3218,8,FALSE)</f>
        <v>tier - 1</v>
      </c>
      <c r="P884" t="str">
        <f>VLOOKUP(Healthcare!A884,'Hospitalisation Details'!A883:K3218,9,FALSE)</f>
        <v>R1011</v>
      </c>
      <c r="Q884">
        <f>VLOOKUP(Healthcare!A884,'Hospitalisation Details'!A883:K3218,11,FALSE)</f>
        <v>61</v>
      </c>
    </row>
    <row r="885" spans="1:17" ht="15.6">
      <c r="A885" s="1" t="s">
        <v>1486</v>
      </c>
      <c r="B885" t="str">
        <f>VLOOKUP(A885,'Customer Names'!A884:E3219,5,FALSE)</f>
        <v xml:space="preserve"> Ms.  Suzanne Harrington</v>
      </c>
      <c r="C885">
        <f>VLOOKUP(A885,'Medical Examinations'!A884:J3219,2,FALSE)</f>
        <v>33.44</v>
      </c>
      <c r="D885">
        <f>VLOOKUP(A885,'Medical Examinations'!A884:J3219,3,FALSE)</f>
        <v>5.9</v>
      </c>
      <c r="E885" t="str">
        <f>VLOOKUP(A885,'Medical Examinations'!A884:J3219,4,FALSE)</f>
        <v>yes</v>
      </c>
      <c r="F885" t="str">
        <f>VLOOKUP(A885,'Medical Examinations'!A884:J3219,5,FALSE)</f>
        <v>No</v>
      </c>
      <c r="G885" t="str">
        <f>VLOOKUP($A885,'Medical Examinations'!A$1:J$2336,6,FALSE)</f>
        <v>No</v>
      </c>
      <c r="H885">
        <f>VLOOKUP(A885,'Medical Examinations'!A884:J3219,7,FALSE)</f>
        <v>1</v>
      </c>
      <c r="I885" t="str">
        <f>VLOOKUP(A885,'Medical Examinations'!A884:J3219,8,FALSE)</f>
        <v>No</v>
      </c>
      <c r="J885" t="str">
        <f>VLOOKUP($A885,'Medical Examinations'!$A884:$J3219,9,FALSE)</f>
        <v>Obesity</v>
      </c>
      <c r="K885" t="str">
        <f>VLOOKUP(A885,'Medical Examinations'!A884:J3219,10,FALSE)</f>
        <v>Prediabetes</v>
      </c>
      <c r="L885" t="str">
        <f>VLOOKUP(Healthcare!A885,'Hospitalisation Details'!A884:K3219,10,FALSE)</f>
        <v>24-Jun-1964</v>
      </c>
      <c r="M885" s="17">
        <f>VLOOKUP(Healthcare!A885,'Hospitalisation Details'!A884:K3219,6,FALSE)</f>
        <v>12231.61</v>
      </c>
      <c r="N885" t="str">
        <f>VLOOKUP(Healthcare!A885,'Hospitalisation Details'!A884:K3219,7,FALSE)</f>
        <v>tier - 3</v>
      </c>
      <c r="O885" t="str">
        <f>VLOOKUP(Healthcare!A885,'Hospitalisation Details'!A884:K3219,8,FALSE)</f>
        <v>tier - 3</v>
      </c>
      <c r="P885" t="str">
        <f>VLOOKUP(Healthcare!A885,'Hospitalisation Details'!A884:K3219,9,FALSE)</f>
        <v>R1012</v>
      </c>
      <c r="Q885">
        <f>VLOOKUP(Healthcare!A885,'Hospitalisation Details'!A884:K3219,11,FALSE)</f>
        <v>60</v>
      </c>
    </row>
    <row r="886" spans="1:17" ht="15.6">
      <c r="A886" s="1" t="s">
        <v>1485</v>
      </c>
      <c r="B886" t="str">
        <f>VLOOKUP(A886,'Customer Names'!A885:E3220,5,FALSE)</f>
        <v xml:space="preserve"> Ms.  Kristin A Hoffman</v>
      </c>
      <c r="C886">
        <f>VLOOKUP(A886,'Medical Examinations'!A885:J3220,2,FALSE)</f>
        <v>28.215</v>
      </c>
      <c r="D886">
        <f>VLOOKUP(A886,'Medical Examinations'!A885:J3220,3,FALSE)</f>
        <v>6.29</v>
      </c>
      <c r="E886" t="str">
        <f>VLOOKUP(A886,'Medical Examinations'!A885:J3220,4,FALSE)</f>
        <v>yes</v>
      </c>
      <c r="F886" t="str">
        <f>VLOOKUP(A886,'Medical Examinations'!A885:J3220,5,FALSE)</f>
        <v>No</v>
      </c>
      <c r="G886" t="str">
        <f>VLOOKUP($A886,'Medical Examinations'!A$1:J$2336,6,FALSE)</f>
        <v>No</v>
      </c>
      <c r="H886">
        <f>VLOOKUP(A886,'Medical Examinations'!A885:J3220,7,FALSE)</f>
        <v>1</v>
      </c>
      <c r="I886" t="str">
        <f>VLOOKUP(A886,'Medical Examinations'!A885:J3220,8,FALSE)</f>
        <v>No</v>
      </c>
      <c r="J886" t="str">
        <f>VLOOKUP($A886,'Medical Examinations'!$A885:$J3220,9,FALSE)</f>
        <v>Over Weight</v>
      </c>
      <c r="K886" t="str">
        <f>VLOOKUP(A886,'Medical Examinations'!A885:J3220,10,FALSE)</f>
        <v>Prediabetes</v>
      </c>
      <c r="L886" t="str">
        <f>VLOOKUP(Healthcare!A886,'Hospitalisation Details'!A885:K3220,10,FALSE)</f>
        <v>2-Jul-1964</v>
      </c>
      <c r="M886" s="17">
        <f>VLOOKUP(Healthcare!A886,'Hospitalisation Details'!A885:K3220,6,FALSE)</f>
        <v>12224.35</v>
      </c>
      <c r="N886" t="str">
        <f>VLOOKUP(Healthcare!A886,'Hospitalisation Details'!A885:K3220,7,FALSE)</f>
        <v>tier - 3</v>
      </c>
      <c r="O886" t="str">
        <f>VLOOKUP(Healthcare!A886,'Hospitalisation Details'!A885:K3220,8,FALSE)</f>
        <v>tier - 1</v>
      </c>
      <c r="P886" t="str">
        <f>VLOOKUP(Healthcare!A886,'Hospitalisation Details'!A885:K3220,9,FALSE)</f>
        <v>R1012</v>
      </c>
      <c r="Q886">
        <f>VLOOKUP(Healthcare!A886,'Hospitalisation Details'!A885:K3220,11,FALSE)</f>
        <v>60</v>
      </c>
    </row>
    <row r="887" spans="1:17" ht="15.6">
      <c r="A887" s="1" t="s">
        <v>1484</v>
      </c>
      <c r="B887" t="str">
        <f>VLOOKUP(A887,'Customer Names'!A886:E3221,5,FALSE)</f>
        <v xml:space="preserve"> Ms.  Bronwyn Van Vugt</v>
      </c>
      <c r="C887">
        <f>VLOOKUP(A887,'Medical Examinations'!A886:J3221,2,FALSE)</f>
        <v>27.17</v>
      </c>
      <c r="D887">
        <f>VLOOKUP(A887,'Medical Examinations'!A886:J3221,3,FALSE)</f>
        <v>5.84</v>
      </c>
      <c r="E887" t="str">
        <f>VLOOKUP(A887,'Medical Examinations'!A886:J3221,4,FALSE)</f>
        <v>yes</v>
      </c>
      <c r="F887" t="str">
        <f>VLOOKUP(A887,'Medical Examinations'!A886:J3221,5,FALSE)</f>
        <v>No</v>
      </c>
      <c r="G887" t="str">
        <f>VLOOKUP($A887,'Medical Examinations'!A$1:J$2336,6,FALSE)</f>
        <v>No</v>
      </c>
      <c r="H887">
        <f>VLOOKUP(A887,'Medical Examinations'!A886:J3221,7,FALSE)</f>
        <v>1</v>
      </c>
      <c r="I887" t="str">
        <f>VLOOKUP(A887,'Medical Examinations'!A886:J3221,8,FALSE)</f>
        <v>No</v>
      </c>
      <c r="J887" t="str">
        <f>VLOOKUP($A887,'Medical Examinations'!$A886:$J3221,9,FALSE)</f>
        <v>Over Weight</v>
      </c>
      <c r="K887" t="str">
        <f>VLOOKUP(A887,'Medical Examinations'!A886:J3221,10,FALSE)</f>
        <v>Prediabetes</v>
      </c>
      <c r="L887" t="str">
        <f>VLOOKUP(Healthcare!A887,'Hospitalisation Details'!A886:K3221,10,FALSE)</f>
        <v>20-Jul-1964</v>
      </c>
      <c r="M887" s="17">
        <f>VLOOKUP(Healthcare!A887,'Hospitalisation Details'!A886:K3221,6,FALSE)</f>
        <v>12222.9</v>
      </c>
      <c r="N887" t="str">
        <f>VLOOKUP(Healthcare!A887,'Hospitalisation Details'!A886:K3221,7,FALSE)</f>
        <v>tier - 3</v>
      </c>
      <c r="O887" t="str">
        <f>VLOOKUP(Healthcare!A887,'Hospitalisation Details'!A886:K3221,8,FALSE)</f>
        <v>tier - 2</v>
      </c>
      <c r="P887" t="str">
        <f>VLOOKUP(Healthcare!A887,'Hospitalisation Details'!A886:K3221,9,FALSE)</f>
        <v>R1012</v>
      </c>
      <c r="Q887">
        <f>VLOOKUP(Healthcare!A887,'Hospitalisation Details'!A886:K3221,11,FALSE)</f>
        <v>60</v>
      </c>
    </row>
    <row r="888" spans="1:17" ht="15.6">
      <c r="A888" s="1" t="s">
        <v>1483</v>
      </c>
      <c r="B888" t="str">
        <f>VLOOKUP(A888,'Customer Names'!A887:E3222,5,FALSE)</f>
        <v xml:space="preserve"> Ms.  Taylor J Feehley</v>
      </c>
      <c r="C888">
        <f>VLOOKUP(A888,'Medical Examinations'!A887:J3222,2,FALSE)</f>
        <v>35.380000000000003</v>
      </c>
      <c r="D888">
        <f>VLOOKUP(A888,'Medical Examinations'!A887:J3222,3,FALSE)</f>
        <v>6.12</v>
      </c>
      <c r="E888" t="str">
        <f>VLOOKUP(A888,'Medical Examinations'!A887:J3222,4,FALSE)</f>
        <v>No</v>
      </c>
      <c r="F888" t="str">
        <f>VLOOKUP(A888,'Medical Examinations'!A887:J3222,5,FALSE)</f>
        <v>No</v>
      </c>
      <c r="G888" t="str">
        <f>VLOOKUP($A888,'Medical Examinations'!A$1:J$2336,6,FALSE)</f>
        <v>No</v>
      </c>
      <c r="H888">
        <f>VLOOKUP(A888,'Medical Examinations'!A887:J3222,7,FALSE)</f>
        <v>0</v>
      </c>
      <c r="I888" t="str">
        <f>VLOOKUP(A888,'Medical Examinations'!A887:J3222,8,FALSE)</f>
        <v>No</v>
      </c>
      <c r="J888" t="str">
        <f>VLOOKUP($A888,'Medical Examinations'!$A887:$J3222,9,FALSE)</f>
        <v>Obesity</v>
      </c>
      <c r="K888" t="str">
        <f>VLOOKUP(A888,'Medical Examinations'!A887:J3222,10,FALSE)</f>
        <v>Prediabetes</v>
      </c>
      <c r="L888" t="str">
        <f>VLOOKUP(Healthcare!A888,'Hospitalisation Details'!A887:K3222,10,FALSE)</f>
        <v>14-Aug-1977</v>
      </c>
      <c r="M888" s="17">
        <f>VLOOKUP(Healthcare!A888,'Hospitalisation Details'!A887:K3222,6,FALSE)</f>
        <v>12218.7</v>
      </c>
      <c r="N888" t="str">
        <f>VLOOKUP(Healthcare!A888,'Hospitalisation Details'!A887:K3222,7,FALSE)</f>
        <v>tier - 3</v>
      </c>
      <c r="O888" t="str">
        <f>VLOOKUP(Healthcare!A888,'Hospitalisation Details'!A887:K3222,8,FALSE)</f>
        <v>tier - 1</v>
      </c>
      <c r="P888" t="str">
        <f>VLOOKUP(Healthcare!A888,'Hospitalisation Details'!A887:K3222,9,FALSE)</f>
        <v>R1012</v>
      </c>
      <c r="Q888">
        <f>VLOOKUP(Healthcare!A888,'Hospitalisation Details'!A887:K3222,11,FALSE)</f>
        <v>47</v>
      </c>
    </row>
    <row r="889" spans="1:17" ht="15.6">
      <c r="A889" s="1" t="s">
        <v>1482</v>
      </c>
      <c r="B889" t="str">
        <f>VLOOKUP(A889,'Customer Names'!A888:E3223,5,FALSE)</f>
        <v xml:space="preserve"> Mrs.  Kimberly M Ashworth</v>
      </c>
      <c r="C889">
        <f>VLOOKUP(A889,'Medical Examinations'!A888:J3223,2,FALSE)</f>
        <v>43.48</v>
      </c>
      <c r="D889">
        <f>VLOOKUP(A889,'Medical Examinations'!A888:J3223,3,FALSE)</f>
        <v>6.24</v>
      </c>
      <c r="E889" t="str">
        <f>VLOOKUP(A889,'Medical Examinations'!A888:J3223,4,FALSE)</f>
        <v>No</v>
      </c>
      <c r="F889" t="str">
        <f>VLOOKUP(A889,'Medical Examinations'!A888:J3223,5,FALSE)</f>
        <v>No</v>
      </c>
      <c r="G889" t="str">
        <f>VLOOKUP($A889,'Medical Examinations'!A$1:J$2336,6,FALSE)</f>
        <v>No</v>
      </c>
      <c r="H889">
        <f>VLOOKUP(A889,'Medical Examinations'!A888:J3223,7,FALSE)</f>
        <v>0</v>
      </c>
      <c r="I889" t="str">
        <f>VLOOKUP(A889,'Medical Examinations'!A888:J3223,8,FALSE)</f>
        <v>No</v>
      </c>
      <c r="J889" t="str">
        <f>VLOOKUP($A889,'Medical Examinations'!$A888:$J3223,9,FALSE)</f>
        <v>Obesity</v>
      </c>
      <c r="K889" t="str">
        <f>VLOOKUP(A889,'Medical Examinations'!A888:J3223,10,FALSE)</f>
        <v>Prediabetes</v>
      </c>
      <c r="L889" t="str">
        <f>VLOOKUP(Healthcare!A889,'Hospitalisation Details'!A888:K3223,10,FALSE)</f>
        <v>29-Aug-1991</v>
      </c>
      <c r="M889" s="17">
        <f>VLOOKUP(Healthcare!A889,'Hospitalisation Details'!A888:K3223,6,FALSE)</f>
        <v>12198.64</v>
      </c>
      <c r="N889" t="str">
        <f>VLOOKUP(Healthcare!A889,'Hospitalisation Details'!A888:K3223,7,FALSE)</f>
        <v>tier - 3</v>
      </c>
      <c r="O889" t="str">
        <f>VLOOKUP(Healthcare!A889,'Hospitalisation Details'!A888:K3223,8,FALSE)</f>
        <v>tier - 3</v>
      </c>
      <c r="P889" t="str">
        <f>VLOOKUP(Healthcare!A889,'Hospitalisation Details'!A888:K3223,9,FALSE)</f>
        <v>R1026</v>
      </c>
      <c r="Q889">
        <f>VLOOKUP(Healthcare!A889,'Hospitalisation Details'!A888:K3223,11,FALSE)</f>
        <v>33</v>
      </c>
    </row>
    <row r="890" spans="1:17" ht="15.6">
      <c r="A890" s="1" t="s">
        <v>1481</v>
      </c>
      <c r="B890" t="str">
        <f>VLOOKUP(A890,'Customer Names'!A889:E3224,5,FALSE)</f>
        <v xml:space="preserve"> Mr.  Joshua E Hansen</v>
      </c>
      <c r="C890">
        <f>VLOOKUP(A890,'Medical Examinations'!A889:J3224,2,FALSE)</f>
        <v>41.73</v>
      </c>
      <c r="D890">
        <f>VLOOKUP(A890,'Medical Examinations'!A889:J3224,3,FALSE)</f>
        <v>6.25</v>
      </c>
      <c r="E890" t="str">
        <f>VLOOKUP(A890,'Medical Examinations'!A889:J3224,4,FALSE)</f>
        <v>No</v>
      </c>
      <c r="F890" t="str">
        <f>VLOOKUP(A890,'Medical Examinations'!A889:J3224,5,FALSE)</f>
        <v>No</v>
      </c>
      <c r="G890" t="str">
        <f>VLOOKUP($A890,'Medical Examinations'!A$1:J$2336,6,FALSE)</f>
        <v>No</v>
      </c>
      <c r="H890">
        <f>VLOOKUP(A890,'Medical Examinations'!A889:J3224,7,FALSE)</f>
        <v>1</v>
      </c>
      <c r="I890" t="str">
        <f>VLOOKUP(A890,'Medical Examinations'!A889:J3224,8,FALSE)</f>
        <v>No</v>
      </c>
      <c r="J890" t="str">
        <f>VLOOKUP($A890,'Medical Examinations'!$A889:$J3224,9,FALSE)</f>
        <v>Obesity</v>
      </c>
      <c r="K890" t="str">
        <f>VLOOKUP(A890,'Medical Examinations'!A889:J3224,10,FALSE)</f>
        <v>Prediabetes</v>
      </c>
      <c r="L890" t="str">
        <f>VLOOKUP(Healthcare!A890,'Hospitalisation Details'!A889:K3224,10,FALSE)</f>
        <v>5-Oct-1987</v>
      </c>
      <c r="M890" s="17">
        <f>VLOOKUP(Healthcare!A890,'Hospitalisation Details'!A889:K3224,6,FALSE)</f>
        <v>12148.2</v>
      </c>
      <c r="N890" t="str">
        <f>VLOOKUP(Healthcare!A890,'Hospitalisation Details'!A889:K3224,7,FALSE)</f>
        <v>tier - 3</v>
      </c>
      <c r="O890" t="str">
        <f>VLOOKUP(Healthcare!A890,'Hospitalisation Details'!A889:K3224,8,FALSE)</f>
        <v>tier - 3</v>
      </c>
      <c r="P890" t="str">
        <f>VLOOKUP(Healthcare!A890,'Hospitalisation Details'!A889:K3224,9,FALSE)</f>
        <v>R1012</v>
      </c>
      <c r="Q890">
        <f>VLOOKUP(Healthcare!A890,'Hospitalisation Details'!A889:K3224,11,FALSE)</f>
        <v>36</v>
      </c>
    </row>
    <row r="891" spans="1:17" ht="15.6">
      <c r="A891" s="1" t="s">
        <v>1480</v>
      </c>
      <c r="B891" t="str">
        <f>VLOOKUP(A891,'Customer Names'!A890:E3225,5,FALSE)</f>
        <v xml:space="preserve"> Mr.  Jeffrey Czyz</v>
      </c>
      <c r="C891">
        <f>VLOOKUP(A891,'Medical Examinations'!A890:J3225,2,FALSE)</f>
        <v>28.9</v>
      </c>
      <c r="D891">
        <f>VLOOKUP(A891,'Medical Examinations'!A890:J3225,3,FALSE)</f>
        <v>11.96</v>
      </c>
      <c r="E891" t="str">
        <f>VLOOKUP(A891,'Medical Examinations'!A890:J3225,4,FALSE)</f>
        <v>No</v>
      </c>
      <c r="F891" t="str">
        <f>VLOOKUP(A891,'Medical Examinations'!A890:J3225,5,FALSE)</f>
        <v>No</v>
      </c>
      <c r="G891" t="str">
        <f>VLOOKUP($A891,'Medical Examinations'!A$1:J$2336,6,FALSE)</f>
        <v>No</v>
      </c>
      <c r="H891">
        <f>VLOOKUP(A891,'Medical Examinations'!A890:J3225,7,FALSE)</f>
        <v>0</v>
      </c>
      <c r="I891" t="str">
        <f>VLOOKUP(A891,'Medical Examinations'!A890:J3225,8,FALSE)</f>
        <v>No</v>
      </c>
      <c r="J891" t="str">
        <f>VLOOKUP($A891,'Medical Examinations'!$A890:$J3225,9,FALSE)</f>
        <v>Over Weight</v>
      </c>
      <c r="K891" t="str">
        <f>VLOOKUP(A891,'Medical Examinations'!A890:J3225,10,FALSE)</f>
        <v>Diabetes</v>
      </c>
      <c r="L891" t="str">
        <f>VLOOKUP(Healthcare!A891,'Hospitalisation Details'!A890:K3225,10,FALSE)</f>
        <v>15-Sep-1962</v>
      </c>
      <c r="M891" s="17">
        <f>VLOOKUP(Healthcare!A891,'Hospitalisation Details'!A890:K3225,6,FALSE)</f>
        <v>12146.97</v>
      </c>
      <c r="N891" t="str">
        <f>VLOOKUP(Healthcare!A891,'Hospitalisation Details'!A890:K3225,7,FALSE)</f>
        <v>tier - 3</v>
      </c>
      <c r="O891" t="str">
        <f>VLOOKUP(Healthcare!A891,'Hospitalisation Details'!A890:K3225,8,FALSE)</f>
        <v>tier - 3</v>
      </c>
      <c r="P891" t="str">
        <f>VLOOKUP(Healthcare!A891,'Hospitalisation Details'!A890:K3225,9,FALSE)</f>
        <v>R1011</v>
      </c>
      <c r="Q891">
        <f>VLOOKUP(Healthcare!A891,'Hospitalisation Details'!A890:K3225,11,FALSE)</f>
        <v>61</v>
      </c>
    </row>
    <row r="892" spans="1:17" ht="15.6">
      <c r="A892" s="1" t="s">
        <v>1479</v>
      </c>
      <c r="B892" t="str">
        <f>VLOOKUP(A892,'Customer Names'!A891:E3226,5,FALSE)</f>
        <v xml:space="preserve"> Mr.  Andrew R Bauder</v>
      </c>
      <c r="C892">
        <f>VLOOKUP(A892,'Medical Examinations'!A891:J3226,2,FALSE)</f>
        <v>25.74</v>
      </c>
      <c r="D892">
        <f>VLOOKUP(A892,'Medical Examinations'!A891:J3226,3,FALSE)</f>
        <v>7.69</v>
      </c>
      <c r="E892" t="str">
        <f>VLOOKUP(A892,'Medical Examinations'!A891:J3226,4,FALSE)</f>
        <v>No</v>
      </c>
      <c r="F892" t="str">
        <f>VLOOKUP(A892,'Medical Examinations'!A891:J3226,5,FALSE)</f>
        <v>No</v>
      </c>
      <c r="G892" t="str">
        <f>VLOOKUP($A892,'Medical Examinations'!A$1:J$2336,6,FALSE)</f>
        <v>No</v>
      </c>
      <c r="H892">
        <f>VLOOKUP(A892,'Medical Examinations'!A891:J3226,7,FALSE)</f>
        <v>0</v>
      </c>
      <c r="I892" t="str">
        <f>VLOOKUP(A892,'Medical Examinations'!A891:J3226,8,FALSE)</f>
        <v>No</v>
      </c>
      <c r="J892" t="str">
        <f>VLOOKUP($A892,'Medical Examinations'!$A891:$J3226,9,FALSE)</f>
        <v>Over Weight</v>
      </c>
      <c r="K892" t="str">
        <f>VLOOKUP(A892,'Medical Examinations'!A891:J3226,10,FALSE)</f>
        <v>Diabetes</v>
      </c>
      <c r="L892" t="str">
        <f>VLOOKUP(Healthcare!A892,'Hospitalisation Details'!A891:K3226,10,FALSE)</f>
        <v>4-Nov-1962</v>
      </c>
      <c r="M892" s="17">
        <f>VLOOKUP(Healthcare!A892,'Hospitalisation Details'!A891:K3226,6,FALSE)</f>
        <v>12142.58</v>
      </c>
      <c r="N892" t="str">
        <f>VLOOKUP(Healthcare!A892,'Hospitalisation Details'!A891:K3226,7,FALSE)</f>
        <v>tier - 3</v>
      </c>
      <c r="O892" t="str">
        <f>VLOOKUP(Healthcare!A892,'Hospitalisation Details'!A891:K3226,8,FALSE)</f>
        <v>tier - 2</v>
      </c>
      <c r="P892" t="str">
        <f>VLOOKUP(Healthcare!A892,'Hospitalisation Details'!A891:K3226,9,FALSE)</f>
        <v>R1013</v>
      </c>
      <c r="Q892">
        <f>VLOOKUP(Healthcare!A892,'Hospitalisation Details'!A891:K3226,11,FALSE)</f>
        <v>61</v>
      </c>
    </row>
    <row r="893" spans="1:17" ht="15.6">
      <c r="A893" s="1" t="s">
        <v>1478</v>
      </c>
      <c r="B893" t="str">
        <f>VLOOKUP(A893,'Customer Names'!A892:E3227,5,FALSE)</f>
        <v xml:space="preserve"> Mr.  Francisco J Mendoza</v>
      </c>
      <c r="C893">
        <f>VLOOKUP(A893,'Medical Examinations'!A892:J3227,2,FALSE)</f>
        <v>36.06</v>
      </c>
      <c r="D893">
        <f>VLOOKUP(A893,'Medical Examinations'!A892:J3227,3,FALSE)</f>
        <v>8.83</v>
      </c>
      <c r="E893" t="str">
        <f>VLOOKUP(A893,'Medical Examinations'!A892:J3227,4,FALSE)</f>
        <v>No</v>
      </c>
      <c r="F893" t="str">
        <f>VLOOKUP(A893,'Medical Examinations'!A892:J3227,5,FALSE)</f>
        <v>No</v>
      </c>
      <c r="G893" t="str">
        <f>VLOOKUP($A893,'Medical Examinations'!A$1:J$2336,6,FALSE)</f>
        <v>No</v>
      </c>
      <c r="H893">
        <f>VLOOKUP(A893,'Medical Examinations'!A892:J3227,7,FALSE)</f>
        <v>0</v>
      </c>
      <c r="I893" t="str">
        <f>VLOOKUP(A893,'Medical Examinations'!A892:J3227,8,FALSE)</f>
        <v>No</v>
      </c>
      <c r="J893" t="str">
        <f>VLOOKUP($A893,'Medical Examinations'!$A892:$J3227,9,FALSE)</f>
        <v>Obesity</v>
      </c>
      <c r="K893" t="str">
        <f>VLOOKUP(A893,'Medical Examinations'!A892:J3227,10,FALSE)</f>
        <v>Diabetes</v>
      </c>
      <c r="L893" t="str">
        <f>VLOOKUP(Healthcare!A893,'Hospitalisation Details'!A892:K3227,10,FALSE)</f>
        <v>16-Sep-1974</v>
      </c>
      <c r="M893" s="17">
        <f>VLOOKUP(Healthcare!A893,'Hospitalisation Details'!A892:K3227,6,FALSE)</f>
        <v>12137.6</v>
      </c>
      <c r="N893" t="str">
        <f>VLOOKUP(Healthcare!A893,'Hospitalisation Details'!A892:K3227,7,FALSE)</f>
        <v>tier - 3</v>
      </c>
      <c r="O893" t="str">
        <f>VLOOKUP(Healthcare!A893,'Hospitalisation Details'!A892:K3227,8,FALSE)</f>
        <v>tier - 3</v>
      </c>
      <c r="P893" t="str">
        <f>VLOOKUP(Healthcare!A893,'Hospitalisation Details'!A892:K3227,9,FALSE)</f>
        <v>R1012</v>
      </c>
      <c r="Q893">
        <f>VLOOKUP(Healthcare!A893,'Hospitalisation Details'!A892:K3227,11,FALSE)</f>
        <v>49</v>
      </c>
    </row>
    <row r="894" spans="1:17" ht="15.6">
      <c r="A894" s="1" t="s">
        <v>1477</v>
      </c>
      <c r="B894" t="str">
        <f>VLOOKUP(A894,'Customer Names'!A893:E3228,5,FALSE)</f>
        <v xml:space="preserve"> Mrs.  Rhonda Glass</v>
      </c>
      <c r="C894">
        <f>VLOOKUP(A894,'Medical Examinations'!A893:J3228,2,FALSE)</f>
        <v>43.28</v>
      </c>
      <c r="D894">
        <f>VLOOKUP(A894,'Medical Examinations'!A893:J3228,3,FALSE)</f>
        <v>4.41</v>
      </c>
      <c r="E894" t="str">
        <f>VLOOKUP(A894,'Medical Examinations'!A893:J3228,4,FALSE)</f>
        <v>No</v>
      </c>
      <c r="F894" t="str">
        <f>VLOOKUP(A894,'Medical Examinations'!A893:J3228,5,FALSE)</f>
        <v>No</v>
      </c>
      <c r="G894" t="str">
        <f>VLOOKUP($A894,'Medical Examinations'!A$1:J$2336,6,FALSE)</f>
        <v>No</v>
      </c>
      <c r="H894">
        <f>VLOOKUP(A894,'Medical Examinations'!A893:J3228,7,FALSE)</f>
        <v>0</v>
      </c>
      <c r="I894" t="str">
        <f>VLOOKUP(A894,'Medical Examinations'!A893:J3228,8,FALSE)</f>
        <v>No</v>
      </c>
      <c r="J894" t="str">
        <f>VLOOKUP($A894,'Medical Examinations'!$A893:$J3228,9,FALSE)</f>
        <v>Obesity</v>
      </c>
      <c r="K894" t="str">
        <f>VLOOKUP(A894,'Medical Examinations'!A893:J3228,10,FALSE)</f>
        <v>Normal</v>
      </c>
      <c r="L894" t="str">
        <f>VLOOKUP(Healthcare!A894,'Hospitalisation Details'!A893:K3228,10,FALSE)</f>
        <v>6-Nov-1991</v>
      </c>
      <c r="M894" s="17">
        <f>VLOOKUP(Healthcare!A894,'Hospitalisation Details'!A893:K3228,6,FALSE)</f>
        <v>12130.8</v>
      </c>
      <c r="N894" t="str">
        <f>VLOOKUP(Healthcare!A894,'Hospitalisation Details'!A893:K3228,7,FALSE)</f>
        <v>tier - 3</v>
      </c>
      <c r="O894" t="str">
        <f>VLOOKUP(Healthcare!A894,'Hospitalisation Details'!A893:K3228,8,FALSE)</f>
        <v>tier - 3</v>
      </c>
      <c r="P894" t="str">
        <f>VLOOKUP(Healthcare!A894,'Hospitalisation Details'!A893:K3228,9,FALSE)</f>
        <v>R1026</v>
      </c>
      <c r="Q894">
        <f>VLOOKUP(Healthcare!A894,'Hospitalisation Details'!A893:K3228,11,FALSE)</f>
        <v>32</v>
      </c>
    </row>
    <row r="895" spans="1:17" ht="15.6">
      <c r="A895" s="1" t="s">
        <v>1476</v>
      </c>
      <c r="B895" t="str">
        <f>VLOOKUP(A895,'Customer Names'!A894:E3229,5,FALSE)</f>
        <v xml:space="preserve"> Mr.  John Butcher</v>
      </c>
      <c r="C895">
        <f>VLOOKUP(A895,'Medical Examinations'!A894:J3229,2,FALSE)</f>
        <v>28.785</v>
      </c>
      <c r="D895">
        <f>VLOOKUP(A895,'Medical Examinations'!A894:J3229,3,FALSE)</f>
        <v>9.1</v>
      </c>
      <c r="E895" t="str">
        <f>VLOOKUP(A895,'Medical Examinations'!A894:J3229,4,FALSE)</f>
        <v>yes</v>
      </c>
      <c r="F895" t="str">
        <f>VLOOKUP(A895,'Medical Examinations'!A894:J3229,5,FALSE)</f>
        <v>No</v>
      </c>
      <c r="G895" t="str">
        <f>VLOOKUP($A895,'Medical Examinations'!A$1:J$2336,6,FALSE)</f>
        <v>Yes</v>
      </c>
      <c r="H895">
        <f>VLOOKUP(A895,'Medical Examinations'!A894:J3229,7,FALSE)</f>
        <v>1</v>
      </c>
      <c r="I895" t="str">
        <f>VLOOKUP(A895,'Medical Examinations'!A894:J3229,8,FALSE)</f>
        <v>No</v>
      </c>
      <c r="J895" t="str">
        <f>VLOOKUP($A895,'Medical Examinations'!$A894:$J3229,9,FALSE)</f>
        <v>Over Weight</v>
      </c>
      <c r="K895" t="str">
        <f>VLOOKUP(A895,'Medical Examinations'!A894:J3229,10,FALSE)</f>
        <v>Diabetes</v>
      </c>
      <c r="L895" t="str">
        <f>VLOOKUP(Healthcare!A895,'Hospitalisation Details'!A894:K3229,10,FALSE)</f>
        <v>4-Jun-1963</v>
      </c>
      <c r="M895" s="17">
        <f>VLOOKUP(Healthcare!A895,'Hospitalisation Details'!A894:K3229,6,FALSE)</f>
        <v>12129.61</v>
      </c>
      <c r="N895" t="str">
        <f>VLOOKUP(Healthcare!A895,'Hospitalisation Details'!A894:K3229,7,FALSE)</f>
        <v>tier - 3</v>
      </c>
      <c r="O895" t="str">
        <f>VLOOKUP(Healthcare!A895,'Hospitalisation Details'!A894:K3229,8,FALSE)</f>
        <v>tier - 1</v>
      </c>
      <c r="P895" t="str">
        <f>VLOOKUP(Healthcare!A895,'Hospitalisation Details'!A894:K3229,9,FALSE)</f>
        <v>R1012</v>
      </c>
      <c r="Q895">
        <f>VLOOKUP(Healthcare!A895,'Hospitalisation Details'!A894:K3229,11,FALSE)</f>
        <v>61</v>
      </c>
    </row>
    <row r="896" spans="1:17" ht="15.6">
      <c r="A896" s="1" t="s">
        <v>1475</v>
      </c>
      <c r="B896" t="str">
        <f>VLOOKUP(A896,'Customer Names'!A895:E3230,5,FALSE)</f>
        <v xml:space="preserve"> Mr.  Miles J Traiser</v>
      </c>
      <c r="C896">
        <f>VLOOKUP(A896,'Medical Examinations'!A895:J3230,2,FALSE)</f>
        <v>25.46</v>
      </c>
      <c r="D896">
        <f>VLOOKUP(A896,'Medical Examinations'!A895:J3230,3,FALSE)</f>
        <v>11.52</v>
      </c>
      <c r="E896" t="str">
        <f>VLOOKUP(A896,'Medical Examinations'!A895:J3230,4,FALSE)</f>
        <v>yes</v>
      </c>
      <c r="F896" t="str">
        <f>VLOOKUP(A896,'Medical Examinations'!A895:J3230,5,FALSE)</f>
        <v>No</v>
      </c>
      <c r="G896" t="str">
        <f>VLOOKUP($A896,'Medical Examinations'!A$1:J$2336,6,FALSE)</f>
        <v>Yes</v>
      </c>
      <c r="H896">
        <f>VLOOKUP(A896,'Medical Examinations'!A895:J3230,7,FALSE)</f>
        <v>1</v>
      </c>
      <c r="I896" t="str">
        <f>VLOOKUP(A896,'Medical Examinations'!A895:J3230,8,FALSE)</f>
        <v>No</v>
      </c>
      <c r="J896" t="str">
        <f>VLOOKUP($A896,'Medical Examinations'!$A895:$J3230,9,FALSE)</f>
        <v>Over Weight</v>
      </c>
      <c r="K896" t="str">
        <f>VLOOKUP(A896,'Medical Examinations'!A895:J3230,10,FALSE)</f>
        <v>Diabetes</v>
      </c>
      <c r="L896" t="str">
        <f>VLOOKUP(Healthcare!A896,'Hospitalisation Details'!A895:K3230,10,FALSE)</f>
        <v>20-Jul-1963</v>
      </c>
      <c r="M896" s="17">
        <f>VLOOKUP(Healthcare!A896,'Hospitalisation Details'!A895:K3230,6,FALSE)</f>
        <v>12124.99</v>
      </c>
      <c r="N896" t="str">
        <f>VLOOKUP(Healthcare!A896,'Hospitalisation Details'!A895:K3230,7,FALSE)</f>
        <v>tier - 3</v>
      </c>
      <c r="O896" t="str">
        <f>VLOOKUP(Healthcare!A896,'Hospitalisation Details'!A895:K3230,8,FALSE)</f>
        <v>tier - 1</v>
      </c>
      <c r="P896" t="str">
        <f>VLOOKUP(Healthcare!A896,'Hospitalisation Details'!A895:K3230,9,FALSE)</f>
        <v>R1012</v>
      </c>
      <c r="Q896">
        <f>VLOOKUP(Healthcare!A896,'Hospitalisation Details'!A895:K3230,11,FALSE)</f>
        <v>61</v>
      </c>
    </row>
    <row r="897" spans="1:17" ht="15.6">
      <c r="A897" s="1" t="s">
        <v>1474</v>
      </c>
      <c r="B897" t="str">
        <f>VLOOKUP(A897,'Customer Names'!A896:E3231,5,FALSE)</f>
        <v xml:space="preserve"> Ms.  Justyna I Mudy-Mader</v>
      </c>
      <c r="C897">
        <f>VLOOKUP(A897,'Medical Examinations'!A896:J3231,2,FALSE)</f>
        <v>30.8</v>
      </c>
      <c r="D897">
        <f>VLOOKUP(A897,'Medical Examinations'!A896:J3231,3,FALSE)</f>
        <v>10.95</v>
      </c>
      <c r="E897" t="str">
        <f>VLOOKUP(A897,'Medical Examinations'!A896:J3231,4,FALSE)</f>
        <v>No</v>
      </c>
      <c r="F897" t="str">
        <f>VLOOKUP(A897,'Medical Examinations'!A896:J3231,5,FALSE)</f>
        <v>No</v>
      </c>
      <c r="G897" t="str">
        <f>VLOOKUP($A897,'Medical Examinations'!A$1:J$2336,6,FALSE)</f>
        <v>No</v>
      </c>
      <c r="H897">
        <f>VLOOKUP(A897,'Medical Examinations'!A896:J3231,7,FALSE)</f>
        <v>0</v>
      </c>
      <c r="I897" t="str">
        <f>VLOOKUP(A897,'Medical Examinations'!A896:J3231,8,FALSE)</f>
        <v>No</v>
      </c>
      <c r="J897" t="str">
        <f>VLOOKUP($A897,'Medical Examinations'!$A896:$J3231,9,FALSE)</f>
        <v>Obesity</v>
      </c>
      <c r="K897" t="str">
        <f>VLOOKUP(A897,'Medical Examinations'!A896:J3231,10,FALSE)</f>
        <v>Diabetes</v>
      </c>
      <c r="L897" t="str">
        <f>VLOOKUP(Healthcare!A897,'Hospitalisation Details'!A896:K3231,10,FALSE)</f>
        <v>25-Oct-1968</v>
      </c>
      <c r="M897" s="17">
        <f>VLOOKUP(Healthcare!A897,'Hospitalisation Details'!A896:K3231,6,FALSE)</f>
        <v>12105.32</v>
      </c>
      <c r="N897" t="str">
        <f>VLOOKUP(Healthcare!A897,'Hospitalisation Details'!A896:K3231,7,FALSE)</f>
        <v>tier - 3</v>
      </c>
      <c r="O897" t="str">
        <f>VLOOKUP(Healthcare!A897,'Hospitalisation Details'!A896:K3231,8,FALSE)</f>
        <v>tier - 3</v>
      </c>
      <c r="P897" t="str">
        <f>VLOOKUP(Healthcare!A897,'Hospitalisation Details'!A896:K3231,9,FALSE)</f>
        <v>R1011</v>
      </c>
      <c r="Q897">
        <f>VLOOKUP(Healthcare!A897,'Hospitalisation Details'!A896:K3231,11,FALSE)</f>
        <v>55</v>
      </c>
    </row>
    <row r="898" spans="1:17" ht="15.6">
      <c r="A898" s="1" t="s">
        <v>1473</v>
      </c>
      <c r="B898" t="str">
        <f>VLOOKUP(A898,'Customer Names'!A897:E3232,5,FALSE)</f>
        <v xml:space="preserve"> Ms.  Lucille Rogers</v>
      </c>
      <c r="C898">
        <f>VLOOKUP(A898,'Medical Examinations'!A897:J3232,2,FALSE)</f>
        <v>28.88</v>
      </c>
      <c r="D898">
        <f>VLOOKUP(A898,'Medical Examinations'!A897:J3232,3,FALSE)</f>
        <v>11.5</v>
      </c>
      <c r="E898" t="str">
        <f>VLOOKUP(A898,'Medical Examinations'!A897:J3232,4,FALSE)</f>
        <v>No</v>
      </c>
      <c r="F898" t="str">
        <f>VLOOKUP(A898,'Medical Examinations'!A897:J3232,5,FALSE)</f>
        <v>No</v>
      </c>
      <c r="G898" t="str">
        <f>VLOOKUP($A898,'Medical Examinations'!A$1:J$2336,6,FALSE)</f>
        <v>No</v>
      </c>
      <c r="H898">
        <f>VLOOKUP(A898,'Medical Examinations'!A897:J3232,7,FALSE)</f>
        <v>0</v>
      </c>
      <c r="I898" t="str">
        <f>VLOOKUP(A898,'Medical Examinations'!A897:J3232,8,FALSE)</f>
        <v>No</v>
      </c>
      <c r="J898" t="str">
        <f>VLOOKUP($A898,'Medical Examinations'!$A897:$J3232,9,FALSE)</f>
        <v>Over Weight</v>
      </c>
      <c r="K898" t="str">
        <f>VLOOKUP(A898,'Medical Examinations'!A897:J3232,10,FALSE)</f>
        <v>Diabetes</v>
      </c>
      <c r="L898" t="str">
        <f>VLOOKUP(Healthcare!A898,'Hospitalisation Details'!A897:K3232,10,FALSE)</f>
        <v>9-Dec-1968</v>
      </c>
      <c r="M898" s="17">
        <f>VLOOKUP(Healthcare!A898,'Hospitalisation Details'!A897:K3232,6,FALSE)</f>
        <v>12096.65</v>
      </c>
      <c r="N898" t="str">
        <f>VLOOKUP(Healthcare!A898,'Hospitalisation Details'!A897:K3232,7,FALSE)</f>
        <v>tier - 3</v>
      </c>
      <c r="O898" t="str">
        <f>VLOOKUP(Healthcare!A898,'Hospitalisation Details'!A897:K3232,8,FALSE)</f>
        <v>tier - 1</v>
      </c>
      <c r="P898" t="str">
        <f>VLOOKUP(Healthcare!A898,'Hospitalisation Details'!A897:K3232,9,FALSE)</f>
        <v>R1024</v>
      </c>
      <c r="Q898">
        <f>VLOOKUP(Healthcare!A898,'Hospitalisation Details'!A897:K3232,11,FALSE)</f>
        <v>55</v>
      </c>
    </row>
    <row r="899" spans="1:17" ht="15.6">
      <c r="A899" s="1" t="s">
        <v>1472</v>
      </c>
      <c r="B899" t="str">
        <f>VLOOKUP(A899,'Customer Names'!A898:E3233,5,FALSE)</f>
        <v xml:space="preserve"> Ms.  April Woo</v>
      </c>
      <c r="C899">
        <f>VLOOKUP(A899,'Medical Examinations'!A898:J3233,2,FALSE)</f>
        <v>23</v>
      </c>
      <c r="D899">
        <f>VLOOKUP(A899,'Medical Examinations'!A898:J3233,3,FALSE)</f>
        <v>9.8800000000000008</v>
      </c>
      <c r="E899" t="str">
        <f>VLOOKUP(A899,'Medical Examinations'!A898:J3233,4,FALSE)</f>
        <v>No</v>
      </c>
      <c r="F899" t="str">
        <f>VLOOKUP(A899,'Medical Examinations'!A898:J3233,5,FALSE)</f>
        <v>No</v>
      </c>
      <c r="G899" t="str">
        <f>VLOOKUP($A899,'Medical Examinations'!A$1:J$2336,6,FALSE)</f>
        <v>No</v>
      </c>
      <c r="H899">
        <f>VLOOKUP(A899,'Medical Examinations'!A898:J3233,7,FALSE)</f>
        <v>0</v>
      </c>
      <c r="I899" t="str">
        <f>VLOOKUP(A899,'Medical Examinations'!A898:J3233,8,FALSE)</f>
        <v>No</v>
      </c>
      <c r="J899" t="str">
        <f>VLOOKUP($A899,'Medical Examinations'!$A898:$J3233,9,FALSE)</f>
        <v>Healthy Weight</v>
      </c>
      <c r="K899" t="str">
        <f>VLOOKUP(A899,'Medical Examinations'!A898:J3233,10,FALSE)</f>
        <v>Diabetes</v>
      </c>
      <c r="L899" t="str">
        <f>VLOOKUP(Healthcare!A899,'Hospitalisation Details'!A898:K3233,10,FALSE)</f>
        <v>21-Jun-1968</v>
      </c>
      <c r="M899" s="17">
        <f>VLOOKUP(Healthcare!A899,'Hospitalisation Details'!A898:K3233,6,FALSE)</f>
        <v>12094.48</v>
      </c>
      <c r="N899" t="str">
        <f>VLOOKUP(Healthcare!A899,'Hospitalisation Details'!A898:K3233,7,FALSE)</f>
        <v>tier - 3</v>
      </c>
      <c r="O899" t="str">
        <f>VLOOKUP(Healthcare!A899,'Hospitalisation Details'!A898:K3233,8,FALSE)</f>
        <v>tier - 3</v>
      </c>
      <c r="P899" t="str">
        <f>VLOOKUP(Healthcare!A899,'Hospitalisation Details'!A898:K3233,9,FALSE)</f>
        <v>R1011</v>
      </c>
      <c r="Q899">
        <f>VLOOKUP(Healthcare!A899,'Hospitalisation Details'!A898:K3233,11,FALSE)</f>
        <v>56</v>
      </c>
    </row>
    <row r="900" spans="1:17" ht="15.6">
      <c r="A900" s="1" t="s">
        <v>1471</v>
      </c>
      <c r="B900" t="str">
        <f>VLOOKUP(A900,'Customer Names'!A899:E3234,5,FALSE)</f>
        <v xml:space="preserve"> Mr.  Robert Walsh</v>
      </c>
      <c r="C900">
        <f>VLOOKUP(A900,'Medical Examinations'!A899:J3234,2,FALSE)</f>
        <v>38.25</v>
      </c>
      <c r="D900">
        <f>VLOOKUP(A900,'Medical Examinations'!A899:J3234,3,FALSE)</f>
        <v>6.2</v>
      </c>
      <c r="E900" t="str">
        <f>VLOOKUP(A900,'Medical Examinations'!A899:J3234,4,FALSE)</f>
        <v>No</v>
      </c>
      <c r="F900" t="str">
        <f>VLOOKUP(A900,'Medical Examinations'!A899:J3234,5,FALSE)</f>
        <v>No</v>
      </c>
      <c r="G900" t="str">
        <f>VLOOKUP($A900,'Medical Examinations'!A$1:J$2336,6,FALSE)</f>
        <v>No</v>
      </c>
      <c r="H900">
        <f>VLOOKUP(A900,'Medical Examinations'!A899:J3234,7,FALSE)</f>
        <v>1</v>
      </c>
      <c r="I900" t="str">
        <f>VLOOKUP(A900,'Medical Examinations'!A899:J3234,8,FALSE)</f>
        <v>No</v>
      </c>
      <c r="J900" t="str">
        <f>VLOOKUP($A900,'Medical Examinations'!$A899:$J3234,9,FALSE)</f>
        <v>Obesity</v>
      </c>
      <c r="K900" t="str">
        <f>VLOOKUP(A900,'Medical Examinations'!A899:J3234,10,FALSE)</f>
        <v>Prediabetes</v>
      </c>
      <c r="L900" t="str">
        <f>VLOOKUP(Healthcare!A900,'Hospitalisation Details'!A899:K3234,10,FALSE)</f>
        <v>2-Sep-1984</v>
      </c>
      <c r="M900" s="17">
        <f>VLOOKUP(Healthcare!A900,'Hospitalisation Details'!A899:K3234,6,FALSE)</f>
        <v>12091.34</v>
      </c>
      <c r="N900" t="str">
        <f>VLOOKUP(Healthcare!A900,'Hospitalisation Details'!A899:K3234,7,FALSE)</f>
        <v>tier - 3</v>
      </c>
      <c r="O900" t="str">
        <f>VLOOKUP(Healthcare!A900,'Hospitalisation Details'!A899:K3234,8,FALSE)</f>
        <v>tier - 2</v>
      </c>
      <c r="P900" t="str">
        <f>VLOOKUP(Healthcare!A900,'Hospitalisation Details'!A899:K3234,9,FALSE)</f>
        <v>R1022</v>
      </c>
      <c r="Q900">
        <f>VLOOKUP(Healthcare!A900,'Hospitalisation Details'!A899:K3234,11,FALSE)</f>
        <v>40</v>
      </c>
    </row>
    <row r="901" spans="1:17" ht="15.6">
      <c r="A901" s="1" t="s">
        <v>1470</v>
      </c>
      <c r="B901" t="str">
        <f>VLOOKUP(A901,'Customer Names'!A900:E3235,5,FALSE)</f>
        <v xml:space="preserve"> Mrs.  Alyssa White</v>
      </c>
      <c r="C901">
        <f>VLOOKUP(A901,'Medical Examinations'!A900:J3235,2,FALSE)</f>
        <v>39.25</v>
      </c>
      <c r="D901">
        <f>VLOOKUP(A901,'Medical Examinations'!A900:J3235,3,FALSE)</f>
        <v>8.41</v>
      </c>
      <c r="E901" t="str">
        <f>VLOOKUP(A901,'Medical Examinations'!A900:J3235,4,FALSE)</f>
        <v>yes</v>
      </c>
      <c r="F901" t="str">
        <f>VLOOKUP(A901,'Medical Examinations'!A900:J3235,5,FALSE)</f>
        <v>No</v>
      </c>
      <c r="G901" t="str">
        <f>VLOOKUP($A901,'Medical Examinations'!A$1:J$2336,6,FALSE)</f>
        <v>No</v>
      </c>
      <c r="H901">
        <f>VLOOKUP(A901,'Medical Examinations'!A900:J3235,7,FALSE)</f>
        <v>1</v>
      </c>
      <c r="I901" t="str">
        <f>VLOOKUP(A901,'Medical Examinations'!A900:J3235,8,FALSE)</f>
        <v>No</v>
      </c>
      <c r="J901" t="str">
        <f>VLOOKUP($A901,'Medical Examinations'!$A900:$J3235,9,FALSE)</f>
        <v>Obesity</v>
      </c>
      <c r="K901" t="str">
        <f>VLOOKUP(A901,'Medical Examinations'!A900:J3235,10,FALSE)</f>
        <v>Diabetes</v>
      </c>
      <c r="L901" t="str">
        <f>VLOOKUP(Healthcare!A901,'Hospitalisation Details'!A900:K3235,10,FALSE)</f>
        <v>7-Sep-1986</v>
      </c>
      <c r="M901" s="17">
        <f>VLOOKUP(Healthcare!A901,'Hospitalisation Details'!A900:K3235,6,FALSE)</f>
        <v>12048.13</v>
      </c>
      <c r="N901" t="str">
        <f>VLOOKUP(Healthcare!A901,'Hospitalisation Details'!A900:K3235,7,FALSE)</f>
        <v>tier - 3</v>
      </c>
      <c r="O901" t="str">
        <f>VLOOKUP(Healthcare!A901,'Hospitalisation Details'!A900:K3235,8,FALSE)</f>
        <v>tier - 2</v>
      </c>
      <c r="P901" t="str">
        <f>VLOOKUP(Healthcare!A901,'Hospitalisation Details'!A900:K3235,9,FALSE)</f>
        <v>R1026</v>
      </c>
      <c r="Q901">
        <f>VLOOKUP(Healthcare!A901,'Hospitalisation Details'!A900:K3235,11,FALSE)</f>
        <v>37</v>
      </c>
    </row>
    <row r="902" spans="1:17" ht="15.6">
      <c r="A902" s="1" t="s">
        <v>1469</v>
      </c>
      <c r="B902" t="str">
        <f>VLOOKUP(A902,'Customer Names'!A901:E3236,5,FALSE)</f>
        <v xml:space="preserve"> Ms.  Jessica E Sheppard</v>
      </c>
      <c r="C902">
        <f>VLOOKUP(A902,'Medical Examinations'!A901:J3236,2,FALSE)</f>
        <v>26.6</v>
      </c>
      <c r="D902">
        <f>VLOOKUP(A902,'Medical Examinations'!A901:J3236,3,FALSE)</f>
        <v>5.07</v>
      </c>
      <c r="E902" t="str">
        <f>VLOOKUP(A902,'Medical Examinations'!A901:J3236,4,FALSE)</f>
        <v>yes</v>
      </c>
      <c r="F902" t="str">
        <f>VLOOKUP(A902,'Medical Examinations'!A901:J3236,5,FALSE)</f>
        <v>No</v>
      </c>
      <c r="G902" t="str">
        <f>VLOOKUP($A902,'Medical Examinations'!A$1:J$2336,6,FALSE)</f>
        <v>No</v>
      </c>
      <c r="H902">
        <f>VLOOKUP(A902,'Medical Examinations'!A901:J3236,7,FALSE)</f>
        <v>2</v>
      </c>
      <c r="I902" t="str">
        <f>VLOOKUP(A902,'Medical Examinations'!A901:J3236,8,FALSE)</f>
        <v>No</v>
      </c>
      <c r="J902" t="str">
        <f>VLOOKUP($A902,'Medical Examinations'!$A901:$J3236,9,FALSE)</f>
        <v>Over Weight</v>
      </c>
      <c r="K902" t="str">
        <f>VLOOKUP(A902,'Medical Examinations'!A901:J3236,10,FALSE)</f>
        <v>Normal</v>
      </c>
      <c r="L902" t="str">
        <f>VLOOKUP(Healthcare!A902,'Hospitalisation Details'!A901:K3236,10,FALSE)</f>
        <v>24-Nov-1966</v>
      </c>
      <c r="M902" s="17">
        <f>VLOOKUP(Healthcare!A902,'Hospitalisation Details'!A901:K3236,6,FALSE)</f>
        <v>12044.34</v>
      </c>
      <c r="N902" t="str">
        <f>VLOOKUP(Healthcare!A902,'Hospitalisation Details'!A901:K3236,7,FALSE)</f>
        <v>tier - 3</v>
      </c>
      <c r="O902" t="str">
        <f>VLOOKUP(Healthcare!A902,'Hospitalisation Details'!A901:K3236,8,FALSE)</f>
        <v>tier - 1</v>
      </c>
      <c r="P902" t="str">
        <f>VLOOKUP(Healthcare!A902,'Hospitalisation Details'!A901:K3236,9,FALSE)</f>
        <v>R1012</v>
      </c>
      <c r="Q902">
        <f>VLOOKUP(Healthcare!A902,'Hospitalisation Details'!A901:K3236,11,FALSE)</f>
        <v>57</v>
      </c>
    </row>
    <row r="903" spans="1:17" ht="15.6">
      <c r="A903" s="1" t="s">
        <v>1468</v>
      </c>
      <c r="B903" t="str">
        <f>VLOOKUP(A903,'Customer Names'!A902:E3237,5,FALSE)</f>
        <v xml:space="preserve"> Mr.  Patrick J Doran</v>
      </c>
      <c r="C903">
        <f>VLOOKUP(A903,'Medical Examinations'!A902:J3237,2,FALSE)</f>
        <v>35.700000000000003</v>
      </c>
      <c r="D903">
        <f>VLOOKUP(A903,'Medical Examinations'!A902:J3237,3,FALSE)</f>
        <v>4.0599999999999996</v>
      </c>
      <c r="E903" t="str">
        <f>VLOOKUP(A903,'Medical Examinations'!A902:J3237,4,FALSE)</f>
        <v>No</v>
      </c>
      <c r="F903" t="str">
        <f>VLOOKUP(A903,'Medical Examinations'!A902:J3237,5,FALSE)</f>
        <v>No</v>
      </c>
      <c r="G903" t="str">
        <f>VLOOKUP($A903,'Medical Examinations'!A$1:J$2336,6,FALSE)</f>
        <v>Yes</v>
      </c>
      <c r="H903">
        <f>VLOOKUP(A903,'Medical Examinations'!A902:J3237,7,FALSE)</f>
        <v>1</v>
      </c>
      <c r="I903" t="str">
        <f>VLOOKUP(A903,'Medical Examinations'!A902:J3237,8,FALSE)</f>
        <v>No</v>
      </c>
      <c r="J903" t="str">
        <f>VLOOKUP($A903,'Medical Examinations'!$A902:$J3237,9,FALSE)</f>
        <v>Obesity</v>
      </c>
      <c r="K903" t="str">
        <f>VLOOKUP(A903,'Medical Examinations'!A902:J3237,10,FALSE)</f>
        <v>Normal</v>
      </c>
      <c r="L903" t="str">
        <f>VLOOKUP(Healthcare!A903,'Hospitalisation Details'!A902:K3237,10,FALSE)</f>
        <v>16-Oct-1979</v>
      </c>
      <c r="M903" s="17">
        <f>VLOOKUP(Healthcare!A903,'Hospitalisation Details'!A902:K3237,6,FALSE)</f>
        <v>12035.18</v>
      </c>
      <c r="N903" t="str">
        <f>VLOOKUP(Healthcare!A903,'Hospitalisation Details'!A902:K3237,7,FALSE)</f>
        <v>tier - 3</v>
      </c>
      <c r="O903" t="str">
        <f>VLOOKUP(Healthcare!A903,'Hospitalisation Details'!A902:K3237,8,FALSE)</f>
        <v>tier - 3</v>
      </c>
      <c r="P903" t="str">
        <f>VLOOKUP(Healthcare!A903,'Hospitalisation Details'!A902:K3237,9,FALSE)</f>
        <v>R1021</v>
      </c>
      <c r="Q903">
        <f>VLOOKUP(Healthcare!A903,'Hospitalisation Details'!A902:K3237,11,FALSE)</f>
        <v>44</v>
      </c>
    </row>
    <row r="904" spans="1:17" ht="15.6">
      <c r="A904" s="1" t="s">
        <v>1467</v>
      </c>
      <c r="B904" t="str">
        <f>VLOOKUP(A904,'Customer Names'!A903:E3238,5,FALSE)</f>
        <v xml:space="preserve"> Ms.  Emilie Labrosse</v>
      </c>
      <c r="C904">
        <f>VLOOKUP(A904,'Medical Examinations'!A903:J3238,2,FALSE)</f>
        <v>20.100000000000001</v>
      </c>
      <c r="D904">
        <f>VLOOKUP(A904,'Medical Examinations'!A903:J3238,3,FALSE)</f>
        <v>10.52</v>
      </c>
      <c r="E904" t="str">
        <f>VLOOKUP(A904,'Medical Examinations'!A903:J3238,4,FALSE)</f>
        <v>No</v>
      </c>
      <c r="F904" t="str">
        <f>VLOOKUP(A904,'Medical Examinations'!A903:J3238,5,FALSE)</f>
        <v>No</v>
      </c>
      <c r="G904" t="str">
        <f>VLOOKUP($A904,'Medical Examinations'!A$1:J$2336,6,FALSE)</f>
        <v>No</v>
      </c>
      <c r="H904">
        <f>VLOOKUP(A904,'Medical Examinations'!A903:J3238,7,FALSE)</f>
        <v>0</v>
      </c>
      <c r="I904" t="str">
        <f>VLOOKUP(A904,'Medical Examinations'!A903:J3238,8,FALSE)</f>
        <v>No</v>
      </c>
      <c r="J904" t="str">
        <f>VLOOKUP($A904,'Medical Examinations'!$A903:$J3238,9,FALSE)</f>
        <v>Healthy Weight</v>
      </c>
      <c r="K904" t="str">
        <f>VLOOKUP(A904,'Medical Examinations'!A903:J3238,10,FALSE)</f>
        <v>Diabetes</v>
      </c>
      <c r="L904" t="str">
        <f>VLOOKUP(Healthcare!A904,'Hospitalisation Details'!A903:K3238,10,FALSE)</f>
        <v>29-Oct-1965</v>
      </c>
      <c r="M904" s="17">
        <f>VLOOKUP(Healthcare!A904,'Hospitalisation Details'!A903:K3238,6,FALSE)</f>
        <v>12032.33</v>
      </c>
      <c r="N904" t="str">
        <f>VLOOKUP(Healthcare!A904,'Hospitalisation Details'!A903:K3238,7,FALSE)</f>
        <v>tier - 3</v>
      </c>
      <c r="O904" t="str">
        <f>VLOOKUP(Healthcare!A904,'Hospitalisation Details'!A903:K3238,8,FALSE)</f>
        <v>tier - 1</v>
      </c>
      <c r="P904" t="str">
        <f>VLOOKUP(Healthcare!A904,'Hospitalisation Details'!A903:K3238,9,FALSE)</f>
        <v>R1011</v>
      </c>
      <c r="Q904">
        <f>VLOOKUP(Healthcare!A904,'Hospitalisation Details'!A903:K3238,11,FALSE)</f>
        <v>58</v>
      </c>
    </row>
    <row r="905" spans="1:17" ht="15.6">
      <c r="A905" s="1" t="s">
        <v>1466</v>
      </c>
      <c r="B905" t="str">
        <f>VLOOKUP(A905,'Customer Names'!A904:E3239,5,FALSE)</f>
        <v xml:space="preserve"> Ms.  Caitlin B Thomas</v>
      </c>
      <c r="C905">
        <f>VLOOKUP(A905,'Medical Examinations'!A904:J3239,2,FALSE)</f>
        <v>22.23</v>
      </c>
      <c r="D905">
        <f>VLOOKUP(A905,'Medical Examinations'!A904:J3239,3,FALSE)</f>
        <v>9.65</v>
      </c>
      <c r="E905" t="str">
        <f>VLOOKUP(A905,'Medical Examinations'!A904:J3239,4,FALSE)</f>
        <v>No</v>
      </c>
      <c r="F905" t="str">
        <f>VLOOKUP(A905,'Medical Examinations'!A904:J3239,5,FALSE)</f>
        <v>No</v>
      </c>
      <c r="G905" t="str">
        <f>VLOOKUP($A905,'Medical Examinations'!A$1:J$2336,6,FALSE)</f>
        <v>No</v>
      </c>
      <c r="H905">
        <f>VLOOKUP(A905,'Medical Examinations'!A904:J3239,7,FALSE)</f>
        <v>0</v>
      </c>
      <c r="I905" t="str">
        <f>VLOOKUP(A905,'Medical Examinations'!A904:J3239,8,FALSE)</f>
        <v>No</v>
      </c>
      <c r="J905" t="str">
        <f>VLOOKUP($A905,'Medical Examinations'!$A904:$J3239,9,FALSE)</f>
        <v>Healthy Weight</v>
      </c>
      <c r="K905" t="str">
        <f>VLOOKUP(A905,'Medical Examinations'!A904:J3239,10,FALSE)</f>
        <v>Diabetes</v>
      </c>
      <c r="L905" t="str">
        <f>VLOOKUP(Healthcare!A905,'Hospitalisation Details'!A904:K3239,10,FALSE)</f>
        <v>9-Jun-1965</v>
      </c>
      <c r="M905" s="17">
        <f>VLOOKUP(Healthcare!A905,'Hospitalisation Details'!A904:K3239,6,FALSE)</f>
        <v>12029.29</v>
      </c>
      <c r="N905" t="str">
        <f>VLOOKUP(Healthcare!A905,'Hospitalisation Details'!A904:K3239,7,FALSE)</f>
        <v>tier - 3</v>
      </c>
      <c r="O905" t="str">
        <f>VLOOKUP(Healthcare!A905,'Hospitalisation Details'!A904:K3239,8,FALSE)</f>
        <v>tier - 2</v>
      </c>
      <c r="P905" t="str">
        <f>VLOOKUP(Healthcare!A905,'Hospitalisation Details'!A904:K3239,9,FALSE)</f>
        <v>R1024</v>
      </c>
      <c r="Q905">
        <f>VLOOKUP(Healthcare!A905,'Hospitalisation Details'!A904:K3239,11,FALSE)</f>
        <v>59</v>
      </c>
    </row>
    <row r="906" spans="1:17" ht="15.6">
      <c r="A906" s="1" t="s">
        <v>1465</v>
      </c>
      <c r="B906" t="str">
        <f>VLOOKUP(A906,'Customer Names'!A905:E3240,5,FALSE)</f>
        <v xml:space="preserve"> Mr.  Joseph W Lesniak</v>
      </c>
      <c r="C906">
        <f>VLOOKUP(A906,'Medical Examinations'!A905:J3240,2,FALSE)</f>
        <v>36.47</v>
      </c>
      <c r="D906">
        <f>VLOOKUP(A906,'Medical Examinations'!A905:J3240,3,FALSE)</f>
        <v>6.21</v>
      </c>
      <c r="E906" t="str">
        <f>VLOOKUP(A906,'Medical Examinations'!A905:J3240,4,FALSE)</f>
        <v>No</v>
      </c>
      <c r="F906" t="str">
        <f>VLOOKUP(A906,'Medical Examinations'!A905:J3240,5,FALSE)</f>
        <v>No</v>
      </c>
      <c r="G906" t="str">
        <f>VLOOKUP($A906,'Medical Examinations'!A$1:J$2336,6,FALSE)</f>
        <v>No</v>
      </c>
      <c r="H906">
        <f>VLOOKUP(A906,'Medical Examinations'!A905:J3240,7,FALSE)</f>
        <v>0</v>
      </c>
      <c r="I906" t="str">
        <f>VLOOKUP(A906,'Medical Examinations'!A905:J3240,8,FALSE)</f>
        <v>No</v>
      </c>
      <c r="J906" t="str">
        <f>VLOOKUP($A906,'Medical Examinations'!$A905:$J3240,9,FALSE)</f>
        <v>Obesity</v>
      </c>
      <c r="K906" t="str">
        <f>VLOOKUP(A906,'Medical Examinations'!A905:J3240,10,FALSE)</f>
        <v>Prediabetes</v>
      </c>
      <c r="L906" t="str">
        <f>VLOOKUP(Healthcare!A906,'Hospitalisation Details'!A905:K3240,10,FALSE)</f>
        <v>17-Oct-1982</v>
      </c>
      <c r="M906" s="17">
        <f>VLOOKUP(Healthcare!A906,'Hospitalisation Details'!A905:K3240,6,FALSE)</f>
        <v>12001.29</v>
      </c>
      <c r="N906" t="str">
        <f>VLOOKUP(Healthcare!A906,'Hospitalisation Details'!A905:K3240,7,FALSE)</f>
        <v>tier - 3</v>
      </c>
      <c r="O906" t="str">
        <f>VLOOKUP(Healthcare!A906,'Hospitalisation Details'!A905:K3240,8,FALSE)</f>
        <v>tier - 3</v>
      </c>
      <c r="P906" t="str">
        <f>VLOOKUP(Healthcare!A906,'Hospitalisation Details'!A905:K3240,9,FALSE)</f>
        <v>R1021</v>
      </c>
      <c r="Q906">
        <f>VLOOKUP(Healthcare!A906,'Hospitalisation Details'!A905:K3240,11,FALSE)</f>
        <v>41</v>
      </c>
    </row>
    <row r="907" spans="1:17" ht="15.6">
      <c r="A907" s="1" t="s">
        <v>1464</v>
      </c>
      <c r="B907" t="str">
        <f>VLOOKUP(A907,'Customer Names'!A906:E3241,5,FALSE)</f>
        <v xml:space="preserve"> Ms.  Wendy Prowse</v>
      </c>
      <c r="C907">
        <f>VLOOKUP(A907,'Medical Examinations'!A906:J3241,2,FALSE)</f>
        <v>49.64</v>
      </c>
      <c r="D907">
        <f>VLOOKUP(A907,'Medical Examinations'!A906:J3241,3,FALSE)</f>
        <v>4.76</v>
      </c>
      <c r="E907" t="str">
        <f>VLOOKUP(A907,'Medical Examinations'!A906:J3241,4,FALSE)</f>
        <v>No</v>
      </c>
      <c r="F907" t="str">
        <f>VLOOKUP(A907,'Medical Examinations'!A906:J3241,5,FALSE)</f>
        <v>No</v>
      </c>
      <c r="G907" t="str">
        <f>VLOOKUP($A907,'Medical Examinations'!A$1:J$2336,6,FALSE)</f>
        <v>Yes</v>
      </c>
      <c r="H907">
        <f>VLOOKUP(A907,'Medical Examinations'!A906:J3241,7,FALSE)</f>
        <v>1</v>
      </c>
      <c r="I907" t="str">
        <f>VLOOKUP(A907,'Medical Examinations'!A906:J3241,8,FALSE)</f>
        <v>No</v>
      </c>
      <c r="J907" t="str">
        <f>VLOOKUP($A907,'Medical Examinations'!$A906:$J3241,9,FALSE)</f>
        <v>Obesity</v>
      </c>
      <c r="K907" t="str">
        <f>VLOOKUP(A907,'Medical Examinations'!A906:J3241,10,FALSE)</f>
        <v>Normal</v>
      </c>
      <c r="L907" t="str">
        <f>VLOOKUP(Healthcare!A907,'Hospitalisation Details'!A906:K3241,10,FALSE)</f>
        <v>12-Dec-1993</v>
      </c>
      <c r="M907" s="17">
        <f>VLOOKUP(Healthcare!A907,'Hospitalisation Details'!A906:K3241,6,FALSE)</f>
        <v>11994.89</v>
      </c>
      <c r="N907" t="str">
        <f>VLOOKUP(Healthcare!A907,'Hospitalisation Details'!A906:K3241,7,FALSE)</f>
        <v>tier - 3</v>
      </c>
      <c r="O907" t="str">
        <f>VLOOKUP(Healthcare!A907,'Hospitalisation Details'!A906:K3241,8,FALSE)</f>
        <v>tier - 2</v>
      </c>
      <c r="P907" t="str">
        <f>VLOOKUP(Healthcare!A907,'Hospitalisation Details'!A906:K3241,9,FALSE)</f>
        <v>R1012</v>
      </c>
      <c r="Q907">
        <f>VLOOKUP(Healthcare!A907,'Hospitalisation Details'!A906:K3241,11,FALSE)</f>
        <v>30</v>
      </c>
    </row>
    <row r="908" spans="1:17" ht="15.6">
      <c r="A908" s="1" t="s">
        <v>1463</v>
      </c>
      <c r="B908" t="str">
        <f>VLOOKUP(A908,'Customer Names'!A907:E3242,5,FALSE)</f>
        <v xml:space="preserve"> Mrs.  Leah L Seigel</v>
      </c>
      <c r="C908">
        <f>VLOOKUP(A908,'Medical Examinations'!A907:J3242,2,FALSE)</f>
        <v>36.799999999999997</v>
      </c>
      <c r="D908">
        <f>VLOOKUP(A908,'Medical Examinations'!A907:J3242,3,FALSE)</f>
        <v>5.73</v>
      </c>
      <c r="E908" t="str">
        <f>VLOOKUP(A908,'Medical Examinations'!A907:J3242,4,FALSE)</f>
        <v>yes</v>
      </c>
      <c r="F908" t="str">
        <f>VLOOKUP(A908,'Medical Examinations'!A907:J3242,5,FALSE)</f>
        <v>No</v>
      </c>
      <c r="G908" t="str">
        <f>VLOOKUP($A908,'Medical Examinations'!A$1:J$2336,6,FALSE)</f>
        <v>Yes</v>
      </c>
      <c r="H908">
        <f>VLOOKUP(A908,'Medical Examinations'!A907:J3242,7,FALSE)</f>
        <v>1</v>
      </c>
      <c r="I908" t="str">
        <f>VLOOKUP(A908,'Medical Examinations'!A907:J3242,8,FALSE)</f>
        <v>No</v>
      </c>
      <c r="J908" t="str">
        <f>VLOOKUP($A908,'Medical Examinations'!$A907:$J3242,9,FALSE)</f>
        <v>Obesity</v>
      </c>
      <c r="K908" t="str">
        <f>VLOOKUP(A908,'Medical Examinations'!A907:J3242,10,FALSE)</f>
        <v>Prediabetes</v>
      </c>
      <c r="L908" t="str">
        <f>VLOOKUP(Healthcare!A908,'Hospitalisation Details'!A907:K3242,10,FALSE)</f>
        <v>4-Jul-1983</v>
      </c>
      <c r="M908" s="17">
        <f>VLOOKUP(Healthcare!A908,'Hospitalisation Details'!A907:K3242,6,FALSE)</f>
        <v>11987.68</v>
      </c>
      <c r="N908" t="str">
        <f>VLOOKUP(Healthcare!A908,'Hospitalisation Details'!A907:K3242,7,FALSE)</f>
        <v>tier - 3</v>
      </c>
      <c r="O908" t="str">
        <f>VLOOKUP(Healthcare!A908,'Hospitalisation Details'!A907:K3242,8,FALSE)</f>
        <v>tier - 2</v>
      </c>
      <c r="P908" t="str">
        <f>VLOOKUP(Healthcare!A908,'Hospitalisation Details'!A907:K3242,9,FALSE)</f>
        <v>R1026</v>
      </c>
      <c r="Q908">
        <f>VLOOKUP(Healthcare!A908,'Hospitalisation Details'!A907:K3242,11,FALSE)</f>
        <v>41</v>
      </c>
    </row>
    <row r="909" spans="1:17" ht="15.6">
      <c r="A909" s="1" t="s">
        <v>1462</v>
      </c>
      <c r="B909" t="str">
        <f>VLOOKUP(A909,'Customer Names'!A908:E3243,5,FALSE)</f>
        <v xml:space="preserve"> Mr.  Wayne L Blas</v>
      </c>
      <c r="C909">
        <f>VLOOKUP(A909,'Medical Examinations'!A908:J3243,2,FALSE)</f>
        <v>33.880000000000003</v>
      </c>
      <c r="D909">
        <f>VLOOKUP(A909,'Medical Examinations'!A908:J3243,3,FALSE)</f>
        <v>10.78</v>
      </c>
      <c r="E909" t="str">
        <f>VLOOKUP(A909,'Medical Examinations'!A908:J3243,4,FALSE)</f>
        <v>yes</v>
      </c>
      <c r="F909" t="str">
        <f>VLOOKUP(A909,'Medical Examinations'!A908:J3243,5,FALSE)</f>
        <v>No</v>
      </c>
      <c r="G909" t="str">
        <f>VLOOKUP($A909,'Medical Examinations'!A$1:J$2336,6,FALSE)</f>
        <v>No</v>
      </c>
      <c r="H909">
        <f>VLOOKUP(A909,'Medical Examinations'!A908:J3243,7,FALSE)</f>
        <v>0</v>
      </c>
      <c r="I909" t="str">
        <f>VLOOKUP(A909,'Medical Examinations'!A908:J3243,8,FALSE)</f>
        <v>No</v>
      </c>
      <c r="J909" t="str">
        <f>VLOOKUP($A909,'Medical Examinations'!$A908:$J3243,9,FALSE)</f>
        <v>Obesity</v>
      </c>
      <c r="K909" t="str">
        <f>VLOOKUP(A909,'Medical Examinations'!A908:J3243,10,FALSE)</f>
        <v>Diabetes</v>
      </c>
      <c r="L909" t="str">
        <f>VLOOKUP(Healthcare!A909,'Hospitalisation Details'!A908:K3243,10,FALSE)</f>
        <v>22-Dec-1967</v>
      </c>
      <c r="M909" s="17">
        <f>VLOOKUP(Healthcare!A909,'Hospitalisation Details'!A908:K3243,6,FALSE)</f>
        <v>11987.17</v>
      </c>
      <c r="N909" t="str">
        <f>VLOOKUP(Healthcare!A909,'Hospitalisation Details'!A908:K3243,7,FALSE)</f>
        <v>tier - 3</v>
      </c>
      <c r="O909" t="str">
        <f>VLOOKUP(Healthcare!A909,'Hospitalisation Details'!A908:K3243,8,FALSE)</f>
        <v>tier - 3</v>
      </c>
      <c r="P909" t="str">
        <f>VLOOKUP(Healthcare!A909,'Hospitalisation Details'!A908:K3243,9,FALSE)</f>
        <v>R1013</v>
      </c>
      <c r="Q909">
        <f>VLOOKUP(Healthcare!A909,'Hospitalisation Details'!A908:K3243,11,FALSE)</f>
        <v>56</v>
      </c>
    </row>
    <row r="910" spans="1:17" ht="15.6">
      <c r="A910" s="1" t="s">
        <v>1461</v>
      </c>
      <c r="B910" t="str">
        <f>VLOOKUP(A910,'Customer Names'!A909:E3244,5,FALSE)</f>
        <v xml:space="preserve"> Mr.  Jason M Simpson</v>
      </c>
      <c r="C910">
        <f>VLOOKUP(A910,'Medical Examinations'!A909:J3244,2,FALSE)</f>
        <v>32.01</v>
      </c>
      <c r="D910">
        <f>VLOOKUP(A910,'Medical Examinations'!A909:J3244,3,FALSE)</f>
        <v>5.08</v>
      </c>
      <c r="E910" t="str">
        <f>VLOOKUP(A910,'Medical Examinations'!A909:J3244,4,FALSE)</f>
        <v>yes</v>
      </c>
      <c r="F910" t="str">
        <f>VLOOKUP(A910,'Medical Examinations'!A909:J3244,5,FALSE)</f>
        <v>No</v>
      </c>
      <c r="G910" t="str">
        <f>VLOOKUP($A910,'Medical Examinations'!A$1:J$2336,6,FALSE)</f>
        <v>No</v>
      </c>
      <c r="H910">
        <f>VLOOKUP(A910,'Medical Examinations'!A909:J3244,7,FALSE)</f>
        <v>1</v>
      </c>
      <c r="I910" t="str">
        <f>VLOOKUP(A910,'Medical Examinations'!A909:J3244,8,FALSE)</f>
        <v>No</v>
      </c>
      <c r="J910" t="str">
        <f>VLOOKUP($A910,'Medical Examinations'!$A909:$J3244,9,FALSE)</f>
        <v>Obesity</v>
      </c>
      <c r="K910" t="str">
        <f>VLOOKUP(A910,'Medical Examinations'!A909:J3244,10,FALSE)</f>
        <v>Normal</v>
      </c>
      <c r="L910" t="str">
        <f>VLOOKUP(Healthcare!A910,'Hospitalisation Details'!A909:K3244,10,FALSE)</f>
        <v>29-Sep-1964</v>
      </c>
      <c r="M910" s="17">
        <f>VLOOKUP(Healthcare!A910,'Hospitalisation Details'!A909:K3244,6,FALSE)</f>
        <v>11946.63</v>
      </c>
      <c r="N910" t="str">
        <f>VLOOKUP(Healthcare!A910,'Hospitalisation Details'!A909:K3244,7,FALSE)</f>
        <v>tier - 3</v>
      </c>
      <c r="O910" t="str">
        <f>VLOOKUP(Healthcare!A910,'Hospitalisation Details'!A909:K3244,8,FALSE)</f>
        <v>tier - 2</v>
      </c>
      <c r="P910" t="str">
        <f>VLOOKUP(Healthcare!A910,'Hospitalisation Details'!A909:K3244,9,FALSE)</f>
        <v>R1013</v>
      </c>
      <c r="Q910">
        <f>VLOOKUP(Healthcare!A910,'Hospitalisation Details'!A909:K3244,11,FALSE)</f>
        <v>59</v>
      </c>
    </row>
    <row r="911" spans="1:17" ht="15.6">
      <c r="A911" s="1" t="s">
        <v>1460</v>
      </c>
      <c r="B911" t="str">
        <f>VLOOKUP(A911,'Customer Names'!A910:E3245,5,FALSE)</f>
        <v xml:space="preserve"> Mr.  Floris Gierman</v>
      </c>
      <c r="C911">
        <f>VLOOKUP(A911,'Medical Examinations'!A910:J3245,2,FALSE)</f>
        <v>33.630000000000003</v>
      </c>
      <c r="D911">
        <f>VLOOKUP(A911,'Medical Examinations'!A910:J3245,3,FALSE)</f>
        <v>11.39</v>
      </c>
      <c r="E911" t="str">
        <f>VLOOKUP(A911,'Medical Examinations'!A910:J3245,4,FALSE)</f>
        <v>No</v>
      </c>
      <c r="F911" t="str">
        <f>VLOOKUP(A911,'Medical Examinations'!A910:J3245,5,FALSE)</f>
        <v>No</v>
      </c>
      <c r="G911" t="str">
        <f>VLOOKUP($A911,'Medical Examinations'!A$1:J$2336,6,FALSE)</f>
        <v>No</v>
      </c>
      <c r="H911">
        <f>VLOOKUP(A911,'Medical Examinations'!A910:J3245,7,FALSE)</f>
        <v>0</v>
      </c>
      <c r="I911" t="str">
        <f>VLOOKUP(A911,'Medical Examinations'!A910:J3245,8,FALSE)</f>
        <v>No</v>
      </c>
      <c r="J911" t="str">
        <f>VLOOKUP($A911,'Medical Examinations'!$A910:$J3245,9,FALSE)</f>
        <v>Obesity</v>
      </c>
      <c r="K911" t="str">
        <f>VLOOKUP(A911,'Medical Examinations'!A910:J3245,10,FALSE)</f>
        <v>Diabetes</v>
      </c>
      <c r="L911" t="str">
        <f>VLOOKUP(Healthcare!A911,'Hospitalisation Details'!A910:K3245,10,FALSE)</f>
        <v>1-Nov-1965</v>
      </c>
      <c r="M911" s="17">
        <f>VLOOKUP(Healthcare!A911,'Hospitalisation Details'!A910:K3245,6,FALSE)</f>
        <v>11945.13</v>
      </c>
      <c r="N911" t="str">
        <f>VLOOKUP(Healthcare!A911,'Hospitalisation Details'!A910:K3245,7,FALSE)</f>
        <v>tier - 3</v>
      </c>
      <c r="O911" t="str">
        <f>VLOOKUP(Healthcare!A911,'Hospitalisation Details'!A910:K3245,8,FALSE)</f>
        <v>tier - 2</v>
      </c>
      <c r="P911" t="str">
        <f>VLOOKUP(Healthcare!A911,'Hospitalisation Details'!A910:K3245,9,FALSE)</f>
        <v>R1012</v>
      </c>
      <c r="Q911">
        <f>VLOOKUP(Healthcare!A911,'Hospitalisation Details'!A910:K3245,11,FALSE)</f>
        <v>58</v>
      </c>
    </row>
    <row r="912" spans="1:17" ht="15.6">
      <c r="A912" s="1" t="s">
        <v>1459</v>
      </c>
      <c r="B912" t="str">
        <f>VLOOKUP(A912,'Customer Names'!A911:E3246,5,FALSE)</f>
        <v xml:space="preserve"> Mr.  Marc Jeuland</v>
      </c>
      <c r="C912">
        <f>VLOOKUP(A912,'Medical Examinations'!A911:J3246,2,FALSE)</f>
        <v>34.865000000000002</v>
      </c>
      <c r="D912">
        <f>VLOOKUP(A912,'Medical Examinations'!A911:J3246,3,FALSE)</f>
        <v>5.35</v>
      </c>
      <c r="E912" t="str">
        <f>VLOOKUP(A912,'Medical Examinations'!A911:J3246,4,FALSE)</f>
        <v>yes</v>
      </c>
      <c r="F912" t="str">
        <f>VLOOKUP(A912,'Medical Examinations'!A911:J3246,5,FALSE)</f>
        <v>No</v>
      </c>
      <c r="G912" t="str">
        <f>VLOOKUP($A912,'Medical Examinations'!A$1:J$2336,6,FALSE)</f>
        <v>No</v>
      </c>
      <c r="H912">
        <f>VLOOKUP(A912,'Medical Examinations'!A911:J3246,7,FALSE)</f>
        <v>1</v>
      </c>
      <c r="I912" t="str">
        <f>VLOOKUP(A912,'Medical Examinations'!A911:J3246,8,FALSE)</f>
        <v>No</v>
      </c>
      <c r="J912" t="str">
        <f>VLOOKUP($A912,'Medical Examinations'!$A911:$J3246,9,FALSE)</f>
        <v>Obesity</v>
      </c>
      <c r="K912" t="str">
        <f>VLOOKUP(A912,'Medical Examinations'!A911:J3246,10,FALSE)</f>
        <v>Normal</v>
      </c>
      <c r="L912" t="str">
        <f>VLOOKUP(Healthcare!A912,'Hospitalisation Details'!A911:K3246,10,FALSE)</f>
        <v>25-Dec-1964</v>
      </c>
      <c r="M912" s="17">
        <f>VLOOKUP(Healthcare!A912,'Hospitalisation Details'!A911:K3246,6,FALSE)</f>
        <v>11944.59</v>
      </c>
      <c r="N912" t="str">
        <f>VLOOKUP(Healthcare!A912,'Hospitalisation Details'!A911:K3246,7,FALSE)</f>
        <v>tier - 3</v>
      </c>
      <c r="O912" t="str">
        <f>VLOOKUP(Healthcare!A912,'Hospitalisation Details'!A911:K3246,8,FALSE)</f>
        <v>tier - 2</v>
      </c>
      <c r="P912" t="str">
        <f>VLOOKUP(Healthcare!A912,'Hospitalisation Details'!A911:K3246,9,FALSE)</f>
        <v>R1016</v>
      </c>
      <c r="Q912">
        <f>VLOOKUP(Healthcare!A912,'Hospitalisation Details'!A911:K3246,11,FALSE)</f>
        <v>59</v>
      </c>
    </row>
    <row r="913" spans="1:17" ht="15.6">
      <c r="A913" s="1" t="s">
        <v>1458</v>
      </c>
      <c r="B913" t="str">
        <f>VLOOKUP(A913,'Customer Names'!A912:E3247,5,FALSE)</f>
        <v xml:space="preserve"> Mr.  Christopher Chorney</v>
      </c>
      <c r="C913">
        <f>VLOOKUP(A913,'Medical Examinations'!A912:J3247,2,FALSE)</f>
        <v>43.11</v>
      </c>
      <c r="D913">
        <f>VLOOKUP(A913,'Medical Examinations'!A912:J3247,3,FALSE)</f>
        <v>5.6</v>
      </c>
      <c r="E913" t="str">
        <f>VLOOKUP(A913,'Medical Examinations'!A912:J3247,4,FALSE)</f>
        <v>No</v>
      </c>
      <c r="F913" t="str">
        <f>VLOOKUP(A913,'Medical Examinations'!A912:J3247,5,FALSE)</f>
        <v>No</v>
      </c>
      <c r="G913" t="str">
        <f>VLOOKUP($A913,'Medical Examinations'!A$1:J$2336,6,FALSE)</f>
        <v>No</v>
      </c>
      <c r="H913">
        <f>VLOOKUP(A913,'Medical Examinations'!A912:J3247,7,FALSE)</f>
        <v>0</v>
      </c>
      <c r="I913" t="str">
        <f>VLOOKUP(A913,'Medical Examinations'!A912:J3247,8,FALSE)</f>
        <v>No</v>
      </c>
      <c r="J913" t="str">
        <f>VLOOKUP($A913,'Medical Examinations'!$A912:$J3247,9,FALSE)</f>
        <v>Obesity</v>
      </c>
      <c r="K913" t="str">
        <f>VLOOKUP(A913,'Medical Examinations'!A912:J3247,10,FALSE)</f>
        <v>Normal</v>
      </c>
      <c r="L913" t="str">
        <f>VLOOKUP(Healthcare!A913,'Hospitalisation Details'!A912:K3247,10,FALSE)</f>
        <v>19-Oct-1991</v>
      </c>
      <c r="M913" s="17">
        <f>VLOOKUP(Healthcare!A913,'Hospitalisation Details'!A912:K3247,6,FALSE)</f>
        <v>11941.83</v>
      </c>
      <c r="N913" t="str">
        <f>VLOOKUP(Healthcare!A913,'Hospitalisation Details'!A912:K3247,7,FALSE)</f>
        <v>tier - 3</v>
      </c>
      <c r="O913" t="str">
        <f>VLOOKUP(Healthcare!A913,'Hospitalisation Details'!A912:K3247,8,FALSE)</f>
        <v>tier - 1</v>
      </c>
      <c r="P913" t="str">
        <f>VLOOKUP(Healthcare!A913,'Hospitalisation Details'!A912:K3247,9,FALSE)</f>
        <v>R1023</v>
      </c>
      <c r="Q913">
        <f>VLOOKUP(Healthcare!A913,'Hospitalisation Details'!A912:K3247,11,FALSE)</f>
        <v>32</v>
      </c>
    </row>
    <row r="914" spans="1:17" ht="15.6">
      <c r="A914" s="1" t="s">
        <v>1457</v>
      </c>
      <c r="B914" t="str">
        <f>VLOOKUP(A914,'Customer Names'!A913:E3248,5,FALSE)</f>
        <v xml:space="preserve"> Mr.  Kevin Rook</v>
      </c>
      <c r="C914">
        <f>VLOOKUP(A914,'Medical Examinations'!A913:J3248,2,FALSE)</f>
        <v>30.305</v>
      </c>
      <c r="D914">
        <f>VLOOKUP(A914,'Medical Examinations'!A913:J3248,3,FALSE)</f>
        <v>4.2699999999999996</v>
      </c>
      <c r="E914" t="str">
        <f>VLOOKUP(A914,'Medical Examinations'!A913:J3248,4,FALSE)</f>
        <v>yes</v>
      </c>
      <c r="F914" t="str">
        <f>VLOOKUP(A914,'Medical Examinations'!A913:J3248,5,FALSE)</f>
        <v>No</v>
      </c>
      <c r="G914" t="str">
        <f>VLOOKUP($A914,'Medical Examinations'!A$1:J$2336,6,FALSE)</f>
        <v>No</v>
      </c>
      <c r="H914">
        <f>VLOOKUP(A914,'Medical Examinations'!A913:J3248,7,FALSE)</f>
        <v>1</v>
      </c>
      <c r="I914" t="str">
        <f>VLOOKUP(A914,'Medical Examinations'!A913:J3248,8,FALSE)</f>
        <v>No</v>
      </c>
      <c r="J914" t="str">
        <f>VLOOKUP($A914,'Medical Examinations'!$A913:$J3248,9,FALSE)</f>
        <v>Obesity</v>
      </c>
      <c r="K914" t="str">
        <f>VLOOKUP(A914,'Medical Examinations'!A913:J3248,10,FALSE)</f>
        <v>Normal</v>
      </c>
      <c r="L914" t="str">
        <f>VLOOKUP(Healthcare!A914,'Hospitalisation Details'!A913:K3248,10,FALSE)</f>
        <v>2-Aug-1964</v>
      </c>
      <c r="M914" s="17">
        <f>VLOOKUP(Healthcare!A914,'Hospitalisation Details'!A913:K3248,6,FALSE)</f>
        <v>11938.26</v>
      </c>
      <c r="N914" t="str">
        <f>VLOOKUP(Healthcare!A914,'Hospitalisation Details'!A913:K3248,7,FALSE)</f>
        <v>tier - 3</v>
      </c>
      <c r="O914" t="str">
        <f>VLOOKUP(Healthcare!A914,'Hospitalisation Details'!A913:K3248,8,FALSE)</f>
        <v>tier - 3</v>
      </c>
      <c r="P914" t="str">
        <f>VLOOKUP(Healthcare!A914,'Hospitalisation Details'!A913:K3248,9,FALSE)</f>
        <v>R1019</v>
      </c>
      <c r="Q914">
        <f>VLOOKUP(Healthcare!A914,'Hospitalisation Details'!A913:K3248,11,FALSE)</f>
        <v>60</v>
      </c>
    </row>
    <row r="915" spans="1:17" ht="15.6">
      <c r="A915" s="1" t="s">
        <v>1456</v>
      </c>
      <c r="B915" t="str">
        <f>VLOOKUP(A915,'Customer Names'!A914:E3249,5,FALSE)</f>
        <v xml:space="preserve"> Mr.  Aharon N Wright</v>
      </c>
      <c r="C915">
        <f>VLOOKUP(A915,'Medical Examinations'!A914:J3249,2,FALSE)</f>
        <v>25.175000000000001</v>
      </c>
      <c r="D915">
        <f>VLOOKUP(A915,'Medical Examinations'!A914:J3249,3,FALSE)</f>
        <v>5.57</v>
      </c>
      <c r="E915" t="str">
        <f>VLOOKUP(A915,'Medical Examinations'!A914:J3249,4,FALSE)</f>
        <v>yes</v>
      </c>
      <c r="F915" t="str">
        <f>VLOOKUP(A915,'Medical Examinations'!A914:J3249,5,FALSE)</f>
        <v>No</v>
      </c>
      <c r="G915" t="str">
        <f>VLOOKUP($A915,'Medical Examinations'!A$1:J$2336,6,FALSE)</f>
        <v>No</v>
      </c>
      <c r="H915">
        <f>VLOOKUP(A915,'Medical Examinations'!A914:J3249,7,FALSE)</f>
        <v>1</v>
      </c>
      <c r="I915" t="str">
        <f>VLOOKUP(A915,'Medical Examinations'!A914:J3249,8,FALSE)</f>
        <v>No</v>
      </c>
      <c r="J915" t="str">
        <f>VLOOKUP($A915,'Medical Examinations'!$A914:$J3249,9,FALSE)</f>
        <v>Over Weight</v>
      </c>
      <c r="K915" t="str">
        <f>VLOOKUP(A915,'Medical Examinations'!A914:J3249,10,FALSE)</f>
        <v>Normal</v>
      </c>
      <c r="L915" t="str">
        <f>VLOOKUP(Healthcare!A915,'Hospitalisation Details'!A914:K3249,10,FALSE)</f>
        <v>20-Dec-1964</v>
      </c>
      <c r="M915" s="17">
        <f>VLOOKUP(Healthcare!A915,'Hospitalisation Details'!A914:K3249,6,FALSE)</f>
        <v>11931.13</v>
      </c>
      <c r="N915" t="str">
        <f>VLOOKUP(Healthcare!A915,'Hospitalisation Details'!A914:K3249,7,FALSE)</f>
        <v>tier - 3</v>
      </c>
      <c r="O915" t="str">
        <f>VLOOKUP(Healthcare!A915,'Hospitalisation Details'!A914:K3249,8,FALSE)</f>
        <v>tier - 1</v>
      </c>
      <c r="P915" t="str">
        <f>VLOOKUP(Healthcare!A915,'Hospitalisation Details'!A914:K3249,9,FALSE)</f>
        <v>R1019</v>
      </c>
      <c r="Q915">
        <f>VLOOKUP(Healthcare!A915,'Hospitalisation Details'!A914:K3249,11,FALSE)</f>
        <v>59</v>
      </c>
    </row>
    <row r="916" spans="1:17" ht="15.6">
      <c r="A916" s="1" t="s">
        <v>1455</v>
      </c>
      <c r="B916" t="str">
        <f>VLOOKUP(A916,'Customer Names'!A915:E3250,5,FALSE)</f>
        <v xml:space="preserve"> Mr.  Lawrence D Chin</v>
      </c>
      <c r="C916">
        <f>VLOOKUP(A916,'Medical Examinations'!A915:J3250,2,FALSE)</f>
        <v>26.8</v>
      </c>
      <c r="D916">
        <f>VLOOKUP(A916,'Medical Examinations'!A915:J3250,3,FALSE)</f>
        <v>5.68</v>
      </c>
      <c r="E916" t="str">
        <f>VLOOKUP(A916,'Medical Examinations'!A915:J3250,4,FALSE)</f>
        <v>yes</v>
      </c>
      <c r="F916" t="str">
        <f>VLOOKUP(A916,'Medical Examinations'!A915:J3250,5,FALSE)</f>
        <v>No</v>
      </c>
      <c r="G916" t="str">
        <f>VLOOKUP($A916,'Medical Examinations'!A$1:J$2336,6,FALSE)</f>
        <v>No</v>
      </c>
      <c r="H916">
        <f>VLOOKUP(A916,'Medical Examinations'!A915:J3250,7,FALSE)</f>
        <v>1</v>
      </c>
      <c r="I916" t="str">
        <f>VLOOKUP(A916,'Medical Examinations'!A915:J3250,8,FALSE)</f>
        <v>No</v>
      </c>
      <c r="J916" t="str">
        <f>VLOOKUP($A916,'Medical Examinations'!$A915:$J3250,9,FALSE)</f>
        <v>Over Weight</v>
      </c>
      <c r="K916" t="str">
        <f>VLOOKUP(A916,'Medical Examinations'!A915:J3250,10,FALSE)</f>
        <v>Normal</v>
      </c>
      <c r="L916" t="str">
        <f>VLOOKUP(Healthcare!A916,'Hospitalisation Details'!A915:K3250,10,FALSE)</f>
        <v>19-Nov-1964</v>
      </c>
      <c r="M916" s="17">
        <f>VLOOKUP(Healthcare!A916,'Hospitalisation Details'!A915:K3250,6,FALSE)</f>
        <v>11918.2</v>
      </c>
      <c r="N916" t="str">
        <f>VLOOKUP(Healthcare!A916,'Hospitalisation Details'!A915:K3250,7,FALSE)</f>
        <v>tier - 3</v>
      </c>
      <c r="O916" t="str">
        <f>VLOOKUP(Healthcare!A916,'Hospitalisation Details'!A915:K3250,8,FALSE)</f>
        <v>tier - 1</v>
      </c>
      <c r="P916" t="str">
        <f>VLOOKUP(Healthcare!A916,'Hospitalisation Details'!A915:K3250,9,FALSE)</f>
        <v>R1021</v>
      </c>
      <c r="Q916">
        <f>VLOOKUP(Healthcare!A916,'Hospitalisation Details'!A915:K3250,11,FALSE)</f>
        <v>59</v>
      </c>
    </row>
    <row r="917" spans="1:17" ht="15.6">
      <c r="A917" s="1" t="s">
        <v>1454</v>
      </c>
      <c r="B917" t="str">
        <f>VLOOKUP(A917,'Customer Names'!A916:E3251,5,FALSE)</f>
        <v xml:space="preserve"> Mr.  Malcolm White</v>
      </c>
      <c r="C917">
        <f>VLOOKUP(A917,'Medical Examinations'!A916:J3251,2,FALSE)</f>
        <v>21.78</v>
      </c>
      <c r="D917">
        <f>VLOOKUP(A917,'Medical Examinations'!A916:J3251,3,FALSE)</f>
        <v>5.3</v>
      </c>
      <c r="E917" t="str">
        <f>VLOOKUP(A917,'Medical Examinations'!A916:J3251,4,FALSE)</f>
        <v>No</v>
      </c>
      <c r="F917" t="str">
        <f>VLOOKUP(A917,'Medical Examinations'!A916:J3251,5,FALSE)</f>
        <v>Yes</v>
      </c>
      <c r="G917" t="str">
        <f>VLOOKUP($A917,'Medical Examinations'!A$1:J$2336,6,FALSE)</f>
        <v>No</v>
      </c>
      <c r="H917">
        <f>VLOOKUP(A917,'Medical Examinations'!A916:J3251,7,FALSE)</f>
        <v>1</v>
      </c>
      <c r="I917" t="str">
        <f>VLOOKUP(A917,'Medical Examinations'!A916:J3251,8,FALSE)</f>
        <v>No</v>
      </c>
      <c r="J917" t="str">
        <f>VLOOKUP($A917,'Medical Examinations'!$A916:$J3251,9,FALSE)</f>
        <v>Healthy Weight</v>
      </c>
      <c r="K917" t="str">
        <f>VLOOKUP(A917,'Medical Examinations'!A916:J3251,10,FALSE)</f>
        <v>Normal</v>
      </c>
      <c r="L917" t="str">
        <f>VLOOKUP(Healthcare!A917,'Hospitalisation Details'!A916:K3251,10,FALSE)</f>
        <v>2-Jun-2004</v>
      </c>
      <c r="M917" s="17">
        <f>VLOOKUP(Healthcare!A917,'Hospitalisation Details'!A916:K3251,6,FALSE)</f>
        <v>11884.05</v>
      </c>
      <c r="N917" t="str">
        <f>VLOOKUP(Healthcare!A917,'Hospitalisation Details'!A916:K3251,7,FALSE)</f>
        <v>tier - 3</v>
      </c>
      <c r="O917" t="str">
        <f>VLOOKUP(Healthcare!A917,'Hospitalisation Details'!A916:K3251,8,FALSE)</f>
        <v>tier - 3</v>
      </c>
      <c r="P917" t="str">
        <f>VLOOKUP(Healthcare!A917,'Hospitalisation Details'!A916:K3251,9,FALSE)</f>
        <v>R1013</v>
      </c>
      <c r="Q917">
        <f>VLOOKUP(Healthcare!A917,'Hospitalisation Details'!A916:K3251,11,FALSE)</f>
        <v>20</v>
      </c>
    </row>
    <row r="918" spans="1:17" ht="15.6">
      <c r="A918" s="1" t="s">
        <v>1453</v>
      </c>
      <c r="B918" t="str">
        <f>VLOOKUP(A918,'Customer Names'!A917:E3252,5,FALSE)</f>
        <v xml:space="preserve"> Ms.  Anna E Savage</v>
      </c>
      <c r="C918">
        <f>VLOOKUP(A918,'Medical Examinations'!A917:J3252,2,FALSE)</f>
        <v>30.14</v>
      </c>
      <c r="D918">
        <f>VLOOKUP(A918,'Medical Examinations'!A917:J3252,3,FALSE)</f>
        <v>9.4499999999999993</v>
      </c>
      <c r="E918" t="str">
        <f>VLOOKUP(A918,'Medical Examinations'!A917:J3252,4,FALSE)</f>
        <v>yes</v>
      </c>
      <c r="F918" t="str">
        <f>VLOOKUP(A918,'Medical Examinations'!A917:J3252,5,FALSE)</f>
        <v>No</v>
      </c>
      <c r="G918" t="str">
        <f>VLOOKUP($A918,'Medical Examinations'!A$1:J$2336,6,FALSE)</f>
        <v>No</v>
      </c>
      <c r="H918">
        <f>VLOOKUP(A918,'Medical Examinations'!A917:J3252,7,FALSE)</f>
        <v>0</v>
      </c>
      <c r="I918" t="str">
        <f>VLOOKUP(A918,'Medical Examinations'!A917:J3252,8,FALSE)</f>
        <v>No</v>
      </c>
      <c r="J918" t="str">
        <f>VLOOKUP($A918,'Medical Examinations'!$A917:$J3252,9,FALSE)</f>
        <v>Obesity</v>
      </c>
      <c r="K918" t="str">
        <f>VLOOKUP(A918,'Medical Examinations'!A917:J3252,10,FALSE)</f>
        <v>Diabetes</v>
      </c>
      <c r="L918" t="str">
        <f>VLOOKUP(Healthcare!A918,'Hospitalisation Details'!A917:K3252,10,FALSE)</f>
        <v>29-Oct-1967</v>
      </c>
      <c r="M918" s="17">
        <f>VLOOKUP(Healthcare!A918,'Hospitalisation Details'!A917:K3252,6,FALSE)</f>
        <v>11881.97</v>
      </c>
      <c r="N918" t="str">
        <f>VLOOKUP(Healthcare!A918,'Hospitalisation Details'!A917:K3252,7,FALSE)</f>
        <v>tier - 3</v>
      </c>
      <c r="O918" t="str">
        <f>VLOOKUP(Healthcare!A918,'Hospitalisation Details'!A917:K3252,8,FALSE)</f>
        <v>tier - 1</v>
      </c>
      <c r="P918" t="str">
        <f>VLOOKUP(Healthcare!A918,'Hospitalisation Details'!A917:K3252,9,FALSE)</f>
        <v>R1013</v>
      </c>
      <c r="Q918">
        <f>VLOOKUP(Healthcare!A918,'Hospitalisation Details'!A917:K3252,11,FALSE)</f>
        <v>56</v>
      </c>
    </row>
    <row r="919" spans="1:17" ht="15.6">
      <c r="A919" s="1" t="s">
        <v>1452</v>
      </c>
      <c r="B919" t="str">
        <f>VLOOKUP(A919,'Customer Names'!A918:E3253,5,FALSE)</f>
        <v xml:space="preserve"> Ms.  Jenny Hitchings</v>
      </c>
      <c r="C919">
        <f>VLOOKUP(A919,'Medical Examinations'!A918:J3253,2,FALSE)</f>
        <v>29.7</v>
      </c>
      <c r="D919">
        <f>VLOOKUP(A919,'Medical Examinations'!A918:J3253,3,FALSE)</f>
        <v>6.79</v>
      </c>
      <c r="E919" t="str">
        <f>VLOOKUP(A919,'Medical Examinations'!A918:J3253,4,FALSE)</f>
        <v>yes</v>
      </c>
      <c r="F919" t="str">
        <f>VLOOKUP(A919,'Medical Examinations'!A918:J3253,5,FALSE)</f>
        <v>No</v>
      </c>
      <c r="G919" t="str">
        <f>VLOOKUP($A919,'Medical Examinations'!A$1:J$2336,6,FALSE)</f>
        <v>No</v>
      </c>
      <c r="H919">
        <f>VLOOKUP(A919,'Medical Examinations'!A918:J3253,7,FALSE)</f>
        <v>0</v>
      </c>
      <c r="I919" t="str">
        <f>VLOOKUP(A919,'Medical Examinations'!A918:J3253,8,FALSE)</f>
        <v>No</v>
      </c>
      <c r="J919" t="str">
        <f>VLOOKUP($A919,'Medical Examinations'!$A918:$J3253,9,FALSE)</f>
        <v>Over Weight</v>
      </c>
      <c r="K919" t="str">
        <f>VLOOKUP(A919,'Medical Examinations'!A918:J3253,10,FALSE)</f>
        <v>Diabetes</v>
      </c>
      <c r="L919" t="str">
        <f>VLOOKUP(Healthcare!A919,'Hospitalisation Details'!A918:K3253,10,FALSE)</f>
        <v>14-Jul-1967</v>
      </c>
      <c r="M919" s="17">
        <f>VLOOKUP(Healthcare!A919,'Hospitalisation Details'!A918:K3253,6,FALSE)</f>
        <v>11881.36</v>
      </c>
      <c r="N919" t="str">
        <f>VLOOKUP(Healthcare!A919,'Hospitalisation Details'!A918:K3253,7,FALSE)</f>
        <v>tier - 3</v>
      </c>
      <c r="O919" t="str">
        <f>VLOOKUP(Healthcare!A919,'Hospitalisation Details'!A918:K3253,8,FALSE)</f>
        <v>tier - 2</v>
      </c>
      <c r="P919" t="str">
        <f>VLOOKUP(Healthcare!A919,'Hospitalisation Details'!A918:K3253,9,FALSE)</f>
        <v>R1011</v>
      </c>
      <c r="Q919">
        <f>VLOOKUP(Healthcare!A919,'Hospitalisation Details'!A918:K3253,11,FALSE)</f>
        <v>57</v>
      </c>
    </row>
    <row r="920" spans="1:17" ht="15.6">
      <c r="A920" s="1" t="s">
        <v>1451</v>
      </c>
      <c r="B920" t="str">
        <f>VLOOKUP(A920,'Customer Names'!A919:E3254,5,FALSE)</f>
        <v xml:space="preserve"> Ms.  Melissa L Truitt</v>
      </c>
      <c r="C920">
        <f>VLOOKUP(A920,'Medical Examinations'!A919:J3254,2,FALSE)</f>
        <v>32.395000000000003</v>
      </c>
      <c r="D920">
        <f>VLOOKUP(A920,'Medical Examinations'!A919:J3254,3,FALSE)</f>
        <v>11.1</v>
      </c>
      <c r="E920" t="str">
        <f>VLOOKUP(A920,'Medical Examinations'!A919:J3254,4,FALSE)</f>
        <v>yes</v>
      </c>
      <c r="F920" t="str">
        <f>VLOOKUP(A920,'Medical Examinations'!A919:J3254,5,FALSE)</f>
        <v>No</v>
      </c>
      <c r="G920" t="str">
        <f>VLOOKUP($A920,'Medical Examinations'!A$1:J$2336,6,FALSE)</f>
        <v>No</v>
      </c>
      <c r="H920">
        <f>VLOOKUP(A920,'Medical Examinations'!A919:J3254,7,FALSE)</f>
        <v>0</v>
      </c>
      <c r="I920" t="str">
        <f>VLOOKUP(A920,'Medical Examinations'!A919:J3254,8,FALSE)</f>
        <v>No</v>
      </c>
      <c r="J920" t="str">
        <f>VLOOKUP($A920,'Medical Examinations'!$A919:$J3254,9,FALSE)</f>
        <v>Obesity</v>
      </c>
      <c r="K920" t="str">
        <f>VLOOKUP(A920,'Medical Examinations'!A919:J3254,10,FALSE)</f>
        <v>Diabetes</v>
      </c>
      <c r="L920" t="str">
        <f>VLOOKUP(Healthcare!A920,'Hospitalisation Details'!A919:K3254,10,FALSE)</f>
        <v>24-Aug-1967</v>
      </c>
      <c r="M920" s="17">
        <f>VLOOKUP(Healthcare!A920,'Hospitalisation Details'!A919:K3254,6,FALSE)</f>
        <v>11879.1</v>
      </c>
      <c r="N920" t="str">
        <f>VLOOKUP(Healthcare!A920,'Hospitalisation Details'!A919:K3254,7,FALSE)</f>
        <v>tier - 3</v>
      </c>
      <c r="O920" t="str">
        <f>VLOOKUP(Healthcare!A920,'Hospitalisation Details'!A919:K3254,8,FALSE)</f>
        <v>tier - 3</v>
      </c>
      <c r="P920" t="str">
        <f>VLOOKUP(Healthcare!A920,'Hospitalisation Details'!A919:K3254,9,FALSE)</f>
        <v>R1024</v>
      </c>
      <c r="Q920">
        <f>VLOOKUP(Healthcare!A920,'Hospitalisation Details'!A919:K3254,11,FALSE)</f>
        <v>57</v>
      </c>
    </row>
    <row r="921" spans="1:17" ht="15.6">
      <c r="A921" s="1" t="s">
        <v>1450</v>
      </c>
      <c r="B921" t="str">
        <f>VLOOKUP(A921,'Customer Names'!A920:E3255,5,FALSE)</f>
        <v xml:space="preserve"> Ms.  Chia J Chang</v>
      </c>
      <c r="C921">
        <f>VLOOKUP(A921,'Medical Examinations'!A920:J3255,2,FALSE)</f>
        <v>36.64</v>
      </c>
      <c r="D921">
        <f>VLOOKUP(A921,'Medical Examinations'!A920:J3255,3,FALSE)</f>
        <v>7.26</v>
      </c>
      <c r="E921" t="str">
        <f>VLOOKUP(A921,'Medical Examinations'!A920:J3255,4,FALSE)</f>
        <v>No</v>
      </c>
      <c r="F921" t="str">
        <f>VLOOKUP(A921,'Medical Examinations'!A920:J3255,5,FALSE)</f>
        <v>No</v>
      </c>
      <c r="G921" t="str">
        <f>VLOOKUP($A921,'Medical Examinations'!A$1:J$2336,6,FALSE)</f>
        <v>No</v>
      </c>
      <c r="H921">
        <f>VLOOKUP(A921,'Medical Examinations'!A920:J3255,7,FALSE)</f>
        <v>0</v>
      </c>
      <c r="I921" t="str">
        <f>VLOOKUP(A921,'Medical Examinations'!A920:J3255,8,FALSE)</f>
        <v>No</v>
      </c>
      <c r="J921" t="str">
        <f>VLOOKUP($A921,'Medical Examinations'!$A920:$J3255,9,FALSE)</f>
        <v>Obesity</v>
      </c>
      <c r="K921" t="str">
        <f>VLOOKUP(A921,'Medical Examinations'!A920:J3255,10,FALSE)</f>
        <v>Diabetes</v>
      </c>
      <c r="L921" t="str">
        <f>VLOOKUP(Healthcare!A921,'Hospitalisation Details'!A920:K3255,10,FALSE)</f>
        <v>7-Jul-1974</v>
      </c>
      <c r="M921" s="17">
        <f>VLOOKUP(Healthcare!A921,'Hospitalisation Details'!A920:K3255,6,FALSE)</f>
        <v>11858.56</v>
      </c>
      <c r="N921" t="str">
        <f>VLOOKUP(Healthcare!A921,'Hospitalisation Details'!A920:K3255,7,FALSE)</f>
        <v>tier - 3</v>
      </c>
      <c r="O921" t="str">
        <f>VLOOKUP(Healthcare!A921,'Hospitalisation Details'!A920:K3255,8,FALSE)</f>
        <v>tier - 3</v>
      </c>
      <c r="P921" t="str">
        <f>VLOOKUP(Healthcare!A921,'Hospitalisation Details'!A920:K3255,9,FALSE)</f>
        <v>R1011</v>
      </c>
      <c r="Q921">
        <f>VLOOKUP(Healthcare!A921,'Hospitalisation Details'!A920:K3255,11,FALSE)</f>
        <v>50</v>
      </c>
    </row>
    <row r="922" spans="1:17" ht="15.6">
      <c r="A922" s="1" t="s">
        <v>1449</v>
      </c>
      <c r="B922" t="str">
        <f>VLOOKUP(A922,'Customer Names'!A921:E3256,5,FALSE)</f>
        <v xml:space="preserve"> Ms.  Laura A Frey</v>
      </c>
      <c r="C922">
        <f>VLOOKUP(A922,'Medical Examinations'!A921:J3256,2,FALSE)</f>
        <v>39.049999999999997</v>
      </c>
      <c r="D922">
        <f>VLOOKUP(A922,'Medical Examinations'!A921:J3256,3,FALSE)</f>
        <v>5.27</v>
      </c>
      <c r="E922" t="str">
        <f>VLOOKUP(A922,'Medical Examinations'!A921:J3256,4,FALSE)</f>
        <v>yes</v>
      </c>
      <c r="F922" t="str">
        <f>VLOOKUP(A922,'Medical Examinations'!A921:J3256,5,FALSE)</f>
        <v>No</v>
      </c>
      <c r="G922" t="str">
        <f>VLOOKUP($A922,'Medical Examinations'!A$1:J$2336,6,FALSE)</f>
        <v>No</v>
      </c>
      <c r="H922">
        <f>VLOOKUP(A922,'Medical Examinations'!A921:J3256,7,FALSE)</f>
        <v>1</v>
      </c>
      <c r="I922" t="str">
        <f>VLOOKUP(A922,'Medical Examinations'!A921:J3256,8,FALSE)</f>
        <v>No</v>
      </c>
      <c r="J922" t="str">
        <f>VLOOKUP($A922,'Medical Examinations'!$A921:$J3256,9,FALSE)</f>
        <v>Obesity</v>
      </c>
      <c r="K922" t="str">
        <f>VLOOKUP(A922,'Medical Examinations'!A921:J3256,10,FALSE)</f>
        <v>Normal</v>
      </c>
      <c r="L922" t="str">
        <f>VLOOKUP(Healthcare!A922,'Hospitalisation Details'!A921:K3256,10,FALSE)</f>
        <v>29-Sep-1964</v>
      </c>
      <c r="M922" s="17">
        <f>VLOOKUP(Healthcare!A922,'Hospitalisation Details'!A921:K3256,6,FALSE)</f>
        <v>11856.41</v>
      </c>
      <c r="N922" t="str">
        <f>VLOOKUP(Healthcare!A922,'Hospitalisation Details'!A921:K3256,7,FALSE)</f>
        <v>tier - 3</v>
      </c>
      <c r="O922" t="str">
        <f>VLOOKUP(Healthcare!A922,'Hospitalisation Details'!A921:K3256,8,FALSE)</f>
        <v>tier - 2</v>
      </c>
      <c r="P922" t="str">
        <f>VLOOKUP(Healthcare!A922,'Hospitalisation Details'!A921:K3256,9,FALSE)</f>
        <v>R1013</v>
      </c>
      <c r="Q922">
        <f>VLOOKUP(Healthcare!A922,'Hospitalisation Details'!A921:K3256,11,FALSE)</f>
        <v>59</v>
      </c>
    </row>
    <row r="923" spans="1:17" ht="15.6">
      <c r="A923" s="1" t="s">
        <v>1448</v>
      </c>
      <c r="B923" t="str">
        <f>VLOOKUP(A923,'Customer Names'!A922:E3257,5,FALSE)</f>
        <v xml:space="preserve"> Ms.  Aditi Krishna</v>
      </c>
      <c r="C923">
        <f>VLOOKUP(A923,'Medical Examinations'!A922:J3257,2,FALSE)</f>
        <v>33.1</v>
      </c>
      <c r="D923">
        <f>VLOOKUP(A923,'Medical Examinations'!A922:J3257,3,FALSE)</f>
        <v>5.46</v>
      </c>
      <c r="E923" t="str">
        <f>VLOOKUP(A923,'Medical Examinations'!A922:J3257,4,FALSE)</f>
        <v>yes</v>
      </c>
      <c r="F923" t="str">
        <f>VLOOKUP(A923,'Medical Examinations'!A922:J3257,5,FALSE)</f>
        <v>No</v>
      </c>
      <c r="G923" t="str">
        <f>VLOOKUP($A923,'Medical Examinations'!A$1:J$2336,6,FALSE)</f>
        <v>No</v>
      </c>
      <c r="H923">
        <f>VLOOKUP(A923,'Medical Examinations'!A922:J3257,7,FALSE)</f>
        <v>1</v>
      </c>
      <c r="I923" t="str">
        <f>VLOOKUP(A923,'Medical Examinations'!A922:J3257,8,FALSE)</f>
        <v>No</v>
      </c>
      <c r="J923" t="str">
        <f>VLOOKUP($A923,'Medical Examinations'!$A922:$J3257,9,FALSE)</f>
        <v>Obesity</v>
      </c>
      <c r="K923" t="str">
        <f>VLOOKUP(A923,'Medical Examinations'!A922:J3257,10,FALSE)</f>
        <v>Normal</v>
      </c>
      <c r="L923" t="str">
        <f>VLOOKUP(Healthcare!A923,'Hospitalisation Details'!A922:K3257,10,FALSE)</f>
        <v>27-Jun-1964</v>
      </c>
      <c r="M923" s="17">
        <f>VLOOKUP(Healthcare!A923,'Hospitalisation Details'!A922:K3257,6,FALSE)</f>
        <v>11848.14</v>
      </c>
      <c r="N923" t="str">
        <f>VLOOKUP(Healthcare!A923,'Hospitalisation Details'!A922:K3257,7,FALSE)</f>
        <v>tier - 3</v>
      </c>
      <c r="O923" t="str">
        <f>VLOOKUP(Healthcare!A923,'Hospitalisation Details'!A922:K3257,8,FALSE)</f>
        <v>tier - 2</v>
      </c>
      <c r="P923" t="str">
        <f>VLOOKUP(Healthcare!A923,'Hospitalisation Details'!A922:K3257,9,FALSE)</f>
        <v>R1011</v>
      </c>
      <c r="Q923">
        <f>VLOOKUP(Healthcare!A923,'Hospitalisation Details'!A922:K3257,11,FALSE)</f>
        <v>60</v>
      </c>
    </row>
    <row r="924" spans="1:17" ht="15.6">
      <c r="A924" s="1" t="s">
        <v>1447</v>
      </c>
      <c r="B924" t="str">
        <f>VLOOKUP(A924,'Customer Names'!A923:E3258,5,FALSE)</f>
        <v xml:space="preserve"> Ms.  Leah A Maher</v>
      </c>
      <c r="C924">
        <f>VLOOKUP(A924,'Medical Examinations'!A923:J3258,2,FALSE)</f>
        <v>31.824999999999999</v>
      </c>
      <c r="D924">
        <f>VLOOKUP(A924,'Medical Examinations'!A923:J3258,3,FALSE)</f>
        <v>8.1300000000000008</v>
      </c>
      <c r="E924" t="str">
        <f>VLOOKUP(A924,'Medical Examinations'!A923:J3258,4,FALSE)</f>
        <v>No</v>
      </c>
      <c r="F924" t="str">
        <f>VLOOKUP(A924,'Medical Examinations'!A923:J3258,5,FALSE)</f>
        <v>No</v>
      </c>
      <c r="G924" t="str">
        <f>VLOOKUP($A924,'Medical Examinations'!A$1:J$2336,6,FALSE)</f>
        <v>No</v>
      </c>
      <c r="H924">
        <f>VLOOKUP(A924,'Medical Examinations'!A923:J3258,7,FALSE)</f>
        <v>0</v>
      </c>
      <c r="I924" t="str">
        <f>VLOOKUP(A924,'Medical Examinations'!A923:J3258,8,FALSE)</f>
        <v>No</v>
      </c>
      <c r="J924" t="str">
        <f>VLOOKUP($A924,'Medical Examinations'!$A923:$J3258,9,FALSE)</f>
        <v>Obesity</v>
      </c>
      <c r="K924" t="str">
        <f>VLOOKUP(A924,'Medical Examinations'!A923:J3258,10,FALSE)</f>
        <v>Diabetes</v>
      </c>
      <c r="L924" t="str">
        <f>VLOOKUP(Healthcare!A924,'Hospitalisation Details'!A923:K3258,10,FALSE)</f>
        <v>10-Nov-1965</v>
      </c>
      <c r="M924" s="17">
        <f>VLOOKUP(Healthcare!A924,'Hospitalisation Details'!A923:K3258,6,FALSE)</f>
        <v>11842.62</v>
      </c>
      <c r="N924" t="str">
        <f>VLOOKUP(Healthcare!A924,'Hospitalisation Details'!A923:K3258,7,FALSE)</f>
        <v>tier - 3</v>
      </c>
      <c r="O924" t="str">
        <f>VLOOKUP(Healthcare!A924,'Hospitalisation Details'!A923:K3258,8,FALSE)</f>
        <v>tier - 3</v>
      </c>
      <c r="P924" t="str">
        <f>VLOOKUP(Healthcare!A924,'Hospitalisation Details'!A923:K3258,9,FALSE)</f>
        <v>R1012</v>
      </c>
      <c r="Q924">
        <f>VLOOKUP(Healthcare!A924,'Hospitalisation Details'!A923:K3258,11,FALSE)</f>
        <v>58</v>
      </c>
    </row>
    <row r="925" spans="1:17" ht="15.6">
      <c r="A925" s="1" t="s">
        <v>1446</v>
      </c>
      <c r="B925" t="str">
        <f>VLOOKUP(A925,'Customer Names'!A924:E3259,5,FALSE)</f>
        <v xml:space="preserve"> Ms.  Marianne Boivin</v>
      </c>
      <c r="C925">
        <f>VLOOKUP(A925,'Medical Examinations'!A924:J3259,2,FALSE)</f>
        <v>29</v>
      </c>
      <c r="D925">
        <f>VLOOKUP(A925,'Medical Examinations'!A924:J3259,3,FALSE)</f>
        <v>4.25</v>
      </c>
      <c r="E925" t="str">
        <f>VLOOKUP(A925,'Medical Examinations'!A924:J3259,4,FALSE)</f>
        <v>yes</v>
      </c>
      <c r="F925" t="str">
        <f>VLOOKUP(A925,'Medical Examinations'!A924:J3259,5,FALSE)</f>
        <v>No</v>
      </c>
      <c r="G925" t="str">
        <f>VLOOKUP($A925,'Medical Examinations'!A$1:J$2336,6,FALSE)</f>
        <v>No</v>
      </c>
      <c r="H925">
        <f>VLOOKUP(A925,'Medical Examinations'!A924:J3259,7,FALSE)</f>
        <v>1</v>
      </c>
      <c r="I925" t="str">
        <f>VLOOKUP(A925,'Medical Examinations'!A924:J3259,8,FALSE)</f>
        <v>No</v>
      </c>
      <c r="J925" t="str">
        <f>VLOOKUP($A925,'Medical Examinations'!$A924:$J3259,9,FALSE)</f>
        <v>Over Weight</v>
      </c>
      <c r="K925" t="str">
        <f>VLOOKUP(A925,'Medical Examinations'!A924:J3259,10,FALSE)</f>
        <v>Normal</v>
      </c>
      <c r="L925" t="str">
        <f>VLOOKUP(Healthcare!A925,'Hospitalisation Details'!A924:K3259,10,FALSE)</f>
        <v>11-Jul-1964</v>
      </c>
      <c r="M925" s="17">
        <f>VLOOKUP(Healthcare!A925,'Hospitalisation Details'!A924:K3259,6,FALSE)</f>
        <v>11842.44</v>
      </c>
      <c r="N925" t="str">
        <f>VLOOKUP(Healthcare!A925,'Hospitalisation Details'!A924:K3259,7,FALSE)</f>
        <v>tier - 3</v>
      </c>
      <c r="O925" t="str">
        <f>VLOOKUP(Healthcare!A925,'Hospitalisation Details'!A924:K3259,8,FALSE)</f>
        <v>tier - 2</v>
      </c>
      <c r="P925" t="str">
        <f>VLOOKUP(Healthcare!A925,'Hospitalisation Details'!A924:K3259,9,FALSE)</f>
        <v>R1011</v>
      </c>
      <c r="Q925">
        <f>VLOOKUP(Healthcare!A925,'Hospitalisation Details'!A924:K3259,11,FALSE)</f>
        <v>60</v>
      </c>
    </row>
    <row r="926" spans="1:17" ht="15.6">
      <c r="A926" s="1" t="s">
        <v>1445</v>
      </c>
      <c r="B926" t="str">
        <f>VLOOKUP(A926,'Customer Names'!A925:E3260,5,FALSE)</f>
        <v xml:space="preserve"> Ms.  Carla McAlister</v>
      </c>
      <c r="C926">
        <f>VLOOKUP(A926,'Medical Examinations'!A925:J3260,2,FALSE)</f>
        <v>30.495000000000001</v>
      </c>
      <c r="D926">
        <f>VLOOKUP(A926,'Medical Examinations'!A925:J3260,3,FALSE)</f>
        <v>8.68</v>
      </c>
      <c r="E926" t="str">
        <f>VLOOKUP(A926,'Medical Examinations'!A925:J3260,4,FALSE)</f>
        <v>No</v>
      </c>
      <c r="F926" t="str">
        <f>VLOOKUP(A926,'Medical Examinations'!A925:J3260,5,FALSE)</f>
        <v>No</v>
      </c>
      <c r="G926" t="str">
        <f>VLOOKUP($A926,'Medical Examinations'!A$1:J$2336,6,FALSE)</f>
        <v>No</v>
      </c>
      <c r="H926">
        <f>VLOOKUP(A926,'Medical Examinations'!A925:J3260,7,FALSE)</f>
        <v>0</v>
      </c>
      <c r="I926" t="str">
        <f>VLOOKUP(A926,'Medical Examinations'!A925:J3260,8,FALSE)</f>
        <v>No</v>
      </c>
      <c r="J926" t="str">
        <f>VLOOKUP($A926,'Medical Examinations'!$A925:$J3260,9,FALSE)</f>
        <v>Obesity</v>
      </c>
      <c r="K926" t="str">
        <f>VLOOKUP(A926,'Medical Examinations'!A925:J3260,10,FALSE)</f>
        <v>Diabetes</v>
      </c>
      <c r="L926" t="str">
        <f>VLOOKUP(Healthcare!A926,'Hospitalisation Details'!A925:K3260,10,FALSE)</f>
        <v>25-Sep-1965</v>
      </c>
      <c r="M926" s="17">
        <f>VLOOKUP(Healthcare!A926,'Hospitalisation Details'!A925:K3260,6,FALSE)</f>
        <v>11840.78</v>
      </c>
      <c r="N926" t="str">
        <f>VLOOKUP(Healthcare!A926,'Hospitalisation Details'!A925:K3260,7,FALSE)</f>
        <v>tier - 3</v>
      </c>
      <c r="O926" t="str">
        <f>VLOOKUP(Healthcare!A926,'Hospitalisation Details'!A925:K3260,8,FALSE)</f>
        <v>tier - 2</v>
      </c>
      <c r="P926" t="str">
        <f>VLOOKUP(Healthcare!A926,'Hospitalisation Details'!A925:K3260,9,FALSE)</f>
        <v>R1012</v>
      </c>
      <c r="Q926">
        <f>VLOOKUP(Healthcare!A926,'Hospitalisation Details'!A925:K3260,11,FALSE)</f>
        <v>58</v>
      </c>
    </row>
    <row r="927" spans="1:17" ht="15.6">
      <c r="A927" s="1" t="s">
        <v>1444</v>
      </c>
      <c r="B927" t="str">
        <f>VLOOKUP(A927,'Customer Names'!A926:E3261,5,FALSE)</f>
        <v xml:space="preserve"> Ms.  Oksana Akhmedova</v>
      </c>
      <c r="C927">
        <f>VLOOKUP(A927,'Medical Examinations'!A926:J3261,2,FALSE)</f>
        <v>25.2</v>
      </c>
      <c r="D927">
        <f>VLOOKUP(A927,'Medical Examinations'!A926:J3261,3,FALSE)</f>
        <v>6.25</v>
      </c>
      <c r="E927" t="str">
        <f>VLOOKUP(A927,'Medical Examinations'!A926:J3261,4,FALSE)</f>
        <v>yes</v>
      </c>
      <c r="F927" t="str">
        <f>VLOOKUP(A927,'Medical Examinations'!A926:J3261,5,FALSE)</f>
        <v>No</v>
      </c>
      <c r="G927" t="str">
        <f>VLOOKUP($A927,'Medical Examinations'!A$1:J$2336,6,FALSE)</f>
        <v>No</v>
      </c>
      <c r="H927">
        <f>VLOOKUP(A927,'Medical Examinations'!A926:J3261,7,FALSE)</f>
        <v>1</v>
      </c>
      <c r="I927" t="str">
        <f>VLOOKUP(A927,'Medical Examinations'!A926:J3261,8,FALSE)</f>
        <v>No</v>
      </c>
      <c r="J927" t="str">
        <f>VLOOKUP($A927,'Medical Examinations'!$A926:$J3261,9,FALSE)</f>
        <v>Over Weight</v>
      </c>
      <c r="K927" t="str">
        <f>VLOOKUP(A927,'Medical Examinations'!A926:J3261,10,FALSE)</f>
        <v>Prediabetes</v>
      </c>
      <c r="L927" t="str">
        <f>VLOOKUP(Healthcare!A927,'Hospitalisation Details'!A926:K3261,10,FALSE)</f>
        <v>11-Sep-1964</v>
      </c>
      <c r="M927" s="17">
        <f>VLOOKUP(Healthcare!A927,'Hospitalisation Details'!A926:K3261,6,FALSE)</f>
        <v>11837.16</v>
      </c>
      <c r="N927" t="str">
        <f>VLOOKUP(Healthcare!A927,'Hospitalisation Details'!A926:K3261,7,FALSE)</f>
        <v>tier - 3</v>
      </c>
      <c r="O927" t="str">
        <f>VLOOKUP(Healthcare!A927,'Hospitalisation Details'!A926:K3261,8,FALSE)</f>
        <v>tier - 3</v>
      </c>
      <c r="P927" t="str">
        <f>VLOOKUP(Healthcare!A927,'Hospitalisation Details'!A926:K3261,9,FALSE)</f>
        <v>R1011</v>
      </c>
      <c r="Q927">
        <f>VLOOKUP(Healthcare!A927,'Hospitalisation Details'!A926:K3261,11,FALSE)</f>
        <v>59</v>
      </c>
    </row>
    <row r="928" spans="1:17" ht="15.6">
      <c r="A928" s="1" t="s">
        <v>1443</v>
      </c>
      <c r="B928" t="str">
        <f>VLOOKUP(A928,'Customer Names'!A927:E3262,5,FALSE)</f>
        <v xml:space="preserve"> Ms.  Rebecca B Tucker</v>
      </c>
      <c r="C928">
        <f>VLOOKUP(A928,'Medical Examinations'!A927:J3262,2,FALSE)</f>
        <v>22.77</v>
      </c>
      <c r="D928">
        <f>VLOOKUP(A928,'Medical Examinations'!A927:J3262,3,FALSE)</f>
        <v>4.47</v>
      </c>
      <c r="E928" t="str">
        <f>VLOOKUP(A928,'Medical Examinations'!A927:J3262,4,FALSE)</f>
        <v>yes</v>
      </c>
      <c r="F928" t="str">
        <f>VLOOKUP(A928,'Medical Examinations'!A927:J3262,5,FALSE)</f>
        <v>No</v>
      </c>
      <c r="G928" t="str">
        <f>VLOOKUP($A928,'Medical Examinations'!A$1:J$2336,6,FALSE)</f>
        <v>No</v>
      </c>
      <c r="H928">
        <f>VLOOKUP(A928,'Medical Examinations'!A927:J3262,7,FALSE)</f>
        <v>1</v>
      </c>
      <c r="I928" t="str">
        <f>VLOOKUP(A928,'Medical Examinations'!A927:J3262,8,FALSE)</f>
        <v>No</v>
      </c>
      <c r="J928" t="str">
        <f>VLOOKUP($A928,'Medical Examinations'!$A927:$J3262,9,FALSE)</f>
        <v>Healthy Weight</v>
      </c>
      <c r="K928" t="str">
        <f>VLOOKUP(A928,'Medical Examinations'!A927:J3262,10,FALSE)</f>
        <v>Normal</v>
      </c>
      <c r="L928" t="str">
        <f>VLOOKUP(Healthcare!A928,'Hospitalisation Details'!A927:K3262,10,FALSE)</f>
        <v>27-Jun-1964</v>
      </c>
      <c r="M928" s="17">
        <f>VLOOKUP(Healthcare!A928,'Hospitalisation Details'!A927:K3262,6,FALSE)</f>
        <v>11833.78</v>
      </c>
      <c r="N928" t="str">
        <f>VLOOKUP(Healthcare!A928,'Hospitalisation Details'!A927:K3262,7,FALSE)</f>
        <v>tier - 3</v>
      </c>
      <c r="O928" t="str">
        <f>VLOOKUP(Healthcare!A928,'Hospitalisation Details'!A927:K3262,8,FALSE)</f>
        <v>tier - 3</v>
      </c>
      <c r="P928" t="str">
        <f>VLOOKUP(Healthcare!A928,'Hospitalisation Details'!A927:K3262,9,FALSE)</f>
        <v>R1013</v>
      </c>
      <c r="Q928">
        <f>VLOOKUP(Healthcare!A928,'Hospitalisation Details'!A927:K3262,11,FALSE)</f>
        <v>60</v>
      </c>
    </row>
    <row r="929" spans="1:17" ht="15.6">
      <c r="A929" s="1" t="s">
        <v>1442</v>
      </c>
      <c r="B929" t="str">
        <f>VLOOKUP(A929,'Customer Names'!A928:E3263,5,FALSE)</f>
        <v xml:space="preserve"> Ms.  Maria A Gramelspacher</v>
      </c>
      <c r="C929">
        <f>VLOOKUP(A929,'Medical Examinations'!A928:J3263,2,FALSE)</f>
        <v>23.18</v>
      </c>
      <c r="D929">
        <f>VLOOKUP(A929,'Medical Examinations'!A928:J3263,3,FALSE)</f>
        <v>8.31</v>
      </c>
      <c r="E929" t="str">
        <f>VLOOKUP(A929,'Medical Examinations'!A928:J3263,4,FALSE)</f>
        <v>No</v>
      </c>
      <c r="F929" t="str">
        <f>VLOOKUP(A929,'Medical Examinations'!A928:J3263,5,FALSE)</f>
        <v>No</v>
      </c>
      <c r="G929" t="str">
        <f>VLOOKUP($A929,'Medical Examinations'!A$1:J$2336,6,FALSE)</f>
        <v>No</v>
      </c>
      <c r="H929">
        <f>VLOOKUP(A929,'Medical Examinations'!A928:J3263,7,FALSE)</f>
        <v>0</v>
      </c>
      <c r="I929" t="str">
        <f>VLOOKUP(A929,'Medical Examinations'!A928:J3263,8,FALSE)</f>
        <v>No</v>
      </c>
      <c r="J929" t="str">
        <f>VLOOKUP($A929,'Medical Examinations'!$A928:$J3263,9,FALSE)</f>
        <v>Healthy Weight</v>
      </c>
      <c r="K929" t="str">
        <f>VLOOKUP(A929,'Medical Examinations'!A928:J3263,10,FALSE)</f>
        <v>Diabetes</v>
      </c>
      <c r="L929" t="str">
        <f>VLOOKUP(Healthcare!A929,'Hospitalisation Details'!A928:K3263,10,FALSE)</f>
        <v>3-Oct-1965</v>
      </c>
      <c r="M929" s="17">
        <f>VLOOKUP(Healthcare!A929,'Hospitalisation Details'!A928:K3263,6,FALSE)</f>
        <v>11830.61</v>
      </c>
      <c r="N929" t="str">
        <f>VLOOKUP(Healthcare!A929,'Hospitalisation Details'!A928:K3263,7,FALSE)</f>
        <v>tier - 3</v>
      </c>
      <c r="O929" t="str">
        <f>VLOOKUP(Healthcare!A929,'Hospitalisation Details'!A928:K3263,8,FALSE)</f>
        <v>tier - 1</v>
      </c>
      <c r="P929" t="str">
        <f>VLOOKUP(Healthcare!A929,'Hospitalisation Details'!A928:K3263,9,FALSE)</f>
        <v>R1012</v>
      </c>
      <c r="Q929">
        <f>VLOOKUP(Healthcare!A929,'Hospitalisation Details'!A928:K3263,11,FALSE)</f>
        <v>58</v>
      </c>
    </row>
    <row r="930" spans="1:17" ht="15.6">
      <c r="A930" s="1" t="s">
        <v>1441</v>
      </c>
      <c r="B930" t="str">
        <f>VLOOKUP(A930,'Customer Names'!A929:E3264,5,FALSE)</f>
        <v xml:space="preserve"> Mrs.  Lisa M Goldsmith</v>
      </c>
      <c r="C930">
        <f>VLOOKUP(A930,'Medical Examinations'!A929:J3264,2,FALSE)</f>
        <v>35.409999999999997</v>
      </c>
      <c r="D930">
        <f>VLOOKUP(A930,'Medical Examinations'!A929:J3264,3,FALSE)</f>
        <v>5.68</v>
      </c>
      <c r="E930" t="str">
        <f>VLOOKUP(A930,'Medical Examinations'!A929:J3264,4,FALSE)</f>
        <v>No</v>
      </c>
      <c r="F930" t="str">
        <f>VLOOKUP(A930,'Medical Examinations'!A929:J3264,5,FALSE)</f>
        <v>No</v>
      </c>
      <c r="G930" t="str">
        <f>VLOOKUP($A930,'Medical Examinations'!A$1:J$2336,6,FALSE)</f>
        <v>No</v>
      </c>
      <c r="H930">
        <f>VLOOKUP(A930,'Medical Examinations'!A929:J3264,7,FALSE)</f>
        <v>0</v>
      </c>
      <c r="I930" t="str">
        <f>VLOOKUP(A930,'Medical Examinations'!A929:J3264,8,FALSE)</f>
        <v>No</v>
      </c>
      <c r="J930" t="str">
        <f>VLOOKUP($A930,'Medical Examinations'!$A929:$J3264,9,FALSE)</f>
        <v>Obesity</v>
      </c>
      <c r="K930" t="str">
        <f>VLOOKUP(A930,'Medical Examinations'!A929:J3264,10,FALSE)</f>
        <v>Normal</v>
      </c>
      <c r="L930" t="str">
        <f>VLOOKUP(Healthcare!A930,'Hospitalisation Details'!A929:K3264,10,FALSE)</f>
        <v>20-Nov-1982</v>
      </c>
      <c r="M930" s="17">
        <f>VLOOKUP(Healthcare!A930,'Hospitalisation Details'!A929:K3264,6,FALSE)</f>
        <v>11773.06</v>
      </c>
      <c r="N930" t="str">
        <f>VLOOKUP(Healthcare!A930,'Hospitalisation Details'!A929:K3264,7,FALSE)</f>
        <v>tier - 3</v>
      </c>
      <c r="O930" t="str">
        <f>VLOOKUP(Healthcare!A930,'Hospitalisation Details'!A929:K3264,8,FALSE)</f>
        <v>tier - 3</v>
      </c>
      <c r="P930" t="str">
        <f>VLOOKUP(Healthcare!A930,'Hospitalisation Details'!A929:K3264,9,FALSE)</f>
        <v>R1026</v>
      </c>
      <c r="Q930">
        <f>VLOOKUP(Healthcare!A930,'Hospitalisation Details'!A929:K3264,11,FALSE)</f>
        <v>41</v>
      </c>
    </row>
    <row r="931" spans="1:17" ht="15.6">
      <c r="A931" s="1" t="s">
        <v>1440</v>
      </c>
      <c r="B931" t="str">
        <f>VLOOKUP(A931,'Customer Names'!A930:E3265,5,FALSE)</f>
        <v xml:space="preserve"> Mr.  Steve Jr Tranter</v>
      </c>
      <c r="C931">
        <f>VLOOKUP(A931,'Medical Examinations'!A930:J3265,2,FALSE)</f>
        <v>32.11</v>
      </c>
      <c r="D931">
        <f>VLOOKUP(A931,'Medical Examinations'!A930:J3265,3,FALSE)</f>
        <v>4.75</v>
      </c>
      <c r="E931" t="str">
        <f>VLOOKUP(A931,'Medical Examinations'!A930:J3265,4,FALSE)</f>
        <v>yes</v>
      </c>
      <c r="F931" t="str">
        <f>VLOOKUP(A931,'Medical Examinations'!A930:J3265,5,FALSE)</f>
        <v>No</v>
      </c>
      <c r="G931" t="str">
        <f>VLOOKUP($A931,'Medical Examinations'!A$1:J$2336,6,FALSE)</f>
        <v>No</v>
      </c>
      <c r="H931">
        <f>VLOOKUP(A931,'Medical Examinations'!A930:J3265,7,FALSE)</f>
        <v>2</v>
      </c>
      <c r="I931" t="str">
        <f>VLOOKUP(A931,'Medical Examinations'!A930:J3265,8,FALSE)</f>
        <v>No</v>
      </c>
      <c r="J931" t="str">
        <f>VLOOKUP($A931,'Medical Examinations'!$A930:$J3265,9,FALSE)</f>
        <v>Obesity</v>
      </c>
      <c r="K931" t="str">
        <f>VLOOKUP(A931,'Medical Examinations'!A930:J3265,10,FALSE)</f>
        <v>Normal</v>
      </c>
      <c r="L931" t="str">
        <f>VLOOKUP(Healthcare!A931,'Hospitalisation Details'!A930:K3265,10,FALSE)</f>
        <v>25-Jul-1966</v>
      </c>
      <c r="M931" s="17">
        <f>VLOOKUP(Healthcare!A931,'Hospitalisation Details'!A930:K3265,6,FALSE)</f>
        <v>11763</v>
      </c>
      <c r="N931" t="str">
        <f>VLOOKUP(Healthcare!A931,'Hospitalisation Details'!A930:K3265,7,FALSE)</f>
        <v>tier - 3</v>
      </c>
      <c r="O931" t="str">
        <f>VLOOKUP(Healthcare!A931,'Hospitalisation Details'!A930:K3265,8,FALSE)</f>
        <v>tier - 3</v>
      </c>
      <c r="P931" t="str">
        <f>VLOOKUP(Healthcare!A931,'Hospitalisation Details'!A930:K3265,9,FALSE)</f>
        <v>R1016</v>
      </c>
      <c r="Q931">
        <f>VLOOKUP(Healthcare!A931,'Hospitalisation Details'!A930:K3265,11,FALSE)</f>
        <v>58</v>
      </c>
    </row>
    <row r="932" spans="1:17" ht="15.6">
      <c r="A932" s="1" t="s">
        <v>1439</v>
      </c>
      <c r="B932" t="str">
        <f>VLOOKUP(A932,'Customer Names'!A931:E3266,5,FALSE)</f>
        <v xml:space="preserve"> Mrs.  Tiffany Tu</v>
      </c>
      <c r="C932">
        <f>VLOOKUP(A932,'Medical Examinations'!A931:J3266,2,FALSE)</f>
        <v>34.479999999999997</v>
      </c>
      <c r="D932">
        <f>VLOOKUP(A932,'Medical Examinations'!A931:J3266,3,FALSE)</f>
        <v>6.31</v>
      </c>
      <c r="E932" t="str">
        <f>VLOOKUP(A932,'Medical Examinations'!A931:J3266,4,FALSE)</f>
        <v>No</v>
      </c>
      <c r="F932" t="str">
        <f>VLOOKUP(A932,'Medical Examinations'!A931:J3266,5,FALSE)</f>
        <v>No</v>
      </c>
      <c r="G932" t="str">
        <f>VLOOKUP($A932,'Medical Examinations'!A$1:J$2336,6,FALSE)</f>
        <v>Yes</v>
      </c>
      <c r="H932">
        <f>VLOOKUP(A932,'Medical Examinations'!A931:J3266,7,FALSE)</f>
        <v>1</v>
      </c>
      <c r="I932" t="str">
        <f>VLOOKUP(A932,'Medical Examinations'!A931:J3266,8,FALSE)</f>
        <v>No</v>
      </c>
      <c r="J932" t="str">
        <f>VLOOKUP($A932,'Medical Examinations'!$A931:$J3266,9,FALSE)</f>
        <v>Obesity</v>
      </c>
      <c r="K932" t="str">
        <f>VLOOKUP(A932,'Medical Examinations'!A931:J3266,10,FALSE)</f>
        <v>Prediabetes</v>
      </c>
      <c r="L932" t="str">
        <f>VLOOKUP(Healthcare!A932,'Hospitalisation Details'!A931:K3266,10,FALSE)</f>
        <v>6-Nov-1979</v>
      </c>
      <c r="M932" s="17">
        <f>VLOOKUP(Healthcare!A932,'Hospitalisation Details'!A931:K3266,6,FALSE)</f>
        <v>11752.68</v>
      </c>
      <c r="N932" t="str">
        <f>VLOOKUP(Healthcare!A932,'Hospitalisation Details'!A931:K3266,7,FALSE)</f>
        <v>tier - 3</v>
      </c>
      <c r="O932" t="str">
        <f>VLOOKUP(Healthcare!A932,'Hospitalisation Details'!A931:K3266,8,FALSE)</f>
        <v>tier - 1</v>
      </c>
      <c r="P932" t="str">
        <f>VLOOKUP(Healthcare!A932,'Hospitalisation Details'!A931:K3266,9,FALSE)</f>
        <v>R1026</v>
      </c>
      <c r="Q932">
        <f>VLOOKUP(Healthcare!A932,'Hospitalisation Details'!A931:K3266,11,FALSE)</f>
        <v>44</v>
      </c>
    </row>
    <row r="933" spans="1:17" ht="15.6">
      <c r="A933" s="1" t="s">
        <v>1438</v>
      </c>
      <c r="B933" t="str">
        <f>VLOOKUP(A933,'Customer Names'!A932:E3267,5,FALSE)</f>
        <v xml:space="preserve"> Mr.  Greg Kaczka</v>
      </c>
      <c r="C933">
        <f>VLOOKUP(A933,'Medical Examinations'!A932:J3267,2,FALSE)</f>
        <v>34.39</v>
      </c>
      <c r="D933">
        <f>VLOOKUP(A933,'Medical Examinations'!A932:J3267,3,FALSE)</f>
        <v>6.28</v>
      </c>
      <c r="E933" t="str">
        <f>VLOOKUP(A933,'Medical Examinations'!A932:J3267,4,FALSE)</f>
        <v>yes</v>
      </c>
      <c r="F933" t="str">
        <f>VLOOKUP(A933,'Medical Examinations'!A932:J3267,5,FALSE)</f>
        <v>No</v>
      </c>
      <c r="G933" t="str">
        <f>VLOOKUP($A933,'Medical Examinations'!A$1:J$2336,6,FALSE)</f>
        <v>No</v>
      </c>
      <c r="H933">
        <f>VLOOKUP(A933,'Medical Examinations'!A932:J3267,7,FALSE)</f>
        <v>1</v>
      </c>
      <c r="I933" t="str">
        <f>VLOOKUP(A933,'Medical Examinations'!A932:J3267,8,FALSE)</f>
        <v>No</v>
      </c>
      <c r="J933" t="str">
        <f>VLOOKUP($A933,'Medical Examinations'!$A932:$J3267,9,FALSE)</f>
        <v>Obesity</v>
      </c>
      <c r="K933" t="str">
        <f>VLOOKUP(A933,'Medical Examinations'!A932:J3267,10,FALSE)</f>
        <v>Prediabetes</v>
      </c>
      <c r="L933" t="str">
        <f>VLOOKUP(Healthcare!A933,'Hospitalisation Details'!A932:K3267,10,FALSE)</f>
        <v>2-Dec-1964</v>
      </c>
      <c r="M933" s="17">
        <f>VLOOKUP(Healthcare!A933,'Hospitalisation Details'!A932:K3267,6,FALSE)</f>
        <v>11743.93</v>
      </c>
      <c r="N933" t="str">
        <f>VLOOKUP(Healthcare!A933,'Hospitalisation Details'!A932:K3267,7,FALSE)</f>
        <v>tier - 3</v>
      </c>
      <c r="O933" t="str">
        <f>VLOOKUP(Healthcare!A933,'Hospitalisation Details'!A932:K3267,8,FALSE)</f>
        <v>tier - 1</v>
      </c>
      <c r="P933" t="str">
        <f>VLOOKUP(Healthcare!A933,'Hospitalisation Details'!A932:K3267,9,FALSE)</f>
        <v>R1012</v>
      </c>
      <c r="Q933">
        <f>VLOOKUP(Healthcare!A933,'Hospitalisation Details'!A932:K3267,11,FALSE)</f>
        <v>59</v>
      </c>
    </row>
    <row r="934" spans="1:17" ht="15.6">
      <c r="A934" s="1" t="s">
        <v>1437</v>
      </c>
      <c r="B934" t="str">
        <f>VLOOKUP(A934,'Customer Names'!A933:E3268,5,FALSE)</f>
        <v xml:space="preserve"> Mr.  Dale Hunter</v>
      </c>
      <c r="C934">
        <f>VLOOKUP(A934,'Medical Examinations'!A933:J3268,2,FALSE)</f>
        <v>26.4</v>
      </c>
      <c r="D934">
        <f>VLOOKUP(A934,'Medical Examinations'!A933:J3268,3,FALSE)</f>
        <v>9.2899999999999991</v>
      </c>
      <c r="E934" t="str">
        <f>VLOOKUP(A934,'Medical Examinations'!A933:J3268,4,FALSE)</f>
        <v>yes</v>
      </c>
      <c r="F934" t="str">
        <f>VLOOKUP(A934,'Medical Examinations'!A933:J3268,5,FALSE)</f>
        <v>No</v>
      </c>
      <c r="G934" t="str">
        <f>VLOOKUP($A934,'Medical Examinations'!A$1:J$2336,6,FALSE)</f>
        <v>Yes</v>
      </c>
      <c r="H934">
        <f>VLOOKUP(A934,'Medical Examinations'!A933:J3268,7,FALSE)</f>
        <v>1</v>
      </c>
      <c r="I934" t="str">
        <f>VLOOKUP(A934,'Medical Examinations'!A933:J3268,8,FALSE)</f>
        <v>No</v>
      </c>
      <c r="J934" t="str">
        <f>VLOOKUP($A934,'Medical Examinations'!$A933:$J3268,9,FALSE)</f>
        <v>Over Weight</v>
      </c>
      <c r="K934" t="str">
        <f>VLOOKUP(A934,'Medical Examinations'!A933:J3268,10,FALSE)</f>
        <v>Diabetes</v>
      </c>
      <c r="L934" t="str">
        <f>VLOOKUP(Healthcare!A934,'Hospitalisation Details'!A933:K3268,10,FALSE)</f>
        <v>9-Jun-1963</v>
      </c>
      <c r="M934" s="17">
        <f>VLOOKUP(Healthcare!A934,'Hospitalisation Details'!A933:K3268,6,FALSE)</f>
        <v>11743.3</v>
      </c>
      <c r="N934" t="str">
        <f>VLOOKUP(Healthcare!A934,'Hospitalisation Details'!A933:K3268,7,FALSE)</f>
        <v>tier - 3</v>
      </c>
      <c r="O934" t="str">
        <f>VLOOKUP(Healthcare!A934,'Hospitalisation Details'!A933:K3268,8,FALSE)</f>
        <v>tier - 3</v>
      </c>
      <c r="P934" t="str">
        <f>VLOOKUP(Healthcare!A934,'Hospitalisation Details'!A933:K3268,9,FALSE)</f>
        <v>R1013</v>
      </c>
      <c r="Q934">
        <f>VLOOKUP(Healthcare!A934,'Hospitalisation Details'!A933:K3268,11,FALSE)</f>
        <v>61</v>
      </c>
    </row>
    <row r="935" spans="1:17" ht="15.6">
      <c r="A935" s="1" t="s">
        <v>1436</v>
      </c>
      <c r="B935" t="str">
        <f>VLOOKUP(A935,'Customer Names'!A934:E3269,5,FALSE)</f>
        <v xml:space="preserve"> Ms.  Brittany A Moran</v>
      </c>
      <c r="C935">
        <f>VLOOKUP(A935,'Medical Examinations'!A934:J3269,2,FALSE)</f>
        <v>28.1</v>
      </c>
      <c r="D935">
        <f>VLOOKUP(A935,'Medical Examinations'!A934:J3269,3,FALSE)</f>
        <v>5.79</v>
      </c>
      <c r="E935" t="str">
        <f>VLOOKUP(A935,'Medical Examinations'!A934:J3269,4,FALSE)</f>
        <v>yes</v>
      </c>
      <c r="F935" t="str">
        <f>VLOOKUP(A935,'Medical Examinations'!A934:J3269,5,FALSE)</f>
        <v>No</v>
      </c>
      <c r="G935" t="str">
        <f>VLOOKUP($A935,'Medical Examinations'!A$1:J$2336,6,FALSE)</f>
        <v>Yes</v>
      </c>
      <c r="H935">
        <f>VLOOKUP(A935,'Medical Examinations'!A934:J3269,7,FALSE)</f>
        <v>1</v>
      </c>
      <c r="I935" t="str">
        <f>VLOOKUP(A935,'Medical Examinations'!A934:J3269,8,FALSE)</f>
        <v>No</v>
      </c>
      <c r="J935" t="str">
        <f>VLOOKUP($A935,'Medical Examinations'!$A934:$J3269,9,FALSE)</f>
        <v>Over Weight</v>
      </c>
      <c r="K935" t="str">
        <f>VLOOKUP(A935,'Medical Examinations'!A934:J3269,10,FALSE)</f>
        <v>Prediabetes</v>
      </c>
      <c r="L935" t="str">
        <f>VLOOKUP(Healthcare!A935,'Hospitalisation Details'!A934:K3269,10,FALSE)</f>
        <v>12-Nov-1969</v>
      </c>
      <c r="M935" s="17">
        <f>VLOOKUP(Healthcare!A935,'Hospitalisation Details'!A934:K3269,6,FALSE)</f>
        <v>11741.73</v>
      </c>
      <c r="N935" t="str">
        <f>VLOOKUP(Healthcare!A935,'Hospitalisation Details'!A934:K3269,7,FALSE)</f>
        <v>tier - 3</v>
      </c>
      <c r="O935" t="str">
        <f>VLOOKUP(Healthcare!A935,'Hospitalisation Details'!A934:K3269,8,FALSE)</f>
        <v>tier - 1</v>
      </c>
      <c r="P935" t="str">
        <f>VLOOKUP(Healthcare!A935,'Hospitalisation Details'!A934:K3269,9,FALSE)</f>
        <v>R1011</v>
      </c>
      <c r="Q935">
        <f>VLOOKUP(Healthcare!A935,'Hospitalisation Details'!A934:K3269,11,FALSE)</f>
        <v>54</v>
      </c>
    </row>
    <row r="936" spans="1:17" ht="15.6">
      <c r="A936" s="1" t="s">
        <v>1435</v>
      </c>
      <c r="B936" t="str">
        <f>VLOOKUP(A936,'Customer Names'!A935:E3270,5,FALSE)</f>
        <v xml:space="preserve"> Mr.  Robert S Ashby</v>
      </c>
      <c r="C936">
        <f>VLOOKUP(A936,'Medical Examinations'!A935:J3270,2,FALSE)</f>
        <v>27</v>
      </c>
      <c r="D936">
        <f>VLOOKUP(A936,'Medical Examinations'!A935:J3270,3,FALSE)</f>
        <v>4.54</v>
      </c>
      <c r="E936" t="str">
        <f>VLOOKUP(A936,'Medical Examinations'!A935:J3270,4,FALSE)</f>
        <v>yes</v>
      </c>
      <c r="F936" t="str">
        <f>VLOOKUP(A936,'Medical Examinations'!A935:J3270,5,FALSE)</f>
        <v>No</v>
      </c>
      <c r="G936" t="str">
        <f>VLOOKUP($A936,'Medical Examinations'!A$1:J$2336,6,FALSE)</f>
        <v>No</v>
      </c>
      <c r="H936">
        <f>VLOOKUP(A936,'Medical Examinations'!A935:J3270,7,FALSE)</f>
        <v>1</v>
      </c>
      <c r="I936" t="str">
        <f>VLOOKUP(A936,'Medical Examinations'!A935:J3270,8,FALSE)</f>
        <v>No</v>
      </c>
      <c r="J936" t="str">
        <f>VLOOKUP($A936,'Medical Examinations'!$A935:$J3270,9,FALSE)</f>
        <v>Over Weight</v>
      </c>
      <c r="K936" t="str">
        <f>VLOOKUP(A936,'Medical Examinations'!A935:J3270,10,FALSE)</f>
        <v>Normal</v>
      </c>
      <c r="L936" t="str">
        <f>VLOOKUP(Healthcare!A936,'Hospitalisation Details'!A935:K3270,10,FALSE)</f>
        <v>5-Sep-1988</v>
      </c>
      <c r="M936" s="17">
        <f>VLOOKUP(Healthcare!A936,'Hospitalisation Details'!A935:K3270,6,FALSE)</f>
        <v>11737.85</v>
      </c>
      <c r="N936" t="str">
        <f>VLOOKUP(Healthcare!A936,'Hospitalisation Details'!A935:K3270,7,FALSE)</f>
        <v>tier - 3</v>
      </c>
      <c r="O936" t="str">
        <f>VLOOKUP(Healthcare!A936,'Hospitalisation Details'!A935:K3270,8,FALSE)</f>
        <v>tier - 1</v>
      </c>
      <c r="P936" t="str">
        <f>VLOOKUP(Healthcare!A936,'Hospitalisation Details'!A935:K3270,9,FALSE)</f>
        <v>R1011</v>
      </c>
      <c r="Q936">
        <f>VLOOKUP(Healthcare!A936,'Hospitalisation Details'!A935:K3270,11,FALSE)</f>
        <v>36</v>
      </c>
    </row>
    <row r="937" spans="1:17" ht="15.6">
      <c r="A937" s="1" t="s">
        <v>1434</v>
      </c>
      <c r="B937" t="str">
        <f>VLOOKUP(A937,'Customer Names'!A936:E3271,5,FALSE)</f>
        <v xml:space="preserve"> Mr.  Cameron Ausen</v>
      </c>
      <c r="C937">
        <f>VLOOKUP(A937,'Medical Examinations'!A936:J3271,2,FALSE)</f>
        <v>28.594999999999999</v>
      </c>
      <c r="D937">
        <f>VLOOKUP(A937,'Medical Examinations'!A936:J3271,3,FALSE)</f>
        <v>4.68</v>
      </c>
      <c r="E937" t="str">
        <f>VLOOKUP(A937,'Medical Examinations'!A936:J3271,4,FALSE)</f>
        <v>yes</v>
      </c>
      <c r="F937" t="str">
        <f>VLOOKUP(A937,'Medical Examinations'!A936:J3271,5,FALSE)</f>
        <v>No</v>
      </c>
      <c r="G937" t="str">
        <f>VLOOKUP($A937,'Medical Examinations'!A$1:J$2336,6,FALSE)</f>
        <v>No</v>
      </c>
      <c r="H937">
        <f>VLOOKUP(A937,'Medical Examinations'!A936:J3271,7,FALSE)</f>
        <v>1</v>
      </c>
      <c r="I937" t="str">
        <f>VLOOKUP(A937,'Medical Examinations'!A936:J3271,8,FALSE)</f>
        <v>No</v>
      </c>
      <c r="J937" t="str">
        <f>VLOOKUP($A937,'Medical Examinations'!$A936:$J3271,9,FALSE)</f>
        <v>Over Weight</v>
      </c>
      <c r="K937" t="str">
        <f>VLOOKUP(A937,'Medical Examinations'!A936:J3271,10,FALSE)</f>
        <v>Normal</v>
      </c>
      <c r="L937" t="str">
        <f>VLOOKUP(Healthcare!A937,'Hospitalisation Details'!A936:K3271,10,FALSE)</f>
        <v>9-Nov-1964</v>
      </c>
      <c r="M937" s="17">
        <f>VLOOKUP(Healthcare!A937,'Hospitalisation Details'!A936:K3271,6,FALSE)</f>
        <v>11735.88</v>
      </c>
      <c r="N937" t="str">
        <f>VLOOKUP(Healthcare!A937,'Hospitalisation Details'!A936:K3271,7,FALSE)</f>
        <v>tier - 3</v>
      </c>
      <c r="O937" t="str">
        <f>VLOOKUP(Healthcare!A937,'Hospitalisation Details'!A936:K3271,8,FALSE)</f>
        <v>tier - 1</v>
      </c>
      <c r="P937" t="str">
        <f>VLOOKUP(Healthcare!A937,'Hospitalisation Details'!A936:K3271,9,FALSE)</f>
        <v>R1012</v>
      </c>
      <c r="Q937">
        <f>VLOOKUP(Healthcare!A937,'Hospitalisation Details'!A936:K3271,11,FALSE)</f>
        <v>59</v>
      </c>
    </row>
    <row r="938" spans="1:17" ht="15.6">
      <c r="A938" s="1" t="s">
        <v>1433</v>
      </c>
      <c r="B938" t="str">
        <f>VLOOKUP(A938,'Customer Names'!A937:E3272,5,FALSE)</f>
        <v xml:space="preserve"> Mrs.  Ulrike Savage</v>
      </c>
      <c r="C938">
        <f>VLOOKUP(A938,'Medical Examinations'!A937:J3272,2,FALSE)</f>
        <v>36.799999999999997</v>
      </c>
      <c r="D938">
        <f>VLOOKUP(A938,'Medical Examinations'!A937:J3272,3,FALSE)</f>
        <v>5.88</v>
      </c>
      <c r="E938" t="str">
        <f>VLOOKUP(A938,'Medical Examinations'!A937:J3272,4,FALSE)</f>
        <v>No</v>
      </c>
      <c r="F938" t="str">
        <f>VLOOKUP(A938,'Medical Examinations'!A937:J3272,5,FALSE)</f>
        <v>No</v>
      </c>
      <c r="G938" t="str">
        <f>VLOOKUP($A938,'Medical Examinations'!A$1:J$2336,6,FALSE)</f>
        <v>No</v>
      </c>
      <c r="H938">
        <f>VLOOKUP(A938,'Medical Examinations'!A937:J3272,7,FALSE)</f>
        <v>1</v>
      </c>
      <c r="I938" t="str">
        <f>VLOOKUP(A938,'Medical Examinations'!A937:J3272,8,FALSE)</f>
        <v>No</v>
      </c>
      <c r="J938" t="str">
        <f>VLOOKUP($A938,'Medical Examinations'!$A937:$J3272,9,FALSE)</f>
        <v>Obesity</v>
      </c>
      <c r="K938" t="str">
        <f>VLOOKUP(A938,'Medical Examinations'!A937:J3272,10,FALSE)</f>
        <v>Prediabetes</v>
      </c>
      <c r="L938" t="str">
        <f>VLOOKUP(Healthcare!A938,'Hospitalisation Details'!A937:K3272,10,FALSE)</f>
        <v>26-Nov-1984</v>
      </c>
      <c r="M938" s="17">
        <f>VLOOKUP(Healthcare!A938,'Hospitalisation Details'!A937:K3272,6,FALSE)</f>
        <v>11730.82</v>
      </c>
      <c r="N938" t="str">
        <f>VLOOKUP(Healthcare!A938,'Hospitalisation Details'!A937:K3272,7,FALSE)</f>
        <v>tier - 3</v>
      </c>
      <c r="O938" t="str">
        <f>VLOOKUP(Healthcare!A938,'Hospitalisation Details'!A937:K3272,8,FALSE)</f>
        <v>tier - 3</v>
      </c>
      <c r="P938" t="str">
        <f>VLOOKUP(Healthcare!A938,'Hospitalisation Details'!A937:K3272,9,FALSE)</f>
        <v>R1026</v>
      </c>
      <c r="Q938">
        <f>VLOOKUP(Healthcare!A938,'Hospitalisation Details'!A937:K3272,11,FALSE)</f>
        <v>39</v>
      </c>
    </row>
    <row r="939" spans="1:17" ht="15.6">
      <c r="A939" s="1" t="s">
        <v>1432</v>
      </c>
      <c r="B939" t="str">
        <f>VLOOKUP(A939,'Customer Names'!A938:E3273,5,FALSE)</f>
        <v xml:space="preserve"> Ms.  Katlyn A O'Leary</v>
      </c>
      <c r="C939">
        <f>VLOOKUP(A939,'Medical Examinations'!A938:J3273,2,FALSE)</f>
        <v>23.75</v>
      </c>
      <c r="D939">
        <f>VLOOKUP(A939,'Medical Examinations'!A938:J3273,3,FALSE)</f>
        <v>5.42</v>
      </c>
      <c r="E939" t="str">
        <f>VLOOKUP(A939,'Medical Examinations'!A938:J3273,4,FALSE)</f>
        <v>yes</v>
      </c>
      <c r="F939" t="str">
        <f>VLOOKUP(A939,'Medical Examinations'!A938:J3273,5,FALSE)</f>
        <v>No</v>
      </c>
      <c r="G939" t="str">
        <f>VLOOKUP($A939,'Medical Examinations'!A$1:J$2336,6,FALSE)</f>
        <v>Yes</v>
      </c>
      <c r="H939">
        <f>VLOOKUP(A939,'Medical Examinations'!A938:J3273,7,FALSE)</f>
        <v>1</v>
      </c>
      <c r="I939" t="str">
        <f>VLOOKUP(A939,'Medical Examinations'!A938:J3273,8,FALSE)</f>
        <v>No</v>
      </c>
      <c r="J939" t="str">
        <f>VLOOKUP($A939,'Medical Examinations'!$A938:$J3273,9,FALSE)</f>
        <v>Healthy Weight</v>
      </c>
      <c r="K939" t="str">
        <f>VLOOKUP(A939,'Medical Examinations'!A938:J3273,10,FALSE)</f>
        <v>Normal</v>
      </c>
      <c r="L939" t="str">
        <f>VLOOKUP(Healthcare!A939,'Hospitalisation Details'!A938:K3273,10,FALSE)</f>
        <v>12-Oct-1969</v>
      </c>
      <c r="M939" s="17">
        <f>VLOOKUP(Healthcare!A939,'Hospitalisation Details'!A938:K3273,6,FALSE)</f>
        <v>11729.68</v>
      </c>
      <c r="N939" t="str">
        <f>VLOOKUP(Healthcare!A939,'Hospitalisation Details'!A938:K3273,7,FALSE)</f>
        <v>tier - 3</v>
      </c>
      <c r="O939" t="str">
        <f>VLOOKUP(Healthcare!A939,'Hospitalisation Details'!A938:K3273,8,FALSE)</f>
        <v>tier - 1</v>
      </c>
      <c r="P939" t="str">
        <f>VLOOKUP(Healthcare!A939,'Hospitalisation Details'!A938:K3273,9,FALSE)</f>
        <v>R1024</v>
      </c>
      <c r="Q939">
        <f>VLOOKUP(Healthcare!A939,'Hospitalisation Details'!A938:K3273,11,FALSE)</f>
        <v>54</v>
      </c>
    </row>
    <row r="940" spans="1:17" ht="15.6">
      <c r="A940" s="1" t="s">
        <v>1431</v>
      </c>
      <c r="B940" t="str">
        <f>VLOOKUP(A940,'Customer Names'!A939:E3274,5,FALSE)</f>
        <v xml:space="preserve"> Mr.  Morgan B Scoville</v>
      </c>
      <c r="C940">
        <f>VLOOKUP(A940,'Medical Examinations'!A939:J3274,2,FALSE)</f>
        <v>35.619999999999997</v>
      </c>
      <c r="D940">
        <f>VLOOKUP(A940,'Medical Examinations'!A939:J3274,3,FALSE)</f>
        <v>4.16</v>
      </c>
      <c r="E940" t="str">
        <f>VLOOKUP(A940,'Medical Examinations'!A939:J3274,4,FALSE)</f>
        <v>No</v>
      </c>
      <c r="F940" t="str">
        <f>VLOOKUP(A940,'Medical Examinations'!A939:J3274,5,FALSE)</f>
        <v>No</v>
      </c>
      <c r="G940" t="str">
        <f>VLOOKUP($A940,'Medical Examinations'!A$1:J$2336,6,FALSE)</f>
        <v>No</v>
      </c>
      <c r="H940">
        <f>VLOOKUP(A940,'Medical Examinations'!A939:J3274,7,FALSE)</f>
        <v>0</v>
      </c>
      <c r="I940" t="str">
        <f>VLOOKUP(A940,'Medical Examinations'!A939:J3274,8,FALSE)</f>
        <v>No</v>
      </c>
      <c r="J940" t="str">
        <f>VLOOKUP($A940,'Medical Examinations'!$A939:$J3274,9,FALSE)</f>
        <v>Obesity</v>
      </c>
      <c r="K940" t="str">
        <f>VLOOKUP(A940,'Medical Examinations'!A939:J3274,10,FALSE)</f>
        <v>Normal</v>
      </c>
      <c r="L940" t="str">
        <f>VLOOKUP(Healthcare!A940,'Hospitalisation Details'!A939:K3274,10,FALSE)</f>
        <v>21-Oct-1982</v>
      </c>
      <c r="M940" s="17">
        <f>VLOOKUP(Healthcare!A940,'Hospitalisation Details'!A939:K3274,6,FALSE)</f>
        <v>11712.97</v>
      </c>
      <c r="N940" t="str">
        <f>VLOOKUP(Healthcare!A940,'Hospitalisation Details'!A939:K3274,7,FALSE)</f>
        <v>tier - 3</v>
      </c>
      <c r="O940" t="str">
        <f>VLOOKUP(Healthcare!A940,'Hospitalisation Details'!A939:K3274,8,FALSE)</f>
        <v>tier - 2</v>
      </c>
      <c r="P940" t="str">
        <f>VLOOKUP(Healthcare!A940,'Hospitalisation Details'!A939:K3274,9,FALSE)</f>
        <v>R1021</v>
      </c>
      <c r="Q940">
        <f>VLOOKUP(Healthcare!A940,'Hospitalisation Details'!A939:K3274,11,FALSE)</f>
        <v>41</v>
      </c>
    </row>
    <row r="941" spans="1:17" ht="15.6">
      <c r="A941" s="1" t="s">
        <v>1430</v>
      </c>
      <c r="B941" t="str">
        <f>VLOOKUP(A941,'Customer Names'!A940:E3275,5,FALSE)</f>
        <v xml:space="preserve"> Mr.  Peter Kaus</v>
      </c>
      <c r="C941">
        <f>VLOOKUP(A941,'Medical Examinations'!A940:J3275,2,FALSE)</f>
        <v>30.69</v>
      </c>
      <c r="D941">
        <f>VLOOKUP(A941,'Medical Examinations'!A940:J3275,3,FALSE)</f>
        <v>7.05</v>
      </c>
      <c r="E941" t="str">
        <f>VLOOKUP(A941,'Medical Examinations'!A940:J3275,4,FALSE)</f>
        <v>yes</v>
      </c>
      <c r="F941" t="str">
        <f>VLOOKUP(A941,'Medical Examinations'!A940:J3275,5,FALSE)</f>
        <v>No</v>
      </c>
      <c r="G941" t="str">
        <f>VLOOKUP($A941,'Medical Examinations'!A$1:J$2336,6,FALSE)</f>
        <v>No</v>
      </c>
      <c r="H941">
        <f>VLOOKUP(A941,'Medical Examinations'!A940:J3275,7,FALSE)</f>
        <v>2</v>
      </c>
      <c r="I941" t="str">
        <f>VLOOKUP(A941,'Medical Examinations'!A940:J3275,8,FALSE)</f>
        <v>No</v>
      </c>
      <c r="J941" t="str">
        <f>VLOOKUP($A941,'Medical Examinations'!$A940:$J3275,9,FALSE)</f>
        <v>Obesity</v>
      </c>
      <c r="K941" t="str">
        <f>VLOOKUP(A941,'Medical Examinations'!A940:J3275,10,FALSE)</f>
        <v>Diabetes</v>
      </c>
      <c r="L941" t="str">
        <f>VLOOKUP(Healthcare!A941,'Hospitalisation Details'!A940:K3275,10,FALSE)</f>
        <v>1-Dec-1970</v>
      </c>
      <c r="M941" s="17">
        <f>VLOOKUP(Healthcare!A941,'Hospitalisation Details'!A940:K3275,6,FALSE)</f>
        <v>11696.52</v>
      </c>
      <c r="N941" t="str">
        <f>VLOOKUP(Healthcare!A941,'Hospitalisation Details'!A940:K3275,7,FALSE)</f>
        <v>tier - 3</v>
      </c>
      <c r="O941" t="str">
        <f>VLOOKUP(Healthcare!A941,'Hospitalisation Details'!A940:K3275,8,FALSE)</f>
        <v>tier - 1</v>
      </c>
      <c r="P941" t="str">
        <f>VLOOKUP(Healthcare!A941,'Hospitalisation Details'!A940:K3275,9,FALSE)</f>
        <v>R1021</v>
      </c>
      <c r="Q941">
        <f>VLOOKUP(Healthcare!A941,'Hospitalisation Details'!A940:K3275,11,FALSE)</f>
        <v>53</v>
      </c>
    </row>
    <row r="942" spans="1:17" ht="15.6">
      <c r="A942" s="1" t="s">
        <v>1429</v>
      </c>
      <c r="B942" t="str">
        <f>VLOOKUP(A942,'Customer Names'!A941:E3276,5,FALSE)</f>
        <v xml:space="preserve"> Ms.  Chandler Rainey</v>
      </c>
      <c r="C942">
        <f>VLOOKUP(A942,'Medical Examinations'!A941:J3276,2,FALSE)</f>
        <v>35.799999999999997</v>
      </c>
      <c r="D942">
        <f>VLOOKUP(A942,'Medical Examinations'!A941:J3276,3,FALSE)</f>
        <v>5.63</v>
      </c>
      <c r="E942" t="str">
        <f>VLOOKUP(A942,'Medical Examinations'!A941:J3276,4,FALSE)</f>
        <v>yes</v>
      </c>
      <c r="F942" t="str">
        <f>VLOOKUP(A942,'Medical Examinations'!A941:J3276,5,FALSE)</f>
        <v>No</v>
      </c>
      <c r="G942" t="str">
        <f>VLOOKUP($A942,'Medical Examinations'!A$1:J$2336,6,FALSE)</f>
        <v>No</v>
      </c>
      <c r="H942">
        <f>VLOOKUP(A942,'Medical Examinations'!A941:J3276,7,FALSE)</f>
        <v>2</v>
      </c>
      <c r="I942" t="str">
        <f>VLOOKUP(A942,'Medical Examinations'!A941:J3276,8,FALSE)</f>
        <v>No</v>
      </c>
      <c r="J942" t="str">
        <f>VLOOKUP($A942,'Medical Examinations'!$A941:$J3276,9,FALSE)</f>
        <v>Obesity</v>
      </c>
      <c r="K942" t="str">
        <f>VLOOKUP(A942,'Medical Examinations'!A941:J3276,10,FALSE)</f>
        <v>Normal</v>
      </c>
      <c r="L942" t="str">
        <f>VLOOKUP(Healthcare!A942,'Hospitalisation Details'!A941:K3276,10,FALSE)</f>
        <v>9-Nov-1966</v>
      </c>
      <c r="M942" s="17">
        <f>VLOOKUP(Healthcare!A942,'Hospitalisation Details'!A941:K3276,6,FALSE)</f>
        <v>11674.13</v>
      </c>
      <c r="N942" t="str">
        <f>VLOOKUP(Healthcare!A942,'Hospitalisation Details'!A941:K3276,7,FALSE)</f>
        <v>tier - 3</v>
      </c>
      <c r="O942" t="str">
        <f>VLOOKUP(Healthcare!A942,'Hospitalisation Details'!A941:K3276,8,FALSE)</f>
        <v>tier - 1</v>
      </c>
      <c r="P942" t="str">
        <f>VLOOKUP(Healthcare!A942,'Hospitalisation Details'!A941:K3276,9,FALSE)</f>
        <v>R1011</v>
      </c>
      <c r="Q942">
        <f>VLOOKUP(Healthcare!A942,'Hospitalisation Details'!A941:K3276,11,FALSE)</f>
        <v>57</v>
      </c>
    </row>
    <row r="943" spans="1:17" ht="15.6">
      <c r="A943" s="1" t="s">
        <v>1428</v>
      </c>
      <c r="B943" t="str">
        <f>VLOOKUP(A943,'Customer Names'!A942:E3277,5,FALSE)</f>
        <v xml:space="preserve"> Ms.  Silvana M Rasch</v>
      </c>
      <c r="C943">
        <f>VLOOKUP(A943,'Medical Examinations'!A942:J3277,2,FALSE)</f>
        <v>28.785</v>
      </c>
      <c r="D943">
        <f>VLOOKUP(A943,'Medical Examinations'!A942:J3277,3,FALSE)</f>
        <v>4.24</v>
      </c>
      <c r="E943" t="str">
        <f>VLOOKUP(A943,'Medical Examinations'!A942:J3277,4,FALSE)</f>
        <v>yes</v>
      </c>
      <c r="F943" t="str">
        <f>VLOOKUP(A943,'Medical Examinations'!A942:J3277,5,FALSE)</f>
        <v>No</v>
      </c>
      <c r="G943" t="str">
        <f>VLOOKUP($A943,'Medical Examinations'!A$1:J$2336,6,FALSE)</f>
        <v>No</v>
      </c>
      <c r="H943">
        <f>VLOOKUP(A943,'Medical Examinations'!A942:J3277,7,FALSE)</f>
        <v>2</v>
      </c>
      <c r="I943" t="str">
        <f>VLOOKUP(A943,'Medical Examinations'!A942:J3277,8,FALSE)</f>
        <v>No</v>
      </c>
      <c r="J943" t="str">
        <f>VLOOKUP($A943,'Medical Examinations'!$A942:$J3277,9,FALSE)</f>
        <v>Over Weight</v>
      </c>
      <c r="K943" t="str">
        <f>VLOOKUP(A943,'Medical Examinations'!A942:J3277,10,FALSE)</f>
        <v>Normal</v>
      </c>
      <c r="L943" t="str">
        <f>VLOOKUP(Healthcare!A943,'Hospitalisation Details'!A942:K3277,10,FALSE)</f>
        <v>23-Aug-1966</v>
      </c>
      <c r="M943" s="17">
        <f>VLOOKUP(Healthcare!A943,'Hospitalisation Details'!A942:K3277,6,FALSE)</f>
        <v>11658.38</v>
      </c>
      <c r="N943" t="str">
        <f>VLOOKUP(Healthcare!A943,'Hospitalisation Details'!A942:K3277,7,FALSE)</f>
        <v>tier - 3</v>
      </c>
      <c r="O943" t="str">
        <f>VLOOKUP(Healthcare!A943,'Hospitalisation Details'!A942:K3277,8,FALSE)</f>
        <v>tier - 3</v>
      </c>
      <c r="P943" t="str">
        <f>VLOOKUP(Healthcare!A943,'Hospitalisation Details'!A942:K3277,9,FALSE)</f>
        <v>R1024</v>
      </c>
      <c r="Q943">
        <f>VLOOKUP(Healthcare!A943,'Hospitalisation Details'!A942:K3277,11,FALSE)</f>
        <v>58</v>
      </c>
    </row>
    <row r="944" spans="1:17" ht="15.6">
      <c r="A944" s="1" t="s">
        <v>1427</v>
      </c>
      <c r="B944" t="str">
        <f>VLOOKUP(A944,'Customer Names'!A943:E3278,5,FALSE)</f>
        <v xml:space="preserve"> Ms.  Natty Plunkett</v>
      </c>
      <c r="C944">
        <f>VLOOKUP(A944,'Medical Examinations'!A943:J3278,2,FALSE)</f>
        <v>28.594999999999999</v>
      </c>
      <c r="D944">
        <f>VLOOKUP(A944,'Medical Examinations'!A943:J3278,3,FALSE)</f>
        <v>4.96</v>
      </c>
      <c r="E944" t="str">
        <f>VLOOKUP(A944,'Medical Examinations'!A943:J3278,4,FALSE)</f>
        <v>yes</v>
      </c>
      <c r="F944" t="str">
        <f>VLOOKUP(A944,'Medical Examinations'!A943:J3278,5,FALSE)</f>
        <v>No</v>
      </c>
      <c r="G944" t="str">
        <f>VLOOKUP($A944,'Medical Examinations'!A$1:J$2336,6,FALSE)</f>
        <v>No</v>
      </c>
      <c r="H944">
        <f>VLOOKUP(A944,'Medical Examinations'!A943:J3278,7,FALSE)</f>
        <v>2</v>
      </c>
      <c r="I944" t="str">
        <f>VLOOKUP(A944,'Medical Examinations'!A943:J3278,8,FALSE)</f>
        <v>No</v>
      </c>
      <c r="J944" t="str">
        <f>VLOOKUP($A944,'Medical Examinations'!$A943:$J3278,9,FALSE)</f>
        <v>Over Weight</v>
      </c>
      <c r="K944" t="str">
        <f>VLOOKUP(A944,'Medical Examinations'!A943:J3278,10,FALSE)</f>
        <v>Normal</v>
      </c>
      <c r="L944" t="str">
        <f>VLOOKUP(Healthcare!A944,'Hospitalisation Details'!A943:K3278,10,FALSE)</f>
        <v>6-Jul-1966</v>
      </c>
      <c r="M944" s="17">
        <f>VLOOKUP(Healthcare!A944,'Hospitalisation Details'!A943:K3278,6,FALSE)</f>
        <v>11658.12</v>
      </c>
      <c r="N944" t="str">
        <f>VLOOKUP(Healthcare!A944,'Hospitalisation Details'!A943:K3278,7,FALSE)</f>
        <v>tier - 3</v>
      </c>
      <c r="O944" t="str">
        <f>VLOOKUP(Healthcare!A944,'Hospitalisation Details'!A943:K3278,8,FALSE)</f>
        <v>tier - 1</v>
      </c>
      <c r="P944" t="str">
        <f>VLOOKUP(Healthcare!A944,'Hospitalisation Details'!A943:K3278,9,FALSE)</f>
        <v>R1024</v>
      </c>
      <c r="Q944">
        <f>VLOOKUP(Healthcare!A944,'Hospitalisation Details'!A943:K3278,11,FALSE)</f>
        <v>58</v>
      </c>
    </row>
    <row r="945" spans="1:17" ht="15.6">
      <c r="A945" s="1" t="s">
        <v>1426</v>
      </c>
      <c r="B945" t="str">
        <f>VLOOKUP(A945,'Customer Names'!A944:E3279,5,FALSE)</f>
        <v xml:space="preserve"> Mr.  Nicholas T Murphy</v>
      </c>
      <c r="C945">
        <f>VLOOKUP(A945,'Medical Examinations'!A944:J3279,2,FALSE)</f>
        <v>48.75</v>
      </c>
      <c r="D945">
        <f>VLOOKUP(A945,'Medical Examinations'!A944:J3279,3,FALSE)</f>
        <v>4.34</v>
      </c>
      <c r="E945" t="str">
        <f>VLOOKUP(A945,'Medical Examinations'!A944:J3279,4,FALSE)</f>
        <v>No</v>
      </c>
      <c r="F945" t="str">
        <f>VLOOKUP(A945,'Medical Examinations'!A944:J3279,5,FALSE)</f>
        <v>No</v>
      </c>
      <c r="G945" t="str">
        <f>VLOOKUP($A945,'Medical Examinations'!A$1:J$2336,6,FALSE)</f>
        <v>No</v>
      </c>
      <c r="H945">
        <f>VLOOKUP(A945,'Medical Examinations'!A944:J3279,7,FALSE)</f>
        <v>0</v>
      </c>
      <c r="I945" t="str">
        <f>VLOOKUP(A945,'Medical Examinations'!A944:J3279,8,FALSE)</f>
        <v>No</v>
      </c>
      <c r="J945" t="str">
        <f>VLOOKUP($A945,'Medical Examinations'!$A944:$J3279,9,FALSE)</f>
        <v>Obesity</v>
      </c>
      <c r="K945" t="str">
        <f>VLOOKUP(A945,'Medical Examinations'!A944:J3279,10,FALSE)</f>
        <v>Normal</v>
      </c>
      <c r="L945" t="str">
        <f>VLOOKUP(Healthcare!A945,'Hospitalisation Details'!A944:K3279,10,FALSE)</f>
        <v>20-Jul-1994</v>
      </c>
      <c r="M945" s="17">
        <f>VLOOKUP(Healthcare!A945,'Hospitalisation Details'!A944:K3279,6,FALSE)</f>
        <v>11657.81</v>
      </c>
      <c r="N945" t="str">
        <f>VLOOKUP(Healthcare!A945,'Hospitalisation Details'!A944:K3279,7,FALSE)</f>
        <v>tier - 3</v>
      </c>
      <c r="O945" t="str">
        <f>VLOOKUP(Healthcare!A945,'Hospitalisation Details'!A944:K3279,8,FALSE)</f>
        <v>tier - 2</v>
      </c>
      <c r="P945" t="str">
        <f>VLOOKUP(Healthcare!A945,'Hospitalisation Details'!A944:K3279,9,FALSE)</f>
        <v>R1023</v>
      </c>
      <c r="Q945">
        <f>VLOOKUP(Healthcare!A945,'Hospitalisation Details'!A944:K3279,11,FALSE)</f>
        <v>30</v>
      </c>
    </row>
    <row r="946" spans="1:17" ht="15.6">
      <c r="A946" s="1" t="s">
        <v>1425</v>
      </c>
      <c r="B946" t="str">
        <f>VLOOKUP(A946,'Customer Names'!A945:E3280,5,FALSE)</f>
        <v xml:space="preserve"> Ms.  Rebecca Gusmer</v>
      </c>
      <c r="C946">
        <f>VLOOKUP(A946,'Medical Examinations'!A945:J3280,2,FALSE)</f>
        <v>28.31</v>
      </c>
      <c r="D946">
        <f>VLOOKUP(A946,'Medical Examinations'!A945:J3280,3,FALSE)</f>
        <v>5.43</v>
      </c>
      <c r="E946" t="str">
        <f>VLOOKUP(A946,'Medical Examinations'!A945:J3280,4,FALSE)</f>
        <v>yes</v>
      </c>
      <c r="F946" t="str">
        <f>VLOOKUP(A946,'Medical Examinations'!A945:J3280,5,FALSE)</f>
        <v>No</v>
      </c>
      <c r="G946" t="str">
        <f>VLOOKUP($A946,'Medical Examinations'!A$1:J$2336,6,FALSE)</f>
        <v>No</v>
      </c>
      <c r="H946">
        <f>VLOOKUP(A946,'Medical Examinations'!A945:J3280,7,FALSE)</f>
        <v>2</v>
      </c>
      <c r="I946" t="str">
        <f>VLOOKUP(A946,'Medical Examinations'!A945:J3280,8,FALSE)</f>
        <v>No</v>
      </c>
      <c r="J946" t="str">
        <f>VLOOKUP($A946,'Medical Examinations'!$A945:$J3280,9,FALSE)</f>
        <v>Over Weight</v>
      </c>
      <c r="K946" t="str">
        <f>VLOOKUP(A946,'Medical Examinations'!A945:J3280,10,FALSE)</f>
        <v>Normal</v>
      </c>
      <c r="L946" t="str">
        <f>VLOOKUP(Healthcare!A946,'Hospitalisation Details'!A945:K3280,10,FALSE)</f>
        <v>4-Oct-1966</v>
      </c>
      <c r="M946" s="17">
        <f>VLOOKUP(Healthcare!A946,'Hospitalisation Details'!A945:K3280,6,FALSE)</f>
        <v>11657.72</v>
      </c>
      <c r="N946" t="str">
        <f>VLOOKUP(Healthcare!A946,'Hospitalisation Details'!A945:K3280,7,FALSE)</f>
        <v>tier - 3</v>
      </c>
      <c r="O946" t="str">
        <f>VLOOKUP(Healthcare!A946,'Hospitalisation Details'!A945:K3280,8,FALSE)</f>
        <v>tier - 2</v>
      </c>
      <c r="P946" t="str">
        <f>VLOOKUP(Healthcare!A946,'Hospitalisation Details'!A945:K3280,9,FALSE)</f>
        <v>R1024</v>
      </c>
      <c r="Q946">
        <f>VLOOKUP(Healthcare!A946,'Hospitalisation Details'!A945:K3280,11,FALSE)</f>
        <v>57</v>
      </c>
    </row>
    <row r="947" spans="1:17" ht="15.6">
      <c r="A947" s="1" t="s">
        <v>1424</v>
      </c>
      <c r="B947" t="str">
        <f>VLOOKUP(A947,'Customer Names'!A946:E3281,5,FALSE)</f>
        <v xml:space="preserve"> Mr.  John Loftus</v>
      </c>
      <c r="C947">
        <f>VLOOKUP(A947,'Medical Examinations'!A946:J3281,2,FALSE)</f>
        <v>38.39</v>
      </c>
      <c r="D947">
        <f>VLOOKUP(A947,'Medical Examinations'!A946:J3281,3,FALSE)</f>
        <v>8.33</v>
      </c>
      <c r="E947" t="str">
        <f>VLOOKUP(A947,'Medical Examinations'!A946:J3281,4,FALSE)</f>
        <v>yes</v>
      </c>
      <c r="F947" t="str">
        <f>VLOOKUP(A947,'Medical Examinations'!A946:J3281,5,FALSE)</f>
        <v>No</v>
      </c>
      <c r="G947" t="str">
        <f>VLOOKUP($A947,'Medical Examinations'!A$1:J$2336,6,FALSE)</f>
        <v>No</v>
      </c>
      <c r="H947">
        <f>VLOOKUP(A947,'Medical Examinations'!A946:J3281,7,FALSE)</f>
        <v>1</v>
      </c>
      <c r="I947" t="str">
        <f>VLOOKUP(A947,'Medical Examinations'!A946:J3281,8,FALSE)</f>
        <v>No</v>
      </c>
      <c r="J947" t="str">
        <f>VLOOKUP($A947,'Medical Examinations'!$A946:$J3281,9,FALSE)</f>
        <v>Obesity</v>
      </c>
      <c r="K947" t="str">
        <f>VLOOKUP(A947,'Medical Examinations'!A946:J3281,10,FALSE)</f>
        <v>Diabetes</v>
      </c>
      <c r="L947" t="str">
        <f>VLOOKUP(Healthcare!A947,'Hospitalisation Details'!A946:K3281,10,FALSE)</f>
        <v>17-Jul-1986</v>
      </c>
      <c r="M947" s="17">
        <f>VLOOKUP(Healthcare!A947,'Hospitalisation Details'!A946:K3281,6,FALSE)</f>
        <v>11625.11</v>
      </c>
      <c r="N947" t="str">
        <f>VLOOKUP(Healthcare!A947,'Hospitalisation Details'!A946:K3281,7,FALSE)</f>
        <v>tier - 3</v>
      </c>
      <c r="O947" t="str">
        <f>VLOOKUP(Healthcare!A947,'Hospitalisation Details'!A946:K3281,8,FALSE)</f>
        <v>tier - 3</v>
      </c>
      <c r="P947" t="str">
        <f>VLOOKUP(Healthcare!A947,'Hospitalisation Details'!A946:K3281,9,FALSE)</f>
        <v>R1022</v>
      </c>
      <c r="Q947">
        <f>VLOOKUP(Healthcare!A947,'Hospitalisation Details'!A946:K3281,11,FALSE)</f>
        <v>38</v>
      </c>
    </row>
    <row r="948" spans="1:17" ht="15.6">
      <c r="A948" s="1" t="s">
        <v>1423</v>
      </c>
      <c r="B948" t="str">
        <f>VLOOKUP(A948,'Customer Names'!A947:E3282,5,FALSE)</f>
        <v xml:space="preserve"> Mr.  Antony G Scott</v>
      </c>
      <c r="C948">
        <f>VLOOKUP(A948,'Medical Examinations'!A947:J3282,2,FALSE)</f>
        <v>25.87</v>
      </c>
      <c r="D948">
        <f>VLOOKUP(A948,'Medical Examinations'!A947:J3282,3,FALSE)</f>
        <v>5.63</v>
      </c>
      <c r="E948" t="str">
        <f>VLOOKUP(A948,'Medical Examinations'!A947:J3282,4,FALSE)</f>
        <v>yes</v>
      </c>
      <c r="F948" t="str">
        <f>VLOOKUP(A948,'Medical Examinations'!A947:J3282,5,FALSE)</f>
        <v>No</v>
      </c>
      <c r="G948" t="str">
        <f>VLOOKUP($A948,'Medical Examinations'!A$1:J$2336,6,FALSE)</f>
        <v>No</v>
      </c>
      <c r="H948">
        <f>VLOOKUP(A948,'Medical Examinations'!A947:J3282,7,FALSE)</f>
        <v>1</v>
      </c>
      <c r="I948" t="str">
        <f>VLOOKUP(A948,'Medical Examinations'!A947:J3282,8,FALSE)</f>
        <v>No</v>
      </c>
      <c r="J948" t="str">
        <f>VLOOKUP($A948,'Medical Examinations'!$A947:$J3282,9,FALSE)</f>
        <v>Over Weight</v>
      </c>
      <c r="K948" t="str">
        <f>VLOOKUP(A948,'Medical Examinations'!A947:J3282,10,FALSE)</f>
        <v>Normal</v>
      </c>
      <c r="L948" t="str">
        <f>VLOOKUP(Healthcare!A948,'Hospitalisation Details'!A947:K3282,10,FALSE)</f>
        <v>20-Jun-1964</v>
      </c>
      <c r="M948" s="17">
        <f>VLOOKUP(Healthcare!A948,'Hospitalisation Details'!A947:K3282,6,FALSE)</f>
        <v>11602.75</v>
      </c>
      <c r="N948" t="str">
        <f>VLOOKUP(Healthcare!A948,'Hospitalisation Details'!A947:K3282,7,FALSE)</f>
        <v>tier - 3</v>
      </c>
      <c r="O948" t="str">
        <f>VLOOKUP(Healthcare!A948,'Hospitalisation Details'!A947:K3282,8,FALSE)</f>
        <v>tier - 1</v>
      </c>
      <c r="P948" t="str">
        <f>VLOOKUP(Healthcare!A948,'Hospitalisation Details'!A947:K3282,9,FALSE)</f>
        <v>R1020</v>
      </c>
      <c r="Q948">
        <f>VLOOKUP(Healthcare!A948,'Hospitalisation Details'!A947:K3282,11,FALSE)</f>
        <v>60</v>
      </c>
    </row>
    <row r="949" spans="1:17" ht="15.6">
      <c r="A949" s="1" t="s">
        <v>1422</v>
      </c>
      <c r="B949" t="str">
        <f>VLOOKUP(A949,'Customer Names'!A948:E3283,5,FALSE)</f>
        <v xml:space="preserve"> Mr.  Eric Alvarez</v>
      </c>
      <c r="C949">
        <f>VLOOKUP(A949,'Medical Examinations'!A948:J3283,2,FALSE)</f>
        <v>43.7</v>
      </c>
      <c r="D949">
        <f>VLOOKUP(A949,'Medical Examinations'!A948:J3283,3,FALSE)</f>
        <v>7.23</v>
      </c>
      <c r="E949" t="str">
        <f>VLOOKUP(A949,'Medical Examinations'!A948:J3283,4,FALSE)</f>
        <v>No</v>
      </c>
      <c r="F949" t="str">
        <f>VLOOKUP(A949,'Medical Examinations'!A948:J3283,5,FALSE)</f>
        <v>No</v>
      </c>
      <c r="G949" t="str">
        <f>VLOOKUP($A949,'Medical Examinations'!A$1:J$2336,6,FALSE)</f>
        <v>No</v>
      </c>
      <c r="H949">
        <f>VLOOKUP(A949,'Medical Examinations'!A948:J3283,7,FALSE)</f>
        <v>0</v>
      </c>
      <c r="I949" t="str">
        <f>VLOOKUP(A949,'Medical Examinations'!A948:J3283,8,FALSE)</f>
        <v>No</v>
      </c>
      <c r="J949" t="str">
        <f>VLOOKUP($A949,'Medical Examinations'!$A948:$J3283,9,FALSE)</f>
        <v>Obesity</v>
      </c>
      <c r="K949" t="str">
        <f>VLOOKUP(A949,'Medical Examinations'!A948:J3283,10,FALSE)</f>
        <v>Diabetes</v>
      </c>
      <c r="L949" t="str">
        <f>VLOOKUP(Healthcare!A949,'Hospitalisation Details'!A948:K3283,10,FALSE)</f>
        <v>6-Nov-1965</v>
      </c>
      <c r="M949" s="17">
        <f>VLOOKUP(Healthcare!A949,'Hospitalisation Details'!A948:K3283,6,FALSE)</f>
        <v>11576.13</v>
      </c>
      <c r="N949" t="str">
        <f>VLOOKUP(Healthcare!A949,'Hospitalisation Details'!A948:K3283,7,FALSE)</f>
        <v>tier - 3</v>
      </c>
      <c r="O949" t="str">
        <f>VLOOKUP(Healthcare!A949,'Hospitalisation Details'!A948:K3283,8,FALSE)</f>
        <v>tier - 3</v>
      </c>
      <c r="P949" t="str">
        <f>VLOOKUP(Healthcare!A949,'Hospitalisation Details'!A948:K3283,9,FALSE)</f>
        <v>R1011</v>
      </c>
      <c r="Q949">
        <f>VLOOKUP(Healthcare!A949,'Hospitalisation Details'!A948:K3283,11,FALSE)</f>
        <v>58</v>
      </c>
    </row>
    <row r="950" spans="1:17" ht="15.6">
      <c r="A950" s="1" t="s">
        <v>1421</v>
      </c>
      <c r="B950" t="str">
        <f>VLOOKUP(A950,'Customer Names'!A949:E3284,5,FALSE)</f>
        <v xml:space="preserve"> Mr.  Erik Petersson</v>
      </c>
      <c r="C950">
        <f>VLOOKUP(A950,'Medical Examinations'!A949:J3284,2,FALSE)</f>
        <v>40.945</v>
      </c>
      <c r="D950">
        <f>VLOOKUP(A950,'Medical Examinations'!A949:J3284,3,FALSE)</f>
        <v>10.57</v>
      </c>
      <c r="E950" t="str">
        <f>VLOOKUP(A950,'Medical Examinations'!A949:J3284,4,FALSE)</f>
        <v>No</v>
      </c>
      <c r="F950" t="str">
        <f>VLOOKUP(A950,'Medical Examinations'!A949:J3284,5,FALSE)</f>
        <v>No</v>
      </c>
      <c r="G950" t="str">
        <f>VLOOKUP($A950,'Medical Examinations'!A$1:J$2336,6,FALSE)</f>
        <v>No</v>
      </c>
      <c r="H950">
        <f>VLOOKUP(A950,'Medical Examinations'!A949:J3284,7,FALSE)</f>
        <v>0</v>
      </c>
      <c r="I950" t="str">
        <f>VLOOKUP(A950,'Medical Examinations'!A949:J3284,8,FALSE)</f>
        <v>No</v>
      </c>
      <c r="J950" t="str">
        <f>VLOOKUP($A950,'Medical Examinations'!$A949:$J3284,9,FALSE)</f>
        <v>Obesity</v>
      </c>
      <c r="K950" t="str">
        <f>VLOOKUP(A950,'Medical Examinations'!A949:J3284,10,FALSE)</f>
        <v>Diabetes</v>
      </c>
      <c r="L950" t="str">
        <f>VLOOKUP(Healthcare!A950,'Hospitalisation Details'!A949:K3284,10,FALSE)</f>
        <v>25-Dec-1965</v>
      </c>
      <c r="M950" s="17">
        <f>VLOOKUP(Healthcare!A950,'Hospitalisation Details'!A949:K3284,6,FALSE)</f>
        <v>11566.3</v>
      </c>
      <c r="N950" t="str">
        <f>VLOOKUP(Healthcare!A950,'Hospitalisation Details'!A949:K3284,7,FALSE)</f>
        <v>tier - 3</v>
      </c>
      <c r="O950" t="str">
        <f>VLOOKUP(Healthcare!A950,'Hospitalisation Details'!A949:K3284,8,FALSE)</f>
        <v>tier - 3</v>
      </c>
      <c r="P950" t="str">
        <f>VLOOKUP(Healthcare!A950,'Hospitalisation Details'!A949:K3284,9,FALSE)</f>
        <v>R1016</v>
      </c>
      <c r="Q950">
        <f>VLOOKUP(Healthcare!A950,'Hospitalisation Details'!A949:K3284,11,FALSE)</f>
        <v>58</v>
      </c>
    </row>
    <row r="951" spans="1:17" ht="15.6">
      <c r="A951" s="1" t="s">
        <v>1420</v>
      </c>
      <c r="B951" t="str">
        <f>VLOOKUP(A951,'Customer Names'!A950:E3285,5,FALSE)</f>
        <v xml:space="preserve"> Mr.  Matthew T Liaw</v>
      </c>
      <c r="C951">
        <f>VLOOKUP(A951,'Medical Examinations'!A950:J3285,2,FALSE)</f>
        <v>27.94</v>
      </c>
      <c r="D951">
        <f>VLOOKUP(A951,'Medical Examinations'!A950:J3285,3,FALSE)</f>
        <v>7.92</v>
      </c>
      <c r="E951" t="str">
        <f>VLOOKUP(A951,'Medical Examinations'!A950:J3285,4,FALSE)</f>
        <v>No</v>
      </c>
      <c r="F951" t="str">
        <f>VLOOKUP(A951,'Medical Examinations'!A950:J3285,5,FALSE)</f>
        <v>No</v>
      </c>
      <c r="G951" t="str">
        <f>VLOOKUP($A951,'Medical Examinations'!A$1:J$2336,6,FALSE)</f>
        <v>No</v>
      </c>
      <c r="H951">
        <f>VLOOKUP(A951,'Medical Examinations'!A950:J3285,7,FALSE)</f>
        <v>0</v>
      </c>
      <c r="I951" t="str">
        <f>VLOOKUP(A951,'Medical Examinations'!A950:J3285,8,FALSE)</f>
        <v>No</v>
      </c>
      <c r="J951" t="str">
        <f>VLOOKUP($A951,'Medical Examinations'!$A950:$J3285,9,FALSE)</f>
        <v>Over Weight</v>
      </c>
      <c r="K951" t="str">
        <f>VLOOKUP(A951,'Medical Examinations'!A950:J3285,10,FALSE)</f>
        <v>Diabetes</v>
      </c>
      <c r="L951" t="str">
        <f>VLOOKUP(Healthcare!A951,'Hospitalisation Details'!A950:K3285,10,FALSE)</f>
        <v>27-Oct-1965</v>
      </c>
      <c r="M951" s="17">
        <f>VLOOKUP(Healthcare!A951,'Hospitalisation Details'!A950:K3285,6,FALSE)</f>
        <v>11554.22</v>
      </c>
      <c r="N951" t="str">
        <f>VLOOKUP(Healthcare!A951,'Hospitalisation Details'!A950:K3285,7,FALSE)</f>
        <v>tier - 3</v>
      </c>
      <c r="O951" t="str">
        <f>VLOOKUP(Healthcare!A951,'Hospitalisation Details'!A950:K3285,8,FALSE)</f>
        <v>tier - 1</v>
      </c>
      <c r="P951" t="str">
        <f>VLOOKUP(Healthcare!A951,'Hospitalisation Details'!A950:K3285,9,FALSE)</f>
        <v>R1013</v>
      </c>
      <c r="Q951">
        <f>VLOOKUP(Healthcare!A951,'Hospitalisation Details'!A950:K3285,11,FALSE)</f>
        <v>58</v>
      </c>
    </row>
    <row r="952" spans="1:17" ht="15.6">
      <c r="A952" s="1" t="s">
        <v>1419</v>
      </c>
      <c r="B952" t="str">
        <f>VLOOKUP(A952,'Customer Names'!A951:E3286,5,FALSE)</f>
        <v xml:space="preserve"> Ms.  Cassandra Tripaldi</v>
      </c>
      <c r="C952">
        <f>VLOOKUP(A952,'Medical Examinations'!A951:J3286,2,FALSE)</f>
        <v>31.9</v>
      </c>
      <c r="D952">
        <f>VLOOKUP(A952,'Medical Examinations'!A951:J3286,3,FALSE)</f>
        <v>10.119999999999999</v>
      </c>
      <c r="E952" t="str">
        <f>VLOOKUP(A952,'Medical Examinations'!A951:J3286,4,FALSE)</f>
        <v>No</v>
      </c>
      <c r="F952" t="str">
        <f>VLOOKUP(A952,'Medical Examinations'!A951:J3286,5,FALSE)</f>
        <v>No</v>
      </c>
      <c r="G952" t="str">
        <f>VLOOKUP($A952,'Medical Examinations'!A$1:J$2336,6,FALSE)</f>
        <v>No</v>
      </c>
      <c r="H952">
        <f>VLOOKUP(A952,'Medical Examinations'!A951:J3286,7,FALSE)</f>
        <v>2</v>
      </c>
      <c r="I952" t="str">
        <f>VLOOKUP(A952,'Medical Examinations'!A951:J3286,8,FALSE)</f>
        <v>No</v>
      </c>
      <c r="J952" t="str">
        <f>VLOOKUP($A952,'Medical Examinations'!$A951:$J3286,9,FALSE)</f>
        <v>Obesity</v>
      </c>
      <c r="K952" t="str">
        <f>VLOOKUP(A952,'Medical Examinations'!A951:J3286,10,FALSE)</f>
        <v>Diabetes</v>
      </c>
      <c r="L952" t="str">
        <f>VLOOKUP(Healthcare!A952,'Hospitalisation Details'!A951:K3286,10,FALSE)</f>
        <v>23-Jul-1973</v>
      </c>
      <c r="M952" s="17">
        <f>VLOOKUP(Healthcare!A952,'Hospitalisation Details'!A951:K3286,6,FALSE)</f>
        <v>11552.9</v>
      </c>
      <c r="N952" t="str">
        <f>VLOOKUP(Healthcare!A952,'Hospitalisation Details'!A951:K3286,7,FALSE)</f>
        <v>tier - 3</v>
      </c>
      <c r="O952" t="str">
        <f>VLOOKUP(Healthcare!A952,'Hospitalisation Details'!A951:K3286,8,FALSE)</f>
        <v>tier - 2</v>
      </c>
      <c r="P952" t="str">
        <f>VLOOKUP(Healthcare!A952,'Hospitalisation Details'!A951:K3286,9,FALSE)</f>
        <v>R1011</v>
      </c>
      <c r="Q952">
        <f>VLOOKUP(Healthcare!A952,'Hospitalisation Details'!A951:K3286,11,FALSE)</f>
        <v>51</v>
      </c>
    </row>
    <row r="953" spans="1:17" ht="15.6">
      <c r="A953" s="1" t="s">
        <v>1418</v>
      </c>
      <c r="B953" t="str">
        <f>VLOOKUP(A953,'Customer Names'!A952:E3287,5,FALSE)</f>
        <v xml:space="preserve"> Ms.  Rosemary C Kelley</v>
      </c>
      <c r="C953">
        <f>VLOOKUP(A953,'Medical Examinations'!A952:J3287,2,FALSE)</f>
        <v>31.64</v>
      </c>
      <c r="D953">
        <f>VLOOKUP(A953,'Medical Examinations'!A952:J3287,3,FALSE)</f>
        <v>7.91</v>
      </c>
      <c r="E953" t="str">
        <f>VLOOKUP(A953,'Medical Examinations'!A952:J3287,4,FALSE)</f>
        <v>No</v>
      </c>
      <c r="F953" t="str">
        <f>VLOOKUP(A953,'Medical Examinations'!A952:J3287,5,FALSE)</f>
        <v>No</v>
      </c>
      <c r="G953" t="str">
        <f>VLOOKUP($A953,'Medical Examinations'!A$1:J$2336,6,FALSE)</f>
        <v>No</v>
      </c>
      <c r="H953">
        <f>VLOOKUP(A953,'Medical Examinations'!A952:J3287,7,FALSE)</f>
        <v>0</v>
      </c>
      <c r="I953" t="str">
        <f>VLOOKUP(A953,'Medical Examinations'!A952:J3287,8,FALSE)</f>
        <v>No</v>
      </c>
      <c r="J953" t="str">
        <f>VLOOKUP($A953,'Medical Examinations'!$A952:$J3287,9,FALSE)</f>
        <v>Obesity</v>
      </c>
      <c r="K953" t="str">
        <f>VLOOKUP(A953,'Medical Examinations'!A952:J3287,10,FALSE)</f>
        <v>Diabetes</v>
      </c>
      <c r="L953" t="str">
        <f>VLOOKUP(Healthcare!A953,'Hospitalisation Details'!A952:K3287,10,FALSE)</f>
        <v>1-Dec-1971</v>
      </c>
      <c r="M953" s="17">
        <f>VLOOKUP(Healthcare!A953,'Hospitalisation Details'!A952:K3287,6,FALSE)</f>
        <v>11540.25</v>
      </c>
      <c r="N953" t="str">
        <f>VLOOKUP(Healthcare!A953,'Hospitalisation Details'!A952:K3287,7,FALSE)</f>
        <v>tier - 3</v>
      </c>
      <c r="O953" t="str">
        <f>VLOOKUP(Healthcare!A953,'Hospitalisation Details'!A952:K3287,8,FALSE)</f>
        <v>tier - 1</v>
      </c>
      <c r="P953" t="str">
        <f>VLOOKUP(Healthcare!A953,'Hospitalisation Details'!A952:K3287,9,FALSE)</f>
        <v>R1012</v>
      </c>
      <c r="Q953">
        <f>VLOOKUP(Healthcare!A953,'Hospitalisation Details'!A952:K3287,11,FALSE)</f>
        <v>52</v>
      </c>
    </row>
    <row r="954" spans="1:17" ht="15.6">
      <c r="A954" s="1" t="s">
        <v>1417</v>
      </c>
      <c r="B954" t="str">
        <f>VLOOKUP(A954,'Customer Names'!A953:E3288,5,FALSE)</f>
        <v xml:space="preserve"> Ms.  Carrie A Endara</v>
      </c>
      <c r="C954">
        <f>VLOOKUP(A954,'Medical Examinations'!A953:J3288,2,FALSE)</f>
        <v>46.7</v>
      </c>
      <c r="D954">
        <f>VLOOKUP(A954,'Medical Examinations'!A953:J3288,3,FALSE)</f>
        <v>10.9</v>
      </c>
      <c r="E954" t="str">
        <f>VLOOKUP(A954,'Medical Examinations'!A953:J3288,4,FALSE)</f>
        <v>No</v>
      </c>
      <c r="F954" t="str">
        <f>VLOOKUP(A954,'Medical Examinations'!A953:J3288,5,FALSE)</f>
        <v>No</v>
      </c>
      <c r="G954" t="str">
        <f>VLOOKUP($A954,'Medical Examinations'!A$1:J$2336,6,FALSE)</f>
        <v>No</v>
      </c>
      <c r="H954">
        <f>VLOOKUP(A954,'Medical Examinations'!A953:J3288,7,FALSE)</f>
        <v>0</v>
      </c>
      <c r="I954" t="str">
        <f>VLOOKUP(A954,'Medical Examinations'!A953:J3288,8,FALSE)</f>
        <v>No</v>
      </c>
      <c r="J954" t="str">
        <f>VLOOKUP($A954,'Medical Examinations'!$A953:$J3288,9,FALSE)</f>
        <v>Obesity</v>
      </c>
      <c r="K954" t="str">
        <f>VLOOKUP(A954,'Medical Examinations'!A953:J3288,10,FALSE)</f>
        <v>Diabetes</v>
      </c>
      <c r="L954" t="str">
        <f>VLOOKUP(Healthcare!A954,'Hospitalisation Details'!A953:K3288,10,FALSE)</f>
        <v>14-Nov-1968</v>
      </c>
      <c r="M954" s="17">
        <f>VLOOKUP(Healthcare!A954,'Hospitalisation Details'!A953:K3288,6,FALSE)</f>
        <v>11538.42</v>
      </c>
      <c r="N954" t="str">
        <f>VLOOKUP(Healthcare!A954,'Hospitalisation Details'!A953:K3288,7,FALSE)</f>
        <v>tier - 3</v>
      </c>
      <c r="O954" t="str">
        <f>VLOOKUP(Healthcare!A954,'Hospitalisation Details'!A953:K3288,8,FALSE)</f>
        <v>tier - 1</v>
      </c>
      <c r="P954" t="str">
        <f>VLOOKUP(Healthcare!A954,'Hospitalisation Details'!A953:K3288,9,FALSE)</f>
        <v>R1011</v>
      </c>
      <c r="Q954">
        <f>VLOOKUP(Healthcare!A954,'Hospitalisation Details'!A953:K3288,11,FALSE)</f>
        <v>55</v>
      </c>
    </row>
    <row r="955" spans="1:17" ht="15.6">
      <c r="A955" s="1" t="s">
        <v>1416</v>
      </c>
      <c r="B955" t="str">
        <f>VLOOKUP(A955,'Customer Names'!A954:E3289,5,FALSE)</f>
        <v xml:space="preserve"> Mr.  Gerardo Sr Valle</v>
      </c>
      <c r="C955">
        <f>VLOOKUP(A955,'Medical Examinations'!A954:J3289,2,FALSE)</f>
        <v>18.335000000000001</v>
      </c>
      <c r="D955">
        <f>VLOOKUP(A955,'Medical Examinations'!A954:J3289,3,FALSE)</f>
        <v>11.83</v>
      </c>
      <c r="E955" t="str">
        <f>VLOOKUP(A955,'Medical Examinations'!A954:J3289,4,FALSE)</f>
        <v>No</v>
      </c>
      <c r="F955" t="str">
        <f>VLOOKUP(A955,'Medical Examinations'!A954:J3289,5,FALSE)</f>
        <v>No</v>
      </c>
      <c r="G955" t="str">
        <f>VLOOKUP($A955,'Medical Examinations'!A$1:J$2336,6,FALSE)</f>
        <v>No</v>
      </c>
      <c r="H955">
        <f>VLOOKUP(A955,'Medical Examinations'!A954:J3289,7,FALSE)</f>
        <v>0</v>
      </c>
      <c r="I955" t="str">
        <f>VLOOKUP(A955,'Medical Examinations'!A954:J3289,8,FALSE)</f>
        <v>No</v>
      </c>
      <c r="J955" t="str">
        <f>VLOOKUP($A955,'Medical Examinations'!$A954:$J3289,9,FALSE)</f>
        <v>Under Weight</v>
      </c>
      <c r="K955" t="str">
        <f>VLOOKUP(A955,'Medical Examinations'!A954:J3289,10,FALSE)</f>
        <v>Diabetes</v>
      </c>
      <c r="L955" t="str">
        <f>VLOOKUP(Healthcare!A955,'Hospitalisation Details'!A954:K3289,10,FALSE)</f>
        <v>3-Oct-1965</v>
      </c>
      <c r="M955" s="17">
        <f>VLOOKUP(Healthcare!A955,'Hospitalisation Details'!A954:K3289,6,FALSE)</f>
        <v>11534.87</v>
      </c>
      <c r="N955" t="str">
        <f>VLOOKUP(Healthcare!A955,'Hospitalisation Details'!A954:K3289,7,FALSE)</f>
        <v>tier - 3</v>
      </c>
      <c r="O955" t="str">
        <f>VLOOKUP(Healthcare!A955,'Hospitalisation Details'!A954:K3289,8,FALSE)</f>
        <v>tier - 1</v>
      </c>
      <c r="P955" t="str">
        <f>VLOOKUP(Healthcare!A955,'Hospitalisation Details'!A954:K3289,9,FALSE)</f>
        <v>R1017</v>
      </c>
      <c r="Q955">
        <f>VLOOKUP(Healthcare!A955,'Hospitalisation Details'!A954:K3289,11,FALSE)</f>
        <v>58</v>
      </c>
    </row>
    <row r="956" spans="1:17" ht="15.6">
      <c r="A956" s="1" t="s">
        <v>1415</v>
      </c>
      <c r="B956" t="str">
        <f>VLOOKUP(A956,'Customer Names'!A955:E3290,5,FALSE)</f>
        <v xml:space="preserve"> Mr.  Matthew R Germain</v>
      </c>
      <c r="C956">
        <f>VLOOKUP(A956,'Medical Examinations'!A955:J3290,2,FALSE)</f>
        <v>31.24</v>
      </c>
      <c r="D956">
        <f>VLOOKUP(A956,'Medical Examinations'!A955:J3290,3,FALSE)</f>
        <v>7.42</v>
      </c>
      <c r="E956" t="str">
        <f>VLOOKUP(A956,'Medical Examinations'!A955:J3290,4,FALSE)</f>
        <v>yes</v>
      </c>
      <c r="F956" t="str">
        <f>VLOOKUP(A956,'Medical Examinations'!A955:J3290,5,FALSE)</f>
        <v>No</v>
      </c>
      <c r="G956" t="str">
        <f>VLOOKUP($A956,'Medical Examinations'!A$1:J$2336,6,FALSE)</f>
        <v>No</v>
      </c>
      <c r="H956">
        <f>VLOOKUP(A956,'Medical Examinations'!A955:J3290,7,FALSE)</f>
        <v>2</v>
      </c>
      <c r="I956" t="str">
        <f>VLOOKUP(A956,'Medical Examinations'!A955:J3290,8,FALSE)</f>
        <v>No</v>
      </c>
      <c r="J956" t="str">
        <f>VLOOKUP($A956,'Medical Examinations'!$A955:$J3290,9,FALSE)</f>
        <v>Obesity</v>
      </c>
      <c r="K956" t="str">
        <f>VLOOKUP(A956,'Medical Examinations'!A955:J3290,10,FALSE)</f>
        <v>Diabetes</v>
      </c>
      <c r="L956" t="str">
        <f>VLOOKUP(Healthcare!A956,'Hospitalisation Details'!A955:K3290,10,FALSE)</f>
        <v>23-Jul-1970</v>
      </c>
      <c r="M956" s="17">
        <f>VLOOKUP(Healthcare!A956,'Hospitalisation Details'!A955:K3290,6,FALSE)</f>
        <v>11530.12</v>
      </c>
      <c r="N956" t="str">
        <f>VLOOKUP(Healthcare!A956,'Hospitalisation Details'!A955:K3290,7,FALSE)</f>
        <v>tier - 3</v>
      </c>
      <c r="O956" t="str">
        <f>VLOOKUP(Healthcare!A956,'Hospitalisation Details'!A955:K3290,8,FALSE)</f>
        <v>tier - 1</v>
      </c>
      <c r="P956" t="str">
        <f>VLOOKUP(Healthcare!A956,'Hospitalisation Details'!A955:K3290,9,FALSE)</f>
        <v>R1012</v>
      </c>
      <c r="Q956">
        <f>VLOOKUP(Healthcare!A956,'Hospitalisation Details'!A955:K3290,11,FALSE)</f>
        <v>54</v>
      </c>
    </row>
    <row r="957" spans="1:17" ht="15.6">
      <c r="A957" s="1" t="s">
        <v>1414</v>
      </c>
      <c r="B957" t="str">
        <f>VLOOKUP(A957,'Customer Names'!A956:E3291,5,FALSE)</f>
        <v xml:space="preserve"> Mrs.  Meghan E Finecey</v>
      </c>
      <c r="C957">
        <f>VLOOKUP(A957,'Medical Examinations'!A956:J3291,2,FALSE)</f>
        <v>39.22</v>
      </c>
      <c r="D957">
        <f>VLOOKUP(A957,'Medical Examinations'!A956:J3291,3,FALSE)</f>
        <v>5.62</v>
      </c>
      <c r="E957" t="str">
        <f>VLOOKUP(A957,'Medical Examinations'!A956:J3291,4,FALSE)</f>
        <v>yes</v>
      </c>
      <c r="F957" t="str">
        <f>VLOOKUP(A957,'Medical Examinations'!A956:J3291,5,FALSE)</f>
        <v>No</v>
      </c>
      <c r="G957" t="str">
        <f>VLOOKUP($A957,'Medical Examinations'!A$1:J$2336,6,FALSE)</f>
        <v>No</v>
      </c>
      <c r="H957">
        <f>VLOOKUP(A957,'Medical Examinations'!A956:J3291,7,FALSE)</f>
        <v>1</v>
      </c>
      <c r="I957" t="str">
        <f>VLOOKUP(A957,'Medical Examinations'!A956:J3291,8,FALSE)</f>
        <v>No</v>
      </c>
      <c r="J957" t="str">
        <f>VLOOKUP($A957,'Medical Examinations'!$A956:$J3291,9,FALSE)</f>
        <v>Obesity</v>
      </c>
      <c r="K957" t="str">
        <f>VLOOKUP(A957,'Medical Examinations'!A956:J3291,10,FALSE)</f>
        <v>Normal</v>
      </c>
      <c r="L957" t="str">
        <f>VLOOKUP(Healthcare!A957,'Hospitalisation Details'!A956:K3291,10,FALSE)</f>
        <v>12-Jun-1988</v>
      </c>
      <c r="M957" s="17">
        <f>VLOOKUP(Healthcare!A957,'Hospitalisation Details'!A956:K3291,6,FALSE)</f>
        <v>11524.25</v>
      </c>
      <c r="N957" t="str">
        <f>VLOOKUP(Healthcare!A957,'Hospitalisation Details'!A956:K3291,7,FALSE)</f>
        <v>tier - 3</v>
      </c>
      <c r="O957" t="str">
        <f>VLOOKUP(Healthcare!A957,'Hospitalisation Details'!A956:K3291,8,FALSE)</f>
        <v>tier - 1</v>
      </c>
      <c r="P957" t="str">
        <f>VLOOKUP(Healthcare!A957,'Hospitalisation Details'!A956:K3291,9,FALSE)</f>
        <v>R1026</v>
      </c>
      <c r="Q957">
        <f>VLOOKUP(Healthcare!A957,'Hospitalisation Details'!A956:K3291,11,FALSE)</f>
        <v>36</v>
      </c>
    </row>
    <row r="958" spans="1:17" ht="15.6">
      <c r="A958" s="1" t="s">
        <v>1413</v>
      </c>
      <c r="B958" t="str">
        <f>VLOOKUP(A958,'Customer Names'!A957:E3292,5,FALSE)</f>
        <v xml:space="preserve"> Mr.  Eric Mendoza</v>
      </c>
      <c r="C958">
        <f>VLOOKUP(A958,'Medical Examinations'!A957:J3292,2,FALSE)</f>
        <v>24.414999999999999</v>
      </c>
      <c r="D958">
        <f>VLOOKUP(A958,'Medical Examinations'!A957:J3292,3,FALSE)</f>
        <v>7.16</v>
      </c>
      <c r="E958" t="str">
        <f>VLOOKUP(A958,'Medical Examinations'!A957:J3292,4,FALSE)</f>
        <v>No</v>
      </c>
      <c r="F958" t="str">
        <f>VLOOKUP(A958,'Medical Examinations'!A957:J3292,5,FALSE)</f>
        <v>No</v>
      </c>
      <c r="G958" t="str">
        <f>VLOOKUP($A958,'Medical Examinations'!A$1:J$2336,6,FALSE)</f>
        <v>No</v>
      </c>
      <c r="H958">
        <f>VLOOKUP(A958,'Medical Examinations'!A957:J3292,7,FALSE)</f>
        <v>0</v>
      </c>
      <c r="I958" t="str">
        <f>VLOOKUP(A958,'Medical Examinations'!A957:J3292,8,FALSE)</f>
        <v>No</v>
      </c>
      <c r="J958" t="str">
        <f>VLOOKUP($A958,'Medical Examinations'!$A957:$J3292,9,FALSE)</f>
        <v>Healthy Weight</v>
      </c>
      <c r="K958" t="str">
        <f>VLOOKUP(A958,'Medical Examinations'!A957:J3292,10,FALSE)</f>
        <v>Diabetes</v>
      </c>
      <c r="L958" t="str">
        <f>VLOOKUP(Healthcare!A958,'Hospitalisation Details'!A957:K3292,10,FALSE)</f>
        <v>19-Dec-1971</v>
      </c>
      <c r="M958" s="17">
        <f>VLOOKUP(Healthcare!A958,'Hospitalisation Details'!A957:K3292,6,FALSE)</f>
        <v>11520.1</v>
      </c>
      <c r="N958" t="str">
        <f>VLOOKUP(Healthcare!A958,'Hospitalisation Details'!A957:K3292,7,FALSE)</f>
        <v>tier - 3</v>
      </c>
      <c r="O958" t="str">
        <f>VLOOKUP(Healthcare!A958,'Hospitalisation Details'!A957:K3292,8,FALSE)</f>
        <v>tier - 1</v>
      </c>
      <c r="P958" t="str">
        <f>VLOOKUP(Healthcare!A958,'Hospitalisation Details'!A957:K3292,9,FALSE)</f>
        <v>R1012</v>
      </c>
      <c r="Q958">
        <f>VLOOKUP(Healthcare!A958,'Hospitalisation Details'!A957:K3292,11,FALSE)</f>
        <v>52</v>
      </c>
    </row>
    <row r="959" spans="1:17" ht="15.6">
      <c r="A959" s="1" t="s">
        <v>1412</v>
      </c>
      <c r="B959" t="str">
        <f>VLOOKUP(A959,'Customer Names'!A958:E3293,5,FALSE)</f>
        <v xml:space="preserve"> Ms.  Lisa B Roe</v>
      </c>
      <c r="C959">
        <f>VLOOKUP(A959,'Medical Examinations'!A958:J3293,2,FALSE)</f>
        <v>32.299999999999997</v>
      </c>
      <c r="D959">
        <f>VLOOKUP(A959,'Medical Examinations'!A958:J3293,3,FALSE)</f>
        <v>9.89</v>
      </c>
      <c r="E959" t="str">
        <f>VLOOKUP(A959,'Medical Examinations'!A958:J3293,4,FALSE)</f>
        <v>No</v>
      </c>
      <c r="F959" t="str">
        <f>VLOOKUP(A959,'Medical Examinations'!A958:J3293,5,FALSE)</f>
        <v>No</v>
      </c>
      <c r="G959" t="str">
        <f>VLOOKUP($A959,'Medical Examinations'!A$1:J$2336,6,FALSE)</f>
        <v>No</v>
      </c>
      <c r="H959">
        <f>VLOOKUP(A959,'Medical Examinations'!A958:J3293,7,FALSE)</f>
        <v>0</v>
      </c>
      <c r="I959" t="str">
        <f>VLOOKUP(A959,'Medical Examinations'!A958:J3293,8,FALSE)</f>
        <v>No</v>
      </c>
      <c r="J959" t="str">
        <f>VLOOKUP($A959,'Medical Examinations'!$A958:$J3293,9,FALSE)</f>
        <v>Obesity</v>
      </c>
      <c r="K959" t="str">
        <f>VLOOKUP(A959,'Medical Examinations'!A958:J3293,10,FALSE)</f>
        <v>Diabetes</v>
      </c>
      <c r="L959" t="str">
        <f>VLOOKUP(Healthcare!A959,'Hospitalisation Details'!A958:K3293,10,FALSE)</f>
        <v>24-Jun-1968</v>
      </c>
      <c r="M959" s="17">
        <f>VLOOKUP(Healthcare!A959,'Hospitalisation Details'!A958:K3293,6,FALSE)</f>
        <v>11512.41</v>
      </c>
      <c r="N959" t="str">
        <f>VLOOKUP(Healthcare!A959,'Hospitalisation Details'!A958:K3293,7,FALSE)</f>
        <v>tier - 3</v>
      </c>
      <c r="O959" t="str">
        <f>VLOOKUP(Healthcare!A959,'Hospitalisation Details'!A958:K3293,8,FALSE)</f>
        <v>tier - 1</v>
      </c>
      <c r="P959" t="str">
        <f>VLOOKUP(Healthcare!A959,'Hospitalisation Details'!A958:K3293,9,FALSE)</f>
        <v>R1024</v>
      </c>
      <c r="Q959">
        <f>VLOOKUP(Healthcare!A959,'Hospitalisation Details'!A958:K3293,11,FALSE)</f>
        <v>56</v>
      </c>
    </row>
    <row r="960" spans="1:17" ht="15.6">
      <c r="A960" s="1" t="s">
        <v>1411</v>
      </c>
      <c r="B960" t="str">
        <f>VLOOKUP(A960,'Customer Names'!A959:E3294,5,FALSE)</f>
        <v xml:space="preserve"> Mrs.  Jane R Webb</v>
      </c>
      <c r="C960">
        <f>VLOOKUP(A960,'Medical Examinations'!A959:J3294,2,FALSE)</f>
        <v>39.94</v>
      </c>
      <c r="D960">
        <f>VLOOKUP(A960,'Medical Examinations'!A959:J3294,3,FALSE)</f>
        <v>5.14</v>
      </c>
      <c r="E960" t="str">
        <f>VLOOKUP(A960,'Medical Examinations'!A959:J3294,4,FALSE)</f>
        <v>No</v>
      </c>
      <c r="F960" t="str">
        <f>VLOOKUP(A960,'Medical Examinations'!A959:J3294,5,FALSE)</f>
        <v>No</v>
      </c>
      <c r="G960" t="str">
        <f>VLOOKUP($A960,'Medical Examinations'!A$1:J$2336,6,FALSE)</f>
        <v>No</v>
      </c>
      <c r="H960">
        <f>VLOOKUP(A960,'Medical Examinations'!A959:J3294,7,FALSE)</f>
        <v>0</v>
      </c>
      <c r="I960" t="str">
        <f>VLOOKUP(A960,'Medical Examinations'!A959:J3294,8,FALSE)</f>
        <v>No</v>
      </c>
      <c r="J960" t="str">
        <f>VLOOKUP($A960,'Medical Examinations'!$A959:$J3294,9,FALSE)</f>
        <v>Obesity</v>
      </c>
      <c r="K960" t="str">
        <f>VLOOKUP(A960,'Medical Examinations'!A959:J3294,10,FALSE)</f>
        <v>Normal</v>
      </c>
      <c r="L960" t="str">
        <f>VLOOKUP(Healthcare!A960,'Hospitalisation Details'!A959:K3294,10,FALSE)</f>
        <v>6-Oct-1989</v>
      </c>
      <c r="M960" s="17">
        <f>VLOOKUP(Healthcare!A960,'Hospitalisation Details'!A959:K3294,6,FALSE)</f>
        <v>11511.61</v>
      </c>
      <c r="N960" t="str">
        <f>VLOOKUP(Healthcare!A960,'Hospitalisation Details'!A959:K3294,7,FALSE)</f>
        <v>tier - 3</v>
      </c>
      <c r="O960" t="str">
        <f>VLOOKUP(Healthcare!A960,'Hospitalisation Details'!A959:K3294,8,FALSE)</f>
        <v>tier - 3</v>
      </c>
      <c r="P960" t="str">
        <f>VLOOKUP(Healthcare!A960,'Hospitalisation Details'!A959:K3294,9,FALSE)</f>
        <v>R1026</v>
      </c>
      <c r="Q960">
        <f>VLOOKUP(Healthcare!A960,'Hospitalisation Details'!A959:K3294,11,FALSE)</f>
        <v>34</v>
      </c>
    </row>
    <row r="961" spans="1:17" ht="15.6">
      <c r="A961" s="1" t="s">
        <v>1410</v>
      </c>
      <c r="B961" t="str">
        <f>VLOOKUP(A961,'Customer Names'!A960:E3295,5,FALSE)</f>
        <v xml:space="preserve"> Ms.  Allison M Stocker</v>
      </c>
      <c r="C961">
        <f>VLOOKUP(A961,'Medical Examinations'!A960:J3295,2,FALSE)</f>
        <v>30</v>
      </c>
      <c r="D961">
        <f>VLOOKUP(A961,'Medical Examinations'!A960:J3295,3,FALSE)</f>
        <v>5.61</v>
      </c>
      <c r="E961" t="str">
        <f>VLOOKUP(A961,'Medical Examinations'!A960:J3295,4,FALSE)</f>
        <v>yes</v>
      </c>
      <c r="F961" t="str">
        <f>VLOOKUP(A961,'Medical Examinations'!A960:J3295,5,FALSE)</f>
        <v>No</v>
      </c>
      <c r="G961" t="str">
        <f>VLOOKUP($A961,'Medical Examinations'!A$1:J$2336,6,FALSE)</f>
        <v>Yes</v>
      </c>
      <c r="H961">
        <f>VLOOKUP(A961,'Medical Examinations'!A960:J3295,7,FALSE)</f>
        <v>1</v>
      </c>
      <c r="I961" t="str">
        <f>VLOOKUP(A961,'Medical Examinations'!A960:J3295,8,FALSE)</f>
        <v>No</v>
      </c>
      <c r="J961" t="str">
        <f>VLOOKUP($A961,'Medical Examinations'!$A960:$J3295,9,FALSE)</f>
        <v>Obesity</v>
      </c>
      <c r="K961" t="str">
        <f>VLOOKUP(A961,'Medical Examinations'!A960:J3295,10,FALSE)</f>
        <v>Normal</v>
      </c>
      <c r="L961" t="str">
        <f>VLOOKUP(Healthcare!A961,'Hospitalisation Details'!A960:K3295,10,FALSE)</f>
        <v>11-Aug-1969</v>
      </c>
      <c r="M961" s="17">
        <f>VLOOKUP(Healthcare!A961,'Hospitalisation Details'!A960:K3295,6,FALSE)</f>
        <v>11497.69</v>
      </c>
      <c r="N961" t="str">
        <f>VLOOKUP(Healthcare!A961,'Hospitalisation Details'!A960:K3295,7,FALSE)</f>
        <v>tier - 3</v>
      </c>
      <c r="O961" t="str">
        <f>VLOOKUP(Healthcare!A961,'Hospitalisation Details'!A960:K3295,8,FALSE)</f>
        <v>tier - 1</v>
      </c>
      <c r="P961" t="str">
        <f>VLOOKUP(Healthcare!A961,'Hospitalisation Details'!A960:K3295,9,FALSE)</f>
        <v>R1012</v>
      </c>
      <c r="Q961">
        <f>VLOOKUP(Healthcare!A961,'Hospitalisation Details'!A960:K3295,11,FALSE)</f>
        <v>55</v>
      </c>
    </row>
    <row r="962" spans="1:17" ht="15.6">
      <c r="A962" s="1" t="s">
        <v>1409</v>
      </c>
      <c r="B962" t="str">
        <f>VLOOKUP(A962,'Customer Names'!A961:E3296,5,FALSE)</f>
        <v xml:space="preserve"> Mrs.  Sarah E Jacobson</v>
      </c>
      <c r="C962">
        <f>VLOOKUP(A962,'Medical Examinations'!A961:J3296,2,FALSE)</f>
        <v>35.340000000000003</v>
      </c>
      <c r="D962">
        <f>VLOOKUP(A962,'Medical Examinations'!A961:J3296,3,FALSE)</f>
        <v>5.51</v>
      </c>
      <c r="E962" t="str">
        <f>VLOOKUP(A962,'Medical Examinations'!A961:J3296,4,FALSE)</f>
        <v>yes</v>
      </c>
      <c r="F962" t="str">
        <f>VLOOKUP(A962,'Medical Examinations'!A961:J3296,5,FALSE)</f>
        <v>No</v>
      </c>
      <c r="G962" t="str">
        <f>VLOOKUP($A962,'Medical Examinations'!A$1:J$2336,6,FALSE)</f>
        <v>Yes</v>
      </c>
      <c r="H962">
        <f>VLOOKUP(A962,'Medical Examinations'!A961:J3296,7,FALSE)</f>
        <v>1</v>
      </c>
      <c r="I962" t="str">
        <f>VLOOKUP(A962,'Medical Examinations'!A961:J3296,8,FALSE)</f>
        <v>No</v>
      </c>
      <c r="J962" t="str">
        <f>VLOOKUP($A962,'Medical Examinations'!$A961:$J3296,9,FALSE)</f>
        <v>Obesity</v>
      </c>
      <c r="K962" t="str">
        <f>VLOOKUP(A962,'Medical Examinations'!A961:J3296,10,FALSE)</f>
        <v>Normal</v>
      </c>
      <c r="L962" t="str">
        <f>VLOOKUP(Healthcare!A962,'Hospitalisation Details'!A961:K3296,10,FALSE)</f>
        <v>7-Jun-1983</v>
      </c>
      <c r="M962" s="17">
        <f>VLOOKUP(Healthcare!A962,'Hospitalisation Details'!A961:K3296,6,FALSE)</f>
        <v>11492.46</v>
      </c>
      <c r="N962" t="str">
        <f>VLOOKUP(Healthcare!A962,'Hospitalisation Details'!A961:K3296,7,FALSE)</f>
        <v>tier - 3</v>
      </c>
      <c r="O962" t="str">
        <f>VLOOKUP(Healthcare!A962,'Hospitalisation Details'!A961:K3296,8,FALSE)</f>
        <v>tier - 3</v>
      </c>
      <c r="P962" t="str">
        <f>VLOOKUP(Healthcare!A962,'Hospitalisation Details'!A961:K3296,9,FALSE)</f>
        <v>R1026</v>
      </c>
      <c r="Q962">
        <f>VLOOKUP(Healthcare!A962,'Hospitalisation Details'!A961:K3296,11,FALSE)</f>
        <v>41</v>
      </c>
    </row>
    <row r="963" spans="1:17" ht="15.6">
      <c r="A963" s="1" t="s">
        <v>1408</v>
      </c>
      <c r="B963" t="str">
        <f>VLOOKUP(A963,'Customer Names'!A962:E3297,5,FALSE)</f>
        <v xml:space="preserve"> Mr.  Philip J Shaw</v>
      </c>
      <c r="C963">
        <f>VLOOKUP(A963,'Medical Examinations'!A962:J3297,2,FALSE)</f>
        <v>32.204999999999998</v>
      </c>
      <c r="D963">
        <f>VLOOKUP(A963,'Medical Examinations'!A962:J3297,3,FALSE)</f>
        <v>8.3800000000000008</v>
      </c>
      <c r="E963" t="str">
        <f>VLOOKUP(A963,'Medical Examinations'!A962:J3297,4,FALSE)</f>
        <v>yes</v>
      </c>
      <c r="F963" t="str">
        <f>VLOOKUP(A963,'Medical Examinations'!A962:J3297,5,FALSE)</f>
        <v>No</v>
      </c>
      <c r="G963" t="str">
        <f>VLOOKUP($A963,'Medical Examinations'!A$1:J$2336,6,FALSE)</f>
        <v>No</v>
      </c>
      <c r="H963">
        <f>VLOOKUP(A963,'Medical Examinations'!A962:J3297,7,FALSE)</f>
        <v>2</v>
      </c>
      <c r="I963" t="str">
        <f>VLOOKUP(A963,'Medical Examinations'!A962:J3297,8,FALSE)</f>
        <v>No</v>
      </c>
      <c r="J963" t="str">
        <f>VLOOKUP($A963,'Medical Examinations'!$A962:$J3297,9,FALSE)</f>
        <v>Obesity</v>
      </c>
      <c r="K963" t="str">
        <f>VLOOKUP(A963,'Medical Examinations'!A962:J3297,10,FALSE)</f>
        <v>Diabetes</v>
      </c>
      <c r="L963" t="str">
        <f>VLOOKUP(Healthcare!A963,'Hospitalisation Details'!A962:K3297,10,FALSE)</f>
        <v>13-Oct-1970</v>
      </c>
      <c r="M963" s="17">
        <f>VLOOKUP(Healthcare!A963,'Hospitalisation Details'!A962:K3297,6,FALSE)</f>
        <v>11488.32</v>
      </c>
      <c r="N963" t="str">
        <f>VLOOKUP(Healthcare!A963,'Hospitalisation Details'!A962:K3297,7,FALSE)</f>
        <v>tier - 3</v>
      </c>
      <c r="O963" t="str">
        <f>VLOOKUP(Healthcare!A963,'Hospitalisation Details'!A962:K3297,8,FALSE)</f>
        <v>tier - 1</v>
      </c>
      <c r="P963" t="str">
        <f>VLOOKUP(Healthcare!A963,'Hospitalisation Details'!A962:K3297,9,FALSE)</f>
        <v>R1014</v>
      </c>
      <c r="Q963">
        <f>VLOOKUP(Healthcare!A963,'Hospitalisation Details'!A962:K3297,11,FALSE)</f>
        <v>53</v>
      </c>
    </row>
    <row r="964" spans="1:17" ht="15.6">
      <c r="A964" s="1" t="s">
        <v>1407</v>
      </c>
      <c r="B964" t="str">
        <f>VLOOKUP(A964,'Customer Names'!A963:E3298,5,FALSE)</f>
        <v xml:space="preserve"> Ms.  Jillian A Goodwin</v>
      </c>
      <c r="C964">
        <f>VLOOKUP(A964,'Medical Examinations'!A963:J3298,2,FALSE)</f>
        <v>33.880000000000003</v>
      </c>
      <c r="D964">
        <f>VLOOKUP(A964,'Medical Examinations'!A963:J3298,3,FALSE)</f>
        <v>4.68</v>
      </c>
      <c r="E964" t="str">
        <f>VLOOKUP(A964,'Medical Examinations'!A963:J3298,4,FALSE)</f>
        <v>No</v>
      </c>
      <c r="F964" t="str">
        <f>VLOOKUP(A964,'Medical Examinations'!A963:J3298,5,FALSE)</f>
        <v>Yes</v>
      </c>
      <c r="G964" t="str">
        <f>VLOOKUP($A964,'Medical Examinations'!A$1:J$2336,6,FALSE)</f>
        <v>No</v>
      </c>
      <c r="H964">
        <f>VLOOKUP(A964,'Medical Examinations'!A963:J3298,7,FALSE)</f>
        <v>1</v>
      </c>
      <c r="I964" t="str">
        <f>VLOOKUP(A964,'Medical Examinations'!A963:J3298,8,FALSE)</f>
        <v>No</v>
      </c>
      <c r="J964" t="str">
        <f>VLOOKUP($A964,'Medical Examinations'!$A963:$J3298,9,FALSE)</f>
        <v>Obesity</v>
      </c>
      <c r="K964" t="str">
        <f>VLOOKUP(A964,'Medical Examinations'!A963:J3298,10,FALSE)</f>
        <v>Normal</v>
      </c>
      <c r="L964" t="str">
        <f>VLOOKUP(Healthcare!A964,'Hospitalisation Details'!A963:K3298,10,FALSE)</f>
        <v>10-Sep-2004</v>
      </c>
      <c r="M964" s="17">
        <f>VLOOKUP(Healthcare!A964,'Hospitalisation Details'!A963:K3298,6,FALSE)</f>
        <v>11482.63</v>
      </c>
      <c r="N964" t="str">
        <f>VLOOKUP(Healthcare!A964,'Hospitalisation Details'!A963:K3298,7,FALSE)</f>
        <v>tier - 3</v>
      </c>
      <c r="O964" t="str">
        <f>VLOOKUP(Healthcare!A964,'Hospitalisation Details'!A963:K3298,8,FALSE)</f>
        <v>tier - 2</v>
      </c>
      <c r="P964" t="str">
        <f>VLOOKUP(Healthcare!A964,'Hospitalisation Details'!A963:K3298,9,FALSE)</f>
        <v>R1013</v>
      </c>
      <c r="Q964">
        <f>VLOOKUP(Healthcare!A964,'Hospitalisation Details'!A963:K3298,11,FALSE)</f>
        <v>19</v>
      </c>
    </row>
    <row r="965" spans="1:17" ht="15.6">
      <c r="A965" s="1" t="s">
        <v>1406</v>
      </c>
      <c r="B965" t="str">
        <f>VLOOKUP(A965,'Customer Names'!A964:E3299,5,FALSE)</f>
        <v xml:space="preserve"> Mrs.  Laura D Brock</v>
      </c>
      <c r="C965">
        <f>VLOOKUP(A965,'Medical Examinations'!A964:J3299,2,FALSE)</f>
        <v>26.63</v>
      </c>
      <c r="D965">
        <f>VLOOKUP(A965,'Medical Examinations'!A964:J3299,3,FALSE)</f>
        <v>4.3600000000000003</v>
      </c>
      <c r="E965" t="str">
        <f>VLOOKUP(A965,'Medical Examinations'!A964:J3299,4,FALSE)</f>
        <v>yes</v>
      </c>
      <c r="F965" t="str">
        <f>VLOOKUP(A965,'Medical Examinations'!A964:J3299,5,FALSE)</f>
        <v>No</v>
      </c>
      <c r="G965" t="str">
        <f>VLOOKUP($A965,'Medical Examinations'!A$1:J$2336,6,FALSE)</f>
        <v>No</v>
      </c>
      <c r="H965">
        <f>VLOOKUP(A965,'Medical Examinations'!A964:J3299,7,FALSE)</f>
        <v>2</v>
      </c>
      <c r="I965" t="str">
        <f>VLOOKUP(A965,'Medical Examinations'!A964:J3299,8,FALSE)</f>
        <v>No</v>
      </c>
      <c r="J965" t="str">
        <f>VLOOKUP($A965,'Medical Examinations'!$A964:$J3299,9,FALSE)</f>
        <v>Over Weight</v>
      </c>
      <c r="K965" t="str">
        <f>VLOOKUP(A965,'Medical Examinations'!A964:J3299,10,FALSE)</f>
        <v>Normal</v>
      </c>
      <c r="L965" t="str">
        <f>VLOOKUP(Healthcare!A965,'Hospitalisation Details'!A964:K3299,10,FALSE)</f>
        <v>7-Sep-1966</v>
      </c>
      <c r="M965" s="17">
        <f>VLOOKUP(Healthcare!A965,'Hospitalisation Details'!A964:K3299,6,FALSE)</f>
        <v>11478.14</v>
      </c>
      <c r="N965" t="str">
        <f>VLOOKUP(Healthcare!A965,'Hospitalisation Details'!A964:K3299,7,FALSE)</f>
        <v>tier - 3</v>
      </c>
      <c r="O965" t="str">
        <f>VLOOKUP(Healthcare!A965,'Hospitalisation Details'!A964:K3299,8,FALSE)</f>
        <v>tier - 2</v>
      </c>
      <c r="P965" t="str">
        <f>VLOOKUP(Healthcare!A965,'Hospitalisation Details'!A964:K3299,9,FALSE)</f>
        <v>R1025</v>
      </c>
      <c r="Q965">
        <f>VLOOKUP(Healthcare!A965,'Hospitalisation Details'!A964:K3299,11,FALSE)</f>
        <v>57</v>
      </c>
    </row>
    <row r="966" spans="1:17" ht="15.6">
      <c r="A966" s="1" t="s">
        <v>1405</v>
      </c>
      <c r="B966" t="str">
        <f>VLOOKUP(A966,'Customer Names'!A965:E3300,5,FALSE)</f>
        <v xml:space="preserve"> Ms.  Megan E Papp</v>
      </c>
      <c r="C966">
        <f>VLOOKUP(A966,'Medical Examinations'!A965:J3300,2,FALSE)</f>
        <v>28.7</v>
      </c>
      <c r="D966">
        <f>VLOOKUP(A966,'Medical Examinations'!A965:J3300,3,FALSE)</f>
        <v>7.74</v>
      </c>
      <c r="E966" t="str">
        <f>VLOOKUP(A966,'Medical Examinations'!A965:J3300,4,FALSE)</f>
        <v>No</v>
      </c>
      <c r="F966" t="str">
        <f>VLOOKUP(A966,'Medical Examinations'!A965:J3300,5,FALSE)</f>
        <v>No</v>
      </c>
      <c r="G966" t="str">
        <f>VLOOKUP($A966,'Medical Examinations'!A$1:J$2336,6,FALSE)</f>
        <v>No</v>
      </c>
      <c r="H966">
        <f>VLOOKUP(A966,'Medical Examinations'!A965:J3300,7,FALSE)</f>
        <v>0</v>
      </c>
      <c r="I966" t="str">
        <f>VLOOKUP(A966,'Medical Examinations'!A965:J3300,8,FALSE)</f>
        <v>No</v>
      </c>
      <c r="J966" t="str">
        <f>VLOOKUP($A966,'Medical Examinations'!$A965:$J3300,9,FALSE)</f>
        <v>Over Weight</v>
      </c>
      <c r="K966" t="str">
        <f>VLOOKUP(A966,'Medical Examinations'!A965:J3300,10,FALSE)</f>
        <v>Diabetes</v>
      </c>
      <c r="L966" t="str">
        <f>VLOOKUP(Healthcare!A966,'Hospitalisation Details'!A965:K3300,10,FALSE)</f>
        <v>23-Jun-1965</v>
      </c>
      <c r="M966" s="17">
        <f>VLOOKUP(Healthcare!A966,'Hospitalisation Details'!A965:K3300,6,FALSE)</f>
        <v>11455.28</v>
      </c>
      <c r="N966" t="str">
        <f>VLOOKUP(Healthcare!A966,'Hospitalisation Details'!A965:K3300,7,FALSE)</f>
        <v>tier - 3</v>
      </c>
      <c r="O966" t="str">
        <f>VLOOKUP(Healthcare!A966,'Hospitalisation Details'!A965:K3300,8,FALSE)</f>
        <v>tier - 2</v>
      </c>
      <c r="P966" t="str">
        <f>VLOOKUP(Healthcare!A966,'Hospitalisation Details'!A965:K3300,9,FALSE)</f>
        <v>R1011</v>
      </c>
      <c r="Q966">
        <f>VLOOKUP(Healthcare!A966,'Hospitalisation Details'!A965:K3300,11,FALSE)</f>
        <v>59</v>
      </c>
    </row>
    <row r="967" spans="1:17" ht="15.6">
      <c r="A967" s="1" t="s">
        <v>1404</v>
      </c>
      <c r="B967" t="str">
        <f>VLOOKUP(A967,'Customer Names'!A966:E3301,5,FALSE)</f>
        <v xml:space="preserve"> Ms.  Shannon J Siragusa</v>
      </c>
      <c r="C967">
        <f>VLOOKUP(A967,'Medical Examinations'!A966:J3301,2,FALSE)</f>
        <v>25.65</v>
      </c>
      <c r="D967">
        <f>VLOOKUP(A967,'Medical Examinations'!A966:J3301,3,FALSE)</f>
        <v>4.05</v>
      </c>
      <c r="E967" t="str">
        <f>VLOOKUP(A967,'Medical Examinations'!A966:J3301,4,FALSE)</f>
        <v>yes</v>
      </c>
      <c r="F967" t="str">
        <f>VLOOKUP(A967,'Medical Examinations'!A966:J3301,5,FALSE)</f>
        <v>No</v>
      </c>
      <c r="G967" t="str">
        <f>VLOOKUP($A967,'Medical Examinations'!A$1:J$2336,6,FALSE)</f>
        <v>No</v>
      </c>
      <c r="H967">
        <f>VLOOKUP(A967,'Medical Examinations'!A966:J3301,7,FALSE)</f>
        <v>2</v>
      </c>
      <c r="I967" t="str">
        <f>VLOOKUP(A967,'Medical Examinations'!A966:J3301,8,FALSE)</f>
        <v>No</v>
      </c>
      <c r="J967" t="str">
        <f>VLOOKUP($A967,'Medical Examinations'!$A966:$J3301,9,FALSE)</f>
        <v>Over Weight</v>
      </c>
      <c r="K967" t="str">
        <f>VLOOKUP(A967,'Medical Examinations'!A966:J3301,10,FALSE)</f>
        <v>Normal</v>
      </c>
      <c r="L967" t="str">
        <f>VLOOKUP(Healthcare!A967,'Hospitalisation Details'!A966:K3301,10,FALSE)</f>
        <v>14-Jun-1966</v>
      </c>
      <c r="M967" s="17">
        <f>VLOOKUP(Healthcare!A967,'Hospitalisation Details'!A966:K3301,6,FALSE)</f>
        <v>11454.02</v>
      </c>
      <c r="N967" t="str">
        <f>VLOOKUP(Healthcare!A967,'Hospitalisation Details'!A966:K3301,7,FALSE)</f>
        <v>tier - 3</v>
      </c>
      <c r="O967" t="str">
        <f>VLOOKUP(Healthcare!A967,'Hospitalisation Details'!A966:K3301,8,FALSE)</f>
        <v>tier - 1</v>
      </c>
      <c r="P967" t="str">
        <f>VLOOKUP(Healthcare!A967,'Hospitalisation Details'!A966:K3301,9,FALSE)</f>
        <v>R1012</v>
      </c>
      <c r="Q967">
        <f>VLOOKUP(Healthcare!A967,'Hospitalisation Details'!A966:K3301,11,FALSE)</f>
        <v>58</v>
      </c>
    </row>
    <row r="968" spans="1:17" ht="15.6">
      <c r="A968" s="1" t="s">
        <v>1403</v>
      </c>
      <c r="B968" t="str">
        <f>VLOOKUP(A968,'Customer Names'!A967:E3302,5,FALSE)</f>
        <v xml:space="preserve"> Ms.  Rachelle M Pizarro</v>
      </c>
      <c r="C968">
        <f>VLOOKUP(A968,'Medical Examinations'!A967:J3302,2,FALSE)</f>
        <v>36.384999999999998</v>
      </c>
      <c r="D968">
        <f>VLOOKUP(A968,'Medical Examinations'!A967:J3302,3,FALSE)</f>
        <v>11.49</v>
      </c>
      <c r="E968" t="str">
        <f>VLOOKUP(A968,'Medical Examinations'!A967:J3302,4,FALSE)</f>
        <v>No</v>
      </c>
      <c r="F968" t="str">
        <f>VLOOKUP(A968,'Medical Examinations'!A967:J3302,5,FALSE)</f>
        <v>No</v>
      </c>
      <c r="G968" t="str">
        <f>VLOOKUP($A968,'Medical Examinations'!A$1:J$2336,6,FALSE)</f>
        <v>No</v>
      </c>
      <c r="H968">
        <f>VLOOKUP(A968,'Medical Examinations'!A967:J3302,7,FALSE)</f>
        <v>0</v>
      </c>
      <c r="I968" t="str">
        <f>VLOOKUP(A968,'Medical Examinations'!A967:J3302,8,FALSE)</f>
        <v>No</v>
      </c>
      <c r="J968" t="str">
        <f>VLOOKUP($A968,'Medical Examinations'!$A967:$J3302,9,FALSE)</f>
        <v>Obesity</v>
      </c>
      <c r="K968" t="str">
        <f>VLOOKUP(A968,'Medical Examinations'!A967:J3302,10,FALSE)</f>
        <v>Diabetes</v>
      </c>
      <c r="L968" t="str">
        <f>VLOOKUP(Healthcare!A968,'Hospitalisation Details'!A967:K3302,10,FALSE)</f>
        <v>12-Sep-1971</v>
      </c>
      <c r="M968" s="17">
        <f>VLOOKUP(Healthcare!A968,'Hospitalisation Details'!A967:K3302,6,FALSE)</f>
        <v>11436.74</v>
      </c>
      <c r="N968" t="str">
        <f>VLOOKUP(Healthcare!A968,'Hospitalisation Details'!A967:K3302,7,FALSE)</f>
        <v>tier - 3</v>
      </c>
      <c r="O968" t="str">
        <f>VLOOKUP(Healthcare!A968,'Hospitalisation Details'!A967:K3302,8,FALSE)</f>
        <v>tier - 3</v>
      </c>
      <c r="P968" t="str">
        <f>VLOOKUP(Healthcare!A968,'Hospitalisation Details'!A967:K3302,9,FALSE)</f>
        <v>R1012</v>
      </c>
      <c r="Q968">
        <f>VLOOKUP(Healthcare!A968,'Hospitalisation Details'!A967:K3302,11,FALSE)</f>
        <v>52</v>
      </c>
    </row>
    <row r="969" spans="1:17" ht="15.6">
      <c r="A969" s="1" t="s">
        <v>1402</v>
      </c>
      <c r="B969" t="str">
        <f>VLOOKUP(A969,'Customer Names'!A968:E3303,5,FALSE)</f>
        <v xml:space="preserve"> Mr.  Casey Strange</v>
      </c>
      <c r="C969">
        <f>VLOOKUP(A969,'Medical Examinations'!A968:J3303,2,FALSE)</f>
        <v>34.69</v>
      </c>
      <c r="D969">
        <f>VLOOKUP(A969,'Medical Examinations'!A968:J3303,3,FALSE)</f>
        <v>5.65</v>
      </c>
      <c r="E969" t="str">
        <f>VLOOKUP(A969,'Medical Examinations'!A968:J3303,4,FALSE)</f>
        <v>No</v>
      </c>
      <c r="F969" t="str">
        <f>VLOOKUP(A969,'Medical Examinations'!A968:J3303,5,FALSE)</f>
        <v>No</v>
      </c>
      <c r="G969" t="str">
        <f>VLOOKUP($A969,'Medical Examinations'!A$1:J$2336,6,FALSE)</f>
        <v>No</v>
      </c>
      <c r="H969">
        <f>VLOOKUP(A969,'Medical Examinations'!A968:J3303,7,FALSE)</f>
        <v>0</v>
      </c>
      <c r="I969" t="str">
        <f>VLOOKUP(A969,'Medical Examinations'!A968:J3303,8,FALSE)</f>
        <v>No</v>
      </c>
      <c r="J969" t="str">
        <f>VLOOKUP($A969,'Medical Examinations'!$A968:$J3303,9,FALSE)</f>
        <v>Obesity</v>
      </c>
      <c r="K969" t="str">
        <f>VLOOKUP(A969,'Medical Examinations'!A968:J3303,10,FALSE)</f>
        <v>Normal</v>
      </c>
      <c r="L969" t="str">
        <f>VLOOKUP(Healthcare!A969,'Hospitalisation Details'!A968:K3303,10,FALSE)</f>
        <v>17-Jul-1980</v>
      </c>
      <c r="M969" s="17">
        <f>VLOOKUP(Healthcare!A969,'Hospitalisation Details'!A968:K3303,6,FALSE)</f>
        <v>11435.74</v>
      </c>
      <c r="N969" t="str">
        <f>VLOOKUP(Healthcare!A969,'Hospitalisation Details'!A968:K3303,7,FALSE)</f>
        <v>tier - 3</v>
      </c>
      <c r="O969" t="str">
        <f>VLOOKUP(Healthcare!A969,'Hospitalisation Details'!A968:K3303,8,FALSE)</f>
        <v>tier - 3</v>
      </c>
      <c r="P969" t="str">
        <f>VLOOKUP(Healthcare!A969,'Hospitalisation Details'!A968:K3303,9,FALSE)</f>
        <v>R1021</v>
      </c>
      <c r="Q969">
        <f>VLOOKUP(Healthcare!A969,'Hospitalisation Details'!A968:K3303,11,FALSE)</f>
        <v>44</v>
      </c>
    </row>
    <row r="970" spans="1:17" ht="15.6">
      <c r="A970" s="1" t="s">
        <v>1401</v>
      </c>
      <c r="B970" t="str">
        <f>VLOOKUP(A970,'Customer Names'!A969:E3304,5,FALSE)</f>
        <v xml:space="preserve"> Ms.  Jessica L Eidinger</v>
      </c>
      <c r="C970">
        <f>VLOOKUP(A970,'Medical Examinations'!A969:J3304,2,FALSE)</f>
        <v>37.68</v>
      </c>
      <c r="D970">
        <f>VLOOKUP(A970,'Medical Examinations'!A969:J3304,3,FALSE)</f>
        <v>4.29</v>
      </c>
      <c r="E970" t="str">
        <f>VLOOKUP(A970,'Medical Examinations'!A969:J3304,4,FALSE)</f>
        <v>yes</v>
      </c>
      <c r="F970" t="str">
        <f>VLOOKUP(A970,'Medical Examinations'!A969:J3304,5,FALSE)</f>
        <v>No</v>
      </c>
      <c r="G970" t="str">
        <f>VLOOKUP($A970,'Medical Examinations'!A$1:J$2336,6,FALSE)</f>
        <v>No</v>
      </c>
      <c r="H970">
        <f>VLOOKUP(A970,'Medical Examinations'!A969:J3304,7,FALSE)</f>
        <v>0</v>
      </c>
      <c r="I970" t="str">
        <f>VLOOKUP(A970,'Medical Examinations'!A969:J3304,8,FALSE)</f>
        <v>No</v>
      </c>
      <c r="J970" t="str">
        <f>VLOOKUP($A970,'Medical Examinations'!$A969:$J3304,9,FALSE)</f>
        <v>Obesity</v>
      </c>
      <c r="K970" t="str">
        <f>VLOOKUP(A970,'Medical Examinations'!A969:J3304,10,FALSE)</f>
        <v>Normal</v>
      </c>
      <c r="L970" t="str">
        <f>VLOOKUP(Healthcare!A970,'Hospitalisation Details'!A969:K3304,10,FALSE)</f>
        <v>9-Jun-1985</v>
      </c>
      <c r="M970" s="17">
        <f>VLOOKUP(Healthcare!A970,'Hospitalisation Details'!A969:K3304,6,FALSE)</f>
        <v>11419.49</v>
      </c>
      <c r="N970" t="str">
        <f>VLOOKUP(Healthcare!A970,'Hospitalisation Details'!A969:K3304,7,FALSE)</f>
        <v>tier - 3</v>
      </c>
      <c r="O970" t="str">
        <f>VLOOKUP(Healthcare!A970,'Hospitalisation Details'!A969:K3304,8,FALSE)</f>
        <v>tier - 1</v>
      </c>
      <c r="P970" t="str">
        <f>VLOOKUP(Healthcare!A970,'Hospitalisation Details'!A969:K3304,9,FALSE)</f>
        <v>R1012</v>
      </c>
      <c r="Q970">
        <f>VLOOKUP(Healthcare!A970,'Hospitalisation Details'!A969:K3304,11,FALSE)</f>
        <v>39</v>
      </c>
    </row>
    <row r="971" spans="1:17" ht="15.6">
      <c r="A971" s="1" t="s">
        <v>1400</v>
      </c>
      <c r="B971" t="str">
        <f>VLOOKUP(A971,'Customer Names'!A970:E3305,5,FALSE)</f>
        <v xml:space="preserve"> Mr.  Brandon F Ginsburg</v>
      </c>
      <c r="C971">
        <f>VLOOKUP(A971,'Medical Examinations'!A970:J3305,2,FALSE)</f>
        <v>35.49</v>
      </c>
      <c r="D971">
        <f>VLOOKUP(A971,'Medical Examinations'!A970:J3305,3,FALSE)</f>
        <v>4.74</v>
      </c>
      <c r="E971" t="str">
        <f>VLOOKUP(A971,'Medical Examinations'!A970:J3305,4,FALSE)</f>
        <v>yes</v>
      </c>
      <c r="F971" t="str">
        <f>VLOOKUP(A971,'Medical Examinations'!A970:J3305,5,FALSE)</f>
        <v>No</v>
      </c>
      <c r="G971" t="str">
        <f>VLOOKUP($A971,'Medical Examinations'!A$1:J$2336,6,FALSE)</f>
        <v>Yes</v>
      </c>
      <c r="H971">
        <f>VLOOKUP(A971,'Medical Examinations'!A970:J3305,7,FALSE)</f>
        <v>1</v>
      </c>
      <c r="I971" t="str">
        <f>VLOOKUP(A971,'Medical Examinations'!A970:J3305,8,FALSE)</f>
        <v>No</v>
      </c>
      <c r="J971" t="str">
        <f>VLOOKUP($A971,'Medical Examinations'!$A970:$J3305,9,FALSE)</f>
        <v>Obesity</v>
      </c>
      <c r="K971" t="str">
        <f>VLOOKUP(A971,'Medical Examinations'!A970:J3305,10,FALSE)</f>
        <v>Normal</v>
      </c>
      <c r="L971" t="str">
        <f>VLOOKUP(Healthcare!A971,'Hospitalisation Details'!A970:K3305,10,FALSE)</f>
        <v>23-Oct-1983</v>
      </c>
      <c r="M971" s="17">
        <f>VLOOKUP(Healthcare!A971,'Hospitalisation Details'!A970:K3305,6,FALSE)</f>
        <v>11412.02</v>
      </c>
      <c r="N971" t="str">
        <f>VLOOKUP(Healthcare!A971,'Hospitalisation Details'!A970:K3305,7,FALSE)</f>
        <v>tier - 3</v>
      </c>
      <c r="O971" t="str">
        <f>VLOOKUP(Healthcare!A971,'Hospitalisation Details'!A970:K3305,8,FALSE)</f>
        <v>tier - 1</v>
      </c>
      <c r="P971" t="str">
        <f>VLOOKUP(Healthcare!A971,'Hospitalisation Details'!A970:K3305,9,FALSE)</f>
        <v>R1021</v>
      </c>
      <c r="Q971">
        <f>VLOOKUP(Healthcare!A971,'Hospitalisation Details'!A970:K3305,11,FALSE)</f>
        <v>40</v>
      </c>
    </row>
    <row r="972" spans="1:17" ht="15.6">
      <c r="A972" s="1" t="s">
        <v>1399</v>
      </c>
      <c r="B972" t="str">
        <f>VLOOKUP(A972,'Customer Names'!A971:E3306,5,FALSE)</f>
        <v xml:space="preserve"> Ms.  Melissa Truex</v>
      </c>
      <c r="C972">
        <f>VLOOKUP(A972,'Medical Examinations'!A971:J3306,2,FALSE)</f>
        <v>44.7</v>
      </c>
      <c r="D972">
        <f>VLOOKUP(A972,'Medical Examinations'!A971:J3306,3,FALSE)</f>
        <v>7.6</v>
      </c>
      <c r="E972" t="str">
        <f>VLOOKUP(A972,'Medical Examinations'!A971:J3306,4,FALSE)</f>
        <v>yes</v>
      </c>
      <c r="F972" t="str">
        <f>VLOOKUP(A972,'Medical Examinations'!A971:J3306,5,FALSE)</f>
        <v>No</v>
      </c>
      <c r="G972" t="str">
        <f>VLOOKUP($A972,'Medical Examinations'!A$1:J$2336,6,FALSE)</f>
        <v>No</v>
      </c>
      <c r="H972">
        <f>VLOOKUP(A972,'Medical Examinations'!A971:J3306,7,FALSE)</f>
        <v>2</v>
      </c>
      <c r="I972" t="str">
        <f>VLOOKUP(A972,'Medical Examinations'!A971:J3306,8,FALSE)</f>
        <v>No</v>
      </c>
      <c r="J972" t="str">
        <f>VLOOKUP($A972,'Medical Examinations'!$A971:$J3306,9,FALSE)</f>
        <v>Obesity</v>
      </c>
      <c r="K972" t="str">
        <f>VLOOKUP(A972,'Medical Examinations'!A971:J3306,10,FALSE)</f>
        <v>Diabetes</v>
      </c>
      <c r="L972" t="str">
        <f>VLOOKUP(Healthcare!A972,'Hospitalisation Details'!A971:K3306,10,FALSE)</f>
        <v>7-Oct-1970</v>
      </c>
      <c r="M972" s="17">
        <f>VLOOKUP(Healthcare!A972,'Hospitalisation Details'!A971:K3306,6,FALSE)</f>
        <v>11411.69</v>
      </c>
      <c r="N972" t="str">
        <f>VLOOKUP(Healthcare!A972,'Hospitalisation Details'!A971:K3306,7,FALSE)</f>
        <v>tier - 3</v>
      </c>
      <c r="O972" t="str">
        <f>VLOOKUP(Healthcare!A972,'Hospitalisation Details'!A971:K3306,8,FALSE)</f>
        <v>tier - 2</v>
      </c>
      <c r="P972" t="str">
        <f>VLOOKUP(Healthcare!A972,'Hospitalisation Details'!A971:K3306,9,FALSE)</f>
        <v>R1011</v>
      </c>
      <c r="Q972">
        <f>VLOOKUP(Healthcare!A972,'Hospitalisation Details'!A971:K3306,11,FALSE)</f>
        <v>53</v>
      </c>
    </row>
    <row r="973" spans="1:17" ht="15.6">
      <c r="A973" s="1" t="s">
        <v>1398</v>
      </c>
      <c r="B973" t="str">
        <f>VLOOKUP(A973,'Customer Names'!A972:E3307,5,FALSE)</f>
        <v xml:space="preserve"> Ms.  Danielle N Higgins</v>
      </c>
      <c r="C973">
        <f>VLOOKUP(A973,'Medical Examinations'!A972:J3307,2,FALSE)</f>
        <v>38.380000000000003</v>
      </c>
      <c r="D973">
        <f>VLOOKUP(A973,'Medical Examinations'!A972:J3307,3,FALSE)</f>
        <v>8.5</v>
      </c>
      <c r="E973" t="str">
        <f>VLOOKUP(A973,'Medical Examinations'!A972:J3307,4,FALSE)</f>
        <v>yes</v>
      </c>
      <c r="F973" t="str">
        <f>VLOOKUP(A973,'Medical Examinations'!A972:J3307,5,FALSE)</f>
        <v>No</v>
      </c>
      <c r="G973" t="str">
        <f>VLOOKUP($A973,'Medical Examinations'!A$1:J$2336,6,FALSE)</f>
        <v>No</v>
      </c>
      <c r="H973">
        <f>VLOOKUP(A973,'Medical Examinations'!A972:J3307,7,FALSE)</f>
        <v>2</v>
      </c>
      <c r="I973" t="str">
        <f>VLOOKUP(A973,'Medical Examinations'!A972:J3307,8,FALSE)</f>
        <v>No</v>
      </c>
      <c r="J973" t="str">
        <f>VLOOKUP($A973,'Medical Examinations'!$A972:$J3307,9,FALSE)</f>
        <v>Obesity</v>
      </c>
      <c r="K973" t="str">
        <f>VLOOKUP(A973,'Medical Examinations'!A972:J3307,10,FALSE)</f>
        <v>Diabetes</v>
      </c>
      <c r="L973" t="str">
        <f>VLOOKUP(Healthcare!A973,'Hospitalisation Details'!A972:K3307,10,FALSE)</f>
        <v>2-Oct-1970</v>
      </c>
      <c r="M973" s="17">
        <f>VLOOKUP(Healthcare!A973,'Hospitalisation Details'!A972:K3307,6,FALSE)</f>
        <v>11396.9</v>
      </c>
      <c r="N973" t="str">
        <f>VLOOKUP(Healthcare!A973,'Hospitalisation Details'!A972:K3307,7,FALSE)</f>
        <v>tier - 3</v>
      </c>
      <c r="O973" t="str">
        <f>VLOOKUP(Healthcare!A973,'Hospitalisation Details'!A972:K3307,8,FALSE)</f>
        <v>tier - 3</v>
      </c>
      <c r="P973" t="str">
        <f>VLOOKUP(Healthcare!A973,'Hospitalisation Details'!A972:K3307,9,FALSE)</f>
        <v>R1024</v>
      </c>
      <c r="Q973">
        <f>VLOOKUP(Healthcare!A973,'Hospitalisation Details'!A972:K3307,11,FALSE)</f>
        <v>53</v>
      </c>
    </row>
    <row r="974" spans="1:17" ht="15.6">
      <c r="A974" s="1" t="s">
        <v>1397</v>
      </c>
      <c r="B974" t="str">
        <f>VLOOKUP(A974,'Customer Names'!A973:E3308,5,FALSE)</f>
        <v xml:space="preserve"> Mr.  Matthew McCurdy</v>
      </c>
      <c r="C974">
        <f>VLOOKUP(A974,'Medical Examinations'!A973:J3308,2,FALSE)</f>
        <v>35.244999999999997</v>
      </c>
      <c r="D974">
        <f>VLOOKUP(A974,'Medical Examinations'!A973:J3308,3,FALSE)</f>
        <v>11.22</v>
      </c>
      <c r="E974" t="str">
        <f>VLOOKUP(A974,'Medical Examinations'!A973:J3308,4,FALSE)</f>
        <v>yes</v>
      </c>
      <c r="F974" t="str">
        <f>VLOOKUP(A974,'Medical Examinations'!A973:J3308,5,FALSE)</f>
        <v>No</v>
      </c>
      <c r="G974" t="str">
        <f>VLOOKUP($A974,'Medical Examinations'!A$1:J$2336,6,FALSE)</f>
        <v>No</v>
      </c>
      <c r="H974">
        <f>VLOOKUP(A974,'Medical Examinations'!A973:J3308,7,FALSE)</f>
        <v>0</v>
      </c>
      <c r="I974" t="str">
        <f>VLOOKUP(A974,'Medical Examinations'!A973:J3308,8,FALSE)</f>
        <v>No</v>
      </c>
      <c r="J974" t="str">
        <f>VLOOKUP($A974,'Medical Examinations'!$A973:$J3308,9,FALSE)</f>
        <v>Obesity</v>
      </c>
      <c r="K974" t="str">
        <f>VLOOKUP(A974,'Medical Examinations'!A973:J3308,10,FALSE)</f>
        <v>Diabetes</v>
      </c>
      <c r="L974" t="str">
        <f>VLOOKUP(Healthcare!A974,'Hospitalisation Details'!A973:K3308,10,FALSE)</f>
        <v>19-Dec-1967</v>
      </c>
      <c r="M974" s="17">
        <f>VLOOKUP(Healthcare!A974,'Hospitalisation Details'!A973:K3308,6,FALSE)</f>
        <v>11394.07</v>
      </c>
      <c r="N974" t="str">
        <f>VLOOKUP(Healthcare!A974,'Hospitalisation Details'!A973:K3308,7,FALSE)</f>
        <v>tier - 3</v>
      </c>
      <c r="O974" t="str">
        <f>VLOOKUP(Healthcare!A974,'Hospitalisation Details'!A973:K3308,8,FALSE)</f>
        <v>tier - 1</v>
      </c>
      <c r="P974" t="str">
        <f>VLOOKUP(Healthcare!A974,'Hospitalisation Details'!A973:K3308,9,FALSE)</f>
        <v>R1018</v>
      </c>
      <c r="Q974">
        <f>VLOOKUP(Healthcare!A974,'Hospitalisation Details'!A973:K3308,11,FALSE)</f>
        <v>56</v>
      </c>
    </row>
    <row r="975" spans="1:17" ht="15.6">
      <c r="A975" s="1" t="s">
        <v>1396</v>
      </c>
      <c r="B975" t="str">
        <f>VLOOKUP(A975,'Customer Names'!A974:E3309,5,FALSE)</f>
        <v xml:space="preserve"> Mrs.  Bettina Hughes</v>
      </c>
      <c r="C975">
        <f>VLOOKUP(A975,'Medical Examinations'!A974:J3309,2,FALSE)</f>
        <v>49.84</v>
      </c>
      <c r="D975">
        <f>VLOOKUP(A975,'Medical Examinations'!A974:J3309,3,FALSE)</f>
        <v>5.0999999999999996</v>
      </c>
      <c r="E975" t="str">
        <f>VLOOKUP(A975,'Medical Examinations'!A974:J3309,4,FALSE)</f>
        <v>yes</v>
      </c>
      <c r="F975" t="str">
        <f>VLOOKUP(A975,'Medical Examinations'!A974:J3309,5,FALSE)</f>
        <v>No</v>
      </c>
      <c r="G975" t="str">
        <f>VLOOKUP($A975,'Medical Examinations'!A$1:J$2336,6,FALSE)</f>
        <v>Yes</v>
      </c>
      <c r="H975">
        <f>VLOOKUP(A975,'Medical Examinations'!A974:J3309,7,FALSE)</f>
        <v>1</v>
      </c>
      <c r="I975" t="str">
        <f>VLOOKUP(A975,'Medical Examinations'!A974:J3309,8,FALSE)</f>
        <v>No</v>
      </c>
      <c r="J975" t="str">
        <f>VLOOKUP($A975,'Medical Examinations'!$A974:$J3309,9,FALSE)</f>
        <v>Obesity</v>
      </c>
      <c r="K975" t="str">
        <f>VLOOKUP(A975,'Medical Examinations'!A974:J3309,10,FALSE)</f>
        <v>Normal</v>
      </c>
      <c r="L975" t="str">
        <f>VLOOKUP(Healthcare!A975,'Hospitalisation Details'!A974:K3309,10,FALSE)</f>
        <v>28-Jul-1997</v>
      </c>
      <c r="M975" s="17">
        <f>VLOOKUP(Healthcare!A975,'Hospitalisation Details'!A974:K3309,6,FALSE)</f>
        <v>11388.27</v>
      </c>
      <c r="N975" t="str">
        <f>VLOOKUP(Healthcare!A975,'Hospitalisation Details'!A974:K3309,7,FALSE)</f>
        <v>tier - 3</v>
      </c>
      <c r="O975" t="str">
        <f>VLOOKUP(Healthcare!A975,'Hospitalisation Details'!A974:K3309,8,FALSE)</f>
        <v>tier - 2</v>
      </c>
      <c r="P975" t="str">
        <f>VLOOKUP(Healthcare!A975,'Hospitalisation Details'!A974:K3309,9,FALSE)</f>
        <v>R1026</v>
      </c>
      <c r="Q975">
        <f>VLOOKUP(Healthcare!A975,'Hospitalisation Details'!A974:K3309,11,FALSE)</f>
        <v>27</v>
      </c>
    </row>
    <row r="976" spans="1:17" ht="15.6">
      <c r="A976" s="1" t="s">
        <v>1395</v>
      </c>
      <c r="B976" t="str">
        <f>VLOOKUP(A976,'Customer Names'!A975:E3310,5,FALSE)</f>
        <v xml:space="preserve"> Mr.  Alexander Varner</v>
      </c>
      <c r="C976">
        <f>VLOOKUP(A976,'Medical Examinations'!A975:J3310,2,FALSE)</f>
        <v>49.06</v>
      </c>
      <c r="D976">
        <f>VLOOKUP(A976,'Medical Examinations'!A975:J3310,3,FALSE)</f>
        <v>5.43</v>
      </c>
      <c r="E976" t="str">
        <f>VLOOKUP(A976,'Medical Examinations'!A975:J3310,4,FALSE)</f>
        <v>yes</v>
      </c>
      <c r="F976" t="str">
        <f>VLOOKUP(A976,'Medical Examinations'!A975:J3310,5,FALSE)</f>
        <v>No</v>
      </c>
      <c r="G976" t="str">
        <f>VLOOKUP($A976,'Medical Examinations'!A$1:J$2336,6,FALSE)</f>
        <v>No</v>
      </c>
      <c r="H976">
        <f>VLOOKUP(A976,'Medical Examinations'!A975:J3310,7,FALSE)</f>
        <v>1</v>
      </c>
      <c r="I976" t="str">
        <f>VLOOKUP(A976,'Medical Examinations'!A975:J3310,8,FALSE)</f>
        <v>No</v>
      </c>
      <c r="J976" t="str">
        <f>VLOOKUP($A976,'Medical Examinations'!$A975:$J3310,9,FALSE)</f>
        <v>Obesity</v>
      </c>
      <c r="K976" t="str">
        <f>VLOOKUP(A976,'Medical Examinations'!A975:J3310,10,FALSE)</f>
        <v>Normal</v>
      </c>
      <c r="L976" t="str">
        <f>VLOOKUP(Healthcare!A976,'Hospitalisation Details'!A975:K3310,10,FALSE)</f>
        <v>13-Jun-1964</v>
      </c>
      <c r="M976" s="17">
        <f>VLOOKUP(Healthcare!A976,'Hospitalisation Details'!A975:K3310,6,FALSE)</f>
        <v>11381.33</v>
      </c>
      <c r="N976" t="str">
        <f>VLOOKUP(Healthcare!A976,'Hospitalisation Details'!A975:K3310,7,FALSE)</f>
        <v>tier - 3</v>
      </c>
      <c r="O976" t="str">
        <f>VLOOKUP(Healthcare!A976,'Hospitalisation Details'!A975:K3310,8,FALSE)</f>
        <v>tier - 2</v>
      </c>
      <c r="P976" t="str">
        <f>VLOOKUP(Healthcare!A976,'Hospitalisation Details'!A975:K3310,9,FALSE)</f>
        <v>R1013</v>
      </c>
      <c r="Q976">
        <f>VLOOKUP(Healthcare!A976,'Hospitalisation Details'!A975:K3310,11,FALSE)</f>
        <v>60</v>
      </c>
    </row>
    <row r="977" spans="1:17" ht="15.6">
      <c r="A977" s="1" t="s">
        <v>1394</v>
      </c>
      <c r="B977" t="str">
        <f>VLOOKUP(A977,'Customer Names'!A976:E3311,5,FALSE)</f>
        <v xml:space="preserve"> Mrs.  Holli Dahmen</v>
      </c>
      <c r="C977">
        <f>VLOOKUP(A977,'Medical Examinations'!A976:J3311,2,FALSE)</f>
        <v>30.88</v>
      </c>
      <c r="D977">
        <f>VLOOKUP(A977,'Medical Examinations'!A976:J3311,3,FALSE)</f>
        <v>5.82</v>
      </c>
      <c r="E977" t="str">
        <f>VLOOKUP(A977,'Medical Examinations'!A976:J3311,4,FALSE)</f>
        <v>No</v>
      </c>
      <c r="F977" t="str">
        <f>VLOOKUP(A977,'Medical Examinations'!A976:J3311,5,FALSE)</f>
        <v>No</v>
      </c>
      <c r="G977" t="str">
        <f>VLOOKUP($A977,'Medical Examinations'!A$1:J$2336,6,FALSE)</f>
        <v>No</v>
      </c>
      <c r="H977">
        <f>VLOOKUP(A977,'Medical Examinations'!A976:J3311,7,FALSE)</f>
        <v>2</v>
      </c>
      <c r="I977" t="str">
        <f>VLOOKUP(A977,'Medical Examinations'!A976:J3311,8,FALSE)</f>
        <v>No</v>
      </c>
      <c r="J977" t="str">
        <f>VLOOKUP($A977,'Medical Examinations'!$A976:$J3311,9,FALSE)</f>
        <v>Obesity</v>
      </c>
      <c r="K977" t="str">
        <f>VLOOKUP(A977,'Medical Examinations'!A976:J3311,10,FALSE)</f>
        <v>Prediabetes</v>
      </c>
      <c r="L977" t="str">
        <f>VLOOKUP(Healthcare!A977,'Hospitalisation Details'!A976:K3311,10,FALSE)</f>
        <v>6-Dec-1972</v>
      </c>
      <c r="M977" s="17">
        <f>VLOOKUP(Healthcare!A977,'Hospitalisation Details'!A976:K3311,6,FALSE)</f>
        <v>11378.57</v>
      </c>
      <c r="N977" t="str">
        <f>VLOOKUP(Healthcare!A977,'Hospitalisation Details'!A976:K3311,7,FALSE)</f>
        <v>tier - 3</v>
      </c>
      <c r="O977" t="str">
        <f>VLOOKUP(Healthcare!A977,'Hospitalisation Details'!A976:K3311,8,FALSE)</f>
        <v>tier - 2</v>
      </c>
      <c r="P977" t="str">
        <f>VLOOKUP(Healthcare!A977,'Hospitalisation Details'!A976:K3311,9,FALSE)</f>
        <v>R1025</v>
      </c>
      <c r="Q977">
        <f>VLOOKUP(Healthcare!A977,'Hospitalisation Details'!A976:K3311,11,FALSE)</f>
        <v>51</v>
      </c>
    </row>
    <row r="978" spans="1:17" ht="15.6">
      <c r="A978" s="1" t="s">
        <v>1393</v>
      </c>
      <c r="B978" t="str">
        <f>VLOOKUP(A978,'Customer Names'!A977:E3312,5,FALSE)</f>
        <v xml:space="preserve"> Mrs.  Heather C Young</v>
      </c>
      <c r="C978">
        <f>VLOOKUP(A978,'Medical Examinations'!A977:J3312,2,FALSE)</f>
        <v>33.35</v>
      </c>
      <c r="D978">
        <f>VLOOKUP(A978,'Medical Examinations'!A977:J3312,3,FALSE)</f>
        <v>6.05</v>
      </c>
      <c r="E978" t="str">
        <f>VLOOKUP(A978,'Medical Examinations'!A977:J3312,4,FALSE)</f>
        <v>No</v>
      </c>
      <c r="F978" t="str">
        <f>VLOOKUP(A978,'Medical Examinations'!A977:J3312,5,FALSE)</f>
        <v>No</v>
      </c>
      <c r="G978" t="str">
        <f>VLOOKUP($A978,'Medical Examinations'!A$1:J$2336,6,FALSE)</f>
        <v>Yes</v>
      </c>
      <c r="H978">
        <f>VLOOKUP(A978,'Medical Examinations'!A977:J3312,7,FALSE)</f>
        <v>1</v>
      </c>
      <c r="I978" t="str">
        <f>VLOOKUP(A978,'Medical Examinations'!A977:J3312,8,FALSE)</f>
        <v>No</v>
      </c>
      <c r="J978" t="str">
        <f>VLOOKUP($A978,'Medical Examinations'!$A977:$J3312,9,FALSE)</f>
        <v>Obesity</v>
      </c>
      <c r="K978" t="str">
        <f>VLOOKUP(A978,'Medical Examinations'!A977:J3312,10,FALSE)</f>
        <v>Prediabetes</v>
      </c>
      <c r="L978" t="str">
        <f>VLOOKUP(Healthcare!A978,'Hospitalisation Details'!A977:K3312,10,FALSE)</f>
        <v>7-Jun-1979</v>
      </c>
      <c r="M978" s="17">
        <f>VLOOKUP(Healthcare!A978,'Hospitalisation Details'!A977:K3312,6,FALSE)</f>
        <v>11369.39</v>
      </c>
      <c r="N978" t="str">
        <f>VLOOKUP(Healthcare!A978,'Hospitalisation Details'!A977:K3312,7,FALSE)</f>
        <v>tier - 3</v>
      </c>
      <c r="O978" t="str">
        <f>VLOOKUP(Healthcare!A978,'Hospitalisation Details'!A977:K3312,8,FALSE)</f>
        <v>tier - 1</v>
      </c>
      <c r="P978" t="str">
        <f>VLOOKUP(Healthcare!A978,'Hospitalisation Details'!A977:K3312,9,FALSE)</f>
        <v>R1026</v>
      </c>
      <c r="Q978">
        <f>VLOOKUP(Healthcare!A978,'Hospitalisation Details'!A977:K3312,11,FALSE)</f>
        <v>45</v>
      </c>
    </row>
    <row r="979" spans="1:17" ht="15.6">
      <c r="A979" s="1" t="s">
        <v>1392</v>
      </c>
      <c r="B979" t="str">
        <f>VLOOKUP(A979,'Customer Names'!A978:E3313,5,FALSE)</f>
        <v xml:space="preserve"> Mr.  Kyle Fraser</v>
      </c>
      <c r="C979">
        <f>VLOOKUP(A979,'Medical Examinations'!A978:J3313,2,FALSE)</f>
        <v>38</v>
      </c>
      <c r="D979">
        <f>VLOOKUP(A979,'Medical Examinations'!A978:J3313,3,FALSE)</f>
        <v>6.38</v>
      </c>
      <c r="E979" t="str">
        <f>VLOOKUP(A979,'Medical Examinations'!A978:J3313,4,FALSE)</f>
        <v>yes</v>
      </c>
      <c r="F979" t="str">
        <f>VLOOKUP(A979,'Medical Examinations'!A978:J3313,5,FALSE)</f>
        <v>No</v>
      </c>
      <c r="G979" t="str">
        <f>VLOOKUP($A979,'Medical Examinations'!A$1:J$2336,6,FALSE)</f>
        <v>No</v>
      </c>
      <c r="H979">
        <f>VLOOKUP(A979,'Medical Examinations'!A978:J3313,7,FALSE)</f>
        <v>1</v>
      </c>
      <c r="I979" t="str">
        <f>VLOOKUP(A979,'Medical Examinations'!A978:J3313,8,FALSE)</f>
        <v>No</v>
      </c>
      <c r="J979" t="str">
        <f>VLOOKUP($A979,'Medical Examinations'!$A978:$J3313,9,FALSE)</f>
        <v>Obesity</v>
      </c>
      <c r="K979" t="str">
        <f>VLOOKUP(A979,'Medical Examinations'!A978:J3313,10,FALSE)</f>
        <v>Prediabetes</v>
      </c>
      <c r="L979" t="str">
        <f>VLOOKUP(Healthcare!A979,'Hospitalisation Details'!A978:K3313,10,FALSE)</f>
        <v>13-Dec-1964</v>
      </c>
      <c r="M979" s="17">
        <f>VLOOKUP(Healthcare!A979,'Hospitalisation Details'!A978:K3313,6,FALSE)</f>
        <v>11365.95</v>
      </c>
      <c r="N979" t="str">
        <f>VLOOKUP(Healthcare!A979,'Hospitalisation Details'!A978:K3313,7,FALSE)</f>
        <v>tier - 3</v>
      </c>
      <c r="O979" t="str">
        <f>VLOOKUP(Healthcare!A979,'Hospitalisation Details'!A978:K3313,8,FALSE)</f>
        <v>tier - 2</v>
      </c>
      <c r="P979" t="str">
        <f>VLOOKUP(Healthcare!A979,'Hospitalisation Details'!A978:K3313,9,FALSE)</f>
        <v>R1011</v>
      </c>
      <c r="Q979">
        <f>VLOOKUP(Healthcare!A979,'Hospitalisation Details'!A978:K3313,11,FALSE)</f>
        <v>59</v>
      </c>
    </row>
    <row r="980" spans="1:17" ht="15.6">
      <c r="A980" s="1" t="s">
        <v>1391</v>
      </c>
      <c r="B980" t="str">
        <f>VLOOKUP(A980,'Customer Names'!A979:E3314,5,FALSE)</f>
        <v xml:space="preserve"> Mr.  Thomas J Deeg</v>
      </c>
      <c r="C980">
        <f>VLOOKUP(A980,'Medical Examinations'!A979:J3314,2,FALSE)</f>
        <v>36.08</v>
      </c>
      <c r="D980">
        <f>VLOOKUP(A980,'Medical Examinations'!A979:J3314,3,FALSE)</f>
        <v>5.73</v>
      </c>
      <c r="E980" t="str">
        <f>VLOOKUP(A980,'Medical Examinations'!A979:J3314,4,FALSE)</f>
        <v>yes</v>
      </c>
      <c r="F980" t="str">
        <f>VLOOKUP(A980,'Medical Examinations'!A979:J3314,5,FALSE)</f>
        <v>No</v>
      </c>
      <c r="G980" t="str">
        <f>VLOOKUP($A980,'Medical Examinations'!A$1:J$2336,6,FALSE)</f>
        <v>No</v>
      </c>
      <c r="H980">
        <f>VLOOKUP(A980,'Medical Examinations'!A979:J3314,7,FALSE)</f>
        <v>1</v>
      </c>
      <c r="I980" t="str">
        <f>VLOOKUP(A980,'Medical Examinations'!A979:J3314,8,FALSE)</f>
        <v>No</v>
      </c>
      <c r="J980" t="str">
        <f>VLOOKUP($A980,'Medical Examinations'!$A979:$J3314,9,FALSE)</f>
        <v>Obesity</v>
      </c>
      <c r="K980" t="str">
        <f>VLOOKUP(A980,'Medical Examinations'!A979:J3314,10,FALSE)</f>
        <v>Prediabetes</v>
      </c>
      <c r="L980" t="str">
        <f>VLOOKUP(Healthcare!A980,'Hospitalisation Details'!A979:K3314,10,FALSE)</f>
        <v>3-Jul-1964</v>
      </c>
      <c r="M980" s="17">
        <f>VLOOKUP(Healthcare!A980,'Hospitalisation Details'!A979:K3314,6,FALSE)</f>
        <v>11363.28</v>
      </c>
      <c r="N980" t="str">
        <f>VLOOKUP(Healthcare!A980,'Hospitalisation Details'!A979:K3314,7,FALSE)</f>
        <v>tier - 3</v>
      </c>
      <c r="O980" t="str">
        <f>VLOOKUP(Healthcare!A980,'Hospitalisation Details'!A979:K3314,8,FALSE)</f>
        <v>tier - 1</v>
      </c>
      <c r="P980" t="str">
        <f>VLOOKUP(Healthcare!A980,'Hospitalisation Details'!A979:K3314,9,FALSE)</f>
        <v>R1013</v>
      </c>
      <c r="Q980">
        <f>VLOOKUP(Healthcare!A980,'Hospitalisation Details'!A979:K3314,11,FALSE)</f>
        <v>60</v>
      </c>
    </row>
    <row r="981" spans="1:17" ht="15.6">
      <c r="A981" s="1" t="s">
        <v>1390</v>
      </c>
      <c r="B981" t="str">
        <f>VLOOKUP(A981,'Customer Names'!A980:E3315,5,FALSE)</f>
        <v xml:space="preserve"> Mr.  Chris Robertson</v>
      </c>
      <c r="C981">
        <f>VLOOKUP(A981,'Medical Examinations'!A980:J3315,2,FALSE)</f>
        <v>35.700000000000003</v>
      </c>
      <c r="D981">
        <f>VLOOKUP(A981,'Medical Examinations'!A980:J3315,3,FALSE)</f>
        <v>5.47</v>
      </c>
      <c r="E981" t="str">
        <f>VLOOKUP(A981,'Medical Examinations'!A980:J3315,4,FALSE)</f>
        <v>yes</v>
      </c>
      <c r="F981" t="str">
        <f>VLOOKUP(A981,'Medical Examinations'!A980:J3315,5,FALSE)</f>
        <v>No</v>
      </c>
      <c r="G981" t="str">
        <f>VLOOKUP($A981,'Medical Examinations'!A$1:J$2336,6,FALSE)</f>
        <v>No</v>
      </c>
      <c r="H981">
        <f>VLOOKUP(A981,'Medical Examinations'!A980:J3315,7,FALSE)</f>
        <v>1</v>
      </c>
      <c r="I981" t="str">
        <f>VLOOKUP(A981,'Medical Examinations'!A980:J3315,8,FALSE)</f>
        <v>No</v>
      </c>
      <c r="J981" t="str">
        <f>VLOOKUP($A981,'Medical Examinations'!$A980:$J3315,9,FALSE)</f>
        <v>Obesity</v>
      </c>
      <c r="K981" t="str">
        <f>VLOOKUP(A981,'Medical Examinations'!A980:J3315,10,FALSE)</f>
        <v>Normal</v>
      </c>
      <c r="L981" t="str">
        <f>VLOOKUP(Healthcare!A981,'Hospitalisation Details'!A980:K3315,10,FALSE)</f>
        <v>4-Jul-1964</v>
      </c>
      <c r="M981" s="17">
        <f>VLOOKUP(Healthcare!A981,'Hospitalisation Details'!A980:K3315,6,FALSE)</f>
        <v>11362.76</v>
      </c>
      <c r="N981" t="str">
        <f>VLOOKUP(Healthcare!A981,'Hospitalisation Details'!A980:K3315,7,FALSE)</f>
        <v>tier - 3</v>
      </c>
      <c r="O981" t="str">
        <f>VLOOKUP(Healthcare!A981,'Hospitalisation Details'!A980:K3315,8,FALSE)</f>
        <v>tier - 1</v>
      </c>
      <c r="P981" t="str">
        <f>VLOOKUP(Healthcare!A981,'Hospitalisation Details'!A980:K3315,9,FALSE)</f>
        <v>R1011</v>
      </c>
      <c r="Q981">
        <f>VLOOKUP(Healthcare!A981,'Hospitalisation Details'!A980:K3315,11,FALSE)</f>
        <v>60</v>
      </c>
    </row>
    <row r="982" spans="1:17" ht="15.6">
      <c r="A982" s="1" t="s">
        <v>1389</v>
      </c>
      <c r="B982" t="str">
        <f>VLOOKUP(A982,'Customer Names'!A981:E3316,5,FALSE)</f>
        <v xml:space="preserve"> Mr.  Graham Peck</v>
      </c>
      <c r="C982">
        <f>VLOOKUP(A982,'Medical Examinations'!A981:J3316,2,FALSE)</f>
        <v>34.01</v>
      </c>
      <c r="D982">
        <f>VLOOKUP(A982,'Medical Examinations'!A981:J3316,3,FALSE)</f>
        <v>11.3</v>
      </c>
      <c r="E982" t="str">
        <f>VLOOKUP(A982,'Medical Examinations'!A981:J3316,4,FALSE)</f>
        <v>No</v>
      </c>
      <c r="F982" t="str">
        <f>VLOOKUP(A982,'Medical Examinations'!A981:J3316,5,FALSE)</f>
        <v>No</v>
      </c>
      <c r="G982" t="str">
        <f>VLOOKUP($A982,'Medical Examinations'!A$1:J$2336,6,FALSE)</f>
        <v>No</v>
      </c>
      <c r="H982">
        <f>VLOOKUP(A982,'Medical Examinations'!A981:J3316,7,FALSE)</f>
        <v>0</v>
      </c>
      <c r="I982" t="str">
        <f>VLOOKUP(A982,'Medical Examinations'!A981:J3316,8,FALSE)</f>
        <v>No</v>
      </c>
      <c r="J982" t="str">
        <f>VLOOKUP($A982,'Medical Examinations'!$A981:$J3316,9,FALSE)</f>
        <v>Obesity</v>
      </c>
      <c r="K982" t="str">
        <f>VLOOKUP(A982,'Medical Examinations'!A981:J3316,10,FALSE)</f>
        <v>Diabetes</v>
      </c>
      <c r="L982" t="str">
        <f>VLOOKUP(Healthcare!A982,'Hospitalisation Details'!A981:K3316,10,FALSE)</f>
        <v>26-Sep-1965</v>
      </c>
      <c r="M982" s="17">
        <f>VLOOKUP(Healthcare!A982,'Hospitalisation Details'!A981:K3316,6,FALSE)</f>
        <v>11356.66</v>
      </c>
      <c r="N982" t="str">
        <f>VLOOKUP(Healthcare!A982,'Hospitalisation Details'!A981:K3316,7,FALSE)</f>
        <v>tier - 3</v>
      </c>
      <c r="O982" t="str">
        <f>VLOOKUP(Healthcare!A982,'Hospitalisation Details'!A981:K3316,8,FALSE)</f>
        <v>tier - 3</v>
      </c>
      <c r="P982" t="str">
        <f>VLOOKUP(Healthcare!A982,'Hospitalisation Details'!A981:K3316,9,FALSE)</f>
        <v>R1012</v>
      </c>
      <c r="Q982">
        <f>VLOOKUP(Healthcare!A982,'Hospitalisation Details'!A981:K3316,11,FALSE)</f>
        <v>58</v>
      </c>
    </row>
    <row r="983" spans="1:17" ht="15.6">
      <c r="A983" s="1" t="s">
        <v>1388</v>
      </c>
      <c r="B983" t="str">
        <f>VLOOKUP(A983,'Customer Names'!A982:E3317,5,FALSE)</f>
        <v xml:space="preserve"> Mr.  Garrett Burger</v>
      </c>
      <c r="C983">
        <f>VLOOKUP(A983,'Medical Examinations'!A982:J3317,2,FALSE)</f>
        <v>31.54</v>
      </c>
      <c r="D983">
        <f>VLOOKUP(A983,'Medical Examinations'!A982:J3317,3,FALSE)</f>
        <v>6.72</v>
      </c>
      <c r="E983" t="str">
        <f>VLOOKUP(A983,'Medical Examinations'!A982:J3317,4,FALSE)</f>
        <v>No</v>
      </c>
      <c r="F983" t="str">
        <f>VLOOKUP(A983,'Medical Examinations'!A982:J3317,5,FALSE)</f>
        <v>No</v>
      </c>
      <c r="G983" t="str">
        <f>VLOOKUP($A983,'Medical Examinations'!A$1:J$2336,6,FALSE)</f>
        <v>No</v>
      </c>
      <c r="H983">
        <f>VLOOKUP(A983,'Medical Examinations'!A982:J3317,7,FALSE)</f>
        <v>0</v>
      </c>
      <c r="I983" t="str">
        <f>VLOOKUP(A983,'Medical Examinations'!A982:J3317,8,FALSE)</f>
        <v>No</v>
      </c>
      <c r="J983" t="str">
        <f>VLOOKUP($A983,'Medical Examinations'!$A982:$J3317,9,FALSE)</f>
        <v>Obesity</v>
      </c>
      <c r="K983" t="str">
        <f>VLOOKUP(A983,'Medical Examinations'!A982:J3317,10,FALSE)</f>
        <v>Diabetes</v>
      </c>
      <c r="L983" t="str">
        <f>VLOOKUP(Healthcare!A983,'Hospitalisation Details'!A982:K3317,10,FALSE)</f>
        <v>29-Nov-1965</v>
      </c>
      <c r="M983" s="17">
        <f>VLOOKUP(Healthcare!A983,'Hospitalisation Details'!A982:K3317,6,FALSE)</f>
        <v>11353.23</v>
      </c>
      <c r="N983" t="str">
        <f>VLOOKUP(Healthcare!A983,'Hospitalisation Details'!A982:K3317,7,FALSE)</f>
        <v>tier - 3</v>
      </c>
      <c r="O983" t="str">
        <f>VLOOKUP(Healthcare!A983,'Hospitalisation Details'!A982:K3317,8,FALSE)</f>
        <v>tier - 1</v>
      </c>
      <c r="P983" t="str">
        <f>VLOOKUP(Healthcare!A983,'Hospitalisation Details'!A982:K3317,9,FALSE)</f>
        <v>R1012</v>
      </c>
      <c r="Q983">
        <f>VLOOKUP(Healthcare!A983,'Hospitalisation Details'!A982:K3317,11,FALSE)</f>
        <v>58</v>
      </c>
    </row>
    <row r="984" spans="1:17" ht="15.6">
      <c r="A984" s="1" t="s">
        <v>1387</v>
      </c>
      <c r="B984" t="str">
        <f>VLOOKUP(A984,'Customer Names'!A983:E3318,5,FALSE)</f>
        <v xml:space="preserve"> Mr.  Andrew Blain</v>
      </c>
      <c r="C984">
        <f>VLOOKUP(A984,'Medical Examinations'!A983:J3318,2,FALSE)</f>
        <v>23.3</v>
      </c>
      <c r="D984">
        <f>VLOOKUP(A984,'Medical Examinations'!A983:J3318,3,FALSE)</f>
        <v>5.36</v>
      </c>
      <c r="E984" t="str">
        <f>VLOOKUP(A984,'Medical Examinations'!A983:J3318,4,FALSE)</f>
        <v>yes</v>
      </c>
      <c r="F984" t="str">
        <f>VLOOKUP(A984,'Medical Examinations'!A983:J3318,5,FALSE)</f>
        <v>No</v>
      </c>
      <c r="G984" t="str">
        <f>VLOOKUP($A984,'Medical Examinations'!A$1:J$2336,6,FALSE)</f>
        <v>No</v>
      </c>
      <c r="H984">
        <f>VLOOKUP(A984,'Medical Examinations'!A983:J3318,7,FALSE)</f>
        <v>1</v>
      </c>
      <c r="I984" t="str">
        <f>VLOOKUP(A984,'Medical Examinations'!A983:J3318,8,FALSE)</f>
        <v>No</v>
      </c>
      <c r="J984" t="str">
        <f>VLOOKUP($A984,'Medical Examinations'!$A983:$J3318,9,FALSE)</f>
        <v>Healthy Weight</v>
      </c>
      <c r="K984" t="str">
        <f>VLOOKUP(A984,'Medical Examinations'!A983:J3318,10,FALSE)</f>
        <v>Normal</v>
      </c>
      <c r="L984" t="str">
        <f>VLOOKUP(Healthcare!A984,'Hospitalisation Details'!A983:K3318,10,FALSE)</f>
        <v>12-Jul-1964</v>
      </c>
      <c r="M984" s="17">
        <f>VLOOKUP(Healthcare!A984,'Hospitalisation Details'!A983:K3318,6,FALSE)</f>
        <v>11345.52</v>
      </c>
      <c r="N984" t="str">
        <f>VLOOKUP(Healthcare!A984,'Hospitalisation Details'!A983:K3318,7,FALSE)</f>
        <v>tier - 3</v>
      </c>
      <c r="O984" t="str">
        <f>VLOOKUP(Healthcare!A984,'Hospitalisation Details'!A983:K3318,8,FALSE)</f>
        <v>tier - 3</v>
      </c>
      <c r="P984" t="str">
        <f>VLOOKUP(Healthcare!A984,'Hospitalisation Details'!A983:K3318,9,FALSE)</f>
        <v>R1011</v>
      </c>
      <c r="Q984">
        <f>VLOOKUP(Healthcare!A984,'Hospitalisation Details'!A983:K3318,11,FALSE)</f>
        <v>60</v>
      </c>
    </row>
    <row r="985" spans="1:17" ht="15.6">
      <c r="A985" s="1" t="s">
        <v>1386</v>
      </c>
      <c r="B985" t="str">
        <f>VLOOKUP(A985,'Customer Names'!A984:E3319,5,FALSE)</f>
        <v xml:space="preserve"> Mrs.  Annabelle M Winters</v>
      </c>
      <c r="C985">
        <f>VLOOKUP(A985,'Medical Examinations'!A984:J3319,2,FALSE)</f>
        <v>27.75</v>
      </c>
      <c r="D985">
        <f>VLOOKUP(A985,'Medical Examinations'!A984:J3319,3,FALSE)</f>
        <v>9.8800000000000008</v>
      </c>
      <c r="E985" t="str">
        <f>VLOOKUP(A985,'Medical Examinations'!A984:J3319,4,FALSE)</f>
        <v>No</v>
      </c>
      <c r="F985" t="str">
        <f>VLOOKUP(A985,'Medical Examinations'!A984:J3319,5,FALSE)</f>
        <v>No</v>
      </c>
      <c r="G985" t="str">
        <f>VLOOKUP($A985,'Medical Examinations'!A$1:J$2336,6,FALSE)</f>
        <v>No</v>
      </c>
      <c r="H985">
        <f>VLOOKUP(A985,'Medical Examinations'!A984:J3319,7,FALSE)</f>
        <v>0</v>
      </c>
      <c r="I985" t="str">
        <f>VLOOKUP(A985,'Medical Examinations'!A984:J3319,8,FALSE)</f>
        <v>No</v>
      </c>
      <c r="J985" t="str">
        <f>VLOOKUP($A985,'Medical Examinations'!$A984:$J3319,9,FALSE)</f>
        <v>Over Weight</v>
      </c>
      <c r="K985" t="str">
        <f>VLOOKUP(A985,'Medical Examinations'!A984:J3319,10,FALSE)</f>
        <v>Diabetes</v>
      </c>
      <c r="L985" t="str">
        <f>VLOOKUP(Healthcare!A985,'Hospitalisation Details'!A984:K3319,10,FALSE)</f>
        <v>2-Nov-1968</v>
      </c>
      <c r="M985" s="17">
        <f>VLOOKUP(Healthcare!A985,'Hospitalisation Details'!A984:K3319,6,FALSE)</f>
        <v>11344.32</v>
      </c>
      <c r="N985" t="str">
        <f>VLOOKUP(Healthcare!A985,'Hospitalisation Details'!A984:K3319,7,FALSE)</f>
        <v>tier - 3</v>
      </c>
      <c r="O985" t="str">
        <f>VLOOKUP(Healthcare!A985,'Hospitalisation Details'!A984:K3319,8,FALSE)</f>
        <v>tier - 2</v>
      </c>
      <c r="P985" t="str">
        <f>VLOOKUP(Healthcare!A985,'Hospitalisation Details'!A984:K3319,9,FALSE)</f>
        <v>R1025</v>
      </c>
      <c r="Q985">
        <f>VLOOKUP(Healthcare!A985,'Hospitalisation Details'!A984:K3319,11,FALSE)</f>
        <v>55</v>
      </c>
    </row>
    <row r="986" spans="1:17" ht="15.6">
      <c r="A986" s="1" t="s">
        <v>1385</v>
      </c>
      <c r="B986" t="str">
        <f>VLOOKUP(A986,'Customer Names'!A985:E3320,5,FALSE)</f>
        <v xml:space="preserve"> Mr.  Daniel T McCue</v>
      </c>
      <c r="C986">
        <f>VLOOKUP(A986,'Medical Examinations'!A985:J3320,2,FALSE)</f>
        <v>42.46</v>
      </c>
      <c r="D986">
        <f>VLOOKUP(A986,'Medical Examinations'!A985:J3320,3,FALSE)</f>
        <v>4.1100000000000003</v>
      </c>
      <c r="E986" t="str">
        <f>VLOOKUP(A986,'Medical Examinations'!A985:J3320,4,FALSE)</f>
        <v>No</v>
      </c>
      <c r="F986" t="str">
        <f>VLOOKUP(A986,'Medical Examinations'!A985:J3320,5,FALSE)</f>
        <v>No</v>
      </c>
      <c r="G986" t="str">
        <f>VLOOKUP($A986,'Medical Examinations'!A$1:J$2336,6,FALSE)</f>
        <v>No</v>
      </c>
      <c r="H986">
        <f>VLOOKUP(A986,'Medical Examinations'!A985:J3320,7,FALSE)</f>
        <v>0</v>
      </c>
      <c r="I986" t="str">
        <f>VLOOKUP(A986,'Medical Examinations'!A985:J3320,8,FALSE)</f>
        <v>No</v>
      </c>
      <c r="J986" t="str">
        <f>VLOOKUP($A986,'Medical Examinations'!$A985:$J3320,9,FALSE)</f>
        <v>Obesity</v>
      </c>
      <c r="K986" t="str">
        <f>VLOOKUP(A986,'Medical Examinations'!A985:J3320,10,FALSE)</f>
        <v>Normal</v>
      </c>
      <c r="L986" t="str">
        <f>VLOOKUP(Healthcare!A986,'Hospitalisation Details'!A985:K3320,10,FALSE)</f>
        <v>19-Aug-1989</v>
      </c>
      <c r="M986" s="17">
        <f>VLOOKUP(Healthcare!A986,'Hospitalisation Details'!A985:K3320,6,FALSE)</f>
        <v>11326.71</v>
      </c>
      <c r="N986" t="str">
        <f>VLOOKUP(Healthcare!A986,'Hospitalisation Details'!A985:K3320,7,FALSE)</f>
        <v>tier - 3</v>
      </c>
      <c r="O986" t="str">
        <f>VLOOKUP(Healthcare!A986,'Hospitalisation Details'!A985:K3320,8,FALSE)</f>
        <v>tier - 3</v>
      </c>
      <c r="P986" t="str">
        <f>VLOOKUP(Healthcare!A986,'Hospitalisation Details'!A985:K3320,9,FALSE)</f>
        <v>R1013</v>
      </c>
      <c r="Q986">
        <f>VLOOKUP(Healthcare!A986,'Hospitalisation Details'!A985:K3320,11,FALSE)</f>
        <v>35</v>
      </c>
    </row>
    <row r="987" spans="1:17" ht="15.6">
      <c r="A987" s="1" t="s">
        <v>1384</v>
      </c>
      <c r="B987" t="str">
        <f>VLOOKUP(A987,'Customer Names'!A986:E3321,5,FALSE)</f>
        <v xml:space="preserve"> Ms.  Deanne Webster</v>
      </c>
      <c r="C987">
        <f>VLOOKUP(A987,'Medical Examinations'!A986:J3321,2,FALSE)</f>
        <v>54.47</v>
      </c>
      <c r="D987">
        <f>VLOOKUP(A987,'Medical Examinations'!A986:J3321,3,FALSE)</f>
        <v>7.48</v>
      </c>
      <c r="E987" t="str">
        <f>VLOOKUP(A987,'Medical Examinations'!A986:J3321,4,FALSE)</f>
        <v>No</v>
      </c>
      <c r="F987" t="str">
        <f>VLOOKUP(A987,'Medical Examinations'!A986:J3321,5,FALSE)</f>
        <v>No</v>
      </c>
      <c r="G987" t="str">
        <f>VLOOKUP($A987,'Medical Examinations'!A$1:J$2336,6,FALSE)</f>
        <v>No</v>
      </c>
      <c r="H987">
        <f>VLOOKUP(A987,'Medical Examinations'!A986:J3321,7,FALSE)</f>
        <v>0</v>
      </c>
      <c r="I987" t="str">
        <f>VLOOKUP(A987,'Medical Examinations'!A986:J3321,8,FALSE)</f>
        <v>No</v>
      </c>
      <c r="J987" t="str">
        <f>VLOOKUP($A987,'Medical Examinations'!$A986:$J3321,9,FALSE)</f>
        <v>Obesity</v>
      </c>
      <c r="K987" t="str">
        <f>VLOOKUP(A987,'Medical Examinations'!A986:J3321,10,FALSE)</f>
        <v>Diabetes</v>
      </c>
      <c r="L987" t="str">
        <f>VLOOKUP(Healthcare!A987,'Hospitalisation Details'!A986:K3321,10,FALSE)</f>
        <v>20-Sep-2002</v>
      </c>
      <c r="M987" s="17">
        <f>VLOOKUP(Healthcare!A987,'Hospitalisation Details'!A986:K3321,6,FALSE)</f>
        <v>11321.49</v>
      </c>
      <c r="N987" t="str">
        <f>VLOOKUP(Healthcare!A987,'Hospitalisation Details'!A986:K3321,7,FALSE)</f>
        <v>tier - 3</v>
      </c>
      <c r="O987" t="str">
        <f>VLOOKUP(Healthcare!A987,'Hospitalisation Details'!A986:K3321,8,FALSE)</f>
        <v>tier - 3</v>
      </c>
      <c r="P987" t="str">
        <f>VLOOKUP(Healthcare!A987,'Hospitalisation Details'!A986:K3321,9,FALSE)</f>
        <v>R1012</v>
      </c>
      <c r="Q987">
        <f>VLOOKUP(Healthcare!A987,'Hospitalisation Details'!A986:K3321,11,FALSE)</f>
        <v>21</v>
      </c>
    </row>
    <row r="988" spans="1:17" ht="15.6">
      <c r="A988" s="1" t="s">
        <v>1383</v>
      </c>
      <c r="B988" t="str">
        <f>VLOOKUP(A988,'Customer Names'!A987:E3322,5,FALSE)</f>
        <v xml:space="preserve"> Ms.  Carrie Anderson</v>
      </c>
      <c r="C988">
        <f>VLOOKUP(A988,'Medical Examinations'!A987:J3322,2,FALSE)</f>
        <v>24.93</v>
      </c>
      <c r="D988">
        <f>VLOOKUP(A988,'Medical Examinations'!A987:J3322,3,FALSE)</f>
        <v>9.18</v>
      </c>
      <c r="E988" t="str">
        <f>VLOOKUP(A988,'Medical Examinations'!A987:J3322,4,FALSE)</f>
        <v>yes</v>
      </c>
      <c r="F988" t="str">
        <f>VLOOKUP(A988,'Medical Examinations'!A987:J3322,5,FALSE)</f>
        <v>No</v>
      </c>
      <c r="G988" t="str">
        <f>VLOOKUP($A988,'Medical Examinations'!A$1:J$2336,6,FALSE)</f>
        <v>Yes</v>
      </c>
      <c r="H988">
        <f>VLOOKUP(A988,'Medical Examinations'!A987:J3322,7,FALSE)</f>
        <v>1</v>
      </c>
      <c r="I988" t="str">
        <f>VLOOKUP(A988,'Medical Examinations'!A987:J3322,8,FALSE)</f>
        <v>No</v>
      </c>
      <c r="J988" t="str">
        <f>VLOOKUP($A988,'Medical Examinations'!$A987:$J3322,9,FALSE)</f>
        <v>Healthy Weight</v>
      </c>
      <c r="K988" t="str">
        <f>VLOOKUP(A988,'Medical Examinations'!A987:J3322,10,FALSE)</f>
        <v>Diabetes</v>
      </c>
      <c r="L988" t="str">
        <f>VLOOKUP(Healthcare!A988,'Hospitalisation Details'!A987:K3322,10,FALSE)</f>
        <v>11-Jul-1963</v>
      </c>
      <c r="M988" s="17">
        <f>VLOOKUP(Healthcare!A988,'Hospitalisation Details'!A987:K3322,6,FALSE)</f>
        <v>11319.12</v>
      </c>
      <c r="N988" t="str">
        <f>VLOOKUP(Healthcare!A988,'Hospitalisation Details'!A987:K3322,7,FALSE)</f>
        <v>tier - 3</v>
      </c>
      <c r="O988" t="str">
        <f>VLOOKUP(Healthcare!A988,'Hospitalisation Details'!A987:K3322,8,FALSE)</f>
        <v>tier - 1</v>
      </c>
      <c r="P988" t="str">
        <f>VLOOKUP(Healthcare!A988,'Hospitalisation Details'!A987:K3322,9,FALSE)</f>
        <v>R1012</v>
      </c>
      <c r="Q988">
        <f>VLOOKUP(Healthcare!A988,'Hospitalisation Details'!A987:K3322,11,FALSE)</f>
        <v>61</v>
      </c>
    </row>
    <row r="989" spans="1:17" ht="15.6">
      <c r="A989" s="1" t="s">
        <v>1382</v>
      </c>
      <c r="B989" t="str">
        <f>VLOOKUP(A989,'Customer Names'!A988:E3323,5,FALSE)</f>
        <v xml:space="preserve"> Mrs.  Suzanne Chiappone</v>
      </c>
      <c r="C989">
        <f>VLOOKUP(A989,'Medical Examinations'!A988:J3323,2,FALSE)</f>
        <v>48.12</v>
      </c>
      <c r="D989">
        <f>VLOOKUP(A989,'Medical Examinations'!A988:J3323,3,FALSE)</f>
        <v>4.51</v>
      </c>
      <c r="E989" t="str">
        <f>VLOOKUP(A989,'Medical Examinations'!A988:J3323,4,FALSE)</f>
        <v>yes</v>
      </c>
      <c r="F989" t="str">
        <f>VLOOKUP(A989,'Medical Examinations'!A988:J3323,5,FALSE)</f>
        <v>No</v>
      </c>
      <c r="G989" t="str">
        <f>VLOOKUP($A989,'Medical Examinations'!A$1:J$2336,6,FALSE)</f>
        <v>No</v>
      </c>
      <c r="H989">
        <f>VLOOKUP(A989,'Medical Examinations'!A988:J3323,7,FALSE)</f>
        <v>1</v>
      </c>
      <c r="I989" t="str">
        <f>VLOOKUP(A989,'Medical Examinations'!A988:J3323,8,FALSE)</f>
        <v>No</v>
      </c>
      <c r="J989" t="str">
        <f>VLOOKUP($A989,'Medical Examinations'!$A988:$J3323,9,FALSE)</f>
        <v>Obesity</v>
      </c>
      <c r="K989" t="str">
        <f>VLOOKUP(A989,'Medical Examinations'!A988:J3323,10,FALSE)</f>
        <v>Normal</v>
      </c>
      <c r="L989" t="str">
        <f>VLOOKUP(Healthcare!A989,'Hospitalisation Details'!A988:K3323,10,FALSE)</f>
        <v>10-Dec-1995</v>
      </c>
      <c r="M989" s="17">
        <f>VLOOKUP(Healthcare!A989,'Hospitalisation Details'!A988:K3323,6,FALSE)</f>
        <v>11318.57</v>
      </c>
      <c r="N989" t="str">
        <f>VLOOKUP(Healthcare!A989,'Hospitalisation Details'!A988:K3323,7,FALSE)</f>
        <v>tier - 3</v>
      </c>
      <c r="O989" t="str">
        <f>VLOOKUP(Healthcare!A989,'Hospitalisation Details'!A988:K3323,8,FALSE)</f>
        <v>tier - 2</v>
      </c>
      <c r="P989" t="str">
        <f>VLOOKUP(Healthcare!A989,'Hospitalisation Details'!A988:K3323,9,FALSE)</f>
        <v>R1026</v>
      </c>
      <c r="Q989">
        <f>VLOOKUP(Healthcare!A989,'Hospitalisation Details'!A988:K3323,11,FALSE)</f>
        <v>28</v>
      </c>
    </row>
    <row r="990" spans="1:17" ht="15.6">
      <c r="A990" s="1" t="s">
        <v>1381</v>
      </c>
      <c r="B990" t="str">
        <f>VLOOKUP(A990,'Customer Names'!A989:E3324,5,FALSE)</f>
        <v xml:space="preserve"> Ms.  Jasmine P Opie</v>
      </c>
      <c r="C990">
        <f>VLOOKUP(A990,'Medical Examinations'!A989:J3324,2,FALSE)</f>
        <v>24.91</v>
      </c>
      <c r="D990">
        <f>VLOOKUP(A990,'Medical Examinations'!A989:J3324,3,FALSE)</f>
        <v>7.33</v>
      </c>
      <c r="E990" t="str">
        <f>VLOOKUP(A990,'Medical Examinations'!A989:J3324,4,FALSE)</f>
        <v>yes</v>
      </c>
      <c r="F990" t="str">
        <f>VLOOKUP(A990,'Medical Examinations'!A989:J3324,5,FALSE)</f>
        <v>No</v>
      </c>
      <c r="G990" t="str">
        <f>VLOOKUP($A990,'Medical Examinations'!A$1:J$2336,6,FALSE)</f>
        <v>Yes</v>
      </c>
      <c r="H990">
        <f>VLOOKUP(A990,'Medical Examinations'!A989:J3324,7,FALSE)</f>
        <v>1</v>
      </c>
      <c r="I990" t="str">
        <f>VLOOKUP(A990,'Medical Examinations'!A989:J3324,8,FALSE)</f>
        <v>No</v>
      </c>
      <c r="J990" t="str">
        <f>VLOOKUP($A990,'Medical Examinations'!$A989:$J3324,9,FALSE)</f>
        <v>Healthy Weight</v>
      </c>
      <c r="K990" t="str">
        <f>VLOOKUP(A990,'Medical Examinations'!A989:J3324,10,FALSE)</f>
        <v>Diabetes</v>
      </c>
      <c r="L990" t="str">
        <f>VLOOKUP(Healthcare!A990,'Hospitalisation Details'!A989:K3324,10,FALSE)</f>
        <v>22-Nov-1963</v>
      </c>
      <c r="M990" s="17">
        <f>VLOOKUP(Healthcare!A990,'Hospitalisation Details'!A989:K3324,6,FALSE)</f>
        <v>11312.33</v>
      </c>
      <c r="N990" t="str">
        <f>VLOOKUP(Healthcare!A990,'Hospitalisation Details'!A989:K3324,7,FALSE)</f>
        <v>tier - 3</v>
      </c>
      <c r="O990" t="str">
        <f>VLOOKUP(Healthcare!A990,'Hospitalisation Details'!A989:K3324,8,FALSE)</f>
        <v>tier - 3</v>
      </c>
      <c r="P990" t="str">
        <f>VLOOKUP(Healthcare!A990,'Hospitalisation Details'!A989:K3324,9,FALSE)</f>
        <v>R1012</v>
      </c>
      <c r="Q990">
        <f>VLOOKUP(Healthcare!A990,'Hospitalisation Details'!A989:K3324,11,FALSE)</f>
        <v>60</v>
      </c>
    </row>
    <row r="991" spans="1:17" ht="15.6">
      <c r="A991" s="1" t="s">
        <v>1380</v>
      </c>
      <c r="B991" t="str">
        <f>VLOOKUP(A991,'Customer Names'!A990:E3325,5,FALSE)</f>
        <v xml:space="preserve"> Ms.  Jennifer Donnelly</v>
      </c>
      <c r="C991">
        <f>VLOOKUP(A991,'Medical Examinations'!A990:J3325,2,FALSE)</f>
        <v>27.645</v>
      </c>
      <c r="D991">
        <f>VLOOKUP(A991,'Medical Examinations'!A990:J3325,3,FALSE)</f>
        <v>10.56</v>
      </c>
      <c r="E991" t="str">
        <f>VLOOKUP(A991,'Medical Examinations'!A990:J3325,4,FALSE)</f>
        <v>No</v>
      </c>
      <c r="F991" t="str">
        <f>VLOOKUP(A991,'Medical Examinations'!A990:J3325,5,FALSE)</f>
        <v>No</v>
      </c>
      <c r="G991" t="str">
        <f>VLOOKUP($A991,'Medical Examinations'!A$1:J$2336,6,FALSE)</f>
        <v>No</v>
      </c>
      <c r="H991">
        <f>VLOOKUP(A991,'Medical Examinations'!A990:J3325,7,FALSE)</f>
        <v>0</v>
      </c>
      <c r="I991" t="str">
        <f>VLOOKUP(A991,'Medical Examinations'!A990:J3325,8,FALSE)</f>
        <v>No</v>
      </c>
      <c r="J991" t="str">
        <f>VLOOKUP($A991,'Medical Examinations'!$A990:$J3325,9,FALSE)</f>
        <v>Over Weight</v>
      </c>
      <c r="K991" t="str">
        <f>VLOOKUP(A991,'Medical Examinations'!A990:J3325,10,FALSE)</f>
        <v>Diabetes</v>
      </c>
      <c r="L991" t="str">
        <f>VLOOKUP(Healthcare!A991,'Hospitalisation Details'!A990:K3325,10,FALSE)</f>
        <v>6-Oct-1968</v>
      </c>
      <c r="M991" s="17">
        <f>VLOOKUP(Healthcare!A991,'Hospitalisation Details'!A990:K3325,6,FALSE)</f>
        <v>11305.93</v>
      </c>
      <c r="N991" t="str">
        <f>VLOOKUP(Healthcare!A991,'Hospitalisation Details'!A990:K3325,7,FALSE)</f>
        <v>tier - 3</v>
      </c>
      <c r="O991" t="str">
        <f>VLOOKUP(Healthcare!A991,'Hospitalisation Details'!A990:K3325,8,FALSE)</f>
        <v>tier - 1</v>
      </c>
      <c r="P991" t="str">
        <f>VLOOKUP(Healthcare!A991,'Hospitalisation Details'!A990:K3325,9,FALSE)</f>
        <v>R1012</v>
      </c>
      <c r="Q991">
        <f>VLOOKUP(Healthcare!A991,'Hospitalisation Details'!A990:K3325,11,FALSE)</f>
        <v>55</v>
      </c>
    </row>
    <row r="992" spans="1:17" ht="15.6">
      <c r="A992" s="1" t="s">
        <v>1379</v>
      </c>
      <c r="B992" t="str">
        <f>VLOOKUP(A992,'Customer Names'!A991:E3326,5,FALSE)</f>
        <v xml:space="preserve"> Ms.  Tracie Rall</v>
      </c>
      <c r="C992">
        <f>VLOOKUP(A992,'Medical Examinations'!A991:J3326,2,FALSE)</f>
        <v>33.700000000000003</v>
      </c>
      <c r="D992">
        <f>VLOOKUP(A992,'Medical Examinations'!A991:J3326,3,FALSE)</f>
        <v>4.01</v>
      </c>
      <c r="E992" t="str">
        <f>VLOOKUP(A992,'Medical Examinations'!A991:J3326,4,FALSE)</f>
        <v>No</v>
      </c>
      <c r="F992" t="str">
        <f>VLOOKUP(A992,'Medical Examinations'!A991:J3326,5,FALSE)</f>
        <v>No</v>
      </c>
      <c r="G992" t="str">
        <f>VLOOKUP($A992,'Medical Examinations'!A$1:J$2336,6,FALSE)</f>
        <v>No</v>
      </c>
      <c r="H992">
        <f>VLOOKUP(A992,'Medical Examinations'!A991:J3326,7,FALSE)</f>
        <v>2</v>
      </c>
      <c r="I992" t="str">
        <f>VLOOKUP(A992,'Medical Examinations'!A991:J3326,8,FALSE)</f>
        <v>No</v>
      </c>
      <c r="J992" t="str">
        <f>VLOOKUP($A992,'Medical Examinations'!$A991:$J3326,9,FALSE)</f>
        <v>Obesity</v>
      </c>
      <c r="K992" t="str">
        <f>VLOOKUP(A992,'Medical Examinations'!A991:J3326,10,FALSE)</f>
        <v>Normal</v>
      </c>
      <c r="L992" t="str">
        <f>VLOOKUP(Healthcare!A992,'Hospitalisation Details'!A991:K3326,10,FALSE)</f>
        <v>25-Sep-1972</v>
      </c>
      <c r="M992" s="17">
        <f>VLOOKUP(Healthcare!A992,'Hospitalisation Details'!A991:K3326,6,FALSE)</f>
        <v>11299.34</v>
      </c>
      <c r="N992" t="str">
        <f>VLOOKUP(Healthcare!A992,'Hospitalisation Details'!A991:K3326,7,FALSE)</f>
        <v>tier - 3</v>
      </c>
      <c r="O992" t="str">
        <f>VLOOKUP(Healthcare!A992,'Hospitalisation Details'!A991:K3326,8,FALSE)</f>
        <v>tier - 2</v>
      </c>
      <c r="P992" t="str">
        <f>VLOOKUP(Healthcare!A992,'Hospitalisation Details'!A991:K3326,9,FALSE)</f>
        <v>R1011</v>
      </c>
      <c r="Q992">
        <f>VLOOKUP(Healthcare!A992,'Hospitalisation Details'!A991:K3326,11,FALSE)</f>
        <v>51</v>
      </c>
    </row>
    <row r="993" spans="1:17" ht="15.6">
      <c r="A993" s="1" t="s">
        <v>1378</v>
      </c>
      <c r="B993" t="str">
        <f>VLOOKUP(A993,'Customer Names'!A992:E3327,5,FALSE)</f>
        <v xml:space="preserve"> Mr.  Tristan D Mitchell</v>
      </c>
      <c r="C993">
        <f>VLOOKUP(A993,'Medical Examinations'!A992:J3327,2,FALSE)</f>
        <v>38.93</v>
      </c>
      <c r="D993">
        <f>VLOOKUP(A993,'Medical Examinations'!A992:J3327,3,FALSE)</f>
        <v>5.64</v>
      </c>
      <c r="E993" t="str">
        <f>VLOOKUP(A993,'Medical Examinations'!A992:J3327,4,FALSE)</f>
        <v>yes</v>
      </c>
      <c r="F993" t="str">
        <f>VLOOKUP(A993,'Medical Examinations'!A992:J3327,5,FALSE)</f>
        <v>No</v>
      </c>
      <c r="G993" t="str">
        <f>VLOOKUP($A993,'Medical Examinations'!A$1:J$2336,6,FALSE)</f>
        <v>No</v>
      </c>
      <c r="H993">
        <f>VLOOKUP(A993,'Medical Examinations'!A992:J3327,7,FALSE)</f>
        <v>1</v>
      </c>
      <c r="I993" t="str">
        <f>VLOOKUP(A993,'Medical Examinations'!A992:J3327,8,FALSE)</f>
        <v>No</v>
      </c>
      <c r="J993" t="str">
        <f>VLOOKUP($A993,'Medical Examinations'!$A992:$J3327,9,FALSE)</f>
        <v>Obesity</v>
      </c>
      <c r="K993" t="str">
        <f>VLOOKUP(A993,'Medical Examinations'!A992:J3327,10,FALSE)</f>
        <v>Normal</v>
      </c>
      <c r="L993" t="str">
        <f>VLOOKUP(Healthcare!A993,'Hospitalisation Details'!A992:K3327,10,FALSE)</f>
        <v>14-Nov-1988</v>
      </c>
      <c r="M993" s="17">
        <f>VLOOKUP(Healthcare!A993,'Hospitalisation Details'!A992:K3327,6,FALSE)</f>
        <v>11294.57</v>
      </c>
      <c r="N993" t="str">
        <f>VLOOKUP(Healthcare!A993,'Hospitalisation Details'!A992:K3327,7,FALSE)</f>
        <v>tier - 3</v>
      </c>
      <c r="O993" t="str">
        <f>VLOOKUP(Healthcare!A993,'Hospitalisation Details'!A992:K3327,8,FALSE)</f>
        <v>tier - 1</v>
      </c>
      <c r="P993" t="str">
        <f>VLOOKUP(Healthcare!A993,'Hospitalisation Details'!A992:K3327,9,FALSE)</f>
        <v>R1022</v>
      </c>
      <c r="Q993">
        <f>VLOOKUP(Healthcare!A993,'Hospitalisation Details'!A992:K3327,11,FALSE)</f>
        <v>35</v>
      </c>
    </row>
    <row r="994" spans="1:17" ht="15.6">
      <c r="A994" s="1" t="s">
        <v>1377</v>
      </c>
      <c r="B994" t="str">
        <f>VLOOKUP(A994,'Customer Names'!A993:E3328,5,FALSE)</f>
        <v xml:space="preserve"> Mr.  Peiweng Chen</v>
      </c>
      <c r="C994">
        <f>VLOOKUP(A994,'Medical Examinations'!A993:J3328,2,FALSE)</f>
        <v>32.774999999999999</v>
      </c>
      <c r="D994">
        <f>VLOOKUP(A994,'Medical Examinations'!A993:J3328,3,FALSE)</f>
        <v>8.02</v>
      </c>
      <c r="E994" t="str">
        <f>VLOOKUP(A994,'Medical Examinations'!A993:J3328,4,FALSE)</f>
        <v>yes</v>
      </c>
      <c r="F994" t="str">
        <f>VLOOKUP(A994,'Medical Examinations'!A993:J3328,5,FALSE)</f>
        <v>No</v>
      </c>
      <c r="G994" t="str">
        <f>VLOOKUP($A994,'Medical Examinations'!A$1:J$2336,6,FALSE)</f>
        <v>No</v>
      </c>
      <c r="H994">
        <f>VLOOKUP(A994,'Medical Examinations'!A993:J3328,7,FALSE)</f>
        <v>2</v>
      </c>
      <c r="I994" t="str">
        <f>VLOOKUP(A994,'Medical Examinations'!A993:J3328,8,FALSE)</f>
        <v>No</v>
      </c>
      <c r="J994" t="str">
        <f>VLOOKUP($A994,'Medical Examinations'!$A993:$J3328,9,FALSE)</f>
        <v>Obesity</v>
      </c>
      <c r="K994" t="str">
        <f>VLOOKUP(A994,'Medical Examinations'!A993:J3328,10,FALSE)</f>
        <v>Diabetes</v>
      </c>
      <c r="L994" t="str">
        <f>VLOOKUP(Healthcare!A994,'Hospitalisation Details'!A993:K3328,10,FALSE)</f>
        <v>22-Jun-1970</v>
      </c>
      <c r="M994" s="17">
        <f>VLOOKUP(Healthcare!A994,'Hospitalisation Details'!A993:K3328,6,FALSE)</f>
        <v>11289.11</v>
      </c>
      <c r="N994" t="str">
        <f>VLOOKUP(Healthcare!A994,'Hospitalisation Details'!A993:K3328,7,FALSE)</f>
        <v>tier - 3</v>
      </c>
      <c r="O994" t="str">
        <f>VLOOKUP(Healthcare!A994,'Hospitalisation Details'!A993:K3328,8,FALSE)</f>
        <v>tier - 1</v>
      </c>
      <c r="P994" t="str">
        <f>VLOOKUP(Healthcare!A994,'Hospitalisation Details'!A993:K3328,9,FALSE)</f>
        <v>R1012</v>
      </c>
      <c r="Q994">
        <f>VLOOKUP(Healthcare!A994,'Hospitalisation Details'!A993:K3328,11,FALSE)</f>
        <v>54</v>
      </c>
    </row>
    <row r="995" spans="1:17" ht="15.6">
      <c r="A995" s="1" t="s">
        <v>1376</v>
      </c>
      <c r="B995" t="str">
        <f>VLOOKUP(A995,'Customer Names'!A994:E3329,5,FALSE)</f>
        <v xml:space="preserve"> Ms.  Theresa M Tufaro</v>
      </c>
      <c r="C995">
        <f>VLOOKUP(A995,'Medical Examinations'!A994:J3329,2,FALSE)</f>
        <v>29.83</v>
      </c>
      <c r="D995">
        <f>VLOOKUP(A995,'Medical Examinations'!A994:J3329,3,FALSE)</f>
        <v>7.2</v>
      </c>
      <c r="E995" t="str">
        <f>VLOOKUP(A995,'Medical Examinations'!A994:J3329,4,FALSE)</f>
        <v>yes</v>
      </c>
      <c r="F995" t="str">
        <f>VLOOKUP(A995,'Medical Examinations'!A994:J3329,5,FALSE)</f>
        <v>No</v>
      </c>
      <c r="G995" t="str">
        <f>VLOOKUP($A995,'Medical Examinations'!A$1:J$2336,6,FALSE)</f>
        <v>No</v>
      </c>
      <c r="H995">
        <f>VLOOKUP(A995,'Medical Examinations'!A994:J3329,7,FALSE)</f>
        <v>0</v>
      </c>
      <c r="I995" t="str">
        <f>VLOOKUP(A995,'Medical Examinations'!A994:J3329,8,FALSE)</f>
        <v>No</v>
      </c>
      <c r="J995" t="str">
        <f>VLOOKUP($A995,'Medical Examinations'!$A994:$J3329,9,FALSE)</f>
        <v>Over Weight</v>
      </c>
      <c r="K995" t="str">
        <f>VLOOKUP(A995,'Medical Examinations'!A994:J3329,10,FALSE)</f>
        <v>Diabetes</v>
      </c>
      <c r="L995" t="str">
        <f>VLOOKUP(Healthcare!A995,'Hospitalisation Details'!A994:K3329,10,FALSE)</f>
        <v>14-Jun-1967</v>
      </c>
      <c r="M995" s="17">
        <f>VLOOKUP(Healthcare!A995,'Hospitalisation Details'!A994:K3329,6,FALSE)</f>
        <v>11286.54</v>
      </c>
      <c r="N995" t="str">
        <f>VLOOKUP(Healthcare!A995,'Hospitalisation Details'!A994:K3329,7,FALSE)</f>
        <v>tier - 3</v>
      </c>
      <c r="O995" t="str">
        <f>VLOOKUP(Healthcare!A995,'Hospitalisation Details'!A994:K3329,8,FALSE)</f>
        <v>tier - 3</v>
      </c>
      <c r="P995" t="str">
        <f>VLOOKUP(Healthcare!A995,'Hospitalisation Details'!A994:K3329,9,FALSE)</f>
        <v>R1024</v>
      </c>
      <c r="Q995">
        <f>VLOOKUP(Healthcare!A995,'Hospitalisation Details'!A994:K3329,11,FALSE)</f>
        <v>57</v>
      </c>
    </row>
    <row r="996" spans="1:17" ht="15.6">
      <c r="A996" s="1" t="s">
        <v>1375</v>
      </c>
      <c r="B996" t="str">
        <f>VLOOKUP(A996,'Customer Names'!A995:E3330,5,FALSE)</f>
        <v xml:space="preserve"> Mr.  Daniel J Peters</v>
      </c>
      <c r="C996">
        <f>VLOOKUP(A996,'Medical Examinations'!A995:J3330,2,FALSE)</f>
        <v>28.31</v>
      </c>
      <c r="D996">
        <f>VLOOKUP(A996,'Medical Examinations'!A995:J3330,3,FALSE)</f>
        <v>4.55</v>
      </c>
      <c r="E996" t="str">
        <f>VLOOKUP(A996,'Medical Examinations'!A995:J3330,4,FALSE)</f>
        <v>No</v>
      </c>
      <c r="F996" t="str">
        <f>VLOOKUP(A996,'Medical Examinations'!A995:J3330,5,FALSE)</f>
        <v>Yes</v>
      </c>
      <c r="G996" t="str">
        <f>VLOOKUP($A996,'Medical Examinations'!A$1:J$2336,6,FALSE)</f>
        <v>No</v>
      </c>
      <c r="H996">
        <f>VLOOKUP(A996,'Medical Examinations'!A995:J3330,7,FALSE)</f>
        <v>1</v>
      </c>
      <c r="I996" t="str">
        <f>VLOOKUP(A996,'Medical Examinations'!A995:J3330,8,FALSE)</f>
        <v>No</v>
      </c>
      <c r="J996" t="str">
        <f>VLOOKUP($A996,'Medical Examinations'!$A995:$J3330,9,FALSE)</f>
        <v>Over Weight</v>
      </c>
      <c r="K996" t="str">
        <f>VLOOKUP(A996,'Medical Examinations'!A995:J3330,10,FALSE)</f>
        <v>Normal</v>
      </c>
      <c r="L996" t="str">
        <f>VLOOKUP(Healthcare!A996,'Hospitalisation Details'!A995:K3330,10,FALSE)</f>
        <v>4-Oct-2004</v>
      </c>
      <c r="M996" s="17">
        <f>VLOOKUP(Healthcare!A996,'Hospitalisation Details'!A995:K3330,6,FALSE)</f>
        <v>11272.33</v>
      </c>
      <c r="N996" t="str">
        <f>VLOOKUP(Healthcare!A996,'Hospitalisation Details'!A995:K3330,7,FALSE)</f>
        <v>tier - 3</v>
      </c>
      <c r="O996" t="str">
        <f>VLOOKUP(Healthcare!A996,'Hospitalisation Details'!A995:K3330,8,FALSE)</f>
        <v>tier - 2</v>
      </c>
      <c r="P996" t="str">
        <f>VLOOKUP(Healthcare!A996,'Hospitalisation Details'!A995:K3330,9,FALSE)</f>
        <v>R1019</v>
      </c>
      <c r="Q996">
        <f>VLOOKUP(Healthcare!A996,'Hospitalisation Details'!A995:K3330,11,FALSE)</f>
        <v>19</v>
      </c>
    </row>
    <row r="997" spans="1:17" ht="15.6">
      <c r="A997" s="1" t="s">
        <v>1374</v>
      </c>
      <c r="B997" t="str">
        <f>VLOOKUP(A997,'Customer Names'!A996:E3331,5,FALSE)</f>
        <v xml:space="preserve"> Mrs.  Courtney M Susedik</v>
      </c>
      <c r="C997">
        <f>VLOOKUP(A997,'Medical Examinations'!A996:J3331,2,FALSE)</f>
        <v>29.79</v>
      </c>
      <c r="D997">
        <f>VLOOKUP(A997,'Medical Examinations'!A996:J3331,3,FALSE)</f>
        <v>9.0299999999999994</v>
      </c>
      <c r="E997" t="str">
        <f>VLOOKUP(A997,'Medical Examinations'!A996:J3331,4,FALSE)</f>
        <v>No</v>
      </c>
      <c r="F997" t="str">
        <f>VLOOKUP(A997,'Medical Examinations'!A996:J3331,5,FALSE)</f>
        <v>No</v>
      </c>
      <c r="G997" t="str">
        <f>VLOOKUP($A997,'Medical Examinations'!A$1:J$2336,6,FALSE)</f>
        <v>No</v>
      </c>
      <c r="H997">
        <f>VLOOKUP(A997,'Medical Examinations'!A996:J3331,7,FALSE)</f>
        <v>0</v>
      </c>
      <c r="I997" t="str">
        <f>VLOOKUP(A997,'Medical Examinations'!A996:J3331,8,FALSE)</f>
        <v>No</v>
      </c>
      <c r="J997" t="str">
        <f>VLOOKUP($A997,'Medical Examinations'!$A996:$J3331,9,FALSE)</f>
        <v>Over Weight</v>
      </c>
      <c r="K997" t="str">
        <f>VLOOKUP(A997,'Medical Examinations'!A996:J3331,10,FALSE)</f>
        <v>Diabetes</v>
      </c>
      <c r="L997" t="str">
        <f>VLOOKUP(Healthcare!A997,'Hospitalisation Details'!A996:K3331,10,FALSE)</f>
        <v>26-Dec-1971</v>
      </c>
      <c r="M997" s="17">
        <f>VLOOKUP(Healthcare!A997,'Hospitalisation Details'!A996:K3331,6,FALSE)</f>
        <v>11265.71</v>
      </c>
      <c r="N997" t="str">
        <f>VLOOKUP(Healthcare!A997,'Hospitalisation Details'!A996:K3331,7,FALSE)</f>
        <v>tier - 3</v>
      </c>
      <c r="O997" t="str">
        <f>VLOOKUP(Healthcare!A997,'Hospitalisation Details'!A996:K3331,8,FALSE)</f>
        <v>tier - 1</v>
      </c>
      <c r="P997" t="str">
        <f>VLOOKUP(Healthcare!A997,'Hospitalisation Details'!A996:K3331,9,FALSE)</f>
        <v>R1025</v>
      </c>
      <c r="Q997">
        <f>VLOOKUP(Healthcare!A997,'Hospitalisation Details'!A996:K3331,11,FALSE)</f>
        <v>52</v>
      </c>
    </row>
    <row r="998" spans="1:17" ht="15.6">
      <c r="A998" s="1" t="s">
        <v>1373</v>
      </c>
      <c r="B998" t="str">
        <f>VLOOKUP(A998,'Customer Names'!A997:E3332,5,FALSE)</f>
        <v xml:space="preserve"> Mr.  Jose A Garcia</v>
      </c>
      <c r="C998">
        <f>VLOOKUP(A998,'Medical Examinations'!A997:J3332,2,FALSE)</f>
        <v>36.6</v>
      </c>
      <c r="D998">
        <f>VLOOKUP(A998,'Medical Examinations'!A997:J3332,3,FALSE)</f>
        <v>5.2</v>
      </c>
      <c r="E998" t="str">
        <f>VLOOKUP(A998,'Medical Examinations'!A997:J3332,4,FALSE)</f>
        <v>yes</v>
      </c>
      <c r="F998" t="str">
        <f>VLOOKUP(A998,'Medical Examinations'!A997:J3332,5,FALSE)</f>
        <v>No</v>
      </c>
      <c r="G998" t="str">
        <f>VLOOKUP($A998,'Medical Examinations'!A$1:J$2336,6,FALSE)</f>
        <v>Yes</v>
      </c>
      <c r="H998">
        <f>VLOOKUP(A998,'Medical Examinations'!A997:J3332,7,FALSE)</f>
        <v>1</v>
      </c>
      <c r="I998" t="str">
        <f>VLOOKUP(A998,'Medical Examinations'!A997:J3332,8,FALSE)</f>
        <v>No</v>
      </c>
      <c r="J998" t="str">
        <f>VLOOKUP($A998,'Medical Examinations'!$A997:$J3332,9,FALSE)</f>
        <v>Obesity</v>
      </c>
      <c r="K998" t="str">
        <f>VLOOKUP(A998,'Medical Examinations'!A997:J3332,10,FALSE)</f>
        <v>Normal</v>
      </c>
      <c r="L998" t="str">
        <f>VLOOKUP(Healthcare!A998,'Hospitalisation Details'!A997:K3332,10,FALSE)</f>
        <v>11-Oct-1969</v>
      </c>
      <c r="M998" s="17">
        <f>VLOOKUP(Healthcare!A998,'Hospitalisation Details'!A997:K3332,6,FALSE)</f>
        <v>11264.54</v>
      </c>
      <c r="N998" t="str">
        <f>VLOOKUP(Healthcare!A998,'Hospitalisation Details'!A997:K3332,7,FALSE)</f>
        <v>tier - 3</v>
      </c>
      <c r="O998" t="str">
        <f>VLOOKUP(Healthcare!A998,'Hospitalisation Details'!A997:K3332,8,FALSE)</f>
        <v>tier - 2</v>
      </c>
      <c r="P998" t="str">
        <f>VLOOKUP(Healthcare!A998,'Hospitalisation Details'!A997:K3332,9,FALSE)</f>
        <v>R1011</v>
      </c>
      <c r="Q998">
        <f>VLOOKUP(Healthcare!A998,'Hospitalisation Details'!A997:K3332,11,FALSE)</f>
        <v>54</v>
      </c>
    </row>
    <row r="999" spans="1:17" ht="15.6">
      <c r="A999" s="1" t="s">
        <v>1372</v>
      </c>
      <c r="B999" t="str">
        <f>VLOOKUP(A999,'Customer Names'!A998:E3333,5,FALSE)</f>
        <v xml:space="preserve"> Mrs.  Lauren Deady</v>
      </c>
      <c r="C999">
        <f>VLOOKUP(A999,'Medical Examinations'!A998:J3333,2,FALSE)</f>
        <v>35.93</v>
      </c>
      <c r="D999">
        <f>VLOOKUP(A999,'Medical Examinations'!A998:J3333,3,FALSE)</f>
        <v>8.3000000000000007</v>
      </c>
      <c r="E999" t="str">
        <f>VLOOKUP(A999,'Medical Examinations'!A998:J3333,4,FALSE)</f>
        <v>yes</v>
      </c>
      <c r="F999" t="str">
        <f>VLOOKUP(A999,'Medical Examinations'!A998:J3333,5,FALSE)</f>
        <v>No</v>
      </c>
      <c r="G999" t="str">
        <f>VLOOKUP($A999,'Medical Examinations'!A$1:J$2336,6,FALSE)</f>
        <v>No</v>
      </c>
      <c r="H999">
        <f>VLOOKUP(A999,'Medical Examinations'!A998:J3333,7,FALSE)</f>
        <v>0</v>
      </c>
      <c r="I999" t="str">
        <f>VLOOKUP(A999,'Medical Examinations'!A998:J3333,8,FALSE)</f>
        <v>No</v>
      </c>
      <c r="J999" t="str">
        <f>VLOOKUP($A999,'Medical Examinations'!$A998:$J3333,9,FALSE)</f>
        <v>Obesity</v>
      </c>
      <c r="K999" t="str">
        <f>VLOOKUP(A999,'Medical Examinations'!A998:J3333,10,FALSE)</f>
        <v>Diabetes</v>
      </c>
      <c r="L999" t="str">
        <f>VLOOKUP(Healthcare!A999,'Hospitalisation Details'!A998:K3333,10,FALSE)</f>
        <v>2-Oct-1981</v>
      </c>
      <c r="M999" s="17">
        <f>VLOOKUP(Healthcare!A999,'Hospitalisation Details'!A998:K3333,6,FALSE)</f>
        <v>11255.29</v>
      </c>
      <c r="N999" t="str">
        <f>VLOOKUP(Healthcare!A999,'Hospitalisation Details'!A998:K3333,7,FALSE)</f>
        <v>tier - 3</v>
      </c>
      <c r="O999" t="str">
        <f>VLOOKUP(Healthcare!A999,'Hospitalisation Details'!A998:K3333,8,FALSE)</f>
        <v>tier - 1</v>
      </c>
      <c r="P999" t="str">
        <f>VLOOKUP(Healthcare!A999,'Hospitalisation Details'!A998:K3333,9,FALSE)</f>
        <v>R1026</v>
      </c>
      <c r="Q999">
        <f>VLOOKUP(Healthcare!A999,'Hospitalisation Details'!A998:K3333,11,FALSE)</f>
        <v>42</v>
      </c>
    </row>
    <row r="1000" spans="1:17" ht="15.6">
      <c r="A1000" s="1" t="s">
        <v>1371</v>
      </c>
      <c r="B1000" t="str">
        <f>VLOOKUP(A1000,'Customer Names'!A999:E3334,5,FALSE)</f>
        <v xml:space="preserve"> Mr.  Jonathon M Campbell</v>
      </c>
      <c r="C1000">
        <f>VLOOKUP(A1000,'Medical Examinations'!A999:J3334,2,FALSE)</f>
        <v>28.6</v>
      </c>
      <c r="D1000">
        <f>VLOOKUP(A1000,'Medical Examinations'!A999:J3334,3,FALSE)</f>
        <v>5.56</v>
      </c>
      <c r="E1000" t="str">
        <f>VLOOKUP(A1000,'Medical Examinations'!A999:J3334,4,FALSE)</f>
        <v>yes</v>
      </c>
      <c r="F1000" t="str">
        <f>VLOOKUP(A1000,'Medical Examinations'!A999:J3334,5,FALSE)</f>
        <v>No</v>
      </c>
      <c r="G1000" t="str">
        <f>VLOOKUP($A1000,'Medical Examinations'!A$1:J$2336,6,FALSE)</f>
        <v>Yes</v>
      </c>
      <c r="H1000">
        <f>VLOOKUP(A1000,'Medical Examinations'!A999:J3334,7,FALSE)</f>
        <v>1</v>
      </c>
      <c r="I1000" t="str">
        <f>VLOOKUP(A1000,'Medical Examinations'!A999:J3334,8,FALSE)</f>
        <v>No</v>
      </c>
      <c r="J1000" t="str">
        <f>VLOOKUP($A1000,'Medical Examinations'!$A999:$J3334,9,FALSE)</f>
        <v>Over Weight</v>
      </c>
      <c r="K1000" t="str">
        <f>VLOOKUP(A1000,'Medical Examinations'!A999:J3334,10,FALSE)</f>
        <v>Normal</v>
      </c>
      <c r="L1000" t="str">
        <f>VLOOKUP(Healthcare!A1000,'Hospitalisation Details'!A999:K3334,10,FALSE)</f>
        <v>20-Aug-1969</v>
      </c>
      <c r="M1000" s="17">
        <f>VLOOKUP(Healthcare!A1000,'Hospitalisation Details'!A999:K3334,6,FALSE)</f>
        <v>11253.42</v>
      </c>
      <c r="N1000" t="str">
        <f>VLOOKUP(Healthcare!A1000,'Hospitalisation Details'!A999:K3334,7,FALSE)</f>
        <v>tier - 3</v>
      </c>
      <c r="O1000" t="str">
        <f>VLOOKUP(Healthcare!A1000,'Hospitalisation Details'!A999:K3334,8,FALSE)</f>
        <v>tier - 1</v>
      </c>
      <c r="P1000" t="str">
        <f>VLOOKUP(Healthcare!A1000,'Hospitalisation Details'!A999:K3334,9,FALSE)</f>
        <v>R1011</v>
      </c>
      <c r="Q1000">
        <f>VLOOKUP(Healthcare!A1000,'Hospitalisation Details'!A999:K3334,11,FALSE)</f>
        <v>55</v>
      </c>
    </row>
    <row r="1001" spans="1:17" ht="15.6">
      <c r="A1001" s="1" t="s">
        <v>1370</v>
      </c>
      <c r="B1001" t="str">
        <f>VLOOKUP(A1001,'Customer Names'!A1000:E3335,5,FALSE)</f>
        <v xml:space="preserve"> Mrs.  Stephanie A Schaefer</v>
      </c>
      <c r="C1001">
        <f>VLOOKUP(A1001,'Medical Examinations'!A1000:J3335,2,FALSE)</f>
        <v>39.17</v>
      </c>
      <c r="D1001">
        <f>VLOOKUP(A1001,'Medical Examinations'!A1000:J3335,3,FALSE)</f>
        <v>4.1500000000000004</v>
      </c>
      <c r="E1001" t="str">
        <f>VLOOKUP(A1001,'Medical Examinations'!A1000:J3335,4,FALSE)</f>
        <v>No</v>
      </c>
      <c r="F1001" t="str">
        <f>VLOOKUP(A1001,'Medical Examinations'!A1000:J3335,5,FALSE)</f>
        <v>No</v>
      </c>
      <c r="G1001" t="str">
        <f>VLOOKUP($A1001,'Medical Examinations'!A$1:J$2336,6,FALSE)</f>
        <v>No</v>
      </c>
      <c r="H1001">
        <f>VLOOKUP(A1001,'Medical Examinations'!A1000:J3335,7,FALSE)</f>
        <v>0</v>
      </c>
      <c r="I1001" t="str">
        <f>VLOOKUP(A1001,'Medical Examinations'!A1000:J3335,8,FALSE)</f>
        <v>No</v>
      </c>
      <c r="J1001" t="str">
        <f>VLOOKUP($A1001,'Medical Examinations'!$A1000:$J3335,9,FALSE)</f>
        <v>Obesity</v>
      </c>
      <c r="K1001" t="str">
        <f>VLOOKUP(A1001,'Medical Examinations'!A1000:J3335,10,FALSE)</f>
        <v>Normal</v>
      </c>
      <c r="L1001" t="str">
        <f>VLOOKUP(Healthcare!A1001,'Hospitalisation Details'!A1000:K3335,10,FALSE)</f>
        <v>17-Dec-1989</v>
      </c>
      <c r="M1001" s="17">
        <f>VLOOKUP(Healthcare!A1001,'Hospitalisation Details'!A1000:K3335,6,FALSE)</f>
        <v>11250.43</v>
      </c>
      <c r="N1001" t="str">
        <f>VLOOKUP(Healthcare!A1001,'Hospitalisation Details'!A1000:K3335,7,FALSE)</f>
        <v>tier - 3</v>
      </c>
      <c r="O1001" t="str">
        <f>VLOOKUP(Healthcare!A1001,'Hospitalisation Details'!A1000:K3335,8,FALSE)</f>
        <v>tier - 2</v>
      </c>
      <c r="P1001" t="str">
        <f>VLOOKUP(Healthcare!A1001,'Hospitalisation Details'!A1000:K3335,9,FALSE)</f>
        <v>R1026</v>
      </c>
      <c r="Q1001">
        <f>VLOOKUP(Healthcare!A1001,'Hospitalisation Details'!A1000:K3335,11,FALSE)</f>
        <v>34</v>
      </c>
    </row>
    <row r="1002" spans="1:17" ht="15.6">
      <c r="A1002" s="1" t="s">
        <v>1369</v>
      </c>
      <c r="B1002" t="str">
        <f>VLOOKUP(A1002,'Customer Names'!A1001:E3336,5,FALSE)</f>
        <v xml:space="preserve"> Mr.  Patrick D'Alessandro</v>
      </c>
      <c r="C1002">
        <f>VLOOKUP(A1002,'Medical Examinations'!A1001:J3336,2,FALSE)</f>
        <v>26.41</v>
      </c>
      <c r="D1002">
        <f>VLOOKUP(A1002,'Medical Examinations'!A1001:J3336,3,FALSE)</f>
        <v>5.99</v>
      </c>
      <c r="E1002" t="str">
        <f>VLOOKUP(A1002,'Medical Examinations'!A1001:J3336,4,FALSE)</f>
        <v>yes</v>
      </c>
      <c r="F1002" t="str">
        <f>VLOOKUP(A1002,'Medical Examinations'!A1001:J3336,5,FALSE)</f>
        <v>No</v>
      </c>
      <c r="G1002" t="str">
        <f>VLOOKUP($A1002,'Medical Examinations'!A$1:J$2336,6,FALSE)</f>
        <v>Yes</v>
      </c>
      <c r="H1002">
        <f>VLOOKUP(A1002,'Medical Examinations'!A1001:J3336,7,FALSE)</f>
        <v>1</v>
      </c>
      <c r="I1002" t="str">
        <f>VLOOKUP(A1002,'Medical Examinations'!A1001:J3336,8,FALSE)</f>
        <v>No</v>
      </c>
      <c r="J1002" t="str">
        <f>VLOOKUP($A1002,'Medical Examinations'!$A1001:$J3336,9,FALSE)</f>
        <v>Over Weight</v>
      </c>
      <c r="K1002" t="str">
        <f>VLOOKUP(A1002,'Medical Examinations'!A1001:J3336,10,FALSE)</f>
        <v>Prediabetes</v>
      </c>
      <c r="L1002" t="str">
        <f>VLOOKUP(Healthcare!A1002,'Hospitalisation Details'!A1001:K3336,10,FALSE)</f>
        <v>30-Dec-1969</v>
      </c>
      <c r="M1002" s="17">
        <f>VLOOKUP(Healthcare!A1002,'Hospitalisation Details'!A1001:K3336,6,FALSE)</f>
        <v>11244.38</v>
      </c>
      <c r="N1002" t="str">
        <f>VLOOKUP(Healthcare!A1002,'Hospitalisation Details'!A1001:K3336,7,FALSE)</f>
        <v>tier - 3</v>
      </c>
      <c r="O1002" t="str">
        <f>VLOOKUP(Healthcare!A1002,'Hospitalisation Details'!A1001:K3336,8,FALSE)</f>
        <v>tier - 1</v>
      </c>
      <c r="P1002" t="str">
        <f>VLOOKUP(Healthcare!A1002,'Hospitalisation Details'!A1001:K3336,9,FALSE)</f>
        <v>R1016</v>
      </c>
      <c r="Q1002">
        <f>VLOOKUP(Healthcare!A1002,'Hospitalisation Details'!A1001:K3336,11,FALSE)</f>
        <v>54</v>
      </c>
    </row>
    <row r="1003" spans="1:17" ht="15.6">
      <c r="A1003" s="1" t="s">
        <v>1368</v>
      </c>
      <c r="B1003" t="str">
        <f>VLOOKUP(A1003,'Customer Names'!A1002:E3337,5,FALSE)</f>
        <v xml:space="preserve"> Mrs.  Krista Wyss</v>
      </c>
      <c r="C1003">
        <f>VLOOKUP(A1003,'Medical Examinations'!A1002:J3337,2,FALSE)</f>
        <v>30.63</v>
      </c>
      <c r="D1003">
        <f>VLOOKUP(A1003,'Medical Examinations'!A1002:J3337,3,FALSE)</f>
        <v>5.8</v>
      </c>
      <c r="E1003" t="str">
        <f>VLOOKUP(A1003,'Medical Examinations'!A1002:J3337,4,FALSE)</f>
        <v>yes</v>
      </c>
      <c r="F1003" t="str">
        <f>VLOOKUP(A1003,'Medical Examinations'!A1002:J3337,5,FALSE)</f>
        <v>No</v>
      </c>
      <c r="G1003" t="str">
        <f>VLOOKUP($A1003,'Medical Examinations'!A$1:J$2336,6,FALSE)</f>
        <v>No</v>
      </c>
      <c r="H1003">
        <f>VLOOKUP(A1003,'Medical Examinations'!A1002:J3337,7,FALSE)</f>
        <v>0</v>
      </c>
      <c r="I1003" t="str">
        <f>VLOOKUP(A1003,'Medical Examinations'!A1002:J3337,8,FALSE)</f>
        <v>No</v>
      </c>
      <c r="J1003" t="str">
        <f>VLOOKUP($A1003,'Medical Examinations'!$A1002:$J3337,9,FALSE)</f>
        <v>Obesity</v>
      </c>
      <c r="K1003" t="str">
        <f>VLOOKUP(A1003,'Medical Examinations'!A1002:J3337,10,FALSE)</f>
        <v>Prediabetes</v>
      </c>
      <c r="L1003" t="str">
        <f>VLOOKUP(Healthcare!A1003,'Hospitalisation Details'!A1002:K3337,10,FALSE)</f>
        <v>28-Jun-1976</v>
      </c>
      <c r="M1003" s="17">
        <f>VLOOKUP(Healthcare!A1003,'Hospitalisation Details'!A1002:K3337,6,FALSE)</f>
        <v>11217.35</v>
      </c>
      <c r="N1003" t="str">
        <f>VLOOKUP(Healthcare!A1003,'Hospitalisation Details'!A1002:K3337,7,FALSE)</f>
        <v>tier - 3</v>
      </c>
      <c r="O1003" t="str">
        <f>VLOOKUP(Healthcare!A1003,'Hospitalisation Details'!A1002:K3337,8,FALSE)</f>
        <v>tier - 2</v>
      </c>
      <c r="P1003" t="str">
        <f>VLOOKUP(Healthcare!A1003,'Hospitalisation Details'!A1002:K3337,9,FALSE)</f>
        <v>R1025</v>
      </c>
      <c r="Q1003">
        <f>VLOOKUP(Healthcare!A1003,'Hospitalisation Details'!A1002:K3337,11,FALSE)</f>
        <v>48</v>
      </c>
    </row>
    <row r="1004" spans="1:17" ht="15.6">
      <c r="A1004" s="1" t="s">
        <v>1367</v>
      </c>
      <c r="B1004" t="str">
        <f>VLOOKUP(A1004,'Customer Names'!A1003:E3338,5,FALSE)</f>
        <v xml:space="preserve"> Ms.  Jenessa Rose</v>
      </c>
      <c r="C1004">
        <f>VLOOKUP(A1004,'Medical Examinations'!A1003:J3338,2,FALSE)</f>
        <v>31.73</v>
      </c>
      <c r="D1004">
        <f>VLOOKUP(A1004,'Medical Examinations'!A1003:J3338,3,FALSE)</f>
        <v>7.32</v>
      </c>
      <c r="E1004" t="str">
        <f>VLOOKUP(A1004,'Medical Examinations'!A1003:J3338,4,FALSE)</f>
        <v>yes</v>
      </c>
      <c r="F1004" t="str">
        <f>VLOOKUP(A1004,'Medical Examinations'!A1003:J3338,5,FALSE)</f>
        <v>No</v>
      </c>
      <c r="G1004" t="str">
        <f>VLOOKUP($A1004,'Medical Examinations'!A$1:J$2336,6,FALSE)</f>
        <v>No</v>
      </c>
      <c r="H1004">
        <f>VLOOKUP(A1004,'Medical Examinations'!A1003:J3338,7,FALSE)</f>
        <v>2</v>
      </c>
      <c r="I1004" t="str">
        <f>VLOOKUP(A1004,'Medical Examinations'!A1003:J3338,8,FALSE)</f>
        <v>No</v>
      </c>
      <c r="J1004" t="str">
        <f>VLOOKUP($A1004,'Medical Examinations'!$A1003:$J3338,9,FALSE)</f>
        <v>Obesity</v>
      </c>
      <c r="K1004" t="str">
        <f>VLOOKUP(A1004,'Medical Examinations'!A1003:J3338,10,FALSE)</f>
        <v>Diabetes</v>
      </c>
      <c r="L1004" t="str">
        <f>VLOOKUP(Healthcare!A1004,'Hospitalisation Details'!A1003:K3338,10,FALSE)</f>
        <v>14-Jun-1970</v>
      </c>
      <c r="M1004" s="17">
        <f>VLOOKUP(Healthcare!A1004,'Hospitalisation Details'!A1003:K3338,6,FALSE)</f>
        <v>11187.66</v>
      </c>
      <c r="N1004" t="str">
        <f>VLOOKUP(Healthcare!A1004,'Hospitalisation Details'!A1003:K3338,7,FALSE)</f>
        <v>tier - 3</v>
      </c>
      <c r="O1004" t="str">
        <f>VLOOKUP(Healthcare!A1004,'Hospitalisation Details'!A1003:K3338,8,FALSE)</f>
        <v>tier - 2</v>
      </c>
      <c r="P1004" t="str">
        <f>VLOOKUP(Healthcare!A1004,'Hospitalisation Details'!A1003:K3338,9,FALSE)</f>
        <v>R1012</v>
      </c>
      <c r="Q1004">
        <f>VLOOKUP(Healthcare!A1004,'Hospitalisation Details'!A1003:K3338,11,FALSE)</f>
        <v>54</v>
      </c>
    </row>
    <row r="1005" spans="1:17" ht="15.6">
      <c r="A1005" s="1" t="s">
        <v>1366</v>
      </c>
      <c r="B1005" t="str">
        <f>VLOOKUP(A1005,'Customer Names'!A1004:E3339,5,FALSE)</f>
        <v xml:space="preserve"> Mr.  Ryan M Hopper</v>
      </c>
      <c r="C1005">
        <f>VLOOKUP(A1005,'Medical Examinations'!A1004:J3339,2,FALSE)</f>
        <v>30.7</v>
      </c>
      <c r="D1005">
        <f>VLOOKUP(A1005,'Medical Examinations'!A1004:J3339,3,FALSE)</f>
        <v>5.16</v>
      </c>
      <c r="E1005" t="str">
        <f>VLOOKUP(A1005,'Medical Examinations'!A1004:J3339,4,FALSE)</f>
        <v>No</v>
      </c>
      <c r="F1005" t="str">
        <f>VLOOKUP(A1005,'Medical Examinations'!A1004:J3339,5,FALSE)</f>
        <v>No</v>
      </c>
      <c r="G1005" t="str">
        <f>VLOOKUP($A1005,'Medical Examinations'!A$1:J$2336,6,FALSE)</f>
        <v>No</v>
      </c>
      <c r="H1005">
        <f>VLOOKUP(A1005,'Medical Examinations'!A1004:J3339,7,FALSE)</f>
        <v>2</v>
      </c>
      <c r="I1005" t="str">
        <f>VLOOKUP(A1005,'Medical Examinations'!A1004:J3339,8,FALSE)</f>
        <v>No</v>
      </c>
      <c r="J1005" t="str">
        <f>VLOOKUP($A1005,'Medical Examinations'!$A1004:$J3339,9,FALSE)</f>
        <v>Obesity</v>
      </c>
      <c r="K1005" t="str">
        <f>VLOOKUP(A1005,'Medical Examinations'!A1004:J3339,10,FALSE)</f>
        <v>Normal</v>
      </c>
      <c r="L1005" t="str">
        <f>VLOOKUP(Healthcare!A1005,'Hospitalisation Details'!A1004:K3339,10,FALSE)</f>
        <v>3-Sep-1972</v>
      </c>
      <c r="M1005" s="17">
        <f>VLOOKUP(Healthcare!A1005,'Hospitalisation Details'!A1004:K3339,6,FALSE)</f>
        <v>11186.2</v>
      </c>
      <c r="N1005" t="str">
        <f>VLOOKUP(Healthcare!A1005,'Hospitalisation Details'!A1004:K3339,7,FALSE)</f>
        <v>tier - 3</v>
      </c>
      <c r="O1005" t="str">
        <f>VLOOKUP(Healthcare!A1005,'Hospitalisation Details'!A1004:K3339,8,FALSE)</f>
        <v>tier - 2</v>
      </c>
      <c r="P1005" t="str">
        <f>VLOOKUP(Healthcare!A1005,'Hospitalisation Details'!A1004:K3339,9,FALSE)</f>
        <v>R1021</v>
      </c>
      <c r="Q1005">
        <f>VLOOKUP(Healthcare!A1005,'Hospitalisation Details'!A1004:K3339,11,FALSE)</f>
        <v>52</v>
      </c>
    </row>
    <row r="1006" spans="1:17" ht="15.6">
      <c r="A1006" s="1" t="s">
        <v>1365</v>
      </c>
      <c r="B1006" t="str">
        <f>VLOOKUP(A1006,'Customer Names'!A1005:E3340,5,FALSE)</f>
        <v xml:space="preserve"> Mr.  Thomas Finneran</v>
      </c>
      <c r="C1006">
        <f>VLOOKUP(A1006,'Medical Examinations'!A1005:J3340,2,FALSE)</f>
        <v>25.934999999999999</v>
      </c>
      <c r="D1006">
        <f>VLOOKUP(A1006,'Medical Examinations'!A1005:J3340,3,FALSE)</f>
        <v>5.96</v>
      </c>
      <c r="E1006" t="str">
        <f>VLOOKUP(A1006,'Medical Examinations'!A1005:J3340,4,FALSE)</f>
        <v>yes</v>
      </c>
      <c r="F1006" t="str">
        <f>VLOOKUP(A1006,'Medical Examinations'!A1005:J3340,5,FALSE)</f>
        <v>No</v>
      </c>
      <c r="G1006" t="str">
        <f>VLOOKUP($A1006,'Medical Examinations'!A$1:J$2336,6,FALSE)</f>
        <v>No</v>
      </c>
      <c r="H1006">
        <f>VLOOKUP(A1006,'Medical Examinations'!A1005:J3340,7,FALSE)</f>
        <v>2</v>
      </c>
      <c r="I1006" t="str">
        <f>VLOOKUP(A1006,'Medical Examinations'!A1005:J3340,8,FALSE)</f>
        <v>No</v>
      </c>
      <c r="J1006" t="str">
        <f>VLOOKUP($A1006,'Medical Examinations'!$A1005:$J3340,9,FALSE)</f>
        <v>Over Weight</v>
      </c>
      <c r="K1006" t="str">
        <f>VLOOKUP(A1006,'Medical Examinations'!A1005:J3340,10,FALSE)</f>
        <v>Prediabetes</v>
      </c>
      <c r="L1006" t="str">
        <f>VLOOKUP(Healthcare!A1006,'Hospitalisation Details'!A1005:K3340,10,FALSE)</f>
        <v>6-Aug-1966</v>
      </c>
      <c r="M1006" s="17">
        <f>VLOOKUP(Healthcare!A1006,'Hospitalisation Details'!A1005:K3340,6,FALSE)</f>
        <v>11165.42</v>
      </c>
      <c r="N1006" t="str">
        <f>VLOOKUP(Healthcare!A1006,'Hospitalisation Details'!A1005:K3340,7,FALSE)</f>
        <v>tier - 3</v>
      </c>
      <c r="O1006" t="str">
        <f>VLOOKUP(Healthcare!A1006,'Hospitalisation Details'!A1005:K3340,8,FALSE)</f>
        <v>tier - 1</v>
      </c>
      <c r="P1006" t="str">
        <f>VLOOKUP(Healthcare!A1006,'Hospitalisation Details'!A1005:K3340,9,FALSE)</f>
        <v>R1016</v>
      </c>
      <c r="Q1006">
        <f>VLOOKUP(Healthcare!A1006,'Hospitalisation Details'!A1005:K3340,11,FALSE)</f>
        <v>58</v>
      </c>
    </row>
    <row r="1007" spans="1:17" ht="15.6">
      <c r="A1007" s="1" t="s">
        <v>1364</v>
      </c>
      <c r="B1007" t="str">
        <f>VLOOKUP(A1007,'Customer Names'!A1006:E3341,5,FALSE)</f>
        <v xml:space="preserve"> Ms.  Amanda N Basham</v>
      </c>
      <c r="C1007">
        <f>VLOOKUP(A1007,'Medical Examinations'!A1006:J3341,2,FALSE)</f>
        <v>35.9</v>
      </c>
      <c r="D1007">
        <f>VLOOKUP(A1007,'Medical Examinations'!A1006:J3341,3,FALSE)</f>
        <v>4.8499999999999996</v>
      </c>
      <c r="E1007" t="str">
        <f>VLOOKUP(A1007,'Medical Examinations'!A1006:J3341,4,FALSE)</f>
        <v>yes</v>
      </c>
      <c r="F1007" t="str">
        <f>VLOOKUP(A1007,'Medical Examinations'!A1006:J3341,5,FALSE)</f>
        <v>No</v>
      </c>
      <c r="G1007" t="str">
        <f>VLOOKUP($A1007,'Medical Examinations'!A$1:J$2336,6,FALSE)</f>
        <v>Yes</v>
      </c>
      <c r="H1007">
        <f>VLOOKUP(A1007,'Medical Examinations'!A1006:J3341,7,FALSE)</f>
        <v>1</v>
      </c>
      <c r="I1007" t="str">
        <f>VLOOKUP(A1007,'Medical Examinations'!A1006:J3341,8,FALSE)</f>
        <v>No</v>
      </c>
      <c r="J1007" t="str">
        <f>VLOOKUP($A1007,'Medical Examinations'!$A1006:$J3341,9,FALSE)</f>
        <v>Obesity</v>
      </c>
      <c r="K1007" t="str">
        <f>VLOOKUP(A1007,'Medical Examinations'!A1006:J3341,10,FALSE)</f>
        <v>Normal</v>
      </c>
      <c r="L1007" t="str">
        <f>VLOOKUP(Healthcare!A1007,'Hospitalisation Details'!A1006:K3341,10,FALSE)</f>
        <v>25-Jun-1969</v>
      </c>
      <c r="M1007" s="17">
        <f>VLOOKUP(Healthcare!A1007,'Hospitalisation Details'!A1006:K3341,6,FALSE)</f>
        <v>11163.57</v>
      </c>
      <c r="N1007" t="str">
        <f>VLOOKUP(Healthcare!A1007,'Hospitalisation Details'!A1006:K3341,7,FALSE)</f>
        <v>tier - 3</v>
      </c>
      <c r="O1007" t="str">
        <f>VLOOKUP(Healthcare!A1007,'Hospitalisation Details'!A1006:K3341,8,FALSE)</f>
        <v>tier - 2</v>
      </c>
      <c r="P1007" t="str">
        <f>VLOOKUP(Healthcare!A1007,'Hospitalisation Details'!A1006:K3341,9,FALSE)</f>
        <v>R1011</v>
      </c>
      <c r="Q1007">
        <f>VLOOKUP(Healthcare!A1007,'Hospitalisation Details'!A1006:K3341,11,FALSE)</f>
        <v>55</v>
      </c>
    </row>
    <row r="1008" spans="1:17" ht="15.6">
      <c r="A1008" s="1" t="s">
        <v>1363</v>
      </c>
      <c r="B1008" t="str">
        <f>VLOOKUP(A1008,'Customer Names'!A1007:E3342,5,FALSE)</f>
        <v xml:space="preserve"> Ms.  Teresa P Inman</v>
      </c>
      <c r="C1008">
        <f>VLOOKUP(A1008,'Medical Examinations'!A1007:J3342,2,FALSE)</f>
        <v>26.7</v>
      </c>
      <c r="D1008">
        <f>VLOOKUP(A1008,'Medical Examinations'!A1007:J3342,3,FALSE)</f>
        <v>5.09</v>
      </c>
      <c r="E1008" t="str">
        <f>VLOOKUP(A1008,'Medical Examinations'!A1007:J3342,4,FALSE)</f>
        <v>yes</v>
      </c>
      <c r="F1008" t="str">
        <f>VLOOKUP(A1008,'Medical Examinations'!A1007:J3342,5,FALSE)</f>
        <v>No</v>
      </c>
      <c r="G1008" t="str">
        <f>VLOOKUP($A1008,'Medical Examinations'!A$1:J$2336,6,FALSE)</f>
        <v>Yes</v>
      </c>
      <c r="H1008">
        <f>VLOOKUP(A1008,'Medical Examinations'!A1007:J3342,7,FALSE)</f>
        <v>1</v>
      </c>
      <c r="I1008" t="str">
        <f>VLOOKUP(A1008,'Medical Examinations'!A1007:J3342,8,FALSE)</f>
        <v>No</v>
      </c>
      <c r="J1008" t="str">
        <f>VLOOKUP($A1008,'Medical Examinations'!$A1007:$J3342,9,FALSE)</f>
        <v>Over Weight</v>
      </c>
      <c r="K1008" t="str">
        <f>VLOOKUP(A1008,'Medical Examinations'!A1007:J3342,10,FALSE)</f>
        <v>Normal</v>
      </c>
      <c r="L1008" t="str">
        <f>VLOOKUP(Healthcare!A1008,'Hospitalisation Details'!A1007:K3342,10,FALSE)</f>
        <v>30-Nov-1969</v>
      </c>
      <c r="M1008" s="17">
        <f>VLOOKUP(Healthcare!A1008,'Hospitalisation Details'!A1007:K3342,6,FALSE)</f>
        <v>11150.78</v>
      </c>
      <c r="N1008" t="str">
        <f>VLOOKUP(Healthcare!A1008,'Hospitalisation Details'!A1007:K3342,7,FALSE)</f>
        <v>tier - 3</v>
      </c>
      <c r="O1008" t="str">
        <f>VLOOKUP(Healthcare!A1008,'Hospitalisation Details'!A1007:K3342,8,FALSE)</f>
        <v>tier - 2</v>
      </c>
      <c r="P1008" t="str">
        <f>VLOOKUP(Healthcare!A1008,'Hospitalisation Details'!A1007:K3342,9,FALSE)</f>
        <v>R1011</v>
      </c>
      <c r="Q1008">
        <f>VLOOKUP(Healthcare!A1008,'Hospitalisation Details'!A1007:K3342,11,FALSE)</f>
        <v>54</v>
      </c>
    </row>
    <row r="1009" spans="1:17" ht="15.6">
      <c r="A1009" s="1" t="s">
        <v>1362</v>
      </c>
      <c r="B1009" t="str">
        <f>VLOOKUP(A1009,'Customer Names'!A1008:E3343,5,FALSE)</f>
        <v xml:space="preserve"> Mr.  Dorian Oscal</v>
      </c>
      <c r="C1009">
        <f>VLOOKUP(A1009,'Medical Examinations'!A1008:J3343,2,FALSE)</f>
        <v>33.71</v>
      </c>
      <c r="D1009">
        <f>VLOOKUP(A1009,'Medical Examinations'!A1008:J3343,3,FALSE)</f>
        <v>4.9400000000000004</v>
      </c>
      <c r="E1009" t="str">
        <f>VLOOKUP(A1009,'Medical Examinations'!A1008:J3343,4,FALSE)</f>
        <v>No</v>
      </c>
      <c r="F1009" t="str">
        <f>VLOOKUP(A1009,'Medical Examinations'!A1008:J3343,5,FALSE)</f>
        <v>No</v>
      </c>
      <c r="G1009" t="str">
        <f>VLOOKUP($A1009,'Medical Examinations'!A$1:J$2336,6,FALSE)</f>
        <v>No</v>
      </c>
      <c r="H1009">
        <f>VLOOKUP(A1009,'Medical Examinations'!A1008:J3343,7,FALSE)</f>
        <v>0</v>
      </c>
      <c r="I1009" t="str">
        <f>VLOOKUP(A1009,'Medical Examinations'!A1008:J3343,8,FALSE)</f>
        <v>No</v>
      </c>
      <c r="J1009" t="str">
        <f>VLOOKUP($A1009,'Medical Examinations'!$A1008:$J3343,9,FALSE)</f>
        <v>Obesity</v>
      </c>
      <c r="K1009" t="str">
        <f>VLOOKUP(A1009,'Medical Examinations'!A1008:J3343,10,FALSE)</f>
        <v>Normal</v>
      </c>
      <c r="L1009" t="str">
        <f>VLOOKUP(Healthcare!A1009,'Hospitalisation Details'!A1008:K3343,10,FALSE)</f>
        <v>20-Aug-1980</v>
      </c>
      <c r="M1009" s="17">
        <f>VLOOKUP(Healthcare!A1009,'Hospitalisation Details'!A1008:K3343,6,FALSE)</f>
        <v>11103.33</v>
      </c>
      <c r="N1009" t="str">
        <f>VLOOKUP(Healthcare!A1009,'Hospitalisation Details'!A1008:K3343,7,FALSE)</f>
        <v>tier - 3</v>
      </c>
      <c r="O1009" t="str">
        <f>VLOOKUP(Healthcare!A1009,'Hospitalisation Details'!A1008:K3343,8,FALSE)</f>
        <v>tier - 1</v>
      </c>
      <c r="P1009" t="str">
        <f>VLOOKUP(Healthcare!A1009,'Hospitalisation Details'!A1008:K3343,9,FALSE)</f>
        <v>R1021</v>
      </c>
      <c r="Q1009">
        <f>VLOOKUP(Healthcare!A1009,'Hospitalisation Details'!A1008:K3343,11,FALSE)</f>
        <v>44</v>
      </c>
    </row>
    <row r="1010" spans="1:17" ht="15.6">
      <c r="A1010" s="1" t="s">
        <v>1361</v>
      </c>
      <c r="B1010" t="str">
        <f>VLOOKUP(A1010,'Customer Names'!A1009:E3344,5,FALSE)</f>
        <v xml:space="preserve"> Ms.  Amy Craft</v>
      </c>
      <c r="C1010">
        <f>VLOOKUP(A1010,'Medical Examinations'!A1009:J3344,2,FALSE)</f>
        <v>41.91</v>
      </c>
      <c r="D1010">
        <f>VLOOKUP(A1010,'Medical Examinations'!A1009:J3344,3,FALSE)</f>
        <v>4.92</v>
      </c>
      <c r="E1010" t="str">
        <f>VLOOKUP(A1010,'Medical Examinations'!A1009:J3344,4,FALSE)</f>
        <v>yes</v>
      </c>
      <c r="F1010" t="str">
        <f>VLOOKUP(A1010,'Medical Examinations'!A1009:J3344,5,FALSE)</f>
        <v>No</v>
      </c>
      <c r="G1010" t="str">
        <f>VLOOKUP($A1010,'Medical Examinations'!A$1:J$2336,6,FALSE)</f>
        <v>No</v>
      </c>
      <c r="H1010">
        <f>VLOOKUP(A1010,'Medical Examinations'!A1009:J3344,7,FALSE)</f>
        <v>2</v>
      </c>
      <c r="I1010" t="str">
        <f>VLOOKUP(A1010,'Medical Examinations'!A1009:J3344,8,FALSE)</f>
        <v>No</v>
      </c>
      <c r="J1010" t="str">
        <f>VLOOKUP($A1010,'Medical Examinations'!$A1009:$J3344,9,FALSE)</f>
        <v>Obesity</v>
      </c>
      <c r="K1010" t="str">
        <f>VLOOKUP(A1010,'Medical Examinations'!A1009:J3344,10,FALSE)</f>
        <v>Normal</v>
      </c>
      <c r="L1010" t="str">
        <f>VLOOKUP(Healthcare!A1010,'Hospitalisation Details'!A1009:K3344,10,FALSE)</f>
        <v>5-Jul-1966</v>
      </c>
      <c r="M1010" s="17">
        <f>VLOOKUP(Healthcare!A1010,'Hospitalisation Details'!A1009:K3344,6,FALSE)</f>
        <v>11093.62</v>
      </c>
      <c r="N1010" t="str">
        <f>VLOOKUP(Healthcare!A1010,'Hospitalisation Details'!A1009:K3344,7,FALSE)</f>
        <v>tier - 3</v>
      </c>
      <c r="O1010" t="str">
        <f>VLOOKUP(Healthcare!A1010,'Hospitalisation Details'!A1009:K3344,8,FALSE)</f>
        <v>tier - 1</v>
      </c>
      <c r="P1010" t="str">
        <f>VLOOKUP(Healthcare!A1010,'Hospitalisation Details'!A1009:K3344,9,FALSE)</f>
        <v>R1013</v>
      </c>
      <c r="Q1010">
        <f>VLOOKUP(Healthcare!A1010,'Hospitalisation Details'!A1009:K3344,11,FALSE)</f>
        <v>58</v>
      </c>
    </row>
    <row r="1011" spans="1:17" ht="15.6">
      <c r="A1011" s="1" t="s">
        <v>1360</v>
      </c>
      <c r="B1011" t="str">
        <f>VLOOKUP(A1011,'Customer Names'!A1010:E3345,5,FALSE)</f>
        <v xml:space="preserve"> Ms.  Aberu Kebede</v>
      </c>
      <c r="C1011">
        <f>VLOOKUP(A1011,'Medical Examinations'!A1010:J3345,2,FALSE)</f>
        <v>39.82</v>
      </c>
      <c r="D1011">
        <f>VLOOKUP(A1011,'Medical Examinations'!A1010:J3345,3,FALSE)</f>
        <v>6.05</v>
      </c>
      <c r="E1011" t="str">
        <f>VLOOKUP(A1011,'Medical Examinations'!A1010:J3345,4,FALSE)</f>
        <v>yes</v>
      </c>
      <c r="F1011" t="str">
        <f>VLOOKUP(A1011,'Medical Examinations'!A1010:J3345,5,FALSE)</f>
        <v>No</v>
      </c>
      <c r="G1011" t="str">
        <f>VLOOKUP($A1011,'Medical Examinations'!A$1:J$2336,6,FALSE)</f>
        <v>No</v>
      </c>
      <c r="H1011">
        <f>VLOOKUP(A1011,'Medical Examinations'!A1010:J3345,7,FALSE)</f>
        <v>2</v>
      </c>
      <c r="I1011" t="str">
        <f>VLOOKUP(A1011,'Medical Examinations'!A1010:J3345,8,FALSE)</f>
        <v>No</v>
      </c>
      <c r="J1011" t="str">
        <f>VLOOKUP($A1011,'Medical Examinations'!$A1010:$J3345,9,FALSE)</f>
        <v>Obesity</v>
      </c>
      <c r="K1011" t="str">
        <f>VLOOKUP(A1011,'Medical Examinations'!A1010:J3345,10,FALSE)</f>
        <v>Prediabetes</v>
      </c>
      <c r="L1011" t="str">
        <f>VLOOKUP(Healthcare!A1011,'Hospitalisation Details'!A1010:K3345,10,FALSE)</f>
        <v>9-Sep-1966</v>
      </c>
      <c r="M1011" s="17">
        <f>VLOOKUP(Healthcare!A1011,'Hospitalisation Details'!A1010:K3345,6,FALSE)</f>
        <v>11090.72</v>
      </c>
      <c r="N1011" t="str">
        <f>VLOOKUP(Healthcare!A1011,'Hospitalisation Details'!A1010:K3345,7,FALSE)</f>
        <v>tier - 3</v>
      </c>
      <c r="O1011" t="str">
        <f>VLOOKUP(Healthcare!A1011,'Hospitalisation Details'!A1010:K3345,8,FALSE)</f>
        <v>tier - 1</v>
      </c>
      <c r="P1011" t="str">
        <f>VLOOKUP(Healthcare!A1011,'Hospitalisation Details'!A1010:K3345,9,FALSE)</f>
        <v>R1013</v>
      </c>
      <c r="Q1011">
        <f>VLOOKUP(Healthcare!A1011,'Hospitalisation Details'!A1010:K3345,11,FALSE)</f>
        <v>57</v>
      </c>
    </row>
    <row r="1012" spans="1:17" ht="15.6">
      <c r="A1012" s="1" t="s">
        <v>1359</v>
      </c>
      <c r="B1012" t="str">
        <f>VLOOKUP(A1012,'Customer Names'!A1011:E3346,5,FALSE)</f>
        <v xml:space="preserve"> Ms.  Ashley Strobel</v>
      </c>
      <c r="C1012">
        <f>VLOOKUP(A1012,'Medical Examinations'!A1011:J3346,2,FALSE)</f>
        <v>28.12</v>
      </c>
      <c r="D1012">
        <f>VLOOKUP(A1012,'Medical Examinations'!A1011:J3346,3,FALSE)</f>
        <v>4.67</v>
      </c>
      <c r="E1012" t="str">
        <f>VLOOKUP(A1012,'Medical Examinations'!A1011:J3346,4,FALSE)</f>
        <v>No</v>
      </c>
      <c r="F1012" t="str">
        <f>VLOOKUP(A1012,'Medical Examinations'!A1011:J3346,5,FALSE)</f>
        <v>No</v>
      </c>
      <c r="G1012" t="str">
        <f>VLOOKUP($A1012,'Medical Examinations'!A$1:J$2336,6,FALSE)</f>
        <v>No</v>
      </c>
      <c r="H1012">
        <f>VLOOKUP(A1012,'Medical Examinations'!A1011:J3346,7,FALSE)</f>
        <v>2</v>
      </c>
      <c r="I1012" t="str">
        <f>VLOOKUP(A1012,'Medical Examinations'!A1011:J3346,8,FALSE)</f>
        <v>No</v>
      </c>
      <c r="J1012" t="str">
        <f>VLOOKUP($A1012,'Medical Examinations'!$A1011:$J3346,9,FALSE)</f>
        <v>Over Weight</v>
      </c>
      <c r="K1012" t="str">
        <f>VLOOKUP(A1012,'Medical Examinations'!A1011:J3346,10,FALSE)</f>
        <v>Normal</v>
      </c>
      <c r="L1012" t="str">
        <f>VLOOKUP(Healthcare!A1012,'Hospitalisation Details'!A1011:K3346,10,FALSE)</f>
        <v>7-Oct-1972</v>
      </c>
      <c r="M1012" s="17">
        <f>VLOOKUP(Healthcare!A1012,'Hospitalisation Details'!A1011:K3346,6,FALSE)</f>
        <v>11085.59</v>
      </c>
      <c r="N1012" t="str">
        <f>VLOOKUP(Healthcare!A1012,'Hospitalisation Details'!A1011:K3346,7,FALSE)</f>
        <v>tier - 3</v>
      </c>
      <c r="O1012" t="str">
        <f>VLOOKUP(Healthcare!A1012,'Hospitalisation Details'!A1011:K3346,8,FALSE)</f>
        <v>tier - 2</v>
      </c>
      <c r="P1012" t="str">
        <f>VLOOKUP(Healthcare!A1012,'Hospitalisation Details'!A1011:K3346,9,FALSE)</f>
        <v>R1012</v>
      </c>
      <c r="Q1012">
        <f>VLOOKUP(Healthcare!A1012,'Hospitalisation Details'!A1011:K3346,11,FALSE)</f>
        <v>51</v>
      </c>
    </row>
    <row r="1013" spans="1:17" ht="15.6">
      <c r="A1013" s="1" t="s">
        <v>1358</v>
      </c>
      <c r="B1013" t="str">
        <f>VLOOKUP(A1013,'Customer Names'!A1012:E3347,5,FALSE)</f>
        <v xml:space="preserve"> Ms.  Anna E Dalton</v>
      </c>
      <c r="C1013">
        <f>VLOOKUP(A1013,'Medical Examinations'!A1012:J3347,2,FALSE)</f>
        <v>26.98</v>
      </c>
      <c r="D1013">
        <f>VLOOKUP(A1013,'Medical Examinations'!A1012:J3347,3,FALSE)</f>
        <v>9.81</v>
      </c>
      <c r="E1013" t="str">
        <f>VLOOKUP(A1013,'Medical Examinations'!A1012:J3347,4,FALSE)</f>
        <v>yes</v>
      </c>
      <c r="F1013" t="str">
        <f>VLOOKUP(A1013,'Medical Examinations'!A1012:J3347,5,FALSE)</f>
        <v>No</v>
      </c>
      <c r="G1013" t="str">
        <f>VLOOKUP($A1013,'Medical Examinations'!A$1:J$2336,6,FALSE)</f>
        <v>No</v>
      </c>
      <c r="H1013">
        <f>VLOOKUP(A1013,'Medical Examinations'!A1012:J3347,7,FALSE)</f>
        <v>0</v>
      </c>
      <c r="I1013" t="str">
        <f>VLOOKUP(A1013,'Medical Examinations'!A1012:J3347,8,FALSE)</f>
        <v>No</v>
      </c>
      <c r="J1013" t="str">
        <f>VLOOKUP($A1013,'Medical Examinations'!$A1012:$J3347,9,FALSE)</f>
        <v>Over Weight</v>
      </c>
      <c r="K1013" t="str">
        <f>VLOOKUP(A1013,'Medical Examinations'!A1012:J3347,10,FALSE)</f>
        <v>Diabetes</v>
      </c>
      <c r="L1013" t="str">
        <f>VLOOKUP(Healthcare!A1013,'Hospitalisation Details'!A1012:K3347,10,FALSE)</f>
        <v>4-Sep-1967</v>
      </c>
      <c r="M1013" s="17">
        <f>VLOOKUP(Healthcare!A1013,'Hospitalisation Details'!A1012:K3347,6,FALSE)</f>
        <v>11082.58</v>
      </c>
      <c r="N1013" t="str">
        <f>VLOOKUP(Healthcare!A1013,'Hospitalisation Details'!A1012:K3347,7,FALSE)</f>
        <v>tier - 3</v>
      </c>
      <c r="O1013" t="str">
        <f>VLOOKUP(Healthcare!A1013,'Hospitalisation Details'!A1012:K3347,8,FALSE)</f>
        <v>tier - 2</v>
      </c>
      <c r="P1013" t="str">
        <f>VLOOKUP(Healthcare!A1013,'Hospitalisation Details'!A1012:K3347,9,FALSE)</f>
        <v>R1012</v>
      </c>
      <c r="Q1013">
        <f>VLOOKUP(Healthcare!A1013,'Hospitalisation Details'!A1012:K3347,11,FALSE)</f>
        <v>57</v>
      </c>
    </row>
    <row r="1014" spans="1:17" ht="15.6">
      <c r="A1014" s="1" t="s">
        <v>1357</v>
      </c>
      <c r="B1014" t="str">
        <f>VLOOKUP(A1014,'Customer Names'!A1013:E3348,5,FALSE)</f>
        <v xml:space="preserve"> Ms.  Tania K Morimoto</v>
      </c>
      <c r="C1014">
        <f>VLOOKUP(A1014,'Medical Examinations'!A1013:J3348,2,FALSE)</f>
        <v>27.2</v>
      </c>
      <c r="D1014">
        <f>VLOOKUP(A1014,'Medical Examinations'!A1013:J3348,3,FALSE)</f>
        <v>6.06</v>
      </c>
      <c r="E1014" t="str">
        <f>VLOOKUP(A1014,'Medical Examinations'!A1013:J3348,4,FALSE)</f>
        <v>yes</v>
      </c>
      <c r="F1014" t="str">
        <f>VLOOKUP(A1014,'Medical Examinations'!A1013:J3348,5,FALSE)</f>
        <v>No</v>
      </c>
      <c r="G1014" t="str">
        <f>VLOOKUP($A1014,'Medical Examinations'!A$1:J$2336,6,FALSE)</f>
        <v>No</v>
      </c>
      <c r="H1014">
        <f>VLOOKUP(A1014,'Medical Examinations'!A1013:J3348,7,FALSE)</f>
        <v>2</v>
      </c>
      <c r="I1014" t="str">
        <f>VLOOKUP(A1014,'Medical Examinations'!A1013:J3348,8,FALSE)</f>
        <v>No</v>
      </c>
      <c r="J1014" t="str">
        <f>VLOOKUP($A1014,'Medical Examinations'!$A1013:$J3348,9,FALSE)</f>
        <v>Over Weight</v>
      </c>
      <c r="K1014" t="str">
        <f>VLOOKUP(A1014,'Medical Examinations'!A1013:J3348,10,FALSE)</f>
        <v>Prediabetes</v>
      </c>
      <c r="L1014" t="str">
        <f>VLOOKUP(Healthcare!A1014,'Hospitalisation Details'!A1013:K3348,10,FALSE)</f>
        <v>20-Nov-1966</v>
      </c>
      <c r="M1014" s="17">
        <f>VLOOKUP(Healthcare!A1014,'Hospitalisation Details'!A1013:K3348,6,FALSE)</f>
        <v>11073.18</v>
      </c>
      <c r="N1014" t="str">
        <f>VLOOKUP(Healthcare!A1014,'Hospitalisation Details'!A1013:K3348,7,FALSE)</f>
        <v>tier - 3</v>
      </c>
      <c r="O1014" t="str">
        <f>VLOOKUP(Healthcare!A1014,'Hospitalisation Details'!A1013:K3348,8,FALSE)</f>
        <v>tier - 3</v>
      </c>
      <c r="P1014" t="str">
        <f>VLOOKUP(Healthcare!A1014,'Hospitalisation Details'!A1013:K3348,9,FALSE)</f>
        <v>R1011</v>
      </c>
      <c r="Q1014">
        <f>VLOOKUP(Healthcare!A1014,'Hospitalisation Details'!A1013:K3348,11,FALSE)</f>
        <v>57</v>
      </c>
    </row>
    <row r="1015" spans="1:17" ht="15.6">
      <c r="A1015" s="1" t="s">
        <v>1356</v>
      </c>
      <c r="B1015" t="str">
        <f>VLOOKUP(A1015,'Customer Names'!A1014:E3349,5,FALSE)</f>
        <v xml:space="preserve"> Ms.  Ashley E Manlove</v>
      </c>
      <c r="C1015">
        <f>VLOOKUP(A1015,'Medical Examinations'!A1014:J3349,2,FALSE)</f>
        <v>25.3</v>
      </c>
      <c r="D1015">
        <f>VLOOKUP(A1015,'Medical Examinations'!A1014:J3349,3,FALSE)</f>
        <v>5.19</v>
      </c>
      <c r="E1015" t="str">
        <f>VLOOKUP(A1015,'Medical Examinations'!A1014:J3349,4,FALSE)</f>
        <v>yes</v>
      </c>
      <c r="F1015" t="str">
        <f>VLOOKUP(A1015,'Medical Examinations'!A1014:J3349,5,FALSE)</f>
        <v>No</v>
      </c>
      <c r="G1015" t="str">
        <f>VLOOKUP($A1015,'Medical Examinations'!A$1:J$2336,6,FALSE)</f>
        <v>No</v>
      </c>
      <c r="H1015">
        <f>VLOOKUP(A1015,'Medical Examinations'!A1014:J3349,7,FALSE)</f>
        <v>2</v>
      </c>
      <c r="I1015" t="str">
        <f>VLOOKUP(A1015,'Medical Examinations'!A1014:J3349,8,FALSE)</f>
        <v>No</v>
      </c>
      <c r="J1015" t="str">
        <f>VLOOKUP($A1015,'Medical Examinations'!$A1014:$J3349,9,FALSE)</f>
        <v>Over Weight</v>
      </c>
      <c r="K1015" t="str">
        <f>VLOOKUP(A1015,'Medical Examinations'!A1014:J3349,10,FALSE)</f>
        <v>Normal</v>
      </c>
      <c r="L1015" t="str">
        <f>VLOOKUP(Healthcare!A1015,'Hospitalisation Details'!A1014:K3349,10,FALSE)</f>
        <v>7-Nov-1966</v>
      </c>
      <c r="M1015" s="17">
        <f>VLOOKUP(Healthcare!A1015,'Hospitalisation Details'!A1014:K3349,6,FALSE)</f>
        <v>11070.54</v>
      </c>
      <c r="N1015" t="str">
        <f>VLOOKUP(Healthcare!A1015,'Hospitalisation Details'!A1014:K3349,7,FALSE)</f>
        <v>tier - 3</v>
      </c>
      <c r="O1015" t="str">
        <f>VLOOKUP(Healthcare!A1015,'Hospitalisation Details'!A1014:K3349,8,FALSE)</f>
        <v>tier - 3</v>
      </c>
      <c r="P1015" t="str">
        <f>VLOOKUP(Healthcare!A1015,'Hospitalisation Details'!A1014:K3349,9,FALSE)</f>
        <v>R1011</v>
      </c>
      <c r="Q1015">
        <f>VLOOKUP(Healthcare!A1015,'Hospitalisation Details'!A1014:K3349,11,FALSE)</f>
        <v>57</v>
      </c>
    </row>
    <row r="1016" spans="1:17" ht="15.6">
      <c r="A1016" s="1" t="s">
        <v>1355</v>
      </c>
      <c r="B1016" t="str">
        <f>VLOOKUP(A1016,'Customer Names'!A1015:E3350,5,FALSE)</f>
        <v xml:space="preserve"> Ms.  Aleksandra Madzik</v>
      </c>
      <c r="C1016">
        <f>VLOOKUP(A1016,'Medical Examinations'!A1015:J3350,2,FALSE)</f>
        <v>30.25</v>
      </c>
      <c r="D1016">
        <f>VLOOKUP(A1016,'Medical Examinations'!A1015:J3350,3,FALSE)</f>
        <v>10.16</v>
      </c>
      <c r="E1016" t="str">
        <f>VLOOKUP(A1016,'Medical Examinations'!A1015:J3350,4,FALSE)</f>
        <v>No</v>
      </c>
      <c r="F1016" t="str">
        <f>VLOOKUP(A1016,'Medical Examinations'!A1015:J3350,5,FALSE)</f>
        <v>No</v>
      </c>
      <c r="G1016" t="str">
        <f>VLOOKUP($A1016,'Medical Examinations'!A$1:J$2336,6,FALSE)</f>
        <v>No</v>
      </c>
      <c r="H1016">
        <f>VLOOKUP(A1016,'Medical Examinations'!A1015:J3350,7,FALSE)</f>
        <v>0</v>
      </c>
      <c r="I1016" t="str">
        <f>VLOOKUP(A1016,'Medical Examinations'!A1015:J3350,8,FALSE)</f>
        <v>No</v>
      </c>
      <c r="J1016" t="str">
        <f>VLOOKUP($A1016,'Medical Examinations'!$A1015:$J3350,9,FALSE)</f>
        <v>Obesity</v>
      </c>
      <c r="K1016" t="str">
        <f>VLOOKUP(A1016,'Medical Examinations'!A1015:J3350,10,FALSE)</f>
        <v>Diabetes</v>
      </c>
      <c r="L1016" t="str">
        <f>VLOOKUP(Healthcare!A1016,'Hospitalisation Details'!A1015:K3350,10,FALSE)</f>
        <v>9-Nov-1971</v>
      </c>
      <c r="M1016" s="17">
        <f>VLOOKUP(Healthcare!A1016,'Hospitalisation Details'!A1015:K3350,6,FALSE)</f>
        <v>11068.77</v>
      </c>
      <c r="N1016" t="str">
        <f>VLOOKUP(Healthcare!A1016,'Hospitalisation Details'!A1015:K3350,7,FALSE)</f>
        <v>tier - 3</v>
      </c>
      <c r="O1016" t="str">
        <f>VLOOKUP(Healthcare!A1016,'Hospitalisation Details'!A1015:K3350,8,FALSE)</f>
        <v>tier - 2</v>
      </c>
      <c r="P1016" t="str">
        <f>VLOOKUP(Healthcare!A1016,'Hospitalisation Details'!A1015:K3350,9,FALSE)</f>
        <v>R1012</v>
      </c>
      <c r="Q1016">
        <f>VLOOKUP(Healthcare!A1016,'Hospitalisation Details'!A1015:K3350,11,FALSE)</f>
        <v>52</v>
      </c>
    </row>
    <row r="1017" spans="1:17" ht="15.6">
      <c r="A1017" s="1" t="s">
        <v>1354</v>
      </c>
      <c r="B1017" t="str">
        <f>VLOOKUP(A1017,'Customer Names'!A1016:E3351,5,FALSE)</f>
        <v xml:space="preserve"> Ms.  Valery L Hobson</v>
      </c>
      <c r="C1017">
        <f>VLOOKUP(A1017,'Medical Examinations'!A1016:J3351,2,FALSE)</f>
        <v>54</v>
      </c>
      <c r="D1017">
        <f>VLOOKUP(A1017,'Medical Examinations'!A1016:J3351,3,FALSE)</f>
        <v>4.68</v>
      </c>
      <c r="E1017" t="str">
        <f>VLOOKUP(A1017,'Medical Examinations'!A1016:J3351,4,FALSE)</f>
        <v>yes</v>
      </c>
      <c r="F1017" t="str">
        <f>VLOOKUP(A1017,'Medical Examinations'!A1016:J3351,5,FALSE)</f>
        <v>Yes</v>
      </c>
      <c r="G1017" t="str">
        <f>VLOOKUP($A1017,'Medical Examinations'!A$1:J$2336,6,FALSE)</f>
        <v>No</v>
      </c>
      <c r="H1017">
        <f>VLOOKUP(A1017,'Medical Examinations'!A1016:J3351,7,FALSE)</f>
        <v>2</v>
      </c>
      <c r="I1017" t="str">
        <f>VLOOKUP(A1017,'Medical Examinations'!A1016:J3351,8,FALSE)</f>
        <v>No</v>
      </c>
      <c r="J1017" t="str">
        <f>VLOOKUP($A1017,'Medical Examinations'!$A1016:$J3351,9,FALSE)</f>
        <v>Obesity</v>
      </c>
      <c r="K1017" t="str">
        <f>VLOOKUP(A1017,'Medical Examinations'!A1016:J3351,10,FALSE)</f>
        <v>Normal</v>
      </c>
      <c r="L1017" t="str">
        <f>VLOOKUP(Healthcare!A1017,'Hospitalisation Details'!A1016:K3351,10,FALSE)</f>
        <v>18-Sep-2000</v>
      </c>
      <c r="M1017" s="17">
        <f>VLOOKUP(Healthcare!A1017,'Hospitalisation Details'!A1016:K3351,6,FALSE)</f>
        <v>11068.7</v>
      </c>
      <c r="N1017" t="str">
        <f>VLOOKUP(Healthcare!A1017,'Hospitalisation Details'!A1016:K3351,7,FALSE)</f>
        <v>tier - 3</v>
      </c>
      <c r="O1017" t="str">
        <f>VLOOKUP(Healthcare!A1017,'Hospitalisation Details'!A1016:K3351,8,FALSE)</f>
        <v>tier - 1</v>
      </c>
      <c r="P1017" t="str">
        <f>VLOOKUP(Healthcare!A1017,'Hospitalisation Details'!A1016:K3351,9,FALSE)</f>
        <v>R1011</v>
      </c>
      <c r="Q1017">
        <f>VLOOKUP(Healthcare!A1017,'Hospitalisation Details'!A1016:K3351,11,FALSE)</f>
        <v>23</v>
      </c>
    </row>
    <row r="1018" spans="1:17" ht="15.6">
      <c r="A1018" s="1" t="s">
        <v>1353</v>
      </c>
      <c r="B1018" t="str">
        <f>VLOOKUP(A1018,'Customer Names'!A1017:E3352,5,FALSE)</f>
        <v xml:space="preserve"> Mrs.  Joanna G Reyes</v>
      </c>
      <c r="C1018">
        <f>VLOOKUP(A1018,'Medical Examinations'!A1017:J3352,2,FALSE)</f>
        <v>51.86</v>
      </c>
      <c r="D1018">
        <f>VLOOKUP(A1018,'Medical Examinations'!A1017:J3352,3,FALSE)</f>
        <v>5.32</v>
      </c>
      <c r="E1018" t="str">
        <f>VLOOKUP(A1018,'Medical Examinations'!A1017:J3352,4,FALSE)</f>
        <v>yes</v>
      </c>
      <c r="F1018" t="str">
        <f>VLOOKUP(A1018,'Medical Examinations'!A1017:J3352,5,FALSE)</f>
        <v>No</v>
      </c>
      <c r="G1018" t="str">
        <f>VLOOKUP($A1018,'Medical Examinations'!A$1:J$2336,6,FALSE)</f>
        <v>No</v>
      </c>
      <c r="H1018">
        <f>VLOOKUP(A1018,'Medical Examinations'!A1017:J3352,7,FALSE)</f>
        <v>0</v>
      </c>
      <c r="I1018" t="str">
        <f>VLOOKUP(A1018,'Medical Examinations'!A1017:J3352,8,FALSE)</f>
        <v>No</v>
      </c>
      <c r="J1018" t="str">
        <f>VLOOKUP($A1018,'Medical Examinations'!$A1017:$J3352,9,FALSE)</f>
        <v>Obesity</v>
      </c>
      <c r="K1018" t="str">
        <f>VLOOKUP(A1018,'Medical Examinations'!A1017:J3352,10,FALSE)</f>
        <v>Normal</v>
      </c>
      <c r="L1018" t="str">
        <f>VLOOKUP(Healthcare!A1018,'Hospitalisation Details'!A1017:K3352,10,FALSE)</f>
        <v>17-Dec-2001</v>
      </c>
      <c r="M1018" s="17">
        <f>VLOOKUP(Healthcare!A1018,'Hospitalisation Details'!A1017:K3352,6,FALSE)</f>
        <v>11046.02</v>
      </c>
      <c r="N1018" t="str">
        <f>VLOOKUP(Healthcare!A1018,'Hospitalisation Details'!A1017:K3352,7,FALSE)</f>
        <v>tier - 3</v>
      </c>
      <c r="O1018" t="str">
        <f>VLOOKUP(Healthcare!A1018,'Hospitalisation Details'!A1017:K3352,8,FALSE)</f>
        <v>tier - 1</v>
      </c>
      <c r="P1018" t="str">
        <f>VLOOKUP(Healthcare!A1018,'Hospitalisation Details'!A1017:K3352,9,FALSE)</f>
        <v>R1026</v>
      </c>
      <c r="Q1018">
        <f>VLOOKUP(Healthcare!A1018,'Hospitalisation Details'!A1017:K3352,11,FALSE)</f>
        <v>22</v>
      </c>
    </row>
    <row r="1019" spans="1:17" ht="15.6">
      <c r="A1019" s="1" t="s">
        <v>1352</v>
      </c>
      <c r="B1019" t="str">
        <f>VLOOKUP(A1019,'Customer Names'!A1018:E3353,5,FALSE)</f>
        <v xml:space="preserve"> Mrs.  Stefanie F Tierney</v>
      </c>
      <c r="C1019">
        <f>VLOOKUP(A1019,'Medical Examinations'!A1018:J3353,2,FALSE)</f>
        <v>31.39</v>
      </c>
      <c r="D1019">
        <f>VLOOKUP(A1019,'Medical Examinations'!A1018:J3353,3,FALSE)</f>
        <v>6.99</v>
      </c>
      <c r="E1019" t="str">
        <f>VLOOKUP(A1019,'Medical Examinations'!A1018:J3353,4,FALSE)</f>
        <v>No</v>
      </c>
      <c r="F1019" t="str">
        <f>VLOOKUP(A1019,'Medical Examinations'!A1018:J3353,5,FALSE)</f>
        <v>No</v>
      </c>
      <c r="G1019" t="str">
        <f>VLOOKUP($A1019,'Medical Examinations'!A$1:J$2336,6,FALSE)</f>
        <v>No</v>
      </c>
      <c r="H1019">
        <f>VLOOKUP(A1019,'Medical Examinations'!A1018:J3353,7,FALSE)</f>
        <v>0</v>
      </c>
      <c r="I1019" t="str">
        <f>VLOOKUP(A1019,'Medical Examinations'!A1018:J3353,8,FALSE)</f>
        <v>No</v>
      </c>
      <c r="J1019" t="str">
        <f>VLOOKUP($A1019,'Medical Examinations'!$A1018:$J3353,9,FALSE)</f>
        <v>Obesity</v>
      </c>
      <c r="K1019" t="str">
        <f>VLOOKUP(A1019,'Medical Examinations'!A1018:J3353,10,FALSE)</f>
        <v>Diabetes</v>
      </c>
      <c r="L1019" t="str">
        <f>VLOOKUP(Healthcare!A1019,'Hospitalisation Details'!A1018:K3353,10,FALSE)</f>
        <v>30-Aug-1974</v>
      </c>
      <c r="M1019" s="17">
        <f>VLOOKUP(Healthcare!A1019,'Hospitalisation Details'!A1018:K3353,6,FALSE)</f>
        <v>11037.85</v>
      </c>
      <c r="N1019" t="str">
        <f>VLOOKUP(Healthcare!A1019,'Hospitalisation Details'!A1018:K3353,7,FALSE)</f>
        <v>tier - 3</v>
      </c>
      <c r="O1019" t="str">
        <f>VLOOKUP(Healthcare!A1019,'Hospitalisation Details'!A1018:K3353,8,FALSE)</f>
        <v>tier - 2</v>
      </c>
      <c r="P1019" t="str">
        <f>VLOOKUP(Healthcare!A1019,'Hospitalisation Details'!A1018:K3353,9,FALSE)</f>
        <v>R1025</v>
      </c>
      <c r="Q1019">
        <f>VLOOKUP(Healthcare!A1019,'Hospitalisation Details'!A1018:K3353,11,FALSE)</f>
        <v>50</v>
      </c>
    </row>
    <row r="1020" spans="1:17" ht="15.6">
      <c r="A1020" s="1" t="s">
        <v>1351</v>
      </c>
      <c r="B1020" t="str">
        <f>VLOOKUP(A1020,'Customer Names'!A1019:E3354,5,FALSE)</f>
        <v xml:space="preserve"> Mr.  Stephen Gabris</v>
      </c>
      <c r="C1020">
        <f>VLOOKUP(A1020,'Medical Examinations'!A1019:J3354,2,FALSE)</f>
        <v>39.97</v>
      </c>
      <c r="D1020">
        <f>VLOOKUP(A1020,'Medical Examinations'!A1019:J3354,3,FALSE)</f>
        <v>5.55</v>
      </c>
      <c r="E1020" t="str">
        <f>VLOOKUP(A1020,'Medical Examinations'!A1019:J3354,4,FALSE)</f>
        <v>No</v>
      </c>
      <c r="F1020" t="str">
        <f>VLOOKUP(A1020,'Medical Examinations'!A1019:J3354,5,FALSE)</f>
        <v>No</v>
      </c>
      <c r="G1020" t="str">
        <f>VLOOKUP($A1020,'Medical Examinations'!A$1:J$2336,6,FALSE)</f>
        <v>No</v>
      </c>
      <c r="H1020">
        <f>VLOOKUP(A1020,'Medical Examinations'!A1019:J3354,7,FALSE)</f>
        <v>0</v>
      </c>
      <c r="I1020" t="str">
        <f>VLOOKUP(A1020,'Medical Examinations'!A1019:J3354,8,FALSE)</f>
        <v>No</v>
      </c>
      <c r="J1020" t="str">
        <f>VLOOKUP($A1020,'Medical Examinations'!$A1019:$J3354,9,FALSE)</f>
        <v>Obesity</v>
      </c>
      <c r="K1020" t="str">
        <f>VLOOKUP(A1020,'Medical Examinations'!A1019:J3354,10,FALSE)</f>
        <v>Normal</v>
      </c>
      <c r="L1020" t="str">
        <f>VLOOKUP(Healthcare!A1020,'Hospitalisation Details'!A1019:K3354,10,FALSE)</f>
        <v>25-Oct-1989</v>
      </c>
      <c r="M1020" s="17">
        <f>VLOOKUP(Healthcare!A1020,'Hospitalisation Details'!A1019:K3354,6,FALSE)</f>
        <v>11037.51</v>
      </c>
      <c r="N1020" t="str">
        <f>VLOOKUP(Healthcare!A1020,'Hospitalisation Details'!A1019:K3354,7,FALSE)</f>
        <v>tier - 3</v>
      </c>
      <c r="O1020" t="str">
        <f>VLOOKUP(Healthcare!A1020,'Hospitalisation Details'!A1019:K3354,8,FALSE)</f>
        <v>tier - 1</v>
      </c>
      <c r="P1020" t="str">
        <f>VLOOKUP(Healthcare!A1020,'Hospitalisation Details'!A1019:K3354,9,FALSE)</f>
        <v>R1012</v>
      </c>
      <c r="Q1020">
        <f>VLOOKUP(Healthcare!A1020,'Hospitalisation Details'!A1019:K3354,11,FALSE)</f>
        <v>34</v>
      </c>
    </row>
    <row r="1021" spans="1:17" ht="15.6">
      <c r="A1021" s="1" t="s">
        <v>1350</v>
      </c>
      <c r="B1021" t="str">
        <f>VLOOKUP(A1021,'Customer Names'!A1020:E3355,5,FALSE)</f>
        <v xml:space="preserve"> Ms.  Liza J Howard</v>
      </c>
      <c r="C1021">
        <f>VLOOKUP(A1021,'Medical Examinations'!A1020:J3355,2,FALSE)</f>
        <v>41.23</v>
      </c>
      <c r="D1021">
        <f>VLOOKUP(A1021,'Medical Examinations'!A1020:J3355,3,FALSE)</f>
        <v>6.94</v>
      </c>
      <c r="E1021" t="str">
        <f>VLOOKUP(A1021,'Medical Examinations'!A1020:J3355,4,FALSE)</f>
        <v>No</v>
      </c>
      <c r="F1021" t="str">
        <f>VLOOKUP(A1021,'Medical Examinations'!A1020:J3355,5,FALSE)</f>
        <v>No</v>
      </c>
      <c r="G1021" t="str">
        <f>VLOOKUP($A1021,'Medical Examinations'!A$1:J$2336,6,FALSE)</f>
        <v>No</v>
      </c>
      <c r="H1021">
        <f>VLOOKUP(A1021,'Medical Examinations'!A1020:J3355,7,FALSE)</f>
        <v>0</v>
      </c>
      <c r="I1021" t="str">
        <f>VLOOKUP(A1021,'Medical Examinations'!A1020:J3355,8,FALSE)</f>
        <v>No</v>
      </c>
      <c r="J1021" t="str">
        <f>VLOOKUP($A1021,'Medical Examinations'!$A1020:$J3355,9,FALSE)</f>
        <v>Obesity</v>
      </c>
      <c r="K1021" t="str">
        <f>VLOOKUP(A1021,'Medical Examinations'!A1020:J3355,10,FALSE)</f>
        <v>Diabetes</v>
      </c>
      <c r="L1021" t="str">
        <f>VLOOKUP(Healthcare!A1021,'Hospitalisation Details'!A1020:K3355,10,FALSE)</f>
        <v>10-Dec-1974</v>
      </c>
      <c r="M1021" s="17">
        <f>VLOOKUP(Healthcare!A1021,'Hospitalisation Details'!A1020:K3355,6,FALSE)</f>
        <v>11033.66</v>
      </c>
      <c r="N1021" t="str">
        <f>VLOOKUP(Healthcare!A1021,'Hospitalisation Details'!A1020:K3355,7,FALSE)</f>
        <v>tier - 3</v>
      </c>
      <c r="O1021" t="str">
        <f>VLOOKUP(Healthcare!A1021,'Hospitalisation Details'!A1020:K3355,8,FALSE)</f>
        <v>tier - 3</v>
      </c>
      <c r="P1021" t="str">
        <f>VLOOKUP(Healthcare!A1021,'Hospitalisation Details'!A1020:K3355,9,FALSE)</f>
        <v>R1012</v>
      </c>
      <c r="Q1021">
        <f>VLOOKUP(Healthcare!A1021,'Hospitalisation Details'!A1020:K3355,11,FALSE)</f>
        <v>49</v>
      </c>
    </row>
    <row r="1022" spans="1:17" ht="15.6">
      <c r="A1022" s="1" t="s">
        <v>1349</v>
      </c>
      <c r="B1022" t="str">
        <f>VLOOKUP(A1022,'Customer Names'!A1021:E3356,5,FALSE)</f>
        <v xml:space="preserve"> Mr.  Ian M Kallay</v>
      </c>
      <c r="C1022">
        <f>VLOOKUP(A1022,'Medical Examinations'!A1021:J3356,2,FALSE)</f>
        <v>49.45</v>
      </c>
      <c r="D1022">
        <f>VLOOKUP(A1022,'Medical Examinations'!A1021:J3356,3,FALSE)</f>
        <v>4.2</v>
      </c>
      <c r="E1022" t="str">
        <f>VLOOKUP(A1022,'Medical Examinations'!A1021:J3356,4,FALSE)</f>
        <v>yes</v>
      </c>
      <c r="F1022" t="str">
        <f>VLOOKUP(A1022,'Medical Examinations'!A1021:J3356,5,FALSE)</f>
        <v>No</v>
      </c>
      <c r="G1022" t="str">
        <f>VLOOKUP($A1022,'Medical Examinations'!A$1:J$2336,6,FALSE)</f>
        <v>No</v>
      </c>
      <c r="H1022">
        <f>VLOOKUP(A1022,'Medical Examinations'!A1021:J3356,7,FALSE)</f>
        <v>0</v>
      </c>
      <c r="I1022" t="str">
        <f>VLOOKUP(A1022,'Medical Examinations'!A1021:J3356,8,FALSE)</f>
        <v>No</v>
      </c>
      <c r="J1022" t="str">
        <f>VLOOKUP($A1022,'Medical Examinations'!$A1021:$J3356,9,FALSE)</f>
        <v>Obesity</v>
      </c>
      <c r="K1022" t="str">
        <f>VLOOKUP(A1022,'Medical Examinations'!A1021:J3356,10,FALSE)</f>
        <v>Normal</v>
      </c>
      <c r="L1022" t="str">
        <f>VLOOKUP(Healthcare!A1022,'Hospitalisation Details'!A1021:K3356,10,FALSE)</f>
        <v>21-Jul-1996</v>
      </c>
      <c r="M1022" s="17">
        <f>VLOOKUP(Healthcare!A1022,'Hospitalisation Details'!A1021:K3356,6,FALSE)</f>
        <v>11028.56</v>
      </c>
      <c r="N1022" t="str">
        <f>VLOOKUP(Healthcare!A1022,'Hospitalisation Details'!A1021:K3356,7,FALSE)</f>
        <v>tier - 3</v>
      </c>
      <c r="O1022" t="str">
        <f>VLOOKUP(Healthcare!A1022,'Hospitalisation Details'!A1021:K3356,8,FALSE)</f>
        <v>tier - 3</v>
      </c>
      <c r="P1022" t="str">
        <f>VLOOKUP(Healthcare!A1022,'Hospitalisation Details'!A1021:K3356,9,FALSE)</f>
        <v>R1012</v>
      </c>
      <c r="Q1022">
        <f>VLOOKUP(Healthcare!A1022,'Hospitalisation Details'!A1021:K3356,11,FALSE)</f>
        <v>28</v>
      </c>
    </row>
    <row r="1023" spans="1:17" ht="15.6">
      <c r="A1023" s="1" t="s">
        <v>1348</v>
      </c>
      <c r="B1023" t="str">
        <f>VLOOKUP(A1023,'Customer Names'!A1022:E3357,5,FALSE)</f>
        <v xml:space="preserve"> Ms.  Claudia L Leguizamo</v>
      </c>
      <c r="C1023">
        <f>VLOOKUP(A1023,'Medical Examinations'!A1022:J3357,2,FALSE)</f>
        <v>41.04</v>
      </c>
      <c r="D1023">
        <f>VLOOKUP(A1023,'Medical Examinations'!A1022:J3357,3,FALSE)</f>
        <v>5.59</v>
      </c>
      <c r="E1023" t="str">
        <f>VLOOKUP(A1023,'Medical Examinations'!A1022:J3357,4,FALSE)</f>
        <v>No</v>
      </c>
      <c r="F1023" t="str">
        <f>VLOOKUP(A1023,'Medical Examinations'!A1022:J3357,5,FALSE)</f>
        <v>No</v>
      </c>
      <c r="G1023" t="str">
        <f>VLOOKUP($A1023,'Medical Examinations'!A$1:J$2336,6,FALSE)</f>
        <v>No</v>
      </c>
      <c r="H1023">
        <f>VLOOKUP(A1023,'Medical Examinations'!A1022:J3357,7,FALSE)</f>
        <v>0</v>
      </c>
      <c r="I1023" t="str">
        <f>VLOOKUP(A1023,'Medical Examinations'!A1022:J3357,8,FALSE)</f>
        <v>No</v>
      </c>
      <c r="J1023" t="str">
        <f>VLOOKUP($A1023,'Medical Examinations'!$A1022:$J3357,9,FALSE)</f>
        <v>Obesity</v>
      </c>
      <c r="K1023" t="str">
        <f>VLOOKUP(A1023,'Medical Examinations'!A1022:J3357,10,FALSE)</f>
        <v>Normal</v>
      </c>
      <c r="L1023" t="str">
        <f>VLOOKUP(Healthcare!A1023,'Hospitalisation Details'!A1022:K3357,10,FALSE)</f>
        <v>26-Jun-1991</v>
      </c>
      <c r="M1023" s="17">
        <f>VLOOKUP(Healthcare!A1023,'Hospitalisation Details'!A1022:K3357,6,FALSE)</f>
        <v>11018.05</v>
      </c>
      <c r="N1023" t="str">
        <f>VLOOKUP(Healthcare!A1023,'Hospitalisation Details'!A1022:K3357,7,FALSE)</f>
        <v>tier - 3</v>
      </c>
      <c r="O1023" t="str">
        <f>VLOOKUP(Healthcare!A1023,'Hospitalisation Details'!A1022:K3357,8,FALSE)</f>
        <v>tier - 2</v>
      </c>
      <c r="P1023" t="str">
        <f>VLOOKUP(Healthcare!A1023,'Hospitalisation Details'!A1022:K3357,9,FALSE)</f>
        <v>R1012</v>
      </c>
      <c r="Q1023">
        <f>VLOOKUP(Healthcare!A1023,'Hospitalisation Details'!A1022:K3357,11,FALSE)</f>
        <v>33</v>
      </c>
    </row>
    <row r="1024" spans="1:17" ht="15.6">
      <c r="A1024" s="1" t="s">
        <v>1347</v>
      </c>
      <c r="B1024" t="str">
        <f>VLOOKUP(A1024,'Customer Names'!A1023:E3358,5,FALSE)</f>
        <v xml:space="preserve"> Ms.  Jessica M Escartin</v>
      </c>
      <c r="C1024">
        <f>VLOOKUP(A1024,'Medical Examinations'!A1023:J3358,2,FALSE)</f>
        <v>27.93</v>
      </c>
      <c r="D1024">
        <f>VLOOKUP(A1024,'Medical Examinations'!A1023:J3358,3,FALSE)</f>
        <v>9.9600000000000009</v>
      </c>
      <c r="E1024" t="str">
        <f>VLOOKUP(A1024,'Medical Examinations'!A1023:J3358,4,FALSE)</f>
        <v>No</v>
      </c>
      <c r="F1024" t="str">
        <f>VLOOKUP(A1024,'Medical Examinations'!A1023:J3358,5,FALSE)</f>
        <v>No</v>
      </c>
      <c r="G1024" t="str">
        <f>VLOOKUP($A1024,'Medical Examinations'!A$1:J$2336,6,FALSE)</f>
        <v>No</v>
      </c>
      <c r="H1024">
        <f>VLOOKUP(A1024,'Medical Examinations'!A1023:J3358,7,FALSE)</f>
        <v>0</v>
      </c>
      <c r="I1024" t="str">
        <f>VLOOKUP(A1024,'Medical Examinations'!A1023:J3358,8,FALSE)</f>
        <v>No</v>
      </c>
      <c r="J1024" t="str">
        <f>VLOOKUP($A1024,'Medical Examinations'!$A1023:$J3358,9,FALSE)</f>
        <v>Over Weight</v>
      </c>
      <c r="K1024" t="str">
        <f>VLOOKUP(A1024,'Medical Examinations'!A1023:J3358,10,FALSE)</f>
        <v>Diabetes</v>
      </c>
      <c r="L1024" t="str">
        <f>VLOOKUP(Healthcare!A1024,'Hospitalisation Details'!A1023:K3358,10,FALSE)</f>
        <v>15-Dec-1974</v>
      </c>
      <c r="M1024" s="17">
        <f>VLOOKUP(Healthcare!A1024,'Hospitalisation Details'!A1023:K3358,6,FALSE)</f>
        <v>11015.17</v>
      </c>
      <c r="N1024" t="str">
        <f>VLOOKUP(Healthcare!A1024,'Hospitalisation Details'!A1023:K3358,7,FALSE)</f>
        <v>tier - 3</v>
      </c>
      <c r="O1024" t="str">
        <f>VLOOKUP(Healthcare!A1024,'Hospitalisation Details'!A1023:K3358,8,FALSE)</f>
        <v>tier - 1</v>
      </c>
      <c r="P1024" t="str">
        <f>VLOOKUP(Healthcare!A1024,'Hospitalisation Details'!A1023:K3358,9,FALSE)</f>
        <v>R1012</v>
      </c>
      <c r="Q1024">
        <f>VLOOKUP(Healthcare!A1024,'Hospitalisation Details'!A1023:K3358,11,FALSE)</f>
        <v>49</v>
      </c>
    </row>
    <row r="1025" spans="1:17" ht="15.6">
      <c r="A1025" s="1" t="s">
        <v>1346</v>
      </c>
      <c r="B1025" t="str">
        <f>VLOOKUP(A1025,'Customer Names'!A1024:E3359,5,FALSE)</f>
        <v xml:space="preserve"> Mr.  Billy Jr Chorey</v>
      </c>
      <c r="C1025">
        <f>VLOOKUP(A1025,'Medical Examinations'!A1024:J3359,2,FALSE)</f>
        <v>21.01</v>
      </c>
      <c r="D1025">
        <f>VLOOKUP(A1025,'Medical Examinations'!A1024:J3359,3,FALSE)</f>
        <v>7.37</v>
      </c>
      <c r="E1025" t="str">
        <f>VLOOKUP(A1025,'Medical Examinations'!A1024:J3359,4,FALSE)</f>
        <v>No</v>
      </c>
      <c r="F1025" t="str">
        <f>VLOOKUP(A1025,'Medical Examinations'!A1024:J3359,5,FALSE)</f>
        <v>No</v>
      </c>
      <c r="G1025" t="str">
        <f>VLOOKUP($A1025,'Medical Examinations'!A$1:J$2336,6,FALSE)</f>
        <v>No</v>
      </c>
      <c r="H1025">
        <f>VLOOKUP(A1025,'Medical Examinations'!A1024:J3359,7,FALSE)</f>
        <v>0</v>
      </c>
      <c r="I1025" t="str">
        <f>VLOOKUP(A1025,'Medical Examinations'!A1024:J3359,8,FALSE)</f>
        <v>No</v>
      </c>
      <c r="J1025" t="str">
        <f>VLOOKUP($A1025,'Medical Examinations'!$A1024:$J3359,9,FALSE)</f>
        <v>Healthy Weight</v>
      </c>
      <c r="K1025" t="str">
        <f>VLOOKUP(A1025,'Medical Examinations'!A1024:J3359,10,FALSE)</f>
        <v>Diabetes</v>
      </c>
      <c r="L1025" t="str">
        <f>VLOOKUP(Healthcare!A1025,'Hospitalisation Details'!A1024:K3359,10,FALSE)</f>
        <v>24-Oct-1968</v>
      </c>
      <c r="M1025" s="17">
        <f>VLOOKUP(Healthcare!A1025,'Hospitalisation Details'!A1024:K3359,6,FALSE)</f>
        <v>11013.71</v>
      </c>
      <c r="N1025" t="str">
        <f>VLOOKUP(Healthcare!A1025,'Hospitalisation Details'!A1024:K3359,7,FALSE)</f>
        <v>tier - 3</v>
      </c>
      <c r="O1025" t="str">
        <f>VLOOKUP(Healthcare!A1025,'Hospitalisation Details'!A1024:K3359,8,FALSE)</f>
        <v>tier - 1</v>
      </c>
      <c r="P1025" t="str">
        <f>VLOOKUP(Healthcare!A1025,'Hospitalisation Details'!A1024:K3359,9,FALSE)</f>
        <v>R1013</v>
      </c>
      <c r="Q1025">
        <f>VLOOKUP(Healthcare!A1025,'Hospitalisation Details'!A1024:K3359,11,FALSE)</f>
        <v>55</v>
      </c>
    </row>
    <row r="1026" spans="1:17" ht="15.6">
      <c r="A1026" s="1" t="s">
        <v>1345</v>
      </c>
      <c r="B1026" t="str">
        <f>VLOOKUP(A1026,'Customer Names'!A1025:E3360,5,FALSE)</f>
        <v xml:space="preserve"> Mr.  David McVay</v>
      </c>
      <c r="C1026">
        <f>VLOOKUP(A1026,'Medical Examinations'!A1025:J3360,2,FALSE)</f>
        <v>52.37</v>
      </c>
      <c r="D1026">
        <f>VLOOKUP(A1026,'Medical Examinations'!A1025:J3360,3,FALSE)</f>
        <v>5.0599999999999996</v>
      </c>
      <c r="E1026" t="str">
        <f>VLOOKUP(A1026,'Medical Examinations'!A1025:J3360,4,FALSE)</f>
        <v>yes</v>
      </c>
      <c r="F1026" t="str">
        <f>VLOOKUP(A1026,'Medical Examinations'!A1025:J3360,5,FALSE)</f>
        <v>Yes</v>
      </c>
      <c r="G1026" t="str">
        <f>VLOOKUP($A1026,'Medical Examinations'!A$1:J$2336,6,FALSE)</f>
        <v>No</v>
      </c>
      <c r="H1026">
        <f>VLOOKUP(A1026,'Medical Examinations'!A1025:J3360,7,FALSE)</f>
        <v>2</v>
      </c>
      <c r="I1026" t="str">
        <f>VLOOKUP(A1026,'Medical Examinations'!A1025:J3360,8,FALSE)</f>
        <v>No</v>
      </c>
      <c r="J1026" t="str">
        <f>VLOOKUP($A1026,'Medical Examinations'!$A1025:$J3360,9,FALSE)</f>
        <v>Obesity</v>
      </c>
      <c r="K1026" t="str">
        <f>VLOOKUP(A1026,'Medical Examinations'!A1025:J3360,10,FALSE)</f>
        <v>Normal</v>
      </c>
      <c r="L1026" t="str">
        <f>VLOOKUP(Healthcare!A1026,'Hospitalisation Details'!A1025:K3360,10,FALSE)</f>
        <v>17-Sep-2000</v>
      </c>
      <c r="M1026" s="17">
        <f>VLOOKUP(Healthcare!A1026,'Hospitalisation Details'!A1025:K3360,6,FALSE)</f>
        <v>10991.58</v>
      </c>
      <c r="N1026" t="str">
        <f>VLOOKUP(Healthcare!A1026,'Hospitalisation Details'!A1025:K3360,7,FALSE)</f>
        <v>tier - 3</v>
      </c>
      <c r="O1026" t="str">
        <f>VLOOKUP(Healthcare!A1026,'Hospitalisation Details'!A1025:K3360,8,FALSE)</f>
        <v>tier - 3</v>
      </c>
      <c r="P1026" t="str">
        <f>VLOOKUP(Healthcare!A1026,'Hospitalisation Details'!A1025:K3360,9,FALSE)</f>
        <v>R1012</v>
      </c>
      <c r="Q1026">
        <f>VLOOKUP(Healthcare!A1026,'Hospitalisation Details'!A1025:K3360,11,FALSE)</f>
        <v>23</v>
      </c>
    </row>
    <row r="1027" spans="1:17" ht="15.6">
      <c r="A1027" s="1" t="s">
        <v>1344</v>
      </c>
      <c r="B1027" t="str">
        <f>VLOOKUP(A1027,'Customer Names'!A1026:E3361,5,FALSE)</f>
        <v xml:space="preserve"> Mr.  Tim Vinson</v>
      </c>
      <c r="C1027">
        <f>VLOOKUP(A1027,'Medical Examinations'!A1026:J3361,2,FALSE)</f>
        <v>40.369999999999997</v>
      </c>
      <c r="D1027">
        <f>VLOOKUP(A1027,'Medical Examinations'!A1026:J3361,3,FALSE)</f>
        <v>8.2100000000000009</v>
      </c>
      <c r="E1027" t="str">
        <f>VLOOKUP(A1027,'Medical Examinations'!A1026:J3361,4,FALSE)</f>
        <v>No</v>
      </c>
      <c r="F1027" t="str">
        <f>VLOOKUP(A1027,'Medical Examinations'!A1026:J3361,5,FALSE)</f>
        <v>No</v>
      </c>
      <c r="G1027" t="str">
        <f>VLOOKUP($A1027,'Medical Examinations'!A$1:J$2336,6,FALSE)</f>
        <v>No</v>
      </c>
      <c r="H1027">
        <f>VLOOKUP(A1027,'Medical Examinations'!A1026:J3361,7,FALSE)</f>
        <v>0</v>
      </c>
      <c r="I1027" t="str">
        <f>VLOOKUP(A1027,'Medical Examinations'!A1026:J3361,8,FALSE)</f>
        <v>No</v>
      </c>
      <c r="J1027" t="str">
        <f>VLOOKUP($A1027,'Medical Examinations'!$A1026:$J3361,9,FALSE)</f>
        <v>Obesity</v>
      </c>
      <c r="K1027" t="str">
        <f>VLOOKUP(A1027,'Medical Examinations'!A1026:J3361,10,FALSE)</f>
        <v>Diabetes</v>
      </c>
      <c r="L1027" t="str">
        <f>VLOOKUP(Healthcare!A1027,'Hospitalisation Details'!A1026:K3361,10,FALSE)</f>
        <v>18-Dec-1965</v>
      </c>
      <c r="M1027" s="17">
        <f>VLOOKUP(Healthcare!A1027,'Hospitalisation Details'!A1026:K3361,6,FALSE)</f>
        <v>10982.5</v>
      </c>
      <c r="N1027" t="str">
        <f>VLOOKUP(Healthcare!A1027,'Hospitalisation Details'!A1026:K3361,7,FALSE)</f>
        <v>tier - 3</v>
      </c>
      <c r="O1027" t="str">
        <f>VLOOKUP(Healthcare!A1027,'Hospitalisation Details'!A1026:K3361,8,FALSE)</f>
        <v>tier - 3</v>
      </c>
      <c r="P1027" t="str">
        <f>VLOOKUP(Healthcare!A1027,'Hospitalisation Details'!A1026:K3361,9,FALSE)</f>
        <v>R1013</v>
      </c>
      <c r="Q1027">
        <f>VLOOKUP(Healthcare!A1027,'Hospitalisation Details'!A1026:K3361,11,FALSE)</f>
        <v>58</v>
      </c>
    </row>
    <row r="1028" spans="1:17" ht="15.6">
      <c r="A1028" s="1" t="s">
        <v>1343</v>
      </c>
      <c r="B1028" t="str">
        <f>VLOOKUP(A1028,'Customer Names'!A1027:E3362,5,FALSE)</f>
        <v xml:space="preserve"> Ms.  Emma M Astrike-Davis</v>
      </c>
      <c r="C1028">
        <f>VLOOKUP(A1028,'Medical Examinations'!A1027:J3362,2,FALSE)</f>
        <v>41.47</v>
      </c>
      <c r="D1028">
        <f>VLOOKUP(A1028,'Medical Examinations'!A1027:J3362,3,FALSE)</f>
        <v>10.34</v>
      </c>
      <c r="E1028" t="str">
        <f>VLOOKUP(A1028,'Medical Examinations'!A1027:J3362,4,FALSE)</f>
        <v>No</v>
      </c>
      <c r="F1028" t="str">
        <f>VLOOKUP(A1028,'Medical Examinations'!A1027:J3362,5,FALSE)</f>
        <v>No</v>
      </c>
      <c r="G1028" t="str">
        <f>VLOOKUP($A1028,'Medical Examinations'!A$1:J$2336,6,FALSE)</f>
        <v>No</v>
      </c>
      <c r="H1028">
        <f>VLOOKUP(A1028,'Medical Examinations'!A1027:J3362,7,FALSE)</f>
        <v>2</v>
      </c>
      <c r="I1028" t="str">
        <f>VLOOKUP(A1028,'Medical Examinations'!A1027:J3362,8,FALSE)</f>
        <v>No</v>
      </c>
      <c r="J1028" t="str">
        <f>VLOOKUP($A1028,'Medical Examinations'!$A1027:$J3362,9,FALSE)</f>
        <v>Obesity</v>
      </c>
      <c r="K1028" t="str">
        <f>VLOOKUP(A1028,'Medical Examinations'!A1027:J3362,10,FALSE)</f>
        <v>Diabetes</v>
      </c>
      <c r="L1028" t="str">
        <f>VLOOKUP(Healthcare!A1028,'Hospitalisation Details'!A1027:K3362,10,FALSE)</f>
        <v>21-Oct-1973</v>
      </c>
      <c r="M1028" s="17">
        <f>VLOOKUP(Healthcare!A1028,'Hospitalisation Details'!A1027:K3362,6,FALSE)</f>
        <v>10977.21</v>
      </c>
      <c r="N1028" t="str">
        <f>VLOOKUP(Healthcare!A1028,'Hospitalisation Details'!A1027:K3362,7,FALSE)</f>
        <v>tier - 3</v>
      </c>
      <c r="O1028" t="str">
        <f>VLOOKUP(Healthcare!A1028,'Hospitalisation Details'!A1027:K3362,8,FALSE)</f>
        <v>tier - 1</v>
      </c>
      <c r="P1028" t="str">
        <f>VLOOKUP(Healthcare!A1028,'Hospitalisation Details'!A1027:K3362,9,FALSE)</f>
        <v>R1013</v>
      </c>
      <c r="Q1028">
        <f>VLOOKUP(Healthcare!A1028,'Hospitalisation Details'!A1027:K3362,11,FALSE)</f>
        <v>50</v>
      </c>
    </row>
    <row r="1029" spans="1:17" ht="15.6">
      <c r="A1029" s="1" t="s">
        <v>1342</v>
      </c>
      <c r="B1029" t="str">
        <f>VLOOKUP(A1029,'Customer Names'!A1028:E3363,5,FALSE)</f>
        <v xml:space="preserve"> Mr.  Tim Harder</v>
      </c>
      <c r="C1029">
        <f>VLOOKUP(A1029,'Medical Examinations'!A1028:J3363,2,FALSE)</f>
        <v>33.725000000000001</v>
      </c>
      <c r="D1029">
        <f>VLOOKUP(A1029,'Medical Examinations'!A1028:J3363,3,FALSE)</f>
        <v>5.51</v>
      </c>
      <c r="E1029" t="str">
        <f>VLOOKUP(A1029,'Medical Examinations'!A1028:J3363,4,FALSE)</f>
        <v>yes</v>
      </c>
      <c r="F1029" t="str">
        <f>VLOOKUP(A1029,'Medical Examinations'!A1028:J3363,5,FALSE)</f>
        <v>No</v>
      </c>
      <c r="G1029" t="str">
        <f>VLOOKUP($A1029,'Medical Examinations'!A$1:J$2336,6,FALSE)</f>
        <v>No</v>
      </c>
      <c r="H1029">
        <f>VLOOKUP(A1029,'Medical Examinations'!A1028:J3363,7,FALSE)</f>
        <v>2</v>
      </c>
      <c r="I1029" t="str">
        <f>VLOOKUP(A1029,'Medical Examinations'!A1028:J3363,8,FALSE)</f>
        <v>No</v>
      </c>
      <c r="J1029" t="str">
        <f>VLOOKUP($A1029,'Medical Examinations'!$A1028:$J3363,9,FALSE)</f>
        <v>Obesity</v>
      </c>
      <c r="K1029" t="str">
        <f>VLOOKUP(A1029,'Medical Examinations'!A1028:J3363,10,FALSE)</f>
        <v>Normal</v>
      </c>
      <c r="L1029" t="str">
        <f>VLOOKUP(Healthcare!A1029,'Hospitalisation Details'!A1028:K3363,10,FALSE)</f>
        <v>9-Jul-1966</v>
      </c>
      <c r="M1029" s="17">
        <f>VLOOKUP(Healthcare!A1029,'Hospitalisation Details'!A1028:K3363,6,FALSE)</f>
        <v>10976.25</v>
      </c>
      <c r="N1029" t="str">
        <f>VLOOKUP(Healthcare!A1029,'Hospitalisation Details'!A1028:K3363,7,FALSE)</f>
        <v>tier - 3</v>
      </c>
      <c r="O1029" t="str">
        <f>VLOOKUP(Healthcare!A1029,'Hospitalisation Details'!A1028:K3363,8,FALSE)</f>
        <v>tier - 2</v>
      </c>
      <c r="P1029" t="str">
        <f>VLOOKUP(Healthcare!A1029,'Hospitalisation Details'!A1028:K3363,9,FALSE)</f>
        <v>R1012</v>
      </c>
      <c r="Q1029">
        <f>VLOOKUP(Healthcare!A1029,'Hospitalisation Details'!A1028:K3363,11,FALSE)</f>
        <v>58</v>
      </c>
    </row>
    <row r="1030" spans="1:17" ht="15.6">
      <c r="A1030" s="1" t="s">
        <v>1341</v>
      </c>
      <c r="B1030" t="str">
        <f>VLOOKUP(A1030,'Customer Names'!A1029:E3364,5,FALSE)</f>
        <v xml:space="preserve"> Mr.  Patrick Bell</v>
      </c>
      <c r="C1030">
        <f>VLOOKUP(A1030,'Medical Examinations'!A1029:J3364,2,FALSE)</f>
        <v>28.1</v>
      </c>
      <c r="D1030">
        <f>VLOOKUP(A1030,'Medical Examinations'!A1029:J3364,3,FALSE)</f>
        <v>11.2</v>
      </c>
      <c r="E1030" t="str">
        <f>VLOOKUP(A1030,'Medical Examinations'!A1029:J3364,4,FALSE)</f>
        <v>No</v>
      </c>
      <c r="F1030" t="str">
        <f>VLOOKUP(A1030,'Medical Examinations'!A1029:J3364,5,FALSE)</f>
        <v>No</v>
      </c>
      <c r="G1030" t="str">
        <f>VLOOKUP($A1030,'Medical Examinations'!A$1:J$2336,6,FALSE)</f>
        <v>No</v>
      </c>
      <c r="H1030">
        <f>VLOOKUP(A1030,'Medical Examinations'!A1029:J3364,7,FALSE)</f>
        <v>0</v>
      </c>
      <c r="I1030" t="str">
        <f>VLOOKUP(A1030,'Medical Examinations'!A1029:J3364,8,FALSE)</f>
        <v>No</v>
      </c>
      <c r="J1030" t="str">
        <f>VLOOKUP($A1030,'Medical Examinations'!$A1029:$J3364,9,FALSE)</f>
        <v>Over Weight</v>
      </c>
      <c r="K1030" t="str">
        <f>VLOOKUP(A1030,'Medical Examinations'!A1029:J3364,10,FALSE)</f>
        <v>Diabetes</v>
      </c>
      <c r="L1030" t="str">
        <f>VLOOKUP(Healthcare!A1030,'Hospitalisation Details'!A1029:K3364,10,FALSE)</f>
        <v>19-Jun-1965</v>
      </c>
      <c r="M1030" s="17">
        <f>VLOOKUP(Healthcare!A1030,'Hospitalisation Details'!A1029:K3364,6,FALSE)</f>
        <v>10965.45</v>
      </c>
      <c r="N1030" t="str">
        <f>VLOOKUP(Healthcare!A1030,'Hospitalisation Details'!A1029:K3364,7,FALSE)</f>
        <v>tier - 3</v>
      </c>
      <c r="O1030" t="str">
        <f>VLOOKUP(Healthcare!A1030,'Hospitalisation Details'!A1029:K3364,8,FALSE)</f>
        <v>tier - 2</v>
      </c>
      <c r="P1030" t="str">
        <f>VLOOKUP(Healthcare!A1030,'Hospitalisation Details'!A1029:K3364,9,FALSE)</f>
        <v>R1011</v>
      </c>
      <c r="Q1030">
        <f>VLOOKUP(Healthcare!A1030,'Hospitalisation Details'!A1029:K3364,11,FALSE)</f>
        <v>59</v>
      </c>
    </row>
    <row r="1031" spans="1:17" ht="15.6">
      <c r="A1031" s="1" t="s">
        <v>1340</v>
      </c>
      <c r="B1031" t="str">
        <f>VLOOKUP(A1031,'Customer Names'!A1030:E3365,5,FALSE)</f>
        <v xml:space="preserve"> Ms.  Bridget K Dawes</v>
      </c>
      <c r="C1031">
        <f>VLOOKUP(A1031,'Medical Examinations'!A1030:J3365,2,FALSE)</f>
        <v>37.43</v>
      </c>
      <c r="D1031">
        <f>VLOOKUP(A1031,'Medical Examinations'!A1030:J3365,3,FALSE)</f>
        <v>4.3499999999999996</v>
      </c>
      <c r="E1031" t="str">
        <f>VLOOKUP(A1031,'Medical Examinations'!A1030:J3365,4,FALSE)</f>
        <v>yes</v>
      </c>
      <c r="F1031" t="str">
        <f>VLOOKUP(A1031,'Medical Examinations'!A1030:J3365,5,FALSE)</f>
        <v>No</v>
      </c>
      <c r="G1031" t="str">
        <f>VLOOKUP($A1031,'Medical Examinations'!A$1:J$2336,6,FALSE)</f>
        <v>Yes</v>
      </c>
      <c r="H1031">
        <f>VLOOKUP(A1031,'Medical Examinations'!A1030:J3365,7,FALSE)</f>
        <v>1</v>
      </c>
      <c r="I1031" t="str">
        <f>VLOOKUP(A1031,'Medical Examinations'!A1030:J3365,8,FALSE)</f>
        <v>No</v>
      </c>
      <c r="J1031" t="str">
        <f>VLOOKUP($A1031,'Medical Examinations'!$A1030:$J3365,9,FALSE)</f>
        <v>Obesity</v>
      </c>
      <c r="K1031" t="str">
        <f>VLOOKUP(A1031,'Medical Examinations'!A1030:J3365,10,FALSE)</f>
        <v>Normal</v>
      </c>
      <c r="L1031" t="str">
        <f>VLOOKUP(Healthcare!A1031,'Hospitalisation Details'!A1030:K3365,10,FALSE)</f>
        <v>14-Aug-1969</v>
      </c>
      <c r="M1031" s="17">
        <f>VLOOKUP(Healthcare!A1031,'Hospitalisation Details'!A1030:K3365,6,FALSE)</f>
        <v>10959.69</v>
      </c>
      <c r="N1031" t="str">
        <f>VLOOKUP(Healthcare!A1031,'Hospitalisation Details'!A1030:K3365,7,FALSE)</f>
        <v>tier - 3</v>
      </c>
      <c r="O1031" t="str">
        <f>VLOOKUP(Healthcare!A1031,'Hospitalisation Details'!A1030:K3365,8,FALSE)</f>
        <v>tier - 3</v>
      </c>
      <c r="P1031" t="str">
        <f>VLOOKUP(Healthcare!A1031,'Hospitalisation Details'!A1030:K3365,9,FALSE)</f>
        <v>R1012</v>
      </c>
      <c r="Q1031">
        <f>VLOOKUP(Healthcare!A1031,'Hospitalisation Details'!A1030:K3365,11,FALSE)</f>
        <v>55</v>
      </c>
    </row>
    <row r="1032" spans="1:17" ht="15.6">
      <c r="A1032" s="1" t="s">
        <v>1339</v>
      </c>
      <c r="B1032" t="str">
        <f>VLOOKUP(A1032,'Customer Names'!A1031:E3366,5,FALSE)</f>
        <v xml:space="preserve"> Mr.  Gabriel Larios</v>
      </c>
      <c r="C1032">
        <f>VLOOKUP(A1032,'Medical Examinations'!A1031:J3366,2,FALSE)</f>
        <v>23.7</v>
      </c>
      <c r="D1032">
        <f>VLOOKUP(A1032,'Medical Examinations'!A1031:J3366,3,FALSE)</f>
        <v>10.45</v>
      </c>
      <c r="E1032" t="str">
        <f>VLOOKUP(A1032,'Medical Examinations'!A1031:J3366,4,FALSE)</f>
        <v>No</v>
      </c>
      <c r="F1032" t="str">
        <f>VLOOKUP(A1032,'Medical Examinations'!A1031:J3366,5,FALSE)</f>
        <v>No</v>
      </c>
      <c r="G1032" t="str">
        <f>VLOOKUP($A1032,'Medical Examinations'!A$1:J$2336,6,FALSE)</f>
        <v>No</v>
      </c>
      <c r="H1032">
        <f>VLOOKUP(A1032,'Medical Examinations'!A1031:J3366,7,FALSE)</f>
        <v>0</v>
      </c>
      <c r="I1032" t="str">
        <f>VLOOKUP(A1032,'Medical Examinations'!A1031:J3366,8,FALSE)</f>
        <v>No</v>
      </c>
      <c r="J1032" t="str">
        <f>VLOOKUP($A1032,'Medical Examinations'!$A1031:$J3366,9,FALSE)</f>
        <v>Healthy Weight</v>
      </c>
      <c r="K1032" t="str">
        <f>VLOOKUP(A1032,'Medical Examinations'!A1031:J3366,10,FALSE)</f>
        <v>Diabetes</v>
      </c>
      <c r="L1032" t="str">
        <f>VLOOKUP(Healthcare!A1032,'Hospitalisation Details'!A1031:K3366,10,FALSE)</f>
        <v>4-Dec-1965</v>
      </c>
      <c r="M1032" s="17">
        <f>VLOOKUP(Healthcare!A1032,'Hospitalisation Details'!A1031:K3366,6,FALSE)</f>
        <v>10959.33</v>
      </c>
      <c r="N1032" t="str">
        <f>VLOOKUP(Healthcare!A1032,'Hospitalisation Details'!A1031:K3366,7,FALSE)</f>
        <v>tier - 3</v>
      </c>
      <c r="O1032" t="str">
        <f>VLOOKUP(Healthcare!A1032,'Hospitalisation Details'!A1031:K3366,8,FALSE)</f>
        <v>tier - 3</v>
      </c>
      <c r="P1032" t="str">
        <f>VLOOKUP(Healthcare!A1032,'Hospitalisation Details'!A1031:K3366,9,FALSE)</f>
        <v>R1011</v>
      </c>
      <c r="Q1032">
        <f>VLOOKUP(Healthcare!A1032,'Hospitalisation Details'!A1031:K3366,11,FALSE)</f>
        <v>58</v>
      </c>
    </row>
    <row r="1033" spans="1:17" ht="15.6">
      <c r="A1033" s="1" t="s">
        <v>1338</v>
      </c>
      <c r="B1033" t="str">
        <f>VLOOKUP(A1033,'Customer Names'!A1032:E3367,5,FALSE)</f>
        <v xml:space="preserve"> Ms.  Natasha Yaremczuk</v>
      </c>
      <c r="C1033">
        <f>VLOOKUP(A1033,'Medical Examinations'!A1032:J3367,2,FALSE)</f>
        <v>24.795000000000002</v>
      </c>
      <c r="D1033">
        <f>VLOOKUP(A1033,'Medical Examinations'!A1032:J3367,3,FALSE)</f>
        <v>4.07</v>
      </c>
      <c r="E1033" t="str">
        <f>VLOOKUP(A1033,'Medical Examinations'!A1032:J3367,4,FALSE)</f>
        <v>yes</v>
      </c>
      <c r="F1033" t="str">
        <f>VLOOKUP(A1033,'Medical Examinations'!A1032:J3367,5,FALSE)</f>
        <v>No</v>
      </c>
      <c r="G1033" t="str">
        <f>VLOOKUP($A1033,'Medical Examinations'!A$1:J$2336,6,FALSE)</f>
        <v>Yes</v>
      </c>
      <c r="H1033">
        <f>VLOOKUP(A1033,'Medical Examinations'!A1032:J3367,7,FALSE)</f>
        <v>1</v>
      </c>
      <c r="I1033" t="str">
        <f>VLOOKUP(A1033,'Medical Examinations'!A1032:J3367,8,FALSE)</f>
        <v>No</v>
      </c>
      <c r="J1033" t="str">
        <f>VLOOKUP($A1033,'Medical Examinations'!$A1032:$J3367,9,FALSE)</f>
        <v>Healthy Weight</v>
      </c>
      <c r="K1033" t="str">
        <f>VLOOKUP(A1033,'Medical Examinations'!A1032:J3367,10,FALSE)</f>
        <v>Normal</v>
      </c>
      <c r="L1033" t="str">
        <f>VLOOKUP(Healthcare!A1033,'Hospitalisation Details'!A1032:K3367,10,FALSE)</f>
        <v>10-Nov-1969</v>
      </c>
      <c r="M1033" s="17">
        <f>VLOOKUP(Healthcare!A1033,'Hospitalisation Details'!A1032:K3367,6,FALSE)</f>
        <v>10942.13</v>
      </c>
      <c r="N1033" t="str">
        <f>VLOOKUP(Healthcare!A1033,'Hospitalisation Details'!A1032:K3367,7,FALSE)</f>
        <v>tier - 3</v>
      </c>
      <c r="O1033" t="str">
        <f>VLOOKUP(Healthcare!A1033,'Hospitalisation Details'!A1032:K3367,8,FALSE)</f>
        <v>tier - 3</v>
      </c>
      <c r="P1033" t="str">
        <f>VLOOKUP(Healthcare!A1033,'Hospitalisation Details'!A1032:K3367,9,FALSE)</f>
        <v>R1012</v>
      </c>
      <c r="Q1033">
        <f>VLOOKUP(Healthcare!A1033,'Hospitalisation Details'!A1032:K3367,11,FALSE)</f>
        <v>54</v>
      </c>
    </row>
    <row r="1034" spans="1:17" ht="15.6">
      <c r="A1034" s="1" t="s">
        <v>1337</v>
      </c>
      <c r="B1034" t="str">
        <f>VLOOKUP(A1034,'Customer Names'!A1033:E3368,5,FALSE)</f>
        <v xml:space="preserve"> Ms.  Abby A Knight</v>
      </c>
      <c r="C1034">
        <f>VLOOKUP(A1034,'Medical Examinations'!A1033:J3368,2,FALSE)</f>
        <v>31.9</v>
      </c>
      <c r="D1034">
        <f>VLOOKUP(A1034,'Medical Examinations'!A1033:J3368,3,FALSE)</f>
        <v>8.34</v>
      </c>
      <c r="E1034" t="str">
        <f>VLOOKUP(A1034,'Medical Examinations'!A1033:J3368,4,FALSE)</f>
        <v>No</v>
      </c>
      <c r="F1034" t="str">
        <f>VLOOKUP(A1034,'Medical Examinations'!A1033:J3368,5,FALSE)</f>
        <v>No</v>
      </c>
      <c r="G1034" t="str">
        <f>VLOOKUP($A1034,'Medical Examinations'!A$1:J$2336,6,FALSE)</f>
        <v>No</v>
      </c>
      <c r="H1034">
        <f>VLOOKUP(A1034,'Medical Examinations'!A1033:J3368,7,FALSE)</f>
        <v>0</v>
      </c>
      <c r="I1034" t="str">
        <f>VLOOKUP(A1034,'Medical Examinations'!A1033:J3368,8,FALSE)</f>
        <v>No</v>
      </c>
      <c r="J1034" t="str">
        <f>VLOOKUP($A1034,'Medical Examinations'!$A1033:$J3368,9,FALSE)</f>
        <v>Obesity</v>
      </c>
      <c r="K1034" t="str">
        <f>VLOOKUP(A1034,'Medical Examinations'!A1033:J3368,10,FALSE)</f>
        <v>Diabetes</v>
      </c>
      <c r="L1034" t="str">
        <f>VLOOKUP(Healthcare!A1034,'Hospitalisation Details'!A1033:K3368,10,FALSE)</f>
        <v>12-Nov-1968</v>
      </c>
      <c r="M1034" s="17">
        <f>VLOOKUP(Healthcare!A1034,'Hospitalisation Details'!A1033:K3368,6,FALSE)</f>
        <v>10928.85</v>
      </c>
      <c r="N1034" t="str">
        <f>VLOOKUP(Healthcare!A1034,'Hospitalisation Details'!A1033:K3368,7,FALSE)</f>
        <v>tier - 3</v>
      </c>
      <c r="O1034" t="str">
        <f>VLOOKUP(Healthcare!A1034,'Hospitalisation Details'!A1033:K3368,8,FALSE)</f>
        <v>tier - 3</v>
      </c>
      <c r="P1034" t="str">
        <f>VLOOKUP(Healthcare!A1034,'Hospitalisation Details'!A1033:K3368,9,FALSE)</f>
        <v>R1013</v>
      </c>
      <c r="Q1034">
        <f>VLOOKUP(Healthcare!A1034,'Hospitalisation Details'!A1033:K3368,11,FALSE)</f>
        <v>55</v>
      </c>
    </row>
    <row r="1035" spans="1:17" ht="15.6">
      <c r="A1035" s="1" t="s">
        <v>1336</v>
      </c>
      <c r="B1035" t="str">
        <f>VLOOKUP(A1035,'Customer Names'!A1034:E3369,5,FALSE)</f>
        <v xml:space="preserve"> Ms.  Michelle Eversman</v>
      </c>
      <c r="C1035">
        <f>VLOOKUP(A1035,'Medical Examinations'!A1034:J3369,2,FALSE)</f>
        <v>32.68</v>
      </c>
      <c r="D1035">
        <f>VLOOKUP(A1035,'Medical Examinations'!A1034:J3369,3,FALSE)</f>
        <v>7.41</v>
      </c>
      <c r="E1035" t="str">
        <f>VLOOKUP(A1035,'Medical Examinations'!A1034:J3369,4,FALSE)</f>
        <v>No</v>
      </c>
      <c r="F1035" t="str">
        <f>VLOOKUP(A1035,'Medical Examinations'!A1034:J3369,5,FALSE)</f>
        <v>No</v>
      </c>
      <c r="G1035" t="str">
        <f>VLOOKUP($A1035,'Medical Examinations'!A$1:J$2336,6,FALSE)</f>
        <v>No</v>
      </c>
      <c r="H1035">
        <f>VLOOKUP(A1035,'Medical Examinations'!A1034:J3369,7,FALSE)</f>
        <v>0</v>
      </c>
      <c r="I1035" t="str">
        <f>VLOOKUP(A1035,'Medical Examinations'!A1034:J3369,8,FALSE)</f>
        <v>No</v>
      </c>
      <c r="J1035" t="str">
        <f>VLOOKUP($A1035,'Medical Examinations'!$A1034:$J3369,9,FALSE)</f>
        <v>Obesity</v>
      </c>
      <c r="K1035" t="str">
        <f>VLOOKUP(A1035,'Medical Examinations'!A1034:J3369,10,FALSE)</f>
        <v>Diabetes</v>
      </c>
      <c r="L1035" t="str">
        <f>VLOOKUP(Healthcare!A1035,'Hospitalisation Details'!A1034:K3369,10,FALSE)</f>
        <v>13-Nov-1968</v>
      </c>
      <c r="M1035" s="17">
        <f>VLOOKUP(Healthcare!A1035,'Hospitalisation Details'!A1034:K3369,6,FALSE)</f>
        <v>10923.93</v>
      </c>
      <c r="N1035" t="str">
        <f>VLOOKUP(Healthcare!A1035,'Hospitalisation Details'!A1034:K3369,7,FALSE)</f>
        <v>tier - 3</v>
      </c>
      <c r="O1035" t="str">
        <f>VLOOKUP(Healthcare!A1035,'Hospitalisation Details'!A1034:K3369,8,FALSE)</f>
        <v>tier - 1</v>
      </c>
      <c r="P1035" t="str">
        <f>VLOOKUP(Healthcare!A1035,'Hospitalisation Details'!A1034:K3369,9,FALSE)</f>
        <v>R1024</v>
      </c>
      <c r="Q1035">
        <f>VLOOKUP(Healthcare!A1035,'Hospitalisation Details'!A1034:K3369,11,FALSE)</f>
        <v>55</v>
      </c>
    </row>
    <row r="1036" spans="1:17" ht="15.6">
      <c r="A1036" s="1" t="s">
        <v>1335</v>
      </c>
      <c r="B1036" t="str">
        <f>VLOOKUP(A1036,'Customer Names'!A1035:E3370,5,FALSE)</f>
        <v xml:space="preserve"> Ms.  Mckendree Hickory</v>
      </c>
      <c r="C1036">
        <f>VLOOKUP(A1036,'Medical Examinations'!A1035:J3370,2,FALSE)</f>
        <v>47.13</v>
      </c>
      <c r="D1036">
        <f>VLOOKUP(A1036,'Medical Examinations'!A1035:J3370,3,FALSE)</f>
        <v>4.3099999999999996</v>
      </c>
      <c r="E1036" t="str">
        <f>VLOOKUP(A1036,'Medical Examinations'!A1035:J3370,4,FALSE)</f>
        <v>No</v>
      </c>
      <c r="F1036" t="str">
        <f>VLOOKUP(A1036,'Medical Examinations'!A1035:J3370,5,FALSE)</f>
        <v>No</v>
      </c>
      <c r="G1036" t="str">
        <f>VLOOKUP($A1036,'Medical Examinations'!A$1:J$2336,6,FALSE)</f>
        <v>No</v>
      </c>
      <c r="H1036">
        <f>VLOOKUP(A1036,'Medical Examinations'!A1035:J3370,7,FALSE)</f>
        <v>0</v>
      </c>
      <c r="I1036" t="str">
        <f>VLOOKUP(A1036,'Medical Examinations'!A1035:J3370,8,FALSE)</f>
        <v>No</v>
      </c>
      <c r="J1036" t="str">
        <f>VLOOKUP($A1036,'Medical Examinations'!$A1035:$J3370,9,FALSE)</f>
        <v>Obesity</v>
      </c>
      <c r="K1036" t="str">
        <f>VLOOKUP(A1036,'Medical Examinations'!A1035:J3370,10,FALSE)</f>
        <v>Normal</v>
      </c>
      <c r="L1036" t="str">
        <f>VLOOKUP(Healthcare!A1036,'Hospitalisation Details'!A1035:K3370,10,FALSE)</f>
        <v>6-Sep-1994</v>
      </c>
      <c r="M1036" s="17">
        <f>VLOOKUP(Healthcare!A1036,'Hospitalisation Details'!A1035:K3370,6,FALSE)</f>
        <v>10886.66</v>
      </c>
      <c r="N1036" t="str">
        <f>VLOOKUP(Healthcare!A1036,'Hospitalisation Details'!A1035:K3370,7,FALSE)</f>
        <v>tier - 3</v>
      </c>
      <c r="O1036" t="str">
        <f>VLOOKUP(Healthcare!A1036,'Hospitalisation Details'!A1035:K3370,8,FALSE)</f>
        <v>tier - 3</v>
      </c>
      <c r="P1036" t="str">
        <f>VLOOKUP(Healthcare!A1036,'Hospitalisation Details'!A1035:K3370,9,FALSE)</f>
        <v>R1012</v>
      </c>
      <c r="Q1036">
        <f>VLOOKUP(Healthcare!A1036,'Hospitalisation Details'!A1035:K3370,11,FALSE)</f>
        <v>29</v>
      </c>
    </row>
    <row r="1037" spans="1:17" ht="15.6">
      <c r="A1037" s="1" t="s">
        <v>1334</v>
      </c>
      <c r="B1037" t="str">
        <f>VLOOKUP(A1037,'Customer Names'!A1036:E3371,5,FALSE)</f>
        <v xml:space="preserve"> Ms.  Tara Mooney</v>
      </c>
      <c r="C1037">
        <f>VLOOKUP(A1037,'Medical Examinations'!A1036:J3371,2,FALSE)</f>
        <v>36.67</v>
      </c>
      <c r="D1037">
        <f>VLOOKUP(A1037,'Medical Examinations'!A1036:J3371,3,FALSE)</f>
        <v>10.83</v>
      </c>
      <c r="E1037" t="str">
        <f>VLOOKUP(A1037,'Medical Examinations'!A1036:J3371,4,FALSE)</f>
        <v>No</v>
      </c>
      <c r="F1037" t="str">
        <f>VLOOKUP(A1037,'Medical Examinations'!A1036:J3371,5,FALSE)</f>
        <v>No</v>
      </c>
      <c r="G1037" t="str">
        <f>VLOOKUP($A1037,'Medical Examinations'!A$1:J$2336,6,FALSE)</f>
        <v>No</v>
      </c>
      <c r="H1037">
        <f>VLOOKUP(A1037,'Medical Examinations'!A1036:J3371,7,FALSE)</f>
        <v>0</v>
      </c>
      <c r="I1037" t="str">
        <f>VLOOKUP(A1037,'Medical Examinations'!A1036:J3371,8,FALSE)</f>
        <v>No</v>
      </c>
      <c r="J1037" t="str">
        <f>VLOOKUP($A1037,'Medical Examinations'!$A1036:$J3371,9,FALSE)</f>
        <v>Obesity</v>
      </c>
      <c r="K1037" t="str">
        <f>VLOOKUP(A1037,'Medical Examinations'!A1036:J3371,10,FALSE)</f>
        <v>Diabetes</v>
      </c>
      <c r="L1037" t="str">
        <f>VLOOKUP(Healthcare!A1037,'Hospitalisation Details'!A1036:K3371,10,FALSE)</f>
        <v>20-Dec-1971</v>
      </c>
      <c r="M1037" s="17">
        <f>VLOOKUP(Healthcare!A1037,'Hospitalisation Details'!A1036:K3371,6,FALSE)</f>
        <v>10848.13</v>
      </c>
      <c r="N1037" t="str">
        <f>VLOOKUP(Healthcare!A1037,'Hospitalisation Details'!A1036:K3371,7,FALSE)</f>
        <v>tier - 3</v>
      </c>
      <c r="O1037" t="str">
        <f>VLOOKUP(Healthcare!A1037,'Hospitalisation Details'!A1036:K3371,8,FALSE)</f>
        <v>tier - 3</v>
      </c>
      <c r="P1037" t="str">
        <f>VLOOKUP(Healthcare!A1037,'Hospitalisation Details'!A1036:K3371,9,FALSE)</f>
        <v>R1012</v>
      </c>
      <c r="Q1037">
        <f>VLOOKUP(Healthcare!A1037,'Hospitalisation Details'!A1036:K3371,11,FALSE)</f>
        <v>52</v>
      </c>
    </row>
    <row r="1038" spans="1:17" ht="15.6">
      <c r="A1038" s="1" t="s">
        <v>1333</v>
      </c>
      <c r="B1038" t="str">
        <f>VLOOKUP(A1038,'Customer Names'!A1037:E3372,5,FALSE)</f>
        <v xml:space="preserve"> Mr.  Daniel Craighead</v>
      </c>
      <c r="C1038">
        <f>VLOOKUP(A1038,'Medical Examinations'!A1037:J3372,2,FALSE)</f>
        <v>33.630000000000003</v>
      </c>
      <c r="D1038">
        <f>VLOOKUP(A1038,'Medical Examinations'!A1037:J3372,3,FALSE)</f>
        <v>11.31</v>
      </c>
      <c r="E1038" t="str">
        <f>VLOOKUP(A1038,'Medical Examinations'!A1037:J3372,4,FALSE)</f>
        <v>No</v>
      </c>
      <c r="F1038" t="str">
        <f>VLOOKUP(A1038,'Medical Examinations'!A1037:J3372,5,FALSE)</f>
        <v>No</v>
      </c>
      <c r="G1038" t="str">
        <f>VLOOKUP($A1038,'Medical Examinations'!A$1:J$2336,6,FALSE)</f>
        <v>No</v>
      </c>
      <c r="H1038">
        <f>VLOOKUP(A1038,'Medical Examinations'!A1037:J3372,7,FALSE)</f>
        <v>0</v>
      </c>
      <c r="I1038" t="str">
        <f>VLOOKUP(A1038,'Medical Examinations'!A1037:J3372,8,FALSE)</f>
        <v>No</v>
      </c>
      <c r="J1038" t="str">
        <f>VLOOKUP($A1038,'Medical Examinations'!$A1037:$J3372,9,FALSE)</f>
        <v>Obesity</v>
      </c>
      <c r="K1038" t="str">
        <f>VLOOKUP(A1038,'Medical Examinations'!A1037:J3372,10,FALSE)</f>
        <v>Diabetes</v>
      </c>
      <c r="L1038" t="str">
        <f>VLOOKUP(Healthcare!A1038,'Hospitalisation Details'!A1037:K3372,10,FALSE)</f>
        <v>28-Jul-1968</v>
      </c>
      <c r="M1038" s="17">
        <f>VLOOKUP(Healthcare!A1038,'Hospitalisation Details'!A1037:K3372,6,FALSE)</f>
        <v>10825.25</v>
      </c>
      <c r="N1038" t="str">
        <f>VLOOKUP(Healthcare!A1038,'Hospitalisation Details'!A1037:K3372,7,FALSE)</f>
        <v>tier - 3</v>
      </c>
      <c r="O1038" t="str">
        <f>VLOOKUP(Healthcare!A1038,'Hospitalisation Details'!A1037:K3372,8,FALSE)</f>
        <v>tier - 3</v>
      </c>
      <c r="P1038" t="str">
        <f>VLOOKUP(Healthcare!A1038,'Hospitalisation Details'!A1037:K3372,9,FALSE)</f>
        <v>R1012</v>
      </c>
      <c r="Q1038">
        <f>VLOOKUP(Healthcare!A1038,'Hospitalisation Details'!A1037:K3372,11,FALSE)</f>
        <v>56</v>
      </c>
    </row>
    <row r="1039" spans="1:17" ht="15.6">
      <c r="A1039" s="1" t="s">
        <v>1332</v>
      </c>
      <c r="B1039" t="str">
        <f>VLOOKUP(A1039,'Customer Names'!A1038:E3373,5,FALSE)</f>
        <v xml:space="preserve"> Mr.  Joshua P Gardner</v>
      </c>
      <c r="C1039">
        <f>VLOOKUP(A1039,'Medical Examinations'!A1038:J3373,2,FALSE)</f>
        <v>32.67</v>
      </c>
      <c r="D1039">
        <f>VLOOKUP(A1039,'Medical Examinations'!A1038:J3373,3,FALSE)</f>
        <v>11.81</v>
      </c>
      <c r="E1039" t="str">
        <f>VLOOKUP(A1039,'Medical Examinations'!A1038:J3373,4,FALSE)</f>
        <v>yes</v>
      </c>
      <c r="F1039" t="str">
        <f>VLOOKUP(A1039,'Medical Examinations'!A1038:J3373,5,FALSE)</f>
        <v>No</v>
      </c>
      <c r="G1039" t="str">
        <f>VLOOKUP($A1039,'Medical Examinations'!A$1:J$2336,6,FALSE)</f>
        <v>No</v>
      </c>
      <c r="H1039">
        <f>VLOOKUP(A1039,'Medical Examinations'!A1038:J3373,7,FALSE)</f>
        <v>0</v>
      </c>
      <c r="I1039" t="str">
        <f>VLOOKUP(A1039,'Medical Examinations'!A1038:J3373,8,FALSE)</f>
        <v>No</v>
      </c>
      <c r="J1039" t="str">
        <f>VLOOKUP($A1039,'Medical Examinations'!$A1038:$J3373,9,FALSE)</f>
        <v>Obesity</v>
      </c>
      <c r="K1039" t="str">
        <f>VLOOKUP(A1039,'Medical Examinations'!A1038:J3373,10,FALSE)</f>
        <v>Diabetes</v>
      </c>
      <c r="L1039" t="str">
        <f>VLOOKUP(Healthcare!A1039,'Hospitalisation Details'!A1038:K3373,10,FALSE)</f>
        <v>2-Oct-1967</v>
      </c>
      <c r="M1039" s="17">
        <f>VLOOKUP(Healthcare!A1039,'Hospitalisation Details'!A1038:K3373,6,FALSE)</f>
        <v>10807.49</v>
      </c>
      <c r="N1039" t="str">
        <f>VLOOKUP(Healthcare!A1039,'Hospitalisation Details'!A1038:K3373,7,FALSE)</f>
        <v>tier - 3</v>
      </c>
      <c r="O1039" t="str">
        <f>VLOOKUP(Healthcare!A1039,'Hospitalisation Details'!A1038:K3373,8,FALSE)</f>
        <v>tier - 2</v>
      </c>
      <c r="P1039" t="str">
        <f>VLOOKUP(Healthcare!A1039,'Hospitalisation Details'!A1038:K3373,9,FALSE)</f>
        <v>R1013</v>
      </c>
      <c r="Q1039">
        <f>VLOOKUP(Healthcare!A1039,'Hospitalisation Details'!A1038:K3373,11,FALSE)</f>
        <v>56</v>
      </c>
    </row>
    <row r="1040" spans="1:17" ht="15.6">
      <c r="A1040" s="1" t="s">
        <v>1331</v>
      </c>
      <c r="B1040" t="str">
        <f>VLOOKUP(A1040,'Customer Names'!A1039:E3374,5,FALSE)</f>
        <v xml:space="preserve"> Ms.  Erin C Lohrenz</v>
      </c>
      <c r="C1040">
        <f>VLOOKUP(A1040,'Medical Examinations'!A1039:J3374,2,FALSE)</f>
        <v>33.299999999999997</v>
      </c>
      <c r="D1040">
        <f>VLOOKUP(A1040,'Medical Examinations'!A1039:J3374,3,FALSE)</f>
        <v>8.26</v>
      </c>
      <c r="E1040" t="str">
        <f>VLOOKUP(A1040,'Medical Examinations'!A1039:J3374,4,FALSE)</f>
        <v>yes</v>
      </c>
      <c r="F1040" t="str">
        <f>VLOOKUP(A1040,'Medical Examinations'!A1039:J3374,5,FALSE)</f>
        <v>No</v>
      </c>
      <c r="G1040" t="str">
        <f>VLOOKUP($A1040,'Medical Examinations'!A$1:J$2336,6,FALSE)</f>
        <v>No</v>
      </c>
      <c r="H1040">
        <f>VLOOKUP(A1040,'Medical Examinations'!A1039:J3374,7,FALSE)</f>
        <v>2</v>
      </c>
      <c r="I1040" t="str">
        <f>VLOOKUP(A1040,'Medical Examinations'!A1039:J3374,8,FALSE)</f>
        <v>No</v>
      </c>
      <c r="J1040" t="str">
        <f>VLOOKUP($A1040,'Medical Examinations'!$A1039:$J3374,9,FALSE)</f>
        <v>Obesity</v>
      </c>
      <c r="K1040" t="str">
        <f>VLOOKUP(A1040,'Medical Examinations'!A1039:J3374,10,FALSE)</f>
        <v>Diabetes</v>
      </c>
      <c r="L1040" t="str">
        <f>VLOOKUP(Healthcare!A1040,'Hospitalisation Details'!A1039:K3374,10,FALSE)</f>
        <v>18-Dec-1970</v>
      </c>
      <c r="M1040" s="17">
        <f>VLOOKUP(Healthcare!A1040,'Hospitalisation Details'!A1039:K3374,6,FALSE)</f>
        <v>10806.84</v>
      </c>
      <c r="N1040" t="str">
        <f>VLOOKUP(Healthcare!A1040,'Hospitalisation Details'!A1039:K3374,7,FALSE)</f>
        <v>tier - 3</v>
      </c>
      <c r="O1040" t="str">
        <f>VLOOKUP(Healthcare!A1040,'Hospitalisation Details'!A1039:K3374,8,FALSE)</f>
        <v>tier - 2</v>
      </c>
      <c r="P1040" t="str">
        <f>VLOOKUP(Healthcare!A1040,'Hospitalisation Details'!A1039:K3374,9,FALSE)</f>
        <v>R1011</v>
      </c>
      <c r="Q1040">
        <f>VLOOKUP(Healthcare!A1040,'Hospitalisation Details'!A1039:K3374,11,FALSE)</f>
        <v>53</v>
      </c>
    </row>
    <row r="1041" spans="1:17" ht="15.6">
      <c r="A1041" s="1" t="s">
        <v>1330</v>
      </c>
      <c r="B1041" t="str">
        <f>VLOOKUP(A1041,'Customer Names'!A1040:E3375,5,FALSE)</f>
        <v xml:space="preserve"> Ms.  Shure Demise</v>
      </c>
      <c r="C1041">
        <f>VLOOKUP(A1041,'Medical Examinations'!A1040:J3375,2,FALSE)</f>
        <v>30.78</v>
      </c>
      <c r="D1041">
        <f>VLOOKUP(A1041,'Medical Examinations'!A1040:J3375,3,FALSE)</f>
        <v>10.74</v>
      </c>
      <c r="E1041" t="str">
        <f>VLOOKUP(A1041,'Medical Examinations'!A1040:J3375,4,FALSE)</f>
        <v>yes</v>
      </c>
      <c r="F1041" t="str">
        <f>VLOOKUP(A1041,'Medical Examinations'!A1040:J3375,5,FALSE)</f>
        <v>No</v>
      </c>
      <c r="G1041" t="str">
        <f>VLOOKUP($A1041,'Medical Examinations'!A$1:J$2336,6,FALSE)</f>
        <v>No</v>
      </c>
      <c r="H1041">
        <f>VLOOKUP(A1041,'Medical Examinations'!A1040:J3375,7,FALSE)</f>
        <v>2</v>
      </c>
      <c r="I1041" t="str">
        <f>VLOOKUP(A1041,'Medical Examinations'!A1040:J3375,8,FALSE)</f>
        <v>No</v>
      </c>
      <c r="J1041" t="str">
        <f>VLOOKUP($A1041,'Medical Examinations'!$A1040:$J3375,9,FALSE)</f>
        <v>Obesity</v>
      </c>
      <c r="K1041" t="str">
        <f>VLOOKUP(A1041,'Medical Examinations'!A1040:J3375,10,FALSE)</f>
        <v>Diabetes</v>
      </c>
      <c r="L1041" t="str">
        <f>VLOOKUP(Healthcare!A1041,'Hospitalisation Details'!A1040:K3375,10,FALSE)</f>
        <v>28-Oct-1970</v>
      </c>
      <c r="M1041" s="17">
        <f>VLOOKUP(Healthcare!A1041,'Hospitalisation Details'!A1040:K3375,6,FALSE)</f>
        <v>10797.34</v>
      </c>
      <c r="N1041" t="str">
        <f>VLOOKUP(Healthcare!A1041,'Hospitalisation Details'!A1040:K3375,7,FALSE)</f>
        <v>tier - 3</v>
      </c>
      <c r="O1041" t="str">
        <f>VLOOKUP(Healthcare!A1041,'Hospitalisation Details'!A1040:K3375,8,FALSE)</f>
        <v>tier - 2</v>
      </c>
      <c r="P1041" t="str">
        <f>VLOOKUP(Healthcare!A1041,'Hospitalisation Details'!A1040:K3375,9,FALSE)</f>
        <v>R1023</v>
      </c>
      <c r="Q1041">
        <f>VLOOKUP(Healthcare!A1041,'Hospitalisation Details'!A1040:K3375,11,FALSE)</f>
        <v>53</v>
      </c>
    </row>
    <row r="1042" spans="1:17" ht="15.6">
      <c r="A1042" s="1" t="s">
        <v>1329</v>
      </c>
      <c r="B1042" t="str">
        <f>VLOOKUP(A1042,'Customer Names'!A1041:E3376,5,FALSE)</f>
        <v xml:space="preserve"> Mr.  Richard Nelson</v>
      </c>
      <c r="C1042">
        <f>VLOOKUP(A1042,'Medical Examinations'!A1041:J3376,2,FALSE)</f>
        <v>28.975000000000001</v>
      </c>
      <c r="D1042">
        <f>VLOOKUP(A1042,'Medical Examinations'!A1041:J3376,3,FALSE)</f>
        <v>7.69</v>
      </c>
      <c r="E1042" t="str">
        <f>VLOOKUP(A1042,'Medical Examinations'!A1041:J3376,4,FALSE)</f>
        <v>yes</v>
      </c>
      <c r="F1042" t="str">
        <f>VLOOKUP(A1042,'Medical Examinations'!A1041:J3376,5,FALSE)</f>
        <v>No</v>
      </c>
      <c r="G1042" t="str">
        <f>VLOOKUP($A1042,'Medical Examinations'!A$1:J$2336,6,FALSE)</f>
        <v>No</v>
      </c>
      <c r="H1042">
        <f>VLOOKUP(A1042,'Medical Examinations'!A1041:J3376,7,FALSE)</f>
        <v>0</v>
      </c>
      <c r="I1042" t="str">
        <f>VLOOKUP(A1042,'Medical Examinations'!A1041:J3376,8,FALSE)</f>
        <v>No</v>
      </c>
      <c r="J1042" t="str">
        <f>VLOOKUP($A1042,'Medical Examinations'!$A1041:$J3376,9,FALSE)</f>
        <v>Over Weight</v>
      </c>
      <c r="K1042" t="str">
        <f>VLOOKUP(A1042,'Medical Examinations'!A1041:J3376,10,FALSE)</f>
        <v>Diabetes</v>
      </c>
      <c r="L1042" t="str">
        <f>VLOOKUP(Healthcare!A1042,'Hospitalisation Details'!A1041:K3376,10,FALSE)</f>
        <v>23-Oct-1967</v>
      </c>
      <c r="M1042" s="17">
        <f>VLOOKUP(Healthcare!A1042,'Hospitalisation Details'!A1041:K3376,6,FALSE)</f>
        <v>10796.35</v>
      </c>
      <c r="N1042" t="str">
        <f>VLOOKUP(Healthcare!A1042,'Hospitalisation Details'!A1041:K3376,7,FALSE)</f>
        <v>tier - 3</v>
      </c>
      <c r="O1042" t="str">
        <f>VLOOKUP(Healthcare!A1042,'Hospitalisation Details'!A1041:K3376,8,FALSE)</f>
        <v>tier - 1</v>
      </c>
      <c r="P1042" t="str">
        <f>VLOOKUP(Healthcare!A1042,'Hospitalisation Details'!A1041:K3376,9,FALSE)</f>
        <v>R1019</v>
      </c>
      <c r="Q1042">
        <f>VLOOKUP(Healthcare!A1042,'Hospitalisation Details'!A1041:K3376,11,FALSE)</f>
        <v>56</v>
      </c>
    </row>
    <row r="1043" spans="1:17" ht="15.6">
      <c r="A1043" s="1" t="s">
        <v>1328</v>
      </c>
      <c r="B1043" t="str">
        <f>VLOOKUP(A1043,'Customer Names'!A1042:E3377,5,FALSE)</f>
        <v xml:space="preserve"> Ms.  Brenda Guitard</v>
      </c>
      <c r="C1043">
        <f>VLOOKUP(A1043,'Medical Examinations'!A1042:J3377,2,FALSE)</f>
        <v>33.4</v>
      </c>
      <c r="D1043">
        <f>VLOOKUP(A1043,'Medical Examinations'!A1042:J3377,3,FALSE)</f>
        <v>4.84</v>
      </c>
      <c r="E1043" t="str">
        <f>VLOOKUP(A1043,'Medical Examinations'!A1042:J3377,4,FALSE)</f>
        <v>No</v>
      </c>
      <c r="F1043" t="str">
        <f>VLOOKUP(A1043,'Medical Examinations'!A1042:J3377,5,FALSE)</f>
        <v>No</v>
      </c>
      <c r="G1043" t="str">
        <f>VLOOKUP($A1043,'Medical Examinations'!A$1:J$2336,6,FALSE)</f>
        <v>No</v>
      </c>
      <c r="H1043">
        <f>VLOOKUP(A1043,'Medical Examinations'!A1042:J3377,7,FALSE)</f>
        <v>0</v>
      </c>
      <c r="I1043" t="str">
        <f>VLOOKUP(A1043,'Medical Examinations'!A1042:J3377,8,FALSE)</f>
        <v>No</v>
      </c>
      <c r="J1043" t="str">
        <f>VLOOKUP($A1043,'Medical Examinations'!$A1042:$J3377,9,FALSE)</f>
        <v>Obesity</v>
      </c>
      <c r="K1043" t="str">
        <f>VLOOKUP(A1043,'Medical Examinations'!A1042:J3377,10,FALSE)</f>
        <v>Normal</v>
      </c>
      <c r="L1043" t="str">
        <f>VLOOKUP(Healthcare!A1043,'Hospitalisation Details'!A1042:K3377,10,FALSE)</f>
        <v>24-Dec-1999</v>
      </c>
      <c r="M1043" s="17">
        <f>VLOOKUP(Healthcare!A1043,'Hospitalisation Details'!A1042:K3377,6,FALSE)</f>
        <v>10795.94</v>
      </c>
      <c r="N1043" t="str">
        <f>VLOOKUP(Healthcare!A1043,'Hospitalisation Details'!A1042:K3377,7,FALSE)</f>
        <v>tier - 3</v>
      </c>
      <c r="O1043" t="str">
        <f>VLOOKUP(Healthcare!A1043,'Hospitalisation Details'!A1042:K3377,8,FALSE)</f>
        <v>tier - 1</v>
      </c>
      <c r="P1043" t="str">
        <f>VLOOKUP(Healthcare!A1043,'Hospitalisation Details'!A1042:K3377,9,FALSE)</f>
        <v>R1011</v>
      </c>
      <c r="Q1043">
        <f>VLOOKUP(Healthcare!A1043,'Hospitalisation Details'!A1042:K3377,11,FALSE)</f>
        <v>24</v>
      </c>
    </row>
    <row r="1044" spans="1:17" ht="15.6">
      <c r="A1044" s="1" t="s">
        <v>1327</v>
      </c>
      <c r="B1044" t="str">
        <f>VLOOKUP(A1044,'Customer Names'!A1043:E3378,5,FALSE)</f>
        <v xml:space="preserve"> Mr.  Joseph M Navas</v>
      </c>
      <c r="C1044">
        <f>VLOOKUP(A1044,'Medical Examinations'!A1043:J3378,2,FALSE)</f>
        <v>21.5</v>
      </c>
      <c r="D1044">
        <f>VLOOKUP(A1044,'Medical Examinations'!A1043:J3378,3,FALSE)</f>
        <v>9.77</v>
      </c>
      <c r="E1044" t="str">
        <f>VLOOKUP(A1044,'Medical Examinations'!A1043:J3378,4,FALSE)</f>
        <v>yes</v>
      </c>
      <c r="F1044" t="str">
        <f>VLOOKUP(A1044,'Medical Examinations'!A1043:J3378,5,FALSE)</f>
        <v>No</v>
      </c>
      <c r="G1044" t="str">
        <f>VLOOKUP($A1044,'Medical Examinations'!A$1:J$2336,6,FALSE)</f>
        <v>No</v>
      </c>
      <c r="H1044">
        <f>VLOOKUP(A1044,'Medical Examinations'!A1043:J3378,7,FALSE)</f>
        <v>0</v>
      </c>
      <c r="I1044" t="str">
        <f>VLOOKUP(A1044,'Medical Examinations'!A1043:J3378,8,FALSE)</f>
        <v>No</v>
      </c>
      <c r="J1044" t="str">
        <f>VLOOKUP($A1044,'Medical Examinations'!$A1043:$J3378,9,FALSE)</f>
        <v>Healthy Weight</v>
      </c>
      <c r="K1044" t="str">
        <f>VLOOKUP(A1044,'Medical Examinations'!A1043:J3378,10,FALSE)</f>
        <v>Diabetes</v>
      </c>
      <c r="L1044" t="str">
        <f>VLOOKUP(Healthcare!A1044,'Hospitalisation Details'!A1043:K3378,10,FALSE)</f>
        <v>11-Nov-1967</v>
      </c>
      <c r="M1044" s="17">
        <f>VLOOKUP(Healthcare!A1044,'Hospitalisation Details'!A1043:K3378,6,FALSE)</f>
        <v>10791.96</v>
      </c>
      <c r="N1044" t="str">
        <f>VLOOKUP(Healthcare!A1044,'Hospitalisation Details'!A1043:K3378,7,FALSE)</f>
        <v>tier - 3</v>
      </c>
      <c r="O1044" t="str">
        <f>VLOOKUP(Healthcare!A1044,'Hospitalisation Details'!A1043:K3378,8,FALSE)</f>
        <v>tier - 2</v>
      </c>
      <c r="P1044" t="str">
        <f>VLOOKUP(Healthcare!A1044,'Hospitalisation Details'!A1043:K3378,9,FALSE)</f>
        <v>R1011</v>
      </c>
      <c r="Q1044">
        <f>VLOOKUP(Healthcare!A1044,'Hospitalisation Details'!A1043:K3378,11,FALSE)</f>
        <v>56</v>
      </c>
    </row>
    <row r="1045" spans="1:17" ht="15.6">
      <c r="A1045" s="1" t="s">
        <v>1326</v>
      </c>
      <c r="B1045" t="str">
        <f>VLOOKUP(A1045,'Customer Names'!A1044:E3379,5,FALSE)</f>
        <v xml:space="preserve"> Mr.  Stephen J Ptucha</v>
      </c>
      <c r="C1045">
        <f>VLOOKUP(A1045,'Medical Examinations'!A1044:J3379,2,FALSE)</f>
        <v>38.14</v>
      </c>
      <c r="D1045">
        <f>VLOOKUP(A1045,'Medical Examinations'!A1044:J3379,3,FALSE)</f>
        <v>5.84</v>
      </c>
      <c r="E1045" t="str">
        <f>VLOOKUP(A1045,'Medical Examinations'!A1044:J3379,4,FALSE)</f>
        <v>No</v>
      </c>
      <c r="F1045" t="str">
        <f>VLOOKUP(A1045,'Medical Examinations'!A1044:J3379,5,FALSE)</f>
        <v>No</v>
      </c>
      <c r="G1045" t="str">
        <f>VLOOKUP($A1045,'Medical Examinations'!A$1:J$2336,6,FALSE)</f>
        <v>No</v>
      </c>
      <c r="H1045">
        <f>VLOOKUP(A1045,'Medical Examinations'!A1044:J3379,7,FALSE)</f>
        <v>0</v>
      </c>
      <c r="I1045" t="str">
        <f>VLOOKUP(A1045,'Medical Examinations'!A1044:J3379,8,FALSE)</f>
        <v>No</v>
      </c>
      <c r="J1045" t="str">
        <f>VLOOKUP($A1045,'Medical Examinations'!$A1044:$J3379,9,FALSE)</f>
        <v>Obesity</v>
      </c>
      <c r="K1045" t="str">
        <f>VLOOKUP(A1045,'Medical Examinations'!A1044:J3379,10,FALSE)</f>
        <v>Prediabetes</v>
      </c>
      <c r="L1045" t="str">
        <f>VLOOKUP(Healthcare!A1045,'Hospitalisation Details'!A1044:K3379,10,FALSE)</f>
        <v>25-Nov-1989</v>
      </c>
      <c r="M1045" s="17">
        <f>VLOOKUP(Healthcare!A1045,'Hospitalisation Details'!A1044:K3379,6,FALSE)</f>
        <v>10769.75</v>
      </c>
      <c r="N1045" t="str">
        <f>VLOOKUP(Healthcare!A1045,'Hospitalisation Details'!A1044:K3379,7,FALSE)</f>
        <v>tier - 3</v>
      </c>
      <c r="O1045" t="str">
        <f>VLOOKUP(Healthcare!A1045,'Hospitalisation Details'!A1044:K3379,8,FALSE)</f>
        <v>tier - 2</v>
      </c>
      <c r="P1045" t="str">
        <f>VLOOKUP(Healthcare!A1045,'Hospitalisation Details'!A1044:K3379,9,FALSE)</f>
        <v>R1022</v>
      </c>
      <c r="Q1045">
        <f>VLOOKUP(Healthcare!A1045,'Hospitalisation Details'!A1044:K3379,11,FALSE)</f>
        <v>34</v>
      </c>
    </row>
    <row r="1046" spans="1:17" ht="15.6">
      <c r="A1046" s="1" t="s">
        <v>1325</v>
      </c>
      <c r="B1046" t="str">
        <f>VLOOKUP(A1046,'Customer Names'!A1045:E3380,5,FALSE)</f>
        <v xml:space="preserve"> Mrs.  Kathya Kirouac</v>
      </c>
      <c r="C1046">
        <f>VLOOKUP(A1046,'Medical Examinations'!A1045:J3380,2,FALSE)</f>
        <v>35.42</v>
      </c>
      <c r="D1046">
        <f>VLOOKUP(A1046,'Medical Examinations'!A1045:J3380,3,FALSE)</f>
        <v>8.6999999999999993</v>
      </c>
      <c r="E1046" t="str">
        <f>VLOOKUP(A1046,'Medical Examinations'!A1045:J3380,4,FALSE)</f>
        <v>yes</v>
      </c>
      <c r="F1046" t="str">
        <f>VLOOKUP(A1046,'Medical Examinations'!A1045:J3380,5,FALSE)</f>
        <v>No</v>
      </c>
      <c r="G1046" t="str">
        <f>VLOOKUP($A1046,'Medical Examinations'!A$1:J$2336,6,FALSE)</f>
        <v>No</v>
      </c>
      <c r="H1046">
        <f>VLOOKUP(A1046,'Medical Examinations'!A1045:J3380,7,FALSE)</f>
        <v>1</v>
      </c>
      <c r="I1046" t="str">
        <f>VLOOKUP(A1046,'Medical Examinations'!A1045:J3380,8,FALSE)</f>
        <v>No</v>
      </c>
      <c r="J1046" t="str">
        <f>VLOOKUP($A1046,'Medical Examinations'!$A1045:$J3380,9,FALSE)</f>
        <v>Obesity</v>
      </c>
      <c r="K1046" t="str">
        <f>VLOOKUP(A1046,'Medical Examinations'!A1045:J3380,10,FALSE)</f>
        <v>Diabetes</v>
      </c>
      <c r="L1046" t="str">
        <f>VLOOKUP(Healthcare!A1046,'Hospitalisation Details'!A1045:K3380,10,FALSE)</f>
        <v>29-Aug-1986</v>
      </c>
      <c r="M1046" s="17">
        <f>VLOOKUP(Healthcare!A1046,'Hospitalisation Details'!A1045:K3380,6,FALSE)</f>
        <v>10749.02</v>
      </c>
      <c r="N1046" t="str">
        <f>VLOOKUP(Healthcare!A1046,'Hospitalisation Details'!A1045:K3380,7,FALSE)</f>
        <v>tier - 3</v>
      </c>
      <c r="O1046" t="str">
        <f>VLOOKUP(Healthcare!A1046,'Hospitalisation Details'!A1045:K3380,8,FALSE)</f>
        <v>tier - 1</v>
      </c>
      <c r="P1046" t="str">
        <f>VLOOKUP(Healthcare!A1046,'Hospitalisation Details'!A1045:K3380,9,FALSE)</f>
        <v>R1026</v>
      </c>
      <c r="Q1046">
        <f>VLOOKUP(Healthcare!A1046,'Hospitalisation Details'!A1045:K3380,11,FALSE)</f>
        <v>38</v>
      </c>
    </row>
    <row r="1047" spans="1:17" ht="15.6">
      <c r="A1047" s="1" t="s">
        <v>1324</v>
      </c>
      <c r="B1047" t="str">
        <f>VLOOKUP(A1047,'Customer Names'!A1046:E3381,5,FALSE)</f>
        <v xml:space="preserve"> Mr.  Wesley Toews</v>
      </c>
      <c r="C1047">
        <f>VLOOKUP(A1047,'Medical Examinations'!A1046:J3381,2,FALSE)</f>
        <v>35.625</v>
      </c>
      <c r="D1047">
        <f>VLOOKUP(A1047,'Medical Examinations'!A1046:J3381,3,FALSE)</f>
        <v>10.79</v>
      </c>
      <c r="E1047" t="str">
        <f>VLOOKUP(A1047,'Medical Examinations'!A1046:J3381,4,FALSE)</f>
        <v>No</v>
      </c>
      <c r="F1047" t="str">
        <f>VLOOKUP(A1047,'Medical Examinations'!A1046:J3381,5,FALSE)</f>
        <v>No</v>
      </c>
      <c r="G1047" t="str">
        <f>VLOOKUP($A1047,'Medical Examinations'!A$1:J$2336,6,FALSE)</f>
        <v>No</v>
      </c>
      <c r="H1047">
        <f>VLOOKUP(A1047,'Medical Examinations'!A1046:J3381,7,FALSE)</f>
        <v>0</v>
      </c>
      <c r="I1047" t="str">
        <f>VLOOKUP(A1047,'Medical Examinations'!A1046:J3381,8,FALSE)</f>
        <v>No</v>
      </c>
      <c r="J1047" t="str">
        <f>VLOOKUP($A1047,'Medical Examinations'!$A1046:$J3381,9,FALSE)</f>
        <v>Obesity</v>
      </c>
      <c r="K1047" t="str">
        <f>VLOOKUP(A1047,'Medical Examinations'!A1046:J3381,10,FALSE)</f>
        <v>Diabetes</v>
      </c>
      <c r="L1047" t="str">
        <f>VLOOKUP(Healthcare!A1047,'Hospitalisation Details'!A1046:K3381,10,FALSE)</f>
        <v>9-Dec-1974</v>
      </c>
      <c r="M1047" s="17">
        <f>VLOOKUP(Healthcare!A1047,'Hospitalisation Details'!A1046:K3381,6,FALSE)</f>
        <v>10736.87</v>
      </c>
      <c r="N1047" t="str">
        <f>VLOOKUP(Healthcare!A1047,'Hospitalisation Details'!A1046:K3381,7,FALSE)</f>
        <v>tier - 3</v>
      </c>
      <c r="O1047" t="str">
        <f>VLOOKUP(Healthcare!A1047,'Hospitalisation Details'!A1046:K3381,8,FALSE)</f>
        <v>tier - 1</v>
      </c>
      <c r="P1047" t="str">
        <f>VLOOKUP(Healthcare!A1047,'Hospitalisation Details'!A1046:K3381,9,FALSE)</f>
        <v>R1016</v>
      </c>
      <c r="Q1047">
        <f>VLOOKUP(Healthcare!A1047,'Hospitalisation Details'!A1046:K3381,11,FALSE)</f>
        <v>49</v>
      </c>
    </row>
    <row r="1048" spans="1:17" ht="15.6">
      <c r="A1048" s="1" t="s">
        <v>1323</v>
      </c>
      <c r="B1048" t="str">
        <f>VLOOKUP(A1048,'Customer Names'!A1047:E3382,5,FALSE)</f>
        <v xml:space="preserve"> Mr.  Tim Perry</v>
      </c>
      <c r="C1048">
        <f>VLOOKUP(A1048,'Medical Examinations'!A1047:J3382,2,FALSE)</f>
        <v>45.51</v>
      </c>
      <c r="D1048">
        <f>VLOOKUP(A1048,'Medical Examinations'!A1047:J3382,3,FALSE)</f>
        <v>4.32</v>
      </c>
      <c r="E1048" t="str">
        <f>VLOOKUP(A1048,'Medical Examinations'!A1047:J3382,4,FALSE)</f>
        <v>No</v>
      </c>
      <c r="F1048" t="str">
        <f>VLOOKUP(A1048,'Medical Examinations'!A1047:J3382,5,FALSE)</f>
        <v>No</v>
      </c>
      <c r="G1048" t="str">
        <f>VLOOKUP($A1048,'Medical Examinations'!A$1:J$2336,6,FALSE)</f>
        <v>No</v>
      </c>
      <c r="H1048">
        <f>VLOOKUP(A1048,'Medical Examinations'!A1047:J3382,7,FALSE)</f>
        <v>1</v>
      </c>
      <c r="I1048" t="str">
        <f>VLOOKUP(A1048,'Medical Examinations'!A1047:J3382,8,FALSE)</f>
        <v>No</v>
      </c>
      <c r="J1048" t="str">
        <f>VLOOKUP($A1048,'Medical Examinations'!$A1047:$J3382,9,FALSE)</f>
        <v>Obesity</v>
      </c>
      <c r="K1048" t="str">
        <f>VLOOKUP(A1048,'Medical Examinations'!A1047:J3382,10,FALSE)</f>
        <v>Normal</v>
      </c>
      <c r="L1048" t="str">
        <f>VLOOKUP(Healthcare!A1048,'Hospitalisation Details'!A1047:K3382,10,FALSE)</f>
        <v>25-Jun-1992</v>
      </c>
      <c r="M1048" s="17">
        <f>VLOOKUP(Healthcare!A1048,'Hospitalisation Details'!A1047:K3382,6,FALSE)</f>
        <v>10719.57</v>
      </c>
      <c r="N1048" t="str">
        <f>VLOOKUP(Healthcare!A1048,'Hospitalisation Details'!A1047:K3382,7,FALSE)</f>
        <v>tier - 3</v>
      </c>
      <c r="O1048" t="str">
        <f>VLOOKUP(Healthcare!A1048,'Hospitalisation Details'!A1047:K3382,8,FALSE)</f>
        <v>tier - 1</v>
      </c>
      <c r="P1048" t="str">
        <f>VLOOKUP(Healthcare!A1048,'Hospitalisation Details'!A1047:K3382,9,FALSE)</f>
        <v>R1012</v>
      </c>
      <c r="Q1048">
        <f>VLOOKUP(Healthcare!A1048,'Hospitalisation Details'!A1047:K3382,11,FALSE)</f>
        <v>32</v>
      </c>
    </row>
    <row r="1049" spans="1:17" ht="15.6">
      <c r="A1049" s="1" t="s">
        <v>1322</v>
      </c>
      <c r="B1049" t="str">
        <f>VLOOKUP(A1049,'Customer Names'!A1048:E3383,5,FALSE)</f>
        <v xml:space="preserve"> Ms.  Jamie L Kretz</v>
      </c>
      <c r="C1049">
        <f>VLOOKUP(A1049,'Medical Examinations'!A1048:J3383,2,FALSE)</f>
        <v>37.1</v>
      </c>
      <c r="D1049">
        <f>VLOOKUP(A1049,'Medical Examinations'!A1048:J3383,3,FALSE)</f>
        <v>7.19</v>
      </c>
      <c r="E1049" t="str">
        <f>VLOOKUP(A1049,'Medical Examinations'!A1048:J3383,4,FALSE)</f>
        <v>yes</v>
      </c>
      <c r="F1049" t="str">
        <f>VLOOKUP(A1049,'Medical Examinations'!A1048:J3383,5,FALSE)</f>
        <v>No</v>
      </c>
      <c r="G1049" t="str">
        <f>VLOOKUP($A1049,'Medical Examinations'!A$1:J$2336,6,FALSE)</f>
        <v>No</v>
      </c>
      <c r="H1049">
        <f>VLOOKUP(A1049,'Medical Examinations'!A1048:J3383,7,FALSE)</f>
        <v>0</v>
      </c>
      <c r="I1049" t="str">
        <f>VLOOKUP(A1049,'Medical Examinations'!A1048:J3383,8,FALSE)</f>
        <v>No</v>
      </c>
      <c r="J1049" t="str">
        <f>VLOOKUP($A1049,'Medical Examinations'!$A1048:$J3383,9,FALSE)</f>
        <v>Obesity</v>
      </c>
      <c r="K1049" t="str">
        <f>VLOOKUP(A1049,'Medical Examinations'!A1048:J3383,10,FALSE)</f>
        <v>Diabetes</v>
      </c>
      <c r="L1049" t="str">
        <f>VLOOKUP(Healthcare!A1049,'Hospitalisation Details'!A1048:K3383,10,FALSE)</f>
        <v>5-Oct-1967</v>
      </c>
      <c r="M1049" s="17">
        <f>VLOOKUP(Healthcare!A1049,'Hospitalisation Details'!A1048:K3383,6,FALSE)</f>
        <v>10713.64</v>
      </c>
      <c r="N1049" t="str">
        <f>VLOOKUP(Healthcare!A1049,'Hospitalisation Details'!A1048:K3383,7,FALSE)</f>
        <v>tier - 3</v>
      </c>
      <c r="O1049" t="str">
        <f>VLOOKUP(Healthcare!A1049,'Hospitalisation Details'!A1048:K3383,8,FALSE)</f>
        <v>tier - 3</v>
      </c>
      <c r="P1049" t="str">
        <f>VLOOKUP(Healthcare!A1049,'Hospitalisation Details'!A1048:K3383,9,FALSE)</f>
        <v>R1011</v>
      </c>
      <c r="Q1049">
        <f>VLOOKUP(Healthcare!A1049,'Hospitalisation Details'!A1048:K3383,11,FALSE)</f>
        <v>56</v>
      </c>
    </row>
    <row r="1050" spans="1:17" ht="15.6">
      <c r="A1050" s="1" t="s">
        <v>1321</v>
      </c>
      <c r="B1050" t="str">
        <f>VLOOKUP(A1050,'Customer Names'!A1049:E3384,5,FALSE)</f>
        <v xml:space="preserve"> Ms.  Alexandra Hempel</v>
      </c>
      <c r="C1050">
        <f>VLOOKUP(A1050,'Medical Examinations'!A1049:J3384,2,FALSE)</f>
        <v>30.5</v>
      </c>
      <c r="D1050">
        <f>VLOOKUP(A1050,'Medical Examinations'!A1049:J3384,3,FALSE)</f>
        <v>11.94</v>
      </c>
      <c r="E1050" t="str">
        <f>VLOOKUP(A1050,'Medical Examinations'!A1049:J3384,4,FALSE)</f>
        <v>yes</v>
      </c>
      <c r="F1050" t="str">
        <f>VLOOKUP(A1050,'Medical Examinations'!A1049:J3384,5,FALSE)</f>
        <v>No</v>
      </c>
      <c r="G1050" t="str">
        <f>VLOOKUP($A1050,'Medical Examinations'!A$1:J$2336,6,FALSE)</f>
        <v>No</v>
      </c>
      <c r="H1050">
        <f>VLOOKUP(A1050,'Medical Examinations'!A1049:J3384,7,FALSE)</f>
        <v>0</v>
      </c>
      <c r="I1050" t="str">
        <f>VLOOKUP(A1050,'Medical Examinations'!A1049:J3384,8,FALSE)</f>
        <v>No</v>
      </c>
      <c r="J1050" t="str">
        <f>VLOOKUP($A1050,'Medical Examinations'!$A1049:$J3384,9,FALSE)</f>
        <v>Obesity</v>
      </c>
      <c r="K1050" t="str">
        <f>VLOOKUP(A1050,'Medical Examinations'!A1049:J3384,10,FALSE)</f>
        <v>Diabetes</v>
      </c>
      <c r="L1050" t="str">
        <f>VLOOKUP(Healthcare!A1050,'Hospitalisation Details'!A1049:K3384,10,FALSE)</f>
        <v>30-Jul-1967</v>
      </c>
      <c r="M1050" s="17">
        <f>VLOOKUP(Healthcare!A1050,'Hospitalisation Details'!A1049:K3384,6,FALSE)</f>
        <v>10704.47</v>
      </c>
      <c r="N1050" t="str">
        <f>VLOOKUP(Healthcare!A1050,'Hospitalisation Details'!A1049:K3384,7,FALSE)</f>
        <v>tier - 3</v>
      </c>
      <c r="O1050" t="str">
        <f>VLOOKUP(Healthcare!A1050,'Hospitalisation Details'!A1049:K3384,8,FALSE)</f>
        <v>tier - 2</v>
      </c>
      <c r="P1050" t="str">
        <f>VLOOKUP(Healthcare!A1050,'Hospitalisation Details'!A1049:K3384,9,FALSE)</f>
        <v>R1011</v>
      </c>
      <c r="Q1050">
        <f>VLOOKUP(Healthcare!A1050,'Hospitalisation Details'!A1049:K3384,11,FALSE)</f>
        <v>57</v>
      </c>
    </row>
    <row r="1051" spans="1:17" ht="15.6">
      <c r="A1051" s="1" t="s">
        <v>1320</v>
      </c>
      <c r="B1051" t="str">
        <f>VLOOKUP(A1051,'Customer Names'!A1050:E3385,5,FALSE)</f>
        <v xml:space="preserve"> Ms.  Tiffany McBroom</v>
      </c>
      <c r="C1051">
        <f>VLOOKUP(A1051,'Medical Examinations'!A1050:J3385,2,FALSE)</f>
        <v>28.16</v>
      </c>
      <c r="D1051">
        <f>VLOOKUP(A1051,'Medical Examinations'!A1050:J3385,3,FALSE)</f>
        <v>5.56</v>
      </c>
      <c r="E1051" t="str">
        <f>VLOOKUP(A1051,'Medical Examinations'!A1050:J3385,4,FALSE)</f>
        <v>No</v>
      </c>
      <c r="F1051" t="str">
        <f>VLOOKUP(A1051,'Medical Examinations'!A1050:J3385,5,FALSE)</f>
        <v>No</v>
      </c>
      <c r="G1051" t="str">
        <f>VLOOKUP($A1051,'Medical Examinations'!A$1:J$2336,6,FALSE)</f>
        <v>No</v>
      </c>
      <c r="H1051">
        <f>VLOOKUP(A1051,'Medical Examinations'!A1050:J3385,7,FALSE)</f>
        <v>2</v>
      </c>
      <c r="I1051" t="str">
        <f>VLOOKUP(A1051,'Medical Examinations'!A1050:J3385,8,FALSE)</f>
        <v>No</v>
      </c>
      <c r="J1051" t="str">
        <f>VLOOKUP($A1051,'Medical Examinations'!$A1050:$J3385,9,FALSE)</f>
        <v>Over Weight</v>
      </c>
      <c r="K1051" t="str">
        <f>VLOOKUP(A1051,'Medical Examinations'!A1050:J3385,10,FALSE)</f>
        <v>Normal</v>
      </c>
      <c r="L1051" t="str">
        <f>VLOOKUP(Healthcare!A1051,'Hospitalisation Details'!A1050:K3385,10,FALSE)</f>
        <v>24-Oct-1972</v>
      </c>
      <c r="M1051" s="17">
        <f>VLOOKUP(Healthcare!A1051,'Hospitalisation Details'!A1050:K3385,6,FALSE)</f>
        <v>10702.64</v>
      </c>
      <c r="N1051" t="str">
        <f>VLOOKUP(Healthcare!A1051,'Hospitalisation Details'!A1050:K3385,7,FALSE)</f>
        <v>tier - 3</v>
      </c>
      <c r="O1051" t="str">
        <f>VLOOKUP(Healthcare!A1051,'Hospitalisation Details'!A1050:K3385,8,FALSE)</f>
        <v>tier - 3</v>
      </c>
      <c r="P1051" t="str">
        <f>VLOOKUP(Healthcare!A1051,'Hospitalisation Details'!A1050:K3385,9,FALSE)</f>
        <v>R1013</v>
      </c>
      <c r="Q1051">
        <f>VLOOKUP(Healthcare!A1051,'Hospitalisation Details'!A1050:K3385,11,FALSE)</f>
        <v>51</v>
      </c>
    </row>
    <row r="1052" spans="1:17" ht="15.6">
      <c r="A1052" s="1" t="s">
        <v>1319</v>
      </c>
      <c r="B1052" t="str">
        <f>VLOOKUP(A1052,'Customer Names'!A1051:E3386,5,FALSE)</f>
        <v xml:space="preserve"> Mrs.  Rebecca J Yoo</v>
      </c>
      <c r="C1052">
        <f>VLOOKUP(A1052,'Medical Examinations'!A1051:J3386,2,FALSE)</f>
        <v>29.1</v>
      </c>
      <c r="D1052">
        <f>VLOOKUP(A1052,'Medical Examinations'!A1051:J3386,3,FALSE)</f>
        <v>5.64</v>
      </c>
      <c r="E1052" t="str">
        <f>VLOOKUP(A1052,'Medical Examinations'!A1051:J3386,4,FALSE)</f>
        <v>yes</v>
      </c>
      <c r="F1052" t="str">
        <f>VLOOKUP(A1052,'Medical Examinations'!A1051:J3386,5,FALSE)</f>
        <v>No</v>
      </c>
      <c r="G1052" t="str">
        <f>VLOOKUP($A1052,'Medical Examinations'!A$1:J$2336,6,FALSE)</f>
        <v>No</v>
      </c>
      <c r="H1052">
        <f>VLOOKUP(A1052,'Medical Examinations'!A1051:J3386,7,FALSE)</f>
        <v>0</v>
      </c>
      <c r="I1052" t="str">
        <f>VLOOKUP(A1052,'Medical Examinations'!A1051:J3386,8,FALSE)</f>
        <v>No</v>
      </c>
      <c r="J1052" t="str">
        <f>VLOOKUP($A1052,'Medical Examinations'!$A1051:$J3386,9,FALSE)</f>
        <v>Over Weight</v>
      </c>
      <c r="K1052" t="str">
        <f>VLOOKUP(A1052,'Medical Examinations'!A1051:J3386,10,FALSE)</f>
        <v>Normal</v>
      </c>
      <c r="L1052" t="str">
        <f>VLOOKUP(Healthcare!A1052,'Hospitalisation Details'!A1051:K3386,10,FALSE)</f>
        <v>30-Sep-1976</v>
      </c>
      <c r="M1052" s="17">
        <f>VLOOKUP(Healthcare!A1052,'Hospitalisation Details'!A1051:K3386,6,FALSE)</f>
        <v>10698.38</v>
      </c>
      <c r="N1052" t="str">
        <f>VLOOKUP(Healthcare!A1052,'Hospitalisation Details'!A1051:K3386,7,FALSE)</f>
        <v>tier - 3</v>
      </c>
      <c r="O1052" t="str">
        <f>VLOOKUP(Healthcare!A1052,'Hospitalisation Details'!A1051:K3386,8,FALSE)</f>
        <v>tier - 1</v>
      </c>
      <c r="P1052" t="str">
        <f>VLOOKUP(Healthcare!A1052,'Hospitalisation Details'!A1051:K3386,9,FALSE)</f>
        <v>R1025</v>
      </c>
      <c r="Q1052">
        <f>VLOOKUP(Healthcare!A1052,'Hospitalisation Details'!A1051:K3386,11,FALSE)</f>
        <v>47</v>
      </c>
    </row>
    <row r="1053" spans="1:17" ht="15.6">
      <c r="A1053" s="1" t="s">
        <v>1318</v>
      </c>
      <c r="B1053" t="str">
        <f>VLOOKUP(A1053,'Customer Names'!A1052:E3387,5,FALSE)</f>
        <v xml:space="preserve"> Mr.  Austin T Rand</v>
      </c>
      <c r="C1053">
        <f>VLOOKUP(A1053,'Medical Examinations'!A1052:J3387,2,FALSE)</f>
        <v>30.22</v>
      </c>
      <c r="D1053">
        <f>VLOOKUP(A1053,'Medical Examinations'!A1052:J3387,3,FALSE)</f>
        <v>4.6500000000000004</v>
      </c>
      <c r="E1053" t="str">
        <f>VLOOKUP(A1053,'Medical Examinations'!A1052:J3387,4,FALSE)</f>
        <v>No</v>
      </c>
      <c r="F1053" t="str">
        <f>VLOOKUP(A1053,'Medical Examinations'!A1052:J3387,5,FALSE)</f>
        <v>No</v>
      </c>
      <c r="G1053" t="str">
        <f>VLOOKUP($A1053,'Medical Examinations'!A$1:J$2336,6,FALSE)</f>
        <v>No</v>
      </c>
      <c r="H1053">
        <f>VLOOKUP(A1053,'Medical Examinations'!A1052:J3387,7,FALSE)</f>
        <v>0</v>
      </c>
      <c r="I1053" t="str">
        <f>VLOOKUP(A1053,'Medical Examinations'!A1052:J3387,8,FALSE)</f>
        <v>No</v>
      </c>
      <c r="J1053" t="str">
        <f>VLOOKUP($A1053,'Medical Examinations'!$A1052:$J3387,9,FALSE)</f>
        <v>Obesity</v>
      </c>
      <c r="K1053" t="str">
        <f>VLOOKUP(A1053,'Medical Examinations'!A1052:J3387,10,FALSE)</f>
        <v>Normal</v>
      </c>
      <c r="L1053" t="str">
        <f>VLOOKUP(Healthcare!A1053,'Hospitalisation Details'!A1052:K3387,10,FALSE)</f>
        <v>2-Aug-1977</v>
      </c>
      <c r="M1053" s="17">
        <f>VLOOKUP(Healthcare!A1053,'Hospitalisation Details'!A1052:K3387,6,FALSE)</f>
        <v>10690.11</v>
      </c>
      <c r="N1053" t="str">
        <f>VLOOKUP(Healthcare!A1053,'Hospitalisation Details'!A1052:K3387,7,FALSE)</f>
        <v>tier - 3</v>
      </c>
      <c r="O1053" t="str">
        <f>VLOOKUP(Healthcare!A1053,'Hospitalisation Details'!A1052:K3387,8,FALSE)</f>
        <v>tier - 2</v>
      </c>
      <c r="P1053" t="str">
        <f>VLOOKUP(Healthcare!A1053,'Hospitalisation Details'!A1052:K3387,9,FALSE)</f>
        <v>R1021</v>
      </c>
      <c r="Q1053">
        <f>VLOOKUP(Healthcare!A1053,'Hospitalisation Details'!A1052:K3387,11,FALSE)</f>
        <v>47</v>
      </c>
    </row>
    <row r="1054" spans="1:17" ht="15.6">
      <c r="A1054" s="1" t="s">
        <v>1317</v>
      </c>
      <c r="B1054" t="str">
        <f>VLOOKUP(A1054,'Customer Names'!A1053:E3388,5,FALSE)</f>
        <v xml:space="preserve"> Ms.  Jamie T Wolfe</v>
      </c>
      <c r="C1054">
        <f>VLOOKUP(A1054,'Medical Examinations'!A1053:J3388,2,FALSE)</f>
        <v>24.29</v>
      </c>
      <c r="D1054">
        <f>VLOOKUP(A1054,'Medical Examinations'!A1053:J3388,3,FALSE)</f>
        <v>9.0500000000000007</v>
      </c>
      <c r="E1054" t="str">
        <f>VLOOKUP(A1054,'Medical Examinations'!A1053:J3388,4,FALSE)</f>
        <v>No</v>
      </c>
      <c r="F1054" t="str">
        <f>VLOOKUP(A1054,'Medical Examinations'!A1053:J3388,5,FALSE)</f>
        <v>No</v>
      </c>
      <c r="G1054" t="str">
        <f>VLOOKUP($A1054,'Medical Examinations'!A$1:J$2336,6,FALSE)</f>
        <v>No</v>
      </c>
      <c r="H1054">
        <f>VLOOKUP(A1054,'Medical Examinations'!A1053:J3388,7,FALSE)</f>
        <v>0</v>
      </c>
      <c r="I1054" t="str">
        <f>VLOOKUP(A1054,'Medical Examinations'!A1053:J3388,8,FALSE)</f>
        <v>No</v>
      </c>
      <c r="J1054" t="str">
        <f>VLOOKUP($A1054,'Medical Examinations'!$A1053:$J3388,9,FALSE)</f>
        <v>Healthy Weight</v>
      </c>
      <c r="K1054" t="str">
        <f>VLOOKUP(A1054,'Medical Examinations'!A1053:J3388,10,FALSE)</f>
        <v>Diabetes</v>
      </c>
      <c r="L1054" t="str">
        <f>VLOOKUP(Healthcare!A1054,'Hospitalisation Details'!A1053:K3388,10,FALSE)</f>
        <v>7-Sep-1962</v>
      </c>
      <c r="M1054" s="17">
        <f>VLOOKUP(Healthcare!A1054,'Hospitalisation Details'!A1053:K3388,6,FALSE)</f>
        <v>10676.83</v>
      </c>
      <c r="N1054" t="str">
        <f>VLOOKUP(Healthcare!A1054,'Hospitalisation Details'!A1053:K3388,7,FALSE)</f>
        <v>tier - 3</v>
      </c>
      <c r="O1054" t="str">
        <f>VLOOKUP(Healthcare!A1054,'Hospitalisation Details'!A1053:K3388,8,FALSE)</f>
        <v>tier - 3</v>
      </c>
      <c r="P1054" t="str">
        <f>VLOOKUP(Healthcare!A1054,'Hospitalisation Details'!A1053:K3388,9,FALSE)</f>
        <v>R1013</v>
      </c>
      <c r="Q1054">
        <f>VLOOKUP(Healthcare!A1054,'Hospitalisation Details'!A1053:K3388,11,FALSE)</f>
        <v>61</v>
      </c>
    </row>
    <row r="1055" spans="1:17" ht="15.6">
      <c r="A1055" s="1" t="s">
        <v>1316</v>
      </c>
      <c r="B1055" t="str">
        <f>VLOOKUP(A1055,'Customer Names'!A1054:E3389,5,FALSE)</f>
        <v xml:space="preserve"> Mr.  Matthew T Vance</v>
      </c>
      <c r="C1055">
        <f>VLOOKUP(A1055,'Medical Examinations'!A1054:J3389,2,FALSE)</f>
        <v>29.39</v>
      </c>
      <c r="D1055">
        <f>VLOOKUP(A1055,'Medical Examinations'!A1054:J3389,3,FALSE)</f>
        <v>4.5199999999999996</v>
      </c>
      <c r="E1055" t="str">
        <f>VLOOKUP(A1055,'Medical Examinations'!A1054:J3389,4,FALSE)</f>
        <v>yes</v>
      </c>
      <c r="F1055" t="str">
        <f>VLOOKUP(A1055,'Medical Examinations'!A1054:J3389,5,FALSE)</f>
        <v>No</v>
      </c>
      <c r="G1055" t="str">
        <f>VLOOKUP($A1055,'Medical Examinations'!A$1:J$2336,6,FALSE)</f>
        <v>No</v>
      </c>
      <c r="H1055">
        <f>VLOOKUP(A1055,'Medical Examinations'!A1054:J3389,7,FALSE)</f>
        <v>0</v>
      </c>
      <c r="I1055" t="str">
        <f>VLOOKUP(A1055,'Medical Examinations'!A1054:J3389,8,FALSE)</f>
        <v>No</v>
      </c>
      <c r="J1055" t="str">
        <f>VLOOKUP($A1055,'Medical Examinations'!$A1054:$J3389,9,FALSE)</f>
        <v>Over Weight</v>
      </c>
      <c r="K1055" t="str">
        <f>VLOOKUP(A1055,'Medical Examinations'!A1054:J3389,10,FALSE)</f>
        <v>Normal</v>
      </c>
      <c r="L1055" t="str">
        <f>VLOOKUP(Healthcare!A1055,'Hospitalisation Details'!A1054:K3389,10,FALSE)</f>
        <v>22-Nov-1976</v>
      </c>
      <c r="M1055" s="17">
        <f>VLOOKUP(Healthcare!A1055,'Hospitalisation Details'!A1054:K3389,6,FALSE)</f>
        <v>10665.44</v>
      </c>
      <c r="N1055" t="str">
        <f>VLOOKUP(Healthcare!A1055,'Hospitalisation Details'!A1054:K3389,7,FALSE)</f>
        <v>tier - 3</v>
      </c>
      <c r="O1055" t="str">
        <f>VLOOKUP(Healthcare!A1055,'Hospitalisation Details'!A1054:K3389,8,FALSE)</f>
        <v>tier - 2</v>
      </c>
      <c r="P1055" t="str">
        <f>VLOOKUP(Healthcare!A1055,'Hospitalisation Details'!A1054:K3389,9,FALSE)</f>
        <v>R1021</v>
      </c>
      <c r="Q1055">
        <f>VLOOKUP(Healthcare!A1055,'Hospitalisation Details'!A1054:K3389,11,FALSE)</f>
        <v>47</v>
      </c>
    </row>
    <row r="1056" spans="1:17" ht="15.6">
      <c r="A1056" s="1" t="s">
        <v>1315</v>
      </c>
      <c r="B1056" t="str">
        <f>VLOOKUP(A1056,'Customer Names'!A1055:E3390,5,FALSE)</f>
        <v xml:space="preserve"> Mrs.  Emily Burnett</v>
      </c>
      <c r="C1056">
        <f>VLOOKUP(A1056,'Medical Examinations'!A1055:J3390,2,FALSE)</f>
        <v>25.66</v>
      </c>
      <c r="D1056">
        <f>VLOOKUP(A1056,'Medical Examinations'!A1055:J3390,3,FALSE)</f>
        <v>4.62</v>
      </c>
      <c r="E1056" t="str">
        <f>VLOOKUP(A1056,'Medical Examinations'!A1055:J3390,4,FALSE)</f>
        <v>yes</v>
      </c>
      <c r="F1056" t="str">
        <f>VLOOKUP(A1056,'Medical Examinations'!A1055:J3390,5,FALSE)</f>
        <v>No</v>
      </c>
      <c r="G1056" t="str">
        <f>VLOOKUP($A1056,'Medical Examinations'!A$1:J$2336,6,FALSE)</f>
        <v>No</v>
      </c>
      <c r="H1056">
        <f>VLOOKUP(A1056,'Medical Examinations'!A1055:J3390,7,FALSE)</f>
        <v>1</v>
      </c>
      <c r="I1056" t="str">
        <f>VLOOKUP(A1056,'Medical Examinations'!A1055:J3390,8,FALSE)</f>
        <v>No</v>
      </c>
      <c r="J1056" t="str">
        <f>VLOOKUP($A1056,'Medical Examinations'!$A1055:$J3390,9,FALSE)</f>
        <v>Over Weight</v>
      </c>
      <c r="K1056" t="str">
        <f>VLOOKUP(A1056,'Medical Examinations'!A1055:J3390,10,FALSE)</f>
        <v>Normal</v>
      </c>
      <c r="L1056" t="str">
        <f>VLOOKUP(Healthcare!A1056,'Hospitalisation Details'!A1055:K3390,10,FALSE)</f>
        <v>8-Aug-1964</v>
      </c>
      <c r="M1056" s="17">
        <f>VLOOKUP(Healthcare!A1056,'Hospitalisation Details'!A1055:K3390,6,FALSE)</f>
        <v>10627.81</v>
      </c>
      <c r="N1056" t="str">
        <f>VLOOKUP(Healthcare!A1056,'Hospitalisation Details'!A1055:K3390,7,FALSE)</f>
        <v>tier - 3</v>
      </c>
      <c r="O1056" t="str">
        <f>VLOOKUP(Healthcare!A1056,'Hospitalisation Details'!A1055:K3390,8,FALSE)</f>
        <v>tier - 3</v>
      </c>
      <c r="P1056" t="str">
        <f>VLOOKUP(Healthcare!A1056,'Hospitalisation Details'!A1055:K3390,9,FALSE)</f>
        <v>R1013</v>
      </c>
      <c r="Q1056">
        <f>VLOOKUP(Healthcare!A1056,'Hospitalisation Details'!A1055:K3390,11,FALSE)</f>
        <v>60</v>
      </c>
    </row>
    <row r="1057" spans="1:17" ht="15.6">
      <c r="A1057" s="1" t="s">
        <v>1314</v>
      </c>
      <c r="B1057" t="str">
        <f>VLOOKUP(A1057,'Customer Names'!A1056:E3391,5,FALSE)</f>
        <v xml:space="preserve"> Ms.  Gillian Clason</v>
      </c>
      <c r="C1057">
        <f>VLOOKUP(A1057,'Medical Examinations'!A1056:J3391,2,FALSE)</f>
        <v>39.11</v>
      </c>
      <c r="D1057">
        <f>VLOOKUP(A1057,'Medical Examinations'!A1056:J3391,3,FALSE)</f>
        <v>5.87</v>
      </c>
      <c r="E1057" t="str">
        <f>VLOOKUP(A1057,'Medical Examinations'!A1056:J3391,4,FALSE)</f>
        <v>No</v>
      </c>
      <c r="F1057" t="str">
        <f>VLOOKUP(A1057,'Medical Examinations'!A1056:J3391,5,FALSE)</f>
        <v>No</v>
      </c>
      <c r="G1057" t="str">
        <f>VLOOKUP($A1057,'Medical Examinations'!A$1:J$2336,6,FALSE)</f>
        <v>No</v>
      </c>
      <c r="H1057">
        <f>VLOOKUP(A1057,'Medical Examinations'!A1056:J3391,7,FALSE)</f>
        <v>0</v>
      </c>
      <c r="I1057" t="str">
        <f>VLOOKUP(A1057,'Medical Examinations'!A1056:J3391,8,FALSE)</f>
        <v>No</v>
      </c>
      <c r="J1057" t="str">
        <f>VLOOKUP($A1057,'Medical Examinations'!$A1056:$J3391,9,FALSE)</f>
        <v>Obesity</v>
      </c>
      <c r="K1057" t="str">
        <f>VLOOKUP(A1057,'Medical Examinations'!A1056:J3391,10,FALSE)</f>
        <v>Prediabetes</v>
      </c>
      <c r="L1057" t="str">
        <f>VLOOKUP(Healthcare!A1057,'Hospitalisation Details'!A1056:K3391,10,FALSE)</f>
        <v>6-Jul-1990</v>
      </c>
      <c r="M1057" s="17">
        <f>VLOOKUP(Healthcare!A1057,'Hospitalisation Details'!A1056:K3391,6,FALSE)</f>
        <v>10620.26</v>
      </c>
      <c r="N1057" t="str">
        <f>VLOOKUP(Healthcare!A1057,'Hospitalisation Details'!A1056:K3391,7,FALSE)</f>
        <v>tier - 3</v>
      </c>
      <c r="O1057" t="str">
        <f>VLOOKUP(Healthcare!A1057,'Hospitalisation Details'!A1056:K3391,8,FALSE)</f>
        <v>tier - 3</v>
      </c>
      <c r="P1057" t="str">
        <f>VLOOKUP(Healthcare!A1057,'Hospitalisation Details'!A1056:K3391,9,FALSE)</f>
        <v>R1012</v>
      </c>
      <c r="Q1057">
        <f>VLOOKUP(Healthcare!A1057,'Hospitalisation Details'!A1056:K3391,11,FALSE)</f>
        <v>34</v>
      </c>
    </row>
    <row r="1058" spans="1:17" ht="15.6">
      <c r="A1058" s="1" t="s">
        <v>1313</v>
      </c>
      <c r="B1058" t="str">
        <f>VLOOKUP(A1058,'Customer Names'!A1057:E3392,5,FALSE)</f>
        <v xml:space="preserve"> Mrs.  Brenn E Donnelly</v>
      </c>
      <c r="C1058">
        <f>VLOOKUP(A1058,'Medical Examinations'!A1057:J3392,2,FALSE)</f>
        <v>43.78</v>
      </c>
      <c r="D1058">
        <f>VLOOKUP(A1058,'Medical Examinations'!A1057:J3392,3,FALSE)</f>
        <v>5.71</v>
      </c>
      <c r="E1058" t="str">
        <f>VLOOKUP(A1058,'Medical Examinations'!A1057:J3392,4,FALSE)</f>
        <v>No</v>
      </c>
      <c r="F1058" t="str">
        <f>VLOOKUP(A1058,'Medical Examinations'!A1057:J3392,5,FALSE)</f>
        <v>No</v>
      </c>
      <c r="G1058" t="str">
        <f>VLOOKUP($A1058,'Medical Examinations'!A$1:J$2336,6,FALSE)</f>
        <v>No</v>
      </c>
      <c r="H1058">
        <f>VLOOKUP(A1058,'Medical Examinations'!A1057:J3392,7,FALSE)</f>
        <v>1</v>
      </c>
      <c r="I1058" t="str">
        <f>VLOOKUP(A1058,'Medical Examinations'!A1057:J3392,8,FALSE)</f>
        <v>No</v>
      </c>
      <c r="J1058" t="str">
        <f>VLOOKUP($A1058,'Medical Examinations'!$A1057:$J3392,9,FALSE)</f>
        <v>Obesity</v>
      </c>
      <c r="K1058" t="str">
        <f>VLOOKUP(A1058,'Medical Examinations'!A1057:J3392,10,FALSE)</f>
        <v>Prediabetes</v>
      </c>
      <c r="L1058" t="str">
        <f>VLOOKUP(Healthcare!A1058,'Hospitalisation Details'!A1057:K3392,10,FALSE)</f>
        <v>23-Jul-1992</v>
      </c>
      <c r="M1058" s="17">
        <f>VLOOKUP(Healthcare!A1058,'Hospitalisation Details'!A1057:K3392,6,FALSE)</f>
        <v>10617.04</v>
      </c>
      <c r="N1058" t="str">
        <f>VLOOKUP(Healthcare!A1058,'Hospitalisation Details'!A1057:K3392,7,FALSE)</f>
        <v>tier - 3</v>
      </c>
      <c r="O1058" t="str">
        <f>VLOOKUP(Healthcare!A1058,'Hospitalisation Details'!A1057:K3392,8,FALSE)</f>
        <v>tier - 3</v>
      </c>
      <c r="P1058" t="str">
        <f>VLOOKUP(Healthcare!A1058,'Hospitalisation Details'!A1057:K3392,9,FALSE)</f>
        <v>R1026</v>
      </c>
      <c r="Q1058">
        <f>VLOOKUP(Healthcare!A1058,'Hospitalisation Details'!A1057:K3392,11,FALSE)</f>
        <v>32</v>
      </c>
    </row>
    <row r="1059" spans="1:17" ht="15.6">
      <c r="A1059" s="1" t="s">
        <v>1312</v>
      </c>
      <c r="B1059" t="str">
        <f>VLOOKUP(A1059,'Customer Names'!A1058:E3393,5,FALSE)</f>
        <v xml:space="preserve"> Ms.  Lisa M Pietz</v>
      </c>
      <c r="C1059">
        <f>VLOOKUP(A1059,'Medical Examinations'!A1058:J3393,2,FALSE)</f>
        <v>24.35</v>
      </c>
      <c r="D1059">
        <f>VLOOKUP(A1059,'Medical Examinations'!A1058:J3393,3,FALSE)</f>
        <v>9.08</v>
      </c>
      <c r="E1059" t="str">
        <f>VLOOKUP(A1059,'Medical Examinations'!A1058:J3393,4,FALSE)</f>
        <v>No</v>
      </c>
      <c r="F1059" t="str">
        <f>VLOOKUP(A1059,'Medical Examinations'!A1058:J3393,5,FALSE)</f>
        <v>No</v>
      </c>
      <c r="G1059" t="str">
        <f>VLOOKUP($A1059,'Medical Examinations'!A$1:J$2336,6,FALSE)</f>
        <v>No</v>
      </c>
      <c r="H1059">
        <f>VLOOKUP(A1059,'Medical Examinations'!A1058:J3393,7,FALSE)</f>
        <v>0</v>
      </c>
      <c r="I1059" t="str">
        <f>VLOOKUP(A1059,'Medical Examinations'!A1058:J3393,8,FALSE)</f>
        <v>No</v>
      </c>
      <c r="J1059" t="str">
        <f>VLOOKUP($A1059,'Medical Examinations'!$A1058:$J3393,9,FALSE)</f>
        <v>Healthy Weight</v>
      </c>
      <c r="K1059" t="str">
        <f>VLOOKUP(A1059,'Medical Examinations'!A1058:J3393,10,FALSE)</f>
        <v>Diabetes</v>
      </c>
      <c r="L1059" t="str">
        <f>VLOOKUP(Healthcare!A1059,'Hospitalisation Details'!A1058:K3393,10,FALSE)</f>
        <v>27-Jun-1965</v>
      </c>
      <c r="M1059" s="17">
        <f>VLOOKUP(Healthcare!A1059,'Hospitalisation Details'!A1058:K3393,6,FALSE)</f>
        <v>10608.67</v>
      </c>
      <c r="N1059" t="str">
        <f>VLOOKUP(Healthcare!A1059,'Hospitalisation Details'!A1058:K3393,7,FALSE)</f>
        <v>tier - 3</v>
      </c>
      <c r="O1059" t="str">
        <f>VLOOKUP(Healthcare!A1059,'Hospitalisation Details'!A1058:K3393,8,FALSE)</f>
        <v>tier - 3</v>
      </c>
      <c r="P1059" t="str">
        <f>VLOOKUP(Healthcare!A1059,'Hospitalisation Details'!A1058:K3393,9,FALSE)</f>
        <v>R1012</v>
      </c>
      <c r="Q1059">
        <f>VLOOKUP(Healthcare!A1059,'Hospitalisation Details'!A1058:K3393,11,FALSE)</f>
        <v>59</v>
      </c>
    </row>
    <row r="1060" spans="1:17" ht="15.6">
      <c r="A1060" s="1" t="s">
        <v>1311</v>
      </c>
      <c r="B1060" t="str">
        <f>VLOOKUP(A1060,'Customer Names'!A1059:E3394,5,FALSE)</f>
        <v xml:space="preserve"> Mr.  Matt Tegenkamp</v>
      </c>
      <c r="C1060">
        <f>VLOOKUP(A1060,'Medical Examinations'!A1059:J3394,2,FALSE)</f>
        <v>40.299999999999997</v>
      </c>
      <c r="D1060">
        <f>VLOOKUP(A1060,'Medical Examinations'!A1059:J3394,3,FALSE)</f>
        <v>5.3</v>
      </c>
      <c r="E1060" t="str">
        <f>VLOOKUP(A1060,'Medical Examinations'!A1059:J3394,4,FALSE)</f>
        <v>yes</v>
      </c>
      <c r="F1060" t="str">
        <f>VLOOKUP(A1060,'Medical Examinations'!A1059:J3394,5,FALSE)</f>
        <v>No</v>
      </c>
      <c r="G1060" t="str">
        <f>VLOOKUP($A1060,'Medical Examinations'!A$1:J$2336,6,FALSE)</f>
        <v>No</v>
      </c>
      <c r="H1060">
        <f>VLOOKUP(A1060,'Medical Examinations'!A1059:J3394,7,FALSE)</f>
        <v>2</v>
      </c>
      <c r="I1060" t="str">
        <f>VLOOKUP(A1060,'Medical Examinations'!A1059:J3394,8,FALSE)</f>
        <v>No</v>
      </c>
      <c r="J1060" t="str">
        <f>VLOOKUP($A1060,'Medical Examinations'!$A1059:$J3394,9,FALSE)</f>
        <v>Obesity</v>
      </c>
      <c r="K1060" t="str">
        <f>VLOOKUP(A1060,'Medical Examinations'!A1059:J3394,10,FALSE)</f>
        <v>Normal</v>
      </c>
      <c r="L1060" t="str">
        <f>VLOOKUP(Healthcare!A1060,'Hospitalisation Details'!A1059:K3394,10,FALSE)</f>
        <v>2-Jul-1966</v>
      </c>
      <c r="M1060" s="17">
        <f>VLOOKUP(Healthcare!A1060,'Hospitalisation Details'!A1059:K3394,6,FALSE)</f>
        <v>10602.39</v>
      </c>
      <c r="N1060" t="str">
        <f>VLOOKUP(Healthcare!A1060,'Hospitalisation Details'!A1059:K3394,7,FALSE)</f>
        <v>tier - 3</v>
      </c>
      <c r="O1060" t="str">
        <f>VLOOKUP(Healthcare!A1060,'Hospitalisation Details'!A1059:K3394,8,FALSE)</f>
        <v>tier - 3</v>
      </c>
      <c r="P1060" t="str">
        <f>VLOOKUP(Healthcare!A1060,'Hospitalisation Details'!A1059:K3394,9,FALSE)</f>
        <v>R1011</v>
      </c>
      <c r="Q1060">
        <f>VLOOKUP(Healthcare!A1060,'Hospitalisation Details'!A1059:K3394,11,FALSE)</f>
        <v>58</v>
      </c>
    </row>
    <row r="1061" spans="1:17" ht="15.6">
      <c r="A1061" s="1" t="s">
        <v>1310</v>
      </c>
      <c r="B1061" t="str">
        <f>VLOOKUP(A1061,'Customer Names'!A1060:E3395,5,FALSE)</f>
        <v xml:space="preserve"> Mr.  Thomas A Dover</v>
      </c>
      <c r="C1061">
        <f>VLOOKUP(A1061,'Medical Examinations'!A1060:J3395,2,FALSE)</f>
        <v>32.774999999999999</v>
      </c>
      <c r="D1061">
        <f>VLOOKUP(A1061,'Medical Examinations'!A1060:J3395,3,FALSE)</f>
        <v>11.76</v>
      </c>
      <c r="E1061" t="str">
        <f>VLOOKUP(A1061,'Medical Examinations'!A1060:J3395,4,FALSE)</f>
        <v>yes</v>
      </c>
      <c r="F1061" t="str">
        <f>VLOOKUP(A1061,'Medical Examinations'!A1060:J3395,5,FALSE)</f>
        <v>No</v>
      </c>
      <c r="G1061" t="str">
        <f>VLOOKUP($A1061,'Medical Examinations'!A$1:J$2336,6,FALSE)</f>
        <v>No</v>
      </c>
      <c r="H1061">
        <f>VLOOKUP(A1061,'Medical Examinations'!A1060:J3395,7,FALSE)</f>
        <v>0</v>
      </c>
      <c r="I1061" t="str">
        <f>VLOOKUP(A1061,'Medical Examinations'!A1060:J3395,8,FALSE)</f>
        <v>No</v>
      </c>
      <c r="J1061" t="str">
        <f>VLOOKUP($A1061,'Medical Examinations'!$A1060:$J3395,9,FALSE)</f>
        <v>Obesity</v>
      </c>
      <c r="K1061" t="str">
        <f>VLOOKUP(A1061,'Medical Examinations'!A1060:J3395,10,FALSE)</f>
        <v>Diabetes</v>
      </c>
      <c r="L1061" t="str">
        <f>VLOOKUP(Healthcare!A1061,'Hospitalisation Details'!A1060:K3395,10,FALSE)</f>
        <v>23-Jun-1967</v>
      </c>
      <c r="M1061" s="17">
        <f>VLOOKUP(Healthcare!A1061,'Hospitalisation Details'!A1060:K3395,6,FALSE)</f>
        <v>10601.63</v>
      </c>
      <c r="N1061" t="str">
        <f>VLOOKUP(Healthcare!A1061,'Hospitalisation Details'!A1060:K3395,7,FALSE)</f>
        <v>tier - 3</v>
      </c>
      <c r="O1061" t="str">
        <f>VLOOKUP(Healthcare!A1061,'Hospitalisation Details'!A1060:K3395,8,FALSE)</f>
        <v>tier - 2</v>
      </c>
      <c r="P1061" t="str">
        <f>VLOOKUP(Healthcare!A1061,'Hospitalisation Details'!A1060:K3395,9,FALSE)</f>
        <v>R1012</v>
      </c>
      <c r="Q1061">
        <f>VLOOKUP(Healthcare!A1061,'Hospitalisation Details'!A1060:K3395,11,FALSE)</f>
        <v>57</v>
      </c>
    </row>
    <row r="1062" spans="1:17" ht="15.6">
      <c r="A1062" s="1" t="s">
        <v>1309</v>
      </c>
      <c r="B1062" t="str">
        <f>VLOOKUP(A1062,'Customer Names'!A1061:E3396,5,FALSE)</f>
        <v xml:space="preserve"> Mr.  Kevin J Dockemeyer</v>
      </c>
      <c r="C1062">
        <f>VLOOKUP(A1062,'Medical Examinations'!A1061:J3396,2,FALSE)</f>
        <v>39.6</v>
      </c>
      <c r="D1062">
        <f>VLOOKUP(A1062,'Medical Examinations'!A1061:J3396,3,FALSE)</f>
        <v>5.1100000000000003</v>
      </c>
      <c r="E1062" t="str">
        <f>VLOOKUP(A1062,'Medical Examinations'!A1061:J3396,4,FALSE)</f>
        <v>yes</v>
      </c>
      <c r="F1062" t="str">
        <f>VLOOKUP(A1062,'Medical Examinations'!A1061:J3396,5,FALSE)</f>
        <v>No</v>
      </c>
      <c r="G1062" t="str">
        <f>VLOOKUP($A1062,'Medical Examinations'!A$1:J$2336,6,FALSE)</f>
        <v>No</v>
      </c>
      <c r="H1062">
        <f>VLOOKUP(A1062,'Medical Examinations'!A1061:J3396,7,FALSE)</f>
        <v>2</v>
      </c>
      <c r="I1062" t="str">
        <f>VLOOKUP(A1062,'Medical Examinations'!A1061:J3396,8,FALSE)</f>
        <v>No</v>
      </c>
      <c r="J1062" t="str">
        <f>VLOOKUP($A1062,'Medical Examinations'!$A1061:$J3396,9,FALSE)</f>
        <v>Obesity</v>
      </c>
      <c r="K1062" t="str">
        <f>VLOOKUP(A1062,'Medical Examinations'!A1061:J3396,10,FALSE)</f>
        <v>Normal</v>
      </c>
      <c r="L1062" t="str">
        <f>VLOOKUP(Healthcare!A1062,'Hospitalisation Details'!A1061:K3396,10,FALSE)</f>
        <v>20-Jul-1966</v>
      </c>
      <c r="M1062" s="17">
        <f>VLOOKUP(Healthcare!A1062,'Hospitalisation Details'!A1061:K3396,6,FALSE)</f>
        <v>10601.41</v>
      </c>
      <c r="N1062" t="str">
        <f>VLOOKUP(Healthcare!A1062,'Hospitalisation Details'!A1061:K3396,7,FALSE)</f>
        <v>tier - 3</v>
      </c>
      <c r="O1062" t="str">
        <f>VLOOKUP(Healthcare!A1062,'Hospitalisation Details'!A1061:K3396,8,FALSE)</f>
        <v>tier - 2</v>
      </c>
      <c r="P1062" t="str">
        <f>VLOOKUP(Healthcare!A1062,'Hospitalisation Details'!A1061:K3396,9,FALSE)</f>
        <v>R1011</v>
      </c>
      <c r="Q1062">
        <f>VLOOKUP(Healthcare!A1062,'Hospitalisation Details'!A1061:K3396,11,FALSE)</f>
        <v>58</v>
      </c>
    </row>
    <row r="1063" spans="1:17" ht="15.6">
      <c r="A1063" s="1" t="s">
        <v>1308</v>
      </c>
      <c r="B1063" t="str">
        <f>VLOOKUP(A1063,'Customer Names'!A1062:E3397,5,FALSE)</f>
        <v xml:space="preserve"> Mr.  William H Steele</v>
      </c>
      <c r="C1063">
        <f>VLOOKUP(A1063,'Medical Examinations'!A1062:J3397,2,FALSE)</f>
        <v>30.97</v>
      </c>
      <c r="D1063">
        <f>VLOOKUP(A1063,'Medical Examinations'!A1062:J3397,3,FALSE)</f>
        <v>5.54</v>
      </c>
      <c r="E1063" t="str">
        <f>VLOOKUP(A1063,'Medical Examinations'!A1062:J3397,4,FALSE)</f>
        <v>No</v>
      </c>
      <c r="F1063" t="str">
        <f>VLOOKUP(A1063,'Medical Examinations'!A1062:J3397,5,FALSE)</f>
        <v>No</v>
      </c>
      <c r="G1063" t="str">
        <f>VLOOKUP($A1063,'Medical Examinations'!A$1:J$2336,6,FALSE)</f>
        <v>No</v>
      </c>
      <c r="H1063">
        <f>VLOOKUP(A1063,'Medical Examinations'!A1062:J3397,7,FALSE)</f>
        <v>2</v>
      </c>
      <c r="I1063" t="str">
        <f>VLOOKUP(A1063,'Medical Examinations'!A1062:J3397,8,FALSE)</f>
        <v>No</v>
      </c>
      <c r="J1063" t="str">
        <f>VLOOKUP($A1063,'Medical Examinations'!$A1062:$J3397,9,FALSE)</f>
        <v>Obesity</v>
      </c>
      <c r="K1063" t="str">
        <f>VLOOKUP(A1063,'Medical Examinations'!A1062:J3397,10,FALSE)</f>
        <v>Normal</v>
      </c>
      <c r="L1063" t="str">
        <f>VLOOKUP(Healthcare!A1063,'Hospitalisation Details'!A1062:K3397,10,FALSE)</f>
        <v>14-Dec-1972</v>
      </c>
      <c r="M1063" s="17">
        <f>VLOOKUP(Healthcare!A1063,'Hospitalisation Details'!A1062:K3397,6,FALSE)</f>
        <v>10600.55</v>
      </c>
      <c r="N1063" t="str">
        <f>VLOOKUP(Healthcare!A1063,'Hospitalisation Details'!A1062:K3397,7,FALSE)</f>
        <v>tier - 3</v>
      </c>
      <c r="O1063" t="str">
        <f>VLOOKUP(Healthcare!A1063,'Hospitalisation Details'!A1062:K3397,8,FALSE)</f>
        <v>tier - 1</v>
      </c>
      <c r="P1063" t="str">
        <f>VLOOKUP(Healthcare!A1063,'Hospitalisation Details'!A1062:K3397,9,FALSE)</f>
        <v>R1012</v>
      </c>
      <c r="Q1063">
        <f>VLOOKUP(Healthcare!A1063,'Hospitalisation Details'!A1062:K3397,11,FALSE)</f>
        <v>51</v>
      </c>
    </row>
    <row r="1064" spans="1:17" ht="15.6">
      <c r="A1064" s="1" t="s">
        <v>1307</v>
      </c>
      <c r="B1064" t="str">
        <f>VLOOKUP(A1064,'Customer Names'!A1063:E3398,5,FALSE)</f>
        <v xml:space="preserve"> Mr.  Gal Harel</v>
      </c>
      <c r="C1064">
        <f>VLOOKUP(A1064,'Medical Examinations'!A1063:J3398,2,FALSE)</f>
        <v>27.645</v>
      </c>
      <c r="D1064">
        <f>VLOOKUP(A1064,'Medical Examinations'!A1063:J3398,3,FALSE)</f>
        <v>8.8699999999999992</v>
      </c>
      <c r="E1064" t="str">
        <f>VLOOKUP(A1064,'Medical Examinations'!A1063:J3398,4,FALSE)</f>
        <v>yes</v>
      </c>
      <c r="F1064" t="str">
        <f>VLOOKUP(A1064,'Medical Examinations'!A1063:J3398,5,FALSE)</f>
        <v>No</v>
      </c>
      <c r="G1064" t="str">
        <f>VLOOKUP($A1064,'Medical Examinations'!A$1:J$2336,6,FALSE)</f>
        <v>No</v>
      </c>
      <c r="H1064">
        <f>VLOOKUP(A1064,'Medical Examinations'!A1063:J3398,7,FALSE)</f>
        <v>0</v>
      </c>
      <c r="I1064" t="str">
        <f>VLOOKUP(A1064,'Medical Examinations'!A1063:J3398,8,FALSE)</f>
        <v>No</v>
      </c>
      <c r="J1064" t="str">
        <f>VLOOKUP($A1064,'Medical Examinations'!$A1063:$J3398,9,FALSE)</f>
        <v>Over Weight</v>
      </c>
      <c r="K1064" t="str">
        <f>VLOOKUP(A1064,'Medical Examinations'!A1063:J3398,10,FALSE)</f>
        <v>Diabetes</v>
      </c>
      <c r="L1064" t="str">
        <f>VLOOKUP(Healthcare!A1064,'Hospitalisation Details'!A1063:K3398,10,FALSE)</f>
        <v>29-Nov-1967</v>
      </c>
      <c r="M1064" s="17">
        <f>VLOOKUP(Healthcare!A1064,'Hospitalisation Details'!A1063:K3398,6,FALSE)</f>
        <v>10594.5</v>
      </c>
      <c r="N1064" t="str">
        <f>VLOOKUP(Healthcare!A1064,'Hospitalisation Details'!A1063:K3398,7,FALSE)</f>
        <v>tier - 3</v>
      </c>
      <c r="O1064" t="str">
        <f>VLOOKUP(Healthcare!A1064,'Hospitalisation Details'!A1063:K3398,8,FALSE)</f>
        <v>tier - 1</v>
      </c>
      <c r="P1064" t="str">
        <f>VLOOKUP(Healthcare!A1064,'Hospitalisation Details'!A1063:K3398,9,FALSE)</f>
        <v>R1012</v>
      </c>
      <c r="Q1064">
        <f>VLOOKUP(Healthcare!A1064,'Hospitalisation Details'!A1063:K3398,11,FALSE)</f>
        <v>56</v>
      </c>
    </row>
    <row r="1065" spans="1:17" ht="15.6">
      <c r="A1065" s="1" t="s">
        <v>1306</v>
      </c>
      <c r="B1065" t="str">
        <f>VLOOKUP(A1065,'Customer Names'!A1064:E3399,5,FALSE)</f>
        <v xml:space="preserve"> Mr.  Anton Aguila</v>
      </c>
      <c r="C1065">
        <f>VLOOKUP(A1065,'Medical Examinations'!A1064:J3399,2,FALSE)</f>
        <v>34.43</v>
      </c>
      <c r="D1065">
        <f>VLOOKUP(A1065,'Medical Examinations'!A1064:J3399,3,FALSE)</f>
        <v>5.96</v>
      </c>
      <c r="E1065" t="str">
        <f>VLOOKUP(A1065,'Medical Examinations'!A1064:J3399,4,FALSE)</f>
        <v>yes</v>
      </c>
      <c r="F1065" t="str">
        <f>VLOOKUP(A1065,'Medical Examinations'!A1064:J3399,5,FALSE)</f>
        <v>No</v>
      </c>
      <c r="G1065" t="str">
        <f>VLOOKUP($A1065,'Medical Examinations'!A$1:J$2336,6,FALSE)</f>
        <v>No</v>
      </c>
      <c r="H1065">
        <f>VLOOKUP(A1065,'Medical Examinations'!A1064:J3399,7,FALSE)</f>
        <v>2</v>
      </c>
      <c r="I1065" t="str">
        <f>VLOOKUP(A1065,'Medical Examinations'!A1064:J3399,8,FALSE)</f>
        <v>No</v>
      </c>
      <c r="J1065" t="str">
        <f>VLOOKUP($A1065,'Medical Examinations'!$A1064:$J3399,9,FALSE)</f>
        <v>Obesity</v>
      </c>
      <c r="K1065" t="str">
        <f>VLOOKUP(A1065,'Medical Examinations'!A1064:J3399,10,FALSE)</f>
        <v>Prediabetes</v>
      </c>
      <c r="L1065" t="str">
        <f>VLOOKUP(Healthcare!A1065,'Hospitalisation Details'!A1064:K3399,10,FALSE)</f>
        <v>3-Nov-1966</v>
      </c>
      <c r="M1065" s="17">
        <f>VLOOKUP(Healthcare!A1065,'Hospitalisation Details'!A1064:K3399,6,FALSE)</f>
        <v>10594.23</v>
      </c>
      <c r="N1065" t="str">
        <f>VLOOKUP(Healthcare!A1065,'Hospitalisation Details'!A1064:K3399,7,FALSE)</f>
        <v>tier - 3</v>
      </c>
      <c r="O1065" t="str">
        <f>VLOOKUP(Healthcare!A1065,'Hospitalisation Details'!A1064:K3399,8,FALSE)</f>
        <v>tier - 3</v>
      </c>
      <c r="P1065" t="str">
        <f>VLOOKUP(Healthcare!A1065,'Hospitalisation Details'!A1064:K3399,9,FALSE)</f>
        <v>R1013</v>
      </c>
      <c r="Q1065">
        <f>VLOOKUP(Healthcare!A1065,'Hospitalisation Details'!A1064:K3399,11,FALSE)</f>
        <v>57</v>
      </c>
    </row>
    <row r="1066" spans="1:17" ht="15.6">
      <c r="A1066" s="1" t="s">
        <v>1305</v>
      </c>
      <c r="B1066" t="str">
        <f>VLOOKUP(A1066,'Customer Names'!A1065:E3400,5,FALSE)</f>
        <v xml:space="preserve"> Ms.  Yazmin Vallejo Sarmiento</v>
      </c>
      <c r="C1066">
        <f>VLOOKUP(A1066,'Medical Examinations'!A1065:J3400,2,FALSE)</f>
        <v>39.6</v>
      </c>
      <c r="D1066">
        <f>VLOOKUP(A1066,'Medical Examinations'!A1065:J3400,3,FALSE)</f>
        <v>4.4400000000000004</v>
      </c>
      <c r="E1066" t="str">
        <f>VLOOKUP(A1066,'Medical Examinations'!A1065:J3400,4,FALSE)</f>
        <v>yes</v>
      </c>
      <c r="F1066" t="str">
        <f>VLOOKUP(A1066,'Medical Examinations'!A1065:J3400,5,FALSE)</f>
        <v>No</v>
      </c>
      <c r="G1066" t="str">
        <f>VLOOKUP($A1066,'Medical Examinations'!A$1:J$2336,6,FALSE)</f>
        <v>Yes</v>
      </c>
      <c r="H1066">
        <f>VLOOKUP(A1066,'Medical Examinations'!A1065:J3400,7,FALSE)</f>
        <v>1</v>
      </c>
      <c r="I1066" t="str">
        <f>VLOOKUP(A1066,'Medical Examinations'!A1065:J3400,8,FALSE)</f>
        <v>No</v>
      </c>
      <c r="J1066" t="str">
        <f>VLOOKUP($A1066,'Medical Examinations'!$A1065:$J3400,9,FALSE)</f>
        <v>Obesity</v>
      </c>
      <c r="K1066" t="str">
        <f>VLOOKUP(A1066,'Medical Examinations'!A1065:J3400,10,FALSE)</f>
        <v>Normal</v>
      </c>
      <c r="L1066" t="str">
        <f>VLOOKUP(Healthcare!A1066,'Hospitalisation Details'!A1065:K3400,10,FALSE)</f>
        <v>25-Dec-1969</v>
      </c>
      <c r="M1066" s="17">
        <f>VLOOKUP(Healthcare!A1066,'Hospitalisation Details'!A1065:K3400,6,FALSE)</f>
        <v>10579.71</v>
      </c>
      <c r="N1066" t="str">
        <f>VLOOKUP(Healthcare!A1066,'Hospitalisation Details'!A1065:K3400,7,FALSE)</f>
        <v>tier - 3</v>
      </c>
      <c r="O1066" t="str">
        <f>VLOOKUP(Healthcare!A1066,'Hospitalisation Details'!A1065:K3400,8,FALSE)</f>
        <v>tier - 3</v>
      </c>
      <c r="P1066" t="str">
        <f>VLOOKUP(Healthcare!A1066,'Hospitalisation Details'!A1065:K3400,9,FALSE)</f>
        <v>R1013</v>
      </c>
      <c r="Q1066">
        <f>VLOOKUP(Healthcare!A1066,'Hospitalisation Details'!A1065:K3400,11,FALSE)</f>
        <v>54</v>
      </c>
    </row>
    <row r="1067" spans="1:17" ht="15.6">
      <c r="A1067" s="1" t="s">
        <v>1304</v>
      </c>
      <c r="B1067" t="str">
        <f>VLOOKUP(A1067,'Customer Names'!A1066:E3401,5,FALSE)</f>
        <v xml:space="preserve"> Mr.  Florian Beisheim</v>
      </c>
      <c r="C1067">
        <f>VLOOKUP(A1067,'Medical Examinations'!A1066:J3401,2,FALSE)</f>
        <v>22.1</v>
      </c>
      <c r="D1067">
        <f>VLOOKUP(A1067,'Medical Examinations'!A1066:J3401,3,FALSE)</f>
        <v>4.6500000000000004</v>
      </c>
      <c r="E1067" t="str">
        <f>VLOOKUP(A1067,'Medical Examinations'!A1066:J3401,4,FALSE)</f>
        <v>yes</v>
      </c>
      <c r="F1067" t="str">
        <f>VLOOKUP(A1067,'Medical Examinations'!A1066:J3401,5,FALSE)</f>
        <v>No</v>
      </c>
      <c r="G1067" t="str">
        <f>VLOOKUP($A1067,'Medical Examinations'!A$1:J$2336,6,FALSE)</f>
        <v>No</v>
      </c>
      <c r="H1067">
        <f>VLOOKUP(A1067,'Medical Examinations'!A1066:J3401,7,FALSE)</f>
        <v>2</v>
      </c>
      <c r="I1067" t="str">
        <f>VLOOKUP(A1067,'Medical Examinations'!A1066:J3401,8,FALSE)</f>
        <v>No</v>
      </c>
      <c r="J1067" t="str">
        <f>VLOOKUP($A1067,'Medical Examinations'!$A1066:$J3401,9,FALSE)</f>
        <v>Healthy Weight</v>
      </c>
      <c r="K1067" t="str">
        <f>VLOOKUP(A1067,'Medical Examinations'!A1066:J3401,10,FALSE)</f>
        <v>Normal</v>
      </c>
      <c r="L1067" t="str">
        <f>VLOOKUP(Healthcare!A1067,'Hospitalisation Details'!A1066:K3401,10,FALSE)</f>
        <v>11-Dec-1966</v>
      </c>
      <c r="M1067" s="17">
        <f>VLOOKUP(Healthcare!A1067,'Hospitalisation Details'!A1066:K3401,6,FALSE)</f>
        <v>10577.09</v>
      </c>
      <c r="N1067" t="str">
        <f>VLOOKUP(Healthcare!A1067,'Hospitalisation Details'!A1066:K3401,7,FALSE)</f>
        <v>tier - 3</v>
      </c>
      <c r="O1067" t="str">
        <f>VLOOKUP(Healthcare!A1067,'Hospitalisation Details'!A1066:K3401,8,FALSE)</f>
        <v>tier - 3</v>
      </c>
      <c r="P1067" t="str">
        <f>VLOOKUP(Healthcare!A1067,'Hospitalisation Details'!A1066:K3401,9,FALSE)</f>
        <v>R1011</v>
      </c>
      <c r="Q1067">
        <f>VLOOKUP(Healthcare!A1067,'Hospitalisation Details'!A1066:K3401,11,FALSE)</f>
        <v>57</v>
      </c>
    </row>
    <row r="1068" spans="1:17" ht="15.6">
      <c r="A1068" s="1" t="s">
        <v>1303</v>
      </c>
      <c r="B1068" t="str">
        <f>VLOOKUP(A1068,'Customer Names'!A1067:E3402,5,FALSE)</f>
        <v xml:space="preserve"> Ms.  Karen L Lenhoff</v>
      </c>
      <c r="C1068">
        <f>VLOOKUP(A1068,'Medical Examinations'!A1067:J3402,2,FALSE)</f>
        <v>33.25</v>
      </c>
      <c r="D1068">
        <f>VLOOKUP(A1068,'Medical Examinations'!A1067:J3402,3,FALSE)</f>
        <v>5.64</v>
      </c>
      <c r="E1068" t="str">
        <f>VLOOKUP(A1068,'Medical Examinations'!A1067:J3402,4,FALSE)</f>
        <v>yes</v>
      </c>
      <c r="F1068" t="str">
        <f>VLOOKUP(A1068,'Medical Examinations'!A1067:J3402,5,FALSE)</f>
        <v>No</v>
      </c>
      <c r="G1068" t="str">
        <f>VLOOKUP($A1068,'Medical Examinations'!A$1:J$2336,6,FALSE)</f>
        <v>Yes</v>
      </c>
      <c r="H1068">
        <f>VLOOKUP(A1068,'Medical Examinations'!A1067:J3402,7,FALSE)</f>
        <v>1</v>
      </c>
      <c r="I1068" t="str">
        <f>VLOOKUP(A1068,'Medical Examinations'!A1067:J3402,8,FALSE)</f>
        <v>No</v>
      </c>
      <c r="J1068" t="str">
        <f>VLOOKUP($A1068,'Medical Examinations'!$A1067:$J3402,9,FALSE)</f>
        <v>Obesity</v>
      </c>
      <c r="K1068" t="str">
        <f>VLOOKUP(A1068,'Medical Examinations'!A1067:J3402,10,FALSE)</f>
        <v>Normal</v>
      </c>
      <c r="L1068" t="str">
        <f>VLOOKUP(Healthcare!A1068,'Hospitalisation Details'!A1067:K3402,10,FALSE)</f>
        <v>17-Jul-1969</v>
      </c>
      <c r="M1068" s="17">
        <f>VLOOKUP(Healthcare!A1068,'Hospitalisation Details'!A1067:K3402,6,FALSE)</f>
        <v>10564.88</v>
      </c>
      <c r="N1068" t="str">
        <f>VLOOKUP(Healthcare!A1068,'Hospitalisation Details'!A1067:K3402,7,FALSE)</f>
        <v>tier - 3</v>
      </c>
      <c r="O1068" t="str">
        <f>VLOOKUP(Healthcare!A1068,'Hospitalisation Details'!A1067:K3402,8,FALSE)</f>
        <v>tier - 1</v>
      </c>
      <c r="P1068" t="str">
        <f>VLOOKUP(Healthcare!A1068,'Hospitalisation Details'!A1067:K3402,9,FALSE)</f>
        <v>R1024</v>
      </c>
      <c r="Q1068">
        <f>VLOOKUP(Healthcare!A1068,'Hospitalisation Details'!A1067:K3402,11,FALSE)</f>
        <v>55</v>
      </c>
    </row>
    <row r="1069" spans="1:17" ht="15.6">
      <c r="A1069" s="1" t="s">
        <v>1302</v>
      </c>
      <c r="B1069" t="str">
        <f>VLOOKUP(A1069,'Customer Names'!A1068:E3403,5,FALSE)</f>
        <v xml:space="preserve"> Mr.  Scott Wehrwein</v>
      </c>
      <c r="C1069">
        <f>VLOOKUP(A1069,'Medical Examinations'!A1068:J3403,2,FALSE)</f>
        <v>33.33</v>
      </c>
      <c r="D1069">
        <f>VLOOKUP(A1069,'Medical Examinations'!A1068:J3403,3,FALSE)</f>
        <v>10.19</v>
      </c>
      <c r="E1069" t="str">
        <f>VLOOKUP(A1069,'Medical Examinations'!A1068:J3403,4,FALSE)</f>
        <v>No</v>
      </c>
      <c r="F1069" t="str">
        <f>VLOOKUP(A1069,'Medical Examinations'!A1068:J3403,5,FALSE)</f>
        <v>No</v>
      </c>
      <c r="G1069" t="str">
        <f>VLOOKUP($A1069,'Medical Examinations'!A$1:J$2336,6,FALSE)</f>
        <v>No</v>
      </c>
      <c r="H1069">
        <f>VLOOKUP(A1069,'Medical Examinations'!A1068:J3403,7,FALSE)</f>
        <v>0</v>
      </c>
      <c r="I1069" t="str">
        <f>VLOOKUP(A1069,'Medical Examinations'!A1068:J3403,8,FALSE)</f>
        <v>No</v>
      </c>
      <c r="J1069" t="str">
        <f>VLOOKUP($A1069,'Medical Examinations'!$A1068:$J3403,9,FALSE)</f>
        <v>Obesity</v>
      </c>
      <c r="K1069" t="str">
        <f>VLOOKUP(A1069,'Medical Examinations'!A1068:J3403,10,FALSE)</f>
        <v>Diabetes</v>
      </c>
      <c r="L1069" t="str">
        <f>VLOOKUP(Healthcare!A1069,'Hospitalisation Details'!A1068:K3403,10,FALSE)</f>
        <v>29-Jun-1971</v>
      </c>
      <c r="M1069" s="17">
        <f>VLOOKUP(Healthcare!A1069,'Hospitalisation Details'!A1068:K3403,6,FALSE)</f>
        <v>10560.49</v>
      </c>
      <c r="N1069" t="str">
        <f>VLOOKUP(Healthcare!A1069,'Hospitalisation Details'!A1068:K3403,7,FALSE)</f>
        <v>tier - 3</v>
      </c>
      <c r="O1069" t="str">
        <f>VLOOKUP(Healthcare!A1069,'Hospitalisation Details'!A1068:K3403,8,FALSE)</f>
        <v>tier - 2</v>
      </c>
      <c r="P1069" t="str">
        <f>VLOOKUP(Healthcare!A1069,'Hospitalisation Details'!A1068:K3403,9,FALSE)</f>
        <v>R1013</v>
      </c>
      <c r="Q1069">
        <f>VLOOKUP(Healthcare!A1069,'Hospitalisation Details'!A1068:K3403,11,FALSE)</f>
        <v>53</v>
      </c>
    </row>
    <row r="1070" spans="1:17" ht="15.6">
      <c r="A1070" s="1" t="s">
        <v>1301</v>
      </c>
      <c r="B1070" t="str">
        <f>VLOOKUP(A1070,'Customer Names'!A1069:E3404,5,FALSE)</f>
        <v xml:space="preserve"> Ms.  Claire Wallace</v>
      </c>
      <c r="C1070">
        <f>VLOOKUP(A1070,'Medical Examinations'!A1069:J3404,2,FALSE)</f>
        <v>30.5</v>
      </c>
      <c r="D1070">
        <f>VLOOKUP(A1070,'Medical Examinations'!A1069:J3404,3,FALSE)</f>
        <v>10.79</v>
      </c>
      <c r="E1070" t="str">
        <f>VLOOKUP(A1070,'Medical Examinations'!A1069:J3404,4,FALSE)</f>
        <v>No</v>
      </c>
      <c r="F1070" t="str">
        <f>VLOOKUP(A1070,'Medical Examinations'!A1069:J3404,5,FALSE)</f>
        <v>No</v>
      </c>
      <c r="G1070" t="str">
        <f>VLOOKUP($A1070,'Medical Examinations'!A$1:J$2336,6,FALSE)</f>
        <v>No</v>
      </c>
      <c r="H1070">
        <f>VLOOKUP(A1070,'Medical Examinations'!A1069:J3404,7,FALSE)</f>
        <v>0</v>
      </c>
      <c r="I1070" t="str">
        <f>VLOOKUP(A1070,'Medical Examinations'!A1069:J3404,8,FALSE)</f>
        <v>No</v>
      </c>
      <c r="J1070" t="str">
        <f>VLOOKUP($A1070,'Medical Examinations'!$A1069:$J3404,9,FALSE)</f>
        <v>Obesity</v>
      </c>
      <c r="K1070" t="str">
        <f>VLOOKUP(A1070,'Medical Examinations'!A1069:J3404,10,FALSE)</f>
        <v>Diabetes</v>
      </c>
      <c r="L1070" t="str">
        <f>VLOOKUP(Healthcare!A1070,'Hospitalisation Details'!A1069:K3404,10,FALSE)</f>
        <v>26-Sep-1971</v>
      </c>
      <c r="M1070" s="17">
        <f>VLOOKUP(Healthcare!A1070,'Hospitalisation Details'!A1069:K3404,6,FALSE)</f>
        <v>10546.48</v>
      </c>
      <c r="N1070" t="str">
        <f>VLOOKUP(Healthcare!A1070,'Hospitalisation Details'!A1069:K3404,7,FALSE)</f>
        <v>tier - 3</v>
      </c>
      <c r="O1070" t="str">
        <f>VLOOKUP(Healthcare!A1070,'Hospitalisation Details'!A1069:K3404,8,FALSE)</f>
        <v>tier - 3</v>
      </c>
      <c r="P1070" t="str">
        <f>VLOOKUP(Healthcare!A1070,'Hospitalisation Details'!A1069:K3404,9,FALSE)</f>
        <v>R1011</v>
      </c>
      <c r="Q1070">
        <f>VLOOKUP(Healthcare!A1070,'Hospitalisation Details'!A1069:K3404,11,FALSE)</f>
        <v>52</v>
      </c>
    </row>
    <row r="1071" spans="1:17" ht="15.6">
      <c r="A1071" s="1" t="s">
        <v>1300</v>
      </c>
      <c r="B1071" t="str">
        <f>VLOOKUP(A1071,'Customer Names'!A1070:E3405,5,FALSE)</f>
        <v xml:space="preserve"> Ms.  Lynn M Markowitz</v>
      </c>
      <c r="C1071">
        <f>VLOOKUP(A1071,'Medical Examinations'!A1070:J3405,2,FALSE)</f>
        <v>30.3</v>
      </c>
      <c r="D1071">
        <f>VLOOKUP(A1071,'Medical Examinations'!A1070:J3405,3,FALSE)</f>
        <v>4.24</v>
      </c>
      <c r="E1071" t="str">
        <f>VLOOKUP(A1071,'Medical Examinations'!A1070:J3405,4,FALSE)</f>
        <v>No</v>
      </c>
      <c r="F1071" t="str">
        <f>VLOOKUP(A1071,'Medical Examinations'!A1070:J3405,5,FALSE)</f>
        <v>No</v>
      </c>
      <c r="G1071" t="str">
        <f>VLOOKUP($A1071,'Medical Examinations'!A$1:J$2336,6,FALSE)</f>
        <v>No</v>
      </c>
      <c r="H1071">
        <f>VLOOKUP(A1071,'Medical Examinations'!A1070:J3405,7,FALSE)</f>
        <v>0</v>
      </c>
      <c r="I1071" t="str">
        <f>VLOOKUP(A1071,'Medical Examinations'!A1070:J3405,8,FALSE)</f>
        <v>No</v>
      </c>
      <c r="J1071" t="str">
        <f>VLOOKUP($A1071,'Medical Examinations'!$A1070:$J3405,9,FALSE)</f>
        <v>Obesity</v>
      </c>
      <c r="K1071" t="str">
        <f>VLOOKUP(A1071,'Medical Examinations'!A1070:J3405,10,FALSE)</f>
        <v>Normal</v>
      </c>
      <c r="L1071" t="str">
        <f>VLOOKUP(Healthcare!A1071,'Hospitalisation Details'!A1070:K3405,10,FALSE)</f>
        <v>25-Oct-1977</v>
      </c>
      <c r="M1071" s="17">
        <f>VLOOKUP(Healthcare!A1071,'Hospitalisation Details'!A1070:K3405,6,FALSE)</f>
        <v>10495.6</v>
      </c>
      <c r="N1071" t="str">
        <f>VLOOKUP(Healthcare!A1071,'Hospitalisation Details'!A1070:K3405,7,FALSE)</f>
        <v>tier - 3</v>
      </c>
      <c r="O1071" t="str">
        <f>VLOOKUP(Healthcare!A1071,'Hospitalisation Details'!A1070:K3405,8,FALSE)</f>
        <v>tier - 1</v>
      </c>
      <c r="P1071" t="str">
        <f>VLOOKUP(Healthcare!A1071,'Hospitalisation Details'!A1070:K3405,9,FALSE)</f>
        <v>R1012</v>
      </c>
      <c r="Q1071">
        <f>VLOOKUP(Healthcare!A1071,'Hospitalisation Details'!A1070:K3405,11,FALSE)</f>
        <v>46</v>
      </c>
    </row>
    <row r="1072" spans="1:17" ht="15.6">
      <c r="A1072" s="1" t="s">
        <v>1299</v>
      </c>
      <c r="B1072" t="str">
        <f>VLOOKUP(A1072,'Customer Names'!A1071:E3406,5,FALSE)</f>
        <v xml:space="preserve"> Ms.  Sharon Vos</v>
      </c>
      <c r="C1072">
        <f>VLOOKUP(A1072,'Medical Examinations'!A1071:J3406,2,FALSE)</f>
        <v>26.22</v>
      </c>
      <c r="D1072">
        <f>VLOOKUP(A1072,'Medical Examinations'!A1071:J3406,3,FALSE)</f>
        <v>5.83</v>
      </c>
      <c r="E1072" t="str">
        <f>VLOOKUP(A1072,'Medical Examinations'!A1071:J3406,4,FALSE)</f>
        <v>No</v>
      </c>
      <c r="F1072" t="str">
        <f>VLOOKUP(A1072,'Medical Examinations'!A1071:J3406,5,FALSE)</f>
        <v>No</v>
      </c>
      <c r="G1072" t="str">
        <f>VLOOKUP($A1072,'Medical Examinations'!A$1:J$2336,6,FALSE)</f>
        <v>No</v>
      </c>
      <c r="H1072">
        <f>VLOOKUP(A1072,'Medical Examinations'!A1071:J3406,7,FALSE)</f>
        <v>2</v>
      </c>
      <c r="I1072" t="str">
        <f>VLOOKUP(A1072,'Medical Examinations'!A1071:J3406,8,FALSE)</f>
        <v>No</v>
      </c>
      <c r="J1072" t="str">
        <f>VLOOKUP($A1072,'Medical Examinations'!$A1071:$J3406,9,FALSE)</f>
        <v>Over Weight</v>
      </c>
      <c r="K1072" t="str">
        <f>VLOOKUP(A1072,'Medical Examinations'!A1071:J3406,10,FALSE)</f>
        <v>Prediabetes</v>
      </c>
      <c r="L1072" t="str">
        <f>VLOOKUP(Healthcare!A1072,'Hospitalisation Details'!A1071:K3406,10,FALSE)</f>
        <v>19-Oct-1972</v>
      </c>
      <c r="M1072" s="17">
        <f>VLOOKUP(Healthcare!A1072,'Hospitalisation Details'!A1071:K3406,6,FALSE)</f>
        <v>10493.95</v>
      </c>
      <c r="N1072" t="str">
        <f>VLOOKUP(Healthcare!A1072,'Hospitalisation Details'!A1071:K3406,7,FALSE)</f>
        <v>tier - 3</v>
      </c>
      <c r="O1072" t="str">
        <f>VLOOKUP(Healthcare!A1072,'Hospitalisation Details'!A1071:K3406,8,FALSE)</f>
        <v>tier - 1</v>
      </c>
      <c r="P1072" t="str">
        <f>VLOOKUP(Healthcare!A1072,'Hospitalisation Details'!A1071:K3406,9,FALSE)</f>
        <v>R1012</v>
      </c>
      <c r="Q1072">
        <f>VLOOKUP(Healthcare!A1072,'Hospitalisation Details'!A1071:K3406,11,FALSE)</f>
        <v>51</v>
      </c>
    </row>
    <row r="1073" spans="1:17" ht="15.6">
      <c r="A1073" s="1" t="s">
        <v>1298</v>
      </c>
      <c r="B1073" t="str">
        <f>VLOOKUP(A1073,'Customer Names'!A1072:E3407,5,FALSE)</f>
        <v xml:space="preserve"> Mrs.  Candice McLeod</v>
      </c>
      <c r="C1073">
        <f>VLOOKUP(A1073,'Medical Examinations'!A1072:J3407,2,FALSE)</f>
        <v>29.99</v>
      </c>
      <c r="D1073">
        <f>VLOOKUP(A1073,'Medical Examinations'!A1072:J3407,3,FALSE)</f>
        <v>11.85</v>
      </c>
      <c r="E1073" t="str">
        <f>VLOOKUP(A1073,'Medical Examinations'!A1072:J3407,4,FALSE)</f>
        <v>No</v>
      </c>
      <c r="F1073" t="str">
        <f>VLOOKUP(A1073,'Medical Examinations'!A1072:J3407,5,FALSE)</f>
        <v>No</v>
      </c>
      <c r="G1073" t="str">
        <f>VLOOKUP($A1073,'Medical Examinations'!A$1:J$2336,6,FALSE)</f>
        <v>No</v>
      </c>
      <c r="H1073">
        <f>VLOOKUP(A1073,'Medical Examinations'!A1072:J3407,7,FALSE)</f>
        <v>0</v>
      </c>
      <c r="I1073" t="str">
        <f>VLOOKUP(A1073,'Medical Examinations'!A1072:J3407,8,FALSE)</f>
        <v>No</v>
      </c>
      <c r="J1073" t="str">
        <f>VLOOKUP($A1073,'Medical Examinations'!$A1072:$J3407,9,FALSE)</f>
        <v>Over Weight</v>
      </c>
      <c r="K1073" t="str">
        <f>VLOOKUP(A1073,'Medical Examinations'!A1072:J3407,10,FALSE)</f>
        <v>Diabetes</v>
      </c>
      <c r="L1073" t="str">
        <f>VLOOKUP(Healthcare!A1073,'Hospitalisation Details'!A1072:K3407,10,FALSE)</f>
        <v>21-Aug-1978</v>
      </c>
      <c r="M1073" s="17">
        <f>VLOOKUP(Healthcare!A1073,'Hospitalisation Details'!A1072:K3407,6,FALSE)</f>
        <v>10486.55</v>
      </c>
      <c r="N1073" t="str">
        <f>VLOOKUP(Healthcare!A1073,'Hospitalisation Details'!A1072:K3407,7,FALSE)</f>
        <v>tier - 3</v>
      </c>
      <c r="O1073" t="str">
        <f>VLOOKUP(Healthcare!A1073,'Hospitalisation Details'!A1072:K3407,8,FALSE)</f>
        <v>tier - 3</v>
      </c>
      <c r="P1073" t="str">
        <f>VLOOKUP(Healthcare!A1073,'Hospitalisation Details'!A1072:K3407,9,FALSE)</f>
        <v>R1025</v>
      </c>
      <c r="Q1073">
        <f>VLOOKUP(Healthcare!A1073,'Hospitalisation Details'!A1072:K3407,11,FALSE)</f>
        <v>46</v>
      </c>
    </row>
    <row r="1074" spans="1:17" ht="15.6">
      <c r="A1074" s="1" t="s">
        <v>1297</v>
      </c>
      <c r="B1074" t="str">
        <f>VLOOKUP(A1074,'Customer Names'!A1073:E3408,5,FALSE)</f>
        <v xml:space="preserve"> Ms.  Jennifer D Balcom</v>
      </c>
      <c r="C1074">
        <f>VLOOKUP(A1074,'Medical Examinations'!A1073:J3408,2,FALSE)</f>
        <v>36.380000000000003</v>
      </c>
      <c r="D1074">
        <f>VLOOKUP(A1074,'Medical Examinations'!A1073:J3408,3,FALSE)</f>
        <v>5.98</v>
      </c>
      <c r="E1074" t="str">
        <f>VLOOKUP(A1074,'Medical Examinations'!A1073:J3408,4,FALSE)</f>
        <v>No</v>
      </c>
      <c r="F1074" t="str">
        <f>VLOOKUP(A1074,'Medical Examinations'!A1073:J3408,5,FALSE)</f>
        <v>No</v>
      </c>
      <c r="G1074" t="str">
        <f>VLOOKUP($A1074,'Medical Examinations'!A$1:J$2336,6,FALSE)</f>
        <v>No</v>
      </c>
      <c r="H1074">
        <f>VLOOKUP(A1074,'Medical Examinations'!A1073:J3408,7,FALSE)</f>
        <v>1</v>
      </c>
      <c r="I1074" t="str">
        <f>VLOOKUP(A1074,'Medical Examinations'!A1073:J3408,8,FALSE)</f>
        <v>No</v>
      </c>
      <c r="J1074" t="str">
        <f>VLOOKUP($A1074,'Medical Examinations'!$A1073:$J3408,9,FALSE)</f>
        <v>Obesity</v>
      </c>
      <c r="K1074" t="str">
        <f>VLOOKUP(A1074,'Medical Examinations'!A1073:J3408,10,FALSE)</f>
        <v>Prediabetes</v>
      </c>
      <c r="L1074" t="str">
        <f>VLOOKUP(Healthcare!A1074,'Hospitalisation Details'!A1073:K3408,10,FALSE)</f>
        <v>28-Jun-1987</v>
      </c>
      <c r="M1074" s="17">
        <f>VLOOKUP(Healthcare!A1074,'Hospitalisation Details'!A1073:K3408,6,FALSE)</f>
        <v>10464.83</v>
      </c>
      <c r="N1074" t="str">
        <f>VLOOKUP(Healthcare!A1074,'Hospitalisation Details'!A1073:K3408,7,FALSE)</f>
        <v>tier - 3</v>
      </c>
      <c r="O1074" t="str">
        <f>VLOOKUP(Healthcare!A1074,'Hospitalisation Details'!A1073:K3408,8,FALSE)</f>
        <v>tier - 1</v>
      </c>
      <c r="P1074" t="str">
        <f>VLOOKUP(Healthcare!A1074,'Hospitalisation Details'!A1073:K3408,9,FALSE)</f>
        <v>R1012</v>
      </c>
      <c r="Q1074">
        <f>VLOOKUP(Healthcare!A1074,'Hospitalisation Details'!A1073:K3408,11,FALSE)</f>
        <v>37</v>
      </c>
    </row>
    <row r="1075" spans="1:17" ht="15.6">
      <c r="A1075" s="1" t="s">
        <v>1296</v>
      </c>
      <c r="B1075" t="str">
        <f>VLOOKUP(A1075,'Customer Names'!A1074:E3409,5,FALSE)</f>
        <v xml:space="preserve"> Mr.  Eric Dirth</v>
      </c>
      <c r="C1075">
        <f>VLOOKUP(A1075,'Medical Examinations'!A1074:J3409,2,FALSE)</f>
        <v>31.16</v>
      </c>
      <c r="D1075">
        <f>VLOOKUP(A1075,'Medical Examinations'!A1074:J3409,3,FALSE)</f>
        <v>4.26</v>
      </c>
      <c r="E1075" t="str">
        <f>VLOOKUP(A1075,'Medical Examinations'!A1074:J3409,4,FALSE)</f>
        <v>yes</v>
      </c>
      <c r="F1075" t="str">
        <f>VLOOKUP(A1075,'Medical Examinations'!A1074:J3409,5,FALSE)</f>
        <v>No</v>
      </c>
      <c r="G1075" t="str">
        <f>VLOOKUP($A1075,'Medical Examinations'!A$1:J$2336,6,FALSE)</f>
        <v>Yes</v>
      </c>
      <c r="H1075">
        <f>VLOOKUP(A1075,'Medical Examinations'!A1074:J3409,7,FALSE)</f>
        <v>1</v>
      </c>
      <c r="I1075" t="str">
        <f>VLOOKUP(A1075,'Medical Examinations'!A1074:J3409,8,FALSE)</f>
        <v>No</v>
      </c>
      <c r="J1075" t="str">
        <f>VLOOKUP($A1075,'Medical Examinations'!$A1074:$J3409,9,FALSE)</f>
        <v>Obesity</v>
      </c>
      <c r="K1075" t="str">
        <f>VLOOKUP(A1075,'Medical Examinations'!A1074:J3409,10,FALSE)</f>
        <v>Normal</v>
      </c>
      <c r="L1075" t="str">
        <f>VLOOKUP(Healthcare!A1075,'Hospitalisation Details'!A1074:K3409,10,FALSE)</f>
        <v>22-Sep-1969</v>
      </c>
      <c r="M1075" s="17">
        <f>VLOOKUP(Healthcare!A1075,'Hospitalisation Details'!A1074:K3409,6,FALSE)</f>
        <v>10461.98</v>
      </c>
      <c r="N1075" t="str">
        <f>VLOOKUP(Healthcare!A1075,'Hospitalisation Details'!A1074:K3409,7,FALSE)</f>
        <v>tier - 3</v>
      </c>
      <c r="O1075" t="str">
        <f>VLOOKUP(Healthcare!A1075,'Hospitalisation Details'!A1074:K3409,8,FALSE)</f>
        <v>tier - 1</v>
      </c>
      <c r="P1075" t="str">
        <f>VLOOKUP(Healthcare!A1075,'Hospitalisation Details'!A1074:K3409,9,FALSE)</f>
        <v>R1012</v>
      </c>
      <c r="Q1075">
        <f>VLOOKUP(Healthcare!A1075,'Hospitalisation Details'!A1074:K3409,11,FALSE)</f>
        <v>54</v>
      </c>
    </row>
    <row r="1076" spans="1:17" ht="15.6">
      <c r="A1076" s="1" t="s">
        <v>1295</v>
      </c>
      <c r="B1076" t="str">
        <f>VLOOKUP(A1076,'Customer Names'!A1075:E3410,5,FALSE)</f>
        <v xml:space="preserve"> Mr.  Bryan Inglish</v>
      </c>
      <c r="C1076">
        <f>VLOOKUP(A1076,'Medical Examinations'!A1075:J3410,2,FALSE)</f>
        <v>25.55</v>
      </c>
      <c r="D1076">
        <f>VLOOKUP(A1076,'Medical Examinations'!A1075:J3410,3,FALSE)</f>
        <v>4.96</v>
      </c>
      <c r="E1076" t="str">
        <f>VLOOKUP(A1076,'Medical Examinations'!A1075:J3410,4,FALSE)</f>
        <v>yes</v>
      </c>
      <c r="F1076" t="str">
        <f>VLOOKUP(A1076,'Medical Examinations'!A1075:J3410,5,FALSE)</f>
        <v>No</v>
      </c>
      <c r="G1076" t="str">
        <f>VLOOKUP($A1076,'Medical Examinations'!A$1:J$2336,6,FALSE)</f>
        <v>No</v>
      </c>
      <c r="H1076">
        <f>VLOOKUP(A1076,'Medical Examinations'!A1075:J3410,7,FALSE)</f>
        <v>1</v>
      </c>
      <c r="I1076" t="str">
        <f>VLOOKUP(A1076,'Medical Examinations'!A1075:J3410,8,FALSE)</f>
        <v>No</v>
      </c>
      <c r="J1076" t="str">
        <f>VLOOKUP($A1076,'Medical Examinations'!$A1075:$J3410,9,FALSE)</f>
        <v>Over Weight</v>
      </c>
      <c r="K1076" t="str">
        <f>VLOOKUP(A1076,'Medical Examinations'!A1075:J3410,10,FALSE)</f>
        <v>Normal</v>
      </c>
      <c r="L1076" t="str">
        <f>VLOOKUP(Healthcare!A1076,'Hospitalisation Details'!A1075:K3410,10,FALSE)</f>
        <v>27-Jul-1964</v>
      </c>
      <c r="M1076" s="17">
        <f>VLOOKUP(Healthcare!A1076,'Hospitalisation Details'!A1075:K3410,6,FALSE)</f>
        <v>10459.19</v>
      </c>
      <c r="N1076" t="str">
        <f>VLOOKUP(Healthcare!A1076,'Hospitalisation Details'!A1075:K3410,7,FALSE)</f>
        <v>tier - 3</v>
      </c>
      <c r="O1076" t="str">
        <f>VLOOKUP(Healthcare!A1076,'Hospitalisation Details'!A1075:K3410,8,FALSE)</f>
        <v>tier - 1</v>
      </c>
      <c r="P1076" t="str">
        <f>VLOOKUP(Healthcare!A1076,'Hospitalisation Details'!A1075:K3410,9,FALSE)</f>
        <v>R1013</v>
      </c>
      <c r="Q1076">
        <f>VLOOKUP(Healthcare!A1076,'Hospitalisation Details'!A1075:K3410,11,FALSE)</f>
        <v>60</v>
      </c>
    </row>
    <row r="1077" spans="1:17" ht="15.6">
      <c r="A1077" s="1" t="s">
        <v>1294</v>
      </c>
      <c r="B1077" t="str">
        <f>VLOOKUP(A1077,'Customer Names'!A1076:E3411,5,FALSE)</f>
        <v xml:space="preserve"> Mr.  Devon R Matthews</v>
      </c>
      <c r="C1077">
        <f>VLOOKUP(A1077,'Medical Examinations'!A1076:J3411,2,FALSE)</f>
        <v>28.77</v>
      </c>
      <c r="D1077">
        <f>VLOOKUP(A1077,'Medical Examinations'!A1076:J3411,3,FALSE)</f>
        <v>4</v>
      </c>
      <c r="E1077" t="str">
        <f>VLOOKUP(A1077,'Medical Examinations'!A1076:J3411,4,FALSE)</f>
        <v>yes</v>
      </c>
      <c r="F1077" t="str">
        <f>VLOOKUP(A1077,'Medical Examinations'!A1076:J3411,5,FALSE)</f>
        <v>No</v>
      </c>
      <c r="G1077" t="str">
        <f>VLOOKUP($A1077,'Medical Examinations'!A$1:J$2336,6,FALSE)</f>
        <v>No</v>
      </c>
      <c r="H1077">
        <f>VLOOKUP(A1077,'Medical Examinations'!A1076:J3411,7,FALSE)</f>
        <v>0</v>
      </c>
      <c r="I1077" t="str">
        <f>VLOOKUP(A1077,'Medical Examinations'!A1076:J3411,8,FALSE)</f>
        <v>No</v>
      </c>
      <c r="J1077" t="str">
        <f>VLOOKUP($A1077,'Medical Examinations'!$A1076:$J3411,9,FALSE)</f>
        <v>Over Weight</v>
      </c>
      <c r="K1077" t="str">
        <f>VLOOKUP(A1077,'Medical Examinations'!A1076:J3411,10,FALSE)</f>
        <v>Normal</v>
      </c>
      <c r="L1077" t="str">
        <f>VLOOKUP(Healthcare!A1077,'Hospitalisation Details'!A1076:K3411,10,FALSE)</f>
        <v>3-Aug-1976</v>
      </c>
      <c r="M1077" s="17">
        <f>VLOOKUP(Healthcare!A1077,'Hospitalisation Details'!A1076:K3411,6,FALSE)</f>
        <v>10455.14</v>
      </c>
      <c r="N1077" t="str">
        <f>VLOOKUP(Healthcare!A1077,'Hospitalisation Details'!A1076:K3411,7,FALSE)</f>
        <v>tier - 3</v>
      </c>
      <c r="O1077" t="str">
        <f>VLOOKUP(Healthcare!A1077,'Hospitalisation Details'!A1076:K3411,8,FALSE)</f>
        <v>tier - 2</v>
      </c>
      <c r="P1077" t="str">
        <f>VLOOKUP(Healthcare!A1077,'Hospitalisation Details'!A1076:K3411,9,FALSE)</f>
        <v>R1021</v>
      </c>
      <c r="Q1077">
        <f>VLOOKUP(Healthcare!A1077,'Hospitalisation Details'!A1076:K3411,11,FALSE)</f>
        <v>48</v>
      </c>
    </row>
    <row r="1078" spans="1:17" ht="15.6">
      <c r="A1078" s="1" t="s">
        <v>1293</v>
      </c>
      <c r="B1078" t="str">
        <f>VLOOKUP(A1078,'Customer Names'!A1077:E3412,5,FALSE)</f>
        <v xml:space="preserve"> Ms.  Elena Massa-Musiak</v>
      </c>
      <c r="C1078">
        <f>VLOOKUP(A1078,'Medical Examinations'!A1077:J3412,2,FALSE)</f>
        <v>23.14</v>
      </c>
      <c r="D1078">
        <f>VLOOKUP(A1078,'Medical Examinations'!A1077:J3412,3,FALSE)</f>
        <v>4.1500000000000004</v>
      </c>
      <c r="E1078" t="str">
        <f>VLOOKUP(A1078,'Medical Examinations'!A1077:J3412,4,FALSE)</f>
        <v>yes</v>
      </c>
      <c r="F1078" t="str">
        <f>VLOOKUP(A1078,'Medical Examinations'!A1077:J3412,5,FALSE)</f>
        <v>No</v>
      </c>
      <c r="G1078" t="str">
        <f>VLOOKUP($A1078,'Medical Examinations'!A$1:J$2336,6,FALSE)</f>
        <v>No</v>
      </c>
      <c r="H1078">
        <f>VLOOKUP(A1078,'Medical Examinations'!A1077:J3412,7,FALSE)</f>
        <v>1</v>
      </c>
      <c r="I1078" t="str">
        <f>VLOOKUP(A1078,'Medical Examinations'!A1077:J3412,8,FALSE)</f>
        <v>No</v>
      </c>
      <c r="J1078" t="str">
        <f>VLOOKUP($A1078,'Medical Examinations'!$A1077:$J3412,9,FALSE)</f>
        <v>Healthy Weight</v>
      </c>
      <c r="K1078" t="str">
        <f>VLOOKUP(A1078,'Medical Examinations'!A1077:J3412,10,FALSE)</f>
        <v>Normal</v>
      </c>
      <c r="L1078" t="str">
        <f>VLOOKUP(Healthcare!A1078,'Hospitalisation Details'!A1077:K3412,10,FALSE)</f>
        <v>14-Oct-1964</v>
      </c>
      <c r="M1078" s="17">
        <f>VLOOKUP(Healthcare!A1078,'Hospitalisation Details'!A1077:K3412,6,FALSE)</f>
        <v>10455.1</v>
      </c>
      <c r="N1078" t="str">
        <f>VLOOKUP(Healthcare!A1078,'Hospitalisation Details'!A1077:K3412,7,FALSE)</f>
        <v>tier - 3</v>
      </c>
      <c r="O1078" t="str">
        <f>VLOOKUP(Healthcare!A1078,'Hospitalisation Details'!A1077:K3412,8,FALSE)</f>
        <v>tier - 1</v>
      </c>
      <c r="P1078" t="str">
        <f>VLOOKUP(Healthcare!A1078,'Hospitalisation Details'!A1077:K3412,9,FALSE)</f>
        <v>R1012</v>
      </c>
      <c r="Q1078">
        <f>VLOOKUP(Healthcare!A1078,'Hospitalisation Details'!A1077:K3412,11,FALSE)</f>
        <v>59</v>
      </c>
    </row>
    <row r="1079" spans="1:17" ht="15.6">
      <c r="A1079" s="1" t="s">
        <v>1292</v>
      </c>
      <c r="B1079" t="str">
        <f>VLOOKUP(A1079,'Customer Names'!A1078:E3413,5,FALSE)</f>
        <v xml:space="preserve"> Mr.  Chris Bailey</v>
      </c>
      <c r="C1079">
        <f>VLOOKUP(A1079,'Medical Examinations'!A1078:J3413,2,FALSE)</f>
        <v>39.6</v>
      </c>
      <c r="D1079">
        <f>VLOOKUP(A1079,'Medical Examinations'!A1078:J3413,3,FALSE)</f>
        <v>11.36</v>
      </c>
      <c r="E1079" t="str">
        <f>VLOOKUP(A1079,'Medical Examinations'!A1078:J3413,4,FALSE)</f>
        <v>No</v>
      </c>
      <c r="F1079" t="str">
        <f>VLOOKUP(A1079,'Medical Examinations'!A1078:J3413,5,FALSE)</f>
        <v>No</v>
      </c>
      <c r="G1079" t="str">
        <f>VLOOKUP($A1079,'Medical Examinations'!A$1:J$2336,6,FALSE)</f>
        <v>No</v>
      </c>
      <c r="H1079">
        <f>VLOOKUP(A1079,'Medical Examinations'!A1078:J3413,7,FALSE)</f>
        <v>0</v>
      </c>
      <c r="I1079" t="str">
        <f>VLOOKUP(A1079,'Medical Examinations'!A1078:J3413,8,FALSE)</f>
        <v>No</v>
      </c>
      <c r="J1079" t="str">
        <f>VLOOKUP($A1079,'Medical Examinations'!$A1078:$J3413,9,FALSE)</f>
        <v>Obesity</v>
      </c>
      <c r="K1079" t="str">
        <f>VLOOKUP(A1079,'Medical Examinations'!A1078:J3413,10,FALSE)</f>
        <v>Diabetes</v>
      </c>
      <c r="L1079" t="str">
        <f>VLOOKUP(Healthcare!A1079,'Hospitalisation Details'!A1078:K3413,10,FALSE)</f>
        <v>8-Nov-1968</v>
      </c>
      <c r="M1079" s="17">
        <f>VLOOKUP(Healthcare!A1079,'Hospitalisation Details'!A1078:K3413,6,FALSE)</f>
        <v>10450.549999999999</v>
      </c>
      <c r="N1079" t="str">
        <f>VLOOKUP(Healthcare!A1079,'Hospitalisation Details'!A1078:K3413,7,FALSE)</f>
        <v>tier - 3</v>
      </c>
      <c r="O1079" t="str">
        <f>VLOOKUP(Healthcare!A1079,'Hospitalisation Details'!A1078:K3413,8,FALSE)</f>
        <v>tier - 1</v>
      </c>
      <c r="P1079" t="str">
        <f>VLOOKUP(Healthcare!A1079,'Hospitalisation Details'!A1078:K3413,9,FALSE)</f>
        <v>R1011</v>
      </c>
      <c r="Q1079">
        <f>VLOOKUP(Healthcare!A1079,'Hospitalisation Details'!A1078:K3413,11,FALSE)</f>
        <v>55</v>
      </c>
    </row>
    <row r="1080" spans="1:17" ht="15.6">
      <c r="A1080" s="1" t="s">
        <v>1291</v>
      </c>
      <c r="B1080" t="str">
        <f>VLOOKUP(A1080,'Customer Names'!A1079:E3414,5,FALSE)</f>
        <v xml:space="preserve"> Mr.  Bert Jacoby</v>
      </c>
      <c r="C1080">
        <f>VLOOKUP(A1080,'Medical Examinations'!A1079:J3414,2,FALSE)</f>
        <v>29.2</v>
      </c>
      <c r="D1080">
        <f>VLOOKUP(A1080,'Medical Examinations'!A1079:J3414,3,FALSE)</f>
        <v>7.53</v>
      </c>
      <c r="E1080" t="str">
        <f>VLOOKUP(A1080,'Medical Examinations'!A1079:J3414,4,FALSE)</f>
        <v>No</v>
      </c>
      <c r="F1080" t="str">
        <f>VLOOKUP(A1080,'Medical Examinations'!A1079:J3414,5,FALSE)</f>
        <v>No</v>
      </c>
      <c r="G1080" t="str">
        <f>VLOOKUP($A1080,'Medical Examinations'!A$1:J$2336,6,FALSE)</f>
        <v>No</v>
      </c>
      <c r="H1080">
        <f>VLOOKUP(A1080,'Medical Examinations'!A1079:J3414,7,FALSE)</f>
        <v>0</v>
      </c>
      <c r="I1080" t="str">
        <f>VLOOKUP(A1080,'Medical Examinations'!A1079:J3414,8,FALSE)</f>
        <v>No</v>
      </c>
      <c r="J1080" t="str">
        <f>VLOOKUP($A1080,'Medical Examinations'!$A1079:$J3414,9,FALSE)</f>
        <v>Over Weight</v>
      </c>
      <c r="K1080" t="str">
        <f>VLOOKUP(A1080,'Medical Examinations'!A1079:J3414,10,FALSE)</f>
        <v>Diabetes</v>
      </c>
      <c r="L1080" t="str">
        <f>VLOOKUP(Healthcare!A1080,'Hospitalisation Details'!A1079:K3414,10,FALSE)</f>
        <v>29-Aug-1968</v>
      </c>
      <c r="M1080" s="17">
        <f>VLOOKUP(Healthcare!A1080,'Hospitalisation Details'!A1079:K3414,6,FALSE)</f>
        <v>10436.1</v>
      </c>
      <c r="N1080" t="str">
        <f>VLOOKUP(Healthcare!A1080,'Hospitalisation Details'!A1079:K3414,7,FALSE)</f>
        <v>tier - 3</v>
      </c>
      <c r="O1080" t="str">
        <f>VLOOKUP(Healthcare!A1080,'Hospitalisation Details'!A1079:K3414,8,FALSE)</f>
        <v>tier - 3</v>
      </c>
      <c r="P1080" t="str">
        <f>VLOOKUP(Healthcare!A1080,'Hospitalisation Details'!A1079:K3414,9,FALSE)</f>
        <v>R1011</v>
      </c>
      <c r="Q1080">
        <f>VLOOKUP(Healthcare!A1080,'Hospitalisation Details'!A1079:K3414,11,FALSE)</f>
        <v>56</v>
      </c>
    </row>
    <row r="1081" spans="1:17" ht="15.6">
      <c r="A1081" s="1" t="s">
        <v>1290</v>
      </c>
      <c r="B1081" t="str">
        <f>VLOOKUP(A1081,'Customer Names'!A1080:E3415,5,FALSE)</f>
        <v xml:space="preserve"> Mr.  John P Crimmings</v>
      </c>
      <c r="C1081">
        <f>VLOOKUP(A1081,'Medical Examinations'!A1080:J3415,2,FALSE)</f>
        <v>32.774999999999999</v>
      </c>
      <c r="D1081">
        <f>VLOOKUP(A1081,'Medical Examinations'!A1080:J3415,3,FALSE)</f>
        <v>7.95</v>
      </c>
      <c r="E1081" t="str">
        <f>VLOOKUP(A1081,'Medical Examinations'!A1080:J3415,4,FALSE)</f>
        <v>No</v>
      </c>
      <c r="F1081" t="str">
        <f>VLOOKUP(A1081,'Medical Examinations'!A1080:J3415,5,FALSE)</f>
        <v>No</v>
      </c>
      <c r="G1081" t="str">
        <f>VLOOKUP($A1081,'Medical Examinations'!A$1:J$2336,6,FALSE)</f>
        <v>No</v>
      </c>
      <c r="H1081">
        <f>VLOOKUP(A1081,'Medical Examinations'!A1080:J3415,7,FALSE)</f>
        <v>0</v>
      </c>
      <c r="I1081" t="str">
        <f>VLOOKUP(A1081,'Medical Examinations'!A1080:J3415,8,FALSE)</f>
        <v>No</v>
      </c>
      <c r="J1081" t="str">
        <f>VLOOKUP($A1081,'Medical Examinations'!$A1080:$J3415,9,FALSE)</f>
        <v>Obesity</v>
      </c>
      <c r="K1081" t="str">
        <f>VLOOKUP(A1081,'Medical Examinations'!A1080:J3415,10,FALSE)</f>
        <v>Diabetes</v>
      </c>
      <c r="L1081" t="str">
        <f>VLOOKUP(Healthcare!A1081,'Hospitalisation Details'!A1080:K3415,10,FALSE)</f>
        <v>23-Aug-1968</v>
      </c>
      <c r="M1081" s="17">
        <f>VLOOKUP(Healthcare!A1081,'Hospitalisation Details'!A1080:K3415,6,FALSE)</f>
        <v>10435.07</v>
      </c>
      <c r="N1081" t="str">
        <f>VLOOKUP(Healthcare!A1081,'Hospitalisation Details'!A1080:K3415,7,FALSE)</f>
        <v>tier - 3</v>
      </c>
      <c r="O1081" t="str">
        <f>VLOOKUP(Healthcare!A1081,'Hospitalisation Details'!A1080:K3415,8,FALSE)</f>
        <v>tier - 1</v>
      </c>
      <c r="P1081" t="str">
        <f>VLOOKUP(Healthcare!A1081,'Hospitalisation Details'!A1080:K3415,9,FALSE)</f>
        <v>R1016</v>
      </c>
      <c r="Q1081">
        <f>VLOOKUP(Healthcare!A1081,'Hospitalisation Details'!A1080:K3415,11,FALSE)</f>
        <v>56</v>
      </c>
    </row>
    <row r="1082" spans="1:17" ht="15.6">
      <c r="A1082" s="1" t="s">
        <v>1289</v>
      </c>
      <c r="B1082" t="str">
        <f>VLOOKUP(A1082,'Customer Names'!A1081:E3416,5,FALSE)</f>
        <v xml:space="preserve"> Mr.  Daniel P Crane</v>
      </c>
      <c r="C1082">
        <f>VLOOKUP(A1082,'Medical Examinations'!A1081:J3416,2,FALSE)</f>
        <v>24.035</v>
      </c>
      <c r="D1082">
        <f>VLOOKUP(A1082,'Medical Examinations'!A1081:J3416,3,FALSE)</f>
        <v>8.5</v>
      </c>
      <c r="E1082" t="str">
        <f>VLOOKUP(A1082,'Medical Examinations'!A1081:J3416,4,FALSE)</f>
        <v>No</v>
      </c>
      <c r="F1082" t="str">
        <f>VLOOKUP(A1082,'Medical Examinations'!A1081:J3416,5,FALSE)</f>
        <v>No</v>
      </c>
      <c r="G1082" t="str">
        <f>VLOOKUP($A1082,'Medical Examinations'!A$1:J$2336,6,FALSE)</f>
        <v>No</v>
      </c>
      <c r="H1082">
        <f>VLOOKUP(A1082,'Medical Examinations'!A1081:J3416,7,FALSE)</f>
        <v>0</v>
      </c>
      <c r="I1082" t="str">
        <f>VLOOKUP(A1082,'Medical Examinations'!A1081:J3416,8,FALSE)</f>
        <v>No</v>
      </c>
      <c r="J1082" t="str">
        <f>VLOOKUP($A1082,'Medical Examinations'!$A1081:$J3416,9,FALSE)</f>
        <v>Healthy Weight</v>
      </c>
      <c r="K1082" t="str">
        <f>VLOOKUP(A1082,'Medical Examinations'!A1081:J3416,10,FALSE)</f>
        <v>Diabetes</v>
      </c>
      <c r="L1082" t="str">
        <f>VLOOKUP(Healthcare!A1082,'Hospitalisation Details'!A1081:K3416,10,FALSE)</f>
        <v>27-Dec-1968</v>
      </c>
      <c r="M1082" s="17">
        <f>VLOOKUP(Healthcare!A1082,'Hospitalisation Details'!A1081:K3416,6,FALSE)</f>
        <v>10422.92</v>
      </c>
      <c r="N1082" t="str">
        <f>VLOOKUP(Healthcare!A1082,'Hospitalisation Details'!A1081:K3416,7,FALSE)</f>
        <v>tier - 3</v>
      </c>
      <c r="O1082" t="str">
        <f>VLOOKUP(Healthcare!A1082,'Hospitalisation Details'!A1081:K3416,8,FALSE)</f>
        <v>tier - 1</v>
      </c>
      <c r="P1082" t="str">
        <f>VLOOKUP(Healthcare!A1082,'Hospitalisation Details'!A1081:K3416,9,FALSE)</f>
        <v>R1017</v>
      </c>
      <c r="Q1082">
        <f>VLOOKUP(Healthcare!A1082,'Hospitalisation Details'!A1081:K3416,11,FALSE)</f>
        <v>55</v>
      </c>
    </row>
    <row r="1083" spans="1:17" ht="15.6">
      <c r="A1083" s="1" t="s">
        <v>1288</v>
      </c>
      <c r="B1083" t="str">
        <f>VLOOKUP(A1083,'Customer Names'!A1082:E3417,5,FALSE)</f>
        <v xml:space="preserve"> Mrs.  Lisa K Swartzfager</v>
      </c>
      <c r="C1083">
        <f>VLOOKUP(A1083,'Medical Examinations'!A1082:J3417,2,FALSE)</f>
        <v>30.55</v>
      </c>
      <c r="D1083">
        <f>VLOOKUP(A1083,'Medical Examinations'!A1082:J3417,3,FALSE)</f>
        <v>5.89</v>
      </c>
      <c r="E1083" t="str">
        <f>VLOOKUP(A1083,'Medical Examinations'!A1082:J3417,4,FALSE)</f>
        <v>No</v>
      </c>
      <c r="F1083" t="str">
        <f>VLOOKUP(A1083,'Medical Examinations'!A1082:J3417,5,FALSE)</f>
        <v>No</v>
      </c>
      <c r="G1083" t="str">
        <f>VLOOKUP($A1083,'Medical Examinations'!A$1:J$2336,6,FALSE)</f>
        <v>Yes</v>
      </c>
      <c r="H1083">
        <f>VLOOKUP(A1083,'Medical Examinations'!A1082:J3417,7,FALSE)</f>
        <v>1</v>
      </c>
      <c r="I1083" t="str">
        <f>VLOOKUP(A1083,'Medical Examinations'!A1082:J3417,8,FALSE)</f>
        <v>No</v>
      </c>
      <c r="J1083" t="str">
        <f>VLOOKUP($A1083,'Medical Examinations'!$A1082:$J3417,9,FALSE)</f>
        <v>Obesity</v>
      </c>
      <c r="K1083" t="str">
        <f>VLOOKUP(A1083,'Medical Examinations'!A1082:J3417,10,FALSE)</f>
        <v>Prediabetes</v>
      </c>
      <c r="L1083" t="str">
        <f>VLOOKUP(Healthcare!A1083,'Hospitalisation Details'!A1082:K3417,10,FALSE)</f>
        <v>25-Nov-1979</v>
      </c>
      <c r="M1083" s="17">
        <f>VLOOKUP(Healthcare!A1083,'Hospitalisation Details'!A1082:K3417,6,FALSE)</f>
        <v>10419.65</v>
      </c>
      <c r="N1083" t="str">
        <f>VLOOKUP(Healthcare!A1083,'Hospitalisation Details'!A1082:K3417,7,FALSE)</f>
        <v>tier - 3</v>
      </c>
      <c r="O1083" t="str">
        <f>VLOOKUP(Healthcare!A1083,'Hospitalisation Details'!A1082:K3417,8,FALSE)</f>
        <v>tier - 2</v>
      </c>
      <c r="P1083" t="str">
        <f>VLOOKUP(Healthcare!A1083,'Hospitalisation Details'!A1082:K3417,9,FALSE)</f>
        <v>R1025</v>
      </c>
      <c r="Q1083">
        <f>VLOOKUP(Healthcare!A1083,'Hospitalisation Details'!A1082:K3417,11,FALSE)</f>
        <v>44</v>
      </c>
    </row>
    <row r="1084" spans="1:17" ht="15.6">
      <c r="A1084" s="1" t="s">
        <v>1287</v>
      </c>
      <c r="B1084" t="str">
        <f>VLOOKUP(A1084,'Customer Names'!A1083:E3418,5,FALSE)</f>
        <v xml:space="preserve"> Mrs.  Kristine Clevenger</v>
      </c>
      <c r="C1084">
        <f>VLOOKUP(A1084,'Medical Examinations'!A1083:J3418,2,FALSE)</f>
        <v>28.81</v>
      </c>
      <c r="D1084">
        <f>VLOOKUP(A1084,'Medical Examinations'!A1083:J3418,3,FALSE)</f>
        <v>8.76</v>
      </c>
      <c r="E1084" t="str">
        <f>VLOOKUP(A1084,'Medical Examinations'!A1083:J3418,4,FALSE)</f>
        <v>No</v>
      </c>
      <c r="F1084" t="str">
        <f>VLOOKUP(A1084,'Medical Examinations'!A1083:J3418,5,FALSE)</f>
        <v>No</v>
      </c>
      <c r="G1084" t="str">
        <f>VLOOKUP($A1084,'Medical Examinations'!A$1:J$2336,6,FALSE)</f>
        <v>No</v>
      </c>
      <c r="H1084">
        <f>VLOOKUP(A1084,'Medical Examinations'!A1083:J3418,7,FALSE)</f>
        <v>2</v>
      </c>
      <c r="I1084" t="str">
        <f>VLOOKUP(A1084,'Medical Examinations'!A1083:J3418,8,FALSE)</f>
        <v>No</v>
      </c>
      <c r="J1084" t="str">
        <f>VLOOKUP($A1084,'Medical Examinations'!$A1083:$J3418,9,FALSE)</f>
        <v>Over Weight</v>
      </c>
      <c r="K1084" t="str">
        <f>VLOOKUP(A1084,'Medical Examinations'!A1083:J3418,10,FALSE)</f>
        <v>Diabetes</v>
      </c>
      <c r="L1084" t="str">
        <f>VLOOKUP(Healthcare!A1084,'Hospitalisation Details'!A1083:K3418,10,FALSE)</f>
        <v>11-Oct-1973</v>
      </c>
      <c r="M1084" s="17">
        <f>VLOOKUP(Healthcare!A1084,'Hospitalisation Details'!A1083:K3418,6,FALSE)</f>
        <v>10419.59</v>
      </c>
      <c r="N1084" t="str">
        <f>VLOOKUP(Healthcare!A1084,'Hospitalisation Details'!A1083:K3418,7,FALSE)</f>
        <v>tier - 3</v>
      </c>
      <c r="O1084" t="str">
        <f>VLOOKUP(Healthcare!A1084,'Hospitalisation Details'!A1083:K3418,8,FALSE)</f>
        <v>tier - 2</v>
      </c>
      <c r="P1084" t="str">
        <f>VLOOKUP(Healthcare!A1084,'Hospitalisation Details'!A1083:K3418,9,FALSE)</f>
        <v>R1025</v>
      </c>
      <c r="Q1084">
        <f>VLOOKUP(Healthcare!A1084,'Hospitalisation Details'!A1083:K3418,11,FALSE)</f>
        <v>50</v>
      </c>
    </row>
    <row r="1085" spans="1:17" ht="15.6">
      <c r="A1085" s="1" t="s">
        <v>1286</v>
      </c>
      <c r="B1085" t="str">
        <f>VLOOKUP(A1085,'Customer Names'!A1084:E3419,5,FALSE)</f>
        <v xml:space="preserve"> Mr.  Paul A Reichardt</v>
      </c>
      <c r="C1085">
        <f>VLOOKUP(A1085,'Medical Examinations'!A1084:J3419,2,FALSE)</f>
        <v>31.66</v>
      </c>
      <c r="D1085">
        <f>VLOOKUP(A1085,'Medical Examinations'!A1084:J3419,3,FALSE)</f>
        <v>4.1100000000000003</v>
      </c>
      <c r="E1085" t="str">
        <f>VLOOKUP(A1085,'Medical Examinations'!A1084:J3419,4,FALSE)</f>
        <v>No</v>
      </c>
      <c r="F1085" t="str">
        <f>VLOOKUP(A1085,'Medical Examinations'!A1084:J3419,5,FALSE)</f>
        <v>No</v>
      </c>
      <c r="G1085" t="str">
        <f>VLOOKUP($A1085,'Medical Examinations'!A$1:J$2336,6,FALSE)</f>
        <v>No</v>
      </c>
      <c r="H1085">
        <f>VLOOKUP(A1085,'Medical Examinations'!A1084:J3419,7,FALSE)</f>
        <v>0</v>
      </c>
      <c r="I1085" t="str">
        <f>VLOOKUP(A1085,'Medical Examinations'!A1084:J3419,8,FALSE)</f>
        <v>No</v>
      </c>
      <c r="J1085" t="str">
        <f>VLOOKUP($A1085,'Medical Examinations'!$A1084:$J3419,9,FALSE)</f>
        <v>Obesity</v>
      </c>
      <c r="K1085" t="str">
        <f>VLOOKUP(A1085,'Medical Examinations'!A1084:J3419,10,FALSE)</f>
        <v>Normal</v>
      </c>
      <c r="L1085" t="str">
        <f>VLOOKUP(Healthcare!A1085,'Hospitalisation Details'!A1084:K3419,10,FALSE)</f>
        <v>24-Oct-1980</v>
      </c>
      <c r="M1085" s="17">
        <f>VLOOKUP(Healthcare!A1085,'Hospitalisation Details'!A1084:K3419,6,FALSE)</f>
        <v>10407.98</v>
      </c>
      <c r="N1085" t="str">
        <f>VLOOKUP(Healthcare!A1085,'Hospitalisation Details'!A1084:K3419,7,FALSE)</f>
        <v>tier - 3</v>
      </c>
      <c r="O1085" t="str">
        <f>VLOOKUP(Healthcare!A1085,'Hospitalisation Details'!A1084:K3419,8,FALSE)</f>
        <v>tier - 1</v>
      </c>
      <c r="P1085" t="str">
        <f>VLOOKUP(Healthcare!A1085,'Hospitalisation Details'!A1084:K3419,9,FALSE)</f>
        <v>R1021</v>
      </c>
      <c r="Q1085">
        <f>VLOOKUP(Healthcare!A1085,'Hospitalisation Details'!A1084:K3419,11,FALSE)</f>
        <v>43</v>
      </c>
    </row>
    <row r="1086" spans="1:17" ht="15.6">
      <c r="A1086" s="1" t="s">
        <v>1285</v>
      </c>
      <c r="B1086" t="str">
        <f>VLOOKUP(A1086,'Customer Names'!A1085:E3420,5,FALSE)</f>
        <v xml:space="preserve"> Mr.  Bryan Morton</v>
      </c>
      <c r="C1086">
        <f>VLOOKUP(A1086,'Medical Examinations'!A1085:J3420,2,FALSE)</f>
        <v>28.215</v>
      </c>
      <c r="D1086">
        <f>VLOOKUP(A1086,'Medical Examinations'!A1085:J3420,3,FALSE)</f>
        <v>7.56</v>
      </c>
      <c r="E1086" t="str">
        <f>VLOOKUP(A1086,'Medical Examinations'!A1085:J3420,4,FALSE)</f>
        <v>yes</v>
      </c>
      <c r="F1086" t="str">
        <f>VLOOKUP(A1086,'Medical Examinations'!A1085:J3420,5,FALSE)</f>
        <v>No</v>
      </c>
      <c r="G1086" t="str">
        <f>VLOOKUP($A1086,'Medical Examinations'!A$1:J$2336,6,FALSE)</f>
        <v>No</v>
      </c>
      <c r="H1086">
        <f>VLOOKUP(A1086,'Medical Examinations'!A1085:J3420,7,FALSE)</f>
        <v>1</v>
      </c>
      <c r="I1086" t="str">
        <f>VLOOKUP(A1086,'Medical Examinations'!A1085:J3420,8,FALSE)</f>
        <v>No</v>
      </c>
      <c r="J1086" t="str">
        <f>VLOOKUP($A1086,'Medical Examinations'!$A1085:$J3420,9,FALSE)</f>
        <v>Over Weight</v>
      </c>
      <c r="K1086" t="str">
        <f>VLOOKUP(A1086,'Medical Examinations'!A1085:J3420,10,FALSE)</f>
        <v>Diabetes</v>
      </c>
      <c r="L1086" t="str">
        <f>VLOOKUP(Healthcare!A1086,'Hospitalisation Details'!A1085:K3420,10,FALSE)</f>
        <v>5-Jun-1975</v>
      </c>
      <c r="M1086" s="17">
        <f>VLOOKUP(Healthcare!A1086,'Hospitalisation Details'!A1085:K3420,6,FALSE)</f>
        <v>10407.09</v>
      </c>
      <c r="N1086" t="str">
        <f>VLOOKUP(Healthcare!A1086,'Hospitalisation Details'!A1085:K3420,7,FALSE)</f>
        <v>tier - 3</v>
      </c>
      <c r="O1086" t="str">
        <f>VLOOKUP(Healthcare!A1086,'Hospitalisation Details'!A1085:K3420,8,FALSE)</f>
        <v>tier - 1</v>
      </c>
      <c r="P1086" t="str">
        <f>VLOOKUP(Healthcare!A1086,'Hospitalisation Details'!A1085:K3420,9,FALSE)</f>
        <v>R1015</v>
      </c>
      <c r="Q1086">
        <f>VLOOKUP(Healthcare!A1086,'Hospitalisation Details'!A1085:K3420,11,FALSE)</f>
        <v>49</v>
      </c>
    </row>
    <row r="1087" spans="1:17" ht="15.6">
      <c r="A1087" s="1" t="s">
        <v>1284</v>
      </c>
      <c r="B1087" t="str">
        <f>VLOOKUP(A1087,'Customer Names'!A1086:E3421,5,FALSE)</f>
        <v xml:space="preserve"> Mr.  Chris Sunstrum</v>
      </c>
      <c r="C1087">
        <f>VLOOKUP(A1087,'Medical Examinations'!A1086:J3421,2,FALSE)</f>
        <v>26.12</v>
      </c>
      <c r="D1087">
        <f>VLOOKUP(A1087,'Medical Examinations'!A1086:J3421,3,FALSE)</f>
        <v>4.17</v>
      </c>
      <c r="E1087" t="str">
        <f>VLOOKUP(A1087,'Medical Examinations'!A1086:J3421,4,FALSE)</f>
        <v>yes</v>
      </c>
      <c r="F1087" t="str">
        <f>VLOOKUP(A1087,'Medical Examinations'!A1086:J3421,5,FALSE)</f>
        <v>No</v>
      </c>
      <c r="G1087" t="str">
        <f>VLOOKUP($A1087,'Medical Examinations'!A$1:J$2336,6,FALSE)</f>
        <v>Yes</v>
      </c>
      <c r="H1087">
        <f>VLOOKUP(A1087,'Medical Examinations'!A1086:J3421,7,FALSE)</f>
        <v>1</v>
      </c>
      <c r="I1087" t="str">
        <f>VLOOKUP(A1087,'Medical Examinations'!A1086:J3421,8,FALSE)</f>
        <v>No</v>
      </c>
      <c r="J1087" t="str">
        <f>VLOOKUP($A1087,'Medical Examinations'!$A1086:$J3421,9,FALSE)</f>
        <v>Over Weight</v>
      </c>
      <c r="K1087" t="str">
        <f>VLOOKUP(A1087,'Medical Examinations'!A1086:J3421,10,FALSE)</f>
        <v>Normal</v>
      </c>
      <c r="L1087" t="str">
        <f>VLOOKUP(Healthcare!A1087,'Hospitalisation Details'!A1086:K3421,10,FALSE)</f>
        <v>7-Jul-1969</v>
      </c>
      <c r="M1087" s="17">
        <f>VLOOKUP(Healthcare!A1087,'Hospitalisation Details'!A1086:K3421,6,FALSE)</f>
        <v>10403.27</v>
      </c>
      <c r="N1087" t="str">
        <f>VLOOKUP(Healthcare!A1087,'Hospitalisation Details'!A1086:K3421,7,FALSE)</f>
        <v>tier - 3</v>
      </c>
      <c r="O1087" t="str">
        <f>VLOOKUP(Healthcare!A1087,'Hospitalisation Details'!A1086:K3421,8,FALSE)</f>
        <v>tier - 2</v>
      </c>
      <c r="P1087" t="str">
        <f>VLOOKUP(Healthcare!A1087,'Hospitalisation Details'!A1086:K3421,9,FALSE)</f>
        <v>R1020</v>
      </c>
      <c r="Q1087">
        <f>VLOOKUP(Healthcare!A1087,'Hospitalisation Details'!A1086:K3421,11,FALSE)</f>
        <v>55</v>
      </c>
    </row>
    <row r="1088" spans="1:17" ht="15.6">
      <c r="A1088" s="1" t="s">
        <v>1283</v>
      </c>
      <c r="B1088" t="str">
        <f>VLOOKUP(A1088,'Customer Names'!A1087:E3422,5,FALSE)</f>
        <v xml:space="preserve"> Ms.  Milah B Frownfelter</v>
      </c>
      <c r="C1088">
        <f>VLOOKUP(A1088,'Medical Examinations'!A1087:J3422,2,FALSE)</f>
        <v>36.630000000000003</v>
      </c>
      <c r="D1088">
        <f>VLOOKUP(A1088,'Medical Examinations'!A1087:J3422,3,FALSE)</f>
        <v>11.42</v>
      </c>
      <c r="E1088" t="str">
        <f>VLOOKUP(A1088,'Medical Examinations'!A1087:J3422,4,FALSE)</f>
        <v>No</v>
      </c>
      <c r="F1088" t="str">
        <f>VLOOKUP(A1088,'Medical Examinations'!A1087:J3422,5,FALSE)</f>
        <v>No</v>
      </c>
      <c r="G1088" t="str">
        <f>VLOOKUP($A1088,'Medical Examinations'!A$1:J$2336,6,FALSE)</f>
        <v>No</v>
      </c>
      <c r="H1088">
        <f>VLOOKUP(A1088,'Medical Examinations'!A1087:J3422,7,FALSE)</f>
        <v>2</v>
      </c>
      <c r="I1088" t="str">
        <f>VLOOKUP(A1088,'Medical Examinations'!A1087:J3422,8,FALSE)</f>
        <v>No</v>
      </c>
      <c r="J1088" t="str">
        <f>VLOOKUP($A1088,'Medical Examinations'!$A1087:$J3422,9,FALSE)</f>
        <v>Obesity</v>
      </c>
      <c r="K1088" t="str">
        <f>VLOOKUP(A1088,'Medical Examinations'!A1087:J3422,10,FALSE)</f>
        <v>Diabetes</v>
      </c>
      <c r="L1088" t="str">
        <f>VLOOKUP(Healthcare!A1088,'Hospitalisation Details'!A1087:K3422,10,FALSE)</f>
        <v>19-Sep-1973</v>
      </c>
      <c r="M1088" s="17">
        <f>VLOOKUP(Healthcare!A1088,'Hospitalisation Details'!A1087:K3422,6,FALSE)</f>
        <v>10381.48</v>
      </c>
      <c r="N1088" t="str">
        <f>VLOOKUP(Healthcare!A1088,'Hospitalisation Details'!A1087:K3422,7,FALSE)</f>
        <v>tier - 3</v>
      </c>
      <c r="O1088" t="str">
        <f>VLOOKUP(Healthcare!A1088,'Hospitalisation Details'!A1087:K3422,8,FALSE)</f>
        <v>tier - 3</v>
      </c>
      <c r="P1088" t="str">
        <f>VLOOKUP(Healthcare!A1088,'Hospitalisation Details'!A1087:K3422,9,FALSE)</f>
        <v>R1013</v>
      </c>
      <c r="Q1088">
        <f>VLOOKUP(Healthcare!A1088,'Hospitalisation Details'!A1087:K3422,11,FALSE)</f>
        <v>50</v>
      </c>
    </row>
    <row r="1089" spans="1:17" ht="15.6">
      <c r="A1089" s="1" t="s">
        <v>1282</v>
      </c>
      <c r="B1089" t="str">
        <f>VLOOKUP(A1089,'Customer Names'!A1088:E3423,5,FALSE)</f>
        <v xml:space="preserve"> Ms.  Annette M Richter</v>
      </c>
      <c r="C1089">
        <f>VLOOKUP(A1089,'Medical Examinations'!A1088:J3423,2,FALSE)</f>
        <v>33.344999999999999</v>
      </c>
      <c r="D1089">
        <f>VLOOKUP(A1089,'Medical Examinations'!A1088:J3423,3,FALSE)</f>
        <v>7.33</v>
      </c>
      <c r="E1089" t="str">
        <f>VLOOKUP(A1089,'Medical Examinations'!A1088:J3423,4,FALSE)</f>
        <v>No</v>
      </c>
      <c r="F1089" t="str">
        <f>VLOOKUP(A1089,'Medical Examinations'!A1088:J3423,5,FALSE)</f>
        <v>No</v>
      </c>
      <c r="G1089" t="str">
        <f>VLOOKUP($A1089,'Medical Examinations'!A$1:J$2336,6,FALSE)</f>
        <v>No</v>
      </c>
      <c r="H1089">
        <f>VLOOKUP(A1089,'Medical Examinations'!A1088:J3423,7,FALSE)</f>
        <v>2</v>
      </c>
      <c r="I1089" t="str">
        <f>VLOOKUP(A1089,'Medical Examinations'!A1088:J3423,8,FALSE)</f>
        <v>No</v>
      </c>
      <c r="J1089" t="str">
        <f>VLOOKUP($A1089,'Medical Examinations'!$A1088:$J3423,9,FALSE)</f>
        <v>Obesity</v>
      </c>
      <c r="K1089" t="str">
        <f>VLOOKUP(A1089,'Medical Examinations'!A1088:J3423,10,FALSE)</f>
        <v>Diabetes</v>
      </c>
      <c r="L1089" t="str">
        <f>VLOOKUP(Healthcare!A1089,'Hospitalisation Details'!A1088:K3423,10,FALSE)</f>
        <v>29-Sep-1973</v>
      </c>
      <c r="M1089" s="17">
        <f>VLOOKUP(Healthcare!A1089,'Hospitalisation Details'!A1088:K3423,6,FALSE)</f>
        <v>10370.91</v>
      </c>
      <c r="N1089" t="str">
        <f>VLOOKUP(Healthcare!A1089,'Hospitalisation Details'!A1088:K3423,7,FALSE)</f>
        <v>tier - 3</v>
      </c>
      <c r="O1089" t="str">
        <f>VLOOKUP(Healthcare!A1089,'Hospitalisation Details'!A1088:K3423,8,FALSE)</f>
        <v>tier - 3</v>
      </c>
      <c r="P1089" t="str">
        <f>VLOOKUP(Healthcare!A1089,'Hospitalisation Details'!A1088:K3423,9,FALSE)</f>
        <v>R1024</v>
      </c>
      <c r="Q1089">
        <f>VLOOKUP(Healthcare!A1089,'Hospitalisation Details'!A1088:K3423,11,FALSE)</f>
        <v>50</v>
      </c>
    </row>
    <row r="1090" spans="1:17" ht="15.6">
      <c r="A1090" s="1" t="s">
        <v>1281</v>
      </c>
      <c r="B1090" t="str">
        <f>VLOOKUP(A1090,'Customer Names'!A1089:E3424,5,FALSE)</f>
        <v xml:space="preserve"> Mrs.  Yoko England</v>
      </c>
      <c r="C1090">
        <f>VLOOKUP(A1090,'Medical Examinations'!A1089:J3424,2,FALSE)</f>
        <v>27.11</v>
      </c>
      <c r="D1090">
        <f>VLOOKUP(A1090,'Medical Examinations'!A1089:J3424,3,FALSE)</f>
        <v>6.7</v>
      </c>
      <c r="E1090" t="str">
        <f>VLOOKUP(A1090,'Medical Examinations'!A1089:J3424,4,FALSE)</f>
        <v>No</v>
      </c>
      <c r="F1090" t="str">
        <f>VLOOKUP(A1090,'Medical Examinations'!A1089:J3424,5,FALSE)</f>
        <v>No</v>
      </c>
      <c r="G1090" t="str">
        <f>VLOOKUP($A1090,'Medical Examinations'!A$1:J$2336,6,FALSE)</f>
        <v>No</v>
      </c>
      <c r="H1090">
        <f>VLOOKUP(A1090,'Medical Examinations'!A1089:J3424,7,FALSE)</f>
        <v>0</v>
      </c>
      <c r="I1090" t="str">
        <f>VLOOKUP(A1090,'Medical Examinations'!A1089:J3424,8,FALSE)</f>
        <v>No</v>
      </c>
      <c r="J1090" t="str">
        <f>VLOOKUP($A1090,'Medical Examinations'!$A1089:$J3424,9,FALSE)</f>
        <v>Over Weight</v>
      </c>
      <c r="K1090" t="str">
        <f>VLOOKUP(A1090,'Medical Examinations'!A1089:J3424,10,FALSE)</f>
        <v>Diabetes</v>
      </c>
      <c r="L1090" t="str">
        <f>VLOOKUP(Healthcare!A1090,'Hospitalisation Details'!A1089:K3424,10,FALSE)</f>
        <v>6-Sep-1971</v>
      </c>
      <c r="M1090" s="17">
        <f>VLOOKUP(Healthcare!A1090,'Hospitalisation Details'!A1089:K3424,6,FALSE)</f>
        <v>10356.67</v>
      </c>
      <c r="N1090" t="str">
        <f>VLOOKUP(Healthcare!A1090,'Hospitalisation Details'!A1089:K3424,7,FALSE)</f>
        <v>tier - 3</v>
      </c>
      <c r="O1090" t="str">
        <f>VLOOKUP(Healthcare!A1090,'Hospitalisation Details'!A1089:K3424,8,FALSE)</f>
        <v>tier - 1</v>
      </c>
      <c r="P1090" t="str">
        <f>VLOOKUP(Healthcare!A1090,'Hospitalisation Details'!A1089:K3424,9,FALSE)</f>
        <v>R1025</v>
      </c>
      <c r="Q1090">
        <f>VLOOKUP(Healthcare!A1090,'Hospitalisation Details'!A1089:K3424,11,FALSE)</f>
        <v>52</v>
      </c>
    </row>
    <row r="1091" spans="1:17" ht="15.6">
      <c r="A1091" s="1" t="s">
        <v>1280</v>
      </c>
      <c r="B1091" t="str">
        <f>VLOOKUP(A1091,'Customer Names'!A1090:E3425,5,FALSE)</f>
        <v xml:space="preserve"> Ms.  Laura McLean</v>
      </c>
      <c r="C1091">
        <f>VLOOKUP(A1091,'Medical Examinations'!A1090:J3425,2,FALSE)</f>
        <v>26.6</v>
      </c>
      <c r="D1091">
        <f>VLOOKUP(A1091,'Medical Examinations'!A1090:J3425,3,FALSE)</f>
        <v>5.27</v>
      </c>
      <c r="E1091" t="str">
        <f>VLOOKUP(A1091,'Medical Examinations'!A1090:J3425,4,FALSE)</f>
        <v>yes</v>
      </c>
      <c r="F1091" t="str">
        <f>VLOOKUP(A1091,'Medical Examinations'!A1090:J3425,5,FALSE)</f>
        <v>No</v>
      </c>
      <c r="G1091" t="str">
        <f>VLOOKUP($A1091,'Medical Examinations'!A$1:J$2336,6,FALSE)</f>
        <v>Yes</v>
      </c>
      <c r="H1091">
        <f>VLOOKUP(A1091,'Medical Examinations'!A1090:J3425,7,FALSE)</f>
        <v>1</v>
      </c>
      <c r="I1091" t="str">
        <f>VLOOKUP(A1091,'Medical Examinations'!A1090:J3425,8,FALSE)</f>
        <v>No</v>
      </c>
      <c r="J1091" t="str">
        <f>VLOOKUP($A1091,'Medical Examinations'!$A1090:$J3425,9,FALSE)</f>
        <v>Over Weight</v>
      </c>
      <c r="K1091" t="str">
        <f>VLOOKUP(A1091,'Medical Examinations'!A1090:J3425,10,FALSE)</f>
        <v>Normal</v>
      </c>
      <c r="L1091" t="str">
        <f>VLOOKUP(Healthcare!A1091,'Hospitalisation Details'!A1090:K3425,10,FALSE)</f>
        <v>17-Jun-1969</v>
      </c>
      <c r="M1091" s="17">
        <f>VLOOKUP(Healthcare!A1091,'Hospitalisation Details'!A1090:K3425,6,FALSE)</f>
        <v>10355.64</v>
      </c>
      <c r="N1091" t="str">
        <f>VLOOKUP(Healthcare!A1091,'Hospitalisation Details'!A1090:K3425,7,FALSE)</f>
        <v>tier - 3</v>
      </c>
      <c r="O1091" t="str">
        <f>VLOOKUP(Healthcare!A1091,'Hospitalisation Details'!A1090:K3425,8,FALSE)</f>
        <v>tier - 1</v>
      </c>
      <c r="P1091" t="str">
        <f>VLOOKUP(Healthcare!A1091,'Hospitalisation Details'!A1090:K3425,9,FALSE)</f>
        <v>R1012</v>
      </c>
      <c r="Q1091">
        <f>VLOOKUP(Healthcare!A1091,'Hospitalisation Details'!A1090:K3425,11,FALSE)</f>
        <v>55</v>
      </c>
    </row>
    <row r="1092" spans="1:17" ht="15.6">
      <c r="A1092" s="1" t="s">
        <v>1279</v>
      </c>
      <c r="B1092" t="str">
        <f>VLOOKUP(A1092,'Customer Names'!A1091:E3426,5,FALSE)</f>
        <v xml:space="preserve"> Ms.  Tess A Gardner</v>
      </c>
      <c r="C1092">
        <f>VLOOKUP(A1092,'Medical Examinations'!A1091:J3426,2,FALSE)</f>
        <v>30.41</v>
      </c>
      <c r="D1092">
        <f>VLOOKUP(A1092,'Medical Examinations'!A1091:J3426,3,FALSE)</f>
        <v>7.72</v>
      </c>
      <c r="E1092" t="str">
        <f>VLOOKUP(A1092,'Medical Examinations'!A1091:J3426,4,FALSE)</f>
        <v>No</v>
      </c>
      <c r="F1092" t="str">
        <f>VLOOKUP(A1092,'Medical Examinations'!A1091:J3426,5,FALSE)</f>
        <v>No</v>
      </c>
      <c r="G1092" t="str">
        <f>VLOOKUP($A1092,'Medical Examinations'!A$1:J$2336,6,FALSE)</f>
        <v>No</v>
      </c>
      <c r="H1092">
        <f>VLOOKUP(A1092,'Medical Examinations'!A1091:J3426,7,FALSE)</f>
        <v>0</v>
      </c>
      <c r="I1092" t="str">
        <f>VLOOKUP(A1092,'Medical Examinations'!A1091:J3426,8,FALSE)</f>
        <v>No</v>
      </c>
      <c r="J1092" t="str">
        <f>VLOOKUP($A1092,'Medical Examinations'!$A1091:$J3426,9,FALSE)</f>
        <v>Obesity</v>
      </c>
      <c r="K1092" t="str">
        <f>VLOOKUP(A1092,'Medical Examinations'!A1091:J3426,10,FALSE)</f>
        <v>Diabetes</v>
      </c>
      <c r="L1092" t="str">
        <f>VLOOKUP(Healthcare!A1092,'Hospitalisation Details'!A1091:K3426,10,FALSE)</f>
        <v>29-Sep-1974</v>
      </c>
      <c r="M1092" s="17">
        <f>VLOOKUP(Healthcare!A1092,'Hospitalisation Details'!A1091:K3426,6,FALSE)</f>
        <v>10352.48</v>
      </c>
      <c r="N1092" t="str">
        <f>VLOOKUP(Healthcare!A1092,'Hospitalisation Details'!A1091:K3426,7,FALSE)</f>
        <v>tier - 3</v>
      </c>
      <c r="O1092" t="str">
        <f>VLOOKUP(Healthcare!A1092,'Hospitalisation Details'!A1091:K3426,8,FALSE)</f>
        <v>tier - 1</v>
      </c>
      <c r="P1092" t="str">
        <f>VLOOKUP(Healthcare!A1092,'Hospitalisation Details'!A1091:K3426,9,FALSE)</f>
        <v>R1012</v>
      </c>
      <c r="Q1092">
        <f>VLOOKUP(Healthcare!A1092,'Hospitalisation Details'!A1091:K3426,11,FALSE)</f>
        <v>49</v>
      </c>
    </row>
    <row r="1093" spans="1:17" ht="15.6">
      <c r="A1093" s="1" t="s">
        <v>1278</v>
      </c>
      <c r="B1093" t="str">
        <f>VLOOKUP(A1093,'Customer Names'!A1092:E3427,5,FALSE)</f>
        <v xml:space="preserve"> Mr.  William G Lane</v>
      </c>
      <c r="C1093">
        <f>VLOOKUP(A1093,'Medical Examinations'!A1092:J3427,2,FALSE)</f>
        <v>28.98</v>
      </c>
      <c r="D1093">
        <f>VLOOKUP(A1093,'Medical Examinations'!A1092:J3427,3,FALSE)</f>
        <v>8.68</v>
      </c>
      <c r="E1093" t="str">
        <f>VLOOKUP(A1093,'Medical Examinations'!A1092:J3427,4,FALSE)</f>
        <v>No</v>
      </c>
      <c r="F1093" t="str">
        <f>VLOOKUP(A1093,'Medical Examinations'!A1092:J3427,5,FALSE)</f>
        <v>No</v>
      </c>
      <c r="G1093" t="str">
        <f>VLOOKUP($A1093,'Medical Examinations'!A$1:J$2336,6,FALSE)</f>
        <v>No</v>
      </c>
      <c r="H1093">
        <f>VLOOKUP(A1093,'Medical Examinations'!A1092:J3427,7,FALSE)</f>
        <v>2</v>
      </c>
      <c r="I1093" t="str">
        <f>VLOOKUP(A1093,'Medical Examinations'!A1092:J3427,8,FALSE)</f>
        <v>No</v>
      </c>
      <c r="J1093" t="str">
        <f>VLOOKUP($A1093,'Medical Examinations'!$A1092:$J3427,9,FALSE)</f>
        <v>Over Weight</v>
      </c>
      <c r="K1093" t="str">
        <f>VLOOKUP(A1093,'Medical Examinations'!A1092:J3427,10,FALSE)</f>
        <v>Diabetes</v>
      </c>
      <c r="L1093" t="str">
        <f>VLOOKUP(Healthcare!A1093,'Hospitalisation Details'!A1092:K3427,10,FALSE)</f>
        <v>8-Aug-1973</v>
      </c>
      <c r="M1093" s="17">
        <f>VLOOKUP(Healthcare!A1093,'Hospitalisation Details'!A1092:K3427,6,FALSE)</f>
        <v>10345.93</v>
      </c>
      <c r="N1093" t="str">
        <f>VLOOKUP(Healthcare!A1093,'Hospitalisation Details'!A1092:K3427,7,FALSE)</f>
        <v>tier - 3</v>
      </c>
      <c r="O1093" t="str">
        <f>VLOOKUP(Healthcare!A1093,'Hospitalisation Details'!A1092:K3427,8,FALSE)</f>
        <v>tier - 2</v>
      </c>
      <c r="P1093" t="str">
        <f>VLOOKUP(Healthcare!A1093,'Hospitalisation Details'!A1092:K3427,9,FALSE)</f>
        <v>R1021</v>
      </c>
      <c r="Q1093">
        <f>VLOOKUP(Healthcare!A1093,'Hospitalisation Details'!A1092:K3427,11,FALSE)</f>
        <v>51</v>
      </c>
    </row>
    <row r="1094" spans="1:17" ht="15.6">
      <c r="A1094" s="1" t="s">
        <v>1277</v>
      </c>
      <c r="B1094" t="str">
        <f>VLOOKUP(A1094,'Customer Names'!A1093:E3428,5,FALSE)</f>
        <v xml:space="preserve"> Ms.  Paige Vonachen</v>
      </c>
      <c r="C1094">
        <f>VLOOKUP(A1094,'Medical Examinations'!A1093:J3428,2,FALSE)</f>
        <v>31.24</v>
      </c>
      <c r="D1094">
        <f>VLOOKUP(A1094,'Medical Examinations'!A1093:J3428,3,FALSE)</f>
        <v>9.8000000000000007</v>
      </c>
      <c r="E1094" t="str">
        <f>VLOOKUP(A1094,'Medical Examinations'!A1093:J3428,4,FALSE)</f>
        <v>No</v>
      </c>
      <c r="F1094" t="str">
        <f>VLOOKUP(A1094,'Medical Examinations'!A1093:J3428,5,FALSE)</f>
        <v>No</v>
      </c>
      <c r="G1094" t="str">
        <f>VLOOKUP($A1094,'Medical Examinations'!A$1:J$2336,6,FALSE)</f>
        <v>No</v>
      </c>
      <c r="H1094">
        <f>VLOOKUP(A1094,'Medical Examinations'!A1093:J3428,7,FALSE)</f>
        <v>0</v>
      </c>
      <c r="I1094" t="str">
        <f>VLOOKUP(A1094,'Medical Examinations'!A1093:J3428,8,FALSE)</f>
        <v>No</v>
      </c>
      <c r="J1094" t="str">
        <f>VLOOKUP($A1094,'Medical Examinations'!$A1093:$J3428,9,FALSE)</f>
        <v>Obesity</v>
      </c>
      <c r="K1094" t="str">
        <f>VLOOKUP(A1094,'Medical Examinations'!A1093:J3428,10,FALSE)</f>
        <v>Diabetes</v>
      </c>
      <c r="L1094" t="str">
        <f>VLOOKUP(Healthcare!A1094,'Hospitalisation Details'!A1093:K3428,10,FALSE)</f>
        <v>19-Jul-1968</v>
      </c>
      <c r="M1094" s="17">
        <f>VLOOKUP(Healthcare!A1094,'Hospitalisation Details'!A1093:K3428,6,FALSE)</f>
        <v>10338.93</v>
      </c>
      <c r="N1094" t="str">
        <f>VLOOKUP(Healthcare!A1094,'Hospitalisation Details'!A1093:K3428,7,FALSE)</f>
        <v>tier - 3</v>
      </c>
      <c r="O1094" t="str">
        <f>VLOOKUP(Healthcare!A1094,'Hospitalisation Details'!A1093:K3428,8,FALSE)</f>
        <v>tier - 1</v>
      </c>
      <c r="P1094" t="str">
        <f>VLOOKUP(Healthcare!A1094,'Hospitalisation Details'!A1093:K3428,9,FALSE)</f>
        <v>R1013</v>
      </c>
      <c r="Q1094">
        <f>VLOOKUP(Healthcare!A1094,'Hospitalisation Details'!A1093:K3428,11,FALSE)</f>
        <v>56</v>
      </c>
    </row>
    <row r="1095" spans="1:17" ht="15.6">
      <c r="A1095" s="1" t="s">
        <v>1276</v>
      </c>
      <c r="B1095" t="str">
        <f>VLOOKUP(A1095,'Customer Names'!A1094:E3429,5,FALSE)</f>
        <v xml:space="preserve"> Mr.  Matthew J Smith</v>
      </c>
      <c r="C1095">
        <f>VLOOKUP(A1095,'Medical Examinations'!A1094:J3429,2,FALSE)</f>
        <v>31.54</v>
      </c>
      <c r="D1095">
        <f>VLOOKUP(A1095,'Medical Examinations'!A1094:J3429,3,FALSE)</f>
        <v>4.4400000000000004</v>
      </c>
      <c r="E1095" t="str">
        <f>VLOOKUP(A1095,'Medical Examinations'!A1094:J3429,4,FALSE)</f>
        <v>No</v>
      </c>
      <c r="F1095" t="str">
        <f>VLOOKUP(A1095,'Medical Examinations'!A1094:J3429,5,FALSE)</f>
        <v>No</v>
      </c>
      <c r="G1095" t="str">
        <f>VLOOKUP($A1095,'Medical Examinations'!A$1:J$2336,6,FALSE)</f>
        <v>No</v>
      </c>
      <c r="H1095">
        <f>VLOOKUP(A1095,'Medical Examinations'!A1094:J3429,7,FALSE)</f>
        <v>0</v>
      </c>
      <c r="I1095" t="str">
        <f>VLOOKUP(A1095,'Medical Examinations'!A1094:J3429,8,FALSE)</f>
        <v>No</v>
      </c>
      <c r="J1095" t="str">
        <f>VLOOKUP($A1095,'Medical Examinations'!$A1094:$J3429,9,FALSE)</f>
        <v>Obesity</v>
      </c>
      <c r="K1095" t="str">
        <f>VLOOKUP(A1095,'Medical Examinations'!A1094:J3429,10,FALSE)</f>
        <v>Normal</v>
      </c>
      <c r="L1095" t="str">
        <f>VLOOKUP(Healthcare!A1095,'Hospitalisation Details'!A1094:K3429,10,FALSE)</f>
        <v>21-Jul-1982</v>
      </c>
      <c r="M1095" s="17">
        <f>VLOOKUP(Healthcare!A1095,'Hospitalisation Details'!A1094:K3429,6,FALSE)</f>
        <v>10329.06</v>
      </c>
      <c r="N1095" t="str">
        <f>VLOOKUP(Healthcare!A1095,'Hospitalisation Details'!A1094:K3429,7,FALSE)</f>
        <v>tier - 3</v>
      </c>
      <c r="O1095" t="str">
        <f>VLOOKUP(Healthcare!A1095,'Hospitalisation Details'!A1094:K3429,8,FALSE)</f>
        <v>tier - 1</v>
      </c>
      <c r="P1095" t="str">
        <f>VLOOKUP(Healthcare!A1095,'Hospitalisation Details'!A1094:K3429,9,FALSE)</f>
        <v>R1021</v>
      </c>
      <c r="Q1095">
        <f>VLOOKUP(Healthcare!A1095,'Hospitalisation Details'!A1094:K3429,11,FALSE)</f>
        <v>42</v>
      </c>
    </row>
    <row r="1096" spans="1:17" ht="15.6">
      <c r="A1096" s="1" t="s">
        <v>1275</v>
      </c>
      <c r="B1096" t="str">
        <f>VLOOKUP(A1096,'Customer Names'!A1095:E3430,5,FALSE)</f>
        <v xml:space="preserve"> Mr.  Matthew Kidwell</v>
      </c>
      <c r="C1096">
        <f>VLOOKUP(A1096,'Medical Examinations'!A1095:J3430,2,FALSE)</f>
        <v>38.6</v>
      </c>
      <c r="D1096">
        <f>VLOOKUP(A1096,'Medical Examinations'!A1095:J3430,3,FALSE)</f>
        <v>7.19</v>
      </c>
      <c r="E1096" t="str">
        <f>VLOOKUP(A1096,'Medical Examinations'!A1095:J3430,4,FALSE)</f>
        <v>yes</v>
      </c>
      <c r="F1096" t="str">
        <f>VLOOKUP(A1096,'Medical Examinations'!A1095:J3430,5,FALSE)</f>
        <v>No</v>
      </c>
      <c r="G1096" t="str">
        <f>VLOOKUP($A1096,'Medical Examinations'!A$1:J$2336,6,FALSE)</f>
        <v>No</v>
      </c>
      <c r="H1096">
        <f>VLOOKUP(A1096,'Medical Examinations'!A1095:J3430,7,FALSE)</f>
        <v>2</v>
      </c>
      <c r="I1096" t="str">
        <f>VLOOKUP(A1096,'Medical Examinations'!A1095:J3430,8,FALSE)</f>
        <v>No</v>
      </c>
      <c r="J1096" t="str">
        <f>VLOOKUP($A1096,'Medical Examinations'!$A1095:$J3430,9,FALSE)</f>
        <v>Obesity</v>
      </c>
      <c r="K1096" t="str">
        <f>VLOOKUP(A1096,'Medical Examinations'!A1095:J3430,10,FALSE)</f>
        <v>Diabetes</v>
      </c>
      <c r="L1096" t="str">
        <f>VLOOKUP(Healthcare!A1096,'Hospitalisation Details'!A1095:K3430,10,FALSE)</f>
        <v>1-Dec-1970</v>
      </c>
      <c r="M1096" s="17">
        <f>VLOOKUP(Healthcare!A1096,'Hospitalisation Details'!A1095:K3430,6,FALSE)</f>
        <v>10325.209999999999</v>
      </c>
      <c r="N1096" t="str">
        <f>VLOOKUP(Healthcare!A1096,'Hospitalisation Details'!A1095:K3430,7,FALSE)</f>
        <v>tier - 3</v>
      </c>
      <c r="O1096" t="str">
        <f>VLOOKUP(Healthcare!A1096,'Hospitalisation Details'!A1095:K3430,8,FALSE)</f>
        <v>tier - 3</v>
      </c>
      <c r="P1096" t="str">
        <f>VLOOKUP(Healthcare!A1096,'Hospitalisation Details'!A1095:K3430,9,FALSE)</f>
        <v>R1011</v>
      </c>
      <c r="Q1096">
        <f>VLOOKUP(Healthcare!A1096,'Hospitalisation Details'!A1095:K3430,11,FALSE)</f>
        <v>53</v>
      </c>
    </row>
    <row r="1097" spans="1:17" ht="15.6">
      <c r="A1097" s="1" t="s">
        <v>1274</v>
      </c>
      <c r="B1097" t="str">
        <f>VLOOKUP(A1097,'Customer Names'!A1096:E3431,5,FALSE)</f>
        <v xml:space="preserve"> Mrs.  Maria Betancourth</v>
      </c>
      <c r="C1097">
        <f>VLOOKUP(A1097,'Medical Examinations'!A1096:J3431,2,FALSE)</f>
        <v>37.950000000000003</v>
      </c>
      <c r="D1097">
        <f>VLOOKUP(A1097,'Medical Examinations'!A1096:J3431,3,FALSE)</f>
        <v>6.06</v>
      </c>
      <c r="E1097" t="str">
        <f>VLOOKUP(A1097,'Medical Examinations'!A1096:J3431,4,FALSE)</f>
        <v>No</v>
      </c>
      <c r="F1097" t="str">
        <f>VLOOKUP(A1097,'Medical Examinations'!A1096:J3431,5,FALSE)</f>
        <v>No</v>
      </c>
      <c r="G1097" t="str">
        <f>VLOOKUP($A1097,'Medical Examinations'!A$1:J$2336,6,FALSE)</f>
        <v>No</v>
      </c>
      <c r="H1097">
        <f>VLOOKUP(A1097,'Medical Examinations'!A1096:J3431,7,FALSE)</f>
        <v>0</v>
      </c>
      <c r="I1097" t="str">
        <f>VLOOKUP(A1097,'Medical Examinations'!A1096:J3431,8,FALSE)</f>
        <v>No</v>
      </c>
      <c r="J1097" t="str">
        <f>VLOOKUP($A1097,'Medical Examinations'!$A1096:$J3431,9,FALSE)</f>
        <v>Obesity</v>
      </c>
      <c r="K1097" t="str">
        <f>VLOOKUP(A1097,'Medical Examinations'!A1096:J3431,10,FALSE)</f>
        <v>Prediabetes</v>
      </c>
      <c r="L1097" t="str">
        <f>VLOOKUP(Healthcare!A1097,'Hospitalisation Details'!A1096:K3431,10,FALSE)</f>
        <v>21-Aug-1991</v>
      </c>
      <c r="M1097" s="17">
        <f>VLOOKUP(Healthcare!A1097,'Hospitalisation Details'!A1096:K3431,6,FALSE)</f>
        <v>10322.9</v>
      </c>
      <c r="N1097" t="str">
        <f>VLOOKUP(Healthcare!A1097,'Hospitalisation Details'!A1096:K3431,7,FALSE)</f>
        <v>tier - 3</v>
      </c>
      <c r="O1097" t="str">
        <f>VLOOKUP(Healthcare!A1097,'Hospitalisation Details'!A1096:K3431,8,FALSE)</f>
        <v>tier - 1</v>
      </c>
      <c r="P1097" t="str">
        <f>VLOOKUP(Healthcare!A1097,'Hospitalisation Details'!A1096:K3431,9,FALSE)</f>
        <v>R1026</v>
      </c>
      <c r="Q1097">
        <f>VLOOKUP(Healthcare!A1097,'Hospitalisation Details'!A1096:K3431,11,FALSE)</f>
        <v>33</v>
      </c>
    </row>
    <row r="1098" spans="1:17" ht="15.6">
      <c r="A1098" s="1" t="s">
        <v>1273</v>
      </c>
      <c r="B1098" t="str">
        <f>VLOOKUP(A1098,'Customer Names'!A1097:E3432,5,FALSE)</f>
        <v xml:space="preserve"> Ms.  Stephanie D Henstrom</v>
      </c>
      <c r="C1098">
        <f>VLOOKUP(A1098,'Medical Examinations'!A1097:J3432,2,FALSE)</f>
        <v>38.97</v>
      </c>
      <c r="D1098">
        <f>VLOOKUP(A1098,'Medical Examinations'!A1097:J3432,3,FALSE)</f>
        <v>5.12</v>
      </c>
      <c r="E1098" t="str">
        <f>VLOOKUP(A1098,'Medical Examinations'!A1097:J3432,4,FALSE)</f>
        <v>No</v>
      </c>
      <c r="F1098" t="str">
        <f>VLOOKUP(A1098,'Medical Examinations'!A1097:J3432,5,FALSE)</f>
        <v>No</v>
      </c>
      <c r="G1098" t="str">
        <f>VLOOKUP($A1098,'Medical Examinations'!A$1:J$2336,6,FALSE)</f>
        <v>No</v>
      </c>
      <c r="H1098">
        <f>VLOOKUP(A1098,'Medical Examinations'!A1097:J3432,7,FALSE)</f>
        <v>0</v>
      </c>
      <c r="I1098" t="str">
        <f>VLOOKUP(A1098,'Medical Examinations'!A1097:J3432,8,FALSE)</f>
        <v>No</v>
      </c>
      <c r="J1098" t="str">
        <f>VLOOKUP($A1098,'Medical Examinations'!$A1097:$J3432,9,FALSE)</f>
        <v>Obesity</v>
      </c>
      <c r="K1098" t="str">
        <f>VLOOKUP(A1098,'Medical Examinations'!A1097:J3432,10,FALSE)</f>
        <v>Normal</v>
      </c>
      <c r="L1098" t="str">
        <f>VLOOKUP(Healthcare!A1098,'Hospitalisation Details'!A1097:K3432,10,FALSE)</f>
        <v>17-Nov-1991</v>
      </c>
      <c r="M1098" s="17">
        <f>VLOOKUP(Healthcare!A1098,'Hospitalisation Details'!A1097:K3432,6,FALSE)</f>
        <v>10315.91</v>
      </c>
      <c r="N1098" t="str">
        <f>VLOOKUP(Healthcare!A1098,'Hospitalisation Details'!A1097:K3432,7,FALSE)</f>
        <v>tier - 3</v>
      </c>
      <c r="O1098" t="str">
        <f>VLOOKUP(Healthcare!A1098,'Hospitalisation Details'!A1097:K3432,8,FALSE)</f>
        <v>tier - 2</v>
      </c>
      <c r="P1098" t="str">
        <f>VLOOKUP(Healthcare!A1098,'Hospitalisation Details'!A1097:K3432,9,FALSE)</f>
        <v>R1012</v>
      </c>
      <c r="Q1098">
        <f>VLOOKUP(Healthcare!A1098,'Hospitalisation Details'!A1097:K3432,11,FALSE)</f>
        <v>32</v>
      </c>
    </row>
    <row r="1099" spans="1:17" ht="15.6">
      <c r="A1099" s="1" t="s">
        <v>1272</v>
      </c>
      <c r="B1099" t="str">
        <f>VLOOKUP(A1099,'Customer Names'!A1098:E3433,5,FALSE)</f>
        <v xml:space="preserve"> Ms.  Tiffany Pereira</v>
      </c>
      <c r="C1099">
        <f>VLOOKUP(A1099,'Medical Examinations'!A1098:J3433,2,FALSE)</f>
        <v>21.2</v>
      </c>
      <c r="D1099">
        <f>VLOOKUP(A1099,'Medical Examinations'!A1098:J3433,3,FALSE)</f>
        <v>10.72</v>
      </c>
      <c r="E1099" t="str">
        <f>VLOOKUP(A1099,'Medical Examinations'!A1098:J3433,4,FALSE)</f>
        <v>No</v>
      </c>
      <c r="F1099" t="str">
        <f>VLOOKUP(A1099,'Medical Examinations'!A1098:J3433,5,FALSE)</f>
        <v>No</v>
      </c>
      <c r="G1099" t="str">
        <f>VLOOKUP($A1099,'Medical Examinations'!A$1:J$2336,6,FALSE)</f>
        <v>No</v>
      </c>
      <c r="H1099">
        <f>VLOOKUP(A1099,'Medical Examinations'!A1098:J3433,7,FALSE)</f>
        <v>0</v>
      </c>
      <c r="I1099" t="str">
        <f>VLOOKUP(A1099,'Medical Examinations'!A1098:J3433,8,FALSE)</f>
        <v>No</v>
      </c>
      <c r="J1099" t="str">
        <f>VLOOKUP($A1099,'Medical Examinations'!$A1098:$J3433,9,FALSE)</f>
        <v>Healthy Weight</v>
      </c>
      <c r="K1099" t="str">
        <f>VLOOKUP(A1099,'Medical Examinations'!A1098:J3433,10,FALSE)</f>
        <v>Diabetes</v>
      </c>
      <c r="L1099" t="str">
        <f>VLOOKUP(Healthcare!A1099,'Hospitalisation Details'!A1098:K3433,10,FALSE)</f>
        <v>12-Jul-1962</v>
      </c>
      <c r="M1099" s="17">
        <f>VLOOKUP(Healthcare!A1099,'Hospitalisation Details'!A1098:K3433,6,FALSE)</f>
        <v>10310.780000000001</v>
      </c>
      <c r="N1099" t="str">
        <f>VLOOKUP(Healthcare!A1099,'Hospitalisation Details'!A1098:K3433,7,FALSE)</f>
        <v>tier - 3</v>
      </c>
      <c r="O1099" t="str">
        <f>VLOOKUP(Healthcare!A1099,'Hospitalisation Details'!A1098:K3433,8,FALSE)</f>
        <v>tier - 3</v>
      </c>
      <c r="P1099" t="str">
        <f>VLOOKUP(Healthcare!A1099,'Hospitalisation Details'!A1098:K3433,9,FALSE)</f>
        <v>R1012</v>
      </c>
      <c r="Q1099">
        <f>VLOOKUP(Healthcare!A1099,'Hospitalisation Details'!A1098:K3433,11,FALSE)</f>
        <v>62</v>
      </c>
    </row>
    <row r="1100" spans="1:17" ht="15.6">
      <c r="A1100" s="1" t="s">
        <v>1271</v>
      </c>
      <c r="B1100" t="str">
        <f>VLOOKUP(A1100,'Customer Names'!A1099:E3434,5,FALSE)</f>
        <v xml:space="preserve"> Ms.  Sara M Black</v>
      </c>
      <c r="C1100">
        <f>VLOOKUP(A1100,'Medical Examinations'!A1099:J3434,2,FALSE)</f>
        <v>23.96</v>
      </c>
      <c r="D1100">
        <f>VLOOKUP(A1100,'Medical Examinations'!A1099:J3434,3,FALSE)</f>
        <v>9.58</v>
      </c>
      <c r="E1100" t="str">
        <f>VLOOKUP(A1100,'Medical Examinations'!A1099:J3434,4,FALSE)</f>
        <v>yes</v>
      </c>
      <c r="F1100" t="str">
        <f>VLOOKUP(A1100,'Medical Examinations'!A1099:J3434,5,FALSE)</f>
        <v>No</v>
      </c>
      <c r="G1100" t="str">
        <f>VLOOKUP($A1100,'Medical Examinations'!A$1:J$2336,6,FALSE)</f>
        <v>Yes</v>
      </c>
      <c r="H1100">
        <f>VLOOKUP(A1100,'Medical Examinations'!A1099:J3434,7,FALSE)</f>
        <v>1</v>
      </c>
      <c r="I1100" t="str">
        <f>VLOOKUP(A1100,'Medical Examinations'!A1099:J3434,8,FALSE)</f>
        <v>No</v>
      </c>
      <c r="J1100" t="str">
        <f>VLOOKUP($A1100,'Medical Examinations'!$A1099:$J3434,9,FALSE)</f>
        <v>Healthy Weight</v>
      </c>
      <c r="K1100" t="str">
        <f>VLOOKUP(A1100,'Medical Examinations'!A1099:J3434,10,FALSE)</f>
        <v>Diabetes</v>
      </c>
      <c r="L1100" t="str">
        <f>VLOOKUP(Healthcare!A1100,'Hospitalisation Details'!A1099:K3434,10,FALSE)</f>
        <v>24-Sep-1963</v>
      </c>
      <c r="M1100" s="17">
        <f>VLOOKUP(Healthcare!A1100,'Hospitalisation Details'!A1099:K3434,6,FALSE)</f>
        <v>10308.040000000001</v>
      </c>
      <c r="N1100" t="str">
        <f>VLOOKUP(Healthcare!A1100,'Hospitalisation Details'!A1099:K3434,7,FALSE)</f>
        <v>tier - 3</v>
      </c>
      <c r="O1100" t="str">
        <f>VLOOKUP(Healthcare!A1100,'Hospitalisation Details'!A1099:K3434,8,FALSE)</f>
        <v>tier - 1</v>
      </c>
      <c r="P1100" t="str">
        <f>VLOOKUP(Healthcare!A1100,'Hospitalisation Details'!A1099:K3434,9,FALSE)</f>
        <v>R1013</v>
      </c>
      <c r="Q1100">
        <f>VLOOKUP(Healthcare!A1100,'Hospitalisation Details'!A1099:K3434,11,FALSE)</f>
        <v>60</v>
      </c>
    </row>
    <row r="1101" spans="1:17" ht="15.6">
      <c r="A1101" s="1" t="s">
        <v>1270</v>
      </c>
      <c r="B1101" t="str">
        <f>VLOOKUP(A1101,'Customer Names'!A1100:E3435,5,FALSE)</f>
        <v xml:space="preserve"> Mr.  Scott A Brown</v>
      </c>
      <c r="C1101">
        <f>VLOOKUP(A1101,'Medical Examinations'!A1100:J3435,2,FALSE)</f>
        <v>35.93</v>
      </c>
      <c r="D1101">
        <f>VLOOKUP(A1101,'Medical Examinations'!A1100:J3435,3,FALSE)</f>
        <v>6.4</v>
      </c>
      <c r="E1101" t="str">
        <f>VLOOKUP(A1101,'Medical Examinations'!A1100:J3435,4,FALSE)</f>
        <v>yes</v>
      </c>
      <c r="F1101" t="str">
        <f>VLOOKUP(A1101,'Medical Examinations'!A1100:J3435,5,FALSE)</f>
        <v>No</v>
      </c>
      <c r="G1101" t="str">
        <f>VLOOKUP($A1101,'Medical Examinations'!A$1:J$2336,6,FALSE)</f>
        <v>No</v>
      </c>
      <c r="H1101">
        <f>VLOOKUP(A1101,'Medical Examinations'!A1100:J3435,7,FALSE)</f>
        <v>1</v>
      </c>
      <c r="I1101" t="str">
        <f>VLOOKUP(A1101,'Medical Examinations'!A1100:J3435,8,FALSE)</f>
        <v>No</v>
      </c>
      <c r="J1101" t="str">
        <f>VLOOKUP($A1101,'Medical Examinations'!$A1100:$J3435,9,FALSE)</f>
        <v>Obesity</v>
      </c>
      <c r="K1101" t="str">
        <f>VLOOKUP(A1101,'Medical Examinations'!A1100:J3435,10,FALSE)</f>
        <v>Prediabetes</v>
      </c>
      <c r="L1101" t="str">
        <f>VLOOKUP(Healthcare!A1101,'Hospitalisation Details'!A1100:K3435,10,FALSE)</f>
        <v>14-Sep-1988</v>
      </c>
      <c r="M1101" s="17">
        <f>VLOOKUP(Healthcare!A1101,'Hospitalisation Details'!A1100:K3435,6,FALSE)</f>
        <v>10276.99</v>
      </c>
      <c r="N1101" t="str">
        <f>VLOOKUP(Healthcare!A1101,'Hospitalisation Details'!A1100:K3435,7,FALSE)</f>
        <v>tier - 3</v>
      </c>
      <c r="O1101" t="str">
        <f>VLOOKUP(Healthcare!A1101,'Hospitalisation Details'!A1100:K3435,8,FALSE)</f>
        <v>tier - 1</v>
      </c>
      <c r="P1101" t="str">
        <f>VLOOKUP(Healthcare!A1101,'Hospitalisation Details'!A1100:K3435,9,FALSE)</f>
        <v>R1021</v>
      </c>
      <c r="Q1101">
        <f>VLOOKUP(Healthcare!A1101,'Hospitalisation Details'!A1100:K3435,11,FALSE)</f>
        <v>35</v>
      </c>
    </row>
    <row r="1102" spans="1:17" ht="15.6">
      <c r="A1102" s="1" t="s">
        <v>1269</v>
      </c>
      <c r="B1102" t="str">
        <f>VLOOKUP(A1102,'Customer Names'!A1101:E3436,5,FALSE)</f>
        <v xml:space="preserve"> Mrs.  Lauren Reasoner</v>
      </c>
      <c r="C1102">
        <f>VLOOKUP(A1102,'Medical Examinations'!A1101:J3436,2,FALSE)</f>
        <v>26.11</v>
      </c>
      <c r="D1102">
        <f>VLOOKUP(A1102,'Medical Examinations'!A1101:J3436,3,FALSE)</f>
        <v>6.8</v>
      </c>
      <c r="E1102" t="str">
        <f>VLOOKUP(A1102,'Medical Examinations'!A1101:J3436,4,FALSE)</f>
        <v>yes</v>
      </c>
      <c r="F1102" t="str">
        <f>VLOOKUP(A1102,'Medical Examinations'!A1101:J3436,5,FALSE)</f>
        <v>No</v>
      </c>
      <c r="G1102" t="str">
        <f>VLOOKUP($A1102,'Medical Examinations'!A$1:J$2336,6,FALSE)</f>
        <v>No</v>
      </c>
      <c r="H1102">
        <f>VLOOKUP(A1102,'Medical Examinations'!A1101:J3436,7,FALSE)</f>
        <v>2</v>
      </c>
      <c r="I1102" t="str">
        <f>VLOOKUP(A1102,'Medical Examinations'!A1101:J3436,8,FALSE)</f>
        <v>No</v>
      </c>
      <c r="J1102" t="str">
        <f>VLOOKUP($A1102,'Medical Examinations'!$A1101:$J3436,9,FALSE)</f>
        <v>Over Weight</v>
      </c>
      <c r="K1102" t="str">
        <f>VLOOKUP(A1102,'Medical Examinations'!A1101:J3436,10,FALSE)</f>
        <v>Diabetes</v>
      </c>
      <c r="L1102" t="str">
        <f>VLOOKUP(Healthcare!A1102,'Hospitalisation Details'!A1101:K3436,10,FALSE)</f>
        <v>21-Jun-1970</v>
      </c>
      <c r="M1102" s="17">
        <f>VLOOKUP(Healthcare!A1102,'Hospitalisation Details'!A1101:K3436,6,FALSE)</f>
        <v>10274.33</v>
      </c>
      <c r="N1102" t="str">
        <f>VLOOKUP(Healthcare!A1102,'Hospitalisation Details'!A1101:K3436,7,FALSE)</f>
        <v>tier - 3</v>
      </c>
      <c r="O1102" t="str">
        <f>VLOOKUP(Healthcare!A1102,'Hospitalisation Details'!A1101:K3436,8,FALSE)</f>
        <v>tier - 1</v>
      </c>
      <c r="P1102" t="str">
        <f>VLOOKUP(Healthcare!A1102,'Hospitalisation Details'!A1101:K3436,9,FALSE)</f>
        <v>R1024</v>
      </c>
      <c r="Q1102">
        <f>VLOOKUP(Healthcare!A1102,'Hospitalisation Details'!A1101:K3436,11,FALSE)</f>
        <v>54</v>
      </c>
    </row>
    <row r="1103" spans="1:17" ht="15.6">
      <c r="A1103" s="1" t="s">
        <v>1268</v>
      </c>
      <c r="B1103" t="str">
        <f>VLOOKUP(A1103,'Customer Names'!A1102:E3437,5,FALSE)</f>
        <v xml:space="preserve"> Mr.  Scott Wandzilak</v>
      </c>
      <c r="C1103">
        <f>VLOOKUP(A1103,'Medical Examinations'!A1102:J3437,2,FALSE)</f>
        <v>32.299999999999997</v>
      </c>
      <c r="D1103">
        <f>VLOOKUP(A1103,'Medical Examinations'!A1102:J3437,3,FALSE)</f>
        <v>9.48</v>
      </c>
      <c r="E1103" t="str">
        <f>VLOOKUP(A1103,'Medical Examinations'!A1102:J3437,4,FALSE)</f>
        <v>No</v>
      </c>
      <c r="F1103" t="str">
        <f>VLOOKUP(A1103,'Medical Examinations'!A1102:J3437,5,FALSE)</f>
        <v>No</v>
      </c>
      <c r="G1103" t="str">
        <f>VLOOKUP($A1103,'Medical Examinations'!A$1:J$2336,6,FALSE)</f>
        <v>No</v>
      </c>
      <c r="H1103">
        <f>VLOOKUP(A1103,'Medical Examinations'!A1102:J3437,7,FALSE)</f>
        <v>2</v>
      </c>
      <c r="I1103" t="str">
        <f>VLOOKUP(A1103,'Medical Examinations'!A1102:J3437,8,FALSE)</f>
        <v>No</v>
      </c>
      <c r="J1103" t="str">
        <f>VLOOKUP($A1103,'Medical Examinations'!$A1102:$J3437,9,FALSE)</f>
        <v>Obesity</v>
      </c>
      <c r="K1103" t="str">
        <f>VLOOKUP(A1103,'Medical Examinations'!A1102:J3437,10,FALSE)</f>
        <v>Diabetes</v>
      </c>
      <c r="L1103" t="str">
        <f>VLOOKUP(Healthcare!A1103,'Hospitalisation Details'!A1102:K3437,10,FALSE)</f>
        <v>27-Nov-1973</v>
      </c>
      <c r="M1103" s="17">
        <f>VLOOKUP(Healthcare!A1103,'Hospitalisation Details'!A1102:K3437,6,FALSE)</f>
        <v>10269.459999999999</v>
      </c>
      <c r="N1103" t="str">
        <f>VLOOKUP(Healthcare!A1103,'Hospitalisation Details'!A1102:K3437,7,FALSE)</f>
        <v>tier - 3</v>
      </c>
      <c r="O1103" t="str">
        <f>VLOOKUP(Healthcare!A1103,'Hospitalisation Details'!A1102:K3437,8,FALSE)</f>
        <v>tier - 3</v>
      </c>
      <c r="P1103" t="str">
        <f>VLOOKUP(Healthcare!A1103,'Hospitalisation Details'!A1102:K3437,9,FALSE)</f>
        <v>R1012</v>
      </c>
      <c r="Q1103">
        <f>VLOOKUP(Healthcare!A1103,'Hospitalisation Details'!A1102:K3437,11,FALSE)</f>
        <v>50</v>
      </c>
    </row>
    <row r="1104" spans="1:17" ht="15.6">
      <c r="A1104" s="1" t="s">
        <v>1267</v>
      </c>
      <c r="B1104" t="str">
        <f>VLOOKUP(A1104,'Customer Names'!A1103:E3438,5,FALSE)</f>
        <v xml:space="preserve"> Mr.  Brian A Carver</v>
      </c>
      <c r="C1104">
        <f>VLOOKUP(A1104,'Medical Examinations'!A1103:J3438,2,FALSE)</f>
        <v>28.69</v>
      </c>
      <c r="D1104">
        <f>VLOOKUP(A1104,'Medical Examinations'!A1103:J3438,3,FALSE)</f>
        <v>7.45</v>
      </c>
      <c r="E1104" t="str">
        <f>VLOOKUP(A1104,'Medical Examinations'!A1103:J3438,4,FALSE)</f>
        <v>No</v>
      </c>
      <c r="F1104" t="str">
        <f>VLOOKUP(A1104,'Medical Examinations'!A1103:J3438,5,FALSE)</f>
        <v>No</v>
      </c>
      <c r="G1104" t="str">
        <f>VLOOKUP($A1104,'Medical Examinations'!A$1:J$2336,6,FALSE)</f>
        <v>No</v>
      </c>
      <c r="H1104">
        <f>VLOOKUP(A1104,'Medical Examinations'!A1103:J3438,7,FALSE)</f>
        <v>2</v>
      </c>
      <c r="I1104" t="str">
        <f>VLOOKUP(A1104,'Medical Examinations'!A1103:J3438,8,FALSE)</f>
        <v>No</v>
      </c>
      <c r="J1104" t="str">
        <f>VLOOKUP($A1104,'Medical Examinations'!$A1103:$J3438,9,FALSE)</f>
        <v>Over Weight</v>
      </c>
      <c r="K1104" t="str">
        <f>VLOOKUP(A1104,'Medical Examinations'!A1103:J3438,10,FALSE)</f>
        <v>Diabetes</v>
      </c>
      <c r="L1104" t="str">
        <f>VLOOKUP(Healthcare!A1104,'Hospitalisation Details'!A1103:K3438,10,FALSE)</f>
        <v>5-Sep-1973</v>
      </c>
      <c r="M1104" s="17">
        <f>VLOOKUP(Healthcare!A1104,'Hospitalisation Details'!A1103:K3438,6,FALSE)</f>
        <v>10264.44</v>
      </c>
      <c r="N1104" t="str">
        <f>VLOOKUP(Healthcare!A1104,'Hospitalisation Details'!A1103:K3438,7,FALSE)</f>
        <v>tier - 3</v>
      </c>
      <c r="O1104" t="str">
        <f>VLOOKUP(Healthcare!A1104,'Hospitalisation Details'!A1103:K3438,8,FALSE)</f>
        <v>tier - 2</v>
      </c>
      <c r="P1104" t="str">
        <f>VLOOKUP(Healthcare!A1104,'Hospitalisation Details'!A1103:K3438,9,FALSE)</f>
        <v>R1012</v>
      </c>
      <c r="Q1104">
        <f>VLOOKUP(Healthcare!A1104,'Hospitalisation Details'!A1103:K3438,11,FALSE)</f>
        <v>51</v>
      </c>
    </row>
    <row r="1105" spans="1:17" ht="15.6">
      <c r="A1105" s="1" t="s">
        <v>1266</v>
      </c>
      <c r="B1105" t="str">
        <f>VLOOKUP(A1105,'Customer Names'!A1104:E3439,5,FALSE)</f>
        <v xml:space="preserve"> Ms.  Kaitlin R Borror</v>
      </c>
      <c r="C1105">
        <f>VLOOKUP(A1105,'Medical Examinations'!A1104:J3439,2,FALSE)</f>
        <v>31.28</v>
      </c>
      <c r="D1105">
        <f>VLOOKUP(A1105,'Medical Examinations'!A1104:J3439,3,FALSE)</f>
        <v>6.94</v>
      </c>
      <c r="E1105" t="str">
        <f>VLOOKUP(A1105,'Medical Examinations'!A1104:J3439,4,FALSE)</f>
        <v>yes</v>
      </c>
      <c r="F1105" t="str">
        <f>VLOOKUP(A1105,'Medical Examinations'!A1104:J3439,5,FALSE)</f>
        <v>No</v>
      </c>
      <c r="G1105" t="str">
        <f>VLOOKUP($A1105,'Medical Examinations'!A$1:J$2336,6,FALSE)</f>
        <v>No</v>
      </c>
      <c r="H1105">
        <f>VLOOKUP(A1105,'Medical Examinations'!A1104:J3439,7,FALSE)</f>
        <v>1</v>
      </c>
      <c r="I1105" t="str">
        <f>VLOOKUP(A1105,'Medical Examinations'!A1104:J3439,8,FALSE)</f>
        <v>No</v>
      </c>
      <c r="J1105" t="str">
        <f>VLOOKUP($A1105,'Medical Examinations'!$A1104:$J3439,9,FALSE)</f>
        <v>Obesity</v>
      </c>
      <c r="K1105" t="str">
        <f>VLOOKUP(A1105,'Medical Examinations'!A1104:J3439,10,FALSE)</f>
        <v>Diabetes</v>
      </c>
      <c r="L1105" t="str">
        <f>VLOOKUP(Healthcare!A1105,'Hospitalisation Details'!A1104:K3439,10,FALSE)</f>
        <v>15-Aug-1975</v>
      </c>
      <c r="M1105" s="17">
        <f>VLOOKUP(Healthcare!A1105,'Hospitalisation Details'!A1104:K3439,6,FALSE)</f>
        <v>10259.129999999999</v>
      </c>
      <c r="N1105" t="str">
        <f>VLOOKUP(Healthcare!A1105,'Hospitalisation Details'!A1104:K3439,7,FALSE)</f>
        <v>tier - 3</v>
      </c>
      <c r="O1105" t="str">
        <f>VLOOKUP(Healthcare!A1105,'Hospitalisation Details'!A1104:K3439,8,FALSE)</f>
        <v>tier - 2</v>
      </c>
      <c r="P1105" t="str">
        <f>VLOOKUP(Healthcare!A1105,'Hospitalisation Details'!A1104:K3439,9,FALSE)</f>
        <v>R1011</v>
      </c>
      <c r="Q1105">
        <f>VLOOKUP(Healthcare!A1105,'Hospitalisation Details'!A1104:K3439,11,FALSE)</f>
        <v>49</v>
      </c>
    </row>
    <row r="1106" spans="1:17" ht="15.6">
      <c r="A1106" s="1" t="s">
        <v>1265</v>
      </c>
      <c r="B1106" t="str">
        <f>VLOOKUP(A1106,'Customer Names'!A1105:E3440,5,FALSE)</f>
        <v xml:space="preserve"> Mr.  Mohammad Saad</v>
      </c>
      <c r="C1106">
        <f>VLOOKUP(A1106,'Medical Examinations'!A1105:J3440,2,FALSE)</f>
        <v>30.21</v>
      </c>
      <c r="D1106">
        <f>VLOOKUP(A1106,'Medical Examinations'!A1105:J3440,3,FALSE)</f>
        <v>7.83</v>
      </c>
      <c r="E1106" t="str">
        <f>VLOOKUP(A1106,'Medical Examinations'!A1105:J3440,4,FALSE)</f>
        <v>No</v>
      </c>
      <c r="F1106" t="str">
        <f>VLOOKUP(A1106,'Medical Examinations'!A1105:J3440,5,FALSE)</f>
        <v>No</v>
      </c>
      <c r="G1106" t="str">
        <f>VLOOKUP($A1106,'Medical Examinations'!A$1:J$2336,6,FALSE)</f>
        <v>No</v>
      </c>
      <c r="H1106">
        <f>VLOOKUP(A1106,'Medical Examinations'!A1105:J3440,7,FALSE)</f>
        <v>0</v>
      </c>
      <c r="I1106" t="str">
        <f>VLOOKUP(A1106,'Medical Examinations'!A1105:J3440,8,FALSE)</f>
        <v>No</v>
      </c>
      <c r="J1106" t="str">
        <f>VLOOKUP($A1106,'Medical Examinations'!$A1105:$J3440,9,FALSE)</f>
        <v>Obesity</v>
      </c>
      <c r="K1106" t="str">
        <f>VLOOKUP(A1106,'Medical Examinations'!A1105:J3440,10,FALSE)</f>
        <v>Diabetes</v>
      </c>
      <c r="L1106" t="str">
        <f>VLOOKUP(Healthcare!A1106,'Hospitalisation Details'!A1105:K3440,10,FALSE)</f>
        <v>23-Sep-1968</v>
      </c>
      <c r="M1106" s="17">
        <f>VLOOKUP(Healthcare!A1106,'Hospitalisation Details'!A1105:K3440,6,FALSE)</f>
        <v>10231.5</v>
      </c>
      <c r="N1106" t="str">
        <f>VLOOKUP(Healthcare!A1106,'Hospitalisation Details'!A1105:K3440,7,FALSE)</f>
        <v>tier - 3</v>
      </c>
      <c r="O1106" t="str">
        <f>VLOOKUP(Healthcare!A1106,'Hospitalisation Details'!A1105:K3440,8,FALSE)</f>
        <v>tier - 1</v>
      </c>
      <c r="P1106" t="str">
        <f>VLOOKUP(Healthcare!A1106,'Hospitalisation Details'!A1105:K3440,9,FALSE)</f>
        <v>R1012</v>
      </c>
      <c r="Q1106">
        <f>VLOOKUP(Healthcare!A1106,'Hospitalisation Details'!A1105:K3440,11,FALSE)</f>
        <v>55</v>
      </c>
    </row>
    <row r="1107" spans="1:17" ht="15.6">
      <c r="A1107" s="1" t="s">
        <v>1264</v>
      </c>
      <c r="B1107" t="str">
        <f>VLOOKUP(A1107,'Customer Names'!A1106:E3441,5,FALSE)</f>
        <v xml:space="preserve"> Mr.  Charlie Paul</v>
      </c>
      <c r="C1107">
        <f>VLOOKUP(A1107,'Medical Examinations'!A1106:J3441,2,FALSE)</f>
        <v>38.28</v>
      </c>
      <c r="D1107">
        <f>VLOOKUP(A1107,'Medical Examinations'!A1106:J3441,3,FALSE)</f>
        <v>10.17</v>
      </c>
      <c r="E1107" t="str">
        <f>VLOOKUP(A1107,'Medical Examinations'!A1106:J3441,4,FALSE)</f>
        <v>yes</v>
      </c>
      <c r="F1107" t="str">
        <f>VLOOKUP(A1107,'Medical Examinations'!A1106:J3441,5,FALSE)</f>
        <v>No</v>
      </c>
      <c r="G1107" t="str">
        <f>VLOOKUP($A1107,'Medical Examinations'!A$1:J$2336,6,FALSE)</f>
        <v>No</v>
      </c>
      <c r="H1107">
        <f>VLOOKUP(A1107,'Medical Examinations'!A1106:J3441,7,FALSE)</f>
        <v>0</v>
      </c>
      <c r="I1107" t="str">
        <f>VLOOKUP(A1107,'Medical Examinations'!A1106:J3441,8,FALSE)</f>
        <v>No</v>
      </c>
      <c r="J1107" t="str">
        <f>VLOOKUP($A1107,'Medical Examinations'!$A1106:$J3441,9,FALSE)</f>
        <v>Obesity</v>
      </c>
      <c r="K1107" t="str">
        <f>VLOOKUP(A1107,'Medical Examinations'!A1106:J3441,10,FALSE)</f>
        <v>Diabetes</v>
      </c>
      <c r="L1107" t="str">
        <f>VLOOKUP(Healthcare!A1107,'Hospitalisation Details'!A1106:K3441,10,FALSE)</f>
        <v>28-Jun-1967</v>
      </c>
      <c r="M1107" s="17">
        <f>VLOOKUP(Healthcare!A1107,'Hospitalisation Details'!A1106:K3441,6,FALSE)</f>
        <v>10226.280000000001</v>
      </c>
      <c r="N1107" t="str">
        <f>VLOOKUP(Healthcare!A1107,'Hospitalisation Details'!A1106:K3441,7,FALSE)</f>
        <v>tier - 3</v>
      </c>
      <c r="O1107" t="str">
        <f>VLOOKUP(Healthcare!A1107,'Hospitalisation Details'!A1106:K3441,8,FALSE)</f>
        <v>tier - 3</v>
      </c>
      <c r="P1107" t="str">
        <f>VLOOKUP(Healthcare!A1107,'Hospitalisation Details'!A1106:K3441,9,FALSE)</f>
        <v>R1013</v>
      </c>
      <c r="Q1107">
        <f>VLOOKUP(Healthcare!A1107,'Hospitalisation Details'!A1106:K3441,11,FALSE)</f>
        <v>57</v>
      </c>
    </row>
    <row r="1108" spans="1:17" ht="15.6">
      <c r="A1108" s="1" t="s">
        <v>1263</v>
      </c>
      <c r="B1108" t="str">
        <f>VLOOKUP(A1108,'Customer Names'!A1107:E3442,5,FALSE)</f>
        <v xml:space="preserve"> Mr.  Brent Trail</v>
      </c>
      <c r="C1108">
        <f>VLOOKUP(A1108,'Medical Examinations'!A1107:J3442,2,FALSE)</f>
        <v>29.9</v>
      </c>
      <c r="D1108">
        <f>VLOOKUP(A1108,'Medical Examinations'!A1107:J3442,3,FALSE)</f>
        <v>8.9600000000000009</v>
      </c>
      <c r="E1108" t="str">
        <f>VLOOKUP(A1108,'Medical Examinations'!A1107:J3442,4,FALSE)</f>
        <v>yes</v>
      </c>
      <c r="F1108" t="str">
        <f>VLOOKUP(A1108,'Medical Examinations'!A1107:J3442,5,FALSE)</f>
        <v>No</v>
      </c>
      <c r="G1108" t="str">
        <f>VLOOKUP($A1108,'Medical Examinations'!A$1:J$2336,6,FALSE)</f>
        <v>No</v>
      </c>
      <c r="H1108">
        <f>VLOOKUP(A1108,'Medical Examinations'!A1107:J3442,7,FALSE)</f>
        <v>0</v>
      </c>
      <c r="I1108" t="str">
        <f>VLOOKUP(A1108,'Medical Examinations'!A1107:J3442,8,FALSE)</f>
        <v>No</v>
      </c>
      <c r="J1108" t="str">
        <f>VLOOKUP($A1108,'Medical Examinations'!$A1107:$J3442,9,FALSE)</f>
        <v>Over Weight</v>
      </c>
      <c r="K1108" t="str">
        <f>VLOOKUP(A1108,'Medical Examinations'!A1107:J3442,10,FALSE)</f>
        <v>Diabetes</v>
      </c>
      <c r="L1108" t="str">
        <f>VLOOKUP(Healthcare!A1108,'Hospitalisation Details'!A1107:K3442,10,FALSE)</f>
        <v>26-Sep-1967</v>
      </c>
      <c r="M1108" s="17">
        <f>VLOOKUP(Healthcare!A1108,'Hospitalisation Details'!A1107:K3442,6,FALSE)</f>
        <v>10214.64</v>
      </c>
      <c r="N1108" t="str">
        <f>VLOOKUP(Healthcare!A1108,'Hospitalisation Details'!A1107:K3442,7,FALSE)</f>
        <v>tier - 3</v>
      </c>
      <c r="O1108" t="str">
        <f>VLOOKUP(Healthcare!A1108,'Hospitalisation Details'!A1107:K3442,8,FALSE)</f>
        <v>tier - 2</v>
      </c>
      <c r="P1108" t="str">
        <f>VLOOKUP(Healthcare!A1108,'Hospitalisation Details'!A1107:K3442,9,FALSE)</f>
        <v>R1011</v>
      </c>
      <c r="Q1108">
        <f>VLOOKUP(Healthcare!A1108,'Hospitalisation Details'!A1107:K3442,11,FALSE)</f>
        <v>56</v>
      </c>
    </row>
    <row r="1109" spans="1:17" ht="15.6">
      <c r="A1109" s="1" t="s">
        <v>1262</v>
      </c>
      <c r="B1109" t="str">
        <f>VLOOKUP(A1109,'Customer Names'!A1108:E3443,5,FALSE)</f>
        <v xml:space="preserve"> Ms.  Kelli M Benton</v>
      </c>
      <c r="C1109">
        <f>VLOOKUP(A1109,'Medical Examinations'!A1108:J3443,2,FALSE)</f>
        <v>23.18</v>
      </c>
      <c r="D1109">
        <f>VLOOKUP(A1109,'Medical Examinations'!A1108:J3443,3,FALSE)</f>
        <v>6.96</v>
      </c>
      <c r="E1109" t="str">
        <f>VLOOKUP(A1109,'Medical Examinations'!A1108:J3443,4,FALSE)</f>
        <v>yes</v>
      </c>
      <c r="F1109" t="str">
        <f>VLOOKUP(A1109,'Medical Examinations'!A1108:J3443,5,FALSE)</f>
        <v>No</v>
      </c>
      <c r="G1109" t="str">
        <f>VLOOKUP($A1109,'Medical Examinations'!A$1:J$2336,6,FALSE)</f>
        <v>No</v>
      </c>
      <c r="H1109">
        <f>VLOOKUP(A1109,'Medical Examinations'!A1108:J3443,7,FALSE)</f>
        <v>2</v>
      </c>
      <c r="I1109" t="str">
        <f>VLOOKUP(A1109,'Medical Examinations'!A1108:J3443,8,FALSE)</f>
        <v>No</v>
      </c>
      <c r="J1109" t="str">
        <f>VLOOKUP($A1109,'Medical Examinations'!$A1108:$J3443,9,FALSE)</f>
        <v>Healthy Weight</v>
      </c>
      <c r="K1109" t="str">
        <f>VLOOKUP(A1109,'Medical Examinations'!A1108:J3443,10,FALSE)</f>
        <v>Diabetes</v>
      </c>
      <c r="L1109" t="str">
        <f>VLOOKUP(Healthcare!A1109,'Hospitalisation Details'!A1108:K3443,10,FALSE)</f>
        <v>24-Dec-1970</v>
      </c>
      <c r="M1109" s="17">
        <f>VLOOKUP(Healthcare!A1109,'Hospitalisation Details'!A1108:K3443,6,FALSE)</f>
        <v>10197.77</v>
      </c>
      <c r="N1109" t="str">
        <f>VLOOKUP(Healthcare!A1109,'Hospitalisation Details'!A1108:K3443,7,FALSE)</f>
        <v>tier - 3</v>
      </c>
      <c r="O1109" t="str">
        <f>VLOOKUP(Healthcare!A1109,'Hospitalisation Details'!A1108:K3443,8,FALSE)</f>
        <v>tier - 1</v>
      </c>
      <c r="P1109" t="str">
        <f>VLOOKUP(Healthcare!A1109,'Hospitalisation Details'!A1108:K3443,9,FALSE)</f>
        <v>R1024</v>
      </c>
      <c r="Q1109">
        <f>VLOOKUP(Healthcare!A1109,'Hospitalisation Details'!A1108:K3443,11,FALSE)</f>
        <v>53</v>
      </c>
    </row>
    <row r="1110" spans="1:17" ht="15.6">
      <c r="A1110" s="1" t="s">
        <v>1261</v>
      </c>
      <c r="B1110" t="str">
        <f>VLOOKUP(A1110,'Customer Names'!A1109:E3444,5,FALSE)</f>
        <v xml:space="preserve"> Mrs.  Sheridan H Bauman</v>
      </c>
      <c r="C1110">
        <f>VLOOKUP(A1110,'Medical Examinations'!A1109:J3444,2,FALSE)</f>
        <v>33.020000000000003</v>
      </c>
      <c r="D1110">
        <f>VLOOKUP(A1110,'Medical Examinations'!A1109:J3444,3,FALSE)</f>
        <v>5.07</v>
      </c>
      <c r="E1110" t="str">
        <f>VLOOKUP(A1110,'Medical Examinations'!A1109:J3444,4,FALSE)</f>
        <v>yes</v>
      </c>
      <c r="F1110" t="str">
        <f>VLOOKUP(A1110,'Medical Examinations'!A1109:J3444,5,FALSE)</f>
        <v>No</v>
      </c>
      <c r="G1110" t="str">
        <f>VLOOKUP($A1110,'Medical Examinations'!A$1:J$2336,6,FALSE)</f>
        <v>No</v>
      </c>
      <c r="H1110">
        <f>VLOOKUP(A1110,'Medical Examinations'!A1109:J3444,7,FALSE)</f>
        <v>0</v>
      </c>
      <c r="I1110" t="str">
        <f>VLOOKUP(A1110,'Medical Examinations'!A1109:J3444,8,FALSE)</f>
        <v>No</v>
      </c>
      <c r="J1110" t="str">
        <f>VLOOKUP($A1110,'Medical Examinations'!$A1109:$J3444,9,FALSE)</f>
        <v>Obesity</v>
      </c>
      <c r="K1110" t="str">
        <f>VLOOKUP(A1110,'Medical Examinations'!A1109:J3444,10,FALSE)</f>
        <v>Normal</v>
      </c>
      <c r="L1110" t="str">
        <f>VLOOKUP(Healthcare!A1110,'Hospitalisation Details'!A1109:K3444,10,FALSE)</f>
        <v>16-Oct-1985</v>
      </c>
      <c r="M1110" s="17">
        <f>VLOOKUP(Healthcare!A1110,'Hospitalisation Details'!A1109:K3444,6,FALSE)</f>
        <v>10191.82</v>
      </c>
      <c r="N1110" t="str">
        <f>VLOOKUP(Healthcare!A1110,'Hospitalisation Details'!A1109:K3444,7,FALSE)</f>
        <v>tier - 3</v>
      </c>
      <c r="O1110" t="str">
        <f>VLOOKUP(Healthcare!A1110,'Hospitalisation Details'!A1109:K3444,8,FALSE)</f>
        <v>tier - 2</v>
      </c>
      <c r="P1110" t="str">
        <f>VLOOKUP(Healthcare!A1110,'Hospitalisation Details'!A1109:K3444,9,FALSE)</f>
        <v>R1026</v>
      </c>
      <c r="Q1110">
        <f>VLOOKUP(Healthcare!A1110,'Hospitalisation Details'!A1109:K3444,11,FALSE)</f>
        <v>38</v>
      </c>
    </row>
    <row r="1111" spans="1:17" ht="15.6">
      <c r="A1111" s="1" t="s">
        <v>1260</v>
      </c>
      <c r="B1111" t="str">
        <f>VLOOKUP(A1111,'Customer Names'!A1110:E3445,5,FALSE)</f>
        <v xml:space="preserve"> Mrs.  Sarah M Bakula</v>
      </c>
      <c r="C1111">
        <f>VLOOKUP(A1111,'Medical Examinations'!A1110:J3445,2,FALSE)</f>
        <v>27.29</v>
      </c>
      <c r="D1111">
        <f>VLOOKUP(A1111,'Medical Examinations'!A1110:J3445,3,FALSE)</f>
        <v>5.85</v>
      </c>
      <c r="E1111" t="str">
        <f>VLOOKUP(A1111,'Medical Examinations'!A1110:J3445,4,FALSE)</f>
        <v>No</v>
      </c>
      <c r="F1111" t="str">
        <f>VLOOKUP(A1111,'Medical Examinations'!A1110:J3445,5,FALSE)</f>
        <v>No</v>
      </c>
      <c r="G1111" t="str">
        <f>VLOOKUP($A1111,'Medical Examinations'!A$1:J$2336,6,FALSE)</f>
        <v>No</v>
      </c>
      <c r="H1111">
        <f>VLOOKUP(A1111,'Medical Examinations'!A1110:J3445,7,FALSE)</f>
        <v>2</v>
      </c>
      <c r="I1111" t="str">
        <f>VLOOKUP(A1111,'Medical Examinations'!A1110:J3445,8,FALSE)</f>
        <v>No</v>
      </c>
      <c r="J1111" t="str">
        <f>VLOOKUP($A1111,'Medical Examinations'!$A1110:$J3445,9,FALSE)</f>
        <v>Over Weight</v>
      </c>
      <c r="K1111" t="str">
        <f>VLOOKUP(A1111,'Medical Examinations'!A1110:J3445,10,FALSE)</f>
        <v>Prediabetes</v>
      </c>
      <c r="L1111" t="str">
        <f>VLOOKUP(Healthcare!A1111,'Hospitalisation Details'!A1110:K3445,10,FALSE)</f>
        <v>10-Jul-1972</v>
      </c>
      <c r="M1111" s="17">
        <f>VLOOKUP(Healthcare!A1111,'Hospitalisation Details'!A1110:K3445,6,FALSE)</f>
        <v>10160.870000000001</v>
      </c>
      <c r="N1111" t="str">
        <f>VLOOKUP(Healthcare!A1111,'Hospitalisation Details'!A1110:K3445,7,FALSE)</f>
        <v>tier - 3</v>
      </c>
      <c r="O1111" t="str">
        <f>VLOOKUP(Healthcare!A1111,'Hospitalisation Details'!A1110:K3445,8,FALSE)</f>
        <v>tier - 3</v>
      </c>
      <c r="P1111" t="str">
        <f>VLOOKUP(Healthcare!A1111,'Hospitalisation Details'!A1110:K3445,9,FALSE)</f>
        <v>R1025</v>
      </c>
      <c r="Q1111">
        <f>VLOOKUP(Healthcare!A1111,'Hospitalisation Details'!A1110:K3445,11,FALSE)</f>
        <v>52</v>
      </c>
    </row>
    <row r="1112" spans="1:17" ht="15.6">
      <c r="A1112" s="1" t="s">
        <v>1259</v>
      </c>
      <c r="B1112" t="str">
        <f>VLOOKUP(A1112,'Customer Names'!A1111:E3446,5,FALSE)</f>
        <v xml:space="preserve"> Ms.  Jennifer Edwards</v>
      </c>
      <c r="C1112">
        <f>VLOOKUP(A1112,'Medical Examinations'!A1111:J3446,2,FALSE)</f>
        <v>23.18</v>
      </c>
      <c r="D1112">
        <f>VLOOKUP(A1112,'Medical Examinations'!A1111:J3446,3,FALSE)</f>
        <v>10.56</v>
      </c>
      <c r="E1112" t="str">
        <f>VLOOKUP(A1112,'Medical Examinations'!A1111:J3446,4,FALSE)</f>
        <v>No</v>
      </c>
      <c r="F1112" t="str">
        <f>VLOOKUP(A1112,'Medical Examinations'!A1111:J3446,5,FALSE)</f>
        <v>No</v>
      </c>
      <c r="G1112" t="str">
        <f>VLOOKUP($A1112,'Medical Examinations'!A$1:J$2336,6,FALSE)</f>
        <v>No</v>
      </c>
      <c r="H1112">
        <f>VLOOKUP(A1112,'Medical Examinations'!A1111:J3446,7,FALSE)</f>
        <v>2</v>
      </c>
      <c r="I1112" t="str">
        <f>VLOOKUP(A1112,'Medical Examinations'!A1111:J3446,8,FALSE)</f>
        <v>No</v>
      </c>
      <c r="J1112" t="str">
        <f>VLOOKUP($A1112,'Medical Examinations'!$A1111:$J3446,9,FALSE)</f>
        <v>Healthy Weight</v>
      </c>
      <c r="K1112" t="str">
        <f>VLOOKUP(A1112,'Medical Examinations'!A1111:J3446,10,FALSE)</f>
        <v>Diabetes</v>
      </c>
      <c r="L1112" t="str">
        <f>VLOOKUP(Healthcare!A1112,'Hospitalisation Details'!A1111:K3446,10,FALSE)</f>
        <v>13-Oct-1973</v>
      </c>
      <c r="M1112" s="17">
        <f>VLOOKUP(Healthcare!A1112,'Hospitalisation Details'!A1111:K3446,6,FALSE)</f>
        <v>10156.780000000001</v>
      </c>
      <c r="N1112" t="str">
        <f>VLOOKUP(Healthcare!A1112,'Hospitalisation Details'!A1111:K3446,7,FALSE)</f>
        <v>tier - 3</v>
      </c>
      <c r="O1112" t="str">
        <f>VLOOKUP(Healthcare!A1112,'Hospitalisation Details'!A1111:K3446,8,FALSE)</f>
        <v>tier - 2</v>
      </c>
      <c r="P1112" t="str">
        <f>VLOOKUP(Healthcare!A1112,'Hospitalisation Details'!A1111:K3446,9,FALSE)</f>
        <v>R1012</v>
      </c>
      <c r="Q1112">
        <f>VLOOKUP(Healthcare!A1112,'Hospitalisation Details'!A1111:K3446,11,FALSE)</f>
        <v>50</v>
      </c>
    </row>
    <row r="1113" spans="1:17" ht="15.6">
      <c r="A1113" s="1" t="s">
        <v>1258</v>
      </c>
      <c r="B1113" t="str">
        <f>VLOOKUP(A1113,'Customer Names'!A1112:E3447,5,FALSE)</f>
        <v xml:space="preserve"> Mrs.  Laura J Davis</v>
      </c>
      <c r="C1113">
        <f>VLOOKUP(A1113,'Medical Examinations'!A1112:J3447,2,FALSE)</f>
        <v>32.659999999999997</v>
      </c>
      <c r="D1113">
        <f>VLOOKUP(A1113,'Medical Examinations'!A1112:J3447,3,FALSE)</f>
        <v>8.92</v>
      </c>
      <c r="E1113" t="str">
        <f>VLOOKUP(A1113,'Medical Examinations'!A1112:J3447,4,FALSE)</f>
        <v>yes</v>
      </c>
      <c r="F1113" t="str">
        <f>VLOOKUP(A1113,'Medical Examinations'!A1112:J3447,5,FALSE)</f>
        <v>No</v>
      </c>
      <c r="G1113" t="str">
        <f>VLOOKUP($A1113,'Medical Examinations'!A$1:J$2336,6,FALSE)</f>
        <v>No</v>
      </c>
      <c r="H1113">
        <f>VLOOKUP(A1113,'Medical Examinations'!A1112:J3447,7,FALSE)</f>
        <v>0</v>
      </c>
      <c r="I1113" t="str">
        <f>VLOOKUP(A1113,'Medical Examinations'!A1112:J3447,8,FALSE)</f>
        <v>No</v>
      </c>
      <c r="J1113" t="str">
        <f>VLOOKUP($A1113,'Medical Examinations'!$A1112:$J3447,9,FALSE)</f>
        <v>Obesity</v>
      </c>
      <c r="K1113" t="str">
        <f>VLOOKUP(A1113,'Medical Examinations'!A1112:J3447,10,FALSE)</f>
        <v>Diabetes</v>
      </c>
      <c r="L1113" t="str">
        <f>VLOOKUP(Healthcare!A1113,'Hospitalisation Details'!A1112:K3447,10,FALSE)</f>
        <v>12-Jun-1981</v>
      </c>
      <c r="M1113" s="17">
        <f>VLOOKUP(Healthcare!A1113,'Hospitalisation Details'!A1112:K3447,6,FALSE)</f>
        <v>10146.129999999999</v>
      </c>
      <c r="N1113" t="str">
        <f>VLOOKUP(Healthcare!A1113,'Hospitalisation Details'!A1112:K3447,7,FALSE)</f>
        <v>tier - 3</v>
      </c>
      <c r="O1113" t="str">
        <f>VLOOKUP(Healthcare!A1113,'Hospitalisation Details'!A1112:K3447,8,FALSE)</f>
        <v>tier - 1</v>
      </c>
      <c r="P1113" t="str">
        <f>VLOOKUP(Healthcare!A1113,'Hospitalisation Details'!A1112:K3447,9,FALSE)</f>
        <v>R1025</v>
      </c>
      <c r="Q1113">
        <f>VLOOKUP(Healthcare!A1113,'Hospitalisation Details'!A1112:K3447,11,FALSE)</f>
        <v>43</v>
      </c>
    </row>
    <row r="1114" spans="1:17" ht="15.6">
      <c r="A1114" s="1" t="s">
        <v>1257</v>
      </c>
      <c r="B1114" t="str">
        <f>VLOOKUP(A1114,'Customer Names'!A1113:E3448,5,FALSE)</f>
        <v xml:space="preserve"> Mr.  Thomas Weiler</v>
      </c>
      <c r="C1114">
        <f>VLOOKUP(A1114,'Medical Examinations'!A1113:J3448,2,FALSE)</f>
        <v>30.78</v>
      </c>
      <c r="D1114">
        <f>VLOOKUP(A1114,'Medical Examinations'!A1113:J3448,3,FALSE)</f>
        <v>8.6300000000000008</v>
      </c>
      <c r="E1114" t="str">
        <f>VLOOKUP(A1114,'Medical Examinations'!A1113:J3448,4,FALSE)</f>
        <v>No</v>
      </c>
      <c r="F1114" t="str">
        <f>VLOOKUP(A1114,'Medical Examinations'!A1113:J3448,5,FALSE)</f>
        <v>No</v>
      </c>
      <c r="G1114" t="str">
        <f>VLOOKUP($A1114,'Medical Examinations'!A$1:J$2336,6,FALSE)</f>
        <v>No</v>
      </c>
      <c r="H1114">
        <f>VLOOKUP(A1114,'Medical Examinations'!A1113:J3448,7,FALSE)</f>
        <v>0</v>
      </c>
      <c r="I1114" t="str">
        <f>VLOOKUP(A1114,'Medical Examinations'!A1113:J3448,8,FALSE)</f>
        <v>No</v>
      </c>
      <c r="J1114" t="str">
        <f>VLOOKUP($A1114,'Medical Examinations'!$A1113:$J3448,9,FALSE)</f>
        <v>Obesity</v>
      </c>
      <c r="K1114" t="str">
        <f>VLOOKUP(A1114,'Medical Examinations'!A1113:J3448,10,FALSE)</f>
        <v>Diabetes</v>
      </c>
      <c r="L1114" t="str">
        <f>VLOOKUP(Healthcare!A1114,'Hospitalisation Details'!A1113:K3448,10,FALSE)</f>
        <v>30-Dec-1974</v>
      </c>
      <c r="M1114" s="17">
        <f>VLOOKUP(Healthcare!A1114,'Hospitalisation Details'!A1113:K3448,6,FALSE)</f>
        <v>10141.14</v>
      </c>
      <c r="N1114" t="str">
        <f>VLOOKUP(Healthcare!A1114,'Hospitalisation Details'!A1113:K3448,7,FALSE)</f>
        <v>tier - 3</v>
      </c>
      <c r="O1114" t="str">
        <f>VLOOKUP(Healthcare!A1114,'Hospitalisation Details'!A1113:K3448,8,FALSE)</f>
        <v>tier - 1</v>
      </c>
      <c r="P1114" t="str">
        <f>VLOOKUP(Healthcare!A1114,'Hospitalisation Details'!A1113:K3448,9,FALSE)</f>
        <v>R1016</v>
      </c>
      <c r="Q1114">
        <f>VLOOKUP(Healthcare!A1114,'Hospitalisation Details'!A1113:K3448,11,FALSE)</f>
        <v>49</v>
      </c>
    </row>
    <row r="1115" spans="1:17" ht="15.6">
      <c r="A1115" s="1" t="s">
        <v>1256</v>
      </c>
      <c r="B1115" t="str">
        <f>VLOOKUP(A1115,'Customer Names'!A1114:E3449,5,FALSE)</f>
        <v xml:space="preserve"> Ms.  Gisele Schaaf</v>
      </c>
      <c r="C1115">
        <f>VLOOKUP(A1115,'Medical Examinations'!A1114:J3449,2,FALSE)</f>
        <v>47.2</v>
      </c>
      <c r="D1115">
        <f>VLOOKUP(A1115,'Medical Examinations'!A1114:J3449,3,FALSE)</f>
        <v>6.29</v>
      </c>
      <c r="E1115" t="str">
        <f>VLOOKUP(A1115,'Medical Examinations'!A1114:J3449,4,FALSE)</f>
        <v>yes</v>
      </c>
      <c r="F1115" t="str">
        <f>VLOOKUP(A1115,'Medical Examinations'!A1114:J3449,5,FALSE)</f>
        <v>No</v>
      </c>
      <c r="G1115" t="str">
        <f>VLOOKUP($A1115,'Medical Examinations'!A$1:J$2336,6,FALSE)</f>
        <v>Yes</v>
      </c>
      <c r="H1115">
        <f>VLOOKUP(A1115,'Medical Examinations'!A1114:J3449,7,FALSE)</f>
        <v>1</v>
      </c>
      <c r="I1115" t="str">
        <f>VLOOKUP(A1115,'Medical Examinations'!A1114:J3449,8,FALSE)</f>
        <v>No</v>
      </c>
      <c r="J1115" t="str">
        <f>VLOOKUP($A1115,'Medical Examinations'!$A1114:$J3449,9,FALSE)</f>
        <v>Obesity</v>
      </c>
      <c r="K1115" t="str">
        <f>VLOOKUP(A1115,'Medical Examinations'!A1114:J3449,10,FALSE)</f>
        <v>Prediabetes</v>
      </c>
      <c r="L1115" t="str">
        <f>VLOOKUP(Healthcare!A1115,'Hospitalisation Details'!A1114:K3449,10,FALSE)</f>
        <v>5-Sep-1997</v>
      </c>
      <c r="M1115" s="17">
        <f>VLOOKUP(Healthcare!A1115,'Hospitalisation Details'!A1114:K3449,6,FALSE)</f>
        <v>10139.84</v>
      </c>
      <c r="N1115" t="str">
        <f>VLOOKUP(Healthcare!A1115,'Hospitalisation Details'!A1114:K3449,7,FALSE)</f>
        <v>tier - 3</v>
      </c>
      <c r="O1115" t="str">
        <f>VLOOKUP(Healthcare!A1115,'Hospitalisation Details'!A1114:K3449,8,FALSE)</f>
        <v>tier - 2</v>
      </c>
      <c r="P1115" t="str">
        <f>VLOOKUP(Healthcare!A1115,'Hospitalisation Details'!A1114:K3449,9,FALSE)</f>
        <v>R1012</v>
      </c>
      <c r="Q1115">
        <f>VLOOKUP(Healthcare!A1115,'Hospitalisation Details'!A1114:K3449,11,FALSE)</f>
        <v>27</v>
      </c>
    </row>
    <row r="1116" spans="1:17" ht="15.6">
      <c r="A1116" s="1" t="s">
        <v>1255</v>
      </c>
      <c r="B1116" t="str">
        <f>VLOOKUP(A1116,'Customer Names'!A1115:E3450,5,FALSE)</f>
        <v xml:space="preserve"> Ms.  Myra L Sack</v>
      </c>
      <c r="C1116">
        <f>VLOOKUP(A1116,'Medical Examinations'!A1115:J3450,2,FALSE)</f>
        <v>31.6</v>
      </c>
      <c r="D1116">
        <f>VLOOKUP(A1116,'Medical Examinations'!A1115:J3450,3,FALSE)</f>
        <v>5.75</v>
      </c>
      <c r="E1116" t="str">
        <f>VLOOKUP(A1116,'Medical Examinations'!A1115:J3450,4,FALSE)</f>
        <v>No</v>
      </c>
      <c r="F1116" t="str">
        <f>VLOOKUP(A1116,'Medical Examinations'!A1115:J3450,5,FALSE)</f>
        <v>No</v>
      </c>
      <c r="G1116" t="str">
        <f>VLOOKUP($A1116,'Medical Examinations'!A$1:J$2336,6,FALSE)</f>
        <v>No</v>
      </c>
      <c r="H1116">
        <f>VLOOKUP(A1116,'Medical Examinations'!A1115:J3450,7,FALSE)</f>
        <v>2</v>
      </c>
      <c r="I1116" t="str">
        <f>VLOOKUP(A1116,'Medical Examinations'!A1115:J3450,8,FALSE)</f>
        <v>No</v>
      </c>
      <c r="J1116" t="str">
        <f>VLOOKUP($A1116,'Medical Examinations'!$A1115:$J3450,9,FALSE)</f>
        <v>Obesity</v>
      </c>
      <c r="K1116" t="str">
        <f>VLOOKUP(A1116,'Medical Examinations'!A1115:J3450,10,FALSE)</f>
        <v>Prediabetes</v>
      </c>
      <c r="L1116" t="str">
        <f>VLOOKUP(Healthcare!A1116,'Hospitalisation Details'!A1115:K3450,10,FALSE)</f>
        <v>16-Nov-1972</v>
      </c>
      <c r="M1116" s="17">
        <f>VLOOKUP(Healthcare!A1116,'Hospitalisation Details'!A1115:K3450,6,FALSE)</f>
        <v>10118.42</v>
      </c>
      <c r="N1116" t="str">
        <f>VLOOKUP(Healthcare!A1116,'Hospitalisation Details'!A1115:K3450,7,FALSE)</f>
        <v>tier - 3</v>
      </c>
      <c r="O1116" t="str">
        <f>VLOOKUP(Healthcare!A1116,'Hospitalisation Details'!A1115:K3450,8,FALSE)</f>
        <v>tier - 3</v>
      </c>
      <c r="P1116" t="str">
        <f>VLOOKUP(Healthcare!A1116,'Hospitalisation Details'!A1115:K3450,9,FALSE)</f>
        <v>R1011</v>
      </c>
      <c r="Q1116">
        <f>VLOOKUP(Healthcare!A1116,'Hospitalisation Details'!A1115:K3450,11,FALSE)</f>
        <v>51</v>
      </c>
    </row>
    <row r="1117" spans="1:17" ht="15.6">
      <c r="A1117" s="1" t="s">
        <v>1254</v>
      </c>
      <c r="B1117" t="str">
        <f>VLOOKUP(A1117,'Customer Names'!A1116:E3451,5,FALSE)</f>
        <v xml:space="preserve"> Ms.  Melissa M Chenard</v>
      </c>
      <c r="C1117">
        <f>VLOOKUP(A1117,'Medical Examinations'!A1116:J3451,2,FALSE)</f>
        <v>33.914999999999999</v>
      </c>
      <c r="D1117">
        <f>VLOOKUP(A1117,'Medical Examinations'!A1116:J3451,3,FALSE)</f>
        <v>6.66</v>
      </c>
      <c r="E1117" t="str">
        <f>VLOOKUP(A1117,'Medical Examinations'!A1116:J3451,4,FALSE)</f>
        <v>yes</v>
      </c>
      <c r="F1117" t="str">
        <f>VLOOKUP(A1117,'Medical Examinations'!A1116:J3451,5,FALSE)</f>
        <v>No</v>
      </c>
      <c r="G1117" t="str">
        <f>VLOOKUP($A1117,'Medical Examinations'!A$1:J$2336,6,FALSE)</f>
        <v>No</v>
      </c>
      <c r="H1117">
        <f>VLOOKUP(A1117,'Medical Examinations'!A1116:J3451,7,FALSE)</f>
        <v>1</v>
      </c>
      <c r="I1117" t="str">
        <f>VLOOKUP(A1117,'Medical Examinations'!A1116:J3451,8,FALSE)</f>
        <v>No</v>
      </c>
      <c r="J1117" t="str">
        <f>VLOOKUP($A1117,'Medical Examinations'!$A1116:$J3451,9,FALSE)</f>
        <v>Obesity</v>
      </c>
      <c r="K1117" t="str">
        <f>VLOOKUP(A1117,'Medical Examinations'!A1116:J3451,10,FALSE)</f>
        <v>Diabetes</v>
      </c>
      <c r="L1117" t="str">
        <f>VLOOKUP(Healthcare!A1117,'Hospitalisation Details'!A1116:K3451,10,FALSE)</f>
        <v>2-Jul-1975</v>
      </c>
      <c r="M1117" s="17">
        <f>VLOOKUP(Healthcare!A1117,'Hospitalisation Details'!A1116:K3451,6,FALSE)</f>
        <v>10115.01</v>
      </c>
      <c r="N1117" t="str">
        <f>VLOOKUP(Healthcare!A1117,'Hospitalisation Details'!A1116:K3451,7,FALSE)</f>
        <v>tier - 3</v>
      </c>
      <c r="O1117" t="str">
        <f>VLOOKUP(Healthcare!A1117,'Hospitalisation Details'!A1116:K3451,8,FALSE)</f>
        <v>tier - 3</v>
      </c>
      <c r="P1117" t="str">
        <f>VLOOKUP(Healthcare!A1117,'Hospitalisation Details'!A1116:K3451,9,FALSE)</f>
        <v>R1012</v>
      </c>
      <c r="Q1117">
        <f>VLOOKUP(Healthcare!A1117,'Hospitalisation Details'!A1116:K3451,11,FALSE)</f>
        <v>49</v>
      </c>
    </row>
    <row r="1118" spans="1:17" ht="15.6">
      <c r="A1118" s="1" t="s">
        <v>1253</v>
      </c>
      <c r="B1118" t="str">
        <f>VLOOKUP(A1118,'Customer Names'!A1117:E3452,5,FALSE)</f>
        <v xml:space="preserve"> Ms.  Eleanor F Williamson</v>
      </c>
      <c r="C1118">
        <f>VLOOKUP(A1118,'Medical Examinations'!A1117:J3452,2,FALSE)</f>
        <v>23.54</v>
      </c>
      <c r="D1118">
        <f>VLOOKUP(A1118,'Medical Examinations'!A1117:J3452,3,FALSE)</f>
        <v>5.0999999999999996</v>
      </c>
      <c r="E1118" t="str">
        <f>VLOOKUP(A1118,'Medical Examinations'!A1117:J3452,4,FALSE)</f>
        <v>No</v>
      </c>
      <c r="F1118" t="str">
        <f>VLOOKUP(A1118,'Medical Examinations'!A1117:J3452,5,FALSE)</f>
        <v>No</v>
      </c>
      <c r="G1118" t="str">
        <f>VLOOKUP($A1118,'Medical Examinations'!A$1:J$2336,6,FALSE)</f>
        <v>No</v>
      </c>
      <c r="H1118">
        <f>VLOOKUP(A1118,'Medical Examinations'!A1117:J3452,7,FALSE)</f>
        <v>2</v>
      </c>
      <c r="I1118" t="str">
        <f>VLOOKUP(A1118,'Medical Examinations'!A1117:J3452,8,FALSE)</f>
        <v>No</v>
      </c>
      <c r="J1118" t="str">
        <f>VLOOKUP($A1118,'Medical Examinations'!$A1117:$J3452,9,FALSE)</f>
        <v>Healthy Weight</v>
      </c>
      <c r="K1118" t="str">
        <f>VLOOKUP(A1118,'Medical Examinations'!A1117:J3452,10,FALSE)</f>
        <v>Normal</v>
      </c>
      <c r="L1118" t="str">
        <f>VLOOKUP(Healthcare!A1118,'Hospitalisation Details'!A1117:K3452,10,FALSE)</f>
        <v>8-Aug-1972</v>
      </c>
      <c r="M1118" s="17">
        <f>VLOOKUP(Healthcare!A1118,'Hospitalisation Details'!A1117:K3452,6,FALSE)</f>
        <v>10107.219999999999</v>
      </c>
      <c r="N1118" t="str">
        <f>VLOOKUP(Healthcare!A1118,'Hospitalisation Details'!A1117:K3452,7,FALSE)</f>
        <v>tier - 3</v>
      </c>
      <c r="O1118" t="str">
        <f>VLOOKUP(Healthcare!A1118,'Hospitalisation Details'!A1117:K3452,8,FALSE)</f>
        <v>tier - 1</v>
      </c>
      <c r="P1118" t="str">
        <f>VLOOKUP(Healthcare!A1118,'Hospitalisation Details'!A1117:K3452,9,FALSE)</f>
        <v>R1013</v>
      </c>
      <c r="Q1118">
        <f>VLOOKUP(Healthcare!A1118,'Hospitalisation Details'!A1117:K3452,11,FALSE)</f>
        <v>52</v>
      </c>
    </row>
    <row r="1119" spans="1:17" ht="15.6">
      <c r="A1119" s="1" t="s">
        <v>1252</v>
      </c>
      <c r="B1119" t="str">
        <f>VLOOKUP(A1119,'Customer Names'!A1118:E3453,5,FALSE)</f>
        <v xml:space="preserve"> Ms.  Elizabeth Dollas</v>
      </c>
      <c r="C1119">
        <f>VLOOKUP(A1119,'Medical Examinations'!A1118:J3453,2,FALSE)</f>
        <v>27.074999999999999</v>
      </c>
      <c r="D1119">
        <f>VLOOKUP(A1119,'Medical Examinations'!A1118:J3453,3,FALSE)</f>
        <v>4.41</v>
      </c>
      <c r="E1119" t="str">
        <f>VLOOKUP(A1119,'Medical Examinations'!A1118:J3453,4,FALSE)</f>
        <v>No</v>
      </c>
      <c r="F1119" t="str">
        <f>VLOOKUP(A1119,'Medical Examinations'!A1118:J3453,5,FALSE)</f>
        <v>No</v>
      </c>
      <c r="G1119" t="str">
        <f>VLOOKUP($A1119,'Medical Examinations'!A$1:J$2336,6,FALSE)</f>
        <v>No</v>
      </c>
      <c r="H1119">
        <f>VLOOKUP(A1119,'Medical Examinations'!A1118:J3453,7,FALSE)</f>
        <v>2</v>
      </c>
      <c r="I1119" t="str">
        <f>VLOOKUP(A1119,'Medical Examinations'!A1118:J3453,8,FALSE)</f>
        <v>No</v>
      </c>
      <c r="J1119" t="str">
        <f>VLOOKUP($A1119,'Medical Examinations'!$A1118:$J3453,9,FALSE)</f>
        <v>Over Weight</v>
      </c>
      <c r="K1119" t="str">
        <f>VLOOKUP(A1119,'Medical Examinations'!A1118:J3453,10,FALSE)</f>
        <v>Normal</v>
      </c>
      <c r="L1119" t="str">
        <f>VLOOKUP(Healthcare!A1119,'Hospitalisation Details'!A1118:K3453,10,FALSE)</f>
        <v>19-Oct-1972</v>
      </c>
      <c r="M1119" s="17">
        <f>VLOOKUP(Healthcare!A1119,'Hospitalisation Details'!A1118:K3453,6,FALSE)</f>
        <v>10106.129999999999</v>
      </c>
      <c r="N1119" t="str">
        <f>VLOOKUP(Healthcare!A1119,'Hospitalisation Details'!A1118:K3453,7,FALSE)</f>
        <v>tier - 3</v>
      </c>
      <c r="O1119" t="str">
        <f>VLOOKUP(Healthcare!A1119,'Hospitalisation Details'!A1118:K3453,8,FALSE)</f>
        <v>tier - 1</v>
      </c>
      <c r="P1119" t="str">
        <f>VLOOKUP(Healthcare!A1119,'Hospitalisation Details'!A1118:K3453,9,FALSE)</f>
        <v>R1024</v>
      </c>
      <c r="Q1119">
        <f>VLOOKUP(Healthcare!A1119,'Hospitalisation Details'!A1118:K3453,11,FALSE)</f>
        <v>51</v>
      </c>
    </row>
    <row r="1120" spans="1:17" ht="15.6">
      <c r="A1120" s="1" t="s">
        <v>1251</v>
      </c>
      <c r="B1120" t="str">
        <f>VLOOKUP(A1120,'Customer Names'!A1119:E3454,5,FALSE)</f>
        <v xml:space="preserve"> Mr.  Kenneth Sprague</v>
      </c>
      <c r="C1120">
        <f>VLOOKUP(A1120,'Medical Examinations'!A1119:J3454,2,FALSE)</f>
        <v>25.8</v>
      </c>
      <c r="D1120">
        <f>VLOOKUP(A1120,'Medical Examinations'!A1119:J3454,3,FALSE)</f>
        <v>5.52</v>
      </c>
      <c r="E1120" t="str">
        <f>VLOOKUP(A1120,'Medical Examinations'!A1119:J3454,4,FALSE)</f>
        <v>yes</v>
      </c>
      <c r="F1120" t="str">
        <f>VLOOKUP(A1120,'Medical Examinations'!A1119:J3454,5,FALSE)</f>
        <v>No</v>
      </c>
      <c r="G1120" t="str">
        <f>VLOOKUP($A1120,'Medical Examinations'!A$1:J$2336,6,FALSE)</f>
        <v>No</v>
      </c>
      <c r="H1120">
        <f>VLOOKUP(A1120,'Medical Examinations'!A1119:J3454,7,FALSE)</f>
        <v>0</v>
      </c>
      <c r="I1120" t="str">
        <f>VLOOKUP(A1120,'Medical Examinations'!A1119:J3454,8,FALSE)</f>
        <v>No</v>
      </c>
      <c r="J1120" t="str">
        <f>VLOOKUP($A1120,'Medical Examinations'!$A1119:$J3454,9,FALSE)</f>
        <v>Over Weight</v>
      </c>
      <c r="K1120" t="str">
        <f>VLOOKUP(A1120,'Medical Examinations'!A1119:J3454,10,FALSE)</f>
        <v>Normal</v>
      </c>
      <c r="L1120" t="str">
        <f>VLOOKUP(Healthcare!A1120,'Hospitalisation Details'!A1119:K3454,10,FALSE)</f>
        <v>19-Dec-1976</v>
      </c>
      <c r="M1120" s="17">
        <f>VLOOKUP(Healthcare!A1120,'Hospitalisation Details'!A1119:K3454,6,FALSE)</f>
        <v>10096.969999999999</v>
      </c>
      <c r="N1120" t="str">
        <f>VLOOKUP(Healthcare!A1120,'Hospitalisation Details'!A1119:K3454,7,FALSE)</f>
        <v>tier - 3</v>
      </c>
      <c r="O1120" t="str">
        <f>VLOOKUP(Healthcare!A1120,'Hospitalisation Details'!A1119:K3454,8,FALSE)</f>
        <v>tier - 2</v>
      </c>
      <c r="P1120" t="str">
        <f>VLOOKUP(Healthcare!A1120,'Hospitalisation Details'!A1119:K3454,9,FALSE)</f>
        <v>R1011</v>
      </c>
      <c r="Q1120">
        <f>VLOOKUP(Healthcare!A1120,'Hospitalisation Details'!A1119:K3454,11,FALSE)</f>
        <v>47</v>
      </c>
    </row>
    <row r="1121" spans="1:17" ht="15.6">
      <c r="A1121" s="1" t="s">
        <v>1250</v>
      </c>
      <c r="B1121" t="str">
        <f>VLOOKUP(A1121,'Customer Names'!A1120:E3455,5,FALSE)</f>
        <v xml:space="preserve"> Mr.  Robert G Michell</v>
      </c>
      <c r="C1121">
        <f>VLOOKUP(A1121,'Medical Examinations'!A1120:J3455,2,FALSE)</f>
        <v>36.1</v>
      </c>
      <c r="D1121">
        <f>VLOOKUP(A1121,'Medical Examinations'!A1120:J3455,3,FALSE)</f>
        <v>4.62</v>
      </c>
      <c r="E1121" t="str">
        <f>VLOOKUP(A1121,'Medical Examinations'!A1120:J3455,4,FALSE)</f>
        <v>yes</v>
      </c>
      <c r="F1121" t="str">
        <f>VLOOKUP(A1121,'Medical Examinations'!A1120:J3455,5,FALSE)</f>
        <v>No</v>
      </c>
      <c r="G1121" t="str">
        <f>VLOOKUP($A1121,'Medical Examinations'!A$1:J$2336,6,FALSE)</f>
        <v>Yes</v>
      </c>
      <c r="H1121">
        <f>VLOOKUP(A1121,'Medical Examinations'!A1120:J3455,7,FALSE)</f>
        <v>1</v>
      </c>
      <c r="I1121" t="str">
        <f>VLOOKUP(A1121,'Medical Examinations'!A1120:J3455,8,FALSE)</f>
        <v>No</v>
      </c>
      <c r="J1121" t="str">
        <f>VLOOKUP($A1121,'Medical Examinations'!$A1120:$J3455,9,FALSE)</f>
        <v>Obesity</v>
      </c>
      <c r="K1121" t="str">
        <f>VLOOKUP(A1121,'Medical Examinations'!A1120:J3455,10,FALSE)</f>
        <v>Normal</v>
      </c>
      <c r="L1121" t="str">
        <f>VLOOKUP(Healthcare!A1121,'Hospitalisation Details'!A1120:K3455,10,FALSE)</f>
        <v>3-Jul-1969</v>
      </c>
      <c r="M1121" s="17">
        <f>VLOOKUP(Healthcare!A1121,'Hospitalisation Details'!A1120:K3455,6,FALSE)</f>
        <v>10085.85</v>
      </c>
      <c r="N1121" t="str">
        <f>VLOOKUP(Healthcare!A1121,'Hospitalisation Details'!A1120:K3455,7,FALSE)</f>
        <v>tier - 3</v>
      </c>
      <c r="O1121" t="str">
        <f>VLOOKUP(Healthcare!A1121,'Hospitalisation Details'!A1120:K3455,8,FALSE)</f>
        <v>tier - 3</v>
      </c>
      <c r="P1121" t="str">
        <f>VLOOKUP(Healthcare!A1121,'Hospitalisation Details'!A1120:K3455,9,FALSE)</f>
        <v>R1011</v>
      </c>
      <c r="Q1121">
        <f>VLOOKUP(Healthcare!A1121,'Hospitalisation Details'!A1120:K3455,11,FALSE)</f>
        <v>55</v>
      </c>
    </row>
    <row r="1122" spans="1:17" ht="15.6">
      <c r="A1122" s="1" t="s">
        <v>1249</v>
      </c>
      <c r="B1122" t="str">
        <f>VLOOKUP(A1122,'Customer Names'!A1121:E3456,5,FALSE)</f>
        <v xml:space="preserve"> Mr.  Thomas C Datwyler</v>
      </c>
      <c r="C1122">
        <f>VLOOKUP(A1122,'Medical Examinations'!A1121:J3456,2,FALSE)</f>
        <v>30.495000000000001</v>
      </c>
      <c r="D1122">
        <f>VLOOKUP(A1122,'Medical Examinations'!A1121:J3456,3,FALSE)</f>
        <v>5.74</v>
      </c>
      <c r="E1122" t="str">
        <f>VLOOKUP(A1122,'Medical Examinations'!A1121:J3456,4,FALSE)</f>
        <v>yes</v>
      </c>
      <c r="F1122" t="str">
        <f>VLOOKUP(A1122,'Medical Examinations'!A1121:J3456,5,FALSE)</f>
        <v>No</v>
      </c>
      <c r="G1122" t="str">
        <f>VLOOKUP($A1122,'Medical Examinations'!A$1:J$2336,6,FALSE)</f>
        <v>Yes</v>
      </c>
      <c r="H1122">
        <f>VLOOKUP(A1122,'Medical Examinations'!A1121:J3456,7,FALSE)</f>
        <v>1</v>
      </c>
      <c r="I1122" t="str">
        <f>VLOOKUP(A1122,'Medical Examinations'!A1121:J3456,8,FALSE)</f>
        <v>No</v>
      </c>
      <c r="J1122" t="str">
        <f>VLOOKUP($A1122,'Medical Examinations'!$A1121:$J3456,9,FALSE)</f>
        <v>Obesity</v>
      </c>
      <c r="K1122" t="str">
        <f>VLOOKUP(A1122,'Medical Examinations'!A1121:J3456,10,FALSE)</f>
        <v>Prediabetes</v>
      </c>
      <c r="L1122" t="str">
        <f>VLOOKUP(Healthcare!A1122,'Hospitalisation Details'!A1121:K3456,10,FALSE)</f>
        <v>27-Oct-1969</v>
      </c>
      <c r="M1122" s="17">
        <f>VLOOKUP(Healthcare!A1122,'Hospitalisation Details'!A1121:K3456,6,FALSE)</f>
        <v>10072.06</v>
      </c>
      <c r="N1122" t="str">
        <f>VLOOKUP(Healthcare!A1122,'Hospitalisation Details'!A1121:K3456,7,FALSE)</f>
        <v>tier - 3</v>
      </c>
      <c r="O1122" t="str">
        <f>VLOOKUP(Healthcare!A1122,'Hospitalisation Details'!A1121:K3456,8,FALSE)</f>
        <v>tier - 1</v>
      </c>
      <c r="P1122" t="str">
        <f>VLOOKUP(Healthcare!A1122,'Hospitalisation Details'!A1121:K3456,9,FALSE)</f>
        <v>R1017</v>
      </c>
      <c r="Q1122">
        <f>VLOOKUP(Healthcare!A1122,'Hospitalisation Details'!A1121:K3456,11,FALSE)</f>
        <v>54</v>
      </c>
    </row>
    <row r="1123" spans="1:17" ht="15.6">
      <c r="A1123" s="1" t="s">
        <v>1248</v>
      </c>
      <c r="B1123" t="str">
        <f>VLOOKUP(A1123,'Customer Names'!A1122:E3457,5,FALSE)</f>
        <v xml:space="preserve"> Mr.  Matthew J Mead</v>
      </c>
      <c r="C1123">
        <f>VLOOKUP(A1123,'Medical Examinations'!A1122:J3457,2,FALSE)</f>
        <v>21.4</v>
      </c>
      <c r="D1123">
        <f>VLOOKUP(A1123,'Medical Examinations'!A1122:J3457,3,FALSE)</f>
        <v>6.3</v>
      </c>
      <c r="E1123" t="str">
        <f>VLOOKUP(A1123,'Medical Examinations'!A1122:J3457,4,FALSE)</f>
        <v>yes</v>
      </c>
      <c r="F1123" t="str">
        <f>VLOOKUP(A1123,'Medical Examinations'!A1122:J3457,5,FALSE)</f>
        <v>No</v>
      </c>
      <c r="G1123" t="str">
        <f>VLOOKUP($A1123,'Medical Examinations'!A$1:J$2336,6,FALSE)</f>
        <v>Yes</v>
      </c>
      <c r="H1123">
        <f>VLOOKUP(A1123,'Medical Examinations'!A1122:J3457,7,FALSE)</f>
        <v>1</v>
      </c>
      <c r="I1123" t="str">
        <f>VLOOKUP(A1123,'Medical Examinations'!A1122:J3457,8,FALSE)</f>
        <v>No</v>
      </c>
      <c r="J1123" t="str">
        <f>VLOOKUP($A1123,'Medical Examinations'!$A1122:$J3457,9,FALSE)</f>
        <v>Healthy Weight</v>
      </c>
      <c r="K1123" t="str">
        <f>VLOOKUP(A1123,'Medical Examinations'!A1122:J3457,10,FALSE)</f>
        <v>Prediabetes</v>
      </c>
      <c r="L1123" t="str">
        <f>VLOOKUP(Healthcare!A1123,'Hospitalisation Details'!A1122:K3457,10,FALSE)</f>
        <v>22-Aug-1969</v>
      </c>
      <c r="M1123" s="17">
        <f>VLOOKUP(Healthcare!A1123,'Hospitalisation Details'!A1122:K3457,6,FALSE)</f>
        <v>10065.41</v>
      </c>
      <c r="N1123" t="str">
        <f>VLOOKUP(Healthcare!A1123,'Hospitalisation Details'!A1122:K3457,7,FALSE)</f>
        <v>tier - 3</v>
      </c>
      <c r="O1123" t="str">
        <f>VLOOKUP(Healthcare!A1123,'Hospitalisation Details'!A1122:K3457,8,FALSE)</f>
        <v>tier - 2</v>
      </c>
      <c r="P1123" t="str">
        <f>VLOOKUP(Healthcare!A1123,'Hospitalisation Details'!A1122:K3457,9,FALSE)</f>
        <v>R1011</v>
      </c>
      <c r="Q1123">
        <f>VLOOKUP(Healthcare!A1123,'Hospitalisation Details'!A1122:K3457,11,FALSE)</f>
        <v>55</v>
      </c>
    </row>
    <row r="1124" spans="1:17" ht="15.6">
      <c r="A1124" s="1" t="s">
        <v>1247</v>
      </c>
      <c r="B1124" t="str">
        <f>VLOOKUP(A1124,'Customer Names'!A1123:E3458,5,FALSE)</f>
        <v xml:space="preserve"> Ms.  Mallory D Kennedy</v>
      </c>
      <c r="C1124">
        <f>VLOOKUP(A1124,'Medical Examinations'!A1123:J3458,2,FALSE)</f>
        <v>32.299999999999997</v>
      </c>
      <c r="D1124">
        <f>VLOOKUP(A1124,'Medical Examinations'!A1123:J3458,3,FALSE)</f>
        <v>10.27</v>
      </c>
      <c r="E1124" t="str">
        <f>VLOOKUP(A1124,'Medical Examinations'!A1123:J3458,4,FALSE)</f>
        <v>No</v>
      </c>
      <c r="F1124" t="str">
        <f>VLOOKUP(A1124,'Medical Examinations'!A1123:J3458,5,FALSE)</f>
        <v>No</v>
      </c>
      <c r="G1124" t="str">
        <f>VLOOKUP($A1124,'Medical Examinations'!A$1:J$2336,6,FALSE)</f>
        <v>No</v>
      </c>
      <c r="H1124">
        <f>VLOOKUP(A1124,'Medical Examinations'!A1123:J3458,7,FALSE)</f>
        <v>0</v>
      </c>
      <c r="I1124" t="str">
        <f>VLOOKUP(A1124,'Medical Examinations'!A1123:J3458,8,FALSE)</f>
        <v>No</v>
      </c>
      <c r="J1124" t="str">
        <f>VLOOKUP($A1124,'Medical Examinations'!$A1123:$J3458,9,FALSE)</f>
        <v>Obesity</v>
      </c>
      <c r="K1124" t="str">
        <f>VLOOKUP(A1124,'Medical Examinations'!A1123:J3458,10,FALSE)</f>
        <v>Diabetes</v>
      </c>
      <c r="L1124" t="str">
        <f>VLOOKUP(Healthcare!A1124,'Hospitalisation Details'!A1123:K3458,10,FALSE)</f>
        <v>30-Aug-1974</v>
      </c>
      <c r="M1124" s="17">
        <f>VLOOKUP(Healthcare!A1124,'Hospitalisation Details'!A1123:K3458,6,FALSE)</f>
        <v>10043.25</v>
      </c>
      <c r="N1124" t="str">
        <f>VLOOKUP(Healthcare!A1124,'Hospitalisation Details'!A1123:K3458,7,FALSE)</f>
        <v>tier - 3</v>
      </c>
      <c r="O1124" t="str">
        <f>VLOOKUP(Healthcare!A1124,'Hospitalisation Details'!A1123:K3458,8,FALSE)</f>
        <v>tier - 2</v>
      </c>
      <c r="P1124" t="str">
        <f>VLOOKUP(Healthcare!A1124,'Hospitalisation Details'!A1123:K3458,9,FALSE)</f>
        <v>R1024</v>
      </c>
      <c r="Q1124">
        <f>VLOOKUP(Healthcare!A1124,'Hospitalisation Details'!A1123:K3458,11,FALSE)</f>
        <v>50</v>
      </c>
    </row>
    <row r="1125" spans="1:17" ht="15.6">
      <c r="A1125" s="1" t="s">
        <v>1246</v>
      </c>
      <c r="B1125" t="str">
        <f>VLOOKUP(A1125,'Customer Names'!A1124:E3459,5,FALSE)</f>
        <v xml:space="preserve"> Mr.  Christopher D Czech</v>
      </c>
      <c r="C1125">
        <f>VLOOKUP(A1125,'Medical Examinations'!A1124:J3459,2,FALSE)</f>
        <v>29.78</v>
      </c>
      <c r="D1125">
        <f>VLOOKUP(A1125,'Medical Examinations'!A1124:J3459,3,FALSE)</f>
        <v>5.85</v>
      </c>
      <c r="E1125" t="str">
        <f>VLOOKUP(A1125,'Medical Examinations'!A1124:J3459,4,FALSE)</f>
        <v>No</v>
      </c>
      <c r="F1125" t="str">
        <f>VLOOKUP(A1125,'Medical Examinations'!A1124:J3459,5,FALSE)</f>
        <v>No</v>
      </c>
      <c r="G1125" t="str">
        <f>VLOOKUP($A1125,'Medical Examinations'!A$1:J$2336,6,FALSE)</f>
        <v>Yes</v>
      </c>
      <c r="H1125">
        <f>VLOOKUP(A1125,'Medical Examinations'!A1124:J3459,7,FALSE)</f>
        <v>1</v>
      </c>
      <c r="I1125" t="str">
        <f>VLOOKUP(A1125,'Medical Examinations'!A1124:J3459,8,FALSE)</f>
        <v>No</v>
      </c>
      <c r="J1125" t="str">
        <f>VLOOKUP($A1125,'Medical Examinations'!$A1124:$J3459,9,FALSE)</f>
        <v>Over Weight</v>
      </c>
      <c r="K1125" t="str">
        <f>VLOOKUP(A1125,'Medical Examinations'!A1124:J3459,10,FALSE)</f>
        <v>Prediabetes</v>
      </c>
      <c r="L1125" t="str">
        <f>VLOOKUP(Healthcare!A1125,'Hospitalisation Details'!A1124:K3459,10,FALSE)</f>
        <v>28-Dec-1979</v>
      </c>
      <c r="M1125" s="17">
        <f>VLOOKUP(Healthcare!A1125,'Hospitalisation Details'!A1124:K3459,6,FALSE)</f>
        <v>10027.15</v>
      </c>
      <c r="N1125" t="str">
        <f>VLOOKUP(Healthcare!A1125,'Hospitalisation Details'!A1124:K3459,7,FALSE)</f>
        <v>tier - 3</v>
      </c>
      <c r="O1125" t="str">
        <f>VLOOKUP(Healthcare!A1125,'Hospitalisation Details'!A1124:K3459,8,FALSE)</f>
        <v>tier - 1</v>
      </c>
      <c r="P1125" t="str">
        <f>VLOOKUP(Healthcare!A1125,'Hospitalisation Details'!A1124:K3459,9,FALSE)</f>
        <v>R1021</v>
      </c>
      <c r="Q1125">
        <f>VLOOKUP(Healthcare!A1125,'Hospitalisation Details'!A1124:K3459,11,FALSE)</f>
        <v>44</v>
      </c>
    </row>
    <row r="1126" spans="1:17" ht="15.6">
      <c r="A1126" s="1" t="s">
        <v>1245</v>
      </c>
      <c r="B1126" t="str">
        <f>VLOOKUP(A1126,'Customer Names'!A1125:E3460,5,FALSE)</f>
        <v xml:space="preserve"> Mrs.  Jamie O'Brien</v>
      </c>
      <c r="C1126">
        <f>VLOOKUP(A1126,'Medical Examinations'!A1125:J3460,2,FALSE)</f>
        <v>34.76</v>
      </c>
      <c r="D1126">
        <f>VLOOKUP(A1126,'Medical Examinations'!A1125:J3460,3,FALSE)</f>
        <v>5.92</v>
      </c>
      <c r="E1126" t="str">
        <f>VLOOKUP(A1126,'Medical Examinations'!A1125:J3460,4,FALSE)</f>
        <v>yes</v>
      </c>
      <c r="F1126" t="str">
        <f>VLOOKUP(A1126,'Medical Examinations'!A1125:J3460,5,FALSE)</f>
        <v>No</v>
      </c>
      <c r="G1126" t="str">
        <f>VLOOKUP($A1126,'Medical Examinations'!A$1:J$2336,6,FALSE)</f>
        <v>No</v>
      </c>
      <c r="H1126">
        <f>VLOOKUP(A1126,'Medical Examinations'!A1125:J3460,7,FALSE)</f>
        <v>1</v>
      </c>
      <c r="I1126" t="str">
        <f>VLOOKUP(A1126,'Medical Examinations'!A1125:J3460,8,FALSE)</f>
        <v>No</v>
      </c>
      <c r="J1126" t="str">
        <f>VLOOKUP($A1126,'Medical Examinations'!$A1125:$J3460,9,FALSE)</f>
        <v>Obesity</v>
      </c>
      <c r="K1126" t="str">
        <f>VLOOKUP(A1126,'Medical Examinations'!A1125:J3460,10,FALSE)</f>
        <v>Prediabetes</v>
      </c>
      <c r="L1126" t="str">
        <f>VLOOKUP(Healthcare!A1126,'Hospitalisation Details'!A1125:K3460,10,FALSE)</f>
        <v>3-Jul-1988</v>
      </c>
      <c r="M1126" s="17">
        <f>VLOOKUP(Healthcare!A1126,'Hospitalisation Details'!A1125:K3460,6,FALSE)</f>
        <v>10011.44</v>
      </c>
      <c r="N1126" t="str">
        <f>VLOOKUP(Healthcare!A1126,'Hospitalisation Details'!A1125:K3460,7,FALSE)</f>
        <v>tier - 3</v>
      </c>
      <c r="O1126" t="str">
        <f>VLOOKUP(Healthcare!A1126,'Hospitalisation Details'!A1125:K3460,8,FALSE)</f>
        <v>tier - 3</v>
      </c>
      <c r="P1126" t="str">
        <f>VLOOKUP(Healthcare!A1126,'Hospitalisation Details'!A1125:K3460,9,FALSE)</f>
        <v>R1026</v>
      </c>
      <c r="Q1126">
        <f>VLOOKUP(Healthcare!A1126,'Hospitalisation Details'!A1125:K3460,11,FALSE)</f>
        <v>36</v>
      </c>
    </row>
    <row r="1127" spans="1:17" ht="15.6">
      <c r="A1127" s="1" t="s">
        <v>1244</v>
      </c>
      <c r="B1127" t="str">
        <f>VLOOKUP(A1127,'Customer Names'!A1126:E3461,5,FALSE)</f>
        <v xml:space="preserve"> Ms.  Ariell Bachman</v>
      </c>
      <c r="C1127">
        <f>VLOOKUP(A1127,'Medical Examinations'!A1126:J3461,2,FALSE)</f>
        <v>18.335000000000001</v>
      </c>
      <c r="D1127">
        <f>VLOOKUP(A1127,'Medical Examinations'!A1126:J3461,3,FALSE)</f>
        <v>10.01</v>
      </c>
      <c r="E1127" t="str">
        <f>VLOOKUP(A1127,'Medical Examinations'!A1126:J3461,4,FALSE)</f>
        <v>yes</v>
      </c>
      <c r="F1127" t="str">
        <f>VLOOKUP(A1127,'Medical Examinations'!A1126:J3461,5,FALSE)</f>
        <v>No</v>
      </c>
      <c r="G1127" t="str">
        <f>VLOOKUP($A1127,'Medical Examinations'!A$1:J$2336,6,FALSE)</f>
        <v>No</v>
      </c>
      <c r="H1127">
        <f>VLOOKUP(A1127,'Medical Examinations'!A1126:J3461,7,FALSE)</f>
        <v>2</v>
      </c>
      <c r="I1127" t="str">
        <f>VLOOKUP(A1127,'Medical Examinations'!A1126:J3461,8,FALSE)</f>
        <v>No</v>
      </c>
      <c r="J1127" t="str">
        <f>VLOOKUP($A1127,'Medical Examinations'!$A1126:$J3461,9,FALSE)</f>
        <v>Under Weight</v>
      </c>
      <c r="K1127" t="str">
        <f>VLOOKUP(A1127,'Medical Examinations'!A1126:J3461,10,FALSE)</f>
        <v>Diabetes</v>
      </c>
      <c r="L1127" t="str">
        <f>VLOOKUP(Healthcare!A1127,'Hospitalisation Details'!A1126:K3461,10,FALSE)</f>
        <v>11-Aug-1970</v>
      </c>
      <c r="M1127" s="17">
        <f>VLOOKUP(Healthcare!A1127,'Hospitalisation Details'!A1126:K3461,6,FALSE)</f>
        <v>9991.0400000000009</v>
      </c>
      <c r="N1127" t="str">
        <f>VLOOKUP(Healthcare!A1127,'Hospitalisation Details'!A1126:K3461,7,FALSE)</f>
        <v>tier - 2</v>
      </c>
      <c r="O1127" t="str">
        <f>VLOOKUP(Healthcare!A1127,'Hospitalisation Details'!A1126:K3461,8,FALSE)</f>
        <v>tier - 3</v>
      </c>
      <c r="P1127" t="str">
        <f>VLOOKUP(Healthcare!A1127,'Hospitalisation Details'!A1126:K3461,9,FALSE)</f>
        <v>R1012</v>
      </c>
      <c r="Q1127">
        <f>VLOOKUP(Healthcare!A1127,'Hospitalisation Details'!A1126:K3461,11,FALSE)</f>
        <v>54</v>
      </c>
    </row>
    <row r="1128" spans="1:17" ht="15.6">
      <c r="A1128" s="1" t="s">
        <v>1243</v>
      </c>
      <c r="B1128" t="str">
        <f>VLOOKUP(A1128,'Customer Names'!A1127:E3462,5,FALSE)</f>
        <v xml:space="preserve"> Mr.  Christopher Bednar</v>
      </c>
      <c r="C1128">
        <f>VLOOKUP(A1128,'Medical Examinations'!A1127:J3462,2,FALSE)</f>
        <v>32.299999999999997</v>
      </c>
      <c r="D1128">
        <f>VLOOKUP(A1128,'Medical Examinations'!A1127:J3462,3,FALSE)</f>
        <v>9.59</v>
      </c>
      <c r="E1128" t="str">
        <f>VLOOKUP(A1128,'Medical Examinations'!A1127:J3462,4,FALSE)</f>
        <v>No</v>
      </c>
      <c r="F1128" t="str">
        <f>VLOOKUP(A1128,'Medical Examinations'!A1127:J3462,5,FALSE)</f>
        <v>No</v>
      </c>
      <c r="G1128" t="str">
        <f>VLOOKUP($A1128,'Medical Examinations'!A$1:J$2336,6,FALSE)</f>
        <v>No</v>
      </c>
      <c r="H1128">
        <f>VLOOKUP(A1128,'Medical Examinations'!A1127:J3462,7,FALSE)</f>
        <v>0</v>
      </c>
      <c r="I1128" t="str">
        <f>VLOOKUP(A1128,'Medical Examinations'!A1127:J3462,8,FALSE)</f>
        <v>No</v>
      </c>
      <c r="J1128" t="str">
        <f>VLOOKUP($A1128,'Medical Examinations'!$A1127:$J3462,9,FALSE)</f>
        <v>Obesity</v>
      </c>
      <c r="K1128" t="str">
        <f>VLOOKUP(A1128,'Medical Examinations'!A1127:J3462,10,FALSE)</f>
        <v>Diabetes</v>
      </c>
      <c r="L1128" t="str">
        <f>VLOOKUP(Healthcare!A1128,'Hospitalisation Details'!A1127:K3462,10,FALSE)</f>
        <v>6-Oct-1971</v>
      </c>
      <c r="M1128" s="17">
        <f>VLOOKUP(Healthcare!A1128,'Hospitalisation Details'!A1127:K3462,6,FALSE)</f>
        <v>9964.06</v>
      </c>
      <c r="N1128" t="str">
        <f>VLOOKUP(Healthcare!A1128,'Hospitalisation Details'!A1127:K3462,7,FALSE)</f>
        <v>tier - 2</v>
      </c>
      <c r="O1128" t="str">
        <f>VLOOKUP(Healthcare!A1128,'Hospitalisation Details'!A1127:K3462,8,FALSE)</f>
        <v>tier - 2</v>
      </c>
      <c r="P1128" t="str">
        <f>VLOOKUP(Healthcare!A1128,'Hospitalisation Details'!A1127:K3462,9,FALSE)</f>
        <v>R1019</v>
      </c>
      <c r="Q1128">
        <f>VLOOKUP(Healthcare!A1128,'Hospitalisation Details'!A1127:K3462,11,FALSE)</f>
        <v>52</v>
      </c>
    </row>
    <row r="1129" spans="1:17" ht="15.6">
      <c r="A1129" s="1" t="s">
        <v>1242</v>
      </c>
      <c r="B1129" t="str">
        <f>VLOOKUP(A1129,'Customer Names'!A1128:E3463,5,FALSE)</f>
        <v xml:space="preserve"> Mr.  Ryan Daye</v>
      </c>
      <c r="C1129">
        <f>VLOOKUP(A1129,'Medical Examinations'!A1128:J3463,2,FALSE)</f>
        <v>27.74</v>
      </c>
      <c r="D1129">
        <f>VLOOKUP(A1129,'Medical Examinations'!A1128:J3463,3,FALSE)</f>
        <v>10.37</v>
      </c>
      <c r="E1129" t="str">
        <f>VLOOKUP(A1129,'Medical Examinations'!A1128:J3463,4,FALSE)</f>
        <v>No</v>
      </c>
      <c r="F1129" t="str">
        <f>VLOOKUP(A1129,'Medical Examinations'!A1128:J3463,5,FALSE)</f>
        <v>No</v>
      </c>
      <c r="G1129" t="str">
        <f>VLOOKUP($A1129,'Medical Examinations'!A$1:J$2336,6,FALSE)</f>
        <v>No</v>
      </c>
      <c r="H1129">
        <f>VLOOKUP(A1129,'Medical Examinations'!A1128:J3463,7,FALSE)</f>
        <v>0</v>
      </c>
      <c r="I1129" t="str">
        <f>VLOOKUP(A1129,'Medical Examinations'!A1128:J3463,8,FALSE)</f>
        <v>No</v>
      </c>
      <c r="J1129" t="str">
        <f>VLOOKUP($A1129,'Medical Examinations'!$A1128:$J3463,9,FALSE)</f>
        <v>Over Weight</v>
      </c>
      <c r="K1129" t="str">
        <f>VLOOKUP(A1129,'Medical Examinations'!A1128:J3463,10,FALSE)</f>
        <v>Diabetes</v>
      </c>
      <c r="L1129" t="str">
        <f>VLOOKUP(Healthcare!A1129,'Hospitalisation Details'!A1128:K3463,10,FALSE)</f>
        <v>26-Dec-1971</v>
      </c>
      <c r="M1129" s="17">
        <f>VLOOKUP(Healthcare!A1129,'Hospitalisation Details'!A1128:K3463,6,FALSE)</f>
        <v>9957.7199999999993</v>
      </c>
      <c r="N1129" t="str">
        <f>VLOOKUP(Healthcare!A1129,'Hospitalisation Details'!A1128:K3463,7,FALSE)</f>
        <v>tier - 2</v>
      </c>
      <c r="O1129" t="str">
        <f>VLOOKUP(Healthcare!A1129,'Hospitalisation Details'!A1128:K3463,8,FALSE)</f>
        <v>tier - 3</v>
      </c>
      <c r="P1129" t="str">
        <f>VLOOKUP(Healthcare!A1129,'Hospitalisation Details'!A1128:K3463,9,FALSE)</f>
        <v>R1018</v>
      </c>
      <c r="Q1129">
        <f>VLOOKUP(Healthcare!A1129,'Hospitalisation Details'!A1128:K3463,11,FALSE)</f>
        <v>52</v>
      </c>
    </row>
    <row r="1130" spans="1:17" ht="15.6">
      <c r="A1130" s="1" t="s">
        <v>1241</v>
      </c>
      <c r="B1130" t="str">
        <f>VLOOKUP(A1130,'Customer Names'!A1129:E3464,5,FALSE)</f>
        <v xml:space="preserve"> Mr.  Thomas B Clarke</v>
      </c>
      <c r="C1130">
        <f>VLOOKUP(A1130,'Medical Examinations'!A1129:J3464,2,FALSE)</f>
        <v>24</v>
      </c>
      <c r="D1130">
        <f>VLOOKUP(A1130,'Medical Examinations'!A1129:J3464,3,FALSE)</f>
        <v>4.01</v>
      </c>
      <c r="E1130" t="str">
        <f>VLOOKUP(A1130,'Medical Examinations'!A1129:J3464,4,FALSE)</f>
        <v>yes</v>
      </c>
      <c r="F1130" t="str">
        <f>VLOOKUP(A1130,'Medical Examinations'!A1129:J3464,5,FALSE)</f>
        <v>No</v>
      </c>
      <c r="G1130" t="str">
        <f>VLOOKUP($A1130,'Medical Examinations'!A$1:J$2336,6,FALSE)</f>
        <v>No</v>
      </c>
      <c r="H1130">
        <f>VLOOKUP(A1130,'Medical Examinations'!A1129:J3464,7,FALSE)</f>
        <v>1</v>
      </c>
      <c r="I1130" t="str">
        <f>VLOOKUP(A1130,'Medical Examinations'!A1129:J3464,8,FALSE)</f>
        <v>No</v>
      </c>
      <c r="J1130" t="str">
        <f>VLOOKUP($A1130,'Medical Examinations'!$A1129:$J3464,9,FALSE)</f>
        <v>Healthy Weight</v>
      </c>
      <c r="K1130" t="str">
        <f>VLOOKUP(A1130,'Medical Examinations'!A1129:J3464,10,FALSE)</f>
        <v>Normal</v>
      </c>
      <c r="L1130" t="str">
        <f>VLOOKUP(Healthcare!A1130,'Hospitalisation Details'!A1129:K3464,10,FALSE)</f>
        <v>11-Sep-1964</v>
      </c>
      <c r="M1130" s="17">
        <f>VLOOKUP(Healthcare!A1130,'Hospitalisation Details'!A1129:K3464,6,FALSE)</f>
        <v>9933.44</v>
      </c>
      <c r="N1130" t="str">
        <f>VLOOKUP(Healthcare!A1130,'Hospitalisation Details'!A1129:K3464,7,FALSE)</f>
        <v>tier - 3</v>
      </c>
      <c r="O1130" t="str">
        <f>VLOOKUP(Healthcare!A1130,'Hospitalisation Details'!A1129:K3464,8,FALSE)</f>
        <v>tier - 3</v>
      </c>
      <c r="P1130" t="str">
        <f>VLOOKUP(Healthcare!A1130,'Hospitalisation Details'!A1129:K3464,9,FALSE)</f>
        <v>R1013</v>
      </c>
      <c r="Q1130">
        <f>VLOOKUP(Healthcare!A1130,'Hospitalisation Details'!A1129:K3464,11,FALSE)</f>
        <v>59</v>
      </c>
    </row>
    <row r="1131" spans="1:17" ht="15.6">
      <c r="A1131" s="1" t="s">
        <v>1240</v>
      </c>
      <c r="B1131" t="str">
        <f>VLOOKUP(A1131,'Customer Names'!A1130:E3465,5,FALSE)</f>
        <v xml:space="preserve"> Ms.  Katie Koren</v>
      </c>
      <c r="C1131">
        <f>VLOOKUP(A1131,'Medical Examinations'!A1130:J3465,2,FALSE)</f>
        <v>31.78</v>
      </c>
      <c r="D1131">
        <f>VLOOKUP(A1131,'Medical Examinations'!A1130:J3465,3,FALSE)</f>
        <v>4.24</v>
      </c>
      <c r="E1131" t="str">
        <f>VLOOKUP(A1131,'Medical Examinations'!A1130:J3465,4,FALSE)</f>
        <v>yes</v>
      </c>
      <c r="F1131" t="str">
        <f>VLOOKUP(A1131,'Medical Examinations'!A1130:J3465,5,FALSE)</f>
        <v>No</v>
      </c>
      <c r="G1131" t="str">
        <f>VLOOKUP($A1131,'Medical Examinations'!A$1:J$2336,6,FALSE)</f>
        <v>Yes</v>
      </c>
      <c r="H1131">
        <f>VLOOKUP(A1131,'Medical Examinations'!A1130:J3465,7,FALSE)</f>
        <v>1</v>
      </c>
      <c r="I1131" t="str">
        <f>VLOOKUP(A1131,'Medical Examinations'!A1130:J3465,8,FALSE)</f>
        <v>No</v>
      </c>
      <c r="J1131" t="str">
        <f>VLOOKUP($A1131,'Medical Examinations'!$A1130:$J3465,9,FALSE)</f>
        <v>Obesity</v>
      </c>
      <c r="K1131" t="str">
        <f>VLOOKUP(A1131,'Medical Examinations'!A1130:J3465,10,FALSE)</f>
        <v>Normal</v>
      </c>
      <c r="L1131" t="str">
        <f>VLOOKUP(Healthcare!A1131,'Hospitalisation Details'!A1130:K3465,10,FALSE)</f>
        <v>3-Dec-1983</v>
      </c>
      <c r="M1131" s="17">
        <f>VLOOKUP(Healthcare!A1131,'Hospitalisation Details'!A1130:K3465,6,FALSE)</f>
        <v>9931.9599999999991</v>
      </c>
      <c r="N1131" t="str">
        <f>VLOOKUP(Healthcare!A1131,'Hospitalisation Details'!A1130:K3465,7,FALSE)</f>
        <v>tier - 2</v>
      </c>
      <c r="O1131" t="str">
        <f>VLOOKUP(Healthcare!A1131,'Hospitalisation Details'!A1130:K3465,8,FALSE)</f>
        <v>tier - 2</v>
      </c>
      <c r="P1131" t="str">
        <f>VLOOKUP(Healthcare!A1131,'Hospitalisation Details'!A1130:K3465,9,FALSE)</f>
        <v>R1012</v>
      </c>
      <c r="Q1131">
        <f>VLOOKUP(Healthcare!A1131,'Hospitalisation Details'!A1130:K3465,11,FALSE)</f>
        <v>40</v>
      </c>
    </row>
    <row r="1132" spans="1:17" ht="15.6">
      <c r="A1132" s="1" t="s">
        <v>1239</v>
      </c>
      <c r="B1132" t="str">
        <f>VLOOKUP(A1132,'Customer Names'!A1131:E3466,5,FALSE)</f>
        <v xml:space="preserve"> Mrs.  Rachelle L Kuramoto</v>
      </c>
      <c r="C1132">
        <f>VLOOKUP(A1132,'Medical Examinations'!A1131:J3466,2,FALSE)</f>
        <v>32.25</v>
      </c>
      <c r="D1132">
        <f>VLOOKUP(A1132,'Medical Examinations'!A1131:J3466,3,FALSE)</f>
        <v>5.36</v>
      </c>
      <c r="E1132" t="str">
        <f>VLOOKUP(A1132,'Medical Examinations'!A1131:J3466,4,FALSE)</f>
        <v>yes</v>
      </c>
      <c r="F1132" t="str">
        <f>VLOOKUP(A1132,'Medical Examinations'!A1131:J3466,5,FALSE)</f>
        <v>No</v>
      </c>
      <c r="G1132" t="str">
        <f>VLOOKUP($A1132,'Medical Examinations'!A$1:J$2336,6,FALSE)</f>
        <v>No</v>
      </c>
      <c r="H1132">
        <f>VLOOKUP(A1132,'Medical Examinations'!A1131:J3466,7,FALSE)</f>
        <v>0</v>
      </c>
      <c r="I1132" t="str">
        <f>VLOOKUP(A1132,'Medical Examinations'!A1131:J3466,8,FALSE)</f>
        <v>No</v>
      </c>
      <c r="J1132" t="str">
        <f>VLOOKUP($A1132,'Medical Examinations'!$A1131:$J3466,9,FALSE)</f>
        <v>Obesity</v>
      </c>
      <c r="K1132" t="str">
        <f>VLOOKUP(A1132,'Medical Examinations'!A1131:J3466,10,FALSE)</f>
        <v>Normal</v>
      </c>
      <c r="L1132" t="str">
        <f>VLOOKUP(Healthcare!A1132,'Hospitalisation Details'!A1131:K3466,10,FALSE)</f>
        <v>19-Aug-1985</v>
      </c>
      <c r="M1132" s="17">
        <f>VLOOKUP(Healthcare!A1132,'Hospitalisation Details'!A1131:K3466,6,FALSE)</f>
        <v>9930.64</v>
      </c>
      <c r="N1132" t="str">
        <f>VLOOKUP(Healthcare!A1132,'Hospitalisation Details'!A1131:K3466,7,FALSE)</f>
        <v>tier - 2</v>
      </c>
      <c r="O1132" t="str">
        <f>VLOOKUP(Healthcare!A1132,'Hospitalisation Details'!A1131:K3466,8,FALSE)</f>
        <v>tier - 3</v>
      </c>
      <c r="P1132" t="str">
        <f>VLOOKUP(Healthcare!A1132,'Hospitalisation Details'!A1131:K3466,9,FALSE)</f>
        <v>R1025</v>
      </c>
      <c r="Q1132">
        <f>VLOOKUP(Healthcare!A1132,'Hospitalisation Details'!A1131:K3466,11,FALSE)</f>
        <v>39</v>
      </c>
    </row>
    <row r="1133" spans="1:17" ht="15.6">
      <c r="A1133" s="1" t="s">
        <v>1238</v>
      </c>
      <c r="B1133" t="str">
        <f>VLOOKUP(A1133,'Customer Names'!A1132:E3467,5,FALSE)</f>
        <v xml:space="preserve"> Ms.  Colleen Lynn</v>
      </c>
      <c r="C1133">
        <f>VLOOKUP(A1133,'Medical Examinations'!A1132:J3467,2,FALSE)</f>
        <v>30.114999999999998</v>
      </c>
      <c r="D1133">
        <f>VLOOKUP(A1133,'Medical Examinations'!A1132:J3467,3,FALSE)</f>
        <v>4.99</v>
      </c>
      <c r="E1133" t="str">
        <f>VLOOKUP(A1133,'Medical Examinations'!A1132:J3467,4,FALSE)</f>
        <v>No</v>
      </c>
      <c r="F1133" t="str">
        <f>VLOOKUP(A1133,'Medical Examinations'!A1132:J3467,5,FALSE)</f>
        <v>No</v>
      </c>
      <c r="G1133" t="str">
        <f>VLOOKUP($A1133,'Medical Examinations'!A$1:J$2336,6,FALSE)</f>
        <v>No</v>
      </c>
      <c r="H1133">
        <f>VLOOKUP(A1133,'Medical Examinations'!A1132:J3467,7,FALSE)</f>
        <v>2</v>
      </c>
      <c r="I1133" t="str">
        <f>VLOOKUP(A1133,'Medical Examinations'!A1132:J3467,8,FALSE)</f>
        <v>No</v>
      </c>
      <c r="J1133" t="str">
        <f>VLOOKUP($A1133,'Medical Examinations'!$A1132:$J3467,9,FALSE)</f>
        <v>Obesity</v>
      </c>
      <c r="K1133" t="str">
        <f>VLOOKUP(A1133,'Medical Examinations'!A1132:J3467,10,FALSE)</f>
        <v>Normal</v>
      </c>
      <c r="L1133" t="str">
        <f>VLOOKUP(Healthcare!A1133,'Hospitalisation Details'!A1132:K3467,10,FALSE)</f>
        <v>14-Sep-1972</v>
      </c>
      <c r="M1133" s="17">
        <f>VLOOKUP(Healthcare!A1133,'Hospitalisation Details'!A1132:K3467,6,FALSE)</f>
        <v>9910.36</v>
      </c>
      <c r="N1133" t="str">
        <f>VLOOKUP(Healthcare!A1133,'Hospitalisation Details'!A1132:K3467,7,FALSE)</f>
        <v>tier - 2</v>
      </c>
      <c r="O1133" t="str">
        <f>VLOOKUP(Healthcare!A1133,'Hospitalisation Details'!A1132:K3467,8,FALSE)</f>
        <v>tier - 3</v>
      </c>
      <c r="P1133" t="str">
        <f>VLOOKUP(Healthcare!A1133,'Hospitalisation Details'!A1132:K3467,9,FALSE)</f>
        <v>R1012</v>
      </c>
      <c r="Q1133">
        <f>VLOOKUP(Healthcare!A1133,'Hospitalisation Details'!A1132:K3467,11,FALSE)</f>
        <v>51</v>
      </c>
    </row>
    <row r="1134" spans="1:17" ht="15.6">
      <c r="A1134" s="1" t="s">
        <v>1237</v>
      </c>
      <c r="B1134" t="str">
        <f>VLOOKUP(A1134,'Customer Names'!A1133:E3468,5,FALSE)</f>
        <v xml:space="preserve"> Mr.  Gregory A Dierksen</v>
      </c>
      <c r="C1134">
        <f>VLOOKUP(A1134,'Medical Examinations'!A1133:J3468,2,FALSE)</f>
        <v>22.41</v>
      </c>
      <c r="D1134">
        <f>VLOOKUP(A1134,'Medical Examinations'!A1133:J3468,3,FALSE)</f>
        <v>8.68</v>
      </c>
      <c r="E1134" t="str">
        <f>VLOOKUP(A1134,'Medical Examinations'!A1133:J3468,4,FALSE)</f>
        <v>No</v>
      </c>
      <c r="F1134" t="str">
        <f>VLOOKUP(A1134,'Medical Examinations'!A1133:J3468,5,FALSE)</f>
        <v>No</v>
      </c>
      <c r="G1134" t="str">
        <f>VLOOKUP($A1134,'Medical Examinations'!A$1:J$2336,6,FALSE)</f>
        <v>No</v>
      </c>
      <c r="H1134">
        <f>VLOOKUP(A1134,'Medical Examinations'!A1133:J3468,7,FALSE)</f>
        <v>0</v>
      </c>
      <c r="I1134" t="str">
        <f>VLOOKUP(A1134,'Medical Examinations'!A1133:J3468,8,FALSE)</f>
        <v>No</v>
      </c>
      <c r="J1134" t="str">
        <f>VLOOKUP($A1134,'Medical Examinations'!$A1133:$J3468,9,FALSE)</f>
        <v>Healthy Weight</v>
      </c>
      <c r="K1134" t="str">
        <f>VLOOKUP(A1134,'Medical Examinations'!A1133:J3468,10,FALSE)</f>
        <v>Diabetes</v>
      </c>
      <c r="L1134" t="str">
        <f>VLOOKUP(Healthcare!A1134,'Hospitalisation Details'!A1133:K3468,10,FALSE)</f>
        <v>17-Aug-1962</v>
      </c>
      <c r="M1134" s="17">
        <f>VLOOKUP(Healthcare!A1134,'Hospitalisation Details'!A1133:K3468,6,FALSE)</f>
        <v>9907.83</v>
      </c>
      <c r="N1134" t="str">
        <f>VLOOKUP(Healthcare!A1134,'Hospitalisation Details'!A1133:K3468,7,FALSE)</f>
        <v>tier - 3</v>
      </c>
      <c r="O1134" t="str">
        <f>VLOOKUP(Healthcare!A1134,'Hospitalisation Details'!A1133:K3468,8,FALSE)</f>
        <v>tier - 2</v>
      </c>
      <c r="P1134" t="str">
        <f>VLOOKUP(Healthcare!A1134,'Hospitalisation Details'!A1133:K3468,9,FALSE)</f>
        <v>R1013</v>
      </c>
      <c r="Q1134">
        <f>VLOOKUP(Healthcare!A1134,'Hospitalisation Details'!A1133:K3468,11,FALSE)</f>
        <v>62</v>
      </c>
    </row>
    <row r="1135" spans="1:17" ht="15.6">
      <c r="A1135" s="1" t="s">
        <v>1236</v>
      </c>
      <c r="B1135" t="str">
        <f>VLOOKUP(A1135,'Customer Names'!A1134:E3469,5,FALSE)</f>
        <v xml:space="preserve"> Ms.  Lara Zoeller</v>
      </c>
      <c r="C1135">
        <f>VLOOKUP(A1135,'Medical Examinations'!A1134:J3469,2,FALSE)</f>
        <v>45.72</v>
      </c>
      <c r="D1135">
        <f>VLOOKUP(A1135,'Medical Examinations'!A1134:J3469,3,FALSE)</f>
        <v>4.2300000000000004</v>
      </c>
      <c r="E1135" t="str">
        <f>VLOOKUP(A1135,'Medical Examinations'!A1134:J3469,4,FALSE)</f>
        <v>yes</v>
      </c>
      <c r="F1135" t="str">
        <f>VLOOKUP(A1135,'Medical Examinations'!A1134:J3469,5,FALSE)</f>
        <v>No</v>
      </c>
      <c r="G1135" t="str">
        <f>VLOOKUP($A1135,'Medical Examinations'!A$1:J$2336,6,FALSE)</f>
        <v>No</v>
      </c>
      <c r="H1135">
        <f>VLOOKUP(A1135,'Medical Examinations'!A1134:J3469,7,FALSE)</f>
        <v>0</v>
      </c>
      <c r="I1135" t="str">
        <f>VLOOKUP(A1135,'Medical Examinations'!A1134:J3469,8,FALSE)</f>
        <v>No</v>
      </c>
      <c r="J1135" t="str">
        <f>VLOOKUP($A1135,'Medical Examinations'!$A1134:$J3469,9,FALSE)</f>
        <v>Obesity</v>
      </c>
      <c r="K1135" t="str">
        <f>VLOOKUP(A1135,'Medical Examinations'!A1134:J3469,10,FALSE)</f>
        <v>Normal</v>
      </c>
      <c r="L1135" t="str">
        <f>VLOOKUP(Healthcare!A1135,'Hospitalisation Details'!A1134:K3469,10,FALSE)</f>
        <v>8-Jul-1996</v>
      </c>
      <c r="M1135" s="17">
        <f>VLOOKUP(Healthcare!A1135,'Hospitalisation Details'!A1134:K3469,6,FALSE)</f>
        <v>9894.69</v>
      </c>
      <c r="N1135" t="str">
        <f>VLOOKUP(Healthcare!A1135,'Hospitalisation Details'!A1134:K3469,7,FALSE)</f>
        <v>tier - 2</v>
      </c>
      <c r="O1135" t="str">
        <f>VLOOKUP(Healthcare!A1135,'Hospitalisation Details'!A1134:K3469,8,FALSE)</f>
        <v>tier - 3</v>
      </c>
      <c r="P1135" t="str">
        <f>VLOOKUP(Healthcare!A1135,'Hospitalisation Details'!A1134:K3469,9,FALSE)</f>
        <v>R1012</v>
      </c>
      <c r="Q1135">
        <f>VLOOKUP(Healthcare!A1135,'Hospitalisation Details'!A1134:K3469,11,FALSE)</f>
        <v>28</v>
      </c>
    </row>
    <row r="1136" spans="1:17" ht="15.6">
      <c r="A1136" s="1" t="s">
        <v>1235</v>
      </c>
      <c r="B1136" t="str">
        <f>VLOOKUP(A1136,'Customer Names'!A1135:E3470,5,FALSE)</f>
        <v xml:space="preserve"> Ms.  Megan Flesch</v>
      </c>
      <c r="C1136">
        <f>VLOOKUP(A1136,'Medical Examinations'!A1135:J3470,2,FALSE)</f>
        <v>25</v>
      </c>
      <c r="D1136">
        <f>VLOOKUP(A1136,'Medical Examinations'!A1135:J3470,3,FALSE)</f>
        <v>5.32</v>
      </c>
      <c r="E1136" t="str">
        <f>VLOOKUP(A1136,'Medical Examinations'!A1135:J3470,4,FALSE)</f>
        <v>yes</v>
      </c>
      <c r="F1136" t="str">
        <f>VLOOKUP(A1136,'Medical Examinations'!A1135:J3470,5,FALSE)</f>
        <v>No</v>
      </c>
      <c r="G1136" t="str">
        <f>VLOOKUP($A1136,'Medical Examinations'!A$1:J$2336,6,FALSE)</f>
        <v>No</v>
      </c>
      <c r="H1136">
        <f>VLOOKUP(A1136,'Medical Examinations'!A1135:J3470,7,FALSE)</f>
        <v>2</v>
      </c>
      <c r="I1136" t="str">
        <f>VLOOKUP(A1136,'Medical Examinations'!A1135:J3470,8,FALSE)</f>
        <v>No</v>
      </c>
      <c r="J1136" t="str">
        <f>VLOOKUP($A1136,'Medical Examinations'!$A1135:$J3470,9,FALSE)</f>
        <v>Over Weight</v>
      </c>
      <c r="K1136" t="str">
        <f>VLOOKUP(A1136,'Medical Examinations'!A1135:J3470,10,FALSE)</f>
        <v>Normal</v>
      </c>
      <c r="L1136" t="str">
        <f>VLOOKUP(Healthcare!A1136,'Hospitalisation Details'!A1135:K3470,10,FALSE)</f>
        <v>5-Nov-1966</v>
      </c>
      <c r="M1136" s="17">
        <f>VLOOKUP(Healthcare!A1136,'Hospitalisation Details'!A1135:K3470,6,FALSE)</f>
        <v>9890.23</v>
      </c>
      <c r="N1136" t="str">
        <f>VLOOKUP(Healthcare!A1136,'Hospitalisation Details'!A1135:K3470,7,FALSE)</f>
        <v>tier - 3</v>
      </c>
      <c r="O1136" t="str">
        <f>VLOOKUP(Healthcare!A1136,'Hospitalisation Details'!A1135:K3470,8,FALSE)</f>
        <v>tier - 3</v>
      </c>
      <c r="P1136" t="str">
        <f>VLOOKUP(Healthcare!A1136,'Hospitalisation Details'!A1135:K3470,9,FALSE)</f>
        <v>R1013</v>
      </c>
      <c r="Q1136">
        <f>VLOOKUP(Healthcare!A1136,'Hospitalisation Details'!A1135:K3470,11,FALSE)</f>
        <v>57</v>
      </c>
    </row>
    <row r="1137" spans="1:17" ht="15.6">
      <c r="A1137" s="1" t="s">
        <v>1234</v>
      </c>
      <c r="B1137" t="str">
        <f>VLOOKUP(A1137,'Customer Names'!A1136:E3471,5,FALSE)</f>
        <v xml:space="preserve"> Ms.  Sara Maltby</v>
      </c>
      <c r="C1137">
        <f>VLOOKUP(A1137,'Medical Examinations'!A1136:J3471,2,FALSE)</f>
        <v>39.5</v>
      </c>
      <c r="D1137">
        <f>VLOOKUP(A1137,'Medical Examinations'!A1136:J3471,3,FALSE)</f>
        <v>6.66</v>
      </c>
      <c r="E1137" t="str">
        <f>VLOOKUP(A1137,'Medical Examinations'!A1136:J3471,4,FALSE)</f>
        <v>No</v>
      </c>
      <c r="F1137" t="str">
        <f>VLOOKUP(A1137,'Medical Examinations'!A1136:J3471,5,FALSE)</f>
        <v>No</v>
      </c>
      <c r="G1137" t="str">
        <f>VLOOKUP($A1137,'Medical Examinations'!A$1:J$2336,6,FALSE)</f>
        <v>No</v>
      </c>
      <c r="H1137">
        <f>VLOOKUP(A1137,'Medical Examinations'!A1136:J3471,7,FALSE)</f>
        <v>0</v>
      </c>
      <c r="I1137" t="str">
        <f>VLOOKUP(A1137,'Medical Examinations'!A1136:J3471,8,FALSE)</f>
        <v>No</v>
      </c>
      <c r="J1137" t="str">
        <f>VLOOKUP($A1137,'Medical Examinations'!$A1136:$J3471,9,FALSE)</f>
        <v>Obesity</v>
      </c>
      <c r="K1137" t="str">
        <f>VLOOKUP(A1137,'Medical Examinations'!A1136:J3471,10,FALSE)</f>
        <v>Diabetes</v>
      </c>
      <c r="L1137" t="str">
        <f>VLOOKUP(Healthcare!A1137,'Hospitalisation Details'!A1136:K3471,10,FALSE)</f>
        <v>8-Nov-1971</v>
      </c>
      <c r="M1137" s="17">
        <f>VLOOKUP(Healthcare!A1137,'Hospitalisation Details'!A1136:K3471,6,FALSE)</f>
        <v>9880.07</v>
      </c>
      <c r="N1137" t="str">
        <f>VLOOKUP(Healthcare!A1137,'Hospitalisation Details'!A1136:K3471,7,FALSE)</f>
        <v>tier - 2</v>
      </c>
      <c r="O1137" t="str">
        <f>VLOOKUP(Healthcare!A1137,'Hospitalisation Details'!A1136:K3471,8,FALSE)</f>
        <v>tier - 3</v>
      </c>
      <c r="P1137" t="str">
        <f>VLOOKUP(Healthcare!A1137,'Hospitalisation Details'!A1136:K3471,9,FALSE)</f>
        <v>R1011</v>
      </c>
      <c r="Q1137">
        <f>VLOOKUP(Healthcare!A1137,'Hospitalisation Details'!A1136:K3471,11,FALSE)</f>
        <v>52</v>
      </c>
    </row>
    <row r="1138" spans="1:17" ht="15.6">
      <c r="A1138" s="1" t="s">
        <v>1233</v>
      </c>
      <c r="B1138" t="str">
        <f>VLOOKUP(A1138,'Customer Names'!A1137:E3472,5,FALSE)</f>
        <v xml:space="preserve"> Ms.  Lucie J Custance</v>
      </c>
      <c r="C1138">
        <f>VLOOKUP(A1138,'Medical Examinations'!A1137:J3472,2,FALSE)</f>
        <v>37.729999999999997</v>
      </c>
      <c r="D1138">
        <f>VLOOKUP(A1138,'Medical Examinations'!A1137:J3472,3,FALSE)</f>
        <v>7.4</v>
      </c>
      <c r="E1138" t="str">
        <f>VLOOKUP(A1138,'Medical Examinations'!A1137:J3472,4,FALSE)</f>
        <v>No</v>
      </c>
      <c r="F1138" t="str">
        <f>VLOOKUP(A1138,'Medical Examinations'!A1137:J3472,5,FALSE)</f>
        <v>No</v>
      </c>
      <c r="G1138" t="str">
        <f>VLOOKUP($A1138,'Medical Examinations'!A$1:J$2336,6,FALSE)</f>
        <v>No</v>
      </c>
      <c r="H1138">
        <f>VLOOKUP(A1138,'Medical Examinations'!A1137:J3472,7,FALSE)</f>
        <v>0</v>
      </c>
      <c r="I1138" t="str">
        <f>VLOOKUP(A1138,'Medical Examinations'!A1137:J3472,8,FALSE)</f>
        <v>No</v>
      </c>
      <c r="J1138" t="str">
        <f>VLOOKUP($A1138,'Medical Examinations'!$A1137:$J3472,9,FALSE)</f>
        <v>Obesity</v>
      </c>
      <c r="K1138" t="str">
        <f>VLOOKUP(A1138,'Medical Examinations'!A1137:J3472,10,FALSE)</f>
        <v>Diabetes</v>
      </c>
      <c r="L1138" t="str">
        <f>VLOOKUP(Healthcare!A1138,'Hospitalisation Details'!A1137:K3472,10,FALSE)</f>
        <v>3-Oct-1971</v>
      </c>
      <c r="M1138" s="17">
        <f>VLOOKUP(Healthcare!A1138,'Hospitalisation Details'!A1137:K3472,6,FALSE)</f>
        <v>9877.61</v>
      </c>
      <c r="N1138" t="str">
        <f>VLOOKUP(Healthcare!A1138,'Hospitalisation Details'!A1137:K3472,7,FALSE)</f>
        <v>tier - 2</v>
      </c>
      <c r="O1138" t="str">
        <f>VLOOKUP(Healthcare!A1138,'Hospitalisation Details'!A1137:K3472,8,FALSE)</f>
        <v>tier - 1</v>
      </c>
      <c r="P1138" t="str">
        <f>VLOOKUP(Healthcare!A1138,'Hospitalisation Details'!A1137:K3472,9,FALSE)</f>
        <v>R1013</v>
      </c>
      <c r="Q1138">
        <f>VLOOKUP(Healthcare!A1138,'Hospitalisation Details'!A1137:K3472,11,FALSE)</f>
        <v>52</v>
      </c>
    </row>
    <row r="1139" spans="1:17" ht="15.6">
      <c r="A1139" s="1" t="s">
        <v>1232</v>
      </c>
      <c r="B1139" t="str">
        <f>VLOOKUP(A1139,'Customer Names'!A1138:E3473,5,FALSE)</f>
        <v xml:space="preserve"> Ms.  Elizabeth S Choi</v>
      </c>
      <c r="C1139">
        <f>VLOOKUP(A1139,'Medical Examinations'!A1138:J3473,2,FALSE)</f>
        <v>40.659999999999997</v>
      </c>
      <c r="D1139">
        <f>VLOOKUP(A1139,'Medical Examinations'!A1138:J3473,3,FALSE)</f>
        <v>10.08</v>
      </c>
      <c r="E1139" t="str">
        <f>VLOOKUP(A1139,'Medical Examinations'!A1138:J3473,4,FALSE)</f>
        <v>No</v>
      </c>
      <c r="F1139" t="str">
        <f>VLOOKUP(A1139,'Medical Examinations'!A1138:J3473,5,FALSE)</f>
        <v>No</v>
      </c>
      <c r="G1139" t="str">
        <f>VLOOKUP($A1139,'Medical Examinations'!A$1:J$2336,6,FALSE)</f>
        <v>No</v>
      </c>
      <c r="H1139">
        <f>VLOOKUP(A1139,'Medical Examinations'!A1138:J3473,7,FALSE)</f>
        <v>0</v>
      </c>
      <c r="I1139" t="str">
        <f>VLOOKUP(A1139,'Medical Examinations'!A1138:J3473,8,FALSE)</f>
        <v>No</v>
      </c>
      <c r="J1139" t="str">
        <f>VLOOKUP($A1139,'Medical Examinations'!$A1138:$J3473,9,FALSE)</f>
        <v>Obesity</v>
      </c>
      <c r="K1139" t="str">
        <f>VLOOKUP(A1139,'Medical Examinations'!A1138:J3473,10,FALSE)</f>
        <v>Diabetes</v>
      </c>
      <c r="L1139" t="str">
        <f>VLOOKUP(Healthcare!A1139,'Hospitalisation Details'!A1138:K3473,10,FALSE)</f>
        <v>3-Jul-1971</v>
      </c>
      <c r="M1139" s="17">
        <f>VLOOKUP(Healthcare!A1139,'Hospitalisation Details'!A1138:K3473,6,FALSE)</f>
        <v>9875.68</v>
      </c>
      <c r="N1139" t="str">
        <f>VLOOKUP(Healthcare!A1139,'Hospitalisation Details'!A1138:K3473,7,FALSE)</f>
        <v>tier - 2</v>
      </c>
      <c r="O1139" t="str">
        <f>VLOOKUP(Healthcare!A1139,'Hospitalisation Details'!A1138:K3473,8,FALSE)</f>
        <v>tier - 3</v>
      </c>
      <c r="P1139" t="str">
        <f>VLOOKUP(Healthcare!A1139,'Hospitalisation Details'!A1138:K3473,9,FALSE)</f>
        <v>R1024</v>
      </c>
      <c r="Q1139">
        <f>VLOOKUP(Healthcare!A1139,'Hospitalisation Details'!A1138:K3473,11,FALSE)</f>
        <v>53</v>
      </c>
    </row>
    <row r="1140" spans="1:17" ht="15.6">
      <c r="A1140" s="1" t="s">
        <v>1231</v>
      </c>
      <c r="B1140" t="str">
        <f>VLOOKUP(A1140,'Customer Names'!A1139:E3474,5,FALSE)</f>
        <v xml:space="preserve"> Ms.  Carma S Barnett</v>
      </c>
      <c r="C1140">
        <f>VLOOKUP(A1140,'Medical Examinations'!A1139:J3474,2,FALSE)</f>
        <v>34.200000000000003</v>
      </c>
      <c r="D1140">
        <f>VLOOKUP(A1140,'Medical Examinations'!A1139:J3474,3,FALSE)</f>
        <v>8.58</v>
      </c>
      <c r="E1140" t="str">
        <f>VLOOKUP(A1140,'Medical Examinations'!A1139:J3474,4,FALSE)</f>
        <v>No</v>
      </c>
      <c r="F1140" t="str">
        <f>VLOOKUP(A1140,'Medical Examinations'!A1139:J3474,5,FALSE)</f>
        <v>No</v>
      </c>
      <c r="G1140" t="str">
        <f>VLOOKUP($A1140,'Medical Examinations'!A$1:J$2336,6,FALSE)</f>
        <v>No</v>
      </c>
      <c r="H1140">
        <f>VLOOKUP(A1140,'Medical Examinations'!A1139:J3474,7,FALSE)</f>
        <v>0</v>
      </c>
      <c r="I1140" t="str">
        <f>VLOOKUP(A1140,'Medical Examinations'!A1139:J3474,8,FALSE)</f>
        <v>No</v>
      </c>
      <c r="J1140" t="str">
        <f>VLOOKUP($A1140,'Medical Examinations'!$A1139:$J3474,9,FALSE)</f>
        <v>Obesity</v>
      </c>
      <c r="K1140" t="str">
        <f>VLOOKUP(A1140,'Medical Examinations'!A1139:J3474,10,FALSE)</f>
        <v>Diabetes</v>
      </c>
      <c r="L1140" t="str">
        <f>VLOOKUP(Healthcare!A1140,'Hospitalisation Details'!A1139:K3474,10,FALSE)</f>
        <v>22-Dec-1971</v>
      </c>
      <c r="M1140" s="17">
        <f>VLOOKUP(Healthcare!A1140,'Hospitalisation Details'!A1139:K3474,6,FALSE)</f>
        <v>9872.7000000000007</v>
      </c>
      <c r="N1140" t="str">
        <f>VLOOKUP(Healthcare!A1140,'Hospitalisation Details'!A1139:K3474,7,FALSE)</f>
        <v>tier - 2</v>
      </c>
      <c r="O1140" t="str">
        <f>VLOOKUP(Healthcare!A1140,'Hospitalisation Details'!A1139:K3474,8,FALSE)</f>
        <v>tier - 2</v>
      </c>
      <c r="P1140" t="str">
        <f>VLOOKUP(Healthcare!A1140,'Hospitalisation Details'!A1139:K3474,9,FALSE)</f>
        <v>R1011</v>
      </c>
      <c r="Q1140">
        <f>VLOOKUP(Healthcare!A1140,'Hospitalisation Details'!A1139:K3474,11,FALSE)</f>
        <v>52</v>
      </c>
    </row>
    <row r="1141" spans="1:17" ht="15.6">
      <c r="A1141" s="1" t="s">
        <v>1230</v>
      </c>
      <c r="B1141" t="str">
        <f>VLOOKUP(A1141,'Customer Names'!A1140:E3475,5,FALSE)</f>
        <v xml:space="preserve"> Mr.  Ryan Proulx</v>
      </c>
      <c r="C1141">
        <f>VLOOKUP(A1141,'Medical Examinations'!A1140:J3475,2,FALSE)</f>
        <v>46.51</v>
      </c>
      <c r="D1141">
        <f>VLOOKUP(A1141,'Medical Examinations'!A1140:J3475,3,FALSE)</f>
        <v>5.84</v>
      </c>
      <c r="E1141" t="str">
        <f>VLOOKUP(A1141,'Medical Examinations'!A1140:J3475,4,FALSE)</f>
        <v>No</v>
      </c>
      <c r="F1141" t="str">
        <f>VLOOKUP(A1141,'Medical Examinations'!A1140:J3475,5,FALSE)</f>
        <v>No</v>
      </c>
      <c r="G1141" t="str">
        <f>VLOOKUP($A1141,'Medical Examinations'!A$1:J$2336,6,FALSE)</f>
        <v>No</v>
      </c>
      <c r="H1141">
        <f>VLOOKUP(A1141,'Medical Examinations'!A1140:J3475,7,FALSE)</f>
        <v>1</v>
      </c>
      <c r="I1141" t="str">
        <f>VLOOKUP(A1141,'Medical Examinations'!A1140:J3475,8,FALSE)</f>
        <v>No</v>
      </c>
      <c r="J1141" t="str">
        <f>VLOOKUP($A1141,'Medical Examinations'!$A1140:$J3475,9,FALSE)</f>
        <v>Obesity</v>
      </c>
      <c r="K1141" t="str">
        <f>VLOOKUP(A1141,'Medical Examinations'!A1140:J3475,10,FALSE)</f>
        <v>Prediabetes</v>
      </c>
      <c r="L1141" t="str">
        <f>VLOOKUP(Healthcare!A1141,'Hospitalisation Details'!A1140:K3475,10,FALSE)</f>
        <v>6-Jul-1998</v>
      </c>
      <c r="M1141" s="17">
        <f>VLOOKUP(Healthcare!A1141,'Hospitalisation Details'!A1140:K3475,6,FALSE)</f>
        <v>9870.59</v>
      </c>
      <c r="N1141" t="str">
        <f>VLOOKUP(Healthcare!A1141,'Hospitalisation Details'!A1140:K3475,7,FALSE)</f>
        <v>tier - 2</v>
      </c>
      <c r="O1141" t="str">
        <f>VLOOKUP(Healthcare!A1141,'Hospitalisation Details'!A1140:K3475,8,FALSE)</f>
        <v>tier - 2</v>
      </c>
      <c r="P1141" t="str">
        <f>VLOOKUP(Healthcare!A1141,'Hospitalisation Details'!A1140:K3475,9,FALSE)</f>
        <v>R1023</v>
      </c>
      <c r="Q1141">
        <f>VLOOKUP(Healthcare!A1141,'Hospitalisation Details'!A1140:K3475,11,FALSE)</f>
        <v>26</v>
      </c>
    </row>
    <row r="1142" spans="1:17" ht="15.6">
      <c r="A1142" s="1" t="s">
        <v>1229</v>
      </c>
      <c r="B1142" t="str">
        <f>VLOOKUP(A1142,'Customer Names'!A1141:E3476,5,FALSE)</f>
        <v xml:space="preserve"> Mr.  Daniel Hamilton</v>
      </c>
      <c r="C1142">
        <f>VLOOKUP(A1142,'Medical Examinations'!A1141:J3476,2,FALSE)</f>
        <v>28.88</v>
      </c>
      <c r="D1142">
        <f>VLOOKUP(A1142,'Medical Examinations'!A1141:J3476,3,FALSE)</f>
        <v>4.8600000000000003</v>
      </c>
      <c r="E1142" t="str">
        <f>VLOOKUP(A1142,'Medical Examinations'!A1141:J3476,4,FALSE)</f>
        <v>yes</v>
      </c>
      <c r="F1142" t="str">
        <f>VLOOKUP(A1142,'Medical Examinations'!A1141:J3476,5,FALSE)</f>
        <v>No</v>
      </c>
      <c r="G1142" t="str">
        <f>VLOOKUP($A1142,'Medical Examinations'!A$1:J$2336,6,FALSE)</f>
        <v>Yes</v>
      </c>
      <c r="H1142">
        <f>VLOOKUP(A1142,'Medical Examinations'!A1141:J3476,7,FALSE)</f>
        <v>1</v>
      </c>
      <c r="I1142" t="str">
        <f>VLOOKUP(A1142,'Medical Examinations'!A1141:J3476,8,FALSE)</f>
        <v>No</v>
      </c>
      <c r="J1142" t="str">
        <f>VLOOKUP($A1142,'Medical Examinations'!$A1141:$J3476,9,FALSE)</f>
        <v>Over Weight</v>
      </c>
      <c r="K1142" t="str">
        <f>VLOOKUP(A1142,'Medical Examinations'!A1141:J3476,10,FALSE)</f>
        <v>Normal</v>
      </c>
      <c r="L1142" t="str">
        <f>VLOOKUP(Healthcare!A1142,'Hospitalisation Details'!A1141:K3476,10,FALSE)</f>
        <v>13-Aug-1969</v>
      </c>
      <c r="M1142" s="17">
        <f>VLOOKUP(Healthcare!A1142,'Hospitalisation Details'!A1141:K3476,6,FALSE)</f>
        <v>9869.81</v>
      </c>
      <c r="N1142" t="str">
        <f>VLOOKUP(Healthcare!A1142,'Hospitalisation Details'!A1141:K3476,7,FALSE)</f>
        <v>tier - 3</v>
      </c>
      <c r="O1142" t="str">
        <f>VLOOKUP(Healthcare!A1142,'Hospitalisation Details'!A1141:K3476,8,FALSE)</f>
        <v>tier - 3</v>
      </c>
      <c r="P1142" t="str">
        <f>VLOOKUP(Healthcare!A1142,'Hospitalisation Details'!A1141:K3476,9,FALSE)</f>
        <v>R1012</v>
      </c>
      <c r="Q1142">
        <f>VLOOKUP(Healthcare!A1142,'Hospitalisation Details'!A1141:K3476,11,FALSE)</f>
        <v>55</v>
      </c>
    </row>
    <row r="1143" spans="1:17" ht="15.6">
      <c r="A1143" s="1" t="s">
        <v>1228</v>
      </c>
      <c r="B1143" t="str">
        <f>VLOOKUP(A1143,'Customer Names'!A1142:E3477,5,FALSE)</f>
        <v xml:space="preserve"> Ms.  Sarah Lundine</v>
      </c>
      <c r="C1143">
        <f>VLOOKUP(A1143,'Medical Examinations'!A1142:J3477,2,FALSE)</f>
        <v>33.914999999999999</v>
      </c>
      <c r="D1143">
        <f>VLOOKUP(A1143,'Medical Examinations'!A1142:J3477,3,FALSE)</f>
        <v>11.52</v>
      </c>
      <c r="E1143" t="str">
        <f>VLOOKUP(A1143,'Medical Examinations'!A1142:J3477,4,FALSE)</f>
        <v>No</v>
      </c>
      <c r="F1143" t="str">
        <f>VLOOKUP(A1143,'Medical Examinations'!A1142:J3477,5,FALSE)</f>
        <v>No</v>
      </c>
      <c r="G1143" t="str">
        <f>VLOOKUP($A1143,'Medical Examinations'!A$1:J$2336,6,FALSE)</f>
        <v>No</v>
      </c>
      <c r="H1143">
        <f>VLOOKUP(A1143,'Medical Examinations'!A1142:J3477,7,FALSE)</f>
        <v>0</v>
      </c>
      <c r="I1143" t="str">
        <f>VLOOKUP(A1143,'Medical Examinations'!A1142:J3477,8,FALSE)</f>
        <v>No</v>
      </c>
      <c r="J1143" t="str">
        <f>VLOOKUP($A1143,'Medical Examinations'!$A1142:$J3477,9,FALSE)</f>
        <v>Obesity</v>
      </c>
      <c r="K1143" t="str">
        <f>VLOOKUP(A1143,'Medical Examinations'!A1142:J3477,10,FALSE)</f>
        <v>Diabetes</v>
      </c>
      <c r="L1143" t="str">
        <f>VLOOKUP(Healthcare!A1143,'Hospitalisation Details'!A1142:K3477,10,FALSE)</f>
        <v>9-Nov-1971</v>
      </c>
      <c r="M1143" s="17">
        <f>VLOOKUP(Healthcare!A1143,'Hospitalisation Details'!A1142:K3477,6,FALSE)</f>
        <v>9866.2999999999993</v>
      </c>
      <c r="N1143" t="str">
        <f>VLOOKUP(Healthcare!A1143,'Hospitalisation Details'!A1142:K3477,7,FALSE)</f>
        <v>tier - 2</v>
      </c>
      <c r="O1143" t="str">
        <f>VLOOKUP(Healthcare!A1143,'Hospitalisation Details'!A1142:K3477,8,FALSE)</f>
        <v>tier - 3</v>
      </c>
      <c r="P1143" t="str">
        <f>VLOOKUP(Healthcare!A1143,'Hospitalisation Details'!A1142:K3477,9,FALSE)</f>
        <v>R1024</v>
      </c>
      <c r="Q1143">
        <f>VLOOKUP(Healthcare!A1143,'Hospitalisation Details'!A1142:K3477,11,FALSE)</f>
        <v>52</v>
      </c>
    </row>
    <row r="1144" spans="1:17" ht="15.6">
      <c r="A1144" s="1" t="s">
        <v>1227</v>
      </c>
      <c r="B1144" t="str">
        <f>VLOOKUP(A1144,'Customer Names'!A1143:E3478,5,FALSE)</f>
        <v xml:space="preserve"> Mr.  Matthew J Paullin</v>
      </c>
      <c r="C1144">
        <f>VLOOKUP(A1144,'Medical Examinations'!A1143:J3478,2,FALSE)</f>
        <v>24.32</v>
      </c>
      <c r="D1144">
        <f>VLOOKUP(A1144,'Medical Examinations'!A1143:J3478,3,FALSE)</f>
        <v>6.15</v>
      </c>
      <c r="E1144" t="str">
        <f>VLOOKUP(A1144,'Medical Examinations'!A1143:J3478,4,FALSE)</f>
        <v>yes</v>
      </c>
      <c r="F1144" t="str">
        <f>VLOOKUP(A1144,'Medical Examinations'!A1143:J3478,5,FALSE)</f>
        <v>No</v>
      </c>
      <c r="G1144" t="str">
        <f>VLOOKUP($A1144,'Medical Examinations'!A$1:J$2336,6,FALSE)</f>
        <v>Yes</v>
      </c>
      <c r="H1144">
        <f>VLOOKUP(A1144,'Medical Examinations'!A1143:J3478,7,FALSE)</f>
        <v>1</v>
      </c>
      <c r="I1144" t="str">
        <f>VLOOKUP(A1144,'Medical Examinations'!A1143:J3478,8,FALSE)</f>
        <v>No</v>
      </c>
      <c r="J1144" t="str">
        <f>VLOOKUP($A1144,'Medical Examinations'!$A1143:$J3478,9,FALSE)</f>
        <v>Healthy Weight</v>
      </c>
      <c r="K1144" t="str">
        <f>VLOOKUP(A1144,'Medical Examinations'!A1143:J3478,10,FALSE)</f>
        <v>Prediabetes</v>
      </c>
      <c r="L1144" t="str">
        <f>VLOOKUP(Healthcare!A1144,'Hospitalisation Details'!A1143:K3478,10,FALSE)</f>
        <v>20-Oct-1969</v>
      </c>
      <c r="M1144" s="17">
        <f>VLOOKUP(Healthcare!A1144,'Hospitalisation Details'!A1143:K3478,6,FALSE)</f>
        <v>9863.4699999999993</v>
      </c>
      <c r="N1144" t="str">
        <f>VLOOKUP(Healthcare!A1144,'Hospitalisation Details'!A1143:K3478,7,FALSE)</f>
        <v>tier - 3</v>
      </c>
      <c r="O1144" t="str">
        <f>VLOOKUP(Healthcare!A1144,'Hospitalisation Details'!A1143:K3478,8,FALSE)</f>
        <v>tier - 3</v>
      </c>
      <c r="P1144" t="str">
        <f>VLOOKUP(Healthcare!A1144,'Hospitalisation Details'!A1143:K3478,9,FALSE)</f>
        <v>R1012</v>
      </c>
      <c r="Q1144">
        <f>VLOOKUP(Healthcare!A1144,'Hospitalisation Details'!A1143:K3478,11,FALSE)</f>
        <v>54</v>
      </c>
    </row>
    <row r="1145" spans="1:17" ht="15.6">
      <c r="A1145" s="1" t="s">
        <v>1226</v>
      </c>
      <c r="B1145" t="str">
        <f>VLOOKUP(A1145,'Customer Names'!A1144:E3479,5,FALSE)</f>
        <v xml:space="preserve"> Ms.  Francesca Delucia</v>
      </c>
      <c r="C1145">
        <f>VLOOKUP(A1145,'Medical Examinations'!A1144:J3479,2,FALSE)</f>
        <v>25.8</v>
      </c>
      <c r="D1145">
        <f>VLOOKUP(A1145,'Medical Examinations'!A1144:J3479,3,FALSE)</f>
        <v>9.94</v>
      </c>
      <c r="E1145" t="str">
        <f>VLOOKUP(A1145,'Medical Examinations'!A1144:J3479,4,FALSE)</f>
        <v>No</v>
      </c>
      <c r="F1145" t="str">
        <f>VLOOKUP(A1145,'Medical Examinations'!A1144:J3479,5,FALSE)</f>
        <v>No</v>
      </c>
      <c r="G1145" t="str">
        <f>VLOOKUP($A1145,'Medical Examinations'!A$1:J$2336,6,FALSE)</f>
        <v>No</v>
      </c>
      <c r="H1145">
        <f>VLOOKUP(A1145,'Medical Examinations'!A1144:J3479,7,FALSE)</f>
        <v>0</v>
      </c>
      <c r="I1145" t="str">
        <f>VLOOKUP(A1145,'Medical Examinations'!A1144:J3479,8,FALSE)</f>
        <v>No</v>
      </c>
      <c r="J1145" t="str">
        <f>VLOOKUP($A1145,'Medical Examinations'!$A1144:$J3479,9,FALSE)</f>
        <v>Over Weight</v>
      </c>
      <c r="K1145" t="str">
        <f>VLOOKUP(A1145,'Medical Examinations'!A1144:J3479,10,FALSE)</f>
        <v>Diabetes</v>
      </c>
      <c r="L1145" t="str">
        <f>VLOOKUP(Healthcare!A1145,'Hospitalisation Details'!A1144:K3479,10,FALSE)</f>
        <v>17-Jul-1971</v>
      </c>
      <c r="M1145" s="17">
        <f>VLOOKUP(Healthcare!A1145,'Hospitalisation Details'!A1144:K3479,6,FALSE)</f>
        <v>9861.0300000000007</v>
      </c>
      <c r="N1145" t="str">
        <f>VLOOKUP(Healthcare!A1145,'Hospitalisation Details'!A1144:K3479,7,FALSE)</f>
        <v>tier - 2</v>
      </c>
      <c r="O1145" t="str">
        <f>VLOOKUP(Healthcare!A1145,'Hospitalisation Details'!A1144:K3479,8,FALSE)</f>
        <v>tier - 2</v>
      </c>
      <c r="P1145" t="str">
        <f>VLOOKUP(Healthcare!A1145,'Hospitalisation Details'!A1144:K3479,9,FALSE)</f>
        <v>R1011</v>
      </c>
      <c r="Q1145">
        <f>VLOOKUP(Healthcare!A1145,'Hospitalisation Details'!A1144:K3479,11,FALSE)</f>
        <v>53</v>
      </c>
    </row>
    <row r="1146" spans="1:17" ht="15.6">
      <c r="A1146" s="1" t="s">
        <v>1225</v>
      </c>
      <c r="B1146" t="str">
        <f>VLOOKUP(A1146,'Customer Names'!A1145:E3480,5,FALSE)</f>
        <v xml:space="preserve"> Ms.  Nicole Valentine</v>
      </c>
      <c r="C1146">
        <f>VLOOKUP(A1146,'Medical Examinations'!A1145:J3480,2,FALSE)</f>
        <v>21.56</v>
      </c>
      <c r="D1146">
        <f>VLOOKUP(A1146,'Medical Examinations'!A1145:J3480,3,FALSE)</f>
        <v>10.56</v>
      </c>
      <c r="E1146" t="str">
        <f>VLOOKUP(A1146,'Medical Examinations'!A1145:J3480,4,FALSE)</f>
        <v>No</v>
      </c>
      <c r="F1146" t="str">
        <f>VLOOKUP(A1146,'Medical Examinations'!A1145:J3480,5,FALSE)</f>
        <v>No</v>
      </c>
      <c r="G1146" t="str">
        <f>VLOOKUP($A1146,'Medical Examinations'!A$1:J$2336,6,FALSE)</f>
        <v>No</v>
      </c>
      <c r="H1146">
        <f>VLOOKUP(A1146,'Medical Examinations'!A1145:J3480,7,FALSE)</f>
        <v>0</v>
      </c>
      <c r="I1146" t="str">
        <f>VLOOKUP(A1146,'Medical Examinations'!A1145:J3480,8,FALSE)</f>
        <v>No</v>
      </c>
      <c r="J1146" t="str">
        <f>VLOOKUP($A1146,'Medical Examinations'!$A1145:$J3480,9,FALSE)</f>
        <v>Healthy Weight</v>
      </c>
      <c r="K1146" t="str">
        <f>VLOOKUP(A1146,'Medical Examinations'!A1145:J3480,10,FALSE)</f>
        <v>Diabetes</v>
      </c>
      <c r="L1146" t="str">
        <f>VLOOKUP(Healthcare!A1146,'Hospitalisation Details'!A1145:K3480,10,FALSE)</f>
        <v>23-Oct-1971</v>
      </c>
      <c r="M1146" s="17">
        <f>VLOOKUP(Healthcare!A1146,'Hospitalisation Details'!A1145:K3480,6,FALSE)</f>
        <v>9855.1299999999992</v>
      </c>
      <c r="N1146" t="str">
        <f>VLOOKUP(Healthcare!A1146,'Hospitalisation Details'!A1145:K3480,7,FALSE)</f>
        <v>tier - 2</v>
      </c>
      <c r="O1146" t="str">
        <f>VLOOKUP(Healthcare!A1146,'Hospitalisation Details'!A1145:K3480,8,FALSE)</f>
        <v>tier - 3</v>
      </c>
      <c r="P1146" t="str">
        <f>VLOOKUP(Healthcare!A1146,'Hospitalisation Details'!A1145:K3480,9,FALSE)</f>
        <v>R1013</v>
      </c>
      <c r="Q1146">
        <f>VLOOKUP(Healthcare!A1146,'Hospitalisation Details'!A1145:K3480,11,FALSE)</f>
        <v>52</v>
      </c>
    </row>
    <row r="1147" spans="1:17" ht="15.6">
      <c r="A1147" s="1" t="s">
        <v>1224</v>
      </c>
      <c r="B1147" t="str">
        <f>VLOOKUP(A1147,'Customer Names'!A1146:E3481,5,FALSE)</f>
        <v xml:space="preserve"> Mr.  Toshiyuki Mohara</v>
      </c>
      <c r="C1147">
        <f>VLOOKUP(A1147,'Medical Examinations'!A1146:J3481,2,FALSE)</f>
        <v>31.6</v>
      </c>
      <c r="D1147">
        <f>VLOOKUP(A1147,'Medical Examinations'!A1146:J3481,3,FALSE)</f>
        <v>6.79</v>
      </c>
      <c r="E1147" t="str">
        <f>VLOOKUP(A1147,'Medical Examinations'!A1146:J3481,4,FALSE)</f>
        <v>No</v>
      </c>
      <c r="F1147" t="str">
        <f>VLOOKUP(A1147,'Medical Examinations'!A1146:J3481,5,FALSE)</f>
        <v>No</v>
      </c>
      <c r="G1147" t="str">
        <f>VLOOKUP($A1147,'Medical Examinations'!A$1:J$2336,6,FALSE)</f>
        <v>No</v>
      </c>
      <c r="H1147">
        <f>VLOOKUP(A1147,'Medical Examinations'!A1146:J3481,7,FALSE)</f>
        <v>0</v>
      </c>
      <c r="I1147" t="str">
        <f>VLOOKUP(A1147,'Medical Examinations'!A1146:J3481,8,FALSE)</f>
        <v>No</v>
      </c>
      <c r="J1147" t="str">
        <f>VLOOKUP($A1147,'Medical Examinations'!$A1146:$J3481,9,FALSE)</f>
        <v>Obesity</v>
      </c>
      <c r="K1147" t="str">
        <f>VLOOKUP(A1147,'Medical Examinations'!A1146:J3481,10,FALSE)</f>
        <v>Diabetes</v>
      </c>
      <c r="L1147" t="str">
        <f>VLOOKUP(Healthcare!A1147,'Hospitalisation Details'!A1146:K3481,10,FALSE)</f>
        <v>4-Nov-1968</v>
      </c>
      <c r="M1147" s="17">
        <f>VLOOKUP(Healthcare!A1147,'Hospitalisation Details'!A1146:K3481,6,FALSE)</f>
        <v>9850.43</v>
      </c>
      <c r="N1147" t="str">
        <f>VLOOKUP(Healthcare!A1147,'Hospitalisation Details'!A1146:K3481,7,FALSE)</f>
        <v>tier - 3</v>
      </c>
      <c r="O1147" t="str">
        <f>VLOOKUP(Healthcare!A1147,'Hospitalisation Details'!A1146:K3481,8,FALSE)</f>
        <v>tier - 3</v>
      </c>
      <c r="P1147" t="str">
        <f>VLOOKUP(Healthcare!A1147,'Hospitalisation Details'!A1146:K3481,9,FALSE)</f>
        <v>R1011</v>
      </c>
      <c r="Q1147">
        <f>VLOOKUP(Healthcare!A1147,'Hospitalisation Details'!A1146:K3481,11,FALSE)</f>
        <v>55</v>
      </c>
    </row>
    <row r="1148" spans="1:17" ht="15.6">
      <c r="A1148" s="1" t="s">
        <v>1223</v>
      </c>
      <c r="B1148" t="str">
        <f>VLOOKUP(A1148,'Customer Names'!A1147:E3482,5,FALSE)</f>
        <v xml:space="preserve"> Mr.  Tom L Fairbrother</v>
      </c>
      <c r="C1148">
        <f>VLOOKUP(A1148,'Medical Examinations'!A1147:J3482,2,FALSE)</f>
        <v>42.93</v>
      </c>
      <c r="D1148">
        <f>VLOOKUP(A1148,'Medical Examinations'!A1147:J3482,3,FALSE)</f>
        <v>4.8</v>
      </c>
      <c r="E1148" t="str">
        <f>VLOOKUP(A1148,'Medical Examinations'!A1147:J3482,4,FALSE)</f>
        <v>No</v>
      </c>
      <c r="F1148" t="str">
        <f>VLOOKUP(A1148,'Medical Examinations'!A1147:J3482,5,FALSE)</f>
        <v>No</v>
      </c>
      <c r="G1148" t="str">
        <f>VLOOKUP($A1148,'Medical Examinations'!A$1:J$2336,6,FALSE)</f>
        <v>No</v>
      </c>
      <c r="H1148">
        <f>VLOOKUP(A1148,'Medical Examinations'!A1147:J3482,7,FALSE)</f>
        <v>1</v>
      </c>
      <c r="I1148" t="str">
        <f>VLOOKUP(A1148,'Medical Examinations'!A1147:J3482,8,FALSE)</f>
        <v>No</v>
      </c>
      <c r="J1148" t="str">
        <f>VLOOKUP($A1148,'Medical Examinations'!$A1147:$J3482,9,FALSE)</f>
        <v>Obesity</v>
      </c>
      <c r="K1148" t="str">
        <f>VLOOKUP(A1148,'Medical Examinations'!A1147:J3482,10,FALSE)</f>
        <v>Normal</v>
      </c>
      <c r="L1148" t="str">
        <f>VLOOKUP(Healthcare!A1148,'Hospitalisation Details'!A1147:K3482,10,FALSE)</f>
        <v>13-Aug-1992</v>
      </c>
      <c r="M1148" s="17">
        <f>VLOOKUP(Healthcare!A1148,'Hospitalisation Details'!A1147:K3482,6,FALSE)</f>
        <v>9844.4500000000007</v>
      </c>
      <c r="N1148" t="str">
        <f>VLOOKUP(Healthcare!A1148,'Hospitalisation Details'!A1147:K3482,7,FALSE)</f>
        <v>tier - 2</v>
      </c>
      <c r="O1148" t="str">
        <f>VLOOKUP(Healthcare!A1148,'Hospitalisation Details'!A1147:K3482,8,FALSE)</f>
        <v>tier - 1</v>
      </c>
      <c r="P1148" t="str">
        <f>VLOOKUP(Healthcare!A1148,'Hospitalisation Details'!A1147:K3482,9,FALSE)</f>
        <v>R1012</v>
      </c>
      <c r="Q1148">
        <f>VLOOKUP(Healthcare!A1148,'Hospitalisation Details'!A1147:K3482,11,FALSE)</f>
        <v>32</v>
      </c>
    </row>
    <row r="1149" spans="1:17" ht="15.6">
      <c r="A1149" s="1" t="s">
        <v>1222</v>
      </c>
      <c r="B1149" t="str">
        <f>VLOOKUP(A1149,'Customer Names'!A1148:E3483,5,FALSE)</f>
        <v xml:space="preserve"> Mr.  Brian Fagan</v>
      </c>
      <c r="C1149">
        <f>VLOOKUP(A1149,'Medical Examinations'!A1148:J3483,2,FALSE)</f>
        <v>26.72</v>
      </c>
      <c r="D1149">
        <f>VLOOKUP(A1149,'Medical Examinations'!A1148:J3483,3,FALSE)</f>
        <v>5.75</v>
      </c>
      <c r="E1149" t="str">
        <f>VLOOKUP(A1149,'Medical Examinations'!A1148:J3483,4,FALSE)</f>
        <v>No</v>
      </c>
      <c r="F1149" t="str">
        <f>VLOOKUP(A1149,'Medical Examinations'!A1148:J3483,5,FALSE)</f>
        <v>No</v>
      </c>
      <c r="G1149" t="str">
        <f>VLOOKUP($A1149,'Medical Examinations'!A$1:J$2336,6,FALSE)</f>
        <v>No</v>
      </c>
      <c r="H1149">
        <f>VLOOKUP(A1149,'Medical Examinations'!A1148:J3483,7,FALSE)</f>
        <v>2</v>
      </c>
      <c r="I1149" t="str">
        <f>VLOOKUP(A1149,'Medical Examinations'!A1148:J3483,8,FALSE)</f>
        <v>No</v>
      </c>
      <c r="J1149" t="str">
        <f>VLOOKUP($A1149,'Medical Examinations'!$A1148:$J3483,9,FALSE)</f>
        <v>Over Weight</v>
      </c>
      <c r="K1149" t="str">
        <f>VLOOKUP(A1149,'Medical Examinations'!A1148:J3483,10,FALSE)</f>
        <v>Prediabetes</v>
      </c>
      <c r="L1149" t="str">
        <f>VLOOKUP(Healthcare!A1149,'Hospitalisation Details'!A1148:K3483,10,FALSE)</f>
        <v>26-Sep-1972</v>
      </c>
      <c r="M1149" s="17">
        <f>VLOOKUP(Healthcare!A1149,'Hospitalisation Details'!A1148:K3483,6,FALSE)</f>
        <v>9836.2099999999991</v>
      </c>
      <c r="N1149" t="str">
        <f>VLOOKUP(Healthcare!A1149,'Hospitalisation Details'!A1148:K3483,7,FALSE)</f>
        <v>tier - 2</v>
      </c>
      <c r="O1149" t="str">
        <f>VLOOKUP(Healthcare!A1149,'Hospitalisation Details'!A1148:K3483,8,FALSE)</f>
        <v>tier - 3</v>
      </c>
      <c r="P1149" t="str">
        <f>VLOOKUP(Healthcare!A1149,'Hospitalisation Details'!A1148:K3483,9,FALSE)</f>
        <v>R1021</v>
      </c>
      <c r="Q1149">
        <f>VLOOKUP(Healthcare!A1149,'Hospitalisation Details'!A1148:K3483,11,FALSE)</f>
        <v>51</v>
      </c>
    </row>
    <row r="1150" spans="1:17" ht="15.6">
      <c r="A1150" s="1" t="s">
        <v>1221</v>
      </c>
      <c r="B1150" t="str">
        <f>VLOOKUP(A1150,'Customer Names'!A1149:E3484,5,FALSE)</f>
        <v xml:space="preserve"> Mr.  Matthew Toth</v>
      </c>
      <c r="C1150">
        <f>VLOOKUP(A1150,'Medical Examinations'!A1149:J3484,2,FALSE)</f>
        <v>26.67</v>
      </c>
      <c r="D1150">
        <f>VLOOKUP(A1150,'Medical Examinations'!A1149:J3484,3,FALSE)</f>
        <v>5.81</v>
      </c>
      <c r="E1150" t="str">
        <f>VLOOKUP(A1150,'Medical Examinations'!A1149:J3484,4,FALSE)</f>
        <v>No</v>
      </c>
      <c r="F1150" t="str">
        <f>VLOOKUP(A1150,'Medical Examinations'!A1149:J3484,5,FALSE)</f>
        <v>No</v>
      </c>
      <c r="G1150" t="str">
        <f>VLOOKUP($A1150,'Medical Examinations'!A$1:J$2336,6,FALSE)</f>
        <v>No</v>
      </c>
      <c r="H1150">
        <f>VLOOKUP(A1150,'Medical Examinations'!A1149:J3484,7,FALSE)</f>
        <v>2</v>
      </c>
      <c r="I1150" t="str">
        <f>VLOOKUP(A1150,'Medical Examinations'!A1149:J3484,8,FALSE)</f>
        <v>No</v>
      </c>
      <c r="J1150" t="str">
        <f>VLOOKUP($A1150,'Medical Examinations'!$A1149:$J3484,9,FALSE)</f>
        <v>Over Weight</v>
      </c>
      <c r="K1150" t="str">
        <f>VLOOKUP(A1150,'Medical Examinations'!A1149:J3484,10,FALSE)</f>
        <v>Prediabetes</v>
      </c>
      <c r="L1150" t="str">
        <f>VLOOKUP(Healthcare!A1150,'Hospitalisation Details'!A1149:K3484,10,FALSE)</f>
        <v>28-Jun-1972</v>
      </c>
      <c r="M1150" s="17">
        <f>VLOOKUP(Healthcare!A1150,'Hospitalisation Details'!A1149:K3484,6,FALSE)</f>
        <v>9819.25</v>
      </c>
      <c r="N1150" t="str">
        <f>VLOOKUP(Healthcare!A1150,'Hospitalisation Details'!A1149:K3484,7,FALSE)</f>
        <v>tier - 2</v>
      </c>
      <c r="O1150" t="str">
        <f>VLOOKUP(Healthcare!A1150,'Hospitalisation Details'!A1149:K3484,8,FALSE)</f>
        <v>tier - 2</v>
      </c>
      <c r="P1150" t="str">
        <f>VLOOKUP(Healthcare!A1150,'Hospitalisation Details'!A1149:K3484,9,FALSE)</f>
        <v>R1021</v>
      </c>
      <c r="Q1150">
        <f>VLOOKUP(Healthcare!A1150,'Hospitalisation Details'!A1149:K3484,11,FALSE)</f>
        <v>52</v>
      </c>
    </row>
    <row r="1151" spans="1:17" ht="15.6">
      <c r="A1151" s="1" t="s">
        <v>1220</v>
      </c>
      <c r="B1151" t="str">
        <f>VLOOKUP(A1151,'Customer Names'!A1150:E3485,5,FALSE)</f>
        <v xml:space="preserve"> Ms.  Julee Guinn</v>
      </c>
      <c r="C1151">
        <f>VLOOKUP(A1151,'Medical Examinations'!A1150:J3485,2,FALSE)</f>
        <v>42.68</v>
      </c>
      <c r="D1151">
        <f>VLOOKUP(A1151,'Medical Examinations'!A1150:J3485,3,FALSE)</f>
        <v>9.2799999999999994</v>
      </c>
      <c r="E1151" t="str">
        <f>VLOOKUP(A1151,'Medical Examinations'!A1150:J3485,4,FALSE)</f>
        <v>No</v>
      </c>
      <c r="F1151" t="str">
        <f>VLOOKUP(A1151,'Medical Examinations'!A1150:J3485,5,FALSE)</f>
        <v>No</v>
      </c>
      <c r="G1151" t="str">
        <f>VLOOKUP($A1151,'Medical Examinations'!A$1:J$2336,6,FALSE)</f>
        <v>No</v>
      </c>
      <c r="H1151">
        <f>VLOOKUP(A1151,'Medical Examinations'!A1150:J3485,7,FALSE)</f>
        <v>2</v>
      </c>
      <c r="I1151" t="str">
        <f>VLOOKUP(A1151,'Medical Examinations'!A1150:J3485,8,FALSE)</f>
        <v>No</v>
      </c>
      <c r="J1151" t="str">
        <f>VLOOKUP($A1151,'Medical Examinations'!$A1150:$J3485,9,FALSE)</f>
        <v>Obesity</v>
      </c>
      <c r="K1151" t="str">
        <f>VLOOKUP(A1151,'Medical Examinations'!A1150:J3485,10,FALSE)</f>
        <v>Diabetes</v>
      </c>
      <c r="L1151" t="str">
        <f>VLOOKUP(Healthcare!A1151,'Hospitalisation Details'!A1150:K3485,10,FALSE)</f>
        <v>17-Sep-1973</v>
      </c>
      <c r="M1151" s="17">
        <f>VLOOKUP(Healthcare!A1151,'Hospitalisation Details'!A1150:K3485,6,FALSE)</f>
        <v>9800.89</v>
      </c>
      <c r="N1151" t="str">
        <f>VLOOKUP(Healthcare!A1151,'Hospitalisation Details'!A1150:K3485,7,FALSE)</f>
        <v>tier - 2</v>
      </c>
      <c r="O1151" t="str">
        <f>VLOOKUP(Healthcare!A1151,'Hospitalisation Details'!A1150:K3485,8,FALSE)</f>
        <v>tier - 1</v>
      </c>
      <c r="P1151" t="str">
        <f>VLOOKUP(Healthcare!A1151,'Hospitalisation Details'!A1150:K3485,9,FALSE)</f>
        <v>R1013</v>
      </c>
      <c r="Q1151">
        <f>VLOOKUP(Healthcare!A1151,'Hospitalisation Details'!A1150:K3485,11,FALSE)</f>
        <v>50</v>
      </c>
    </row>
    <row r="1152" spans="1:17" ht="15.6">
      <c r="A1152" s="1" t="s">
        <v>1219</v>
      </c>
      <c r="B1152" t="str">
        <f>VLOOKUP(A1152,'Customer Names'!A1151:E3486,5,FALSE)</f>
        <v xml:space="preserve"> Mr.  Christopher M Rogers</v>
      </c>
      <c r="C1152">
        <f>VLOOKUP(A1152,'Medical Examinations'!A1151:J3486,2,FALSE)</f>
        <v>24.31</v>
      </c>
      <c r="D1152">
        <f>VLOOKUP(A1152,'Medical Examinations'!A1151:J3486,3,FALSE)</f>
        <v>6.37</v>
      </c>
      <c r="E1152" t="str">
        <f>VLOOKUP(A1152,'Medical Examinations'!A1151:J3486,4,FALSE)</f>
        <v>No</v>
      </c>
      <c r="F1152" t="str">
        <f>VLOOKUP(A1152,'Medical Examinations'!A1151:J3486,5,FALSE)</f>
        <v>No</v>
      </c>
      <c r="G1152" t="str">
        <f>VLOOKUP($A1152,'Medical Examinations'!A$1:J$2336,6,FALSE)</f>
        <v>No</v>
      </c>
      <c r="H1152">
        <f>VLOOKUP(A1152,'Medical Examinations'!A1151:J3486,7,FALSE)</f>
        <v>0</v>
      </c>
      <c r="I1152" t="str">
        <f>VLOOKUP(A1152,'Medical Examinations'!A1151:J3486,8,FALSE)</f>
        <v>No</v>
      </c>
      <c r="J1152" t="str">
        <f>VLOOKUP($A1152,'Medical Examinations'!$A1151:$J3486,9,FALSE)</f>
        <v>Healthy Weight</v>
      </c>
      <c r="K1152" t="str">
        <f>VLOOKUP(A1152,'Medical Examinations'!A1151:J3486,10,FALSE)</f>
        <v>Prediabetes</v>
      </c>
      <c r="L1152" t="str">
        <f>VLOOKUP(Healthcare!A1152,'Hospitalisation Details'!A1151:K3486,10,FALSE)</f>
        <v>7-Jun-1977</v>
      </c>
      <c r="M1152" s="17">
        <f>VLOOKUP(Healthcare!A1152,'Hospitalisation Details'!A1151:K3486,6,FALSE)</f>
        <v>9788.8700000000008</v>
      </c>
      <c r="N1152" t="str">
        <f>VLOOKUP(Healthcare!A1152,'Hospitalisation Details'!A1151:K3486,7,FALSE)</f>
        <v>tier - 3</v>
      </c>
      <c r="O1152" t="str">
        <f>VLOOKUP(Healthcare!A1152,'Hospitalisation Details'!A1151:K3486,8,FALSE)</f>
        <v>tier - 2</v>
      </c>
      <c r="P1152" t="str">
        <f>VLOOKUP(Healthcare!A1152,'Hospitalisation Details'!A1151:K3486,9,FALSE)</f>
        <v>R1013</v>
      </c>
      <c r="Q1152">
        <f>VLOOKUP(Healthcare!A1152,'Hospitalisation Details'!A1151:K3486,11,FALSE)</f>
        <v>47</v>
      </c>
    </row>
    <row r="1153" spans="1:17" ht="15.6">
      <c r="A1153" s="1" t="s">
        <v>1218</v>
      </c>
      <c r="B1153" t="str">
        <f>VLOOKUP(A1153,'Customer Names'!A1152:E3487,5,FALSE)</f>
        <v xml:space="preserve"> Mr.  Ciaran Diviney</v>
      </c>
      <c r="C1153">
        <f>VLOOKUP(A1153,'Medical Examinations'!A1152:J3487,2,FALSE)</f>
        <v>44.75</v>
      </c>
      <c r="D1153">
        <f>VLOOKUP(A1153,'Medical Examinations'!A1152:J3487,3,FALSE)</f>
        <v>5.09</v>
      </c>
      <c r="E1153" t="str">
        <f>VLOOKUP(A1153,'Medical Examinations'!A1152:J3487,4,FALSE)</f>
        <v>yes</v>
      </c>
      <c r="F1153" t="str">
        <f>VLOOKUP(A1153,'Medical Examinations'!A1152:J3487,5,FALSE)</f>
        <v>No</v>
      </c>
      <c r="G1153" t="str">
        <f>VLOOKUP($A1153,'Medical Examinations'!A$1:J$2336,6,FALSE)</f>
        <v>No</v>
      </c>
      <c r="H1153">
        <f>VLOOKUP(A1153,'Medical Examinations'!A1152:J3487,7,FALSE)</f>
        <v>0</v>
      </c>
      <c r="I1153" t="str">
        <f>VLOOKUP(A1153,'Medical Examinations'!A1152:J3487,8,FALSE)</f>
        <v>No</v>
      </c>
      <c r="J1153" t="str">
        <f>VLOOKUP($A1153,'Medical Examinations'!$A1152:$J3487,9,FALSE)</f>
        <v>Obesity</v>
      </c>
      <c r="K1153" t="str">
        <f>VLOOKUP(A1153,'Medical Examinations'!A1152:J3487,10,FALSE)</f>
        <v>Normal</v>
      </c>
      <c r="L1153" t="str">
        <f>VLOOKUP(Healthcare!A1153,'Hospitalisation Details'!A1152:K3487,10,FALSE)</f>
        <v>8-Aug-1996</v>
      </c>
      <c r="M1153" s="17">
        <f>VLOOKUP(Healthcare!A1153,'Hospitalisation Details'!A1152:K3487,6,FALSE)</f>
        <v>9787.32</v>
      </c>
      <c r="N1153" t="str">
        <f>VLOOKUP(Healthcare!A1153,'Hospitalisation Details'!A1152:K3487,7,FALSE)</f>
        <v>tier - 2</v>
      </c>
      <c r="O1153" t="str">
        <f>VLOOKUP(Healthcare!A1153,'Hospitalisation Details'!A1152:K3487,8,FALSE)</f>
        <v>tier - 3</v>
      </c>
      <c r="P1153" t="str">
        <f>VLOOKUP(Healthcare!A1153,'Hospitalisation Details'!A1152:K3487,9,FALSE)</f>
        <v>R1023</v>
      </c>
      <c r="Q1153">
        <f>VLOOKUP(Healthcare!A1153,'Hospitalisation Details'!A1152:K3487,11,FALSE)</f>
        <v>28</v>
      </c>
    </row>
    <row r="1154" spans="1:17" ht="15.6">
      <c r="A1154" s="1" t="s">
        <v>1217</v>
      </c>
      <c r="B1154" t="str">
        <f>VLOOKUP(A1154,'Customer Names'!A1153:E3488,5,FALSE)</f>
        <v xml:space="preserve"> Ms.  Kara Marlatt</v>
      </c>
      <c r="C1154">
        <f>VLOOKUP(A1154,'Medical Examinations'!A1153:J3488,2,FALSE)</f>
        <v>30.78</v>
      </c>
      <c r="D1154">
        <f>VLOOKUP(A1154,'Medical Examinations'!A1153:J3488,3,FALSE)</f>
        <v>7.94</v>
      </c>
      <c r="E1154" t="str">
        <f>VLOOKUP(A1154,'Medical Examinations'!A1153:J3488,4,FALSE)</f>
        <v>No</v>
      </c>
      <c r="F1154" t="str">
        <f>VLOOKUP(A1154,'Medical Examinations'!A1153:J3488,5,FALSE)</f>
        <v>No</v>
      </c>
      <c r="G1154" t="str">
        <f>VLOOKUP($A1154,'Medical Examinations'!A$1:J$2336,6,FALSE)</f>
        <v>No</v>
      </c>
      <c r="H1154">
        <f>VLOOKUP(A1154,'Medical Examinations'!A1153:J3488,7,FALSE)</f>
        <v>2</v>
      </c>
      <c r="I1154" t="str">
        <f>VLOOKUP(A1154,'Medical Examinations'!A1153:J3488,8,FALSE)</f>
        <v>No</v>
      </c>
      <c r="J1154" t="str">
        <f>VLOOKUP($A1154,'Medical Examinations'!$A1153:$J3488,9,FALSE)</f>
        <v>Obesity</v>
      </c>
      <c r="K1154" t="str">
        <f>VLOOKUP(A1154,'Medical Examinations'!A1153:J3488,10,FALSE)</f>
        <v>Diabetes</v>
      </c>
      <c r="L1154" t="str">
        <f>VLOOKUP(Healthcare!A1154,'Hospitalisation Details'!A1153:K3488,10,FALSE)</f>
        <v>7-Jul-1973</v>
      </c>
      <c r="M1154" s="17">
        <f>VLOOKUP(Healthcare!A1154,'Hospitalisation Details'!A1153:K3488,6,FALSE)</f>
        <v>9778.35</v>
      </c>
      <c r="N1154" t="str">
        <f>VLOOKUP(Healthcare!A1154,'Hospitalisation Details'!A1153:K3488,7,FALSE)</f>
        <v>tier - 2</v>
      </c>
      <c r="O1154" t="str">
        <f>VLOOKUP(Healthcare!A1154,'Hospitalisation Details'!A1153:K3488,8,FALSE)</f>
        <v>tier - 2</v>
      </c>
      <c r="P1154" t="str">
        <f>VLOOKUP(Healthcare!A1154,'Hospitalisation Details'!A1153:K3488,9,FALSE)</f>
        <v>R1024</v>
      </c>
      <c r="Q1154">
        <f>VLOOKUP(Healthcare!A1154,'Hospitalisation Details'!A1153:K3488,11,FALSE)</f>
        <v>51</v>
      </c>
    </row>
    <row r="1155" spans="1:17" ht="15.6">
      <c r="A1155" s="1" t="s">
        <v>1216</v>
      </c>
      <c r="B1155" t="str">
        <f>VLOOKUP(A1155,'Customer Names'!A1154:E3489,5,FALSE)</f>
        <v xml:space="preserve"> Ms.  Makie Ohler</v>
      </c>
      <c r="C1155">
        <f>VLOOKUP(A1155,'Medical Examinations'!A1154:J3489,2,FALSE)</f>
        <v>21.86</v>
      </c>
      <c r="D1155">
        <f>VLOOKUP(A1155,'Medical Examinations'!A1154:J3489,3,FALSE)</f>
        <v>10.95</v>
      </c>
      <c r="E1155" t="str">
        <f>VLOOKUP(A1155,'Medical Examinations'!A1154:J3489,4,FALSE)</f>
        <v>No</v>
      </c>
      <c r="F1155" t="str">
        <f>VLOOKUP(A1155,'Medical Examinations'!A1154:J3489,5,FALSE)</f>
        <v>No</v>
      </c>
      <c r="G1155" t="str">
        <f>VLOOKUP($A1155,'Medical Examinations'!A$1:J$2336,6,FALSE)</f>
        <v>No</v>
      </c>
      <c r="H1155">
        <f>VLOOKUP(A1155,'Medical Examinations'!A1154:J3489,7,FALSE)</f>
        <v>0</v>
      </c>
      <c r="I1155" t="str">
        <f>VLOOKUP(A1155,'Medical Examinations'!A1154:J3489,8,FALSE)</f>
        <v>No</v>
      </c>
      <c r="J1155" t="str">
        <f>VLOOKUP($A1155,'Medical Examinations'!$A1154:$J3489,9,FALSE)</f>
        <v>Healthy Weight</v>
      </c>
      <c r="K1155" t="str">
        <f>VLOOKUP(A1155,'Medical Examinations'!A1154:J3489,10,FALSE)</f>
        <v>Diabetes</v>
      </c>
      <c r="L1155" t="str">
        <f>VLOOKUP(Healthcare!A1155,'Hospitalisation Details'!A1154:K3489,10,FALSE)</f>
        <v>5-Sep-1965</v>
      </c>
      <c r="M1155" s="17">
        <f>VLOOKUP(Healthcare!A1155,'Hospitalisation Details'!A1154:K3489,6,FALSE)</f>
        <v>9764.08</v>
      </c>
      <c r="N1155" t="str">
        <f>VLOOKUP(Healthcare!A1155,'Hospitalisation Details'!A1154:K3489,7,FALSE)</f>
        <v>tier - 3</v>
      </c>
      <c r="O1155" t="str">
        <f>VLOOKUP(Healthcare!A1155,'Hospitalisation Details'!A1154:K3489,8,FALSE)</f>
        <v>tier - 1</v>
      </c>
      <c r="P1155" t="str">
        <f>VLOOKUP(Healthcare!A1155,'Hospitalisation Details'!A1154:K3489,9,FALSE)</f>
        <v>R1012</v>
      </c>
      <c r="Q1155">
        <f>VLOOKUP(Healthcare!A1155,'Hospitalisation Details'!A1154:K3489,11,FALSE)</f>
        <v>59</v>
      </c>
    </row>
    <row r="1156" spans="1:17" ht="15.6">
      <c r="A1156" s="1" t="s">
        <v>1215</v>
      </c>
      <c r="B1156" t="str">
        <f>VLOOKUP(A1156,'Customer Names'!A1155:E3490,5,FALSE)</f>
        <v xml:space="preserve"> Ms.  Emily E Mossler</v>
      </c>
      <c r="C1156">
        <f>VLOOKUP(A1156,'Medical Examinations'!A1155:J3490,2,FALSE)</f>
        <v>49.09</v>
      </c>
      <c r="D1156">
        <f>VLOOKUP(A1156,'Medical Examinations'!A1155:J3490,3,FALSE)</f>
        <v>6.3</v>
      </c>
      <c r="E1156" t="str">
        <f>VLOOKUP(A1156,'Medical Examinations'!A1155:J3490,4,FALSE)</f>
        <v>yes</v>
      </c>
      <c r="F1156" t="str">
        <f>VLOOKUP(A1156,'Medical Examinations'!A1155:J3490,5,FALSE)</f>
        <v>No</v>
      </c>
      <c r="G1156" t="str">
        <f>VLOOKUP($A1156,'Medical Examinations'!A$1:J$2336,6,FALSE)</f>
        <v>No</v>
      </c>
      <c r="H1156">
        <f>VLOOKUP(A1156,'Medical Examinations'!A1155:J3490,7,FALSE)</f>
        <v>0</v>
      </c>
      <c r="I1156" t="str">
        <f>VLOOKUP(A1156,'Medical Examinations'!A1155:J3490,8,FALSE)</f>
        <v>No</v>
      </c>
      <c r="J1156" t="str">
        <f>VLOOKUP($A1156,'Medical Examinations'!$A1155:$J3490,9,FALSE)</f>
        <v>Obesity</v>
      </c>
      <c r="K1156" t="str">
        <f>VLOOKUP(A1156,'Medical Examinations'!A1155:J3490,10,FALSE)</f>
        <v>Prediabetes</v>
      </c>
      <c r="L1156" t="str">
        <f>VLOOKUP(Healthcare!A1156,'Hospitalisation Details'!A1155:K3490,10,FALSE)</f>
        <v>14-Jul-2001</v>
      </c>
      <c r="M1156" s="17">
        <f>VLOOKUP(Healthcare!A1156,'Hospitalisation Details'!A1155:K3490,6,FALSE)</f>
        <v>9753.49</v>
      </c>
      <c r="N1156" t="str">
        <f>VLOOKUP(Healthcare!A1156,'Hospitalisation Details'!A1155:K3490,7,FALSE)</f>
        <v>tier - 2</v>
      </c>
      <c r="O1156" t="str">
        <f>VLOOKUP(Healthcare!A1156,'Hospitalisation Details'!A1155:K3490,8,FALSE)</f>
        <v>tier - 2</v>
      </c>
      <c r="P1156" t="str">
        <f>VLOOKUP(Healthcare!A1156,'Hospitalisation Details'!A1155:K3490,9,FALSE)</f>
        <v>R1012</v>
      </c>
      <c r="Q1156">
        <f>VLOOKUP(Healthcare!A1156,'Hospitalisation Details'!A1155:K3490,11,FALSE)</f>
        <v>23</v>
      </c>
    </row>
    <row r="1157" spans="1:17" ht="15.6">
      <c r="A1157" s="1" t="s">
        <v>1214</v>
      </c>
      <c r="B1157" t="str">
        <f>VLOOKUP(A1157,'Customer Names'!A1156:E3491,5,FALSE)</f>
        <v xml:space="preserve"> Mr.  Cary Segall</v>
      </c>
      <c r="C1157">
        <f>VLOOKUP(A1157,'Medical Examinations'!A1156:J3491,2,FALSE)</f>
        <v>47.74</v>
      </c>
      <c r="D1157">
        <f>VLOOKUP(A1157,'Medical Examinations'!A1156:J3491,3,FALSE)</f>
        <v>8.0500000000000007</v>
      </c>
      <c r="E1157" t="str">
        <f>VLOOKUP(A1157,'Medical Examinations'!A1156:J3491,4,FALSE)</f>
        <v>yes</v>
      </c>
      <c r="F1157" t="str">
        <f>VLOOKUP(A1157,'Medical Examinations'!A1156:J3491,5,FALSE)</f>
        <v>No</v>
      </c>
      <c r="G1157" t="str">
        <f>VLOOKUP($A1157,'Medical Examinations'!A$1:J$2336,6,FALSE)</f>
        <v>No</v>
      </c>
      <c r="H1157">
        <f>VLOOKUP(A1157,'Medical Examinations'!A1156:J3491,7,FALSE)</f>
        <v>2</v>
      </c>
      <c r="I1157" t="str">
        <f>VLOOKUP(A1157,'Medical Examinations'!A1156:J3491,8,FALSE)</f>
        <v>No</v>
      </c>
      <c r="J1157" t="str">
        <f>VLOOKUP($A1157,'Medical Examinations'!$A1156:$J3491,9,FALSE)</f>
        <v>Obesity</v>
      </c>
      <c r="K1157" t="str">
        <f>VLOOKUP(A1157,'Medical Examinations'!A1156:J3491,10,FALSE)</f>
        <v>Diabetes</v>
      </c>
      <c r="L1157" t="str">
        <f>VLOOKUP(Healthcare!A1157,'Hospitalisation Details'!A1156:K3491,10,FALSE)</f>
        <v>4-Jul-1970</v>
      </c>
      <c r="M1157" s="17">
        <f>VLOOKUP(Healthcare!A1157,'Hospitalisation Details'!A1156:K3491,6,FALSE)</f>
        <v>9748.91</v>
      </c>
      <c r="N1157" t="str">
        <f>VLOOKUP(Healthcare!A1157,'Hospitalisation Details'!A1156:K3491,7,FALSE)</f>
        <v>tier - 2</v>
      </c>
      <c r="O1157" t="str">
        <f>VLOOKUP(Healthcare!A1157,'Hospitalisation Details'!A1156:K3491,8,FALSE)</f>
        <v>tier - 1</v>
      </c>
      <c r="P1157" t="str">
        <f>VLOOKUP(Healthcare!A1157,'Hospitalisation Details'!A1156:K3491,9,FALSE)</f>
        <v>R1013</v>
      </c>
      <c r="Q1157">
        <f>VLOOKUP(Healthcare!A1157,'Hospitalisation Details'!A1156:K3491,11,FALSE)</f>
        <v>54</v>
      </c>
    </row>
    <row r="1158" spans="1:17" ht="15.6">
      <c r="A1158" s="1" t="s">
        <v>1213</v>
      </c>
      <c r="B1158" t="str">
        <f>VLOOKUP(A1158,'Customer Names'!A1157:E3492,5,FALSE)</f>
        <v xml:space="preserve"> Mr.  Steven Sprieser</v>
      </c>
      <c r="C1158">
        <f>VLOOKUP(A1158,'Medical Examinations'!A1157:J3492,2,FALSE)</f>
        <v>30.2</v>
      </c>
      <c r="D1158">
        <f>VLOOKUP(A1158,'Medical Examinations'!A1157:J3492,3,FALSE)</f>
        <v>9.8800000000000008</v>
      </c>
      <c r="E1158" t="str">
        <f>VLOOKUP(A1158,'Medical Examinations'!A1157:J3492,4,FALSE)</f>
        <v>yes</v>
      </c>
      <c r="F1158" t="str">
        <f>VLOOKUP(A1158,'Medical Examinations'!A1157:J3492,5,FALSE)</f>
        <v>No</v>
      </c>
      <c r="G1158" t="str">
        <f>VLOOKUP($A1158,'Medical Examinations'!A$1:J$2336,6,FALSE)</f>
        <v>No</v>
      </c>
      <c r="H1158">
        <f>VLOOKUP(A1158,'Medical Examinations'!A1157:J3492,7,FALSE)</f>
        <v>2</v>
      </c>
      <c r="I1158" t="str">
        <f>VLOOKUP(A1158,'Medical Examinations'!A1157:J3492,8,FALSE)</f>
        <v>No</v>
      </c>
      <c r="J1158" t="str">
        <f>VLOOKUP($A1158,'Medical Examinations'!$A1157:$J3492,9,FALSE)</f>
        <v>Obesity</v>
      </c>
      <c r="K1158" t="str">
        <f>VLOOKUP(A1158,'Medical Examinations'!A1157:J3492,10,FALSE)</f>
        <v>Diabetes</v>
      </c>
      <c r="L1158" t="str">
        <f>VLOOKUP(Healthcare!A1158,'Hospitalisation Details'!A1157:K3492,10,FALSE)</f>
        <v>18-Aug-1970</v>
      </c>
      <c r="M1158" s="17">
        <f>VLOOKUP(Healthcare!A1158,'Hospitalisation Details'!A1157:K3492,6,FALSE)</f>
        <v>9724.5300000000007</v>
      </c>
      <c r="N1158" t="str">
        <f>VLOOKUP(Healthcare!A1158,'Hospitalisation Details'!A1157:K3492,7,FALSE)</f>
        <v>tier - 3</v>
      </c>
      <c r="O1158" t="str">
        <f>VLOOKUP(Healthcare!A1158,'Hospitalisation Details'!A1157:K3492,8,FALSE)</f>
        <v>tier - 1</v>
      </c>
      <c r="P1158" t="str">
        <f>VLOOKUP(Healthcare!A1158,'Hospitalisation Details'!A1157:K3492,9,FALSE)</f>
        <v>R1011</v>
      </c>
      <c r="Q1158">
        <f>VLOOKUP(Healthcare!A1158,'Hospitalisation Details'!A1157:K3492,11,FALSE)</f>
        <v>54</v>
      </c>
    </row>
    <row r="1159" spans="1:17" ht="15.6">
      <c r="A1159" s="1" t="s">
        <v>1212</v>
      </c>
      <c r="B1159" t="str">
        <f>VLOOKUP(A1159,'Customer Names'!A1158:E3493,5,FALSE)</f>
        <v xml:space="preserve"> Mr.  Jose Antonio Sr Blanco</v>
      </c>
      <c r="C1159">
        <f>VLOOKUP(A1159,'Medical Examinations'!A1158:J3493,2,FALSE)</f>
        <v>33.25</v>
      </c>
      <c r="D1159">
        <f>VLOOKUP(A1159,'Medical Examinations'!A1158:J3493,3,FALSE)</f>
        <v>7.42</v>
      </c>
      <c r="E1159" t="str">
        <f>VLOOKUP(A1159,'Medical Examinations'!A1158:J3493,4,FALSE)</f>
        <v>yes</v>
      </c>
      <c r="F1159" t="str">
        <f>VLOOKUP(A1159,'Medical Examinations'!A1158:J3493,5,FALSE)</f>
        <v>No</v>
      </c>
      <c r="G1159" t="str">
        <f>VLOOKUP($A1159,'Medical Examinations'!A$1:J$2336,6,FALSE)</f>
        <v>No</v>
      </c>
      <c r="H1159">
        <f>VLOOKUP(A1159,'Medical Examinations'!A1158:J3493,7,FALSE)</f>
        <v>2</v>
      </c>
      <c r="I1159" t="str">
        <f>VLOOKUP(A1159,'Medical Examinations'!A1158:J3493,8,FALSE)</f>
        <v>No</v>
      </c>
      <c r="J1159" t="str">
        <f>VLOOKUP($A1159,'Medical Examinations'!$A1158:$J3493,9,FALSE)</f>
        <v>Obesity</v>
      </c>
      <c r="K1159" t="str">
        <f>VLOOKUP(A1159,'Medical Examinations'!A1158:J3493,10,FALSE)</f>
        <v>Diabetes</v>
      </c>
      <c r="L1159" t="str">
        <f>VLOOKUP(Healthcare!A1159,'Hospitalisation Details'!A1158:K3493,10,FALSE)</f>
        <v>12-Sep-1970</v>
      </c>
      <c r="M1159" s="17">
        <f>VLOOKUP(Healthcare!A1159,'Hospitalisation Details'!A1158:K3493,6,FALSE)</f>
        <v>9722.77</v>
      </c>
      <c r="N1159" t="str">
        <f>VLOOKUP(Healthcare!A1159,'Hospitalisation Details'!A1158:K3493,7,FALSE)</f>
        <v>tier - 3</v>
      </c>
      <c r="O1159" t="str">
        <f>VLOOKUP(Healthcare!A1159,'Hospitalisation Details'!A1158:K3493,8,FALSE)</f>
        <v>tier - 1</v>
      </c>
      <c r="P1159" t="str">
        <f>VLOOKUP(Healthcare!A1159,'Hospitalisation Details'!A1158:K3493,9,FALSE)</f>
        <v>R1016</v>
      </c>
      <c r="Q1159">
        <f>VLOOKUP(Healthcare!A1159,'Hospitalisation Details'!A1158:K3493,11,FALSE)</f>
        <v>53</v>
      </c>
    </row>
    <row r="1160" spans="1:17" ht="15.6">
      <c r="A1160" s="1" t="s">
        <v>1211</v>
      </c>
      <c r="B1160" t="str">
        <f>VLOOKUP(A1160,'Customer Names'!A1159:E3494,5,FALSE)</f>
        <v xml:space="preserve"> Ms.  Tatiana Sheptock</v>
      </c>
      <c r="C1160">
        <f>VLOOKUP(A1160,'Medical Examinations'!A1159:J3494,2,FALSE)</f>
        <v>26.6</v>
      </c>
      <c r="D1160">
        <f>VLOOKUP(A1160,'Medical Examinations'!A1159:J3494,3,FALSE)</f>
        <v>8.4499999999999993</v>
      </c>
      <c r="E1160" t="str">
        <f>VLOOKUP(A1160,'Medical Examinations'!A1159:J3494,4,FALSE)</f>
        <v>yes</v>
      </c>
      <c r="F1160" t="str">
        <f>VLOOKUP(A1160,'Medical Examinations'!A1159:J3494,5,FALSE)</f>
        <v>No</v>
      </c>
      <c r="G1160" t="str">
        <f>VLOOKUP($A1160,'Medical Examinations'!A$1:J$2336,6,FALSE)</f>
        <v>No</v>
      </c>
      <c r="H1160">
        <f>VLOOKUP(A1160,'Medical Examinations'!A1159:J3494,7,FALSE)</f>
        <v>1</v>
      </c>
      <c r="I1160" t="str">
        <f>VLOOKUP(A1160,'Medical Examinations'!A1159:J3494,8,FALSE)</f>
        <v>No</v>
      </c>
      <c r="J1160" t="str">
        <f>VLOOKUP($A1160,'Medical Examinations'!$A1159:$J3494,9,FALSE)</f>
        <v>Over Weight</v>
      </c>
      <c r="K1160" t="str">
        <f>VLOOKUP(A1160,'Medical Examinations'!A1159:J3494,10,FALSE)</f>
        <v>Diabetes</v>
      </c>
      <c r="L1160" t="str">
        <f>VLOOKUP(Healthcare!A1160,'Hospitalisation Details'!A1159:K3494,10,FALSE)</f>
        <v>27-Jun-1975</v>
      </c>
      <c r="M1160" s="17">
        <f>VLOOKUP(Healthcare!A1160,'Hospitalisation Details'!A1159:K3494,6,FALSE)</f>
        <v>9715.84</v>
      </c>
      <c r="N1160" t="str">
        <f>VLOOKUP(Healthcare!A1160,'Hospitalisation Details'!A1159:K3494,7,FALSE)</f>
        <v>tier - 2</v>
      </c>
      <c r="O1160" t="str">
        <f>VLOOKUP(Healthcare!A1160,'Hospitalisation Details'!A1159:K3494,8,FALSE)</f>
        <v>tier - 1</v>
      </c>
      <c r="P1160" t="str">
        <f>VLOOKUP(Healthcare!A1160,'Hospitalisation Details'!A1159:K3494,9,FALSE)</f>
        <v>R1024</v>
      </c>
      <c r="Q1160">
        <f>VLOOKUP(Healthcare!A1160,'Hospitalisation Details'!A1159:K3494,11,FALSE)</f>
        <v>49</v>
      </c>
    </row>
    <row r="1161" spans="1:17" ht="15.6">
      <c r="A1161" s="1" t="s">
        <v>1210</v>
      </c>
      <c r="B1161" t="str">
        <f>VLOOKUP(A1161,'Customer Names'!A1160:E3495,5,FALSE)</f>
        <v xml:space="preserve"> Mr.  Dan T Chruniak</v>
      </c>
      <c r="C1161">
        <f>VLOOKUP(A1161,'Medical Examinations'!A1160:J3495,2,FALSE)</f>
        <v>26.35</v>
      </c>
      <c r="D1161">
        <f>VLOOKUP(A1161,'Medical Examinations'!A1160:J3495,3,FALSE)</f>
        <v>6.21</v>
      </c>
      <c r="E1161" t="str">
        <f>VLOOKUP(A1161,'Medical Examinations'!A1160:J3495,4,FALSE)</f>
        <v>No</v>
      </c>
      <c r="F1161" t="str">
        <f>VLOOKUP(A1161,'Medical Examinations'!A1160:J3495,5,FALSE)</f>
        <v>No</v>
      </c>
      <c r="G1161" t="str">
        <f>VLOOKUP($A1161,'Medical Examinations'!A$1:J$2336,6,FALSE)</f>
        <v>No</v>
      </c>
      <c r="H1161">
        <f>VLOOKUP(A1161,'Medical Examinations'!A1160:J3495,7,FALSE)</f>
        <v>2</v>
      </c>
      <c r="I1161" t="str">
        <f>VLOOKUP(A1161,'Medical Examinations'!A1160:J3495,8,FALSE)</f>
        <v>No</v>
      </c>
      <c r="J1161" t="str">
        <f>VLOOKUP($A1161,'Medical Examinations'!$A1160:$J3495,9,FALSE)</f>
        <v>Over Weight</v>
      </c>
      <c r="K1161" t="str">
        <f>VLOOKUP(A1161,'Medical Examinations'!A1160:J3495,10,FALSE)</f>
        <v>Prediabetes</v>
      </c>
      <c r="L1161" t="str">
        <f>VLOOKUP(Healthcare!A1161,'Hospitalisation Details'!A1160:K3495,10,FALSE)</f>
        <v>10-Jul-1972</v>
      </c>
      <c r="M1161" s="17">
        <f>VLOOKUP(Healthcare!A1161,'Hospitalisation Details'!A1160:K3495,6,FALSE)</f>
        <v>9710.7099999999991</v>
      </c>
      <c r="N1161" t="str">
        <f>VLOOKUP(Healthcare!A1161,'Hospitalisation Details'!A1160:K3495,7,FALSE)</f>
        <v>tier - 2</v>
      </c>
      <c r="O1161" t="str">
        <f>VLOOKUP(Healthcare!A1161,'Hospitalisation Details'!A1160:K3495,8,FALSE)</f>
        <v>tier - 1</v>
      </c>
      <c r="P1161" t="str">
        <f>VLOOKUP(Healthcare!A1161,'Hospitalisation Details'!A1160:K3495,9,FALSE)</f>
        <v>R1021</v>
      </c>
      <c r="Q1161">
        <f>VLOOKUP(Healthcare!A1161,'Hospitalisation Details'!A1160:K3495,11,FALSE)</f>
        <v>52</v>
      </c>
    </row>
    <row r="1162" spans="1:17" ht="15.6">
      <c r="A1162" s="1" t="s">
        <v>1209</v>
      </c>
      <c r="B1162" t="str">
        <f>VLOOKUP(A1162,'Customer Names'!A1161:E3496,5,FALSE)</f>
        <v xml:space="preserve"> Ms.  Liisa A Miller</v>
      </c>
      <c r="C1162">
        <f>VLOOKUP(A1162,'Medical Examinations'!A1161:J3496,2,FALSE)</f>
        <v>39.994999999999997</v>
      </c>
      <c r="D1162">
        <f>VLOOKUP(A1162,'Medical Examinations'!A1161:J3496,3,FALSE)</f>
        <v>4.6500000000000004</v>
      </c>
      <c r="E1162" t="str">
        <f>VLOOKUP(A1162,'Medical Examinations'!A1161:J3496,4,FALSE)</f>
        <v>No</v>
      </c>
      <c r="F1162" t="str">
        <f>VLOOKUP(A1162,'Medical Examinations'!A1161:J3496,5,FALSE)</f>
        <v>No</v>
      </c>
      <c r="G1162" t="str">
        <f>VLOOKUP($A1162,'Medical Examinations'!A$1:J$2336,6,FALSE)</f>
        <v>No</v>
      </c>
      <c r="H1162">
        <f>VLOOKUP(A1162,'Medical Examinations'!A1161:J3496,7,FALSE)</f>
        <v>0</v>
      </c>
      <c r="I1162" t="str">
        <f>VLOOKUP(A1162,'Medical Examinations'!A1161:J3496,8,FALSE)</f>
        <v>No</v>
      </c>
      <c r="J1162" t="str">
        <f>VLOOKUP($A1162,'Medical Examinations'!$A1161:$J3496,9,FALSE)</f>
        <v>Obesity</v>
      </c>
      <c r="K1162" t="str">
        <f>VLOOKUP(A1162,'Medical Examinations'!A1161:J3496,10,FALSE)</f>
        <v>Normal</v>
      </c>
      <c r="L1162" t="str">
        <f>VLOOKUP(Healthcare!A1162,'Hospitalisation Details'!A1161:K3496,10,FALSE)</f>
        <v>19-Sep-1977</v>
      </c>
      <c r="M1162" s="17">
        <f>VLOOKUP(Healthcare!A1162,'Hospitalisation Details'!A1161:K3496,6,FALSE)</f>
        <v>9704.67</v>
      </c>
      <c r="N1162" t="str">
        <f>VLOOKUP(Healthcare!A1162,'Hospitalisation Details'!A1161:K3496,7,FALSE)</f>
        <v>tier - 2</v>
      </c>
      <c r="O1162" t="str">
        <f>VLOOKUP(Healthcare!A1162,'Hospitalisation Details'!A1161:K3496,8,FALSE)</f>
        <v>tier - 3</v>
      </c>
      <c r="P1162" t="str">
        <f>VLOOKUP(Healthcare!A1162,'Hospitalisation Details'!A1161:K3496,9,FALSE)</f>
        <v>R1024</v>
      </c>
      <c r="Q1162">
        <f>VLOOKUP(Healthcare!A1162,'Hospitalisation Details'!A1161:K3496,11,FALSE)</f>
        <v>46</v>
      </c>
    </row>
    <row r="1163" spans="1:17" ht="15.6">
      <c r="A1163" s="1" t="s">
        <v>1208</v>
      </c>
      <c r="B1163" t="str">
        <f>VLOOKUP(A1163,'Customer Names'!A1162:E3497,5,FALSE)</f>
        <v xml:space="preserve"> Ms.  Kathryn E Theis</v>
      </c>
      <c r="C1163">
        <f>VLOOKUP(A1163,'Medical Examinations'!A1162:J3497,2,FALSE)</f>
        <v>22.92</v>
      </c>
      <c r="D1163">
        <f>VLOOKUP(A1163,'Medical Examinations'!A1162:J3497,3,FALSE)</f>
        <v>5.87</v>
      </c>
      <c r="E1163" t="str">
        <f>VLOOKUP(A1163,'Medical Examinations'!A1162:J3497,4,FALSE)</f>
        <v>yes</v>
      </c>
      <c r="F1163" t="str">
        <f>VLOOKUP(A1163,'Medical Examinations'!A1162:J3497,5,FALSE)</f>
        <v>No</v>
      </c>
      <c r="G1163" t="str">
        <f>VLOOKUP($A1163,'Medical Examinations'!A$1:J$2336,6,FALSE)</f>
        <v>No</v>
      </c>
      <c r="H1163">
        <f>VLOOKUP(A1163,'Medical Examinations'!A1162:J3497,7,FALSE)</f>
        <v>1</v>
      </c>
      <c r="I1163" t="str">
        <f>VLOOKUP(A1163,'Medical Examinations'!A1162:J3497,8,FALSE)</f>
        <v>No</v>
      </c>
      <c r="J1163" t="str">
        <f>VLOOKUP($A1163,'Medical Examinations'!$A1162:$J3497,9,FALSE)</f>
        <v>Healthy Weight</v>
      </c>
      <c r="K1163" t="str">
        <f>VLOOKUP(A1163,'Medical Examinations'!A1162:J3497,10,FALSE)</f>
        <v>Prediabetes</v>
      </c>
      <c r="L1163" t="str">
        <f>VLOOKUP(Healthcare!A1163,'Hospitalisation Details'!A1162:K3497,10,FALSE)</f>
        <v>7-Nov-1964</v>
      </c>
      <c r="M1163" s="17">
        <f>VLOOKUP(Healthcare!A1163,'Hospitalisation Details'!A1162:K3497,6,FALSE)</f>
        <v>9698.42</v>
      </c>
      <c r="N1163" t="str">
        <f>VLOOKUP(Healthcare!A1163,'Hospitalisation Details'!A1162:K3497,7,FALSE)</f>
        <v>tier - 3</v>
      </c>
      <c r="O1163" t="str">
        <f>VLOOKUP(Healthcare!A1163,'Hospitalisation Details'!A1162:K3497,8,FALSE)</f>
        <v>tier - 3</v>
      </c>
      <c r="P1163" t="str">
        <f>VLOOKUP(Healthcare!A1163,'Hospitalisation Details'!A1162:K3497,9,FALSE)</f>
        <v>R1013</v>
      </c>
      <c r="Q1163">
        <f>VLOOKUP(Healthcare!A1163,'Hospitalisation Details'!A1162:K3497,11,FALSE)</f>
        <v>59</v>
      </c>
    </row>
    <row r="1164" spans="1:17" ht="15.6">
      <c r="A1164" s="1" t="s">
        <v>1207</v>
      </c>
      <c r="B1164" t="str">
        <f>VLOOKUP(A1164,'Customer Names'!A1163:E3498,5,FALSE)</f>
        <v xml:space="preserve"> Mr.  Maxwell Sadler</v>
      </c>
      <c r="C1164">
        <f>VLOOKUP(A1164,'Medical Examinations'!A1163:J3498,2,FALSE)</f>
        <v>24.78</v>
      </c>
      <c r="D1164">
        <f>VLOOKUP(A1164,'Medical Examinations'!A1163:J3498,3,FALSE)</f>
        <v>4.24</v>
      </c>
      <c r="E1164" t="str">
        <f>VLOOKUP(A1164,'Medical Examinations'!A1163:J3498,4,FALSE)</f>
        <v>yes</v>
      </c>
      <c r="F1164" t="str">
        <f>VLOOKUP(A1164,'Medical Examinations'!A1163:J3498,5,FALSE)</f>
        <v>No</v>
      </c>
      <c r="G1164" t="str">
        <f>VLOOKUP($A1164,'Medical Examinations'!A$1:J$2336,6,FALSE)</f>
        <v>No</v>
      </c>
      <c r="H1164">
        <f>VLOOKUP(A1164,'Medical Examinations'!A1163:J3498,7,FALSE)</f>
        <v>2</v>
      </c>
      <c r="I1164" t="str">
        <f>VLOOKUP(A1164,'Medical Examinations'!A1163:J3498,8,FALSE)</f>
        <v>No</v>
      </c>
      <c r="J1164" t="str">
        <f>VLOOKUP($A1164,'Medical Examinations'!$A1163:$J3498,9,FALSE)</f>
        <v>Healthy Weight</v>
      </c>
      <c r="K1164" t="str">
        <f>VLOOKUP(A1164,'Medical Examinations'!A1163:J3498,10,FALSE)</f>
        <v>Normal</v>
      </c>
      <c r="L1164" t="str">
        <f>VLOOKUP(Healthcare!A1164,'Hospitalisation Details'!A1163:K3498,10,FALSE)</f>
        <v>16-Sep-1966</v>
      </c>
      <c r="M1164" s="17">
        <f>VLOOKUP(Healthcare!A1164,'Hospitalisation Details'!A1163:K3498,6,FALSE)</f>
        <v>9684.2900000000009</v>
      </c>
      <c r="N1164" t="str">
        <f>VLOOKUP(Healthcare!A1164,'Hospitalisation Details'!A1163:K3498,7,FALSE)</f>
        <v>tier - 3</v>
      </c>
      <c r="O1164" t="str">
        <f>VLOOKUP(Healthcare!A1164,'Hospitalisation Details'!A1163:K3498,8,FALSE)</f>
        <v>tier - 2</v>
      </c>
      <c r="P1164" t="str">
        <f>VLOOKUP(Healthcare!A1164,'Hospitalisation Details'!A1163:K3498,9,FALSE)</f>
        <v>R1013</v>
      </c>
      <c r="Q1164">
        <f>VLOOKUP(Healthcare!A1164,'Hospitalisation Details'!A1163:K3498,11,FALSE)</f>
        <v>57</v>
      </c>
    </row>
    <row r="1165" spans="1:17" ht="15.6">
      <c r="A1165" s="1" t="s">
        <v>1206</v>
      </c>
      <c r="B1165" t="str">
        <f>VLOOKUP(A1165,'Customer Names'!A1164:E3499,5,FALSE)</f>
        <v xml:space="preserve"> Ms.  Pascale Auger</v>
      </c>
      <c r="C1165">
        <f>VLOOKUP(A1165,'Medical Examinations'!A1164:J3499,2,FALSE)</f>
        <v>34.07</v>
      </c>
      <c r="D1165">
        <f>VLOOKUP(A1165,'Medical Examinations'!A1164:J3499,3,FALSE)</f>
        <v>7.81</v>
      </c>
      <c r="E1165" t="str">
        <f>VLOOKUP(A1165,'Medical Examinations'!A1164:J3499,4,FALSE)</f>
        <v>yes</v>
      </c>
      <c r="F1165" t="str">
        <f>VLOOKUP(A1165,'Medical Examinations'!A1164:J3499,5,FALSE)</f>
        <v>No</v>
      </c>
      <c r="G1165" t="str">
        <f>VLOOKUP($A1165,'Medical Examinations'!A$1:J$2336,6,FALSE)</f>
        <v>No</v>
      </c>
      <c r="H1165">
        <f>VLOOKUP(A1165,'Medical Examinations'!A1164:J3499,7,FALSE)</f>
        <v>0</v>
      </c>
      <c r="I1165" t="str">
        <f>VLOOKUP(A1165,'Medical Examinations'!A1164:J3499,8,FALSE)</f>
        <v>No</v>
      </c>
      <c r="J1165" t="str">
        <f>VLOOKUP($A1165,'Medical Examinations'!$A1164:$J3499,9,FALSE)</f>
        <v>Obesity</v>
      </c>
      <c r="K1165" t="str">
        <f>VLOOKUP(A1165,'Medical Examinations'!A1164:J3499,10,FALSE)</f>
        <v>Diabetes</v>
      </c>
      <c r="L1165" t="str">
        <f>VLOOKUP(Healthcare!A1165,'Hospitalisation Details'!A1164:K3499,10,FALSE)</f>
        <v>8-Aug-1981</v>
      </c>
      <c r="M1165" s="17">
        <f>VLOOKUP(Healthcare!A1165,'Hospitalisation Details'!A1164:K3499,6,FALSE)</f>
        <v>9664.34</v>
      </c>
      <c r="N1165" t="str">
        <f>VLOOKUP(Healthcare!A1165,'Hospitalisation Details'!A1164:K3499,7,FALSE)</f>
        <v>tier - 2</v>
      </c>
      <c r="O1165" t="str">
        <f>VLOOKUP(Healthcare!A1165,'Hospitalisation Details'!A1164:K3499,8,FALSE)</f>
        <v>tier - 3</v>
      </c>
      <c r="P1165" t="str">
        <f>VLOOKUP(Healthcare!A1165,'Hospitalisation Details'!A1164:K3499,9,FALSE)</f>
        <v>R1011</v>
      </c>
      <c r="Q1165">
        <f>VLOOKUP(Healthcare!A1165,'Hospitalisation Details'!A1164:K3499,11,FALSE)</f>
        <v>43</v>
      </c>
    </row>
    <row r="1166" spans="1:17" ht="15.6">
      <c r="A1166" s="1" t="s">
        <v>1205</v>
      </c>
      <c r="B1166" t="str">
        <f>VLOOKUP(A1166,'Customer Names'!A1165:E3500,5,FALSE)</f>
        <v xml:space="preserve"> Ms.  Becca Steadman</v>
      </c>
      <c r="C1166">
        <f>VLOOKUP(A1166,'Medical Examinations'!A1165:J3500,2,FALSE)</f>
        <v>30.14</v>
      </c>
      <c r="D1166">
        <f>VLOOKUP(A1166,'Medical Examinations'!A1165:J3500,3,FALSE)</f>
        <v>9.85</v>
      </c>
      <c r="E1166" t="str">
        <f>VLOOKUP(A1166,'Medical Examinations'!A1165:J3500,4,FALSE)</f>
        <v>No</v>
      </c>
      <c r="F1166" t="str">
        <f>VLOOKUP(A1166,'Medical Examinations'!A1165:J3500,5,FALSE)</f>
        <v>No</v>
      </c>
      <c r="G1166" t="str">
        <f>VLOOKUP($A1166,'Medical Examinations'!A$1:J$2336,6,FALSE)</f>
        <v>No</v>
      </c>
      <c r="H1166">
        <f>VLOOKUP(A1166,'Medical Examinations'!A1165:J3500,7,FALSE)</f>
        <v>0</v>
      </c>
      <c r="I1166" t="str">
        <f>VLOOKUP(A1166,'Medical Examinations'!A1165:J3500,8,FALSE)</f>
        <v>No</v>
      </c>
      <c r="J1166" t="str">
        <f>VLOOKUP($A1166,'Medical Examinations'!$A1165:$J3500,9,FALSE)</f>
        <v>Obesity</v>
      </c>
      <c r="K1166" t="str">
        <f>VLOOKUP(A1166,'Medical Examinations'!A1165:J3500,10,FALSE)</f>
        <v>Diabetes</v>
      </c>
      <c r="L1166" t="str">
        <f>VLOOKUP(Healthcare!A1166,'Hospitalisation Details'!A1165:K3500,10,FALSE)</f>
        <v>8-Jul-1974</v>
      </c>
      <c r="M1166" s="17">
        <f>VLOOKUP(Healthcare!A1166,'Hospitalisation Details'!A1165:K3500,6,FALSE)</f>
        <v>9653.81</v>
      </c>
      <c r="N1166" t="str">
        <f>VLOOKUP(Healthcare!A1166,'Hospitalisation Details'!A1165:K3500,7,FALSE)</f>
        <v>tier - 2</v>
      </c>
      <c r="O1166" t="str">
        <f>VLOOKUP(Healthcare!A1166,'Hospitalisation Details'!A1165:K3500,8,FALSE)</f>
        <v>tier - 2</v>
      </c>
      <c r="P1166" t="str">
        <f>VLOOKUP(Healthcare!A1166,'Hospitalisation Details'!A1165:K3500,9,FALSE)</f>
        <v>R1011</v>
      </c>
      <c r="Q1166">
        <f>VLOOKUP(Healthcare!A1166,'Hospitalisation Details'!A1165:K3500,11,FALSE)</f>
        <v>50</v>
      </c>
    </row>
    <row r="1167" spans="1:17" ht="15.6">
      <c r="A1167" s="1" t="s">
        <v>1204</v>
      </c>
      <c r="B1167" t="str">
        <f>VLOOKUP(A1167,'Customer Names'!A1166:E3501,5,FALSE)</f>
        <v xml:space="preserve"> Ms.  Grace McCarron</v>
      </c>
      <c r="C1167">
        <f>VLOOKUP(A1167,'Medical Examinations'!A1166:J3501,2,FALSE)</f>
        <v>18.05</v>
      </c>
      <c r="D1167">
        <f>VLOOKUP(A1167,'Medical Examinations'!A1166:J3501,3,FALSE)</f>
        <v>6.94</v>
      </c>
      <c r="E1167" t="str">
        <f>VLOOKUP(A1167,'Medical Examinations'!A1166:J3501,4,FALSE)</f>
        <v>No</v>
      </c>
      <c r="F1167" t="str">
        <f>VLOOKUP(A1167,'Medical Examinations'!A1166:J3501,5,FALSE)</f>
        <v>No</v>
      </c>
      <c r="G1167" t="str">
        <f>VLOOKUP($A1167,'Medical Examinations'!A$1:J$2336,6,FALSE)</f>
        <v>No</v>
      </c>
      <c r="H1167">
        <f>VLOOKUP(A1167,'Medical Examinations'!A1166:J3501,7,FALSE)</f>
        <v>0</v>
      </c>
      <c r="I1167" t="str">
        <f>VLOOKUP(A1167,'Medical Examinations'!A1166:J3501,8,FALSE)</f>
        <v>No</v>
      </c>
      <c r="J1167" t="str">
        <f>VLOOKUP($A1167,'Medical Examinations'!$A1166:$J3501,9,FALSE)</f>
        <v>Under Weight</v>
      </c>
      <c r="K1167" t="str">
        <f>VLOOKUP(A1167,'Medical Examinations'!A1166:J3501,10,FALSE)</f>
        <v>Diabetes</v>
      </c>
      <c r="L1167" t="str">
        <f>VLOOKUP(Healthcare!A1167,'Hospitalisation Details'!A1166:K3501,10,FALSE)</f>
        <v>19-Jul-1971</v>
      </c>
      <c r="M1167" s="17">
        <f>VLOOKUP(Healthcare!A1167,'Hospitalisation Details'!A1166:K3501,6,FALSE)</f>
        <v>9644.25</v>
      </c>
      <c r="N1167" t="str">
        <f>VLOOKUP(Healthcare!A1167,'Hospitalisation Details'!A1166:K3501,7,FALSE)</f>
        <v>tier - 2</v>
      </c>
      <c r="O1167" t="str">
        <f>VLOOKUP(Healthcare!A1167,'Hospitalisation Details'!A1166:K3501,8,FALSE)</f>
        <v>tier - 1</v>
      </c>
      <c r="P1167" t="str">
        <f>VLOOKUP(Healthcare!A1167,'Hospitalisation Details'!A1166:K3501,9,FALSE)</f>
        <v>R1012</v>
      </c>
      <c r="Q1167">
        <f>VLOOKUP(Healthcare!A1167,'Hospitalisation Details'!A1166:K3501,11,FALSE)</f>
        <v>53</v>
      </c>
    </row>
    <row r="1168" spans="1:17" ht="15.6">
      <c r="A1168" s="1" t="s">
        <v>1203</v>
      </c>
      <c r="B1168" t="str">
        <f>VLOOKUP(A1168,'Customer Names'!A1167:E3502,5,FALSE)</f>
        <v xml:space="preserve"> Ms.  Samantha Roecker</v>
      </c>
      <c r="C1168">
        <f>VLOOKUP(A1168,'Medical Examinations'!A1167:J3502,2,FALSE)</f>
        <v>37.4</v>
      </c>
      <c r="D1168">
        <f>VLOOKUP(A1168,'Medical Examinations'!A1167:J3502,3,FALSE)</f>
        <v>11.3</v>
      </c>
      <c r="E1168" t="str">
        <f>VLOOKUP(A1168,'Medical Examinations'!A1167:J3502,4,FALSE)</f>
        <v>yes</v>
      </c>
      <c r="F1168" t="str">
        <f>VLOOKUP(A1168,'Medical Examinations'!A1167:J3502,5,FALSE)</f>
        <v>No</v>
      </c>
      <c r="G1168" t="str">
        <f>VLOOKUP($A1168,'Medical Examinations'!A$1:J$2336,6,FALSE)</f>
        <v>No</v>
      </c>
      <c r="H1168">
        <f>VLOOKUP(A1168,'Medical Examinations'!A1167:J3502,7,FALSE)</f>
        <v>2</v>
      </c>
      <c r="I1168" t="str">
        <f>VLOOKUP(A1168,'Medical Examinations'!A1167:J3502,8,FALSE)</f>
        <v>No</v>
      </c>
      <c r="J1168" t="str">
        <f>VLOOKUP($A1168,'Medical Examinations'!$A1167:$J3502,9,FALSE)</f>
        <v>Obesity</v>
      </c>
      <c r="K1168" t="str">
        <f>VLOOKUP(A1168,'Medical Examinations'!A1167:J3502,10,FALSE)</f>
        <v>Diabetes</v>
      </c>
      <c r="L1168" t="str">
        <f>VLOOKUP(Healthcare!A1168,'Hospitalisation Details'!A1167:K3502,10,FALSE)</f>
        <v>30-Sep-1970</v>
      </c>
      <c r="M1168" s="17">
        <f>VLOOKUP(Healthcare!A1168,'Hospitalisation Details'!A1167:K3502,6,FALSE)</f>
        <v>9634.5400000000009</v>
      </c>
      <c r="N1168" t="str">
        <f>VLOOKUP(Healthcare!A1168,'Hospitalisation Details'!A1167:K3502,7,FALSE)</f>
        <v>tier - 2</v>
      </c>
      <c r="O1168" t="str">
        <f>VLOOKUP(Healthcare!A1168,'Hospitalisation Details'!A1167:K3502,8,FALSE)</f>
        <v>tier - 2</v>
      </c>
      <c r="P1168" t="str">
        <f>VLOOKUP(Healthcare!A1168,'Hospitalisation Details'!A1167:K3502,9,FALSE)</f>
        <v>R1011</v>
      </c>
      <c r="Q1168">
        <f>VLOOKUP(Healthcare!A1168,'Hospitalisation Details'!A1167:K3502,11,FALSE)</f>
        <v>53</v>
      </c>
    </row>
    <row r="1169" spans="1:17" ht="15.6">
      <c r="A1169" s="1" t="s">
        <v>1202</v>
      </c>
      <c r="B1169" t="str">
        <f>VLOOKUP(A1169,'Customer Names'!A1168:E3503,5,FALSE)</f>
        <v xml:space="preserve"> Mrs.  Nicole R Giumarra</v>
      </c>
      <c r="C1169">
        <f>VLOOKUP(A1169,'Medical Examinations'!A1168:J3503,2,FALSE)</f>
        <v>25.75</v>
      </c>
      <c r="D1169">
        <f>VLOOKUP(A1169,'Medical Examinations'!A1168:J3503,3,FALSE)</f>
        <v>9.23</v>
      </c>
      <c r="E1169" t="str">
        <f>VLOOKUP(A1169,'Medical Examinations'!A1168:J3503,4,FALSE)</f>
        <v>No</v>
      </c>
      <c r="F1169" t="str">
        <f>VLOOKUP(A1169,'Medical Examinations'!A1168:J3503,5,FALSE)</f>
        <v>No</v>
      </c>
      <c r="G1169" t="str">
        <f>VLOOKUP($A1169,'Medical Examinations'!A$1:J$2336,6,FALSE)</f>
        <v>No</v>
      </c>
      <c r="H1169">
        <f>VLOOKUP(A1169,'Medical Examinations'!A1168:J3503,7,FALSE)</f>
        <v>0</v>
      </c>
      <c r="I1169" t="str">
        <f>VLOOKUP(A1169,'Medical Examinations'!A1168:J3503,8,FALSE)</f>
        <v>No</v>
      </c>
      <c r="J1169" t="str">
        <f>VLOOKUP($A1169,'Medical Examinations'!$A1168:$J3503,9,FALSE)</f>
        <v>Over Weight</v>
      </c>
      <c r="K1169" t="str">
        <f>VLOOKUP(A1169,'Medical Examinations'!A1168:J3503,10,FALSE)</f>
        <v>Diabetes</v>
      </c>
      <c r="L1169" t="str">
        <f>VLOOKUP(Healthcare!A1169,'Hospitalisation Details'!A1168:K3503,10,FALSE)</f>
        <v>22-Jun-1968</v>
      </c>
      <c r="M1169" s="17">
        <f>VLOOKUP(Healthcare!A1169,'Hospitalisation Details'!A1168:K3503,6,FALSE)</f>
        <v>9630.91</v>
      </c>
      <c r="N1169" t="str">
        <f>VLOOKUP(Healthcare!A1169,'Hospitalisation Details'!A1168:K3503,7,FALSE)</f>
        <v>tier - 3</v>
      </c>
      <c r="O1169" t="str">
        <f>VLOOKUP(Healthcare!A1169,'Hospitalisation Details'!A1168:K3503,8,FALSE)</f>
        <v>tier - 2</v>
      </c>
      <c r="P1169" t="str">
        <f>VLOOKUP(Healthcare!A1169,'Hospitalisation Details'!A1168:K3503,9,FALSE)</f>
        <v>R1013</v>
      </c>
      <c r="Q1169">
        <f>VLOOKUP(Healthcare!A1169,'Hospitalisation Details'!A1168:K3503,11,FALSE)</f>
        <v>56</v>
      </c>
    </row>
    <row r="1170" spans="1:17" ht="15.6">
      <c r="A1170" s="1" t="s">
        <v>1201</v>
      </c>
      <c r="B1170" t="str">
        <f>VLOOKUP(A1170,'Customer Names'!A1169:E3504,5,FALSE)</f>
        <v xml:space="preserve"> Mr.  David W Peters</v>
      </c>
      <c r="C1170">
        <f>VLOOKUP(A1170,'Medical Examinations'!A1169:J3504,2,FALSE)</f>
        <v>32.299999999999997</v>
      </c>
      <c r="D1170">
        <f>VLOOKUP(A1170,'Medical Examinations'!A1169:J3504,3,FALSE)</f>
        <v>4.37</v>
      </c>
      <c r="E1170" t="str">
        <f>VLOOKUP(A1170,'Medical Examinations'!A1169:J3504,4,FALSE)</f>
        <v>No</v>
      </c>
      <c r="F1170" t="str">
        <f>VLOOKUP(A1170,'Medical Examinations'!A1169:J3504,5,FALSE)</f>
        <v>No</v>
      </c>
      <c r="G1170" t="str">
        <f>VLOOKUP($A1170,'Medical Examinations'!A$1:J$2336,6,FALSE)</f>
        <v>No</v>
      </c>
      <c r="H1170">
        <f>VLOOKUP(A1170,'Medical Examinations'!A1169:J3504,7,FALSE)</f>
        <v>2</v>
      </c>
      <c r="I1170" t="str">
        <f>VLOOKUP(A1170,'Medical Examinations'!A1169:J3504,8,FALSE)</f>
        <v>No</v>
      </c>
      <c r="J1170" t="str">
        <f>VLOOKUP($A1170,'Medical Examinations'!$A1169:$J3504,9,FALSE)</f>
        <v>Obesity</v>
      </c>
      <c r="K1170" t="str">
        <f>VLOOKUP(A1170,'Medical Examinations'!A1169:J3504,10,FALSE)</f>
        <v>Normal</v>
      </c>
      <c r="L1170" t="str">
        <f>VLOOKUP(Healthcare!A1170,'Hospitalisation Details'!A1169:K3504,10,FALSE)</f>
        <v>23-Oct-1972</v>
      </c>
      <c r="M1170" s="17">
        <f>VLOOKUP(Healthcare!A1170,'Hospitalisation Details'!A1169:K3504,6,FALSE)</f>
        <v>9630.4</v>
      </c>
      <c r="N1170" t="str">
        <f>VLOOKUP(Healthcare!A1170,'Hospitalisation Details'!A1169:K3504,7,FALSE)</f>
        <v>tier - 2</v>
      </c>
      <c r="O1170" t="str">
        <f>VLOOKUP(Healthcare!A1170,'Hospitalisation Details'!A1169:K3504,8,FALSE)</f>
        <v>tier - 2</v>
      </c>
      <c r="P1170" t="str">
        <f>VLOOKUP(Healthcare!A1170,'Hospitalisation Details'!A1169:K3504,9,FALSE)</f>
        <v>R1011</v>
      </c>
      <c r="Q1170">
        <f>VLOOKUP(Healthcare!A1170,'Hospitalisation Details'!A1169:K3504,11,FALSE)</f>
        <v>51</v>
      </c>
    </row>
    <row r="1171" spans="1:17" ht="15.6">
      <c r="A1171" s="1" t="s">
        <v>1200</v>
      </c>
      <c r="B1171" t="str">
        <f>VLOOKUP(A1171,'Customer Names'!A1170:E3505,5,FALSE)</f>
        <v xml:space="preserve"> Mr.  Grant Bower</v>
      </c>
      <c r="C1171">
        <f>VLOOKUP(A1171,'Medical Examinations'!A1170:J3505,2,FALSE)</f>
        <v>28.61</v>
      </c>
      <c r="D1171">
        <f>VLOOKUP(A1171,'Medical Examinations'!A1170:J3505,3,FALSE)</f>
        <v>5.76</v>
      </c>
      <c r="E1171" t="str">
        <f>VLOOKUP(A1171,'Medical Examinations'!A1170:J3505,4,FALSE)</f>
        <v>No</v>
      </c>
      <c r="F1171" t="str">
        <f>VLOOKUP(A1171,'Medical Examinations'!A1170:J3505,5,FALSE)</f>
        <v>No</v>
      </c>
      <c r="G1171" t="str">
        <f>VLOOKUP($A1171,'Medical Examinations'!A$1:J$2336,6,FALSE)</f>
        <v>Yes</v>
      </c>
      <c r="H1171">
        <f>VLOOKUP(A1171,'Medical Examinations'!A1170:J3505,7,FALSE)</f>
        <v>1</v>
      </c>
      <c r="I1171" t="str">
        <f>VLOOKUP(A1171,'Medical Examinations'!A1170:J3505,8,FALSE)</f>
        <v>No</v>
      </c>
      <c r="J1171" t="str">
        <f>VLOOKUP($A1171,'Medical Examinations'!$A1170:$J3505,9,FALSE)</f>
        <v>Over Weight</v>
      </c>
      <c r="K1171" t="str">
        <f>VLOOKUP(A1171,'Medical Examinations'!A1170:J3505,10,FALSE)</f>
        <v>Prediabetes</v>
      </c>
      <c r="L1171" t="str">
        <f>VLOOKUP(Healthcare!A1171,'Hospitalisation Details'!A1170:K3505,10,FALSE)</f>
        <v>19-Dec-1979</v>
      </c>
      <c r="M1171" s="17">
        <f>VLOOKUP(Healthcare!A1171,'Hospitalisation Details'!A1170:K3505,6,FALSE)</f>
        <v>9630.2999999999993</v>
      </c>
      <c r="N1171" t="str">
        <f>VLOOKUP(Healthcare!A1171,'Hospitalisation Details'!A1170:K3505,7,FALSE)</f>
        <v>tier - 2</v>
      </c>
      <c r="O1171" t="str">
        <f>VLOOKUP(Healthcare!A1171,'Hospitalisation Details'!A1170:K3505,8,FALSE)</f>
        <v>tier - 2</v>
      </c>
      <c r="P1171" t="str">
        <f>VLOOKUP(Healthcare!A1171,'Hospitalisation Details'!A1170:K3505,9,FALSE)</f>
        <v>R1021</v>
      </c>
      <c r="Q1171">
        <f>VLOOKUP(Healthcare!A1171,'Hospitalisation Details'!A1170:K3505,11,FALSE)</f>
        <v>44</v>
      </c>
    </row>
    <row r="1172" spans="1:17" ht="15.6">
      <c r="A1172" s="1" t="s">
        <v>1199</v>
      </c>
      <c r="B1172" t="str">
        <f>VLOOKUP(A1172,'Customer Names'!A1171:E3506,5,FALSE)</f>
        <v xml:space="preserve"> Mrs.  Sophia Chen</v>
      </c>
      <c r="C1172">
        <f>VLOOKUP(A1172,'Medical Examinations'!A1171:J3506,2,FALSE)</f>
        <v>45.41</v>
      </c>
      <c r="D1172">
        <f>VLOOKUP(A1172,'Medical Examinations'!A1171:J3506,3,FALSE)</f>
        <v>4.96</v>
      </c>
      <c r="E1172" t="str">
        <f>VLOOKUP(A1172,'Medical Examinations'!A1171:J3506,4,FALSE)</f>
        <v>No</v>
      </c>
      <c r="F1172" t="str">
        <f>VLOOKUP(A1172,'Medical Examinations'!A1171:J3506,5,FALSE)</f>
        <v>No</v>
      </c>
      <c r="G1172" t="str">
        <f>VLOOKUP($A1172,'Medical Examinations'!A$1:J$2336,6,FALSE)</f>
        <v>No</v>
      </c>
      <c r="H1172">
        <f>VLOOKUP(A1172,'Medical Examinations'!A1171:J3506,7,FALSE)</f>
        <v>1</v>
      </c>
      <c r="I1172" t="str">
        <f>VLOOKUP(A1172,'Medical Examinations'!A1171:J3506,8,FALSE)</f>
        <v>No</v>
      </c>
      <c r="J1172" t="str">
        <f>VLOOKUP($A1172,'Medical Examinations'!$A1171:$J3506,9,FALSE)</f>
        <v>Obesity</v>
      </c>
      <c r="K1172" t="str">
        <f>VLOOKUP(A1172,'Medical Examinations'!A1171:J3506,10,FALSE)</f>
        <v>Normal</v>
      </c>
      <c r="L1172" t="str">
        <f>VLOOKUP(Healthcare!A1172,'Hospitalisation Details'!A1171:K3506,10,FALSE)</f>
        <v>23-Jun-1998</v>
      </c>
      <c r="M1172" s="17">
        <f>VLOOKUP(Healthcare!A1172,'Hospitalisation Details'!A1171:K3506,6,FALSE)</f>
        <v>9628.7900000000009</v>
      </c>
      <c r="N1172" t="str">
        <f>VLOOKUP(Healthcare!A1172,'Hospitalisation Details'!A1171:K3506,7,FALSE)</f>
        <v>tier - 2</v>
      </c>
      <c r="O1172" t="str">
        <f>VLOOKUP(Healthcare!A1172,'Hospitalisation Details'!A1171:K3506,8,FALSE)</f>
        <v>tier - 2</v>
      </c>
      <c r="P1172" t="str">
        <f>VLOOKUP(Healthcare!A1172,'Hospitalisation Details'!A1171:K3506,9,FALSE)</f>
        <v>R1026</v>
      </c>
      <c r="Q1172">
        <f>VLOOKUP(Healthcare!A1172,'Hospitalisation Details'!A1171:K3506,11,FALSE)</f>
        <v>26</v>
      </c>
    </row>
    <row r="1173" spans="1:17" ht="15.6">
      <c r="A1173" s="1" t="s">
        <v>1198</v>
      </c>
      <c r="B1173" t="str">
        <f>VLOOKUP(A1173,'Customer Names'!A1172:E3507,5,FALSE)</f>
        <v xml:space="preserve"> Ms.  Christina Capriccioso</v>
      </c>
      <c r="C1173">
        <f>VLOOKUP(A1173,'Medical Examinations'!A1172:J3507,2,FALSE)</f>
        <v>31.2</v>
      </c>
      <c r="D1173">
        <f>VLOOKUP(A1173,'Medical Examinations'!A1172:J3507,3,FALSE)</f>
        <v>11.04</v>
      </c>
      <c r="E1173" t="str">
        <f>VLOOKUP(A1173,'Medical Examinations'!A1172:J3507,4,FALSE)</f>
        <v>yes</v>
      </c>
      <c r="F1173" t="str">
        <f>VLOOKUP(A1173,'Medical Examinations'!A1172:J3507,5,FALSE)</f>
        <v>No</v>
      </c>
      <c r="G1173" t="str">
        <f>VLOOKUP($A1173,'Medical Examinations'!A$1:J$2336,6,FALSE)</f>
        <v>No</v>
      </c>
      <c r="H1173">
        <f>VLOOKUP(A1173,'Medical Examinations'!A1172:J3507,7,FALSE)</f>
        <v>2</v>
      </c>
      <c r="I1173" t="str">
        <f>VLOOKUP(A1173,'Medical Examinations'!A1172:J3507,8,FALSE)</f>
        <v>No</v>
      </c>
      <c r="J1173" t="str">
        <f>VLOOKUP($A1173,'Medical Examinations'!$A1172:$J3507,9,FALSE)</f>
        <v>Obesity</v>
      </c>
      <c r="K1173" t="str">
        <f>VLOOKUP(A1173,'Medical Examinations'!A1172:J3507,10,FALSE)</f>
        <v>Diabetes</v>
      </c>
      <c r="L1173" t="str">
        <f>VLOOKUP(Healthcare!A1173,'Hospitalisation Details'!A1172:K3507,10,FALSE)</f>
        <v>16-Dec-1970</v>
      </c>
      <c r="M1173" s="17">
        <f>VLOOKUP(Healthcare!A1173,'Hospitalisation Details'!A1172:K3507,6,FALSE)</f>
        <v>9625.92</v>
      </c>
      <c r="N1173" t="str">
        <f>VLOOKUP(Healthcare!A1173,'Hospitalisation Details'!A1172:K3507,7,FALSE)</f>
        <v>tier - 2</v>
      </c>
      <c r="O1173" t="str">
        <f>VLOOKUP(Healthcare!A1173,'Hospitalisation Details'!A1172:K3507,8,FALSE)</f>
        <v>tier - 3</v>
      </c>
      <c r="P1173" t="str">
        <f>VLOOKUP(Healthcare!A1173,'Hospitalisation Details'!A1172:K3507,9,FALSE)</f>
        <v>R1011</v>
      </c>
      <c r="Q1173">
        <f>VLOOKUP(Healthcare!A1173,'Hospitalisation Details'!A1172:K3507,11,FALSE)</f>
        <v>53</v>
      </c>
    </row>
    <row r="1174" spans="1:17" ht="15.6">
      <c r="A1174" s="1" t="s">
        <v>1197</v>
      </c>
      <c r="B1174" t="str">
        <f>VLOOKUP(A1174,'Customer Names'!A1173:E3508,5,FALSE)</f>
        <v xml:space="preserve"> Mr.  Sam L Starbuck</v>
      </c>
      <c r="C1174">
        <f>VLOOKUP(A1174,'Medical Examinations'!A1173:J3508,2,FALSE)</f>
        <v>29.83</v>
      </c>
      <c r="D1174">
        <f>VLOOKUP(A1174,'Medical Examinations'!A1173:J3508,3,FALSE)</f>
        <v>7.81</v>
      </c>
      <c r="E1174" t="str">
        <f>VLOOKUP(A1174,'Medical Examinations'!A1173:J3508,4,FALSE)</f>
        <v>yes</v>
      </c>
      <c r="F1174" t="str">
        <f>VLOOKUP(A1174,'Medical Examinations'!A1173:J3508,5,FALSE)</f>
        <v>No</v>
      </c>
      <c r="G1174" t="str">
        <f>VLOOKUP($A1174,'Medical Examinations'!A$1:J$2336,6,FALSE)</f>
        <v>No</v>
      </c>
      <c r="H1174">
        <f>VLOOKUP(A1174,'Medical Examinations'!A1173:J3508,7,FALSE)</f>
        <v>1</v>
      </c>
      <c r="I1174" t="str">
        <f>VLOOKUP(A1174,'Medical Examinations'!A1173:J3508,8,FALSE)</f>
        <v>No</v>
      </c>
      <c r="J1174" t="str">
        <f>VLOOKUP($A1174,'Medical Examinations'!$A1173:$J3508,9,FALSE)</f>
        <v>Over Weight</v>
      </c>
      <c r="K1174" t="str">
        <f>VLOOKUP(A1174,'Medical Examinations'!A1173:J3508,10,FALSE)</f>
        <v>Diabetes</v>
      </c>
      <c r="L1174" t="str">
        <f>VLOOKUP(Healthcare!A1174,'Hospitalisation Details'!A1173:K3508,10,FALSE)</f>
        <v>29-Oct-1975</v>
      </c>
      <c r="M1174" s="17">
        <f>VLOOKUP(Healthcare!A1174,'Hospitalisation Details'!A1173:K3508,6,FALSE)</f>
        <v>9620.33</v>
      </c>
      <c r="N1174" t="str">
        <f>VLOOKUP(Healthcare!A1174,'Hospitalisation Details'!A1173:K3508,7,FALSE)</f>
        <v>tier - 3</v>
      </c>
      <c r="O1174" t="str">
        <f>VLOOKUP(Healthcare!A1174,'Hospitalisation Details'!A1173:K3508,8,FALSE)</f>
        <v>tier - 3</v>
      </c>
      <c r="P1174" t="str">
        <f>VLOOKUP(Healthcare!A1174,'Hospitalisation Details'!A1173:K3508,9,FALSE)</f>
        <v>R1012</v>
      </c>
      <c r="Q1174">
        <f>VLOOKUP(Healthcare!A1174,'Hospitalisation Details'!A1173:K3508,11,FALSE)</f>
        <v>48</v>
      </c>
    </row>
    <row r="1175" spans="1:17" ht="15.6">
      <c r="A1175" s="1" t="s">
        <v>1196</v>
      </c>
      <c r="B1175" t="str">
        <f>VLOOKUP(A1175,'Customer Names'!A1174:E3509,5,FALSE)</f>
        <v xml:space="preserve"> Mrs.  Haley R McMahon</v>
      </c>
      <c r="C1175">
        <f>VLOOKUP(A1175,'Medical Examinations'!A1174:J3509,2,FALSE)</f>
        <v>29.06</v>
      </c>
      <c r="D1175">
        <f>VLOOKUP(A1175,'Medical Examinations'!A1174:J3509,3,FALSE)</f>
        <v>4.55</v>
      </c>
      <c r="E1175" t="str">
        <f>VLOOKUP(A1175,'Medical Examinations'!A1174:J3509,4,FALSE)</f>
        <v>No</v>
      </c>
      <c r="F1175" t="str">
        <f>VLOOKUP(A1175,'Medical Examinations'!A1174:J3509,5,FALSE)</f>
        <v>No</v>
      </c>
      <c r="G1175" t="str">
        <f>VLOOKUP($A1175,'Medical Examinations'!A$1:J$2336,6,FALSE)</f>
        <v>No</v>
      </c>
      <c r="H1175">
        <f>VLOOKUP(A1175,'Medical Examinations'!A1174:J3509,7,FALSE)</f>
        <v>0</v>
      </c>
      <c r="I1175" t="str">
        <f>VLOOKUP(A1175,'Medical Examinations'!A1174:J3509,8,FALSE)</f>
        <v>No</v>
      </c>
      <c r="J1175" t="str">
        <f>VLOOKUP($A1175,'Medical Examinations'!$A1174:$J3509,9,FALSE)</f>
        <v>Over Weight</v>
      </c>
      <c r="K1175" t="str">
        <f>VLOOKUP(A1175,'Medical Examinations'!A1174:J3509,10,FALSE)</f>
        <v>Normal</v>
      </c>
      <c r="L1175" t="str">
        <f>VLOOKUP(Healthcare!A1175,'Hospitalisation Details'!A1174:K3509,10,FALSE)</f>
        <v>29-Aug-1982</v>
      </c>
      <c r="M1175" s="17">
        <f>VLOOKUP(Healthcare!A1175,'Hospitalisation Details'!A1174:K3509,6,FALSE)</f>
        <v>9619.18</v>
      </c>
      <c r="N1175" t="str">
        <f>VLOOKUP(Healthcare!A1175,'Hospitalisation Details'!A1174:K3509,7,FALSE)</f>
        <v>tier - 2</v>
      </c>
      <c r="O1175" t="str">
        <f>VLOOKUP(Healthcare!A1175,'Hospitalisation Details'!A1174:K3509,8,FALSE)</f>
        <v>tier - 1</v>
      </c>
      <c r="P1175" t="str">
        <f>VLOOKUP(Healthcare!A1175,'Hospitalisation Details'!A1174:K3509,9,FALSE)</f>
        <v>R1025</v>
      </c>
      <c r="Q1175">
        <f>VLOOKUP(Healthcare!A1175,'Hospitalisation Details'!A1174:K3509,11,FALSE)</f>
        <v>42</v>
      </c>
    </row>
    <row r="1176" spans="1:17" ht="15.6">
      <c r="A1176" s="1" t="s">
        <v>1195</v>
      </c>
      <c r="B1176" t="str">
        <f>VLOOKUP(A1176,'Customer Names'!A1175:E3510,5,FALSE)</f>
        <v xml:space="preserve"> Mr.  Ethan Rissell</v>
      </c>
      <c r="C1176">
        <f>VLOOKUP(A1176,'Medical Examinations'!A1175:J3510,2,FALSE)</f>
        <v>27.454999999999998</v>
      </c>
      <c r="D1176">
        <f>VLOOKUP(A1176,'Medical Examinations'!A1175:J3510,3,FALSE)</f>
        <v>6.13</v>
      </c>
      <c r="E1176" t="str">
        <f>VLOOKUP(A1176,'Medical Examinations'!A1175:J3510,4,FALSE)</f>
        <v>No</v>
      </c>
      <c r="F1176" t="str">
        <f>VLOOKUP(A1176,'Medical Examinations'!A1175:J3510,5,FALSE)</f>
        <v>No</v>
      </c>
      <c r="G1176" t="str">
        <f>VLOOKUP($A1176,'Medical Examinations'!A$1:J$2336,6,FALSE)</f>
        <v>No</v>
      </c>
      <c r="H1176">
        <f>VLOOKUP(A1176,'Medical Examinations'!A1175:J3510,7,FALSE)</f>
        <v>2</v>
      </c>
      <c r="I1176" t="str">
        <f>VLOOKUP(A1176,'Medical Examinations'!A1175:J3510,8,FALSE)</f>
        <v>No</v>
      </c>
      <c r="J1176" t="str">
        <f>VLOOKUP($A1176,'Medical Examinations'!$A1175:$J3510,9,FALSE)</f>
        <v>Over Weight</v>
      </c>
      <c r="K1176" t="str">
        <f>VLOOKUP(A1176,'Medical Examinations'!A1175:J3510,10,FALSE)</f>
        <v>Prediabetes</v>
      </c>
      <c r="L1176" t="str">
        <f>VLOOKUP(Healthcare!A1176,'Hospitalisation Details'!A1175:K3510,10,FALSE)</f>
        <v>27-Dec-1972</v>
      </c>
      <c r="M1176" s="17">
        <f>VLOOKUP(Healthcare!A1176,'Hospitalisation Details'!A1175:K3510,6,FALSE)</f>
        <v>9617.66</v>
      </c>
      <c r="N1176" t="str">
        <f>VLOOKUP(Healthcare!A1176,'Hospitalisation Details'!A1175:K3510,7,FALSE)</f>
        <v>tier - 3</v>
      </c>
      <c r="O1176" t="str">
        <f>VLOOKUP(Healthcare!A1176,'Hospitalisation Details'!A1175:K3510,8,FALSE)</f>
        <v>tier - 3</v>
      </c>
      <c r="P1176" t="str">
        <f>VLOOKUP(Healthcare!A1176,'Hospitalisation Details'!A1175:K3510,9,FALSE)</f>
        <v>R1016</v>
      </c>
      <c r="Q1176">
        <f>VLOOKUP(Healthcare!A1176,'Hospitalisation Details'!A1175:K3510,11,FALSE)</f>
        <v>51</v>
      </c>
    </row>
    <row r="1177" spans="1:17" ht="15.6">
      <c r="A1177" s="1" t="s">
        <v>1194</v>
      </c>
      <c r="B1177" t="str">
        <f>VLOOKUP(A1177,'Customer Names'!A1176:E3511,5,FALSE)</f>
        <v xml:space="preserve"> Mr.  Andrew W Kromroy</v>
      </c>
      <c r="C1177">
        <f>VLOOKUP(A1177,'Medical Examinations'!A1176:J3511,2,FALSE)</f>
        <v>23.01</v>
      </c>
      <c r="D1177">
        <f>VLOOKUP(A1177,'Medical Examinations'!A1176:J3511,3,FALSE)</f>
        <v>6.04</v>
      </c>
      <c r="E1177" t="str">
        <f>VLOOKUP(A1177,'Medical Examinations'!A1176:J3511,4,FALSE)</f>
        <v>yes</v>
      </c>
      <c r="F1177" t="str">
        <f>VLOOKUP(A1177,'Medical Examinations'!A1176:J3511,5,FALSE)</f>
        <v>No</v>
      </c>
      <c r="G1177" t="str">
        <f>VLOOKUP($A1177,'Medical Examinations'!A$1:J$2336,6,FALSE)</f>
        <v>No</v>
      </c>
      <c r="H1177">
        <f>VLOOKUP(A1177,'Medical Examinations'!A1176:J3511,7,FALSE)</f>
        <v>1</v>
      </c>
      <c r="I1177" t="str">
        <f>VLOOKUP(A1177,'Medical Examinations'!A1176:J3511,8,FALSE)</f>
        <v>No</v>
      </c>
      <c r="J1177" t="str">
        <f>VLOOKUP($A1177,'Medical Examinations'!$A1176:$J3511,9,FALSE)</f>
        <v>Healthy Weight</v>
      </c>
      <c r="K1177" t="str">
        <f>VLOOKUP(A1177,'Medical Examinations'!A1176:J3511,10,FALSE)</f>
        <v>Prediabetes</v>
      </c>
      <c r="L1177" t="str">
        <f>VLOOKUP(Healthcare!A1177,'Hospitalisation Details'!A1176:K3511,10,FALSE)</f>
        <v>15-Dec-1964</v>
      </c>
      <c r="M1177" s="17">
        <f>VLOOKUP(Healthcare!A1177,'Hospitalisation Details'!A1176:K3511,6,FALSE)</f>
        <v>9597.6299999999992</v>
      </c>
      <c r="N1177" t="str">
        <f>VLOOKUP(Healthcare!A1177,'Hospitalisation Details'!A1176:K3511,7,FALSE)</f>
        <v>tier - 3</v>
      </c>
      <c r="O1177" t="str">
        <f>VLOOKUP(Healthcare!A1177,'Hospitalisation Details'!A1176:K3511,8,FALSE)</f>
        <v>tier - 3</v>
      </c>
      <c r="P1177" t="str">
        <f>VLOOKUP(Healthcare!A1177,'Hospitalisation Details'!A1176:K3511,9,FALSE)</f>
        <v>R1013</v>
      </c>
      <c r="Q1177">
        <f>VLOOKUP(Healthcare!A1177,'Hospitalisation Details'!A1176:K3511,11,FALSE)</f>
        <v>59</v>
      </c>
    </row>
    <row r="1178" spans="1:17" ht="15.6">
      <c r="A1178" s="1" t="s">
        <v>1193</v>
      </c>
      <c r="B1178" t="str">
        <f>VLOOKUP(A1178,'Customer Names'!A1177:E3512,5,FALSE)</f>
        <v xml:space="preserve"> Mr.  Mark G Manfredi</v>
      </c>
      <c r="C1178">
        <f>VLOOKUP(A1178,'Medical Examinations'!A1177:J3512,2,FALSE)</f>
        <v>31.39</v>
      </c>
      <c r="D1178">
        <f>VLOOKUP(A1178,'Medical Examinations'!A1177:J3512,3,FALSE)</f>
        <v>8.85</v>
      </c>
      <c r="E1178" t="str">
        <f>VLOOKUP(A1178,'Medical Examinations'!A1177:J3512,4,FALSE)</f>
        <v>yes</v>
      </c>
      <c r="F1178" t="str">
        <f>VLOOKUP(A1178,'Medical Examinations'!A1177:J3512,5,FALSE)</f>
        <v>No</v>
      </c>
      <c r="G1178" t="str">
        <f>VLOOKUP($A1178,'Medical Examinations'!A$1:J$2336,6,FALSE)</f>
        <v>No</v>
      </c>
      <c r="H1178">
        <f>VLOOKUP(A1178,'Medical Examinations'!A1177:J3512,7,FALSE)</f>
        <v>0</v>
      </c>
      <c r="I1178" t="str">
        <f>VLOOKUP(A1178,'Medical Examinations'!A1177:J3512,8,FALSE)</f>
        <v>No</v>
      </c>
      <c r="J1178" t="str">
        <f>VLOOKUP($A1178,'Medical Examinations'!$A1177:$J3512,9,FALSE)</f>
        <v>Obesity</v>
      </c>
      <c r="K1178" t="str">
        <f>VLOOKUP(A1178,'Medical Examinations'!A1177:J3512,10,FALSE)</f>
        <v>Diabetes</v>
      </c>
      <c r="L1178" t="str">
        <f>VLOOKUP(Healthcare!A1178,'Hospitalisation Details'!A1177:K3512,10,FALSE)</f>
        <v>18-Oct-1981</v>
      </c>
      <c r="M1178" s="17">
        <f>VLOOKUP(Healthcare!A1178,'Hospitalisation Details'!A1177:K3512,6,FALSE)</f>
        <v>9584.0400000000009</v>
      </c>
      <c r="N1178" t="str">
        <f>VLOOKUP(Healthcare!A1178,'Hospitalisation Details'!A1177:K3512,7,FALSE)</f>
        <v>tier - 2</v>
      </c>
      <c r="O1178" t="str">
        <f>VLOOKUP(Healthcare!A1178,'Hospitalisation Details'!A1177:K3512,8,FALSE)</f>
        <v>tier - 1</v>
      </c>
      <c r="P1178" t="str">
        <f>VLOOKUP(Healthcare!A1178,'Hospitalisation Details'!A1177:K3512,9,FALSE)</f>
        <v>R1021</v>
      </c>
      <c r="Q1178">
        <f>VLOOKUP(Healthcare!A1178,'Hospitalisation Details'!A1177:K3512,11,FALSE)</f>
        <v>42</v>
      </c>
    </row>
    <row r="1179" spans="1:17" ht="15.6">
      <c r="A1179" s="1" t="s">
        <v>1192</v>
      </c>
      <c r="B1179" t="str">
        <f>VLOOKUP(A1179,'Customer Names'!A1178:E3513,5,FALSE)</f>
        <v xml:space="preserve"> Ms.  Kasey E Manwaring</v>
      </c>
      <c r="C1179">
        <f>VLOOKUP(A1179,'Medical Examinations'!A1178:J3513,2,FALSE)</f>
        <v>34.770000000000003</v>
      </c>
      <c r="D1179">
        <f>VLOOKUP(A1179,'Medical Examinations'!A1178:J3513,3,FALSE)</f>
        <v>10.54</v>
      </c>
      <c r="E1179" t="str">
        <f>VLOOKUP(A1179,'Medical Examinations'!A1178:J3513,4,FALSE)</f>
        <v>No</v>
      </c>
      <c r="F1179" t="str">
        <f>VLOOKUP(A1179,'Medical Examinations'!A1178:J3513,5,FALSE)</f>
        <v>No</v>
      </c>
      <c r="G1179" t="str">
        <f>VLOOKUP($A1179,'Medical Examinations'!A$1:J$2336,6,FALSE)</f>
        <v>No</v>
      </c>
      <c r="H1179">
        <f>VLOOKUP(A1179,'Medical Examinations'!A1178:J3513,7,FALSE)</f>
        <v>2</v>
      </c>
      <c r="I1179" t="str">
        <f>VLOOKUP(A1179,'Medical Examinations'!A1178:J3513,8,FALSE)</f>
        <v>No</v>
      </c>
      <c r="J1179" t="str">
        <f>VLOOKUP($A1179,'Medical Examinations'!$A1178:$J3513,9,FALSE)</f>
        <v>Obesity</v>
      </c>
      <c r="K1179" t="str">
        <f>VLOOKUP(A1179,'Medical Examinations'!A1178:J3513,10,FALSE)</f>
        <v>Diabetes</v>
      </c>
      <c r="L1179" t="str">
        <f>VLOOKUP(Healthcare!A1179,'Hospitalisation Details'!A1178:K3513,10,FALSE)</f>
        <v>28-Nov-1973</v>
      </c>
      <c r="M1179" s="17">
        <f>VLOOKUP(Healthcare!A1179,'Hospitalisation Details'!A1178:K3513,6,FALSE)</f>
        <v>9583.89</v>
      </c>
      <c r="N1179" t="str">
        <f>VLOOKUP(Healthcare!A1179,'Hospitalisation Details'!A1178:K3513,7,FALSE)</f>
        <v>tier - 2</v>
      </c>
      <c r="O1179" t="str">
        <f>VLOOKUP(Healthcare!A1179,'Hospitalisation Details'!A1178:K3513,8,FALSE)</f>
        <v>tier - 3</v>
      </c>
      <c r="P1179" t="str">
        <f>VLOOKUP(Healthcare!A1179,'Hospitalisation Details'!A1178:K3513,9,FALSE)</f>
        <v>R1012</v>
      </c>
      <c r="Q1179">
        <f>VLOOKUP(Healthcare!A1179,'Hospitalisation Details'!A1178:K3513,11,FALSE)</f>
        <v>50</v>
      </c>
    </row>
    <row r="1180" spans="1:17" ht="15.6">
      <c r="A1180" s="1" t="s">
        <v>1191</v>
      </c>
      <c r="B1180" t="str">
        <f>VLOOKUP(A1180,'Customer Names'!A1179:E3514,5,FALSE)</f>
        <v xml:space="preserve"> Mr.  Jeff Tomaszewski</v>
      </c>
      <c r="C1180">
        <f>VLOOKUP(A1180,'Medical Examinations'!A1179:J3514,2,FALSE)</f>
        <v>24.48</v>
      </c>
      <c r="D1180">
        <f>VLOOKUP(A1180,'Medical Examinations'!A1179:J3514,3,FALSE)</f>
        <v>4.37</v>
      </c>
      <c r="E1180" t="str">
        <f>VLOOKUP(A1180,'Medical Examinations'!A1179:J3514,4,FALSE)</f>
        <v>yes</v>
      </c>
      <c r="F1180" t="str">
        <f>VLOOKUP(A1180,'Medical Examinations'!A1179:J3514,5,FALSE)</f>
        <v>No</v>
      </c>
      <c r="G1180" t="str">
        <f>VLOOKUP($A1180,'Medical Examinations'!A$1:J$2336,6,FALSE)</f>
        <v>No</v>
      </c>
      <c r="H1180">
        <f>VLOOKUP(A1180,'Medical Examinations'!A1179:J3514,7,FALSE)</f>
        <v>2</v>
      </c>
      <c r="I1180" t="str">
        <f>VLOOKUP(A1180,'Medical Examinations'!A1179:J3514,8,FALSE)</f>
        <v>No</v>
      </c>
      <c r="J1180" t="str">
        <f>VLOOKUP($A1180,'Medical Examinations'!$A1179:$J3514,9,FALSE)</f>
        <v>Healthy Weight</v>
      </c>
      <c r="K1180" t="str">
        <f>VLOOKUP(A1180,'Medical Examinations'!A1179:J3514,10,FALSE)</f>
        <v>Normal</v>
      </c>
      <c r="L1180" t="str">
        <f>VLOOKUP(Healthcare!A1180,'Hospitalisation Details'!A1179:K3514,10,FALSE)</f>
        <v>4-Dec-1966</v>
      </c>
      <c r="M1180" s="17">
        <f>VLOOKUP(Healthcare!A1180,'Hospitalisation Details'!A1179:K3514,6,FALSE)</f>
        <v>9582.5400000000009</v>
      </c>
      <c r="N1180" t="str">
        <f>VLOOKUP(Healthcare!A1180,'Hospitalisation Details'!A1179:K3514,7,FALSE)</f>
        <v>tier - 3</v>
      </c>
      <c r="O1180" t="str">
        <f>VLOOKUP(Healthcare!A1180,'Hospitalisation Details'!A1179:K3514,8,FALSE)</f>
        <v>tier - 2</v>
      </c>
      <c r="P1180" t="str">
        <f>VLOOKUP(Healthcare!A1180,'Hospitalisation Details'!A1179:K3514,9,FALSE)</f>
        <v>R1013</v>
      </c>
      <c r="Q1180">
        <f>VLOOKUP(Healthcare!A1180,'Hospitalisation Details'!A1179:K3514,11,FALSE)</f>
        <v>57</v>
      </c>
    </row>
    <row r="1181" spans="1:17" ht="15.6">
      <c r="A1181" s="1" t="s">
        <v>1190</v>
      </c>
      <c r="B1181" t="str">
        <f>VLOOKUP(A1181,'Customer Names'!A1180:E3515,5,FALSE)</f>
        <v xml:space="preserve"> Ms.  Amy Gannon</v>
      </c>
      <c r="C1181">
        <f>VLOOKUP(A1181,'Medical Examinations'!A1180:J3515,2,FALSE)</f>
        <v>22.61</v>
      </c>
      <c r="D1181">
        <f>VLOOKUP(A1181,'Medical Examinations'!A1180:J3515,3,FALSE)</f>
        <v>9.6300000000000008</v>
      </c>
      <c r="E1181" t="str">
        <f>VLOOKUP(A1181,'Medical Examinations'!A1180:J3515,4,FALSE)</f>
        <v>No</v>
      </c>
      <c r="F1181" t="str">
        <f>VLOOKUP(A1181,'Medical Examinations'!A1180:J3515,5,FALSE)</f>
        <v>No</v>
      </c>
      <c r="G1181" t="str">
        <f>VLOOKUP($A1181,'Medical Examinations'!A$1:J$2336,6,FALSE)</f>
        <v>No</v>
      </c>
      <c r="H1181">
        <f>VLOOKUP(A1181,'Medical Examinations'!A1180:J3515,7,FALSE)</f>
        <v>2</v>
      </c>
      <c r="I1181" t="str">
        <f>VLOOKUP(A1181,'Medical Examinations'!A1180:J3515,8,FALSE)</f>
        <v>No</v>
      </c>
      <c r="J1181" t="str">
        <f>VLOOKUP($A1181,'Medical Examinations'!$A1180:$J3515,9,FALSE)</f>
        <v>Healthy Weight</v>
      </c>
      <c r="K1181" t="str">
        <f>VLOOKUP(A1181,'Medical Examinations'!A1180:J3515,10,FALSE)</f>
        <v>Diabetes</v>
      </c>
      <c r="L1181" t="str">
        <f>VLOOKUP(Healthcare!A1181,'Hospitalisation Details'!A1180:K3515,10,FALSE)</f>
        <v>1-Dec-1973</v>
      </c>
      <c r="M1181" s="17">
        <f>VLOOKUP(Healthcare!A1181,'Hospitalisation Details'!A1180:K3515,6,FALSE)</f>
        <v>9566.99</v>
      </c>
      <c r="N1181" t="str">
        <f>VLOOKUP(Healthcare!A1181,'Hospitalisation Details'!A1180:K3515,7,FALSE)</f>
        <v>tier - 2</v>
      </c>
      <c r="O1181" t="str">
        <f>VLOOKUP(Healthcare!A1181,'Hospitalisation Details'!A1180:K3515,8,FALSE)</f>
        <v>tier - 1</v>
      </c>
      <c r="P1181" t="str">
        <f>VLOOKUP(Healthcare!A1181,'Hospitalisation Details'!A1180:K3515,9,FALSE)</f>
        <v>R1012</v>
      </c>
      <c r="Q1181">
        <f>VLOOKUP(Healthcare!A1181,'Hospitalisation Details'!A1180:K3515,11,FALSE)</f>
        <v>50</v>
      </c>
    </row>
    <row r="1182" spans="1:17" ht="15.6">
      <c r="A1182" s="1" t="s">
        <v>1189</v>
      </c>
      <c r="B1182" t="str">
        <f>VLOOKUP(A1182,'Customer Names'!A1181:E3516,5,FALSE)</f>
        <v xml:space="preserve"> Mr.  Adam Frye</v>
      </c>
      <c r="C1182">
        <f>VLOOKUP(A1182,'Medical Examinations'!A1181:J3516,2,FALSE)</f>
        <v>34.299999999999997</v>
      </c>
      <c r="D1182">
        <f>VLOOKUP(A1182,'Medical Examinations'!A1181:J3516,3,FALSE)</f>
        <v>10.37</v>
      </c>
      <c r="E1182" t="str">
        <f>VLOOKUP(A1182,'Medical Examinations'!A1181:J3516,4,FALSE)</f>
        <v>No</v>
      </c>
      <c r="F1182" t="str">
        <f>VLOOKUP(A1182,'Medical Examinations'!A1181:J3516,5,FALSE)</f>
        <v>No</v>
      </c>
      <c r="G1182" t="str">
        <f>VLOOKUP($A1182,'Medical Examinations'!A$1:J$2336,6,FALSE)</f>
        <v>No</v>
      </c>
      <c r="H1182">
        <f>VLOOKUP(A1182,'Medical Examinations'!A1181:J3516,7,FALSE)</f>
        <v>0</v>
      </c>
      <c r="I1182" t="str">
        <f>VLOOKUP(A1182,'Medical Examinations'!A1181:J3516,8,FALSE)</f>
        <v>No</v>
      </c>
      <c r="J1182" t="str">
        <f>VLOOKUP($A1182,'Medical Examinations'!$A1181:$J3516,9,FALSE)</f>
        <v>Obesity</v>
      </c>
      <c r="K1182" t="str">
        <f>VLOOKUP(A1182,'Medical Examinations'!A1181:J3516,10,FALSE)</f>
        <v>Diabetes</v>
      </c>
      <c r="L1182" t="str">
        <f>VLOOKUP(Healthcare!A1182,'Hospitalisation Details'!A1181:K3516,10,FALSE)</f>
        <v>14-Aug-1974</v>
      </c>
      <c r="M1182" s="17">
        <f>VLOOKUP(Healthcare!A1182,'Hospitalisation Details'!A1181:K3516,6,FALSE)</f>
        <v>9563.0300000000007</v>
      </c>
      <c r="N1182" t="str">
        <f>VLOOKUP(Healthcare!A1182,'Hospitalisation Details'!A1181:K3516,7,FALSE)</f>
        <v>tier - 3</v>
      </c>
      <c r="O1182" t="str">
        <f>VLOOKUP(Healthcare!A1182,'Hospitalisation Details'!A1181:K3516,8,FALSE)</f>
        <v>tier - 1</v>
      </c>
      <c r="P1182" t="str">
        <f>VLOOKUP(Healthcare!A1182,'Hospitalisation Details'!A1181:K3516,9,FALSE)</f>
        <v>R1011</v>
      </c>
      <c r="Q1182">
        <f>VLOOKUP(Healthcare!A1182,'Hospitalisation Details'!A1181:K3516,11,FALSE)</f>
        <v>50</v>
      </c>
    </row>
    <row r="1183" spans="1:17" ht="15.6">
      <c r="A1183" s="1" t="s">
        <v>1188</v>
      </c>
      <c r="B1183" t="str">
        <f>VLOOKUP(A1183,'Customer Names'!A1182:E3517,5,FALSE)</f>
        <v xml:space="preserve"> Ms.  Kristin M Jenkins</v>
      </c>
      <c r="C1183">
        <f>VLOOKUP(A1183,'Medical Examinations'!A1182:J3517,2,FALSE)</f>
        <v>46.09</v>
      </c>
      <c r="D1183">
        <f>VLOOKUP(A1183,'Medical Examinations'!A1182:J3517,3,FALSE)</f>
        <v>5.44</v>
      </c>
      <c r="E1183" t="str">
        <f>VLOOKUP(A1183,'Medical Examinations'!A1182:J3517,4,FALSE)</f>
        <v>No</v>
      </c>
      <c r="F1183" t="str">
        <f>VLOOKUP(A1183,'Medical Examinations'!A1182:J3517,5,FALSE)</f>
        <v>No</v>
      </c>
      <c r="G1183" t="str">
        <f>VLOOKUP($A1183,'Medical Examinations'!A$1:J$2336,6,FALSE)</f>
        <v>No</v>
      </c>
      <c r="H1183">
        <f>VLOOKUP(A1183,'Medical Examinations'!A1182:J3517,7,FALSE)</f>
        <v>2</v>
      </c>
      <c r="I1183" t="str">
        <f>VLOOKUP(A1183,'Medical Examinations'!A1182:J3517,8,FALSE)</f>
        <v>No</v>
      </c>
      <c r="J1183" t="str">
        <f>VLOOKUP($A1183,'Medical Examinations'!$A1182:$J3517,9,FALSE)</f>
        <v>Obesity</v>
      </c>
      <c r="K1183" t="str">
        <f>VLOOKUP(A1183,'Medical Examinations'!A1182:J3517,10,FALSE)</f>
        <v>Normal</v>
      </c>
      <c r="L1183" t="str">
        <f>VLOOKUP(Healthcare!A1183,'Hospitalisation Details'!A1182:K3517,10,FALSE)</f>
        <v>22-Sep-1972</v>
      </c>
      <c r="M1183" s="17">
        <f>VLOOKUP(Healthcare!A1183,'Hospitalisation Details'!A1182:K3517,6,FALSE)</f>
        <v>9549.57</v>
      </c>
      <c r="N1183" t="str">
        <f>VLOOKUP(Healthcare!A1183,'Hospitalisation Details'!A1182:K3517,7,FALSE)</f>
        <v>tier - 2</v>
      </c>
      <c r="O1183" t="str">
        <f>VLOOKUP(Healthcare!A1183,'Hospitalisation Details'!A1182:K3517,8,FALSE)</f>
        <v>tier - 1</v>
      </c>
      <c r="P1183" t="str">
        <f>VLOOKUP(Healthcare!A1183,'Hospitalisation Details'!A1182:K3517,9,FALSE)</f>
        <v>R1013</v>
      </c>
      <c r="Q1183">
        <f>VLOOKUP(Healthcare!A1183,'Hospitalisation Details'!A1182:K3517,11,FALSE)</f>
        <v>51</v>
      </c>
    </row>
    <row r="1184" spans="1:17" ht="15.6">
      <c r="A1184" s="1" t="s">
        <v>1187</v>
      </c>
      <c r="B1184" t="str">
        <f>VLOOKUP(A1184,'Customer Names'!A1183:E3518,5,FALSE)</f>
        <v xml:space="preserve"> Ms.  Mary-Lynn B Currier</v>
      </c>
      <c r="C1184">
        <f>VLOOKUP(A1184,'Medical Examinations'!A1183:J3518,2,FALSE)</f>
        <v>44.744999999999997</v>
      </c>
      <c r="D1184">
        <f>VLOOKUP(A1184,'Medical Examinations'!A1183:J3518,3,FALSE)</f>
        <v>5.19</v>
      </c>
      <c r="E1184" t="str">
        <f>VLOOKUP(A1184,'Medical Examinations'!A1183:J3518,4,FALSE)</f>
        <v>No</v>
      </c>
      <c r="F1184" t="str">
        <f>VLOOKUP(A1184,'Medical Examinations'!A1183:J3518,5,FALSE)</f>
        <v>No</v>
      </c>
      <c r="G1184" t="str">
        <f>VLOOKUP($A1184,'Medical Examinations'!A$1:J$2336,6,FALSE)</f>
        <v>No</v>
      </c>
      <c r="H1184">
        <f>VLOOKUP(A1184,'Medical Examinations'!A1183:J3518,7,FALSE)</f>
        <v>2</v>
      </c>
      <c r="I1184" t="str">
        <f>VLOOKUP(A1184,'Medical Examinations'!A1183:J3518,8,FALSE)</f>
        <v>No</v>
      </c>
      <c r="J1184" t="str">
        <f>VLOOKUP($A1184,'Medical Examinations'!$A1183:$J3518,9,FALSE)</f>
        <v>Obesity</v>
      </c>
      <c r="K1184" t="str">
        <f>VLOOKUP(A1184,'Medical Examinations'!A1183:J3518,10,FALSE)</f>
        <v>Normal</v>
      </c>
      <c r="L1184" t="str">
        <f>VLOOKUP(Healthcare!A1184,'Hospitalisation Details'!A1183:K3518,10,FALSE)</f>
        <v>22-Sep-1972</v>
      </c>
      <c r="M1184" s="17">
        <f>VLOOKUP(Healthcare!A1184,'Hospitalisation Details'!A1183:K3518,6,FALSE)</f>
        <v>9541.7000000000007</v>
      </c>
      <c r="N1184" t="str">
        <f>VLOOKUP(Healthcare!A1184,'Hospitalisation Details'!A1183:K3518,7,FALSE)</f>
        <v>tier - 2</v>
      </c>
      <c r="O1184" t="str">
        <f>VLOOKUP(Healthcare!A1184,'Hospitalisation Details'!A1183:K3518,8,FALSE)</f>
        <v>tier - 1</v>
      </c>
      <c r="P1184" t="str">
        <f>VLOOKUP(Healthcare!A1184,'Hospitalisation Details'!A1183:K3518,9,FALSE)</f>
        <v>R1024</v>
      </c>
      <c r="Q1184">
        <f>VLOOKUP(Healthcare!A1184,'Hospitalisation Details'!A1183:K3518,11,FALSE)</f>
        <v>51</v>
      </c>
    </row>
    <row r="1185" spans="1:17" ht="15.6">
      <c r="A1185" s="1" t="s">
        <v>1186</v>
      </c>
      <c r="B1185" t="str">
        <f>VLOOKUP(A1185,'Customer Names'!A1184:E3519,5,FALSE)</f>
        <v xml:space="preserve"> Mrs.  Jamie A Whittendale</v>
      </c>
      <c r="C1185">
        <f>VLOOKUP(A1185,'Medical Examinations'!A1184:J3519,2,FALSE)</f>
        <v>26.33</v>
      </c>
      <c r="D1185">
        <f>VLOOKUP(A1185,'Medical Examinations'!A1184:J3519,3,FALSE)</f>
        <v>11.8</v>
      </c>
      <c r="E1185" t="str">
        <f>VLOOKUP(A1185,'Medical Examinations'!A1184:J3519,4,FALSE)</f>
        <v>yes</v>
      </c>
      <c r="F1185" t="str">
        <f>VLOOKUP(A1185,'Medical Examinations'!A1184:J3519,5,FALSE)</f>
        <v>No</v>
      </c>
      <c r="G1185" t="str">
        <f>VLOOKUP($A1185,'Medical Examinations'!A$1:J$2336,6,FALSE)</f>
        <v>No</v>
      </c>
      <c r="H1185">
        <f>VLOOKUP(A1185,'Medical Examinations'!A1184:J3519,7,FALSE)</f>
        <v>1</v>
      </c>
      <c r="I1185" t="str">
        <f>VLOOKUP(A1185,'Medical Examinations'!A1184:J3519,8,FALSE)</f>
        <v>No</v>
      </c>
      <c r="J1185" t="str">
        <f>VLOOKUP($A1185,'Medical Examinations'!$A1184:$J3519,9,FALSE)</f>
        <v>Over Weight</v>
      </c>
      <c r="K1185" t="str">
        <f>VLOOKUP(A1185,'Medical Examinations'!A1184:J3519,10,FALSE)</f>
        <v>Diabetes</v>
      </c>
      <c r="L1185" t="str">
        <f>VLOOKUP(Healthcare!A1185,'Hospitalisation Details'!A1184:K3519,10,FALSE)</f>
        <v>28-Jul-1975</v>
      </c>
      <c r="M1185" s="17">
        <f>VLOOKUP(Healthcare!A1185,'Hospitalisation Details'!A1184:K3519,6,FALSE)</f>
        <v>9540.17</v>
      </c>
      <c r="N1185" t="str">
        <f>VLOOKUP(Healthcare!A1185,'Hospitalisation Details'!A1184:K3519,7,FALSE)</f>
        <v>tier - 2</v>
      </c>
      <c r="O1185" t="str">
        <f>VLOOKUP(Healthcare!A1185,'Hospitalisation Details'!A1184:K3519,8,FALSE)</f>
        <v>tier - 2</v>
      </c>
      <c r="P1185" t="str">
        <f>VLOOKUP(Healthcare!A1185,'Hospitalisation Details'!A1184:K3519,9,FALSE)</f>
        <v>R1024</v>
      </c>
      <c r="Q1185">
        <f>VLOOKUP(Healthcare!A1185,'Hospitalisation Details'!A1184:K3519,11,FALSE)</f>
        <v>49</v>
      </c>
    </row>
    <row r="1186" spans="1:17" ht="15.6">
      <c r="A1186" s="1" t="s">
        <v>1185</v>
      </c>
      <c r="B1186" t="str">
        <f>VLOOKUP(A1186,'Customer Names'!A1185:E3520,5,FALSE)</f>
        <v xml:space="preserve"> Mr.  Jeffrey A Rixe</v>
      </c>
      <c r="C1186">
        <f>VLOOKUP(A1186,'Medical Examinations'!A1185:J3520,2,FALSE)</f>
        <v>26.6</v>
      </c>
      <c r="D1186">
        <f>VLOOKUP(A1186,'Medical Examinations'!A1185:J3520,3,FALSE)</f>
        <v>8.3800000000000008</v>
      </c>
      <c r="E1186" t="str">
        <f>VLOOKUP(A1186,'Medical Examinations'!A1185:J3520,4,FALSE)</f>
        <v>No</v>
      </c>
      <c r="F1186" t="str">
        <f>VLOOKUP(A1186,'Medical Examinations'!A1185:J3520,5,FALSE)</f>
        <v>No</v>
      </c>
      <c r="G1186" t="str">
        <f>VLOOKUP($A1186,'Medical Examinations'!A$1:J$2336,6,FALSE)</f>
        <v>No</v>
      </c>
      <c r="H1186">
        <f>VLOOKUP(A1186,'Medical Examinations'!A1185:J3520,7,FALSE)</f>
        <v>2</v>
      </c>
      <c r="I1186" t="str">
        <f>VLOOKUP(A1186,'Medical Examinations'!A1185:J3520,8,FALSE)</f>
        <v>No</v>
      </c>
      <c r="J1186" t="str">
        <f>VLOOKUP($A1186,'Medical Examinations'!$A1185:$J3520,9,FALSE)</f>
        <v>Over Weight</v>
      </c>
      <c r="K1186" t="str">
        <f>VLOOKUP(A1186,'Medical Examinations'!A1185:J3520,10,FALSE)</f>
        <v>Diabetes</v>
      </c>
      <c r="L1186" t="str">
        <f>VLOOKUP(Healthcare!A1186,'Hospitalisation Details'!A1185:K3520,10,FALSE)</f>
        <v>21-Dec-1973</v>
      </c>
      <c r="M1186" s="17">
        <f>VLOOKUP(Healthcare!A1186,'Hospitalisation Details'!A1185:K3520,6,FALSE)</f>
        <v>9538.65</v>
      </c>
      <c r="N1186" t="str">
        <f>VLOOKUP(Healthcare!A1186,'Hospitalisation Details'!A1185:K3520,7,FALSE)</f>
        <v>tier - 2</v>
      </c>
      <c r="O1186" t="str">
        <f>VLOOKUP(Healthcare!A1186,'Hospitalisation Details'!A1185:K3520,8,FALSE)</f>
        <v>tier - 3</v>
      </c>
      <c r="P1186" t="str">
        <f>VLOOKUP(Healthcare!A1186,'Hospitalisation Details'!A1185:K3520,9,FALSE)</f>
        <v>R1021</v>
      </c>
      <c r="Q1186">
        <f>VLOOKUP(Healthcare!A1186,'Hospitalisation Details'!A1185:K3520,11,FALSE)</f>
        <v>50</v>
      </c>
    </row>
    <row r="1187" spans="1:17" ht="15.6">
      <c r="A1187" s="1" t="s">
        <v>1184</v>
      </c>
      <c r="B1187" t="str">
        <f>VLOOKUP(A1187,'Customer Names'!A1186:E3521,5,FALSE)</f>
        <v xml:space="preserve"> Ms.  Nicole Ballon-Landa</v>
      </c>
      <c r="C1187">
        <f>VLOOKUP(A1187,'Medical Examinations'!A1186:J3521,2,FALSE)</f>
        <v>27.5</v>
      </c>
      <c r="D1187">
        <f>VLOOKUP(A1187,'Medical Examinations'!A1186:J3521,3,FALSE)</f>
        <v>7.58</v>
      </c>
      <c r="E1187" t="str">
        <f>VLOOKUP(A1187,'Medical Examinations'!A1186:J3521,4,FALSE)</f>
        <v>No</v>
      </c>
      <c r="F1187" t="str">
        <f>VLOOKUP(A1187,'Medical Examinations'!A1186:J3521,5,FALSE)</f>
        <v>No</v>
      </c>
      <c r="G1187" t="str">
        <f>VLOOKUP($A1187,'Medical Examinations'!A$1:J$2336,6,FALSE)</f>
        <v>No</v>
      </c>
      <c r="H1187">
        <f>VLOOKUP(A1187,'Medical Examinations'!A1186:J3521,7,FALSE)</f>
        <v>0</v>
      </c>
      <c r="I1187" t="str">
        <f>VLOOKUP(A1187,'Medical Examinations'!A1186:J3521,8,FALSE)</f>
        <v>No</v>
      </c>
      <c r="J1187" t="str">
        <f>VLOOKUP($A1187,'Medical Examinations'!$A1186:$J3521,9,FALSE)</f>
        <v>Over Weight</v>
      </c>
      <c r="K1187" t="str">
        <f>VLOOKUP(A1187,'Medical Examinations'!A1186:J3521,10,FALSE)</f>
        <v>Diabetes</v>
      </c>
      <c r="L1187" t="str">
        <f>VLOOKUP(Healthcare!A1187,'Hospitalisation Details'!A1186:K3521,10,FALSE)</f>
        <v>29-Nov-1971</v>
      </c>
      <c r="M1187" s="17">
        <f>VLOOKUP(Healthcare!A1187,'Hospitalisation Details'!A1186:K3521,6,FALSE)</f>
        <v>9528.9</v>
      </c>
      <c r="N1187" t="str">
        <f>VLOOKUP(Healthcare!A1187,'Hospitalisation Details'!A1186:K3521,7,FALSE)</f>
        <v>tier - 2</v>
      </c>
      <c r="O1187" t="str">
        <f>VLOOKUP(Healthcare!A1187,'Hospitalisation Details'!A1186:K3521,8,FALSE)</f>
        <v>tier - 2</v>
      </c>
      <c r="P1187" t="str">
        <f>VLOOKUP(Healthcare!A1187,'Hospitalisation Details'!A1186:K3521,9,FALSE)</f>
        <v>R1011</v>
      </c>
      <c r="Q1187">
        <f>VLOOKUP(Healthcare!A1187,'Hospitalisation Details'!A1186:K3521,11,FALSE)</f>
        <v>52</v>
      </c>
    </row>
    <row r="1188" spans="1:17" ht="15.6">
      <c r="A1188" s="1" t="s">
        <v>1183</v>
      </c>
      <c r="B1188" t="str">
        <f>VLOOKUP(A1188,'Customer Names'!A1187:E3522,5,FALSE)</f>
        <v xml:space="preserve"> Ms.  Audrey Zaferos</v>
      </c>
      <c r="C1188">
        <f>VLOOKUP(A1188,'Medical Examinations'!A1187:J3522,2,FALSE)</f>
        <v>41.55</v>
      </c>
      <c r="D1188">
        <f>VLOOKUP(A1188,'Medical Examinations'!A1187:J3522,3,FALSE)</f>
        <v>4.6100000000000003</v>
      </c>
      <c r="E1188" t="str">
        <f>VLOOKUP(A1188,'Medical Examinations'!A1187:J3522,4,FALSE)</f>
        <v>No</v>
      </c>
      <c r="F1188" t="str">
        <f>VLOOKUP(A1188,'Medical Examinations'!A1187:J3522,5,FALSE)</f>
        <v>No</v>
      </c>
      <c r="G1188" t="str">
        <f>VLOOKUP($A1188,'Medical Examinations'!A$1:J$2336,6,FALSE)</f>
        <v>No</v>
      </c>
      <c r="H1188">
        <f>VLOOKUP(A1188,'Medical Examinations'!A1187:J3522,7,FALSE)</f>
        <v>1</v>
      </c>
      <c r="I1188" t="str">
        <f>VLOOKUP(A1188,'Medical Examinations'!A1187:J3522,8,FALSE)</f>
        <v>No</v>
      </c>
      <c r="J1188" t="str">
        <f>VLOOKUP($A1188,'Medical Examinations'!$A1187:$J3522,9,FALSE)</f>
        <v>Obesity</v>
      </c>
      <c r="K1188" t="str">
        <f>VLOOKUP(A1188,'Medical Examinations'!A1187:J3522,10,FALSE)</f>
        <v>Normal</v>
      </c>
      <c r="L1188" t="str">
        <f>VLOOKUP(Healthcare!A1188,'Hospitalisation Details'!A1187:K3522,10,FALSE)</f>
        <v>22-Aug-1992</v>
      </c>
      <c r="M1188" s="17">
        <f>VLOOKUP(Healthcare!A1188,'Hospitalisation Details'!A1187:K3522,6,FALSE)</f>
        <v>9507.68</v>
      </c>
      <c r="N1188" t="str">
        <f>VLOOKUP(Healthcare!A1188,'Hospitalisation Details'!A1187:K3522,7,FALSE)</f>
        <v>tier - 2</v>
      </c>
      <c r="O1188" t="str">
        <f>VLOOKUP(Healthcare!A1188,'Hospitalisation Details'!A1187:K3522,8,FALSE)</f>
        <v>tier - 1</v>
      </c>
      <c r="P1188" t="str">
        <f>VLOOKUP(Healthcare!A1188,'Hospitalisation Details'!A1187:K3522,9,FALSE)</f>
        <v>R1012</v>
      </c>
      <c r="Q1188">
        <f>VLOOKUP(Healthcare!A1188,'Hospitalisation Details'!A1187:K3522,11,FALSE)</f>
        <v>32</v>
      </c>
    </row>
    <row r="1189" spans="1:17" ht="15.6">
      <c r="A1189" s="1" t="s">
        <v>1182</v>
      </c>
      <c r="B1189" t="str">
        <f>VLOOKUP(A1189,'Customer Names'!A1188:E3523,5,FALSE)</f>
        <v xml:space="preserve"> Mr.  Jacob Jackson</v>
      </c>
      <c r="C1189">
        <f>VLOOKUP(A1189,'Medical Examinations'!A1188:J3523,2,FALSE)</f>
        <v>41.47</v>
      </c>
      <c r="D1189">
        <f>VLOOKUP(A1189,'Medical Examinations'!A1188:J3523,3,FALSE)</f>
        <v>4.7</v>
      </c>
      <c r="E1189" t="str">
        <f>VLOOKUP(A1189,'Medical Examinations'!A1188:J3523,4,FALSE)</f>
        <v>yes</v>
      </c>
      <c r="F1189" t="str">
        <f>VLOOKUP(A1189,'Medical Examinations'!A1188:J3523,5,FALSE)</f>
        <v>No</v>
      </c>
      <c r="G1189" t="str">
        <f>VLOOKUP($A1189,'Medical Examinations'!A$1:J$2336,6,FALSE)</f>
        <v>Yes</v>
      </c>
      <c r="H1189">
        <f>VLOOKUP(A1189,'Medical Examinations'!A1188:J3523,7,FALSE)</f>
        <v>1</v>
      </c>
      <c r="I1189" t="str">
        <f>VLOOKUP(A1189,'Medical Examinations'!A1188:J3523,8,FALSE)</f>
        <v>No</v>
      </c>
      <c r="J1189" t="str">
        <f>VLOOKUP($A1189,'Medical Examinations'!$A1188:$J3523,9,FALSE)</f>
        <v>Obesity</v>
      </c>
      <c r="K1189" t="str">
        <f>VLOOKUP(A1189,'Medical Examinations'!A1188:J3523,10,FALSE)</f>
        <v>Normal</v>
      </c>
      <c r="L1189" t="str">
        <f>VLOOKUP(Healthcare!A1189,'Hospitalisation Details'!A1188:K3523,10,FALSE)</f>
        <v>24-Aug-1969</v>
      </c>
      <c r="M1189" s="17">
        <f>VLOOKUP(Healthcare!A1189,'Hospitalisation Details'!A1188:K3523,6,FALSE)</f>
        <v>9504.31</v>
      </c>
      <c r="N1189" t="str">
        <f>VLOOKUP(Healthcare!A1189,'Hospitalisation Details'!A1188:K3523,7,FALSE)</f>
        <v>tier - 3</v>
      </c>
      <c r="O1189" t="str">
        <f>VLOOKUP(Healthcare!A1189,'Hospitalisation Details'!A1188:K3523,8,FALSE)</f>
        <v>tier - 2</v>
      </c>
      <c r="P1189" t="str">
        <f>VLOOKUP(Healthcare!A1189,'Hospitalisation Details'!A1188:K3523,9,FALSE)</f>
        <v>R1013</v>
      </c>
      <c r="Q1189">
        <f>VLOOKUP(Healthcare!A1189,'Hospitalisation Details'!A1188:K3523,11,FALSE)</f>
        <v>55</v>
      </c>
    </row>
    <row r="1190" spans="1:17" ht="15.6">
      <c r="A1190" s="1" t="s">
        <v>1181</v>
      </c>
      <c r="B1190" t="str">
        <f>VLOOKUP(A1190,'Customer Names'!A1189:E3524,5,FALSE)</f>
        <v xml:space="preserve"> Mr.  Daniel S Evans Marke</v>
      </c>
      <c r="C1190">
        <f>VLOOKUP(A1190,'Medical Examinations'!A1189:J3524,2,FALSE)</f>
        <v>24.795000000000002</v>
      </c>
      <c r="D1190">
        <f>VLOOKUP(A1190,'Medical Examinations'!A1189:J3524,3,FALSE)</f>
        <v>6.05</v>
      </c>
      <c r="E1190" t="str">
        <f>VLOOKUP(A1190,'Medical Examinations'!A1189:J3524,4,FALSE)</f>
        <v>yes</v>
      </c>
      <c r="F1190" t="str">
        <f>VLOOKUP(A1190,'Medical Examinations'!A1189:J3524,5,FALSE)</f>
        <v>No</v>
      </c>
      <c r="G1190" t="str">
        <f>VLOOKUP($A1190,'Medical Examinations'!A$1:J$2336,6,FALSE)</f>
        <v>No</v>
      </c>
      <c r="H1190">
        <f>VLOOKUP(A1190,'Medical Examinations'!A1189:J3524,7,FALSE)</f>
        <v>0</v>
      </c>
      <c r="I1190" t="str">
        <f>VLOOKUP(A1190,'Medical Examinations'!A1189:J3524,8,FALSE)</f>
        <v>No</v>
      </c>
      <c r="J1190" t="str">
        <f>VLOOKUP($A1190,'Medical Examinations'!$A1189:$J3524,9,FALSE)</f>
        <v>Healthy Weight</v>
      </c>
      <c r="K1190" t="str">
        <f>VLOOKUP(A1190,'Medical Examinations'!A1189:J3524,10,FALSE)</f>
        <v>Prediabetes</v>
      </c>
      <c r="L1190" t="str">
        <f>VLOOKUP(Healthcare!A1190,'Hospitalisation Details'!A1189:K3524,10,FALSE)</f>
        <v>28-Nov-1976</v>
      </c>
      <c r="M1190" s="17">
        <f>VLOOKUP(Healthcare!A1190,'Hospitalisation Details'!A1189:K3524,6,FALSE)</f>
        <v>9500.57</v>
      </c>
      <c r="N1190" t="str">
        <f>VLOOKUP(Healthcare!A1190,'Hospitalisation Details'!A1189:K3524,7,FALSE)</f>
        <v>tier - 2</v>
      </c>
      <c r="O1190" t="str">
        <f>VLOOKUP(Healthcare!A1190,'Hospitalisation Details'!A1189:K3524,8,FALSE)</f>
        <v>tier - 3</v>
      </c>
      <c r="P1190" t="str">
        <f>VLOOKUP(Healthcare!A1190,'Hospitalisation Details'!A1189:K3524,9,FALSE)</f>
        <v>R1017</v>
      </c>
      <c r="Q1190">
        <f>VLOOKUP(Healthcare!A1190,'Hospitalisation Details'!A1189:K3524,11,FALSE)</f>
        <v>47</v>
      </c>
    </row>
    <row r="1191" spans="1:17" ht="15.6">
      <c r="A1191" s="1" t="s">
        <v>1180</v>
      </c>
      <c r="B1191" t="str">
        <f>VLOOKUP(A1191,'Customer Names'!A1190:E3525,5,FALSE)</f>
        <v xml:space="preserve"> Mr.  Marc C Samland</v>
      </c>
      <c r="C1191">
        <f>VLOOKUP(A1191,'Medical Examinations'!A1190:J3525,2,FALSE)</f>
        <v>29.48</v>
      </c>
      <c r="D1191">
        <f>VLOOKUP(A1191,'Medical Examinations'!A1190:J3525,3,FALSE)</f>
        <v>5.63</v>
      </c>
      <c r="E1191" t="str">
        <f>VLOOKUP(A1191,'Medical Examinations'!A1190:J3525,4,FALSE)</f>
        <v>yes</v>
      </c>
      <c r="F1191" t="str">
        <f>VLOOKUP(A1191,'Medical Examinations'!A1190:J3525,5,FALSE)</f>
        <v>No</v>
      </c>
      <c r="G1191" t="str">
        <f>VLOOKUP($A1191,'Medical Examinations'!A$1:J$2336,6,FALSE)</f>
        <v>Yes</v>
      </c>
      <c r="H1191">
        <f>VLOOKUP(A1191,'Medical Examinations'!A1190:J3525,7,FALSE)</f>
        <v>1</v>
      </c>
      <c r="I1191" t="str">
        <f>VLOOKUP(A1191,'Medical Examinations'!A1190:J3525,8,FALSE)</f>
        <v>No</v>
      </c>
      <c r="J1191" t="str">
        <f>VLOOKUP($A1191,'Medical Examinations'!$A1190:$J3525,9,FALSE)</f>
        <v>Over Weight</v>
      </c>
      <c r="K1191" t="str">
        <f>VLOOKUP(A1191,'Medical Examinations'!A1190:J3525,10,FALSE)</f>
        <v>Normal</v>
      </c>
      <c r="L1191" t="str">
        <f>VLOOKUP(Healthcare!A1191,'Hospitalisation Details'!A1190:K3525,10,FALSE)</f>
        <v>4-Jun-1969</v>
      </c>
      <c r="M1191" s="17">
        <f>VLOOKUP(Healthcare!A1191,'Hospitalisation Details'!A1190:K3525,6,FALSE)</f>
        <v>9487.64</v>
      </c>
      <c r="N1191" t="str">
        <f>VLOOKUP(Healthcare!A1191,'Hospitalisation Details'!A1190:K3525,7,FALSE)</f>
        <v>tier - 2</v>
      </c>
      <c r="O1191" t="str">
        <f>VLOOKUP(Healthcare!A1191,'Hospitalisation Details'!A1190:K3525,8,FALSE)</f>
        <v>tier - 2</v>
      </c>
      <c r="P1191" t="str">
        <f>VLOOKUP(Healthcare!A1191,'Hospitalisation Details'!A1190:K3525,9,FALSE)</f>
        <v>R1013</v>
      </c>
      <c r="Q1191">
        <f>VLOOKUP(Healthcare!A1191,'Hospitalisation Details'!A1190:K3525,11,FALSE)</f>
        <v>55</v>
      </c>
    </row>
    <row r="1192" spans="1:17" ht="15.6">
      <c r="A1192" s="1" t="s">
        <v>1179</v>
      </c>
      <c r="B1192" t="str">
        <f>VLOOKUP(A1192,'Customer Names'!A1191:E3526,5,FALSE)</f>
        <v xml:space="preserve"> Mr.  Mark S Shapiro</v>
      </c>
      <c r="C1192">
        <f>VLOOKUP(A1192,'Medical Examinations'!A1191:J3526,2,FALSE)</f>
        <v>28.09</v>
      </c>
      <c r="D1192">
        <f>VLOOKUP(A1192,'Medical Examinations'!A1191:J3526,3,FALSE)</f>
        <v>6.06</v>
      </c>
      <c r="E1192" t="str">
        <f>VLOOKUP(A1192,'Medical Examinations'!A1191:J3526,4,FALSE)</f>
        <v>No</v>
      </c>
      <c r="F1192" t="str">
        <f>VLOOKUP(A1192,'Medical Examinations'!A1191:J3526,5,FALSE)</f>
        <v>No</v>
      </c>
      <c r="G1192" t="str">
        <f>VLOOKUP($A1192,'Medical Examinations'!A$1:J$2336,6,FALSE)</f>
        <v>Yes</v>
      </c>
      <c r="H1192">
        <f>VLOOKUP(A1192,'Medical Examinations'!A1191:J3526,7,FALSE)</f>
        <v>1</v>
      </c>
      <c r="I1192" t="str">
        <f>VLOOKUP(A1192,'Medical Examinations'!A1191:J3526,8,FALSE)</f>
        <v>No</v>
      </c>
      <c r="J1192" t="str">
        <f>VLOOKUP($A1192,'Medical Examinations'!$A1191:$J3526,9,FALSE)</f>
        <v>Over Weight</v>
      </c>
      <c r="K1192" t="str">
        <f>VLOOKUP(A1192,'Medical Examinations'!A1191:J3526,10,FALSE)</f>
        <v>Prediabetes</v>
      </c>
      <c r="L1192" t="str">
        <f>VLOOKUP(Healthcare!A1192,'Hospitalisation Details'!A1191:K3526,10,FALSE)</f>
        <v>17-Jul-1979</v>
      </c>
      <c r="M1192" s="17">
        <f>VLOOKUP(Healthcare!A1192,'Hospitalisation Details'!A1191:K3526,6,FALSE)</f>
        <v>9453.92</v>
      </c>
      <c r="N1192" t="str">
        <f>VLOOKUP(Healthcare!A1192,'Hospitalisation Details'!A1191:K3526,7,FALSE)</f>
        <v>tier - 2</v>
      </c>
      <c r="O1192" t="str">
        <f>VLOOKUP(Healthcare!A1192,'Hospitalisation Details'!A1191:K3526,8,FALSE)</f>
        <v>tier - 2</v>
      </c>
      <c r="P1192" t="str">
        <f>VLOOKUP(Healthcare!A1192,'Hospitalisation Details'!A1191:K3526,9,FALSE)</f>
        <v>R1021</v>
      </c>
      <c r="Q1192">
        <f>VLOOKUP(Healthcare!A1192,'Hospitalisation Details'!A1191:K3526,11,FALSE)</f>
        <v>45</v>
      </c>
    </row>
    <row r="1193" spans="1:17" ht="15.6">
      <c r="A1193" s="1" t="s">
        <v>1178</v>
      </c>
      <c r="B1193" t="str">
        <f>VLOOKUP(A1193,'Customer Names'!A1192:E3527,5,FALSE)</f>
        <v xml:space="preserve"> Mr.  Dan Snitzer</v>
      </c>
      <c r="C1193">
        <f>VLOOKUP(A1193,'Medical Examinations'!A1192:J3527,2,FALSE)</f>
        <v>32.729999999999997</v>
      </c>
      <c r="D1193">
        <f>VLOOKUP(A1193,'Medical Examinations'!A1192:J3527,3,FALSE)</f>
        <v>5.19</v>
      </c>
      <c r="E1193" t="str">
        <f>VLOOKUP(A1193,'Medical Examinations'!A1192:J3527,4,FALSE)</f>
        <v>No</v>
      </c>
      <c r="F1193" t="str">
        <f>VLOOKUP(A1193,'Medical Examinations'!A1192:J3527,5,FALSE)</f>
        <v>No</v>
      </c>
      <c r="G1193" t="str">
        <f>VLOOKUP($A1193,'Medical Examinations'!A$1:J$2336,6,FALSE)</f>
        <v>No</v>
      </c>
      <c r="H1193">
        <f>VLOOKUP(A1193,'Medical Examinations'!A1192:J3527,7,FALSE)</f>
        <v>1</v>
      </c>
      <c r="I1193" t="str">
        <f>VLOOKUP(A1193,'Medical Examinations'!A1192:J3527,8,FALSE)</f>
        <v>No</v>
      </c>
      <c r="J1193" t="str">
        <f>VLOOKUP($A1193,'Medical Examinations'!$A1192:$J3527,9,FALSE)</f>
        <v>Obesity</v>
      </c>
      <c r="K1193" t="str">
        <f>VLOOKUP(A1193,'Medical Examinations'!A1192:J3527,10,FALSE)</f>
        <v>Normal</v>
      </c>
      <c r="L1193" t="str">
        <f>VLOOKUP(Healthcare!A1193,'Hospitalisation Details'!A1192:K3527,10,FALSE)</f>
        <v>14-Nov-1987</v>
      </c>
      <c r="M1193" s="17">
        <f>VLOOKUP(Healthcare!A1193,'Hospitalisation Details'!A1192:K3527,6,FALSE)</f>
        <v>9448.42</v>
      </c>
      <c r="N1193" t="str">
        <f>VLOOKUP(Healthcare!A1193,'Hospitalisation Details'!A1192:K3527,7,FALSE)</f>
        <v>tier - 2</v>
      </c>
      <c r="O1193" t="str">
        <f>VLOOKUP(Healthcare!A1193,'Hospitalisation Details'!A1192:K3527,8,FALSE)</f>
        <v>tier - 3</v>
      </c>
      <c r="P1193" t="str">
        <f>VLOOKUP(Healthcare!A1193,'Hospitalisation Details'!A1192:K3527,9,FALSE)</f>
        <v>R1021</v>
      </c>
      <c r="Q1193">
        <f>VLOOKUP(Healthcare!A1193,'Hospitalisation Details'!A1192:K3527,11,FALSE)</f>
        <v>36</v>
      </c>
    </row>
    <row r="1194" spans="1:17" ht="15.6">
      <c r="A1194" s="1" t="s">
        <v>1177</v>
      </c>
      <c r="B1194" t="str">
        <f>VLOOKUP(A1194,'Customer Names'!A1193:E3528,5,FALSE)</f>
        <v xml:space="preserve"> Ms.  Gabriela Herra Arroyo</v>
      </c>
      <c r="C1194">
        <f>VLOOKUP(A1194,'Medical Examinations'!A1193:J3528,2,FALSE)</f>
        <v>27.36</v>
      </c>
      <c r="D1194">
        <f>VLOOKUP(A1194,'Medical Examinations'!A1193:J3528,3,FALSE)</f>
        <v>8.9600000000000009</v>
      </c>
      <c r="E1194" t="str">
        <f>VLOOKUP(A1194,'Medical Examinations'!A1193:J3528,4,FALSE)</f>
        <v>No</v>
      </c>
      <c r="F1194" t="str">
        <f>VLOOKUP(A1194,'Medical Examinations'!A1193:J3528,5,FALSE)</f>
        <v>No</v>
      </c>
      <c r="G1194" t="str">
        <f>VLOOKUP($A1194,'Medical Examinations'!A$1:J$2336,6,FALSE)</f>
        <v>No</v>
      </c>
      <c r="H1194">
        <f>VLOOKUP(A1194,'Medical Examinations'!A1193:J3528,7,FALSE)</f>
        <v>0</v>
      </c>
      <c r="I1194" t="str">
        <f>VLOOKUP(A1194,'Medical Examinations'!A1193:J3528,8,FALSE)</f>
        <v>No</v>
      </c>
      <c r="J1194" t="str">
        <f>VLOOKUP($A1194,'Medical Examinations'!$A1193:$J3528,9,FALSE)</f>
        <v>Over Weight</v>
      </c>
      <c r="K1194" t="str">
        <f>VLOOKUP(A1194,'Medical Examinations'!A1193:J3528,10,FALSE)</f>
        <v>Diabetes</v>
      </c>
      <c r="L1194" t="str">
        <f>VLOOKUP(Healthcare!A1194,'Hospitalisation Details'!A1193:K3528,10,FALSE)</f>
        <v>8-Jun-1974</v>
      </c>
      <c r="M1194" s="17">
        <f>VLOOKUP(Healthcare!A1194,'Hospitalisation Details'!A1193:K3528,6,FALSE)</f>
        <v>9447.3799999999992</v>
      </c>
      <c r="N1194" t="str">
        <f>VLOOKUP(Healthcare!A1194,'Hospitalisation Details'!A1193:K3528,7,FALSE)</f>
        <v>tier - 2</v>
      </c>
      <c r="O1194" t="str">
        <f>VLOOKUP(Healthcare!A1194,'Hospitalisation Details'!A1193:K3528,8,FALSE)</f>
        <v>tier - 3</v>
      </c>
      <c r="P1194" t="str">
        <f>VLOOKUP(Healthcare!A1194,'Hospitalisation Details'!A1193:K3528,9,FALSE)</f>
        <v>R1024</v>
      </c>
      <c r="Q1194">
        <f>VLOOKUP(Healthcare!A1194,'Hospitalisation Details'!A1193:K3528,11,FALSE)</f>
        <v>50</v>
      </c>
    </row>
    <row r="1195" spans="1:17" ht="15.6">
      <c r="A1195" s="1" t="s">
        <v>1176</v>
      </c>
      <c r="B1195" t="str">
        <f>VLOOKUP(A1195,'Customer Names'!A1194:E3529,5,FALSE)</f>
        <v xml:space="preserve"> Ms.  Amanda Watters</v>
      </c>
      <c r="C1195">
        <f>VLOOKUP(A1195,'Medical Examinations'!A1194:J3529,2,FALSE)</f>
        <v>27.265000000000001</v>
      </c>
      <c r="D1195">
        <f>VLOOKUP(A1195,'Medical Examinations'!A1194:J3529,3,FALSE)</f>
        <v>11.39</v>
      </c>
      <c r="E1195" t="str">
        <f>VLOOKUP(A1195,'Medical Examinations'!A1194:J3529,4,FALSE)</f>
        <v>No</v>
      </c>
      <c r="F1195" t="str">
        <f>VLOOKUP(A1195,'Medical Examinations'!A1194:J3529,5,FALSE)</f>
        <v>No</v>
      </c>
      <c r="G1195" t="str">
        <f>VLOOKUP($A1195,'Medical Examinations'!A$1:J$2336,6,FALSE)</f>
        <v>No</v>
      </c>
      <c r="H1195">
        <f>VLOOKUP(A1195,'Medical Examinations'!A1194:J3529,7,FALSE)</f>
        <v>0</v>
      </c>
      <c r="I1195" t="str">
        <f>VLOOKUP(A1195,'Medical Examinations'!A1194:J3529,8,FALSE)</f>
        <v>No</v>
      </c>
      <c r="J1195" t="str">
        <f>VLOOKUP($A1195,'Medical Examinations'!$A1194:$J3529,9,FALSE)</f>
        <v>Over Weight</v>
      </c>
      <c r="K1195" t="str">
        <f>VLOOKUP(A1195,'Medical Examinations'!A1194:J3529,10,FALSE)</f>
        <v>Diabetes</v>
      </c>
      <c r="L1195" t="str">
        <f>VLOOKUP(Healthcare!A1195,'Hospitalisation Details'!A1194:K3529,10,FALSE)</f>
        <v>27-Nov-1974</v>
      </c>
      <c r="M1195" s="17">
        <f>VLOOKUP(Healthcare!A1195,'Hospitalisation Details'!A1194:K3529,6,FALSE)</f>
        <v>9447.25</v>
      </c>
      <c r="N1195" t="str">
        <f>VLOOKUP(Healthcare!A1195,'Hospitalisation Details'!A1194:K3529,7,FALSE)</f>
        <v>tier - 2</v>
      </c>
      <c r="O1195" t="str">
        <f>VLOOKUP(Healthcare!A1195,'Hospitalisation Details'!A1194:K3529,8,FALSE)</f>
        <v>tier - 1</v>
      </c>
      <c r="P1195" t="str">
        <f>VLOOKUP(Healthcare!A1195,'Hospitalisation Details'!A1194:K3529,9,FALSE)</f>
        <v>R1024</v>
      </c>
      <c r="Q1195">
        <f>VLOOKUP(Healthcare!A1195,'Hospitalisation Details'!A1194:K3529,11,FALSE)</f>
        <v>49</v>
      </c>
    </row>
    <row r="1196" spans="1:17" ht="15.6">
      <c r="A1196" s="1" t="s">
        <v>1175</v>
      </c>
      <c r="B1196" t="str">
        <f>VLOOKUP(A1196,'Customer Names'!A1195:E3530,5,FALSE)</f>
        <v xml:space="preserve"> Ms.  Dara Steele-Belkin</v>
      </c>
      <c r="C1196">
        <f>VLOOKUP(A1196,'Medical Examinations'!A1195:J3530,2,FALSE)</f>
        <v>48.07</v>
      </c>
      <c r="D1196">
        <f>VLOOKUP(A1196,'Medical Examinations'!A1195:J3530,3,FALSE)</f>
        <v>4.0599999999999996</v>
      </c>
      <c r="E1196" t="str">
        <f>VLOOKUP(A1196,'Medical Examinations'!A1195:J3530,4,FALSE)</f>
        <v>yes</v>
      </c>
      <c r="F1196" t="str">
        <f>VLOOKUP(A1196,'Medical Examinations'!A1195:J3530,5,FALSE)</f>
        <v>No</v>
      </c>
      <c r="G1196" t="str">
        <f>VLOOKUP($A1196,'Medical Examinations'!A$1:J$2336,6,FALSE)</f>
        <v>No</v>
      </c>
      <c r="H1196">
        <f>VLOOKUP(A1196,'Medical Examinations'!A1195:J3530,7,FALSE)</f>
        <v>0</v>
      </c>
      <c r="I1196" t="str">
        <f>VLOOKUP(A1196,'Medical Examinations'!A1195:J3530,8,FALSE)</f>
        <v>No</v>
      </c>
      <c r="J1196" t="str">
        <f>VLOOKUP($A1196,'Medical Examinations'!$A1195:$J3530,9,FALSE)</f>
        <v>Obesity</v>
      </c>
      <c r="K1196" t="str">
        <f>VLOOKUP(A1196,'Medical Examinations'!A1195:J3530,10,FALSE)</f>
        <v>Normal</v>
      </c>
      <c r="L1196" t="str">
        <f>VLOOKUP(Healthcare!A1196,'Hospitalisation Details'!A1195:K3530,10,FALSE)</f>
        <v>3-Nov-1976</v>
      </c>
      <c r="M1196" s="17">
        <f>VLOOKUP(Healthcare!A1196,'Hospitalisation Details'!A1195:K3530,6,FALSE)</f>
        <v>9432.93</v>
      </c>
      <c r="N1196" t="str">
        <f>VLOOKUP(Healthcare!A1196,'Hospitalisation Details'!A1195:K3530,7,FALSE)</f>
        <v>tier - 2</v>
      </c>
      <c r="O1196" t="str">
        <f>VLOOKUP(Healthcare!A1196,'Hospitalisation Details'!A1195:K3530,8,FALSE)</f>
        <v>tier - 1</v>
      </c>
      <c r="P1196" t="str">
        <f>VLOOKUP(Healthcare!A1196,'Hospitalisation Details'!A1195:K3530,9,FALSE)</f>
        <v>R1024</v>
      </c>
      <c r="Q1196">
        <f>VLOOKUP(Healthcare!A1196,'Hospitalisation Details'!A1195:K3530,11,FALSE)</f>
        <v>47</v>
      </c>
    </row>
    <row r="1197" spans="1:17" ht="15.6">
      <c r="A1197" s="1" t="s">
        <v>1174</v>
      </c>
      <c r="B1197" t="str">
        <f>VLOOKUP(A1197,'Customer Names'!A1196:E3531,5,FALSE)</f>
        <v xml:space="preserve"> Ms.  Rachelle R Christensen</v>
      </c>
      <c r="C1197">
        <f>VLOOKUP(A1197,'Medical Examinations'!A1196:J3531,2,FALSE)</f>
        <v>30.8</v>
      </c>
      <c r="D1197">
        <f>VLOOKUP(A1197,'Medical Examinations'!A1196:J3531,3,FALSE)</f>
        <v>5.23</v>
      </c>
      <c r="E1197" t="str">
        <f>VLOOKUP(A1197,'Medical Examinations'!A1196:J3531,4,FALSE)</f>
        <v>yes</v>
      </c>
      <c r="F1197" t="str">
        <f>VLOOKUP(A1197,'Medical Examinations'!A1196:J3531,5,FALSE)</f>
        <v>No</v>
      </c>
      <c r="G1197" t="str">
        <f>VLOOKUP($A1197,'Medical Examinations'!A$1:J$2336,6,FALSE)</f>
        <v>No</v>
      </c>
      <c r="H1197">
        <f>VLOOKUP(A1197,'Medical Examinations'!A1196:J3531,7,FALSE)</f>
        <v>0</v>
      </c>
      <c r="I1197" t="str">
        <f>VLOOKUP(A1197,'Medical Examinations'!A1196:J3531,8,FALSE)</f>
        <v>No</v>
      </c>
      <c r="J1197" t="str">
        <f>VLOOKUP($A1197,'Medical Examinations'!$A1196:$J3531,9,FALSE)</f>
        <v>Obesity</v>
      </c>
      <c r="K1197" t="str">
        <f>VLOOKUP(A1197,'Medical Examinations'!A1196:J3531,10,FALSE)</f>
        <v>Normal</v>
      </c>
      <c r="L1197" t="str">
        <f>VLOOKUP(Healthcare!A1197,'Hospitalisation Details'!A1196:K3531,10,FALSE)</f>
        <v>30-Oct-1976</v>
      </c>
      <c r="M1197" s="17">
        <f>VLOOKUP(Healthcare!A1197,'Hospitalisation Details'!A1196:K3531,6,FALSE)</f>
        <v>9414.92</v>
      </c>
      <c r="N1197" t="str">
        <f>VLOOKUP(Healthcare!A1197,'Hospitalisation Details'!A1196:K3531,7,FALSE)</f>
        <v>tier - 2</v>
      </c>
      <c r="O1197" t="str">
        <f>VLOOKUP(Healthcare!A1197,'Hospitalisation Details'!A1196:K3531,8,FALSE)</f>
        <v>tier - 2</v>
      </c>
      <c r="P1197" t="str">
        <f>VLOOKUP(Healthcare!A1197,'Hospitalisation Details'!A1196:K3531,9,FALSE)</f>
        <v>R1011</v>
      </c>
      <c r="Q1197">
        <f>VLOOKUP(Healthcare!A1197,'Hospitalisation Details'!A1196:K3531,11,FALSE)</f>
        <v>47</v>
      </c>
    </row>
    <row r="1198" spans="1:17" ht="15.6">
      <c r="A1198" s="1" t="s">
        <v>1173</v>
      </c>
      <c r="B1198" t="str">
        <f>VLOOKUP(A1198,'Customer Names'!A1197:E3532,5,FALSE)</f>
        <v xml:space="preserve"> Ms.  Brenda J Hodge</v>
      </c>
      <c r="C1198">
        <f>VLOOKUP(A1198,'Medical Examinations'!A1197:J3532,2,FALSE)</f>
        <v>32.299999999999997</v>
      </c>
      <c r="D1198">
        <f>VLOOKUP(A1198,'Medical Examinations'!A1197:J3532,3,FALSE)</f>
        <v>5.05</v>
      </c>
      <c r="E1198" t="str">
        <f>VLOOKUP(A1198,'Medical Examinations'!A1197:J3532,4,FALSE)</f>
        <v>yes</v>
      </c>
      <c r="F1198" t="str">
        <f>VLOOKUP(A1198,'Medical Examinations'!A1197:J3532,5,FALSE)</f>
        <v>No</v>
      </c>
      <c r="G1198" t="str">
        <f>VLOOKUP($A1198,'Medical Examinations'!A$1:J$2336,6,FALSE)</f>
        <v>No</v>
      </c>
      <c r="H1198">
        <f>VLOOKUP(A1198,'Medical Examinations'!A1197:J3532,7,FALSE)</f>
        <v>0</v>
      </c>
      <c r="I1198" t="str">
        <f>VLOOKUP(A1198,'Medical Examinations'!A1197:J3532,8,FALSE)</f>
        <v>No</v>
      </c>
      <c r="J1198" t="str">
        <f>VLOOKUP($A1198,'Medical Examinations'!$A1197:$J3532,9,FALSE)</f>
        <v>Obesity</v>
      </c>
      <c r="K1198" t="str">
        <f>VLOOKUP(A1198,'Medical Examinations'!A1197:J3532,10,FALSE)</f>
        <v>Normal</v>
      </c>
      <c r="L1198" t="str">
        <f>VLOOKUP(Healthcare!A1198,'Hospitalisation Details'!A1197:K3532,10,FALSE)</f>
        <v>17-Oct-1976</v>
      </c>
      <c r="M1198" s="17">
        <f>VLOOKUP(Healthcare!A1198,'Hospitalisation Details'!A1197:K3532,6,FALSE)</f>
        <v>9411.01</v>
      </c>
      <c r="N1198" t="str">
        <f>VLOOKUP(Healthcare!A1198,'Hospitalisation Details'!A1197:K3532,7,FALSE)</f>
        <v>tier - 2</v>
      </c>
      <c r="O1198" t="str">
        <f>VLOOKUP(Healthcare!A1198,'Hospitalisation Details'!A1197:K3532,8,FALSE)</f>
        <v>tier - 3</v>
      </c>
      <c r="P1198" t="str">
        <f>VLOOKUP(Healthcare!A1198,'Hospitalisation Details'!A1197:K3532,9,FALSE)</f>
        <v>R1024</v>
      </c>
      <c r="Q1198">
        <f>VLOOKUP(Healthcare!A1198,'Hospitalisation Details'!A1197:K3532,11,FALSE)</f>
        <v>47</v>
      </c>
    </row>
    <row r="1199" spans="1:17" ht="15.6">
      <c r="A1199" s="1" t="s">
        <v>1172</v>
      </c>
      <c r="B1199" t="str">
        <f>VLOOKUP(A1199,'Customer Names'!A1198:E3533,5,FALSE)</f>
        <v xml:space="preserve"> Mr.  Tim Rusterholz</v>
      </c>
      <c r="C1199">
        <f>VLOOKUP(A1199,'Medical Examinations'!A1198:J3533,2,FALSE)</f>
        <v>39.700000000000003</v>
      </c>
      <c r="D1199">
        <f>VLOOKUP(A1199,'Medical Examinations'!A1198:J3533,3,FALSE)</f>
        <v>7.34</v>
      </c>
      <c r="E1199" t="str">
        <f>VLOOKUP(A1199,'Medical Examinations'!A1198:J3533,4,FALSE)</f>
        <v>No</v>
      </c>
      <c r="F1199" t="str">
        <f>VLOOKUP(A1199,'Medical Examinations'!A1198:J3533,5,FALSE)</f>
        <v>No</v>
      </c>
      <c r="G1199" t="str">
        <f>VLOOKUP($A1199,'Medical Examinations'!A$1:J$2336,6,FALSE)</f>
        <v>No</v>
      </c>
      <c r="H1199">
        <f>VLOOKUP(A1199,'Medical Examinations'!A1198:J3533,7,FALSE)</f>
        <v>0</v>
      </c>
      <c r="I1199" t="str">
        <f>VLOOKUP(A1199,'Medical Examinations'!A1198:J3533,8,FALSE)</f>
        <v>No</v>
      </c>
      <c r="J1199" t="str">
        <f>VLOOKUP($A1199,'Medical Examinations'!$A1198:$J3533,9,FALSE)</f>
        <v>Obesity</v>
      </c>
      <c r="K1199" t="str">
        <f>VLOOKUP(A1199,'Medical Examinations'!A1198:J3533,10,FALSE)</f>
        <v>Diabetes</v>
      </c>
      <c r="L1199" t="str">
        <f>VLOOKUP(Healthcare!A1199,'Hospitalisation Details'!A1198:K3533,10,FALSE)</f>
        <v>20-Oct-1971</v>
      </c>
      <c r="M1199" s="17">
        <f>VLOOKUP(Healthcare!A1199,'Hospitalisation Details'!A1198:K3533,6,FALSE)</f>
        <v>9391.35</v>
      </c>
      <c r="N1199" t="str">
        <f>VLOOKUP(Healthcare!A1199,'Hospitalisation Details'!A1198:K3533,7,FALSE)</f>
        <v>tier - 3</v>
      </c>
      <c r="O1199" t="str">
        <f>VLOOKUP(Healthcare!A1199,'Hospitalisation Details'!A1198:K3533,8,FALSE)</f>
        <v>tier - 3</v>
      </c>
      <c r="P1199" t="str">
        <f>VLOOKUP(Healthcare!A1199,'Hospitalisation Details'!A1198:K3533,9,FALSE)</f>
        <v>R1011</v>
      </c>
      <c r="Q1199">
        <f>VLOOKUP(Healthcare!A1199,'Hospitalisation Details'!A1198:K3533,11,FALSE)</f>
        <v>52</v>
      </c>
    </row>
    <row r="1200" spans="1:17" ht="15.6">
      <c r="A1200" s="1" t="s">
        <v>1171</v>
      </c>
      <c r="B1200" t="str">
        <f>VLOOKUP(A1200,'Customer Names'!A1199:E3534,5,FALSE)</f>
        <v xml:space="preserve"> Mr.  Sylvain Lafrance</v>
      </c>
      <c r="C1200">
        <f>VLOOKUP(A1200,'Medical Examinations'!A1199:J3534,2,FALSE)</f>
        <v>35.97</v>
      </c>
      <c r="D1200">
        <f>VLOOKUP(A1200,'Medical Examinations'!A1199:J3534,3,FALSE)</f>
        <v>8.1300000000000008</v>
      </c>
      <c r="E1200" t="str">
        <f>VLOOKUP(A1200,'Medical Examinations'!A1199:J3534,4,FALSE)</f>
        <v>No</v>
      </c>
      <c r="F1200" t="str">
        <f>VLOOKUP(A1200,'Medical Examinations'!A1199:J3534,5,FALSE)</f>
        <v>No</v>
      </c>
      <c r="G1200" t="str">
        <f>VLOOKUP($A1200,'Medical Examinations'!A$1:J$2336,6,FALSE)</f>
        <v>No</v>
      </c>
      <c r="H1200">
        <f>VLOOKUP(A1200,'Medical Examinations'!A1199:J3534,7,FALSE)</f>
        <v>0</v>
      </c>
      <c r="I1200" t="str">
        <f>VLOOKUP(A1200,'Medical Examinations'!A1199:J3534,8,FALSE)</f>
        <v>No</v>
      </c>
      <c r="J1200" t="str">
        <f>VLOOKUP($A1200,'Medical Examinations'!$A1199:$J3534,9,FALSE)</f>
        <v>Obesity</v>
      </c>
      <c r="K1200" t="str">
        <f>VLOOKUP(A1200,'Medical Examinations'!A1199:J3534,10,FALSE)</f>
        <v>Diabetes</v>
      </c>
      <c r="L1200" t="str">
        <f>VLOOKUP(Healthcare!A1200,'Hospitalisation Details'!A1199:K3534,10,FALSE)</f>
        <v>29-Dec-1971</v>
      </c>
      <c r="M1200" s="17">
        <f>VLOOKUP(Healthcare!A1200,'Hospitalisation Details'!A1199:K3534,6,FALSE)</f>
        <v>9386.16</v>
      </c>
      <c r="N1200" t="str">
        <f>VLOOKUP(Healthcare!A1200,'Hospitalisation Details'!A1199:K3534,7,FALSE)</f>
        <v>tier - 3</v>
      </c>
      <c r="O1200" t="str">
        <f>VLOOKUP(Healthcare!A1200,'Hospitalisation Details'!A1199:K3534,8,FALSE)</f>
        <v>tier - 2</v>
      </c>
      <c r="P1200" t="str">
        <f>VLOOKUP(Healthcare!A1200,'Hospitalisation Details'!A1199:K3534,9,FALSE)</f>
        <v>R1013</v>
      </c>
      <c r="Q1200">
        <f>VLOOKUP(Healthcare!A1200,'Hospitalisation Details'!A1199:K3534,11,FALSE)</f>
        <v>52</v>
      </c>
    </row>
    <row r="1201" spans="1:17" ht="15.6">
      <c r="A1201" s="1" t="s">
        <v>1170</v>
      </c>
      <c r="B1201" t="str">
        <f>VLOOKUP(A1201,'Customer Names'!A1200:E3535,5,FALSE)</f>
        <v xml:space="preserve"> Mrs.  Lisa M Hallis</v>
      </c>
      <c r="C1201">
        <f>VLOOKUP(A1201,'Medical Examinations'!A1200:J3535,2,FALSE)</f>
        <v>25.86</v>
      </c>
      <c r="D1201">
        <f>VLOOKUP(A1201,'Medical Examinations'!A1200:J3535,3,FALSE)</f>
        <v>6.68</v>
      </c>
      <c r="E1201" t="str">
        <f>VLOOKUP(A1201,'Medical Examinations'!A1200:J3535,4,FALSE)</f>
        <v>yes</v>
      </c>
      <c r="F1201" t="str">
        <f>VLOOKUP(A1201,'Medical Examinations'!A1200:J3535,5,FALSE)</f>
        <v>No</v>
      </c>
      <c r="G1201" t="str">
        <f>VLOOKUP($A1201,'Medical Examinations'!A$1:J$2336,6,FALSE)</f>
        <v>No</v>
      </c>
      <c r="H1201">
        <f>VLOOKUP(A1201,'Medical Examinations'!A1200:J3535,7,FALSE)</f>
        <v>1</v>
      </c>
      <c r="I1201" t="str">
        <f>VLOOKUP(A1201,'Medical Examinations'!A1200:J3535,8,FALSE)</f>
        <v>No</v>
      </c>
      <c r="J1201" t="str">
        <f>VLOOKUP($A1201,'Medical Examinations'!$A1200:$J3535,9,FALSE)</f>
        <v>Over Weight</v>
      </c>
      <c r="K1201" t="str">
        <f>VLOOKUP(A1201,'Medical Examinations'!A1200:J3535,10,FALSE)</f>
        <v>Diabetes</v>
      </c>
      <c r="L1201" t="str">
        <f>VLOOKUP(Healthcare!A1201,'Hospitalisation Details'!A1200:K3535,10,FALSE)</f>
        <v>2-Dec-1975</v>
      </c>
      <c r="M1201" s="17">
        <f>VLOOKUP(Healthcare!A1201,'Hospitalisation Details'!A1200:K3535,6,FALSE)</f>
        <v>9380.75</v>
      </c>
      <c r="N1201" t="str">
        <f>VLOOKUP(Healthcare!A1201,'Hospitalisation Details'!A1200:K3535,7,FALSE)</f>
        <v>tier - 2</v>
      </c>
      <c r="O1201" t="str">
        <f>VLOOKUP(Healthcare!A1201,'Hospitalisation Details'!A1200:K3535,8,FALSE)</f>
        <v>tier - 2</v>
      </c>
      <c r="P1201" t="str">
        <f>VLOOKUP(Healthcare!A1201,'Hospitalisation Details'!A1200:K3535,9,FALSE)</f>
        <v>R1024</v>
      </c>
      <c r="Q1201">
        <f>VLOOKUP(Healthcare!A1201,'Hospitalisation Details'!A1200:K3535,11,FALSE)</f>
        <v>48</v>
      </c>
    </row>
    <row r="1202" spans="1:17" ht="15.6">
      <c r="A1202" s="1" t="s">
        <v>1169</v>
      </c>
      <c r="B1202" t="str">
        <f>VLOOKUP(A1202,'Customer Names'!A1201:E3536,5,FALSE)</f>
        <v xml:space="preserve"> Mr.  Ryan Marshall</v>
      </c>
      <c r="C1202">
        <f>VLOOKUP(A1202,'Medical Examinations'!A1201:J3536,2,FALSE)</f>
        <v>30.03</v>
      </c>
      <c r="D1202">
        <f>VLOOKUP(A1202,'Medical Examinations'!A1201:J3536,3,FALSE)</f>
        <v>11.51</v>
      </c>
      <c r="E1202" t="str">
        <f>VLOOKUP(A1202,'Medical Examinations'!A1201:J3536,4,FALSE)</f>
        <v>No</v>
      </c>
      <c r="F1202" t="str">
        <f>VLOOKUP(A1202,'Medical Examinations'!A1201:J3536,5,FALSE)</f>
        <v>No</v>
      </c>
      <c r="G1202" t="str">
        <f>VLOOKUP($A1202,'Medical Examinations'!A$1:J$2336,6,FALSE)</f>
        <v>No</v>
      </c>
      <c r="H1202">
        <f>VLOOKUP(A1202,'Medical Examinations'!A1201:J3536,7,FALSE)</f>
        <v>0</v>
      </c>
      <c r="I1202" t="str">
        <f>VLOOKUP(A1202,'Medical Examinations'!A1201:J3536,8,FALSE)</f>
        <v>No</v>
      </c>
      <c r="J1202" t="str">
        <f>VLOOKUP($A1202,'Medical Examinations'!$A1201:$J3536,9,FALSE)</f>
        <v>Obesity</v>
      </c>
      <c r="K1202" t="str">
        <f>VLOOKUP(A1202,'Medical Examinations'!A1201:J3536,10,FALSE)</f>
        <v>Diabetes</v>
      </c>
      <c r="L1202" t="str">
        <f>VLOOKUP(Healthcare!A1202,'Hospitalisation Details'!A1201:K3536,10,FALSE)</f>
        <v>26-Nov-1971</v>
      </c>
      <c r="M1202" s="17">
        <f>VLOOKUP(Healthcare!A1202,'Hospitalisation Details'!A1201:K3536,6,FALSE)</f>
        <v>9377.9</v>
      </c>
      <c r="N1202" t="str">
        <f>VLOOKUP(Healthcare!A1202,'Hospitalisation Details'!A1201:K3536,7,FALSE)</f>
        <v>tier - 2</v>
      </c>
      <c r="O1202" t="str">
        <f>VLOOKUP(Healthcare!A1202,'Hospitalisation Details'!A1201:K3536,8,FALSE)</f>
        <v>tier - 1</v>
      </c>
      <c r="P1202" t="str">
        <f>VLOOKUP(Healthcare!A1202,'Hospitalisation Details'!A1201:K3536,9,FALSE)</f>
        <v>R1013</v>
      </c>
      <c r="Q1202">
        <f>VLOOKUP(Healthcare!A1202,'Hospitalisation Details'!A1201:K3536,11,FALSE)</f>
        <v>52</v>
      </c>
    </row>
    <row r="1203" spans="1:17" ht="15.6">
      <c r="A1203" s="1" t="s">
        <v>1168</v>
      </c>
      <c r="B1203" t="str">
        <f>VLOOKUP(A1203,'Customer Names'!A1202:E3537,5,FALSE)</f>
        <v xml:space="preserve"> Mrs.  Kaitlin M Salowitz</v>
      </c>
      <c r="C1203">
        <f>VLOOKUP(A1203,'Medical Examinations'!A1202:J3537,2,FALSE)</f>
        <v>25.76</v>
      </c>
      <c r="D1203">
        <f>VLOOKUP(A1203,'Medical Examinations'!A1202:J3537,3,FALSE)</f>
        <v>6.02</v>
      </c>
      <c r="E1203" t="str">
        <f>VLOOKUP(A1203,'Medical Examinations'!A1202:J3537,4,FALSE)</f>
        <v>yes</v>
      </c>
      <c r="F1203" t="str">
        <f>VLOOKUP(A1203,'Medical Examinations'!A1202:J3537,5,FALSE)</f>
        <v>No</v>
      </c>
      <c r="G1203" t="str">
        <f>VLOOKUP($A1203,'Medical Examinations'!A$1:J$2336,6,FALSE)</f>
        <v>Yes</v>
      </c>
      <c r="H1203">
        <f>VLOOKUP(A1203,'Medical Examinations'!A1202:J3537,7,FALSE)</f>
        <v>1</v>
      </c>
      <c r="I1203" t="str">
        <f>VLOOKUP(A1203,'Medical Examinations'!A1202:J3537,8,FALSE)</f>
        <v>No</v>
      </c>
      <c r="J1203" t="str">
        <f>VLOOKUP($A1203,'Medical Examinations'!$A1202:$J3537,9,FALSE)</f>
        <v>Over Weight</v>
      </c>
      <c r="K1203" t="str">
        <f>VLOOKUP(A1203,'Medical Examinations'!A1202:J3537,10,FALSE)</f>
        <v>Prediabetes</v>
      </c>
      <c r="L1203" t="str">
        <f>VLOOKUP(Healthcare!A1203,'Hospitalisation Details'!A1202:K3537,10,FALSE)</f>
        <v>24-Nov-1969</v>
      </c>
      <c r="M1203" s="17">
        <f>VLOOKUP(Healthcare!A1203,'Hospitalisation Details'!A1202:K3537,6,FALSE)</f>
        <v>9377.4500000000007</v>
      </c>
      <c r="N1203" t="str">
        <f>VLOOKUP(Healthcare!A1203,'Hospitalisation Details'!A1202:K3537,7,FALSE)</f>
        <v>tier - 2</v>
      </c>
      <c r="O1203" t="str">
        <f>VLOOKUP(Healthcare!A1203,'Hospitalisation Details'!A1202:K3537,8,FALSE)</f>
        <v>tier - 3</v>
      </c>
      <c r="P1203" t="str">
        <f>VLOOKUP(Healthcare!A1203,'Hospitalisation Details'!A1202:K3537,9,FALSE)</f>
        <v>R1013</v>
      </c>
      <c r="Q1203">
        <f>VLOOKUP(Healthcare!A1203,'Hospitalisation Details'!A1202:K3537,11,FALSE)</f>
        <v>54</v>
      </c>
    </row>
    <row r="1204" spans="1:17" ht="15.6">
      <c r="A1204" s="1" t="s">
        <v>1167</v>
      </c>
      <c r="B1204" t="str">
        <f>VLOOKUP(A1204,'Customer Names'!A1203:E3538,5,FALSE)</f>
        <v xml:space="preserve"> Mr.  William R Blake</v>
      </c>
      <c r="C1204">
        <f>VLOOKUP(A1204,'Medical Examinations'!A1203:J3538,2,FALSE)</f>
        <v>22.42</v>
      </c>
      <c r="D1204">
        <f>VLOOKUP(A1204,'Medical Examinations'!A1203:J3538,3,FALSE)</f>
        <v>7.96</v>
      </c>
      <c r="E1204" t="str">
        <f>VLOOKUP(A1204,'Medical Examinations'!A1203:J3538,4,FALSE)</f>
        <v>No</v>
      </c>
      <c r="F1204" t="str">
        <f>VLOOKUP(A1204,'Medical Examinations'!A1203:J3538,5,FALSE)</f>
        <v>No</v>
      </c>
      <c r="G1204" t="str">
        <f>VLOOKUP($A1204,'Medical Examinations'!A$1:J$2336,6,FALSE)</f>
        <v>No</v>
      </c>
      <c r="H1204">
        <f>VLOOKUP(A1204,'Medical Examinations'!A1203:J3538,7,FALSE)</f>
        <v>0</v>
      </c>
      <c r="I1204" t="str">
        <f>VLOOKUP(A1204,'Medical Examinations'!A1203:J3538,8,FALSE)</f>
        <v>No</v>
      </c>
      <c r="J1204" t="str">
        <f>VLOOKUP($A1204,'Medical Examinations'!$A1203:$J3538,9,FALSE)</f>
        <v>Healthy Weight</v>
      </c>
      <c r="K1204" t="str">
        <f>VLOOKUP(A1204,'Medical Examinations'!A1203:J3538,10,FALSE)</f>
        <v>Diabetes</v>
      </c>
      <c r="L1204" t="str">
        <f>VLOOKUP(Healthcare!A1204,'Hospitalisation Details'!A1203:K3538,10,FALSE)</f>
        <v>8-Oct-1971</v>
      </c>
      <c r="M1204" s="17">
        <f>VLOOKUP(Healthcare!A1204,'Hospitalisation Details'!A1203:K3538,6,FALSE)</f>
        <v>9361.33</v>
      </c>
      <c r="N1204" t="str">
        <f>VLOOKUP(Healthcare!A1204,'Hospitalisation Details'!A1203:K3538,7,FALSE)</f>
        <v>tier - 3</v>
      </c>
      <c r="O1204" t="str">
        <f>VLOOKUP(Healthcare!A1204,'Hospitalisation Details'!A1203:K3538,8,FALSE)</f>
        <v>tier - 1</v>
      </c>
      <c r="P1204" t="str">
        <f>VLOOKUP(Healthcare!A1204,'Hospitalisation Details'!A1203:K3538,9,FALSE)</f>
        <v>R1016</v>
      </c>
      <c r="Q1204">
        <f>VLOOKUP(Healthcare!A1204,'Hospitalisation Details'!A1203:K3538,11,FALSE)</f>
        <v>52</v>
      </c>
    </row>
    <row r="1205" spans="1:17" ht="15.6">
      <c r="A1205" s="1" t="s">
        <v>1166</v>
      </c>
      <c r="B1205" t="str">
        <f>VLOOKUP(A1205,'Customer Names'!A1204:E3539,5,FALSE)</f>
        <v xml:space="preserve"> Mr.  Bruce Langerak</v>
      </c>
      <c r="C1205">
        <f>VLOOKUP(A1205,'Medical Examinations'!A1204:J3539,2,FALSE)</f>
        <v>33.18</v>
      </c>
      <c r="D1205">
        <f>VLOOKUP(A1205,'Medical Examinations'!A1204:J3539,3,FALSE)</f>
        <v>6.01</v>
      </c>
      <c r="E1205" t="str">
        <f>VLOOKUP(A1205,'Medical Examinations'!A1204:J3539,4,FALSE)</f>
        <v>yes</v>
      </c>
      <c r="F1205" t="str">
        <f>VLOOKUP(A1205,'Medical Examinations'!A1204:J3539,5,FALSE)</f>
        <v>No</v>
      </c>
      <c r="G1205" t="str">
        <f>VLOOKUP($A1205,'Medical Examinations'!A$1:J$2336,6,FALSE)</f>
        <v>No</v>
      </c>
      <c r="H1205">
        <f>VLOOKUP(A1205,'Medical Examinations'!A1204:J3539,7,FALSE)</f>
        <v>1</v>
      </c>
      <c r="I1205" t="str">
        <f>VLOOKUP(A1205,'Medical Examinations'!A1204:J3539,8,FALSE)</f>
        <v>No</v>
      </c>
      <c r="J1205" t="str">
        <f>VLOOKUP($A1205,'Medical Examinations'!$A1204:$J3539,9,FALSE)</f>
        <v>Obesity</v>
      </c>
      <c r="K1205" t="str">
        <f>VLOOKUP(A1205,'Medical Examinations'!A1204:J3539,10,FALSE)</f>
        <v>Prediabetes</v>
      </c>
      <c r="L1205" t="str">
        <f>VLOOKUP(Healthcare!A1205,'Hospitalisation Details'!A1204:K3539,10,FALSE)</f>
        <v>1-Jul-1988</v>
      </c>
      <c r="M1205" s="17">
        <f>VLOOKUP(Healthcare!A1205,'Hospitalisation Details'!A1204:K3539,6,FALSE)</f>
        <v>9344.2000000000007</v>
      </c>
      <c r="N1205" t="str">
        <f>VLOOKUP(Healthcare!A1205,'Hospitalisation Details'!A1204:K3539,7,FALSE)</f>
        <v>tier - 2</v>
      </c>
      <c r="O1205" t="str">
        <f>VLOOKUP(Healthcare!A1205,'Hospitalisation Details'!A1204:K3539,8,FALSE)</f>
        <v>tier - 1</v>
      </c>
      <c r="P1205" t="str">
        <f>VLOOKUP(Healthcare!A1205,'Hospitalisation Details'!A1204:K3539,9,FALSE)</f>
        <v>R1021</v>
      </c>
      <c r="Q1205">
        <f>VLOOKUP(Healthcare!A1205,'Hospitalisation Details'!A1204:K3539,11,FALSE)</f>
        <v>36</v>
      </c>
    </row>
    <row r="1206" spans="1:17" ht="15.6">
      <c r="A1206" s="1" t="s">
        <v>1165</v>
      </c>
      <c r="B1206" t="str">
        <f>VLOOKUP(A1206,'Customer Names'!A1205:E3540,5,FALSE)</f>
        <v xml:space="preserve"> Mrs.  Veronica Bonilla</v>
      </c>
      <c r="C1206">
        <f>VLOOKUP(A1206,'Medical Examinations'!A1205:J3540,2,FALSE)</f>
        <v>43.04</v>
      </c>
      <c r="D1206">
        <f>VLOOKUP(A1206,'Medical Examinations'!A1205:J3540,3,FALSE)</f>
        <v>5.9</v>
      </c>
      <c r="E1206" t="str">
        <f>VLOOKUP(A1206,'Medical Examinations'!A1205:J3540,4,FALSE)</f>
        <v>yes</v>
      </c>
      <c r="F1206" t="str">
        <f>VLOOKUP(A1206,'Medical Examinations'!A1205:J3540,5,FALSE)</f>
        <v>No</v>
      </c>
      <c r="G1206" t="str">
        <f>VLOOKUP($A1206,'Medical Examinations'!A$1:J$2336,6,FALSE)</f>
        <v>No</v>
      </c>
      <c r="H1206">
        <f>VLOOKUP(A1206,'Medical Examinations'!A1205:J3540,7,FALSE)</f>
        <v>0</v>
      </c>
      <c r="I1206" t="str">
        <f>VLOOKUP(A1206,'Medical Examinations'!A1205:J3540,8,FALSE)</f>
        <v>No</v>
      </c>
      <c r="J1206" t="str">
        <f>VLOOKUP($A1206,'Medical Examinations'!$A1205:$J3540,9,FALSE)</f>
        <v>Obesity</v>
      </c>
      <c r="K1206" t="str">
        <f>VLOOKUP(A1206,'Medical Examinations'!A1205:J3540,10,FALSE)</f>
        <v>Prediabetes</v>
      </c>
      <c r="L1206" t="str">
        <f>VLOOKUP(Healthcare!A1206,'Hospitalisation Details'!A1205:K3540,10,FALSE)</f>
        <v>12-Oct-1996</v>
      </c>
      <c r="M1206" s="17">
        <f>VLOOKUP(Healthcare!A1206,'Hospitalisation Details'!A1205:K3540,6,FALSE)</f>
        <v>9338.61</v>
      </c>
      <c r="N1206" t="str">
        <f>VLOOKUP(Healthcare!A1206,'Hospitalisation Details'!A1205:K3540,7,FALSE)</f>
        <v>tier - 2</v>
      </c>
      <c r="O1206" t="str">
        <f>VLOOKUP(Healthcare!A1206,'Hospitalisation Details'!A1205:K3540,8,FALSE)</f>
        <v>tier - 1</v>
      </c>
      <c r="P1206" t="str">
        <f>VLOOKUP(Healthcare!A1206,'Hospitalisation Details'!A1205:K3540,9,FALSE)</f>
        <v>R1026</v>
      </c>
      <c r="Q1206">
        <f>VLOOKUP(Healthcare!A1206,'Hospitalisation Details'!A1205:K3540,11,FALSE)</f>
        <v>27</v>
      </c>
    </row>
    <row r="1207" spans="1:17" ht="15.6">
      <c r="A1207" s="1" t="s">
        <v>1164</v>
      </c>
      <c r="B1207" t="str">
        <f>VLOOKUP(A1207,'Customer Names'!A1206:E3541,5,FALSE)</f>
        <v xml:space="preserve"> Mr.  Warren Ciabattoni</v>
      </c>
      <c r="C1207">
        <f>VLOOKUP(A1207,'Medical Examinations'!A1206:J3541,2,FALSE)</f>
        <v>34.15</v>
      </c>
      <c r="D1207">
        <f>VLOOKUP(A1207,'Medical Examinations'!A1206:J3541,3,FALSE)</f>
        <v>4.49</v>
      </c>
      <c r="E1207" t="str">
        <f>VLOOKUP(A1207,'Medical Examinations'!A1206:J3541,4,FALSE)</f>
        <v>yes</v>
      </c>
      <c r="F1207" t="str">
        <f>VLOOKUP(A1207,'Medical Examinations'!A1206:J3541,5,FALSE)</f>
        <v>No</v>
      </c>
      <c r="G1207" t="str">
        <f>VLOOKUP($A1207,'Medical Examinations'!A$1:J$2336,6,FALSE)</f>
        <v>No</v>
      </c>
      <c r="H1207">
        <f>VLOOKUP(A1207,'Medical Examinations'!A1206:J3541,7,FALSE)</f>
        <v>1</v>
      </c>
      <c r="I1207" t="str">
        <f>VLOOKUP(A1207,'Medical Examinations'!A1206:J3541,8,FALSE)</f>
        <v>No</v>
      </c>
      <c r="J1207" t="str">
        <f>VLOOKUP($A1207,'Medical Examinations'!$A1206:$J3541,9,FALSE)</f>
        <v>Obesity</v>
      </c>
      <c r="K1207" t="str">
        <f>VLOOKUP(A1207,'Medical Examinations'!A1206:J3541,10,FALSE)</f>
        <v>Normal</v>
      </c>
      <c r="L1207" t="str">
        <f>VLOOKUP(Healthcare!A1207,'Hospitalisation Details'!A1206:K3541,10,FALSE)</f>
        <v>9-Jul-1988</v>
      </c>
      <c r="M1207" s="17">
        <f>VLOOKUP(Healthcare!A1207,'Hospitalisation Details'!A1206:K3541,6,FALSE)</f>
        <v>9320.26</v>
      </c>
      <c r="N1207" t="str">
        <f>VLOOKUP(Healthcare!A1207,'Hospitalisation Details'!A1206:K3541,7,FALSE)</f>
        <v>tier - 2</v>
      </c>
      <c r="O1207" t="str">
        <f>VLOOKUP(Healthcare!A1207,'Hospitalisation Details'!A1206:K3541,8,FALSE)</f>
        <v>tier - 1</v>
      </c>
      <c r="P1207" t="str">
        <f>VLOOKUP(Healthcare!A1207,'Hospitalisation Details'!A1206:K3541,9,FALSE)</f>
        <v>R1012</v>
      </c>
      <c r="Q1207">
        <f>VLOOKUP(Healthcare!A1207,'Hospitalisation Details'!A1206:K3541,11,FALSE)</f>
        <v>36</v>
      </c>
    </row>
    <row r="1208" spans="1:17" ht="15.6">
      <c r="A1208" s="1" t="s">
        <v>1163</v>
      </c>
      <c r="B1208" t="str">
        <f>VLOOKUP(A1208,'Customer Names'!A1207:E3542,5,FALSE)</f>
        <v xml:space="preserve"> Mrs.  Daniela Escanero Palmer</v>
      </c>
      <c r="C1208">
        <f>VLOOKUP(A1208,'Medical Examinations'!A1207:J3542,2,FALSE)</f>
        <v>25.78</v>
      </c>
      <c r="D1208">
        <f>VLOOKUP(A1208,'Medical Examinations'!A1207:J3542,3,FALSE)</f>
        <v>6.25</v>
      </c>
      <c r="E1208" t="str">
        <f>VLOOKUP(A1208,'Medical Examinations'!A1207:J3542,4,FALSE)</f>
        <v>No</v>
      </c>
      <c r="F1208" t="str">
        <f>VLOOKUP(A1208,'Medical Examinations'!A1207:J3542,5,FALSE)</f>
        <v>No</v>
      </c>
      <c r="G1208" t="str">
        <f>VLOOKUP($A1208,'Medical Examinations'!A$1:J$2336,6,FALSE)</f>
        <v>No</v>
      </c>
      <c r="H1208">
        <f>VLOOKUP(A1208,'Medical Examinations'!A1207:J3542,7,FALSE)</f>
        <v>0</v>
      </c>
      <c r="I1208" t="str">
        <f>VLOOKUP(A1208,'Medical Examinations'!A1207:J3542,8,FALSE)</f>
        <v>No</v>
      </c>
      <c r="J1208" t="str">
        <f>VLOOKUP($A1208,'Medical Examinations'!$A1207:$J3542,9,FALSE)</f>
        <v>Over Weight</v>
      </c>
      <c r="K1208" t="str">
        <f>VLOOKUP(A1208,'Medical Examinations'!A1207:J3542,10,FALSE)</f>
        <v>Prediabetes</v>
      </c>
      <c r="L1208" t="str">
        <f>VLOOKUP(Healthcare!A1208,'Hospitalisation Details'!A1207:K3542,10,FALSE)</f>
        <v>12-Oct-1977</v>
      </c>
      <c r="M1208" s="17">
        <f>VLOOKUP(Healthcare!A1208,'Hospitalisation Details'!A1207:K3542,6,FALSE)</f>
        <v>9315.41</v>
      </c>
      <c r="N1208" t="str">
        <f>VLOOKUP(Healthcare!A1208,'Hospitalisation Details'!A1207:K3542,7,FALSE)</f>
        <v>tier - 2</v>
      </c>
      <c r="O1208" t="str">
        <f>VLOOKUP(Healthcare!A1208,'Hospitalisation Details'!A1207:K3542,8,FALSE)</f>
        <v>tier - 1</v>
      </c>
      <c r="P1208" t="str">
        <f>VLOOKUP(Healthcare!A1208,'Hospitalisation Details'!A1207:K3542,9,FALSE)</f>
        <v>R1024</v>
      </c>
      <c r="Q1208">
        <f>VLOOKUP(Healthcare!A1208,'Hospitalisation Details'!A1207:K3542,11,FALSE)</f>
        <v>46</v>
      </c>
    </row>
    <row r="1209" spans="1:17" ht="15.6">
      <c r="A1209" s="1" t="s">
        <v>1162</v>
      </c>
      <c r="B1209" t="str">
        <f>VLOOKUP(A1209,'Customer Names'!A1208:E3543,5,FALSE)</f>
        <v xml:space="preserve"> Ms.  Deirdre A Lowe</v>
      </c>
      <c r="C1209">
        <f>VLOOKUP(A1209,'Medical Examinations'!A1208:J3543,2,FALSE)</f>
        <v>21.02</v>
      </c>
      <c r="D1209">
        <f>VLOOKUP(A1209,'Medical Examinations'!A1208:J3543,3,FALSE)</f>
        <v>9.6199999999999992</v>
      </c>
      <c r="E1209" t="str">
        <f>VLOOKUP(A1209,'Medical Examinations'!A1208:J3543,4,FALSE)</f>
        <v>yes</v>
      </c>
      <c r="F1209" t="str">
        <f>VLOOKUP(A1209,'Medical Examinations'!A1208:J3543,5,FALSE)</f>
        <v>No</v>
      </c>
      <c r="G1209" t="str">
        <f>VLOOKUP($A1209,'Medical Examinations'!A$1:J$2336,6,FALSE)</f>
        <v>Yes</v>
      </c>
      <c r="H1209">
        <f>VLOOKUP(A1209,'Medical Examinations'!A1208:J3543,7,FALSE)</f>
        <v>1</v>
      </c>
      <c r="I1209" t="str">
        <f>VLOOKUP(A1209,'Medical Examinations'!A1208:J3543,8,FALSE)</f>
        <v>No</v>
      </c>
      <c r="J1209" t="str">
        <f>VLOOKUP($A1209,'Medical Examinations'!$A1208:$J3543,9,FALSE)</f>
        <v>Healthy Weight</v>
      </c>
      <c r="K1209" t="str">
        <f>VLOOKUP(A1209,'Medical Examinations'!A1208:J3543,10,FALSE)</f>
        <v>Diabetes</v>
      </c>
      <c r="L1209" t="str">
        <f>VLOOKUP(Healthcare!A1209,'Hospitalisation Details'!A1208:K3543,10,FALSE)</f>
        <v>8-Jun-1963</v>
      </c>
      <c r="M1209" s="17">
        <f>VLOOKUP(Healthcare!A1209,'Hospitalisation Details'!A1208:K3543,6,FALSE)</f>
        <v>9310.81</v>
      </c>
      <c r="N1209" t="str">
        <f>VLOOKUP(Healthcare!A1209,'Hospitalisation Details'!A1208:K3543,7,FALSE)</f>
        <v>tier - 3</v>
      </c>
      <c r="O1209" t="str">
        <f>VLOOKUP(Healthcare!A1209,'Hospitalisation Details'!A1208:K3543,8,FALSE)</f>
        <v>tier - 1</v>
      </c>
      <c r="P1209" t="str">
        <f>VLOOKUP(Healthcare!A1209,'Hospitalisation Details'!A1208:K3543,9,FALSE)</f>
        <v>R1013</v>
      </c>
      <c r="Q1209">
        <f>VLOOKUP(Healthcare!A1209,'Hospitalisation Details'!A1208:K3543,11,FALSE)</f>
        <v>61</v>
      </c>
    </row>
    <row r="1210" spans="1:17" ht="15.6">
      <c r="A1210" s="1" t="s">
        <v>1161</v>
      </c>
      <c r="B1210" t="str">
        <f>VLOOKUP(A1210,'Customer Names'!A1209:E3544,5,FALSE)</f>
        <v xml:space="preserve"> Mr.  Mathias Osmark</v>
      </c>
      <c r="C1210">
        <f>VLOOKUP(A1210,'Medical Examinations'!A1209:J3544,2,FALSE)</f>
        <v>37.51</v>
      </c>
      <c r="D1210">
        <f>VLOOKUP(A1210,'Medical Examinations'!A1209:J3544,3,FALSE)</f>
        <v>11.06</v>
      </c>
      <c r="E1210" t="str">
        <f>VLOOKUP(A1210,'Medical Examinations'!A1209:J3544,4,FALSE)</f>
        <v>No</v>
      </c>
      <c r="F1210" t="str">
        <f>VLOOKUP(A1210,'Medical Examinations'!A1209:J3544,5,FALSE)</f>
        <v>No</v>
      </c>
      <c r="G1210" t="str">
        <f>VLOOKUP($A1210,'Medical Examinations'!A$1:J$2336,6,FALSE)</f>
        <v>No</v>
      </c>
      <c r="H1210">
        <f>VLOOKUP(A1210,'Medical Examinations'!A1209:J3544,7,FALSE)</f>
        <v>2</v>
      </c>
      <c r="I1210" t="str">
        <f>VLOOKUP(A1210,'Medical Examinations'!A1209:J3544,8,FALSE)</f>
        <v>No</v>
      </c>
      <c r="J1210" t="str">
        <f>VLOOKUP($A1210,'Medical Examinations'!$A1209:$J3544,9,FALSE)</f>
        <v>Obesity</v>
      </c>
      <c r="K1210" t="str">
        <f>VLOOKUP(A1210,'Medical Examinations'!A1209:J3544,10,FALSE)</f>
        <v>Diabetes</v>
      </c>
      <c r="L1210" t="str">
        <f>VLOOKUP(Healthcare!A1210,'Hospitalisation Details'!A1209:K3544,10,FALSE)</f>
        <v>16-Oct-1973</v>
      </c>
      <c r="M1210" s="17">
        <f>VLOOKUP(Healthcare!A1210,'Hospitalisation Details'!A1209:K3544,6,FALSE)</f>
        <v>9304.7000000000007</v>
      </c>
      <c r="N1210" t="str">
        <f>VLOOKUP(Healthcare!A1210,'Hospitalisation Details'!A1209:K3544,7,FALSE)</f>
        <v>tier - 3</v>
      </c>
      <c r="O1210" t="str">
        <f>VLOOKUP(Healthcare!A1210,'Hospitalisation Details'!A1209:K3544,8,FALSE)</f>
        <v>tier - 3</v>
      </c>
      <c r="P1210" t="str">
        <f>VLOOKUP(Healthcare!A1210,'Hospitalisation Details'!A1209:K3544,9,FALSE)</f>
        <v>R1013</v>
      </c>
      <c r="Q1210">
        <f>VLOOKUP(Healthcare!A1210,'Hospitalisation Details'!A1209:K3544,11,FALSE)</f>
        <v>50</v>
      </c>
    </row>
    <row r="1211" spans="1:17" ht="15.6">
      <c r="A1211" s="1" t="s">
        <v>1160</v>
      </c>
      <c r="B1211" t="str">
        <f>VLOOKUP(A1211,'Customer Names'!A1210:E3545,5,FALSE)</f>
        <v xml:space="preserve"> Mr.  Matthew Lawson</v>
      </c>
      <c r="C1211">
        <f>VLOOKUP(A1211,'Medical Examinations'!A1210:J3545,2,FALSE)</f>
        <v>25.745000000000001</v>
      </c>
      <c r="D1211">
        <f>VLOOKUP(A1211,'Medical Examinations'!A1210:J3545,3,FALSE)</f>
        <v>6.11</v>
      </c>
      <c r="E1211" t="str">
        <f>VLOOKUP(A1211,'Medical Examinations'!A1210:J3545,4,FALSE)</f>
        <v>yes</v>
      </c>
      <c r="F1211" t="str">
        <f>VLOOKUP(A1211,'Medical Examinations'!A1210:J3545,5,FALSE)</f>
        <v>No</v>
      </c>
      <c r="G1211" t="str">
        <f>VLOOKUP($A1211,'Medical Examinations'!A$1:J$2336,6,FALSE)</f>
        <v>No</v>
      </c>
      <c r="H1211">
        <f>VLOOKUP(A1211,'Medical Examinations'!A1210:J3545,7,FALSE)</f>
        <v>0</v>
      </c>
      <c r="I1211" t="str">
        <f>VLOOKUP(A1211,'Medical Examinations'!A1210:J3545,8,FALSE)</f>
        <v>No</v>
      </c>
      <c r="J1211" t="str">
        <f>VLOOKUP($A1211,'Medical Examinations'!$A1210:$J3545,9,FALSE)</f>
        <v>Over Weight</v>
      </c>
      <c r="K1211" t="str">
        <f>VLOOKUP(A1211,'Medical Examinations'!A1210:J3545,10,FALSE)</f>
        <v>Prediabetes</v>
      </c>
      <c r="L1211" t="str">
        <f>VLOOKUP(Healthcare!A1211,'Hospitalisation Details'!A1210:K3545,10,FALSE)</f>
        <v>3-Nov-1976</v>
      </c>
      <c r="M1211" s="17">
        <f>VLOOKUP(Healthcare!A1211,'Hospitalisation Details'!A1210:K3545,6,FALSE)</f>
        <v>9301.89</v>
      </c>
      <c r="N1211" t="str">
        <f>VLOOKUP(Healthcare!A1211,'Hospitalisation Details'!A1210:K3545,7,FALSE)</f>
        <v>tier - 2</v>
      </c>
      <c r="O1211" t="str">
        <f>VLOOKUP(Healthcare!A1211,'Hospitalisation Details'!A1210:K3545,8,FALSE)</f>
        <v>tier - 1</v>
      </c>
      <c r="P1211" t="str">
        <f>VLOOKUP(Healthcare!A1211,'Hospitalisation Details'!A1210:K3545,9,FALSE)</f>
        <v>R1012</v>
      </c>
      <c r="Q1211">
        <f>VLOOKUP(Healthcare!A1211,'Hospitalisation Details'!A1210:K3545,11,FALSE)</f>
        <v>47</v>
      </c>
    </row>
    <row r="1212" spans="1:17" ht="15.6">
      <c r="A1212" s="1" t="s">
        <v>1159</v>
      </c>
      <c r="B1212" t="str">
        <f>VLOOKUP(A1212,'Customer Names'!A1211:E3546,5,FALSE)</f>
        <v xml:space="preserve"> Mr.  Kurt Warwick</v>
      </c>
      <c r="C1212">
        <f>VLOOKUP(A1212,'Medical Examinations'!A1211:J3546,2,FALSE)</f>
        <v>31.35</v>
      </c>
      <c r="D1212">
        <f>VLOOKUP(A1212,'Medical Examinations'!A1211:J3546,3,FALSE)</f>
        <v>11.49</v>
      </c>
      <c r="E1212" t="str">
        <f>VLOOKUP(A1212,'Medical Examinations'!A1211:J3546,4,FALSE)</f>
        <v>No</v>
      </c>
      <c r="F1212" t="str">
        <f>VLOOKUP(A1212,'Medical Examinations'!A1211:J3546,5,FALSE)</f>
        <v>No</v>
      </c>
      <c r="G1212" t="str">
        <f>VLOOKUP($A1212,'Medical Examinations'!A$1:J$2336,6,FALSE)</f>
        <v>No</v>
      </c>
      <c r="H1212">
        <f>VLOOKUP(A1212,'Medical Examinations'!A1211:J3546,7,FALSE)</f>
        <v>2</v>
      </c>
      <c r="I1212" t="str">
        <f>VLOOKUP(A1212,'Medical Examinations'!A1211:J3546,8,FALSE)</f>
        <v>No</v>
      </c>
      <c r="J1212" t="str">
        <f>VLOOKUP($A1212,'Medical Examinations'!$A1211:$J3546,9,FALSE)</f>
        <v>Obesity</v>
      </c>
      <c r="K1212" t="str">
        <f>VLOOKUP(A1212,'Medical Examinations'!A1211:J3546,10,FALSE)</f>
        <v>Diabetes</v>
      </c>
      <c r="L1212" t="str">
        <f>VLOOKUP(Healthcare!A1212,'Hospitalisation Details'!A1211:K3546,10,FALSE)</f>
        <v>18-Sep-1973</v>
      </c>
      <c r="M1212" s="17">
        <f>VLOOKUP(Healthcare!A1212,'Hospitalisation Details'!A1211:K3546,6,FALSE)</f>
        <v>9290.14</v>
      </c>
      <c r="N1212" t="str">
        <f>VLOOKUP(Healthcare!A1212,'Hospitalisation Details'!A1211:K3546,7,FALSE)</f>
        <v>tier - 3</v>
      </c>
      <c r="O1212" t="str">
        <f>VLOOKUP(Healthcare!A1212,'Hospitalisation Details'!A1211:K3546,8,FALSE)</f>
        <v>tier - 3</v>
      </c>
      <c r="P1212" t="str">
        <f>VLOOKUP(Healthcare!A1212,'Hospitalisation Details'!A1211:K3546,9,FALSE)</f>
        <v>R1016</v>
      </c>
      <c r="Q1212">
        <f>VLOOKUP(Healthcare!A1212,'Hospitalisation Details'!A1211:K3546,11,FALSE)</f>
        <v>50</v>
      </c>
    </row>
    <row r="1213" spans="1:17" ht="15.6">
      <c r="A1213" s="1" t="s">
        <v>1158</v>
      </c>
      <c r="B1213" t="str">
        <f>VLOOKUP(A1213,'Customer Names'!A1212:E3547,5,FALSE)</f>
        <v xml:space="preserve"> Mr.  Samuel Magnuson</v>
      </c>
      <c r="C1213">
        <f>VLOOKUP(A1213,'Medical Examinations'!A1212:J3547,2,FALSE)</f>
        <v>29.83</v>
      </c>
      <c r="D1213">
        <f>VLOOKUP(A1213,'Medical Examinations'!A1212:J3547,3,FALSE)</f>
        <v>8.68</v>
      </c>
      <c r="E1213" t="str">
        <f>VLOOKUP(A1213,'Medical Examinations'!A1212:J3547,4,FALSE)</f>
        <v>No</v>
      </c>
      <c r="F1213" t="str">
        <f>VLOOKUP(A1213,'Medical Examinations'!A1212:J3547,5,FALSE)</f>
        <v>No</v>
      </c>
      <c r="G1213" t="str">
        <f>VLOOKUP($A1213,'Medical Examinations'!A$1:J$2336,6,FALSE)</f>
        <v>No</v>
      </c>
      <c r="H1213">
        <f>VLOOKUP(A1213,'Medical Examinations'!A1212:J3547,7,FALSE)</f>
        <v>2</v>
      </c>
      <c r="I1213" t="str">
        <f>VLOOKUP(A1213,'Medical Examinations'!A1212:J3547,8,FALSE)</f>
        <v>No</v>
      </c>
      <c r="J1213" t="str">
        <f>VLOOKUP($A1213,'Medical Examinations'!$A1212:$J3547,9,FALSE)</f>
        <v>Over Weight</v>
      </c>
      <c r="K1213" t="str">
        <f>VLOOKUP(A1213,'Medical Examinations'!A1212:J3547,10,FALSE)</f>
        <v>Diabetes</v>
      </c>
      <c r="L1213" t="str">
        <f>VLOOKUP(Healthcare!A1213,'Hospitalisation Details'!A1212:K3547,10,FALSE)</f>
        <v>16-Oct-1973</v>
      </c>
      <c r="M1213" s="17">
        <f>VLOOKUP(Healthcare!A1213,'Hospitalisation Details'!A1212:K3547,6,FALSE)</f>
        <v>9288.0300000000007</v>
      </c>
      <c r="N1213" t="str">
        <f>VLOOKUP(Healthcare!A1213,'Hospitalisation Details'!A1212:K3547,7,FALSE)</f>
        <v>tier - 2</v>
      </c>
      <c r="O1213" t="str">
        <f>VLOOKUP(Healthcare!A1213,'Hospitalisation Details'!A1212:K3547,8,FALSE)</f>
        <v>tier - 3</v>
      </c>
      <c r="P1213" t="str">
        <f>VLOOKUP(Healthcare!A1213,'Hospitalisation Details'!A1212:K3547,9,FALSE)</f>
        <v>R1018</v>
      </c>
      <c r="Q1213">
        <f>VLOOKUP(Healthcare!A1213,'Hospitalisation Details'!A1212:K3547,11,FALSE)</f>
        <v>50</v>
      </c>
    </row>
    <row r="1214" spans="1:17" ht="15.6">
      <c r="A1214" s="1" t="s">
        <v>1157</v>
      </c>
      <c r="B1214" t="str">
        <f>VLOOKUP(A1214,'Customer Names'!A1213:E3548,5,FALSE)</f>
        <v xml:space="preserve"> Mrs.  Emily Marsh</v>
      </c>
      <c r="C1214">
        <f>VLOOKUP(A1214,'Medical Examinations'!A1213:J3548,2,FALSE)</f>
        <v>25.49</v>
      </c>
      <c r="D1214">
        <f>VLOOKUP(A1214,'Medical Examinations'!A1213:J3548,3,FALSE)</f>
        <v>5.68</v>
      </c>
      <c r="E1214" t="str">
        <f>VLOOKUP(A1214,'Medical Examinations'!A1213:J3548,4,FALSE)</f>
        <v>yes</v>
      </c>
      <c r="F1214" t="str">
        <f>VLOOKUP(A1214,'Medical Examinations'!A1213:J3548,5,FALSE)</f>
        <v>No</v>
      </c>
      <c r="G1214" t="str">
        <f>VLOOKUP($A1214,'Medical Examinations'!A$1:J$2336,6,FALSE)</f>
        <v>Yes</v>
      </c>
      <c r="H1214">
        <f>VLOOKUP(A1214,'Medical Examinations'!A1213:J3548,7,FALSE)</f>
        <v>1</v>
      </c>
      <c r="I1214" t="str">
        <f>VLOOKUP(A1214,'Medical Examinations'!A1213:J3548,8,FALSE)</f>
        <v>No</v>
      </c>
      <c r="J1214" t="str">
        <f>VLOOKUP($A1214,'Medical Examinations'!$A1213:$J3548,9,FALSE)</f>
        <v>Over Weight</v>
      </c>
      <c r="K1214" t="str">
        <f>VLOOKUP(A1214,'Medical Examinations'!A1213:J3548,10,FALSE)</f>
        <v>Normal</v>
      </c>
      <c r="L1214" t="str">
        <f>VLOOKUP(Healthcare!A1214,'Hospitalisation Details'!A1213:K3548,10,FALSE)</f>
        <v>26-Nov-1969</v>
      </c>
      <c r="M1214" s="17">
        <f>VLOOKUP(Healthcare!A1214,'Hospitalisation Details'!A1213:K3548,6,FALSE)</f>
        <v>9285.8700000000008</v>
      </c>
      <c r="N1214" t="str">
        <f>VLOOKUP(Healthcare!A1214,'Hospitalisation Details'!A1213:K3548,7,FALSE)</f>
        <v>tier - 2</v>
      </c>
      <c r="O1214" t="str">
        <f>VLOOKUP(Healthcare!A1214,'Hospitalisation Details'!A1213:K3548,8,FALSE)</f>
        <v>tier - 3</v>
      </c>
      <c r="P1214" t="str">
        <f>VLOOKUP(Healthcare!A1214,'Hospitalisation Details'!A1213:K3548,9,FALSE)</f>
        <v>R1013</v>
      </c>
      <c r="Q1214">
        <f>VLOOKUP(Healthcare!A1214,'Hospitalisation Details'!A1213:K3548,11,FALSE)</f>
        <v>54</v>
      </c>
    </row>
    <row r="1215" spans="1:17" ht="15.6">
      <c r="A1215" s="1" t="s">
        <v>1156</v>
      </c>
      <c r="B1215" t="str">
        <f>VLOOKUP(A1215,'Customer Names'!A1214:E3549,5,FALSE)</f>
        <v xml:space="preserve"> Ms.  Tiffany Kari</v>
      </c>
      <c r="C1215">
        <f>VLOOKUP(A1215,'Medical Examinations'!A1214:J3549,2,FALSE)</f>
        <v>34.1</v>
      </c>
      <c r="D1215">
        <f>VLOOKUP(A1215,'Medical Examinations'!A1214:J3549,3,FALSE)</f>
        <v>8.4499999999999993</v>
      </c>
      <c r="E1215" t="str">
        <f>VLOOKUP(A1215,'Medical Examinations'!A1214:J3549,4,FALSE)</f>
        <v>No</v>
      </c>
      <c r="F1215" t="str">
        <f>VLOOKUP(A1215,'Medical Examinations'!A1214:J3549,5,FALSE)</f>
        <v>No</v>
      </c>
      <c r="G1215" t="str">
        <f>VLOOKUP($A1215,'Medical Examinations'!A$1:J$2336,6,FALSE)</f>
        <v>No</v>
      </c>
      <c r="H1215">
        <f>VLOOKUP(A1215,'Medical Examinations'!A1214:J3549,7,FALSE)</f>
        <v>0</v>
      </c>
      <c r="I1215" t="str">
        <f>VLOOKUP(A1215,'Medical Examinations'!A1214:J3549,8,FALSE)</f>
        <v>No</v>
      </c>
      <c r="J1215" t="str">
        <f>VLOOKUP($A1215,'Medical Examinations'!$A1214:$J3549,9,FALSE)</f>
        <v>Obesity</v>
      </c>
      <c r="K1215" t="str">
        <f>VLOOKUP(A1215,'Medical Examinations'!A1214:J3549,10,FALSE)</f>
        <v>Diabetes</v>
      </c>
      <c r="L1215" t="str">
        <f>VLOOKUP(Healthcare!A1215,'Hospitalisation Details'!A1214:K3549,10,FALSE)</f>
        <v>2-Jul-1971</v>
      </c>
      <c r="M1215" s="17">
        <f>VLOOKUP(Healthcare!A1215,'Hospitalisation Details'!A1214:K3549,6,FALSE)</f>
        <v>9283.56</v>
      </c>
      <c r="N1215" t="str">
        <f>VLOOKUP(Healthcare!A1215,'Hospitalisation Details'!A1214:K3549,7,FALSE)</f>
        <v>tier - 2</v>
      </c>
      <c r="O1215" t="str">
        <f>VLOOKUP(Healthcare!A1215,'Hospitalisation Details'!A1214:K3549,8,FALSE)</f>
        <v>tier - 3</v>
      </c>
      <c r="P1215" t="str">
        <f>VLOOKUP(Healthcare!A1215,'Hospitalisation Details'!A1214:K3549,9,FALSE)</f>
        <v>R1013</v>
      </c>
      <c r="Q1215">
        <f>VLOOKUP(Healthcare!A1215,'Hospitalisation Details'!A1214:K3549,11,FALSE)</f>
        <v>53</v>
      </c>
    </row>
    <row r="1216" spans="1:17" ht="15.6">
      <c r="A1216" s="1" t="s">
        <v>1155</v>
      </c>
      <c r="B1216" t="str">
        <f>VLOOKUP(A1216,'Customer Names'!A1215:E3550,5,FALSE)</f>
        <v xml:space="preserve"> Mr.  Alex F Standiford</v>
      </c>
      <c r="C1216">
        <f>VLOOKUP(A1216,'Medical Examinations'!A1215:J3550,2,FALSE)</f>
        <v>25.84</v>
      </c>
      <c r="D1216">
        <f>VLOOKUP(A1216,'Medical Examinations'!A1215:J3550,3,FALSE)</f>
        <v>8.51</v>
      </c>
      <c r="E1216" t="str">
        <f>VLOOKUP(A1216,'Medical Examinations'!A1215:J3550,4,FALSE)</f>
        <v>No</v>
      </c>
      <c r="F1216" t="str">
        <f>VLOOKUP(A1216,'Medical Examinations'!A1215:J3550,5,FALSE)</f>
        <v>No</v>
      </c>
      <c r="G1216" t="str">
        <f>VLOOKUP($A1216,'Medical Examinations'!A$1:J$2336,6,FALSE)</f>
        <v>No</v>
      </c>
      <c r="H1216">
        <f>VLOOKUP(A1216,'Medical Examinations'!A1215:J3550,7,FALSE)</f>
        <v>2</v>
      </c>
      <c r="I1216" t="str">
        <f>VLOOKUP(A1216,'Medical Examinations'!A1215:J3550,8,FALSE)</f>
        <v>No</v>
      </c>
      <c r="J1216" t="str">
        <f>VLOOKUP($A1216,'Medical Examinations'!$A1215:$J3550,9,FALSE)</f>
        <v>Over Weight</v>
      </c>
      <c r="K1216" t="str">
        <f>VLOOKUP(A1216,'Medical Examinations'!A1215:J3550,10,FALSE)</f>
        <v>Diabetes</v>
      </c>
      <c r="L1216" t="str">
        <f>VLOOKUP(Healthcare!A1216,'Hospitalisation Details'!A1215:K3550,10,FALSE)</f>
        <v>27-Oct-1973</v>
      </c>
      <c r="M1216" s="17">
        <f>VLOOKUP(Healthcare!A1216,'Hospitalisation Details'!A1215:K3550,6,FALSE)</f>
        <v>9282.48</v>
      </c>
      <c r="N1216" t="str">
        <f>VLOOKUP(Healthcare!A1216,'Hospitalisation Details'!A1215:K3550,7,FALSE)</f>
        <v>tier - 3</v>
      </c>
      <c r="O1216" t="str">
        <f>VLOOKUP(Healthcare!A1216,'Hospitalisation Details'!A1215:K3550,8,FALSE)</f>
        <v>tier - 2</v>
      </c>
      <c r="P1216" t="str">
        <f>VLOOKUP(Healthcare!A1216,'Hospitalisation Details'!A1215:K3550,9,FALSE)</f>
        <v>R1016</v>
      </c>
      <c r="Q1216">
        <f>VLOOKUP(Healthcare!A1216,'Hospitalisation Details'!A1215:K3550,11,FALSE)</f>
        <v>50</v>
      </c>
    </row>
    <row r="1217" spans="1:17" ht="15.6">
      <c r="A1217" s="1" t="s">
        <v>1154</v>
      </c>
      <c r="B1217" t="str">
        <f>VLOOKUP(A1217,'Customer Names'!A1216:E3551,5,FALSE)</f>
        <v xml:space="preserve"> Ms.  Alice Sherwin</v>
      </c>
      <c r="C1217">
        <f>VLOOKUP(A1217,'Medical Examinations'!A1216:J3551,2,FALSE)</f>
        <v>20.6</v>
      </c>
      <c r="D1217">
        <f>VLOOKUP(A1217,'Medical Examinations'!A1216:J3551,3,FALSE)</f>
        <v>7.62</v>
      </c>
      <c r="E1217" t="str">
        <f>VLOOKUP(A1217,'Medical Examinations'!A1216:J3551,4,FALSE)</f>
        <v>No</v>
      </c>
      <c r="F1217" t="str">
        <f>VLOOKUP(A1217,'Medical Examinations'!A1216:J3551,5,FALSE)</f>
        <v>No</v>
      </c>
      <c r="G1217" t="str">
        <f>VLOOKUP($A1217,'Medical Examinations'!A$1:J$2336,6,FALSE)</f>
        <v>No</v>
      </c>
      <c r="H1217">
        <f>VLOOKUP(A1217,'Medical Examinations'!A1216:J3551,7,FALSE)</f>
        <v>0</v>
      </c>
      <c r="I1217" t="str">
        <f>VLOOKUP(A1217,'Medical Examinations'!A1216:J3551,8,FALSE)</f>
        <v>No</v>
      </c>
      <c r="J1217" t="str">
        <f>VLOOKUP($A1217,'Medical Examinations'!$A1216:$J3551,9,FALSE)</f>
        <v>Healthy Weight</v>
      </c>
      <c r="K1217" t="str">
        <f>VLOOKUP(A1217,'Medical Examinations'!A1216:J3551,10,FALSE)</f>
        <v>Diabetes</v>
      </c>
      <c r="L1217" t="str">
        <f>VLOOKUP(Healthcare!A1217,'Hospitalisation Details'!A1216:K3551,10,FALSE)</f>
        <v>6-Aug-1971</v>
      </c>
      <c r="M1217" s="17">
        <f>VLOOKUP(Healthcare!A1217,'Hospitalisation Details'!A1216:K3551,6,FALSE)</f>
        <v>9264.7999999999993</v>
      </c>
      <c r="N1217" t="str">
        <f>VLOOKUP(Healthcare!A1217,'Hospitalisation Details'!A1216:K3551,7,FALSE)</f>
        <v>tier - 2</v>
      </c>
      <c r="O1217" t="str">
        <f>VLOOKUP(Healthcare!A1217,'Hospitalisation Details'!A1216:K3551,8,FALSE)</f>
        <v>tier - 1</v>
      </c>
      <c r="P1217" t="str">
        <f>VLOOKUP(Healthcare!A1217,'Hospitalisation Details'!A1216:K3551,9,FALSE)</f>
        <v>R1011</v>
      </c>
      <c r="Q1217">
        <f>VLOOKUP(Healthcare!A1217,'Hospitalisation Details'!A1216:K3551,11,FALSE)</f>
        <v>53</v>
      </c>
    </row>
    <row r="1218" spans="1:17" ht="15.6">
      <c r="A1218" s="1" t="s">
        <v>1153</v>
      </c>
      <c r="B1218" t="str">
        <f>VLOOKUP(A1218,'Customer Names'!A1217:E3552,5,FALSE)</f>
        <v xml:space="preserve"> Ms.  Allison M Parker</v>
      </c>
      <c r="C1218">
        <f>VLOOKUP(A1218,'Medical Examinations'!A1217:J3552,2,FALSE)</f>
        <v>28.88</v>
      </c>
      <c r="D1218">
        <f>VLOOKUP(A1218,'Medical Examinations'!A1217:J3552,3,FALSE)</f>
        <v>10.18</v>
      </c>
      <c r="E1218" t="str">
        <f>VLOOKUP(A1218,'Medical Examinations'!A1217:J3552,4,FALSE)</f>
        <v>No</v>
      </c>
      <c r="F1218" t="str">
        <f>VLOOKUP(A1218,'Medical Examinations'!A1217:J3552,5,FALSE)</f>
        <v>No</v>
      </c>
      <c r="G1218" t="str">
        <f>VLOOKUP($A1218,'Medical Examinations'!A$1:J$2336,6,FALSE)</f>
        <v>No</v>
      </c>
      <c r="H1218">
        <f>VLOOKUP(A1218,'Medical Examinations'!A1217:J3552,7,FALSE)</f>
        <v>0</v>
      </c>
      <c r="I1218" t="str">
        <f>VLOOKUP(A1218,'Medical Examinations'!A1217:J3552,8,FALSE)</f>
        <v>No</v>
      </c>
      <c r="J1218" t="str">
        <f>VLOOKUP($A1218,'Medical Examinations'!$A1217:$J3552,9,FALSE)</f>
        <v>Over Weight</v>
      </c>
      <c r="K1218" t="str">
        <f>VLOOKUP(A1218,'Medical Examinations'!A1217:J3552,10,FALSE)</f>
        <v>Diabetes</v>
      </c>
      <c r="L1218" t="str">
        <f>VLOOKUP(Healthcare!A1218,'Hospitalisation Details'!A1217:K3552,10,FALSE)</f>
        <v>21-Aug-1974</v>
      </c>
      <c r="M1218" s="17">
        <f>VLOOKUP(Healthcare!A1218,'Hospitalisation Details'!A1217:K3552,6,FALSE)</f>
        <v>9249.5</v>
      </c>
      <c r="N1218" t="str">
        <f>VLOOKUP(Healthcare!A1218,'Hospitalisation Details'!A1217:K3552,7,FALSE)</f>
        <v>tier - 2</v>
      </c>
      <c r="O1218" t="str">
        <f>VLOOKUP(Healthcare!A1218,'Hospitalisation Details'!A1217:K3552,8,FALSE)</f>
        <v>tier - 1</v>
      </c>
      <c r="P1218" t="str">
        <f>VLOOKUP(Healthcare!A1218,'Hospitalisation Details'!A1217:K3552,9,FALSE)</f>
        <v>R1012</v>
      </c>
      <c r="Q1218">
        <f>VLOOKUP(Healthcare!A1218,'Hospitalisation Details'!A1217:K3552,11,FALSE)</f>
        <v>50</v>
      </c>
    </row>
    <row r="1219" spans="1:17" ht="15.6">
      <c r="A1219" s="1" t="s">
        <v>1152</v>
      </c>
      <c r="B1219" t="str">
        <f>VLOOKUP(A1219,'Customer Names'!A1218:E3553,5,FALSE)</f>
        <v xml:space="preserve"> Mr.  Johannes Fiskerstand Blekeli</v>
      </c>
      <c r="C1219">
        <f>VLOOKUP(A1219,'Medical Examinations'!A1218:J3553,2,FALSE)</f>
        <v>28.24</v>
      </c>
      <c r="D1219">
        <f>VLOOKUP(A1219,'Medical Examinations'!A1218:J3553,3,FALSE)</f>
        <v>5.36</v>
      </c>
      <c r="E1219" t="str">
        <f>VLOOKUP(A1219,'Medical Examinations'!A1218:J3553,4,FALSE)</f>
        <v>No</v>
      </c>
      <c r="F1219" t="str">
        <f>VLOOKUP(A1219,'Medical Examinations'!A1218:J3553,5,FALSE)</f>
        <v>No</v>
      </c>
      <c r="G1219" t="str">
        <f>VLOOKUP($A1219,'Medical Examinations'!A$1:J$2336,6,FALSE)</f>
        <v>No</v>
      </c>
      <c r="H1219">
        <f>VLOOKUP(A1219,'Medical Examinations'!A1218:J3553,7,FALSE)</f>
        <v>0</v>
      </c>
      <c r="I1219" t="str">
        <f>VLOOKUP(A1219,'Medical Examinations'!A1218:J3553,8,FALSE)</f>
        <v>No</v>
      </c>
      <c r="J1219" t="str">
        <f>VLOOKUP($A1219,'Medical Examinations'!$A1218:$J3553,9,FALSE)</f>
        <v>Over Weight</v>
      </c>
      <c r="K1219" t="str">
        <f>VLOOKUP(A1219,'Medical Examinations'!A1218:J3553,10,FALSE)</f>
        <v>Normal</v>
      </c>
      <c r="L1219" t="str">
        <f>VLOOKUP(Healthcare!A1219,'Hospitalisation Details'!A1218:K3553,10,FALSE)</f>
        <v>5-Oct-1980</v>
      </c>
      <c r="M1219" s="17">
        <f>VLOOKUP(Healthcare!A1219,'Hospitalisation Details'!A1218:K3553,6,FALSE)</f>
        <v>9247.94</v>
      </c>
      <c r="N1219" t="str">
        <f>VLOOKUP(Healthcare!A1219,'Hospitalisation Details'!A1218:K3553,7,FALSE)</f>
        <v>tier - 2</v>
      </c>
      <c r="O1219" t="str">
        <f>VLOOKUP(Healthcare!A1219,'Hospitalisation Details'!A1218:K3553,8,FALSE)</f>
        <v>tier - 1</v>
      </c>
      <c r="P1219" t="str">
        <f>VLOOKUP(Healthcare!A1219,'Hospitalisation Details'!A1218:K3553,9,FALSE)</f>
        <v>R1021</v>
      </c>
      <c r="Q1219">
        <f>VLOOKUP(Healthcare!A1219,'Hospitalisation Details'!A1218:K3553,11,FALSE)</f>
        <v>43</v>
      </c>
    </row>
    <row r="1220" spans="1:17" ht="15.6">
      <c r="A1220" s="1" t="s">
        <v>1151</v>
      </c>
      <c r="B1220" t="str">
        <f>VLOOKUP(A1220,'Customer Names'!A1219:E3554,5,FALSE)</f>
        <v xml:space="preserve"> Mr.  Stephen Vangampleare</v>
      </c>
      <c r="C1220">
        <f>VLOOKUP(A1220,'Medical Examinations'!A1219:J3554,2,FALSE)</f>
        <v>25.46</v>
      </c>
      <c r="D1220">
        <f>VLOOKUP(A1220,'Medical Examinations'!A1219:J3554,3,FALSE)</f>
        <v>11.78</v>
      </c>
      <c r="E1220" t="str">
        <f>VLOOKUP(A1220,'Medical Examinations'!A1219:J3554,4,FALSE)</f>
        <v>yes</v>
      </c>
      <c r="F1220" t="str">
        <f>VLOOKUP(A1220,'Medical Examinations'!A1219:J3554,5,FALSE)</f>
        <v>No</v>
      </c>
      <c r="G1220" t="str">
        <f>VLOOKUP($A1220,'Medical Examinations'!A$1:J$2336,6,FALSE)</f>
        <v>No</v>
      </c>
      <c r="H1220">
        <f>VLOOKUP(A1220,'Medical Examinations'!A1219:J3554,7,FALSE)</f>
        <v>1</v>
      </c>
      <c r="I1220" t="str">
        <f>VLOOKUP(A1220,'Medical Examinations'!A1219:J3554,8,FALSE)</f>
        <v>No</v>
      </c>
      <c r="J1220" t="str">
        <f>VLOOKUP($A1220,'Medical Examinations'!$A1219:$J3554,9,FALSE)</f>
        <v>Over Weight</v>
      </c>
      <c r="K1220" t="str">
        <f>VLOOKUP(A1220,'Medical Examinations'!A1219:J3554,10,FALSE)</f>
        <v>Diabetes</v>
      </c>
      <c r="L1220" t="str">
        <f>VLOOKUP(Healthcare!A1220,'Hospitalisation Details'!A1219:K3554,10,FALSE)</f>
        <v>6-Dec-1975</v>
      </c>
      <c r="M1220" s="17">
        <f>VLOOKUP(Healthcare!A1220,'Hospitalisation Details'!A1219:K3554,6,FALSE)</f>
        <v>9225.26</v>
      </c>
      <c r="N1220" t="str">
        <f>VLOOKUP(Healthcare!A1220,'Hospitalisation Details'!A1219:K3554,7,FALSE)</f>
        <v>tier - 3</v>
      </c>
      <c r="O1220" t="str">
        <f>VLOOKUP(Healthcare!A1220,'Hospitalisation Details'!A1219:K3554,8,FALSE)</f>
        <v>tier - 3</v>
      </c>
      <c r="P1220" t="str">
        <f>VLOOKUP(Healthcare!A1220,'Hospitalisation Details'!A1219:K3554,9,FALSE)</f>
        <v>R1015</v>
      </c>
      <c r="Q1220">
        <f>VLOOKUP(Healthcare!A1220,'Hospitalisation Details'!A1219:K3554,11,FALSE)</f>
        <v>48</v>
      </c>
    </row>
    <row r="1221" spans="1:17" ht="15.6">
      <c r="A1221" s="1" t="s">
        <v>1150</v>
      </c>
      <c r="B1221" t="str">
        <f>VLOOKUP(A1221,'Customer Names'!A1220:E3555,5,FALSE)</f>
        <v xml:space="preserve"> Mr.  Jon M Hiatt</v>
      </c>
      <c r="C1221">
        <f>VLOOKUP(A1221,'Medical Examinations'!A1220:J3555,2,FALSE)</f>
        <v>29.64</v>
      </c>
      <c r="D1221">
        <f>VLOOKUP(A1221,'Medical Examinations'!A1220:J3555,3,FALSE)</f>
        <v>10.82</v>
      </c>
      <c r="E1221" t="str">
        <f>VLOOKUP(A1221,'Medical Examinations'!A1220:J3555,4,FALSE)</f>
        <v>yes</v>
      </c>
      <c r="F1221" t="str">
        <f>VLOOKUP(A1221,'Medical Examinations'!A1220:J3555,5,FALSE)</f>
        <v>No</v>
      </c>
      <c r="G1221" t="str">
        <f>VLOOKUP($A1221,'Medical Examinations'!A$1:J$2336,6,FALSE)</f>
        <v>No</v>
      </c>
      <c r="H1221">
        <f>VLOOKUP(A1221,'Medical Examinations'!A1220:J3555,7,FALSE)</f>
        <v>0</v>
      </c>
      <c r="I1221" t="str">
        <f>VLOOKUP(A1221,'Medical Examinations'!A1220:J3555,8,FALSE)</f>
        <v>No</v>
      </c>
      <c r="J1221" t="str">
        <f>VLOOKUP($A1221,'Medical Examinations'!$A1220:$J3555,9,FALSE)</f>
        <v>Over Weight</v>
      </c>
      <c r="K1221" t="str">
        <f>VLOOKUP(A1221,'Medical Examinations'!A1220:J3555,10,FALSE)</f>
        <v>Diabetes</v>
      </c>
      <c r="L1221" t="str">
        <f>VLOOKUP(Healthcare!A1221,'Hospitalisation Details'!A1220:K3555,10,FALSE)</f>
        <v>5-Dec-1981</v>
      </c>
      <c r="M1221" s="17">
        <f>VLOOKUP(Healthcare!A1221,'Hospitalisation Details'!A1220:K3555,6,FALSE)</f>
        <v>9222.4</v>
      </c>
      <c r="N1221" t="str">
        <f>VLOOKUP(Healthcare!A1221,'Hospitalisation Details'!A1220:K3555,7,FALSE)</f>
        <v>tier - 2</v>
      </c>
      <c r="O1221" t="str">
        <f>VLOOKUP(Healthcare!A1221,'Hospitalisation Details'!A1220:K3555,8,FALSE)</f>
        <v>tier - 3</v>
      </c>
      <c r="P1221" t="str">
        <f>VLOOKUP(Healthcare!A1221,'Hospitalisation Details'!A1220:K3555,9,FALSE)</f>
        <v>R1019</v>
      </c>
      <c r="Q1221">
        <f>VLOOKUP(Healthcare!A1221,'Hospitalisation Details'!A1220:K3555,11,FALSE)</f>
        <v>42</v>
      </c>
    </row>
    <row r="1222" spans="1:17" ht="15.6">
      <c r="A1222" s="1" t="s">
        <v>1149</v>
      </c>
      <c r="B1222" t="str">
        <f>VLOOKUP(A1222,'Customer Names'!A1221:E3556,5,FALSE)</f>
        <v xml:space="preserve"> Mr.  Fasil Tadesse</v>
      </c>
      <c r="C1222">
        <f>VLOOKUP(A1222,'Medical Examinations'!A1221:J3556,2,FALSE)</f>
        <v>31.27</v>
      </c>
      <c r="D1222">
        <f>VLOOKUP(A1222,'Medical Examinations'!A1221:J3556,3,FALSE)</f>
        <v>7.73</v>
      </c>
      <c r="E1222" t="str">
        <f>VLOOKUP(A1222,'Medical Examinations'!A1221:J3556,4,FALSE)</f>
        <v>yes</v>
      </c>
      <c r="F1222" t="str">
        <f>VLOOKUP(A1222,'Medical Examinations'!A1221:J3556,5,FALSE)</f>
        <v>No</v>
      </c>
      <c r="G1222" t="str">
        <f>VLOOKUP($A1222,'Medical Examinations'!A$1:J$2336,6,FALSE)</f>
        <v>No</v>
      </c>
      <c r="H1222">
        <f>VLOOKUP(A1222,'Medical Examinations'!A1221:J3556,7,FALSE)</f>
        <v>1</v>
      </c>
      <c r="I1222" t="str">
        <f>VLOOKUP(A1222,'Medical Examinations'!A1221:J3556,8,FALSE)</f>
        <v>No</v>
      </c>
      <c r="J1222" t="str">
        <f>VLOOKUP($A1222,'Medical Examinations'!$A1221:$J3556,9,FALSE)</f>
        <v>Obesity</v>
      </c>
      <c r="K1222" t="str">
        <f>VLOOKUP(A1222,'Medical Examinations'!A1221:J3556,10,FALSE)</f>
        <v>Diabetes</v>
      </c>
      <c r="L1222" t="str">
        <f>VLOOKUP(Healthcare!A1222,'Hospitalisation Details'!A1221:K3556,10,FALSE)</f>
        <v>25-Dec-1986</v>
      </c>
      <c r="M1222" s="17">
        <f>VLOOKUP(Healthcare!A1222,'Hospitalisation Details'!A1221:K3556,6,FALSE)</f>
        <v>9210.06</v>
      </c>
      <c r="N1222" t="str">
        <f>VLOOKUP(Healthcare!A1222,'Hospitalisation Details'!A1221:K3556,7,FALSE)</f>
        <v>tier - 2</v>
      </c>
      <c r="O1222" t="str">
        <f>VLOOKUP(Healthcare!A1222,'Hospitalisation Details'!A1221:K3556,8,FALSE)</f>
        <v>tier - 3</v>
      </c>
      <c r="P1222" t="str">
        <f>VLOOKUP(Healthcare!A1222,'Hospitalisation Details'!A1221:K3556,9,FALSE)</f>
        <v>R1021</v>
      </c>
      <c r="Q1222">
        <f>VLOOKUP(Healthcare!A1222,'Hospitalisation Details'!A1221:K3556,11,FALSE)</f>
        <v>37</v>
      </c>
    </row>
    <row r="1223" spans="1:17" ht="15.6">
      <c r="A1223" s="1" t="s">
        <v>1148</v>
      </c>
      <c r="B1223" t="str">
        <f>VLOOKUP(A1223,'Customer Names'!A1222:E3557,5,FALSE)</f>
        <v xml:space="preserve"> Ms.  Megan C Jaswell</v>
      </c>
      <c r="C1223">
        <f>VLOOKUP(A1223,'Medical Examinations'!A1222:J3557,2,FALSE)</f>
        <v>19.95</v>
      </c>
      <c r="D1223">
        <f>VLOOKUP(A1223,'Medical Examinations'!A1222:J3557,3,FALSE)</f>
        <v>6.24</v>
      </c>
      <c r="E1223" t="str">
        <f>VLOOKUP(A1223,'Medical Examinations'!A1222:J3557,4,FALSE)</f>
        <v>yes</v>
      </c>
      <c r="F1223" t="str">
        <f>VLOOKUP(A1223,'Medical Examinations'!A1222:J3557,5,FALSE)</f>
        <v>No</v>
      </c>
      <c r="G1223" t="str">
        <f>VLOOKUP($A1223,'Medical Examinations'!A$1:J$2336,6,FALSE)</f>
        <v>No</v>
      </c>
      <c r="H1223">
        <f>VLOOKUP(A1223,'Medical Examinations'!A1222:J3557,7,FALSE)</f>
        <v>0</v>
      </c>
      <c r="I1223" t="str">
        <f>VLOOKUP(A1223,'Medical Examinations'!A1222:J3557,8,FALSE)</f>
        <v>No</v>
      </c>
      <c r="J1223" t="str">
        <f>VLOOKUP($A1223,'Medical Examinations'!$A1222:$J3557,9,FALSE)</f>
        <v>Healthy Weight</v>
      </c>
      <c r="K1223" t="str">
        <f>VLOOKUP(A1223,'Medical Examinations'!A1222:J3557,10,FALSE)</f>
        <v>Prediabetes</v>
      </c>
      <c r="L1223" t="str">
        <f>VLOOKUP(Healthcare!A1223,'Hospitalisation Details'!A1222:K3557,10,FALSE)</f>
        <v>10-Sep-1976</v>
      </c>
      <c r="M1223" s="17">
        <f>VLOOKUP(Healthcare!A1223,'Hospitalisation Details'!A1222:K3557,6,FALSE)</f>
        <v>9193.84</v>
      </c>
      <c r="N1223" t="str">
        <f>VLOOKUP(Healthcare!A1223,'Hospitalisation Details'!A1222:K3557,7,FALSE)</f>
        <v>tier - 2</v>
      </c>
      <c r="O1223" t="str">
        <f>VLOOKUP(Healthcare!A1223,'Hospitalisation Details'!A1222:K3557,8,FALSE)</f>
        <v>tier - 1</v>
      </c>
      <c r="P1223" t="str">
        <f>VLOOKUP(Healthcare!A1223,'Hospitalisation Details'!A1222:K3557,9,FALSE)</f>
        <v>R1012</v>
      </c>
      <c r="Q1223">
        <f>VLOOKUP(Healthcare!A1223,'Hospitalisation Details'!A1222:K3557,11,FALSE)</f>
        <v>47</v>
      </c>
    </row>
    <row r="1224" spans="1:17" ht="15.6">
      <c r="A1224" s="1" t="s">
        <v>1147</v>
      </c>
      <c r="B1224" t="str">
        <f>VLOOKUP(A1224,'Customer Names'!A1223:E3558,5,FALSE)</f>
        <v xml:space="preserve"> Ms.  Lisa J Phillips-Cook</v>
      </c>
      <c r="C1224">
        <f>VLOOKUP(A1224,'Medical Examinations'!A1223:J3558,2,FALSE)</f>
        <v>21.3</v>
      </c>
      <c r="D1224">
        <f>VLOOKUP(A1224,'Medical Examinations'!A1223:J3558,3,FALSE)</f>
        <v>10.42</v>
      </c>
      <c r="E1224" t="str">
        <f>VLOOKUP(A1224,'Medical Examinations'!A1223:J3558,4,FALSE)</f>
        <v>No</v>
      </c>
      <c r="F1224" t="str">
        <f>VLOOKUP(A1224,'Medical Examinations'!A1223:J3558,5,FALSE)</f>
        <v>No</v>
      </c>
      <c r="G1224" t="str">
        <f>VLOOKUP($A1224,'Medical Examinations'!A$1:J$2336,6,FALSE)</f>
        <v>No</v>
      </c>
      <c r="H1224">
        <f>VLOOKUP(A1224,'Medical Examinations'!A1223:J3558,7,FALSE)</f>
        <v>2</v>
      </c>
      <c r="I1224" t="str">
        <f>VLOOKUP(A1224,'Medical Examinations'!A1223:J3558,8,FALSE)</f>
        <v>No</v>
      </c>
      <c r="J1224" t="str">
        <f>VLOOKUP($A1224,'Medical Examinations'!$A1223:$J3558,9,FALSE)</f>
        <v>Healthy Weight</v>
      </c>
      <c r="K1224" t="str">
        <f>VLOOKUP(A1224,'Medical Examinations'!A1223:J3558,10,FALSE)</f>
        <v>Diabetes</v>
      </c>
      <c r="L1224" t="str">
        <f>VLOOKUP(Healthcare!A1224,'Hospitalisation Details'!A1223:K3558,10,FALSE)</f>
        <v>25-Dec-1973</v>
      </c>
      <c r="M1224" s="17">
        <f>VLOOKUP(Healthcare!A1224,'Hospitalisation Details'!A1223:K3558,6,FALSE)</f>
        <v>9182.17</v>
      </c>
      <c r="N1224" t="str">
        <f>VLOOKUP(Healthcare!A1224,'Hospitalisation Details'!A1223:K3558,7,FALSE)</f>
        <v>tier - 2</v>
      </c>
      <c r="O1224" t="str">
        <f>VLOOKUP(Healthcare!A1224,'Hospitalisation Details'!A1223:K3558,8,FALSE)</f>
        <v>tier - 3</v>
      </c>
      <c r="P1224" t="str">
        <f>VLOOKUP(Healthcare!A1224,'Hospitalisation Details'!A1223:K3558,9,FALSE)</f>
        <v>R1011</v>
      </c>
      <c r="Q1224">
        <f>VLOOKUP(Healthcare!A1224,'Hospitalisation Details'!A1223:K3558,11,FALSE)</f>
        <v>50</v>
      </c>
    </row>
    <row r="1225" spans="1:17" ht="15.6">
      <c r="A1225" s="1" t="s">
        <v>1146</v>
      </c>
      <c r="B1225" t="str">
        <f>VLOOKUP(A1225,'Customer Names'!A1224:E3559,5,FALSE)</f>
        <v xml:space="preserve"> Mr.  Doron P Clark</v>
      </c>
      <c r="C1225">
        <f>VLOOKUP(A1225,'Medical Examinations'!A1224:J3559,2,FALSE)</f>
        <v>31.635000000000002</v>
      </c>
      <c r="D1225">
        <f>VLOOKUP(A1225,'Medical Examinations'!A1224:J3559,3,FALSE)</f>
        <v>11.11</v>
      </c>
      <c r="E1225" t="str">
        <f>VLOOKUP(A1225,'Medical Examinations'!A1224:J3559,4,FALSE)</f>
        <v>No</v>
      </c>
      <c r="F1225" t="str">
        <f>VLOOKUP(A1225,'Medical Examinations'!A1224:J3559,5,FALSE)</f>
        <v>No</v>
      </c>
      <c r="G1225" t="str">
        <f>VLOOKUP($A1225,'Medical Examinations'!A$1:J$2336,6,FALSE)</f>
        <v>No</v>
      </c>
      <c r="H1225">
        <f>VLOOKUP(A1225,'Medical Examinations'!A1224:J3559,7,FALSE)</f>
        <v>0</v>
      </c>
      <c r="I1225" t="str">
        <f>VLOOKUP(A1225,'Medical Examinations'!A1224:J3559,8,FALSE)</f>
        <v>No</v>
      </c>
      <c r="J1225" t="str">
        <f>VLOOKUP($A1225,'Medical Examinations'!$A1224:$J3559,9,FALSE)</f>
        <v>Obesity</v>
      </c>
      <c r="K1225" t="str">
        <f>VLOOKUP(A1225,'Medical Examinations'!A1224:J3559,10,FALSE)</f>
        <v>Diabetes</v>
      </c>
      <c r="L1225" t="str">
        <f>VLOOKUP(Healthcare!A1225,'Hospitalisation Details'!A1224:K3559,10,FALSE)</f>
        <v>29-Dec-1971</v>
      </c>
      <c r="M1225" s="17">
        <f>VLOOKUP(Healthcare!A1225,'Hospitalisation Details'!A1224:K3559,6,FALSE)</f>
        <v>9174.14</v>
      </c>
      <c r="N1225" t="str">
        <f>VLOOKUP(Healthcare!A1225,'Hospitalisation Details'!A1224:K3559,7,FALSE)</f>
        <v>tier - 3</v>
      </c>
      <c r="O1225" t="str">
        <f>VLOOKUP(Healthcare!A1225,'Hospitalisation Details'!A1224:K3559,8,FALSE)</f>
        <v>tier - 1</v>
      </c>
      <c r="P1225" t="str">
        <f>VLOOKUP(Healthcare!A1225,'Hospitalisation Details'!A1224:K3559,9,FALSE)</f>
        <v>R1012</v>
      </c>
      <c r="Q1225">
        <f>VLOOKUP(Healthcare!A1225,'Hospitalisation Details'!A1224:K3559,11,FALSE)</f>
        <v>52</v>
      </c>
    </row>
    <row r="1226" spans="1:17" ht="15.6">
      <c r="A1226" s="1" t="s">
        <v>1145</v>
      </c>
      <c r="B1226" t="str">
        <f>VLOOKUP(A1226,'Customer Names'!A1225:E3560,5,FALSE)</f>
        <v xml:space="preserve"> Ms.  Katharina Wang</v>
      </c>
      <c r="C1226">
        <f>VLOOKUP(A1226,'Medical Examinations'!A1225:J3560,2,FALSE)</f>
        <v>23.9</v>
      </c>
      <c r="D1226">
        <f>VLOOKUP(A1226,'Medical Examinations'!A1225:J3560,3,FALSE)</f>
        <v>7.67</v>
      </c>
      <c r="E1226" t="str">
        <f>VLOOKUP(A1226,'Medical Examinations'!A1225:J3560,4,FALSE)</f>
        <v>yes</v>
      </c>
      <c r="F1226" t="str">
        <f>VLOOKUP(A1226,'Medical Examinations'!A1225:J3560,5,FALSE)</f>
        <v>No</v>
      </c>
      <c r="G1226" t="str">
        <f>VLOOKUP($A1226,'Medical Examinations'!A$1:J$2336,6,FALSE)</f>
        <v>No</v>
      </c>
      <c r="H1226">
        <f>VLOOKUP(A1226,'Medical Examinations'!A1225:J3560,7,FALSE)</f>
        <v>2</v>
      </c>
      <c r="I1226" t="str">
        <f>VLOOKUP(A1226,'Medical Examinations'!A1225:J3560,8,FALSE)</f>
        <v>No</v>
      </c>
      <c r="J1226" t="str">
        <f>VLOOKUP($A1226,'Medical Examinations'!$A1225:$J3560,9,FALSE)</f>
        <v>Healthy Weight</v>
      </c>
      <c r="K1226" t="str">
        <f>VLOOKUP(A1226,'Medical Examinations'!A1225:J3560,10,FALSE)</f>
        <v>Diabetes</v>
      </c>
      <c r="L1226" t="str">
        <f>VLOOKUP(Healthcare!A1226,'Hospitalisation Details'!A1225:K3560,10,FALSE)</f>
        <v>24-Oct-1970</v>
      </c>
      <c r="M1226" s="17">
        <f>VLOOKUP(Healthcare!A1226,'Hospitalisation Details'!A1225:K3560,6,FALSE)</f>
        <v>9171.75</v>
      </c>
      <c r="N1226" t="str">
        <f>VLOOKUP(Healthcare!A1226,'Hospitalisation Details'!A1225:K3560,7,FALSE)</f>
        <v>tier - 2</v>
      </c>
      <c r="O1226" t="str">
        <f>VLOOKUP(Healthcare!A1226,'Hospitalisation Details'!A1225:K3560,8,FALSE)</f>
        <v>tier - 2</v>
      </c>
      <c r="P1226" t="str">
        <f>VLOOKUP(Healthcare!A1226,'Hospitalisation Details'!A1225:K3560,9,FALSE)</f>
        <v>R1012</v>
      </c>
      <c r="Q1226">
        <f>VLOOKUP(Healthcare!A1226,'Hospitalisation Details'!A1225:K3560,11,FALSE)</f>
        <v>53</v>
      </c>
    </row>
    <row r="1227" spans="1:17" ht="15.6">
      <c r="A1227" s="1" t="s">
        <v>1144</v>
      </c>
      <c r="B1227" t="str">
        <f>VLOOKUP(A1227,'Customer Names'!A1226:E3561,5,FALSE)</f>
        <v xml:space="preserve"> Mr.  Carl Desruisseaux</v>
      </c>
      <c r="C1227">
        <f>VLOOKUP(A1227,'Medical Examinations'!A1226:J3561,2,FALSE)</f>
        <v>34.15</v>
      </c>
      <c r="D1227">
        <f>VLOOKUP(A1227,'Medical Examinations'!A1226:J3561,3,FALSE)</f>
        <v>6.15</v>
      </c>
      <c r="E1227" t="str">
        <f>VLOOKUP(A1227,'Medical Examinations'!A1226:J3561,4,FALSE)</f>
        <v>No</v>
      </c>
      <c r="F1227" t="str">
        <f>VLOOKUP(A1227,'Medical Examinations'!A1226:J3561,5,FALSE)</f>
        <v>No</v>
      </c>
      <c r="G1227" t="str">
        <f>VLOOKUP($A1227,'Medical Examinations'!A$1:J$2336,6,FALSE)</f>
        <v>No</v>
      </c>
      <c r="H1227">
        <f>VLOOKUP(A1227,'Medical Examinations'!A1226:J3561,7,FALSE)</f>
        <v>0</v>
      </c>
      <c r="I1227" t="str">
        <f>VLOOKUP(A1227,'Medical Examinations'!A1226:J3561,8,FALSE)</f>
        <v>No</v>
      </c>
      <c r="J1227" t="str">
        <f>VLOOKUP($A1227,'Medical Examinations'!$A1226:$J3561,9,FALSE)</f>
        <v>Obesity</v>
      </c>
      <c r="K1227" t="str">
        <f>VLOOKUP(A1227,'Medical Examinations'!A1226:J3561,10,FALSE)</f>
        <v>Prediabetes</v>
      </c>
      <c r="L1227" t="str">
        <f>VLOOKUP(Healthcare!A1227,'Hospitalisation Details'!A1226:K3561,10,FALSE)</f>
        <v>23-Aug-1990</v>
      </c>
      <c r="M1227" s="17">
        <f>VLOOKUP(Healthcare!A1227,'Hospitalisation Details'!A1226:K3561,6,FALSE)</f>
        <v>9159.51</v>
      </c>
      <c r="N1227" t="str">
        <f>VLOOKUP(Healthcare!A1227,'Hospitalisation Details'!A1226:K3561,7,FALSE)</f>
        <v>tier - 2</v>
      </c>
      <c r="O1227" t="str">
        <f>VLOOKUP(Healthcare!A1227,'Hospitalisation Details'!A1226:K3561,8,FALSE)</f>
        <v>tier - 2</v>
      </c>
      <c r="P1227" t="str">
        <f>VLOOKUP(Healthcare!A1227,'Hospitalisation Details'!A1226:K3561,9,FALSE)</f>
        <v>R1021</v>
      </c>
      <c r="Q1227">
        <f>VLOOKUP(Healthcare!A1227,'Hospitalisation Details'!A1226:K3561,11,FALSE)</f>
        <v>34</v>
      </c>
    </row>
    <row r="1228" spans="1:17" ht="15.6">
      <c r="A1228" s="1" t="s">
        <v>1143</v>
      </c>
      <c r="B1228" t="str">
        <f>VLOOKUP(A1228,'Customer Names'!A1227:E3562,5,FALSE)</f>
        <v xml:space="preserve"> Ms.  Kelsey J Ripp</v>
      </c>
      <c r="C1228">
        <f>VLOOKUP(A1228,'Medical Examinations'!A1227:J3562,2,FALSE)</f>
        <v>28.71</v>
      </c>
      <c r="D1228">
        <f>VLOOKUP(A1228,'Medical Examinations'!A1227:J3562,3,FALSE)</f>
        <v>5.71</v>
      </c>
      <c r="E1228" t="str">
        <f>VLOOKUP(A1228,'Medical Examinations'!A1227:J3562,4,FALSE)</f>
        <v>No</v>
      </c>
      <c r="F1228" t="str">
        <f>VLOOKUP(A1228,'Medical Examinations'!A1227:J3562,5,FALSE)</f>
        <v>No</v>
      </c>
      <c r="G1228" t="str">
        <f>VLOOKUP($A1228,'Medical Examinations'!A$1:J$2336,6,FALSE)</f>
        <v>No</v>
      </c>
      <c r="H1228">
        <f>VLOOKUP(A1228,'Medical Examinations'!A1227:J3562,7,FALSE)</f>
        <v>0</v>
      </c>
      <c r="I1228" t="str">
        <f>VLOOKUP(A1228,'Medical Examinations'!A1227:J3562,8,FALSE)</f>
        <v>No</v>
      </c>
      <c r="J1228" t="str">
        <f>VLOOKUP($A1228,'Medical Examinations'!$A1227:$J3562,9,FALSE)</f>
        <v>Over Weight</v>
      </c>
      <c r="K1228" t="str">
        <f>VLOOKUP(A1228,'Medical Examinations'!A1227:J3562,10,FALSE)</f>
        <v>Prediabetes</v>
      </c>
      <c r="L1228" t="str">
        <f>VLOOKUP(Healthcare!A1228,'Hospitalisation Details'!A1227:K3562,10,FALSE)</f>
        <v>8-Dec-1982</v>
      </c>
      <c r="M1228" s="17">
        <f>VLOOKUP(Healthcare!A1228,'Hospitalisation Details'!A1227:K3562,6,FALSE)</f>
        <v>9147.5</v>
      </c>
      <c r="N1228" t="str">
        <f>VLOOKUP(Healthcare!A1228,'Hospitalisation Details'!A1227:K3562,7,FALSE)</f>
        <v>tier - 2</v>
      </c>
      <c r="O1228" t="str">
        <f>VLOOKUP(Healthcare!A1228,'Hospitalisation Details'!A1227:K3562,8,FALSE)</f>
        <v>tier - 1</v>
      </c>
      <c r="P1228" t="str">
        <f>VLOOKUP(Healthcare!A1228,'Hospitalisation Details'!A1227:K3562,9,FALSE)</f>
        <v>R1012</v>
      </c>
      <c r="Q1228">
        <f>VLOOKUP(Healthcare!A1228,'Hospitalisation Details'!A1227:K3562,11,FALSE)</f>
        <v>41</v>
      </c>
    </row>
    <row r="1229" spans="1:17" ht="15.6">
      <c r="A1229" s="1" t="s">
        <v>1142</v>
      </c>
      <c r="B1229" t="str">
        <f>VLOOKUP(A1229,'Customer Names'!A1228:E3563,5,FALSE)</f>
        <v xml:space="preserve"> Mr.  Stephen A Harris</v>
      </c>
      <c r="C1229">
        <f>VLOOKUP(A1229,'Medical Examinations'!A1228:J3563,2,FALSE)</f>
        <v>36.700000000000003</v>
      </c>
      <c r="D1229">
        <f>VLOOKUP(A1229,'Medical Examinations'!A1228:J3563,3,FALSE)</f>
        <v>8.6999999999999993</v>
      </c>
      <c r="E1229" t="str">
        <f>VLOOKUP(A1229,'Medical Examinations'!A1228:J3563,4,FALSE)</f>
        <v>yes</v>
      </c>
      <c r="F1229" t="str">
        <f>VLOOKUP(A1229,'Medical Examinations'!A1228:J3563,5,FALSE)</f>
        <v>No</v>
      </c>
      <c r="G1229" t="str">
        <f>VLOOKUP($A1229,'Medical Examinations'!A$1:J$2336,6,FALSE)</f>
        <v>No</v>
      </c>
      <c r="H1229">
        <f>VLOOKUP(A1229,'Medical Examinations'!A1228:J3563,7,FALSE)</f>
        <v>2</v>
      </c>
      <c r="I1229" t="str">
        <f>VLOOKUP(A1229,'Medical Examinations'!A1228:J3563,8,FALSE)</f>
        <v>No</v>
      </c>
      <c r="J1229" t="str">
        <f>VLOOKUP($A1229,'Medical Examinations'!$A1228:$J3563,9,FALSE)</f>
        <v>Obesity</v>
      </c>
      <c r="K1229" t="str">
        <f>VLOOKUP(A1229,'Medical Examinations'!A1228:J3563,10,FALSE)</f>
        <v>Diabetes</v>
      </c>
      <c r="L1229" t="str">
        <f>VLOOKUP(Healthcare!A1229,'Hospitalisation Details'!A1228:K3563,10,FALSE)</f>
        <v>18-Oct-1970</v>
      </c>
      <c r="M1229" s="17">
        <f>VLOOKUP(Healthcare!A1229,'Hospitalisation Details'!A1228:K3563,6,FALSE)</f>
        <v>9144.57</v>
      </c>
      <c r="N1229" t="str">
        <f>VLOOKUP(Healthcare!A1229,'Hospitalisation Details'!A1228:K3563,7,FALSE)</f>
        <v>tier - 3</v>
      </c>
      <c r="O1229" t="str">
        <f>VLOOKUP(Healthcare!A1229,'Hospitalisation Details'!A1228:K3563,8,FALSE)</f>
        <v>tier - 2</v>
      </c>
      <c r="P1229" t="str">
        <f>VLOOKUP(Healthcare!A1229,'Hospitalisation Details'!A1228:K3563,9,FALSE)</f>
        <v>R1011</v>
      </c>
      <c r="Q1229">
        <f>VLOOKUP(Healthcare!A1229,'Hospitalisation Details'!A1228:K3563,11,FALSE)</f>
        <v>53</v>
      </c>
    </row>
    <row r="1230" spans="1:17" ht="15.6">
      <c r="A1230" s="1" t="s">
        <v>1141</v>
      </c>
      <c r="B1230" t="str">
        <f>VLOOKUP(A1230,'Customer Names'!A1229:E3564,5,FALSE)</f>
        <v xml:space="preserve"> Mr.  Dan Shafer</v>
      </c>
      <c r="C1230">
        <f>VLOOKUP(A1230,'Medical Examinations'!A1229:J3564,2,FALSE)</f>
        <v>34.1</v>
      </c>
      <c r="D1230">
        <f>VLOOKUP(A1230,'Medical Examinations'!A1229:J3564,3,FALSE)</f>
        <v>9.0399999999999991</v>
      </c>
      <c r="E1230" t="str">
        <f>VLOOKUP(A1230,'Medical Examinations'!A1229:J3564,4,FALSE)</f>
        <v>yes</v>
      </c>
      <c r="F1230" t="str">
        <f>VLOOKUP(A1230,'Medical Examinations'!A1229:J3564,5,FALSE)</f>
        <v>No</v>
      </c>
      <c r="G1230" t="str">
        <f>VLOOKUP($A1230,'Medical Examinations'!A$1:J$2336,6,FALSE)</f>
        <v>No</v>
      </c>
      <c r="H1230">
        <f>VLOOKUP(A1230,'Medical Examinations'!A1229:J3564,7,FALSE)</f>
        <v>2</v>
      </c>
      <c r="I1230" t="str">
        <f>VLOOKUP(A1230,'Medical Examinations'!A1229:J3564,8,FALSE)</f>
        <v>No</v>
      </c>
      <c r="J1230" t="str">
        <f>VLOOKUP($A1230,'Medical Examinations'!$A1229:$J3564,9,FALSE)</f>
        <v>Obesity</v>
      </c>
      <c r="K1230" t="str">
        <f>VLOOKUP(A1230,'Medical Examinations'!A1229:J3564,10,FALSE)</f>
        <v>Diabetes</v>
      </c>
      <c r="L1230" t="str">
        <f>VLOOKUP(Healthcare!A1230,'Hospitalisation Details'!A1229:K3564,10,FALSE)</f>
        <v>12-Aug-1970</v>
      </c>
      <c r="M1230" s="17">
        <f>VLOOKUP(Healthcare!A1230,'Hospitalisation Details'!A1229:K3564,6,FALSE)</f>
        <v>9140.9500000000007</v>
      </c>
      <c r="N1230" t="str">
        <f>VLOOKUP(Healthcare!A1230,'Hospitalisation Details'!A1229:K3564,7,FALSE)</f>
        <v>tier - 3</v>
      </c>
      <c r="O1230" t="str">
        <f>VLOOKUP(Healthcare!A1230,'Hospitalisation Details'!A1229:K3564,8,FALSE)</f>
        <v>tier - 3</v>
      </c>
      <c r="P1230" t="str">
        <f>VLOOKUP(Healthcare!A1230,'Hospitalisation Details'!A1229:K3564,9,FALSE)</f>
        <v>R1013</v>
      </c>
      <c r="Q1230">
        <f>VLOOKUP(Healthcare!A1230,'Hospitalisation Details'!A1229:K3564,11,FALSE)</f>
        <v>54</v>
      </c>
    </row>
    <row r="1231" spans="1:17" ht="15.6">
      <c r="A1231" s="1" t="s">
        <v>1140</v>
      </c>
      <c r="B1231" t="str">
        <f>VLOOKUP(A1231,'Customer Names'!A1230:E3565,5,FALSE)</f>
        <v xml:space="preserve"> Ms.  Katie C Hemesath</v>
      </c>
      <c r="C1231">
        <f>VLOOKUP(A1231,'Medical Examinations'!A1230:J3565,2,FALSE)</f>
        <v>25.7</v>
      </c>
      <c r="D1231">
        <f>VLOOKUP(A1231,'Medical Examinations'!A1230:J3565,3,FALSE)</f>
        <v>5.61</v>
      </c>
      <c r="E1231" t="str">
        <f>VLOOKUP(A1231,'Medical Examinations'!A1230:J3565,4,FALSE)</f>
        <v>No</v>
      </c>
      <c r="F1231" t="str">
        <f>VLOOKUP(A1231,'Medical Examinations'!A1230:J3565,5,FALSE)</f>
        <v>No</v>
      </c>
      <c r="G1231" t="str">
        <f>VLOOKUP($A1231,'Medical Examinations'!A$1:J$2336,6,FALSE)</f>
        <v>No</v>
      </c>
      <c r="H1231">
        <f>VLOOKUP(A1231,'Medical Examinations'!A1230:J3565,7,FALSE)</f>
        <v>0</v>
      </c>
      <c r="I1231" t="str">
        <f>VLOOKUP(A1231,'Medical Examinations'!A1230:J3565,8,FALSE)</f>
        <v>No</v>
      </c>
      <c r="J1231" t="str">
        <f>VLOOKUP($A1231,'Medical Examinations'!$A1230:$J3565,9,FALSE)</f>
        <v>Over Weight</v>
      </c>
      <c r="K1231" t="str">
        <f>VLOOKUP(A1231,'Medical Examinations'!A1230:J3565,10,FALSE)</f>
        <v>Normal</v>
      </c>
      <c r="L1231" t="str">
        <f>VLOOKUP(Healthcare!A1231,'Hospitalisation Details'!A1230:K3565,10,FALSE)</f>
        <v>2-Dec-1977</v>
      </c>
      <c r="M1231" s="17">
        <f>VLOOKUP(Healthcare!A1231,'Hospitalisation Details'!A1230:K3565,6,FALSE)</f>
        <v>9101.7999999999993</v>
      </c>
      <c r="N1231" t="str">
        <f>VLOOKUP(Healthcare!A1231,'Hospitalisation Details'!A1230:K3565,7,FALSE)</f>
        <v>tier - 2</v>
      </c>
      <c r="O1231" t="str">
        <f>VLOOKUP(Healthcare!A1231,'Hospitalisation Details'!A1230:K3565,8,FALSE)</f>
        <v>tier - 1</v>
      </c>
      <c r="P1231" t="str">
        <f>VLOOKUP(Healthcare!A1231,'Hospitalisation Details'!A1230:K3565,9,FALSE)</f>
        <v>R1011</v>
      </c>
      <c r="Q1231">
        <f>VLOOKUP(Healthcare!A1231,'Hospitalisation Details'!A1230:K3565,11,FALSE)</f>
        <v>46</v>
      </c>
    </row>
    <row r="1232" spans="1:17" ht="15.6">
      <c r="A1232" s="1" t="s">
        <v>1139</v>
      </c>
      <c r="B1232" t="str">
        <f>VLOOKUP(A1232,'Customer Names'!A1231:E3566,5,FALSE)</f>
        <v xml:space="preserve"> Ms.  Melissa K Vinci</v>
      </c>
      <c r="C1232">
        <f>VLOOKUP(A1232,'Medical Examinations'!A1231:J3566,2,FALSE)</f>
        <v>21.68</v>
      </c>
      <c r="D1232">
        <f>VLOOKUP(A1232,'Medical Examinations'!A1231:J3566,3,FALSE)</f>
        <v>8.1199999999999992</v>
      </c>
      <c r="E1232" t="str">
        <f>VLOOKUP(A1232,'Medical Examinations'!A1231:J3566,4,FALSE)</f>
        <v>No</v>
      </c>
      <c r="F1232" t="str">
        <f>VLOOKUP(A1232,'Medical Examinations'!A1231:J3566,5,FALSE)</f>
        <v>No</v>
      </c>
      <c r="G1232" t="str">
        <f>VLOOKUP($A1232,'Medical Examinations'!A$1:J$2336,6,FALSE)</f>
        <v>No</v>
      </c>
      <c r="H1232">
        <f>VLOOKUP(A1232,'Medical Examinations'!A1231:J3566,7,FALSE)</f>
        <v>0</v>
      </c>
      <c r="I1232" t="str">
        <f>VLOOKUP(A1232,'Medical Examinations'!A1231:J3566,8,FALSE)</f>
        <v>No</v>
      </c>
      <c r="J1232" t="str">
        <f>VLOOKUP($A1232,'Medical Examinations'!$A1231:$J3566,9,FALSE)</f>
        <v>Healthy Weight</v>
      </c>
      <c r="K1232" t="str">
        <f>VLOOKUP(A1232,'Medical Examinations'!A1231:J3566,10,FALSE)</f>
        <v>Diabetes</v>
      </c>
      <c r="L1232" t="str">
        <f>VLOOKUP(Healthcare!A1232,'Hospitalisation Details'!A1231:K3566,10,FALSE)</f>
        <v>9-Nov-1965</v>
      </c>
      <c r="M1232" s="17">
        <f>VLOOKUP(Healthcare!A1232,'Hospitalisation Details'!A1231:K3566,6,FALSE)</f>
        <v>9095.94</v>
      </c>
      <c r="N1232" t="str">
        <f>VLOOKUP(Healthcare!A1232,'Hospitalisation Details'!A1231:K3566,7,FALSE)</f>
        <v>tier - 3</v>
      </c>
      <c r="O1232" t="str">
        <f>VLOOKUP(Healthcare!A1232,'Hospitalisation Details'!A1231:K3566,8,FALSE)</f>
        <v>tier - 1</v>
      </c>
      <c r="P1232" t="str">
        <f>VLOOKUP(Healthcare!A1232,'Hospitalisation Details'!A1231:K3566,9,FALSE)</f>
        <v>R1011</v>
      </c>
      <c r="Q1232">
        <f>VLOOKUP(Healthcare!A1232,'Hospitalisation Details'!A1231:K3566,11,FALSE)</f>
        <v>58</v>
      </c>
    </row>
    <row r="1233" spans="1:17" ht="15.6">
      <c r="A1233" s="1" t="s">
        <v>1138</v>
      </c>
      <c r="B1233" t="str">
        <f>VLOOKUP(A1233,'Customer Names'!A1232:E3567,5,FALSE)</f>
        <v xml:space="preserve"> Ms.  Kara H Diamond-Husmann</v>
      </c>
      <c r="C1233">
        <f>VLOOKUP(A1233,'Medical Examinations'!A1232:J3567,2,FALSE)</f>
        <v>25.175000000000001</v>
      </c>
      <c r="D1233">
        <f>VLOOKUP(A1233,'Medical Examinations'!A1232:J3567,3,FALSE)</f>
        <v>4.74</v>
      </c>
      <c r="E1233" t="str">
        <f>VLOOKUP(A1233,'Medical Examinations'!A1232:J3567,4,FALSE)</f>
        <v>No</v>
      </c>
      <c r="F1233" t="str">
        <f>VLOOKUP(A1233,'Medical Examinations'!A1232:J3567,5,FALSE)</f>
        <v>No</v>
      </c>
      <c r="G1233" t="str">
        <f>VLOOKUP($A1233,'Medical Examinations'!A$1:J$2336,6,FALSE)</f>
        <v>No</v>
      </c>
      <c r="H1233">
        <f>VLOOKUP(A1233,'Medical Examinations'!A1232:J3567,7,FALSE)</f>
        <v>0</v>
      </c>
      <c r="I1233" t="str">
        <f>VLOOKUP(A1233,'Medical Examinations'!A1232:J3567,8,FALSE)</f>
        <v>No</v>
      </c>
      <c r="J1233" t="str">
        <f>VLOOKUP($A1233,'Medical Examinations'!$A1232:$J3567,9,FALSE)</f>
        <v>Over Weight</v>
      </c>
      <c r="K1233" t="str">
        <f>VLOOKUP(A1233,'Medical Examinations'!A1232:J3567,10,FALSE)</f>
        <v>Normal</v>
      </c>
      <c r="L1233" t="str">
        <f>VLOOKUP(Healthcare!A1233,'Hospitalisation Details'!A1232:K3567,10,FALSE)</f>
        <v>4-Nov-1977</v>
      </c>
      <c r="M1233" s="17">
        <f>VLOOKUP(Healthcare!A1233,'Hospitalisation Details'!A1232:K3567,6,FALSE)</f>
        <v>9095.07</v>
      </c>
      <c r="N1233" t="str">
        <f>VLOOKUP(Healthcare!A1233,'Hospitalisation Details'!A1232:K3567,7,FALSE)</f>
        <v>tier - 2</v>
      </c>
      <c r="O1233" t="str">
        <f>VLOOKUP(Healthcare!A1233,'Hospitalisation Details'!A1232:K3567,8,FALSE)</f>
        <v>tier - 2</v>
      </c>
      <c r="P1233" t="str">
        <f>VLOOKUP(Healthcare!A1233,'Hospitalisation Details'!A1232:K3567,9,FALSE)</f>
        <v>R1024</v>
      </c>
      <c r="Q1233">
        <f>VLOOKUP(Healthcare!A1233,'Hospitalisation Details'!A1232:K3567,11,FALSE)</f>
        <v>46</v>
      </c>
    </row>
    <row r="1234" spans="1:17" ht="15.6">
      <c r="A1234" s="1" t="s">
        <v>1137</v>
      </c>
      <c r="B1234" t="str">
        <f>VLOOKUP(A1234,'Customer Names'!A1233:E3568,5,FALSE)</f>
        <v xml:space="preserve"> Mr.  Juan Carlos Soto</v>
      </c>
      <c r="C1234">
        <f>VLOOKUP(A1234,'Medical Examinations'!A1233:J3568,2,FALSE)</f>
        <v>44.77</v>
      </c>
      <c r="D1234">
        <f>VLOOKUP(A1234,'Medical Examinations'!A1233:J3568,3,FALSE)</f>
        <v>4.0599999999999996</v>
      </c>
      <c r="E1234" t="str">
        <f>VLOOKUP(A1234,'Medical Examinations'!A1233:J3568,4,FALSE)</f>
        <v>No</v>
      </c>
      <c r="F1234" t="str">
        <f>VLOOKUP(A1234,'Medical Examinations'!A1233:J3568,5,FALSE)</f>
        <v>No</v>
      </c>
      <c r="G1234" t="str">
        <f>VLOOKUP($A1234,'Medical Examinations'!A$1:J$2336,6,FALSE)</f>
        <v>No</v>
      </c>
      <c r="H1234">
        <f>VLOOKUP(A1234,'Medical Examinations'!A1233:J3568,7,FALSE)</f>
        <v>2</v>
      </c>
      <c r="I1234" t="str">
        <f>VLOOKUP(A1234,'Medical Examinations'!A1233:J3568,8,FALSE)</f>
        <v>No</v>
      </c>
      <c r="J1234" t="str">
        <f>VLOOKUP($A1234,'Medical Examinations'!$A1233:$J3568,9,FALSE)</f>
        <v>Obesity</v>
      </c>
      <c r="K1234" t="str">
        <f>VLOOKUP(A1234,'Medical Examinations'!A1233:J3568,10,FALSE)</f>
        <v>Normal</v>
      </c>
      <c r="L1234" t="str">
        <f>VLOOKUP(Healthcare!A1234,'Hospitalisation Details'!A1233:K3568,10,FALSE)</f>
        <v>2-Dec-1972</v>
      </c>
      <c r="M1234" s="17">
        <f>VLOOKUP(Healthcare!A1234,'Hospitalisation Details'!A1233:K3568,6,FALSE)</f>
        <v>9058.73</v>
      </c>
      <c r="N1234" t="str">
        <f>VLOOKUP(Healthcare!A1234,'Hospitalisation Details'!A1233:K3568,7,FALSE)</f>
        <v>tier - 3</v>
      </c>
      <c r="O1234" t="str">
        <f>VLOOKUP(Healthcare!A1234,'Hospitalisation Details'!A1233:K3568,8,FALSE)</f>
        <v>tier - 2</v>
      </c>
      <c r="P1234" t="str">
        <f>VLOOKUP(Healthcare!A1234,'Hospitalisation Details'!A1233:K3568,9,FALSE)</f>
        <v>R1013</v>
      </c>
      <c r="Q1234">
        <f>VLOOKUP(Healthcare!A1234,'Hospitalisation Details'!A1233:K3568,11,FALSE)</f>
        <v>51</v>
      </c>
    </row>
    <row r="1235" spans="1:17" ht="15.6">
      <c r="A1235" s="1" t="s">
        <v>1136</v>
      </c>
      <c r="B1235" t="str">
        <f>VLOOKUP(A1235,'Customer Names'!A1234:E3569,5,FALSE)</f>
        <v xml:space="preserve"> Mr.  John III Howard</v>
      </c>
      <c r="C1235">
        <f>VLOOKUP(A1235,'Medical Examinations'!A1234:J3569,2,FALSE)</f>
        <v>37.07</v>
      </c>
      <c r="D1235">
        <f>VLOOKUP(A1235,'Medical Examinations'!A1234:J3569,3,FALSE)</f>
        <v>5.69</v>
      </c>
      <c r="E1235" t="str">
        <f>VLOOKUP(A1235,'Medical Examinations'!A1234:J3569,4,FALSE)</f>
        <v>No</v>
      </c>
      <c r="F1235" t="str">
        <f>VLOOKUP(A1235,'Medical Examinations'!A1234:J3569,5,FALSE)</f>
        <v>No</v>
      </c>
      <c r="G1235" t="str">
        <f>VLOOKUP($A1235,'Medical Examinations'!A$1:J$2336,6,FALSE)</f>
        <v>No</v>
      </c>
      <c r="H1235">
        <f>VLOOKUP(A1235,'Medical Examinations'!A1234:J3569,7,FALSE)</f>
        <v>2</v>
      </c>
      <c r="I1235" t="str">
        <f>VLOOKUP(A1235,'Medical Examinations'!A1234:J3569,8,FALSE)</f>
        <v>No</v>
      </c>
      <c r="J1235" t="str">
        <f>VLOOKUP($A1235,'Medical Examinations'!$A1234:$J3569,9,FALSE)</f>
        <v>Obesity</v>
      </c>
      <c r="K1235" t="str">
        <f>VLOOKUP(A1235,'Medical Examinations'!A1234:J3569,10,FALSE)</f>
        <v>Normal</v>
      </c>
      <c r="L1235" t="str">
        <f>VLOOKUP(Healthcare!A1235,'Hospitalisation Details'!A1234:K3569,10,FALSE)</f>
        <v>7-Dec-1972</v>
      </c>
      <c r="M1235" s="17">
        <f>VLOOKUP(Healthcare!A1235,'Hospitalisation Details'!A1234:K3569,6,FALSE)</f>
        <v>9048.0300000000007</v>
      </c>
      <c r="N1235" t="str">
        <f>VLOOKUP(Healthcare!A1235,'Hospitalisation Details'!A1234:K3569,7,FALSE)</f>
        <v>tier - 2</v>
      </c>
      <c r="O1235" t="str">
        <f>VLOOKUP(Healthcare!A1235,'Hospitalisation Details'!A1234:K3569,8,FALSE)</f>
        <v>tier - 2</v>
      </c>
      <c r="P1235" t="str">
        <f>VLOOKUP(Healthcare!A1235,'Hospitalisation Details'!A1234:K3569,9,FALSE)</f>
        <v>R1013</v>
      </c>
      <c r="Q1235">
        <f>VLOOKUP(Healthcare!A1235,'Hospitalisation Details'!A1234:K3569,11,FALSE)</f>
        <v>51</v>
      </c>
    </row>
    <row r="1236" spans="1:17" ht="15.6">
      <c r="A1236" s="1" t="s">
        <v>1135</v>
      </c>
      <c r="B1236" t="str">
        <f>VLOOKUP(A1236,'Customer Names'!A1235:E3570,5,FALSE)</f>
        <v xml:space="preserve"> Mrs.  Sarah M Patrick</v>
      </c>
      <c r="C1236">
        <f>VLOOKUP(A1236,'Medical Examinations'!A1235:J3570,2,FALSE)</f>
        <v>39.799999999999997</v>
      </c>
      <c r="D1236">
        <f>VLOOKUP(A1236,'Medical Examinations'!A1235:J3570,3,FALSE)</f>
        <v>5.66</v>
      </c>
      <c r="E1236" t="str">
        <f>VLOOKUP(A1236,'Medical Examinations'!A1235:J3570,4,FALSE)</f>
        <v>No</v>
      </c>
      <c r="F1236" t="str">
        <f>VLOOKUP(A1236,'Medical Examinations'!A1235:J3570,5,FALSE)</f>
        <v>No</v>
      </c>
      <c r="G1236" t="str">
        <f>VLOOKUP($A1236,'Medical Examinations'!A$1:J$2336,6,FALSE)</f>
        <v>Yes</v>
      </c>
      <c r="H1236">
        <f>VLOOKUP(A1236,'Medical Examinations'!A1235:J3570,7,FALSE)</f>
        <v>1</v>
      </c>
      <c r="I1236" t="str">
        <f>VLOOKUP(A1236,'Medical Examinations'!A1235:J3570,8,FALSE)</f>
        <v>No</v>
      </c>
      <c r="J1236" t="str">
        <f>VLOOKUP($A1236,'Medical Examinations'!$A1235:$J3570,9,FALSE)</f>
        <v>Obesity</v>
      </c>
      <c r="K1236" t="str">
        <f>VLOOKUP(A1236,'Medical Examinations'!A1235:J3570,10,FALSE)</f>
        <v>Normal</v>
      </c>
      <c r="L1236" t="str">
        <f>VLOOKUP(Healthcare!A1236,'Hospitalisation Details'!A1235:K3570,10,FALSE)</f>
        <v>1-Dec-1993</v>
      </c>
      <c r="M1236" s="17">
        <f>VLOOKUP(Healthcare!A1236,'Hospitalisation Details'!A1235:K3570,6,FALSE)</f>
        <v>9010.2000000000007</v>
      </c>
      <c r="N1236" t="str">
        <f>VLOOKUP(Healthcare!A1236,'Hospitalisation Details'!A1235:K3570,7,FALSE)</f>
        <v>tier - 2</v>
      </c>
      <c r="O1236" t="str">
        <f>VLOOKUP(Healthcare!A1236,'Hospitalisation Details'!A1235:K3570,8,FALSE)</f>
        <v>tier - 3</v>
      </c>
      <c r="P1236" t="str">
        <f>VLOOKUP(Healthcare!A1236,'Hospitalisation Details'!A1235:K3570,9,FALSE)</f>
        <v>R1026</v>
      </c>
      <c r="Q1236">
        <f>VLOOKUP(Healthcare!A1236,'Hospitalisation Details'!A1235:K3570,11,FALSE)</f>
        <v>30</v>
      </c>
    </row>
    <row r="1237" spans="1:17" ht="15.6">
      <c r="A1237" s="1" t="s">
        <v>1134</v>
      </c>
      <c r="B1237" t="str">
        <f>VLOOKUP(A1237,'Customer Names'!A1236:E3571,5,FALSE)</f>
        <v xml:space="preserve"> Mrs.  Kristin C Dacko</v>
      </c>
      <c r="C1237">
        <f>VLOOKUP(A1237,'Medical Examinations'!A1236:J3571,2,FALSE)</f>
        <v>26.36</v>
      </c>
      <c r="D1237">
        <f>VLOOKUP(A1237,'Medical Examinations'!A1236:J3571,3,FALSE)</f>
        <v>4.32</v>
      </c>
      <c r="E1237" t="str">
        <f>VLOOKUP(A1237,'Medical Examinations'!A1236:J3571,4,FALSE)</f>
        <v>No</v>
      </c>
      <c r="F1237" t="str">
        <f>VLOOKUP(A1237,'Medical Examinations'!A1236:J3571,5,FALSE)</f>
        <v>No</v>
      </c>
      <c r="G1237" t="str">
        <f>VLOOKUP($A1237,'Medical Examinations'!A$1:J$2336,6,FALSE)</f>
        <v>Yes</v>
      </c>
      <c r="H1237">
        <f>VLOOKUP(A1237,'Medical Examinations'!A1236:J3571,7,FALSE)</f>
        <v>1</v>
      </c>
      <c r="I1237" t="str">
        <f>VLOOKUP(A1237,'Medical Examinations'!A1236:J3571,8,FALSE)</f>
        <v>No</v>
      </c>
      <c r="J1237" t="str">
        <f>VLOOKUP($A1237,'Medical Examinations'!$A1236:$J3571,9,FALSE)</f>
        <v>Over Weight</v>
      </c>
      <c r="K1237" t="str">
        <f>VLOOKUP(A1237,'Medical Examinations'!A1236:J3571,10,FALSE)</f>
        <v>Normal</v>
      </c>
      <c r="L1237" t="str">
        <f>VLOOKUP(Healthcare!A1237,'Hospitalisation Details'!A1236:K3571,10,FALSE)</f>
        <v>16-Dec-1979</v>
      </c>
      <c r="M1237" s="17">
        <f>VLOOKUP(Healthcare!A1237,'Hospitalisation Details'!A1236:K3571,6,FALSE)</f>
        <v>8998.43</v>
      </c>
      <c r="N1237" t="str">
        <f>VLOOKUP(Healthcare!A1237,'Hospitalisation Details'!A1236:K3571,7,FALSE)</f>
        <v>tier - 2</v>
      </c>
      <c r="O1237" t="str">
        <f>VLOOKUP(Healthcare!A1237,'Hospitalisation Details'!A1236:K3571,8,FALSE)</f>
        <v>tier - 1</v>
      </c>
      <c r="P1237" t="str">
        <f>VLOOKUP(Healthcare!A1237,'Hospitalisation Details'!A1236:K3571,9,FALSE)</f>
        <v>R1025</v>
      </c>
      <c r="Q1237">
        <f>VLOOKUP(Healthcare!A1237,'Hospitalisation Details'!A1236:K3571,11,FALSE)</f>
        <v>44</v>
      </c>
    </row>
    <row r="1238" spans="1:17" ht="15.6">
      <c r="A1238" s="1" t="s">
        <v>1133</v>
      </c>
      <c r="B1238" t="str">
        <f>VLOOKUP(A1238,'Customer Names'!A1237:E3572,5,FALSE)</f>
        <v xml:space="preserve"> Ms.  Casey M Glassey</v>
      </c>
      <c r="C1238">
        <f>VLOOKUP(A1238,'Medical Examinations'!A1237:J3572,2,FALSE)</f>
        <v>29.925000000000001</v>
      </c>
      <c r="D1238">
        <f>VLOOKUP(A1238,'Medical Examinations'!A1237:J3572,3,FALSE)</f>
        <v>8.2899999999999991</v>
      </c>
      <c r="E1238" t="str">
        <f>VLOOKUP(A1238,'Medical Examinations'!A1237:J3572,4,FALSE)</f>
        <v>No</v>
      </c>
      <c r="F1238" t="str">
        <f>VLOOKUP(A1238,'Medical Examinations'!A1237:J3572,5,FALSE)</f>
        <v>No</v>
      </c>
      <c r="G1238" t="str">
        <f>VLOOKUP($A1238,'Medical Examinations'!A$1:J$2336,6,FALSE)</f>
        <v>No</v>
      </c>
      <c r="H1238">
        <f>VLOOKUP(A1238,'Medical Examinations'!A1237:J3572,7,FALSE)</f>
        <v>2</v>
      </c>
      <c r="I1238" t="str">
        <f>VLOOKUP(A1238,'Medical Examinations'!A1237:J3572,8,FALSE)</f>
        <v>No</v>
      </c>
      <c r="J1238" t="str">
        <f>VLOOKUP($A1238,'Medical Examinations'!$A1237:$J3572,9,FALSE)</f>
        <v>Over Weight</v>
      </c>
      <c r="K1238" t="str">
        <f>VLOOKUP(A1238,'Medical Examinations'!A1237:J3572,10,FALSE)</f>
        <v>Diabetes</v>
      </c>
      <c r="L1238" t="str">
        <f>VLOOKUP(Healthcare!A1238,'Hospitalisation Details'!A1237:K3572,10,FALSE)</f>
        <v>11-Oct-1973</v>
      </c>
      <c r="M1238" s="17">
        <f>VLOOKUP(Healthcare!A1238,'Hospitalisation Details'!A1237:K3572,6,FALSE)</f>
        <v>8988.16</v>
      </c>
      <c r="N1238" t="str">
        <f>VLOOKUP(Healthcare!A1238,'Hospitalisation Details'!A1237:K3572,7,FALSE)</f>
        <v>tier - 2</v>
      </c>
      <c r="O1238" t="str">
        <f>VLOOKUP(Healthcare!A1238,'Hospitalisation Details'!A1237:K3572,8,FALSE)</f>
        <v>tier - 1</v>
      </c>
      <c r="P1238" t="str">
        <f>VLOOKUP(Healthcare!A1238,'Hospitalisation Details'!A1237:K3572,9,FALSE)</f>
        <v>R1012</v>
      </c>
      <c r="Q1238">
        <f>VLOOKUP(Healthcare!A1238,'Hospitalisation Details'!A1237:K3572,11,FALSE)</f>
        <v>50</v>
      </c>
    </row>
    <row r="1239" spans="1:17" ht="15.6">
      <c r="A1239" s="1" t="s">
        <v>1132</v>
      </c>
      <c r="B1239" t="str">
        <f>VLOOKUP(A1239,'Customer Names'!A1238:E3573,5,FALSE)</f>
        <v xml:space="preserve"> Mr.  Samuel Frechette</v>
      </c>
      <c r="C1239">
        <f>VLOOKUP(A1239,'Medical Examinations'!A1238:J3573,2,FALSE)</f>
        <v>37.29</v>
      </c>
      <c r="D1239">
        <f>VLOOKUP(A1239,'Medical Examinations'!A1238:J3573,3,FALSE)</f>
        <v>10.46</v>
      </c>
      <c r="E1239" t="str">
        <f>VLOOKUP(A1239,'Medical Examinations'!A1238:J3573,4,FALSE)</f>
        <v>No</v>
      </c>
      <c r="F1239" t="str">
        <f>VLOOKUP(A1239,'Medical Examinations'!A1238:J3573,5,FALSE)</f>
        <v>No</v>
      </c>
      <c r="G1239" t="str">
        <f>VLOOKUP($A1239,'Medical Examinations'!A$1:J$2336,6,FALSE)</f>
        <v>No</v>
      </c>
      <c r="H1239">
        <f>VLOOKUP(A1239,'Medical Examinations'!A1238:J3573,7,FALSE)</f>
        <v>0</v>
      </c>
      <c r="I1239" t="str">
        <f>VLOOKUP(A1239,'Medical Examinations'!A1238:J3573,8,FALSE)</f>
        <v>No</v>
      </c>
      <c r="J1239" t="str">
        <f>VLOOKUP($A1239,'Medical Examinations'!$A1238:$J3573,9,FALSE)</f>
        <v>Obesity</v>
      </c>
      <c r="K1239" t="str">
        <f>VLOOKUP(A1239,'Medical Examinations'!A1238:J3573,10,FALSE)</f>
        <v>Diabetes</v>
      </c>
      <c r="L1239" t="str">
        <f>VLOOKUP(Healthcare!A1239,'Hospitalisation Details'!A1238:K3573,10,FALSE)</f>
        <v>21-Jul-1974</v>
      </c>
      <c r="M1239" s="17">
        <f>VLOOKUP(Healthcare!A1239,'Hospitalisation Details'!A1238:K3573,6,FALSE)</f>
        <v>8978.19</v>
      </c>
      <c r="N1239" t="str">
        <f>VLOOKUP(Healthcare!A1239,'Hospitalisation Details'!A1238:K3573,7,FALSE)</f>
        <v>tier - 2</v>
      </c>
      <c r="O1239" t="str">
        <f>VLOOKUP(Healthcare!A1239,'Hospitalisation Details'!A1238:K3573,8,FALSE)</f>
        <v>tier - 2</v>
      </c>
      <c r="P1239" t="str">
        <f>VLOOKUP(Healthcare!A1239,'Hospitalisation Details'!A1238:K3573,9,FALSE)</f>
        <v>R1013</v>
      </c>
      <c r="Q1239">
        <f>VLOOKUP(Healthcare!A1239,'Hospitalisation Details'!A1238:K3573,11,FALSE)</f>
        <v>50</v>
      </c>
    </row>
    <row r="1240" spans="1:17" ht="15.6">
      <c r="A1240" s="1" t="s">
        <v>1131</v>
      </c>
      <c r="B1240" t="str">
        <f>VLOOKUP(A1240,'Customer Names'!A1239:E3574,5,FALSE)</f>
        <v xml:space="preserve"> Mr.  Braulio Benitez</v>
      </c>
      <c r="C1240">
        <f>VLOOKUP(A1240,'Medical Examinations'!A1239:J3574,2,FALSE)</f>
        <v>30.2</v>
      </c>
      <c r="D1240">
        <f>VLOOKUP(A1240,'Medical Examinations'!A1239:J3574,3,FALSE)</f>
        <v>11.96</v>
      </c>
      <c r="E1240" t="str">
        <f>VLOOKUP(A1240,'Medical Examinations'!A1239:J3574,4,FALSE)</f>
        <v>No</v>
      </c>
      <c r="F1240" t="str">
        <f>VLOOKUP(A1240,'Medical Examinations'!A1239:J3574,5,FALSE)</f>
        <v>No</v>
      </c>
      <c r="G1240" t="str">
        <f>VLOOKUP($A1240,'Medical Examinations'!A$1:J$2336,6,FALSE)</f>
        <v>No</v>
      </c>
      <c r="H1240">
        <f>VLOOKUP(A1240,'Medical Examinations'!A1239:J3574,7,FALSE)</f>
        <v>0</v>
      </c>
      <c r="I1240" t="str">
        <f>VLOOKUP(A1240,'Medical Examinations'!A1239:J3574,8,FALSE)</f>
        <v>No</v>
      </c>
      <c r="J1240" t="str">
        <f>VLOOKUP($A1240,'Medical Examinations'!$A1239:$J3574,9,FALSE)</f>
        <v>Obesity</v>
      </c>
      <c r="K1240" t="str">
        <f>VLOOKUP(A1240,'Medical Examinations'!A1239:J3574,10,FALSE)</f>
        <v>Diabetes</v>
      </c>
      <c r="L1240" t="str">
        <f>VLOOKUP(Healthcare!A1240,'Hospitalisation Details'!A1239:K3574,10,FALSE)</f>
        <v>8-Sep-1974</v>
      </c>
      <c r="M1240" s="17">
        <f>VLOOKUP(Healthcare!A1240,'Hospitalisation Details'!A1239:K3574,6,FALSE)</f>
        <v>8968.33</v>
      </c>
      <c r="N1240" t="str">
        <f>VLOOKUP(Healthcare!A1240,'Hospitalisation Details'!A1239:K3574,7,FALSE)</f>
        <v>tier - 3</v>
      </c>
      <c r="O1240" t="str">
        <f>VLOOKUP(Healthcare!A1240,'Hospitalisation Details'!A1239:K3574,8,FALSE)</f>
        <v>tier - 2</v>
      </c>
      <c r="P1240" t="str">
        <f>VLOOKUP(Healthcare!A1240,'Hospitalisation Details'!A1239:K3574,9,FALSE)</f>
        <v>R1011</v>
      </c>
      <c r="Q1240">
        <f>VLOOKUP(Healthcare!A1240,'Hospitalisation Details'!A1239:K3574,11,FALSE)</f>
        <v>49</v>
      </c>
    </row>
    <row r="1241" spans="1:17" ht="15.6">
      <c r="A1241" s="1" t="s">
        <v>1130</v>
      </c>
      <c r="B1241" t="str">
        <f>VLOOKUP(A1241,'Customer Names'!A1240:E3575,5,FALSE)</f>
        <v xml:space="preserve"> Ms.  Anne-Marie Gauthier</v>
      </c>
      <c r="C1241">
        <f>VLOOKUP(A1241,'Medical Examinations'!A1240:J3575,2,FALSE)</f>
        <v>24.225000000000001</v>
      </c>
      <c r="D1241">
        <f>VLOOKUP(A1241,'Medical Examinations'!A1240:J3575,3,FALSE)</f>
        <v>4.25</v>
      </c>
      <c r="E1241" t="str">
        <f>VLOOKUP(A1241,'Medical Examinations'!A1240:J3575,4,FALSE)</f>
        <v>yes</v>
      </c>
      <c r="F1241" t="str">
        <f>VLOOKUP(A1241,'Medical Examinations'!A1240:J3575,5,FALSE)</f>
        <v>No</v>
      </c>
      <c r="G1241" t="str">
        <f>VLOOKUP($A1241,'Medical Examinations'!A$1:J$2336,6,FALSE)</f>
        <v>Yes</v>
      </c>
      <c r="H1241">
        <f>VLOOKUP(A1241,'Medical Examinations'!A1240:J3575,7,FALSE)</f>
        <v>1</v>
      </c>
      <c r="I1241" t="str">
        <f>VLOOKUP(A1241,'Medical Examinations'!A1240:J3575,8,FALSE)</f>
        <v>No</v>
      </c>
      <c r="J1241" t="str">
        <f>VLOOKUP($A1241,'Medical Examinations'!$A1240:$J3575,9,FALSE)</f>
        <v>Healthy Weight</v>
      </c>
      <c r="K1241" t="str">
        <f>VLOOKUP(A1241,'Medical Examinations'!A1240:J3575,10,FALSE)</f>
        <v>Normal</v>
      </c>
      <c r="L1241" t="str">
        <f>VLOOKUP(Healthcare!A1241,'Hospitalisation Details'!A1240:K3575,10,FALSE)</f>
        <v>15-Jul-1983</v>
      </c>
      <c r="M1241" s="17">
        <f>VLOOKUP(Healthcare!A1241,'Hospitalisation Details'!A1240:K3575,6,FALSE)</f>
        <v>8965.7999999999993</v>
      </c>
      <c r="N1241" t="str">
        <f>VLOOKUP(Healthcare!A1241,'Hospitalisation Details'!A1240:K3575,7,FALSE)</f>
        <v>tier - 2</v>
      </c>
      <c r="O1241" t="str">
        <f>VLOOKUP(Healthcare!A1241,'Hospitalisation Details'!A1240:K3575,8,FALSE)</f>
        <v>tier - 3</v>
      </c>
      <c r="P1241" t="str">
        <f>VLOOKUP(Healthcare!A1241,'Hospitalisation Details'!A1240:K3575,9,FALSE)</f>
        <v>R1012</v>
      </c>
      <c r="Q1241">
        <f>VLOOKUP(Healthcare!A1241,'Hospitalisation Details'!A1240:K3575,11,FALSE)</f>
        <v>41</v>
      </c>
    </row>
    <row r="1242" spans="1:17" ht="15.6">
      <c r="A1242" s="1" t="s">
        <v>1129</v>
      </c>
      <c r="B1242" t="str">
        <f>VLOOKUP(A1242,'Customer Names'!A1241:E3576,5,FALSE)</f>
        <v xml:space="preserve"> Mr.  Samuel K Fazioli</v>
      </c>
      <c r="C1242">
        <f>VLOOKUP(A1242,'Medical Examinations'!A1241:J3576,2,FALSE)</f>
        <v>31.445</v>
      </c>
      <c r="D1242">
        <f>VLOOKUP(A1242,'Medical Examinations'!A1241:J3576,3,FALSE)</f>
        <v>8.33</v>
      </c>
      <c r="E1242" t="str">
        <f>VLOOKUP(A1242,'Medical Examinations'!A1241:J3576,4,FALSE)</f>
        <v>No</v>
      </c>
      <c r="F1242" t="str">
        <f>VLOOKUP(A1242,'Medical Examinations'!A1241:J3576,5,FALSE)</f>
        <v>No</v>
      </c>
      <c r="G1242" t="str">
        <f>VLOOKUP($A1242,'Medical Examinations'!A$1:J$2336,6,FALSE)</f>
        <v>No</v>
      </c>
      <c r="H1242">
        <f>VLOOKUP(A1242,'Medical Examinations'!A1241:J3576,7,FALSE)</f>
        <v>0</v>
      </c>
      <c r="I1242" t="str">
        <f>VLOOKUP(A1242,'Medical Examinations'!A1241:J3576,8,FALSE)</f>
        <v>No</v>
      </c>
      <c r="J1242" t="str">
        <f>VLOOKUP($A1242,'Medical Examinations'!$A1241:$J3576,9,FALSE)</f>
        <v>Obesity</v>
      </c>
      <c r="K1242" t="str">
        <f>VLOOKUP(A1242,'Medical Examinations'!A1241:J3576,10,FALSE)</f>
        <v>Diabetes</v>
      </c>
      <c r="L1242" t="str">
        <f>VLOOKUP(Healthcare!A1242,'Hospitalisation Details'!A1241:K3576,10,FALSE)</f>
        <v>17-Aug-1974</v>
      </c>
      <c r="M1242" s="17">
        <f>VLOOKUP(Healthcare!A1242,'Hospitalisation Details'!A1241:K3576,6,FALSE)</f>
        <v>8964.06</v>
      </c>
      <c r="N1242" t="str">
        <f>VLOOKUP(Healthcare!A1242,'Hospitalisation Details'!A1241:K3576,7,FALSE)</f>
        <v>tier - 3</v>
      </c>
      <c r="O1242" t="str">
        <f>VLOOKUP(Healthcare!A1242,'Hospitalisation Details'!A1241:K3576,8,FALSE)</f>
        <v>tier - 2</v>
      </c>
      <c r="P1242" t="str">
        <f>VLOOKUP(Healthcare!A1242,'Hospitalisation Details'!A1241:K3576,9,FALSE)</f>
        <v>R1016</v>
      </c>
      <c r="Q1242">
        <f>VLOOKUP(Healthcare!A1242,'Hospitalisation Details'!A1241:K3576,11,FALSE)</f>
        <v>50</v>
      </c>
    </row>
    <row r="1243" spans="1:17" ht="15.6">
      <c r="A1243" s="1" t="s">
        <v>1128</v>
      </c>
      <c r="B1243" t="str">
        <f>VLOOKUP(A1243,'Customer Names'!A1242:E3577,5,FALSE)</f>
        <v xml:space="preserve"> Mrs.  Yuki Chorney</v>
      </c>
      <c r="C1243">
        <f>VLOOKUP(A1243,'Medical Examinations'!A1242:J3577,2,FALSE)</f>
        <v>38.880000000000003</v>
      </c>
      <c r="D1243">
        <f>VLOOKUP(A1243,'Medical Examinations'!A1242:J3577,3,FALSE)</f>
        <v>4.29</v>
      </c>
      <c r="E1243" t="str">
        <f>VLOOKUP(A1243,'Medical Examinations'!A1242:J3577,4,FALSE)</f>
        <v>No</v>
      </c>
      <c r="F1243" t="str">
        <f>VLOOKUP(A1243,'Medical Examinations'!A1242:J3577,5,FALSE)</f>
        <v>No</v>
      </c>
      <c r="G1243" t="str">
        <f>VLOOKUP($A1243,'Medical Examinations'!A$1:J$2336,6,FALSE)</f>
        <v>No</v>
      </c>
      <c r="H1243">
        <f>VLOOKUP(A1243,'Medical Examinations'!A1242:J3577,7,FALSE)</f>
        <v>1</v>
      </c>
      <c r="I1243" t="str">
        <f>VLOOKUP(A1243,'Medical Examinations'!A1242:J3577,8,FALSE)</f>
        <v>No</v>
      </c>
      <c r="J1243" t="str">
        <f>VLOOKUP($A1243,'Medical Examinations'!$A1242:$J3577,9,FALSE)</f>
        <v>Obesity</v>
      </c>
      <c r="K1243" t="str">
        <f>VLOOKUP(A1243,'Medical Examinations'!A1242:J3577,10,FALSE)</f>
        <v>Normal</v>
      </c>
      <c r="L1243" t="str">
        <f>VLOOKUP(Healthcare!A1243,'Hospitalisation Details'!A1242:K3577,10,FALSE)</f>
        <v>27-Sep-1992</v>
      </c>
      <c r="M1243" s="17">
        <f>VLOOKUP(Healthcare!A1243,'Hospitalisation Details'!A1242:K3577,6,FALSE)</f>
        <v>8954.99</v>
      </c>
      <c r="N1243" t="str">
        <f>VLOOKUP(Healthcare!A1243,'Hospitalisation Details'!A1242:K3577,7,FALSE)</f>
        <v>tier - 2</v>
      </c>
      <c r="O1243" t="str">
        <f>VLOOKUP(Healthcare!A1243,'Hospitalisation Details'!A1242:K3577,8,FALSE)</f>
        <v>tier - 3</v>
      </c>
      <c r="P1243" t="str">
        <f>VLOOKUP(Healthcare!A1243,'Hospitalisation Details'!A1242:K3577,9,FALSE)</f>
        <v>R1026</v>
      </c>
      <c r="Q1243">
        <f>VLOOKUP(Healthcare!A1243,'Hospitalisation Details'!A1242:K3577,11,FALSE)</f>
        <v>31</v>
      </c>
    </row>
    <row r="1244" spans="1:17" ht="15.6">
      <c r="A1244" s="1" t="s">
        <v>1127</v>
      </c>
      <c r="B1244" t="str">
        <f>VLOOKUP(A1244,'Customer Names'!A1243:E3578,5,FALSE)</f>
        <v xml:space="preserve"> Mr.  Rafer Dannenhauer</v>
      </c>
      <c r="C1244">
        <f>VLOOKUP(A1244,'Medical Examinations'!A1243:J3578,2,FALSE)</f>
        <v>43.89</v>
      </c>
      <c r="D1244">
        <f>VLOOKUP(A1244,'Medical Examinations'!A1243:J3578,3,FALSE)</f>
        <v>6.32</v>
      </c>
      <c r="E1244" t="str">
        <f>VLOOKUP(A1244,'Medical Examinations'!A1243:J3578,4,FALSE)</f>
        <v>yes</v>
      </c>
      <c r="F1244" t="str">
        <f>VLOOKUP(A1244,'Medical Examinations'!A1243:J3578,5,FALSE)</f>
        <v>No</v>
      </c>
      <c r="G1244" t="str">
        <f>VLOOKUP($A1244,'Medical Examinations'!A$1:J$2336,6,FALSE)</f>
        <v>No</v>
      </c>
      <c r="H1244">
        <f>VLOOKUP(A1244,'Medical Examinations'!A1243:J3578,7,FALSE)</f>
        <v>0</v>
      </c>
      <c r="I1244" t="str">
        <f>VLOOKUP(A1244,'Medical Examinations'!A1243:J3578,8,FALSE)</f>
        <v>No</v>
      </c>
      <c r="J1244" t="str">
        <f>VLOOKUP($A1244,'Medical Examinations'!$A1243:$J3578,9,FALSE)</f>
        <v>Obesity</v>
      </c>
      <c r="K1244" t="str">
        <f>VLOOKUP(A1244,'Medical Examinations'!A1243:J3578,10,FALSE)</f>
        <v>Prediabetes</v>
      </c>
      <c r="L1244" t="str">
        <f>VLOOKUP(Healthcare!A1244,'Hospitalisation Details'!A1243:K3578,10,FALSE)</f>
        <v>25-Dec-1976</v>
      </c>
      <c r="M1244" s="17">
        <f>VLOOKUP(Healthcare!A1244,'Hospitalisation Details'!A1243:K3578,6,FALSE)</f>
        <v>8944.1200000000008</v>
      </c>
      <c r="N1244" t="str">
        <f>VLOOKUP(Healthcare!A1244,'Hospitalisation Details'!A1243:K3578,7,FALSE)</f>
        <v>tier - 3</v>
      </c>
      <c r="O1244" t="str">
        <f>VLOOKUP(Healthcare!A1244,'Hospitalisation Details'!A1243:K3578,8,FALSE)</f>
        <v>tier - 2</v>
      </c>
      <c r="P1244" t="str">
        <f>VLOOKUP(Healthcare!A1244,'Hospitalisation Details'!A1243:K3578,9,FALSE)</f>
        <v>R1013</v>
      </c>
      <c r="Q1244">
        <f>VLOOKUP(Healthcare!A1244,'Hospitalisation Details'!A1243:K3578,11,FALSE)</f>
        <v>47</v>
      </c>
    </row>
    <row r="1245" spans="1:17" ht="15.6">
      <c r="A1245" s="1" t="s">
        <v>1126</v>
      </c>
      <c r="B1245" t="str">
        <f>VLOOKUP(A1245,'Customer Names'!A1244:E3579,5,FALSE)</f>
        <v xml:space="preserve"> Ms.  Claire McComb</v>
      </c>
      <c r="C1245">
        <f>VLOOKUP(A1245,'Medical Examinations'!A1244:J3579,2,FALSE)</f>
        <v>25.6</v>
      </c>
      <c r="D1245">
        <f>VLOOKUP(A1245,'Medical Examinations'!A1244:J3579,3,FALSE)</f>
        <v>5.65</v>
      </c>
      <c r="E1245" t="str">
        <f>VLOOKUP(A1245,'Medical Examinations'!A1244:J3579,4,FALSE)</f>
        <v>No</v>
      </c>
      <c r="F1245" t="str">
        <f>VLOOKUP(A1245,'Medical Examinations'!A1244:J3579,5,FALSE)</f>
        <v>No</v>
      </c>
      <c r="G1245" t="str">
        <f>VLOOKUP($A1245,'Medical Examinations'!A$1:J$2336,6,FALSE)</f>
        <v>No</v>
      </c>
      <c r="H1245">
        <f>VLOOKUP(A1245,'Medical Examinations'!A1244:J3579,7,FALSE)</f>
        <v>2</v>
      </c>
      <c r="I1245" t="str">
        <f>VLOOKUP(A1245,'Medical Examinations'!A1244:J3579,8,FALSE)</f>
        <v>No</v>
      </c>
      <c r="J1245" t="str">
        <f>VLOOKUP($A1245,'Medical Examinations'!$A1244:$J3579,9,FALSE)</f>
        <v>Over Weight</v>
      </c>
      <c r="K1245" t="str">
        <f>VLOOKUP(A1245,'Medical Examinations'!A1244:J3579,10,FALSE)</f>
        <v>Normal</v>
      </c>
      <c r="L1245" t="str">
        <f>VLOOKUP(Healthcare!A1245,'Hospitalisation Details'!A1244:K3579,10,FALSE)</f>
        <v>6-Jun-1972</v>
      </c>
      <c r="M1245" s="17">
        <f>VLOOKUP(Healthcare!A1245,'Hospitalisation Details'!A1244:K3579,6,FALSE)</f>
        <v>8932.08</v>
      </c>
      <c r="N1245" t="str">
        <f>VLOOKUP(Healthcare!A1245,'Hospitalisation Details'!A1244:K3579,7,FALSE)</f>
        <v>tier - 2</v>
      </c>
      <c r="O1245" t="str">
        <f>VLOOKUP(Healthcare!A1245,'Hospitalisation Details'!A1244:K3579,8,FALSE)</f>
        <v>tier - 1</v>
      </c>
      <c r="P1245" t="str">
        <f>VLOOKUP(Healthcare!A1245,'Hospitalisation Details'!A1244:K3579,9,FALSE)</f>
        <v>R1011</v>
      </c>
      <c r="Q1245">
        <f>VLOOKUP(Healthcare!A1245,'Hospitalisation Details'!A1244:K3579,11,FALSE)</f>
        <v>52</v>
      </c>
    </row>
    <row r="1246" spans="1:17" ht="15.6">
      <c r="A1246" s="1" t="s">
        <v>1125</v>
      </c>
      <c r="B1246" t="str">
        <f>VLOOKUP(A1246,'Customer Names'!A1245:E3580,5,FALSE)</f>
        <v xml:space="preserve"> Ms.  Erynn J Blake</v>
      </c>
      <c r="C1246">
        <f>VLOOKUP(A1246,'Medical Examinations'!A1245:J3580,2,FALSE)</f>
        <v>29.545000000000002</v>
      </c>
      <c r="D1246">
        <f>VLOOKUP(A1246,'Medical Examinations'!A1245:J3580,3,FALSE)</f>
        <v>8.41</v>
      </c>
      <c r="E1246" t="str">
        <f>VLOOKUP(A1246,'Medical Examinations'!A1245:J3580,4,FALSE)</f>
        <v>yes</v>
      </c>
      <c r="F1246" t="str">
        <f>VLOOKUP(A1246,'Medical Examinations'!A1245:J3580,5,FALSE)</f>
        <v>No</v>
      </c>
      <c r="G1246" t="str">
        <f>VLOOKUP($A1246,'Medical Examinations'!A$1:J$2336,6,FALSE)</f>
        <v>No</v>
      </c>
      <c r="H1246">
        <f>VLOOKUP(A1246,'Medical Examinations'!A1245:J3580,7,FALSE)</f>
        <v>1</v>
      </c>
      <c r="I1246" t="str">
        <f>VLOOKUP(A1246,'Medical Examinations'!A1245:J3580,8,FALSE)</f>
        <v>No</v>
      </c>
      <c r="J1246" t="str">
        <f>VLOOKUP($A1246,'Medical Examinations'!$A1245:$J3580,9,FALSE)</f>
        <v>Over Weight</v>
      </c>
      <c r="K1246" t="str">
        <f>VLOOKUP(A1246,'Medical Examinations'!A1245:J3580,10,FALSE)</f>
        <v>Diabetes</v>
      </c>
      <c r="L1246" t="str">
        <f>VLOOKUP(Healthcare!A1246,'Hospitalisation Details'!A1245:K3580,10,FALSE)</f>
        <v>7-Jul-1975</v>
      </c>
      <c r="M1246" s="17">
        <f>VLOOKUP(Healthcare!A1246,'Hospitalisation Details'!A1245:K3580,6,FALSE)</f>
        <v>8930.93</v>
      </c>
      <c r="N1246" t="str">
        <f>VLOOKUP(Healthcare!A1246,'Hospitalisation Details'!A1245:K3580,7,FALSE)</f>
        <v>tier - 2</v>
      </c>
      <c r="O1246" t="str">
        <f>VLOOKUP(Healthcare!A1246,'Hospitalisation Details'!A1245:K3580,8,FALSE)</f>
        <v>tier - 2</v>
      </c>
      <c r="P1246" t="str">
        <f>VLOOKUP(Healthcare!A1246,'Hospitalisation Details'!A1245:K3580,9,FALSE)</f>
        <v>R1012</v>
      </c>
      <c r="Q1246">
        <f>VLOOKUP(Healthcare!A1246,'Hospitalisation Details'!A1245:K3580,11,FALSE)</f>
        <v>49</v>
      </c>
    </row>
    <row r="1247" spans="1:17" ht="15.6">
      <c r="A1247" s="1" t="s">
        <v>1124</v>
      </c>
      <c r="B1247" t="str">
        <f>VLOOKUP(A1247,'Customer Names'!A1246:E3581,5,FALSE)</f>
        <v xml:space="preserve"> Mr.  Mahesh Sambasivam</v>
      </c>
      <c r="C1247">
        <f>VLOOKUP(A1247,'Medical Examinations'!A1246:J3581,2,FALSE)</f>
        <v>23.25</v>
      </c>
      <c r="D1247">
        <f>VLOOKUP(A1247,'Medical Examinations'!A1246:J3581,3,FALSE)</f>
        <v>11.96</v>
      </c>
      <c r="E1247" t="str">
        <f>VLOOKUP(A1247,'Medical Examinations'!A1246:J3581,4,FALSE)</f>
        <v>yes</v>
      </c>
      <c r="F1247" t="str">
        <f>VLOOKUP(A1247,'Medical Examinations'!A1246:J3581,5,FALSE)</f>
        <v>No</v>
      </c>
      <c r="G1247" t="str">
        <f>VLOOKUP($A1247,'Medical Examinations'!A$1:J$2336,6,FALSE)</f>
        <v>No</v>
      </c>
      <c r="H1247">
        <f>VLOOKUP(A1247,'Medical Examinations'!A1246:J3581,7,FALSE)</f>
        <v>0</v>
      </c>
      <c r="I1247" t="str">
        <f>VLOOKUP(A1247,'Medical Examinations'!A1246:J3581,8,FALSE)</f>
        <v>No</v>
      </c>
      <c r="J1247" t="str">
        <f>VLOOKUP($A1247,'Medical Examinations'!$A1246:$J3581,9,FALSE)</f>
        <v>Healthy Weight</v>
      </c>
      <c r="K1247" t="str">
        <f>VLOOKUP(A1247,'Medical Examinations'!A1246:J3581,10,FALSE)</f>
        <v>Diabetes</v>
      </c>
      <c r="L1247" t="str">
        <f>VLOOKUP(Healthcare!A1247,'Hospitalisation Details'!A1246:K3581,10,FALSE)</f>
        <v>6-Sep-1967</v>
      </c>
      <c r="M1247" s="17">
        <f>VLOOKUP(Healthcare!A1247,'Hospitalisation Details'!A1246:K3581,6,FALSE)</f>
        <v>8908.4699999999993</v>
      </c>
      <c r="N1247" t="str">
        <f>VLOOKUP(Healthcare!A1247,'Hospitalisation Details'!A1246:K3581,7,FALSE)</f>
        <v>tier - 3</v>
      </c>
      <c r="O1247" t="str">
        <f>VLOOKUP(Healthcare!A1247,'Hospitalisation Details'!A1246:K3581,8,FALSE)</f>
        <v>tier - 2</v>
      </c>
      <c r="P1247" t="str">
        <f>VLOOKUP(Healthcare!A1247,'Hospitalisation Details'!A1246:K3581,9,FALSE)</f>
        <v>R1013</v>
      </c>
      <c r="Q1247">
        <f>VLOOKUP(Healthcare!A1247,'Hospitalisation Details'!A1246:K3581,11,FALSE)</f>
        <v>56</v>
      </c>
    </row>
    <row r="1248" spans="1:17" ht="15.6">
      <c r="A1248" s="1" t="s">
        <v>1123</v>
      </c>
      <c r="B1248" t="str">
        <f>VLOOKUP(A1248,'Customer Names'!A1247:E3582,5,FALSE)</f>
        <v xml:space="preserve"> Mr.  Stanley Maina</v>
      </c>
      <c r="C1248">
        <f>VLOOKUP(A1248,'Medical Examinations'!A1247:J3582,2,FALSE)</f>
        <v>43.95</v>
      </c>
      <c r="D1248">
        <f>VLOOKUP(A1248,'Medical Examinations'!A1247:J3582,3,FALSE)</f>
        <v>5.17</v>
      </c>
      <c r="E1248" t="str">
        <f>VLOOKUP(A1248,'Medical Examinations'!A1247:J3582,4,FALSE)</f>
        <v>yes</v>
      </c>
      <c r="F1248" t="str">
        <f>VLOOKUP(A1248,'Medical Examinations'!A1247:J3582,5,FALSE)</f>
        <v>No</v>
      </c>
      <c r="G1248" t="str">
        <f>VLOOKUP($A1248,'Medical Examinations'!A$1:J$2336,6,FALSE)</f>
        <v>Yes</v>
      </c>
      <c r="H1248">
        <f>VLOOKUP(A1248,'Medical Examinations'!A1247:J3582,7,FALSE)</f>
        <v>1</v>
      </c>
      <c r="I1248" t="str">
        <f>VLOOKUP(A1248,'Medical Examinations'!A1247:J3582,8,FALSE)</f>
        <v>No</v>
      </c>
      <c r="J1248" t="str">
        <f>VLOOKUP($A1248,'Medical Examinations'!$A1247:$J3582,9,FALSE)</f>
        <v>Obesity</v>
      </c>
      <c r="K1248" t="str">
        <f>VLOOKUP(A1248,'Medical Examinations'!A1247:J3582,10,FALSE)</f>
        <v>Normal</v>
      </c>
      <c r="L1248" t="str">
        <f>VLOOKUP(Healthcare!A1248,'Hospitalisation Details'!A1247:K3582,10,FALSE)</f>
        <v>28-Nov-1997</v>
      </c>
      <c r="M1248" s="17">
        <f>VLOOKUP(Healthcare!A1248,'Hospitalisation Details'!A1247:K3582,6,FALSE)</f>
        <v>8906.14</v>
      </c>
      <c r="N1248" t="str">
        <f>VLOOKUP(Healthcare!A1248,'Hospitalisation Details'!A1247:K3582,7,FALSE)</f>
        <v>tier - 2</v>
      </c>
      <c r="O1248" t="str">
        <f>VLOOKUP(Healthcare!A1248,'Hospitalisation Details'!A1247:K3582,8,FALSE)</f>
        <v>tier - 2</v>
      </c>
      <c r="P1248" t="str">
        <f>VLOOKUP(Healthcare!A1248,'Hospitalisation Details'!A1247:K3582,9,FALSE)</f>
        <v>R1012</v>
      </c>
      <c r="Q1248">
        <f>VLOOKUP(Healthcare!A1248,'Hospitalisation Details'!A1247:K3582,11,FALSE)</f>
        <v>26</v>
      </c>
    </row>
    <row r="1249" spans="1:17" ht="15.6">
      <c r="A1249" s="1" t="s">
        <v>1122</v>
      </c>
      <c r="B1249" t="str">
        <f>VLOOKUP(A1249,'Customer Names'!A1248:E3583,5,FALSE)</f>
        <v xml:space="preserve"> Mr.  Gregory Keshian</v>
      </c>
      <c r="C1249">
        <f>VLOOKUP(A1249,'Medical Examinations'!A1248:J3583,2,FALSE)</f>
        <v>21.85</v>
      </c>
      <c r="D1249">
        <f>VLOOKUP(A1249,'Medical Examinations'!A1248:J3583,3,FALSE)</f>
        <v>8.76</v>
      </c>
      <c r="E1249" t="str">
        <f>VLOOKUP(A1249,'Medical Examinations'!A1248:J3583,4,FALSE)</f>
        <v>No</v>
      </c>
      <c r="F1249" t="str">
        <f>VLOOKUP(A1249,'Medical Examinations'!A1248:J3583,5,FALSE)</f>
        <v>No</v>
      </c>
      <c r="G1249" t="str">
        <f>VLOOKUP($A1249,'Medical Examinations'!A$1:J$2336,6,FALSE)</f>
        <v>No</v>
      </c>
      <c r="H1249">
        <f>VLOOKUP(A1249,'Medical Examinations'!A1248:J3583,7,FALSE)</f>
        <v>0</v>
      </c>
      <c r="I1249" t="str">
        <f>VLOOKUP(A1249,'Medical Examinations'!A1248:J3583,8,FALSE)</f>
        <v>No</v>
      </c>
      <c r="J1249" t="str">
        <f>VLOOKUP($A1249,'Medical Examinations'!$A1248:$J3583,9,FALSE)</f>
        <v>Healthy Weight</v>
      </c>
      <c r="K1249" t="str">
        <f>VLOOKUP(A1249,'Medical Examinations'!A1248:J3583,10,FALSE)</f>
        <v>Diabetes</v>
      </c>
      <c r="L1249" t="str">
        <f>VLOOKUP(Healthcare!A1249,'Hospitalisation Details'!A1248:K3583,10,FALSE)</f>
        <v>16-Dec-1978</v>
      </c>
      <c r="M1249" s="17">
        <f>VLOOKUP(Healthcare!A1249,'Hospitalisation Details'!A1248:K3583,6,FALSE)</f>
        <v>8891.14</v>
      </c>
      <c r="N1249" t="str">
        <f>VLOOKUP(Healthcare!A1249,'Hospitalisation Details'!A1248:K3583,7,FALSE)</f>
        <v>tier - 2</v>
      </c>
      <c r="O1249" t="str">
        <f>VLOOKUP(Healthcare!A1249,'Hospitalisation Details'!A1248:K3583,8,FALSE)</f>
        <v>tier - 3</v>
      </c>
      <c r="P1249" t="str">
        <f>VLOOKUP(Healthcare!A1249,'Hospitalisation Details'!A1248:K3583,9,FALSE)</f>
        <v>R1017</v>
      </c>
      <c r="Q1249">
        <f>VLOOKUP(Healthcare!A1249,'Hospitalisation Details'!A1248:K3583,11,FALSE)</f>
        <v>45</v>
      </c>
    </row>
    <row r="1250" spans="1:17" ht="15.6">
      <c r="A1250" s="1" t="s">
        <v>1121</v>
      </c>
      <c r="B1250" t="str">
        <f>VLOOKUP(A1250,'Customer Names'!A1249:E3584,5,FALSE)</f>
        <v xml:space="preserve"> Mr.  Eric Maas</v>
      </c>
      <c r="C1250">
        <f>VLOOKUP(A1250,'Medical Examinations'!A1249:J3584,2,FALSE)</f>
        <v>25.73</v>
      </c>
      <c r="D1250">
        <f>VLOOKUP(A1250,'Medical Examinations'!A1249:J3584,3,FALSE)</f>
        <v>7.99</v>
      </c>
      <c r="E1250" t="str">
        <f>VLOOKUP(A1250,'Medical Examinations'!A1249:J3584,4,FALSE)</f>
        <v>No</v>
      </c>
      <c r="F1250" t="str">
        <f>VLOOKUP(A1250,'Medical Examinations'!A1249:J3584,5,FALSE)</f>
        <v>No</v>
      </c>
      <c r="G1250" t="str">
        <f>VLOOKUP($A1250,'Medical Examinations'!A$1:J$2336,6,FALSE)</f>
        <v>No</v>
      </c>
      <c r="H1250">
        <f>VLOOKUP(A1250,'Medical Examinations'!A1249:J3584,7,FALSE)</f>
        <v>2</v>
      </c>
      <c r="I1250" t="str">
        <f>VLOOKUP(A1250,'Medical Examinations'!A1249:J3584,8,FALSE)</f>
        <v>No</v>
      </c>
      <c r="J1250" t="str">
        <f>VLOOKUP($A1250,'Medical Examinations'!$A1249:$J3584,9,FALSE)</f>
        <v>Over Weight</v>
      </c>
      <c r="K1250" t="str">
        <f>VLOOKUP(A1250,'Medical Examinations'!A1249:J3584,10,FALSE)</f>
        <v>Diabetes</v>
      </c>
      <c r="L1250" t="str">
        <f>VLOOKUP(Healthcare!A1250,'Hospitalisation Details'!A1249:K3584,10,FALSE)</f>
        <v>9-Sep-1973</v>
      </c>
      <c r="M1250" s="17">
        <f>VLOOKUP(Healthcare!A1250,'Hospitalisation Details'!A1249:K3584,6,FALSE)</f>
        <v>8890.59</v>
      </c>
      <c r="N1250" t="str">
        <f>VLOOKUP(Healthcare!A1250,'Hospitalisation Details'!A1249:K3584,7,FALSE)</f>
        <v>tier - 2</v>
      </c>
      <c r="O1250" t="str">
        <f>VLOOKUP(Healthcare!A1250,'Hospitalisation Details'!A1249:K3584,8,FALSE)</f>
        <v>tier - 3</v>
      </c>
      <c r="P1250" t="str">
        <f>VLOOKUP(Healthcare!A1250,'Hospitalisation Details'!A1249:K3584,9,FALSE)</f>
        <v>R1012</v>
      </c>
      <c r="Q1250">
        <f>VLOOKUP(Healthcare!A1250,'Hospitalisation Details'!A1249:K3584,11,FALSE)</f>
        <v>50</v>
      </c>
    </row>
    <row r="1251" spans="1:17" ht="15.6">
      <c r="A1251" s="1" t="s">
        <v>1120</v>
      </c>
      <c r="B1251" t="str">
        <f>VLOOKUP(A1251,'Customer Names'!A1250:E3585,5,FALSE)</f>
        <v xml:space="preserve"> Ms.  Rachel M Sinasac</v>
      </c>
      <c r="C1251">
        <f>VLOOKUP(A1251,'Medical Examinations'!A1250:J3585,2,FALSE)</f>
        <v>32.229999999999997</v>
      </c>
      <c r="D1251">
        <f>VLOOKUP(A1251,'Medical Examinations'!A1250:J3585,3,FALSE)</f>
        <v>8.59</v>
      </c>
      <c r="E1251" t="str">
        <f>VLOOKUP(A1251,'Medical Examinations'!A1250:J3585,4,FALSE)</f>
        <v>No</v>
      </c>
      <c r="F1251" t="str">
        <f>VLOOKUP(A1251,'Medical Examinations'!A1250:J3585,5,FALSE)</f>
        <v>No</v>
      </c>
      <c r="G1251" t="str">
        <f>VLOOKUP($A1251,'Medical Examinations'!A$1:J$2336,6,FALSE)</f>
        <v>No</v>
      </c>
      <c r="H1251">
        <f>VLOOKUP(A1251,'Medical Examinations'!A1250:J3585,7,FALSE)</f>
        <v>0</v>
      </c>
      <c r="I1251" t="str">
        <f>VLOOKUP(A1251,'Medical Examinations'!A1250:J3585,8,FALSE)</f>
        <v>No</v>
      </c>
      <c r="J1251" t="str">
        <f>VLOOKUP($A1251,'Medical Examinations'!$A1250:$J3585,9,FALSE)</f>
        <v>Obesity</v>
      </c>
      <c r="K1251" t="str">
        <f>VLOOKUP(A1251,'Medical Examinations'!A1250:J3585,10,FALSE)</f>
        <v>Diabetes</v>
      </c>
      <c r="L1251" t="str">
        <f>VLOOKUP(Healthcare!A1251,'Hospitalisation Details'!A1250:K3585,10,FALSE)</f>
        <v>18-Jun-1974</v>
      </c>
      <c r="M1251" s="17">
        <f>VLOOKUP(Healthcare!A1251,'Hospitalisation Details'!A1250:K3585,6,FALSE)</f>
        <v>8871.15</v>
      </c>
      <c r="N1251" t="str">
        <f>VLOOKUP(Healthcare!A1251,'Hospitalisation Details'!A1250:K3585,7,FALSE)</f>
        <v>tier - 2</v>
      </c>
      <c r="O1251" t="str">
        <f>VLOOKUP(Healthcare!A1251,'Hospitalisation Details'!A1250:K3585,8,FALSE)</f>
        <v>tier - 3</v>
      </c>
      <c r="P1251" t="str">
        <f>VLOOKUP(Healthcare!A1251,'Hospitalisation Details'!A1250:K3585,9,FALSE)</f>
        <v>R1013</v>
      </c>
      <c r="Q1251">
        <f>VLOOKUP(Healthcare!A1251,'Hospitalisation Details'!A1250:K3585,11,FALSE)</f>
        <v>50</v>
      </c>
    </row>
    <row r="1252" spans="1:17" ht="15.6">
      <c r="A1252" s="1" t="s">
        <v>1119</v>
      </c>
      <c r="B1252" t="str">
        <f>VLOOKUP(A1252,'Customer Names'!A1251:E3586,5,FALSE)</f>
        <v xml:space="preserve"> Mr.  Fritz Van De Kamp</v>
      </c>
      <c r="C1252">
        <f>VLOOKUP(A1252,'Medical Examinations'!A1251:J3586,2,FALSE)</f>
        <v>32.204999999999998</v>
      </c>
      <c r="D1252">
        <f>VLOOKUP(A1252,'Medical Examinations'!A1251:J3586,3,FALSE)</f>
        <v>6.14</v>
      </c>
      <c r="E1252" t="str">
        <f>VLOOKUP(A1252,'Medical Examinations'!A1251:J3586,4,FALSE)</f>
        <v>No</v>
      </c>
      <c r="F1252" t="str">
        <f>VLOOKUP(A1252,'Medical Examinations'!A1251:J3586,5,FALSE)</f>
        <v>No</v>
      </c>
      <c r="G1252" t="str">
        <f>VLOOKUP($A1252,'Medical Examinations'!A$1:J$2336,6,FALSE)</f>
        <v>No</v>
      </c>
      <c r="H1252">
        <f>VLOOKUP(A1252,'Medical Examinations'!A1251:J3586,7,FALSE)</f>
        <v>2</v>
      </c>
      <c r="I1252" t="str">
        <f>VLOOKUP(A1252,'Medical Examinations'!A1251:J3586,8,FALSE)</f>
        <v>No</v>
      </c>
      <c r="J1252" t="str">
        <f>VLOOKUP($A1252,'Medical Examinations'!$A1251:$J3586,9,FALSE)</f>
        <v>Obesity</v>
      </c>
      <c r="K1252" t="str">
        <f>VLOOKUP(A1252,'Medical Examinations'!A1251:J3586,10,FALSE)</f>
        <v>Prediabetes</v>
      </c>
      <c r="L1252" t="str">
        <f>VLOOKUP(Healthcare!A1252,'Hospitalisation Details'!A1251:K3586,10,FALSE)</f>
        <v>22-Nov-1972</v>
      </c>
      <c r="M1252" s="17">
        <f>VLOOKUP(Healthcare!A1252,'Hospitalisation Details'!A1251:K3586,6,FALSE)</f>
        <v>8835.26</v>
      </c>
      <c r="N1252" t="str">
        <f>VLOOKUP(Healthcare!A1252,'Hospitalisation Details'!A1251:K3586,7,FALSE)</f>
        <v>tier - 3</v>
      </c>
      <c r="O1252" t="str">
        <f>VLOOKUP(Healthcare!A1252,'Hospitalisation Details'!A1251:K3586,8,FALSE)</f>
        <v>tier - 2</v>
      </c>
      <c r="P1252" t="str">
        <f>VLOOKUP(Healthcare!A1252,'Hospitalisation Details'!A1251:K3586,9,FALSE)</f>
        <v>R1012</v>
      </c>
      <c r="Q1252">
        <f>VLOOKUP(Healthcare!A1252,'Hospitalisation Details'!A1251:K3586,11,FALSE)</f>
        <v>51</v>
      </c>
    </row>
    <row r="1253" spans="1:17" ht="15.6">
      <c r="A1253" s="1" t="s">
        <v>1118</v>
      </c>
      <c r="B1253" t="str">
        <f>VLOOKUP(A1253,'Customer Names'!A1252:E3587,5,FALSE)</f>
        <v xml:space="preserve"> Mr.  Brad Ruffo</v>
      </c>
      <c r="C1253">
        <f>VLOOKUP(A1253,'Medical Examinations'!A1252:J3587,2,FALSE)</f>
        <v>26.41</v>
      </c>
      <c r="D1253">
        <f>VLOOKUP(A1253,'Medical Examinations'!A1252:J3587,3,FALSE)</f>
        <v>4.08</v>
      </c>
      <c r="E1253" t="str">
        <f>VLOOKUP(A1253,'Medical Examinations'!A1252:J3587,4,FALSE)</f>
        <v>No</v>
      </c>
      <c r="F1253" t="str">
        <f>VLOOKUP(A1253,'Medical Examinations'!A1252:J3587,5,FALSE)</f>
        <v>No</v>
      </c>
      <c r="G1253" t="str">
        <f>VLOOKUP($A1253,'Medical Examinations'!A$1:J$2336,6,FALSE)</f>
        <v>No</v>
      </c>
      <c r="H1253">
        <f>VLOOKUP(A1253,'Medical Examinations'!A1252:J3587,7,FALSE)</f>
        <v>2</v>
      </c>
      <c r="I1253" t="str">
        <f>VLOOKUP(A1253,'Medical Examinations'!A1252:J3587,8,FALSE)</f>
        <v>No</v>
      </c>
      <c r="J1253" t="str">
        <f>VLOOKUP($A1253,'Medical Examinations'!$A1252:$J3587,9,FALSE)</f>
        <v>Over Weight</v>
      </c>
      <c r="K1253" t="str">
        <f>VLOOKUP(A1253,'Medical Examinations'!A1252:J3587,10,FALSE)</f>
        <v>Normal</v>
      </c>
      <c r="L1253" t="str">
        <f>VLOOKUP(Healthcare!A1253,'Hospitalisation Details'!A1252:K3587,10,FALSE)</f>
        <v>14-Nov-1972</v>
      </c>
      <c r="M1253" s="17">
        <f>VLOOKUP(Healthcare!A1253,'Hospitalisation Details'!A1252:K3587,6,FALSE)</f>
        <v>8827.2099999999991</v>
      </c>
      <c r="N1253" t="str">
        <f>VLOOKUP(Healthcare!A1253,'Hospitalisation Details'!A1252:K3587,7,FALSE)</f>
        <v>tier - 3</v>
      </c>
      <c r="O1253" t="str">
        <f>VLOOKUP(Healthcare!A1253,'Hospitalisation Details'!A1252:K3587,8,FALSE)</f>
        <v>tier - 1</v>
      </c>
      <c r="P1253" t="str">
        <f>VLOOKUP(Healthcare!A1253,'Hospitalisation Details'!A1252:K3587,9,FALSE)</f>
        <v>R1012</v>
      </c>
      <c r="Q1253">
        <f>VLOOKUP(Healthcare!A1253,'Hospitalisation Details'!A1252:K3587,11,FALSE)</f>
        <v>51</v>
      </c>
    </row>
    <row r="1254" spans="1:17" ht="15.6">
      <c r="A1254" s="1" t="s">
        <v>1117</v>
      </c>
      <c r="B1254" t="str">
        <f>VLOOKUP(A1254,'Customer Names'!A1253:E3588,5,FALSE)</f>
        <v xml:space="preserve"> Ms.  Claire M Long</v>
      </c>
      <c r="C1254">
        <f>VLOOKUP(A1254,'Medical Examinations'!A1253:J3588,2,FALSE)</f>
        <v>30.2</v>
      </c>
      <c r="D1254">
        <f>VLOOKUP(A1254,'Medical Examinations'!A1253:J3588,3,FALSE)</f>
        <v>6.25</v>
      </c>
      <c r="E1254" t="str">
        <f>VLOOKUP(A1254,'Medical Examinations'!A1253:J3588,4,FALSE)</f>
        <v>yes</v>
      </c>
      <c r="F1254" t="str">
        <f>VLOOKUP(A1254,'Medical Examinations'!A1253:J3588,5,FALSE)</f>
        <v>No</v>
      </c>
      <c r="G1254" t="str">
        <f>VLOOKUP($A1254,'Medical Examinations'!A$1:J$2336,6,FALSE)</f>
        <v>No</v>
      </c>
      <c r="H1254">
        <f>VLOOKUP(A1254,'Medical Examinations'!A1253:J3588,7,FALSE)</f>
        <v>0</v>
      </c>
      <c r="I1254" t="str">
        <f>VLOOKUP(A1254,'Medical Examinations'!A1253:J3588,8,FALSE)</f>
        <v>No</v>
      </c>
      <c r="J1254" t="str">
        <f>VLOOKUP($A1254,'Medical Examinations'!$A1253:$J3588,9,FALSE)</f>
        <v>Obesity</v>
      </c>
      <c r="K1254" t="str">
        <f>VLOOKUP(A1254,'Medical Examinations'!A1253:J3588,10,FALSE)</f>
        <v>Prediabetes</v>
      </c>
      <c r="L1254" t="str">
        <f>VLOOKUP(Healthcare!A1254,'Hospitalisation Details'!A1253:K3588,10,FALSE)</f>
        <v>14-Jul-1976</v>
      </c>
      <c r="M1254" s="17">
        <f>VLOOKUP(Healthcare!A1254,'Hospitalisation Details'!A1253:K3588,6,FALSE)</f>
        <v>8825.09</v>
      </c>
      <c r="N1254" t="str">
        <f>VLOOKUP(Healthcare!A1254,'Hospitalisation Details'!A1253:K3588,7,FALSE)</f>
        <v>tier - 2</v>
      </c>
      <c r="O1254" t="str">
        <f>VLOOKUP(Healthcare!A1254,'Hospitalisation Details'!A1253:K3588,8,FALSE)</f>
        <v>tier - 3</v>
      </c>
      <c r="P1254" t="str">
        <f>VLOOKUP(Healthcare!A1254,'Hospitalisation Details'!A1253:K3588,9,FALSE)</f>
        <v>R1011</v>
      </c>
      <c r="Q1254">
        <f>VLOOKUP(Healthcare!A1254,'Hospitalisation Details'!A1253:K3588,11,FALSE)</f>
        <v>48</v>
      </c>
    </row>
    <row r="1255" spans="1:17" ht="15.6">
      <c r="A1255" s="1" t="s">
        <v>1116</v>
      </c>
      <c r="B1255" t="str">
        <f>VLOOKUP(A1255,'Customer Names'!A1254:E3589,5,FALSE)</f>
        <v xml:space="preserve"> Mrs.  Jennifer Rohde</v>
      </c>
      <c r="C1255">
        <f>VLOOKUP(A1255,'Medical Examinations'!A1254:J3589,2,FALSE)</f>
        <v>31.26</v>
      </c>
      <c r="D1255">
        <f>VLOOKUP(A1255,'Medical Examinations'!A1254:J3589,3,FALSE)</f>
        <v>5.94</v>
      </c>
      <c r="E1255" t="str">
        <f>VLOOKUP(A1255,'Medical Examinations'!A1254:J3589,4,FALSE)</f>
        <v>yes</v>
      </c>
      <c r="F1255" t="str">
        <f>VLOOKUP(A1255,'Medical Examinations'!A1254:J3589,5,FALSE)</f>
        <v>No</v>
      </c>
      <c r="G1255" t="str">
        <f>VLOOKUP($A1255,'Medical Examinations'!A$1:J$2336,6,FALSE)</f>
        <v>No</v>
      </c>
      <c r="H1255">
        <f>VLOOKUP(A1255,'Medical Examinations'!A1254:J3589,7,FALSE)</f>
        <v>1</v>
      </c>
      <c r="I1255" t="str">
        <f>VLOOKUP(A1255,'Medical Examinations'!A1254:J3589,8,FALSE)</f>
        <v>No</v>
      </c>
      <c r="J1255" t="str">
        <f>VLOOKUP($A1255,'Medical Examinations'!$A1254:$J3589,9,FALSE)</f>
        <v>Obesity</v>
      </c>
      <c r="K1255" t="str">
        <f>VLOOKUP(A1255,'Medical Examinations'!A1254:J3589,10,FALSE)</f>
        <v>Prediabetes</v>
      </c>
      <c r="L1255" t="str">
        <f>VLOOKUP(Healthcare!A1255,'Hospitalisation Details'!A1254:K3589,10,FALSE)</f>
        <v>22-Aug-1988</v>
      </c>
      <c r="M1255" s="17">
        <f>VLOOKUP(Healthcare!A1255,'Hospitalisation Details'!A1254:K3589,6,FALSE)</f>
        <v>8824.27</v>
      </c>
      <c r="N1255" t="str">
        <f>VLOOKUP(Healthcare!A1255,'Hospitalisation Details'!A1254:K3589,7,FALSE)</f>
        <v>tier - 2</v>
      </c>
      <c r="O1255" t="str">
        <f>VLOOKUP(Healthcare!A1255,'Hospitalisation Details'!A1254:K3589,8,FALSE)</f>
        <v>tier - 1</v>
      </c>
      <c r="P1255" t="str">
        <f>VLOOKUP(Healthcare!A1255,'Hospitalisation Details'!A1254:K3589,9,FALSE)</f>
        <v>R1025</v>
      </c>
      <c r="Q1255">
        <f>VLOOKUP(Healthcare!A1255,'Hospitalisation Details'!A1254:K3589,11,FALSE)</f>
        <v>36</v>
      </c>
    </row>
    <row r="1256" spans="1:17" ht="15.6">
      <c r="A1256" s="1" t="s">
        <v>1115</v>
      </c>
      <c r="B1256" t="str">
        <f>VLOOKUP(A1256,'Customer Names'!A1255:E3590,5,FALSE)</f>
        <v xml:space="preserve"> Ms.  Maria S Bonzi</v>
      </c>
      <c r="C1256">
        <f>VLOOKUP(A1256,'Medical Examinations'!A1255:J3590,2,FALSE)</f>
        <v>33.725000000000001</v>
      </c>
      <c r="D1256">
        <f>VLOOKUP(A1256,'Medical Examinations'!A1255:J3590,3,FALSE)</f>
        <v>6.45</v>
      </c>
      <c r="E1256" t="str">
        <f>VLOOKUP(A1256,'Medical Examinations'!A1255:J3590,4,FALSE)</f>
        <v>yes</v>
      </c>
      <c r="F1256" t="str">
        <f>VLOOKUP(A1256,'Medical Examinations'!A1255:J3590,5,FALSE)</f>
        <v>No</v>
      </c>
      <c r="G1256" t="str">
        <f>VLOOKUP($A1256,'Medical Examinations'!A$1:J$2336,6,FALSE)</f>
        <v>No</v>
      </c>
      <c r="H1256">
        <f>VLOOKUP(A1256,'Medical Examinations'!A1255:J3590,7,FALSE)</f>
        <v>0</v>
      </c>
      <c r="I1256" t="str">
        <f>VLOOKUP(A1256,'Medical Examinations'!A1255:J3590,8,FALSE)</f>
        <v>No</v>
      </c>
      <c r="J1256" t="str">
        <f>VLOOKUP($A1256,'Medical Examinations'!$A1255:$J3590,9,FALSE)</f>
        <v>Obesity</v>
      </c>
      <c r="K1256" t="str">
        <f>VLOOKUP(A1256,'Medical Examinations'!A1255:J3590,10,FALSE)</f>
        <v>Prediabetes</v>
      </c>
      <c r="L1256" t="str">
        <f>VLOOKUP(Healthcare!A1256,'Hospitalisation Details'!A1255:K3590,10,FALSE)</f>
        <v>19-Oct-1976</v>
      </c>
      <c r="M1256" s="17">
        <f>VLOOKUP(Healthcare!A1256,'Hospitalisation Details'!A1255:K3590,6,FALSE)</f>
        <v>8823.99</v>
      </c>
      <c r="N1256" t="str">
        <f>VLOOKUP(Healthcare!A1256,'Hospitalisation Details'!A1255:K3590,7,FALSE)</f>
        <v>tier - 2</v>
      </c>
      <c r="O1256" t="str">
        <f>VLOOKUP(Healthcare!A1256,'Hospitalisation Details'!A1255:K3590,8,FALSE)</f>
        <v>tier - 3</v>
      </c>
      <c r="P1256" t="str">
        <f>VLOOKUP(Healthcare!A1256,'Hospitalisation Details'!A1255:K3590,9,FALSE)</f>
        <v>R1024</v>
      </c>
      <c r="Q1256">
        <f>VLOOKUP(Healthcare!A1256,'Hospitalisation Details'!A1255:K3590,11,FALSE)</f>
        <v>47</v>
      </c>
    </row>
    <row r="1257" spans="1:17" ht="15.6">
      <c r="A1257" s="1" t="s">
        <v>1114</v>
      </c>
      <c r="B1257" t="str">
        <f>VLOOKUP(A1257,'Customer Names'!A1256:E3591,5,FALSE)</f>
        <v xml:space="preserve"> Ms.  Katherine E Moore</v>
      </c>
      <c r="C1257">
        <f>VLOOKUP(A1257,'Medical Examinations'!A1256:J3591,2,FALSE)</f>
        <v>28.9</v>
      </c>
      <c r="D1257">
        <f>VLOOKUP(A1257,'Medical Examinations'!A1256:J3591,3,FALSE)</f>
        <v>5.74</v>
      </c>
      <c r="E1257" t="str">
        <f>VLOOKUP(A1257,'Medical Examinations'!A1256:J3591,4,FALSE)</f>
        <v>yes</v>
      </c>
      <c r="F1257" t="str">
        <f>VLOOKUP(A1257,'Medical Examinations'!A1256:J3591,5,FALSE)</f>
        <v>No</v>
      </c>
      <c r="G1257" t="str">
        <f>VLOOKUP($A1257,'Medical Examinations'!A$1:J$2336,6,FALSE)</f>
        <v>No</v>
      </c>
      <c r="H1257">
        <f>VLOOKUP(A1257,'Medical Examinations'!A1256:J3591,7,FALSE)</f>
        <v>0</v>
      </c>
      <c r="I1257" t="str">
        <f>VLOOKUP(A1257,'Medical Examinations'!A1256:J3591,8,FALSE)</f>
        <v>No</v>
      </c>
      <c r="J1257" t="str">
        <f>VLOOKUP($A1257,'Medical Examinations'!$A1256:$J3591,9,FALSE)</f>
        <v>Over Weight</v>
      </c>
      <c r="K1257" t="str">
        <f>VLOOKUP(A1257,'Medical Examinations'!A1256:J3591,10,FALSE)</f>
        <v>Prediabetes</v>
      </c>
      <c r="L1257" t="str">
        <f>VLOOKUP(Healthcare!A1257,'Hospitalisation Details'!A1256:K3591,10,FALSE)</f>
        <v>14-Jun-1976</v>
      </c>
      <c r="M1257" s="17">
        <f>VLOOKUP(Healthcare!A1257,'Hospitalisation Details'!A1256:K3591,6,FALSE)</f>
        <v>8823.2800000000007</v>
      </c>
      <c r="N1257" t="str">
        <f>VLOOKUP(Healthcare!A1257,'Hospitalisation Details'!A1256:K3591,7,FALSE)</f>
        <v>tier - 2</v>
      </c>
      <c r="O1257" t="str">
        <f>VLOOKUP(Healthcare!A1257,'Hospitalisation Details'!A1256:K3591,8,FALSE)</f>
        <v>tier - 1</v>
      </c>
      <c r="P1257" t="str">
        <f>VLOOKUP(Healthcare!A1257,'Hospitalisation Details'!A1256:K3591,9,FALSE)</f>
        <v>R1011</v>
      </c>
      <c r="Q1257">
        <f>VLOOKUP(Healthcare!A1257,'Hospitalisation Details'!A1256:K3591,11,FALSE)</f>
        <v>48</v>
      </c>
    </row>
    <row r="1258" spans="1:17" ht="15.6">
      <c r="A1258" s="1" t="s">
        <v>1113</v>
      </c>
      <c r="B1258" t="str">
        <f>VLOOKUP(A1258,'Customer Names'!A1257:E3592,5,FALSE)</f>
        <v xml:space="preserve"> Mr.  Michael McGrane</v>
      </c>
      <c r="C1258">
        <f>VLOOKUP(A1258,'Medical Examinations'!A1257:J3592,2,FALSE)</f>
        <v>45.69</v>
      </c>
      <c r="D1258">
        <f>VLOOKUP(A1258,'Medical Examinations'!A1257:J3592,3,FALSE)</f>
        <v>4.43</v>
      </c>
      <c r="E1258" t="str">
        <f>VLOOKUP(A1258,'Medical Examinations'!A1257:J3592,4,FALSE)</f>
        <v>yes</v>
      </c>
      <c r="F1258" t="str">
        <f>VLOOKUP(A1258,'Medical Examinations'!A1257:J3592,5,FALSE)</f>
        <v>No</v>
      </c>
      <c r="G1258" t="str">
        <f>VLOOKUP($A1258,'Medical Examinations'!A$1:J$2336,6,FALSE)</f>
        <v>No</v>
      </c>
      <c r="H1258">
        <f>VLOOKUP(A1258,'Medical Examinations'!A1257:J3592,7,FALSE)</f>
        <v>0</v>
      </c>
      <c r="I1258" t="str">
        <f>VLOOKUP(A1258,'Medical Examinations'!A1257:J3592,8,FALSE)</f>
        <v>No</v>
      </c>
      <c r="J1258" t="str">
        <f>VLOOKUP($A1258,'Medical Examinations'!$A1257:$J3592,9,FALSE)</f>
        <v>Obesity</v>
      </c>
      <c r="K1258" t="str">
        <f>VLOOKUP(A1258,'Medical Examinations'!A1257:J3592,10,FALSE)</f>
        <v>Normal</v>
      </c>
      <c r="L1258" t="str">
        <f>VLOOKUP(Healthcare!A1258,'Hospitalisation Details'!A1257:K3592,10,FALSE)</f>
        <v>7-Nov-2001</v>
      </c>
      <c r="M1258" s="17">
        <f>VLOOKUP(Healthcare!A1258,'Hospitalisation Details'!A1257:K3592,6,FALSE)</f>
        <v>8821.8799999999992</v>
      </c>
      <c r="N1258" t="str">
        <f>VLOOKUP(Healthcare!A1258,'Hospitalisation Details'!A1257:K3592,7,FALSE)</f>
        <v>tier - 2</v>
      </c>
      <c r="O1258" t="str">
        <f>VLOOKUP(Healthcare!A1258,'Hospitalisation Details'!A1257:K3592,8,FALSE)</f>
        <v>tier - 3</v>
      </c>
      <c r="P1258" t="str">
        <f>VLOOKUP(Healthcare!A1258,'Hospitalisation Details'!A1257:K3592,9,FALSE)</f>
        <v>R1023</v>
      </c>
      <c r="Q1258">
        <f>VLOOKUP(Healthcare!A1258,'Hospitalisation Details'!A1257:K3592,11,FALSE)</f>
        <v>22</v>
      </c>
    </row>
    <row r="1259" spans="1:17" ht="15.6">
      <c r="A1259" s="1" t="s">
        <v>1112</v>
      </c>
      <c r="B1259" t="str">
        <f>VLOOKUP(A1259,'Customer Names'!A1258:E3593,5,FALSE)</f>
        <v xml:space="preserve"> Ms.  Roxanne Stepnowski</v>
      </c>
      <c r="C1259">
        <f>VLOOKUP(A1259,'Medical Examinations'!A1258:J3593,2,FALSE)</f>
        <v>21.03</v>
      </c>
      <c r="D1259">
        <f>VLOOKUP(A1259,'Medical Examinations'!A1258:J3593,3,FALSE)</f>
        <v>6.5</v>
      </c>
      <c r="E1259" t="str">
        <f>VLOOKUP(A1259,'Medical Examinations'!A1258:J3593,4,FALSE)</f>
        <v>No</v>
      </c>
      <c r="F1259" t="str">
        <f>VLOOKUP(A1259,'Medical Examinations'!A1258:J3593,5,FALSE)</f>
        <v>No</v>
      </c>
      <c r="G1259" t="str">
        <f>VLOOKUP($A1259,'Medical Examinations'!A$1:J$2336,6,FALSE)</f>
        <v>No</v>
      </c>
      <c r="H1259">
        <f>VLOOKUP(A1259,'Medical Examinations'!A1258:J3593,7,FALSE)</f>
        <v>0</v>
      </c>
      <c r="I1259" t="str">
        <f>VLOOKUP(A1259,'Medical Examinations'!A1258:J3593,8,FALSE)</f>
        <v>No</v>
      </c>
      <c r="J1259" t="str">
        <f>VLOOKUP($A1259,'Medical Examinations'!$A1258:$J3593,9,FALSE)</f>
        <v>Healthy Weight</v>
      </c>
      <c r="K1259" t="str">
        <f>VLOOKUP(A1259,'Medical Examinations'!A1258:J3593,10,FALSE)</f>
        <v>Diabetes</v>
      </c>
      <c r="L1259" t="str">
        <f>VLOOKUP(Healthcare!A1259,'Hospitalisation Details'!A1258:K3593,10,FALSE)</f>
        <v>29-Aug-1965</v>
      </c>
      <c r="M1259" s="17">
        <f>VLOOKUP(Healthcare!A1259,'Hospitalisation Details'!A1258:K3593,6,FALSE)</f>
        <v>8800.49</v>
      </c>
      <c r="N1259" t="str">
        <f>VLOOKUP(Healthcare!A1259,'Hospitalisation Details'!A1258:K3593,7,FALSE)</f>
        <v>tier - 3</v>
      </c>
      <c r="O1259" t="str">
        <f>VLOOKUP(Healthcare!A1259,'Hospitalisation Details'!A1258:K3593,8,FALSE)</f>
        <v>tier - 2</v>
      </c>
      <c r="P1259" t="str">
        <f>VLOOKUP(Healthcare!A1259,'Hospitalisation Details'!A1258:K3593,9,FALSE)</f>
        <v>R1013</v>
      </c>
      <c r="Q1259">
        <f>VLOOKUP(Healthcare!A1259,'Hospitalisation Details'!A1258:K3593,11,FALSE)</f>
        <v>59</v>
      </c>
    </row>
    <row r="1260" spans="1:17" ht="15.6">
      <c r="A1260" s="1" t="s">
        <v>1111</v>
      </c>
      <c r="B1260" t="str">
        <f>VLOOKUP(A1260,'Customer Names'!A1259:E3594,5,FALSE)</f>
        <v xml:space="preserve"> Mr.  Israel Merkle</v>
      </c>
      <c r="C1260">
        <f>VLOOKUP(A1260,'Medical Examinations'!A1259:J3594,2,FALSE)</f>
        <v>37</v>
      </c>
      <c r="D1260">
        <f>VLOOKUP(A1260,'Medical Examinations'!A1259:J3594,3,FALSE)</f>
        <v>8.75</v>
      </c>
      <c r="E1260" t="str">
        <f>VLOOKUP(A1260,'Medical Examinations'!A1259:J3594,4,FALSE)</f>
        <v>No</v>
      </c>
      <c r="F1260" t="str">
        <f>VLOOKUP(A1260,'Medical Examinations'!A1259:J3594,5,FALSE)</f>
        <v>No</v>
      </c>
      <c r="G1260" t="str">
        <f>VLOOKUP($A1260,'Medical Examinations'!A$1:J$2336,6,FALSE)</f>
        <v>No</v>
      </c>
      <c r="H1260">
        <f>VLOOKUP(A1260,'Medical Examinations'!A1259:J3594,7,FALSE)</f>
        <v>0</v>
      </c>
      <c r="I1260" t="str">
        <f>VLOOKUP(A1260,'Medical Examinations'!A1259:J3594,8,FALSE)</f>
        <v>No</v>
      </c>
      <c r="J1260" t="str">
        <f>VLOOKUP($A1260,'Medical Examinations'!$A1259:$J3594,9,FALSE)</f>
        <v>Obesity</v>
      </c>
      <c r="K1260" t="str">
        <f>VLOOKUP(A1260,'Medical Examinations'!A1259:J3594,10,FALSE)</f>
        <v>Diabetes</v>
      </c>
      <c r="L1260" t="str">
        <f>VLOOKUP(Healthcare!A1260,'Hospitalisation Details'!A1259:K3594,10,FALSE)</f>
        <v>18-Jun-1971</v>
      </c>
      <c r="M1260" s="17">
        <f>VLOOKUP(Healthcare!A1260,'Hospitalisation Details'!A1259:K3594,6,FALSE)</f>
        <v>8798.59</v>
      </c>
      <c r="N1260" t="str">
        <f>VLOOKUP(Healthcare!A1260,'Hospitalisation Details'!A1259:K3594,7,FALSE)</f>
        <v>tier - 2</v>
      </c>
      <c r="O1260" t="str">
        <f>VLOOKUP(Healthcare!A1260,'Hospitalisation Details'!A1259:K3594,8,FALSE)</f>
        <v>tier - 1</v>
      </c>
      <c r="P1260" t="str">
        <f>VLOOKUP(Healthcare!A1260,'Hospitalisation Details'!A1259:K3594,9,FALSE)</f>
        <v>R1011</v>
      </c>
      <c r="Q1260">
        <f>VLOOKUP(Healthcare!A1260,'Hospitalisation Details'!A1259:K3594,11,FALSE)</f>
        <v>53</v>
      </c>
    </row>
    <row r="1261" spans="1:17" ht="15.6">
      <c r="A1261" s="1" t="s">
        <v>1110</v>
      </c>
      <c r="B1261" t="str">
        <f>VLOOKUP(A1261,'Customer Names'!A1260:E3595,5,FALSE)</f>
        <v xml:space="preserve"> Mr.  Samalya Schaefer</v>
      </c>
      <c r="C1261">
        <f>VLOOKUP(A1261,'Medical Examinations'!A1260:J3595,2,FALSE)</f>
        <v>25.4</v>
      </c>
      <c r="D1261">
        <f>VLOOKUP(A1261,'Medical Examinations'!A1260:J3595,3,FALSE)</f>
        <v>11.96</v>
      </c>
      <c r="E1261" t="str">
        <f>VLOOKUP(A1261,'Medical Examinations'!A1260:J3595,4,FALSE)</f>
        <v>No</v>
      </c>
      <c r="F1261" t="str">
        <f>VLOOKUP(A1261,'Medical Examinations'!A1260:J3595,5,FALSE)</f>
        <v>No</v>
      </c>
      <c r="G1261" t="str">
        <f>VLOOKUP($A1261,'Medical Examinations'!A$1:J$2336,6,FALSE)</f>
        <v>No</v>
      </c>
      <c r="H1261">
        <f>VLOOKUP(A1261,'Medical Examinations'!A1260:J3595,7,FALSE)</f>
        <v>0</v>
      </c>
      <c r="I1261" t="str">
        <f>VLOOKUP(A1261,'Medical Examinations'!A1260:J3595,8,FALSE)</f>
        <v>No</v>
      </c>
      <c r="J1261" t="str">
        <f>VLOOKUP($A1261,'Medical Examinations'!$A1260:$J3595,9,FALSE)</f>
        <v>Over Weight</v>
      </c>
      <c r="K1261" t="str">
        <f>VLOOKUP(A1261,'Medical Examinations'!A1260:J3595,10,FALSE)</f>
        <v>Diabetes</v>
      </c>
      <c r="L1261" t="str">
        <f>VLOOKUP(Healthcare!A1261,'Hospitalisation Details'!A1260:K3595,10,FALSE)</f>
        <v>23-Aug-1971</v>
      </c>
      <c r="M1261" s="17">
        <f>VLOOKUP(Healthcare!A1261,'Hospitalisation Details'!A1260:K3595,6,FALSE)</f>
        <v>8782.4699999999993</v>
      </c>
      <c r="N1261" t="str">
        <f>VLOOKUP(Healthcare!A1261,'Hospitalisation Details'!A1260:K3595,7,FALSE)</f>
        <v>tier - 2</v>
      </c>
      <c r="O1261" t="str">
        <f>VLOOKUP(Healthcare!A1261,'Hospitalisation Details'!A1260:K3595,8,FALSE)</f>
        <v>tier - 3</v>
      </c>
      <c r="P1261" t="str">
        <f>VLOOKUP(Healthcare!A1261,'Hospitalisation Details'!A1260:K3595,9,FALSE)</f>
        <v>R1011</v>
      </c>
      <c r="Q1261">
        <f>VLOOKUP(Healthcare!A1261,'Hospitalisation Details'!A1260:K3595,11,FALSE)</f>
        <v>53</v>
      </c>
    </row>
    <row r="1262" spans="1:17" ht="15.6">
      <c r="A1262" s="1" t="s">
        <v>1109</v>
      </c>
      <c r="B1262" t="str">
        <f>VLOOKUP(A1262,'Customer Names'!A1261:E3596,5,FALSE)</f>
        <v xml:space="preserve"> Mr.  Peter Vigneron</v>
      </c>
      <c r="C1262">
        <f>VLOOKUP(A1262,'Medical Examinations'!A1261:J3596,2,FALSE)</f>
        <v>32.299999999999997</v>
      </c>
      <c r="D1262">
        <f>VLOOKUP(A1262,'Medical Examinations'!A1261:J3596,3,FALSE)</f>
        <v>10.54</v>
      </c>
      <c r="E1262" t="str">
        <f>VLOOKUP(A1262,'Medical Examinations'!A1261:J3596,4,FALSE)</f>
        <v>No</v>
      </c>
      <c r="F1262" t="str">
        <f>VLOOKUP(A1262,'Medical Examinations'!A1261:J3596,5,FALSE)</f>
        <v>No</v>
      </c>
      <c r="G1262" t="str">
        <f>VLOOKUP($A1262,'Medical Examinations'!A$1:J$2336,6,FALSE)</f>
        <v>No</v>
      </c>
      <c r="H1262">
        <f>VLOOKUP(A1262,'Medical Examinations'!A1261:J3596,7,FALSE)</f>
        <v>0</v>
      </c>
      <c r="I1262" t="str">
        <f>VLOOKUP(A1262,'Medical Examinations'!A1261:J3596,8,FALSE)</f>
        <v>No</v>
      </c>
      <c r="J1262" t="str">
        <f>VLOOKUP($A1262,'Medical Examinations'!$A1261:$J3596,9,FALSE)</f>
        <v>Obesity</v>
      </c>
      <c r="K1262" t="str">
        <f>VLOOKUP(A1262,'Medical Examinations'!A1261:J3596,10,FALSE)</f>
        <v>Diabetes</v>
      </c>
      <c r="L1262" t="str">
        <f>VLOOKUP(Healthcare!A1262,'Hospitalisation Details'!A1261:K3596,10,FALSE)</f>
        <v>6-Sep-1974</v>
      </c>
      <c r="M1262" s="17">
        <f>VLOOKUP(Healthcare!A1262,'Hospitalisation Details'!A1261:K3596,6,FALSE)</f>
        <v>8765.25</v>
      </c>
      <c r="N1262" t="str">
        <f>VLOOKUP(Healthcare!A1262,'Hospitalisation Details'!A1261:K3596,7,FALSE)</f>
        <v>tier - 2</v>
      </c>
      <c r="O1262" t="str">
        <f>VLOOKUP(Healthcare!A1262,'Hospitalisation Details'!A1261:K3596,8,FALSE)</f>
        <v>tier - 3</v>
      </c>
      <c r="P1262" t="str">
        <f>VLOOKUP(Healthcare!A1262,'Hospitalisation Details'!A1261:K3596,9,FALSE)</f>
        <v>R1012</v>
      </c>
      <c r="Q1262">
        <f>VLOOKUP(Healthcare!A1262,'Hospitalisation Details'!A1261:K3596,11,FALSE)</f>
        <v>49</v>
      </c>
    </row>
    <row r="1263" spans="1:17" ht="15.6">
      <c r="A1263" s="1" t="s">
        <v>1108</v>
      </c>
      <c r="B1263" t="str">
        <f>VLOOKUP(A1263,'Customer Names'!A1262:E3597,5,FALSE)</f>
        <v xml:space="preserve"> Ms.  Alicia Mucci</v>
      </c>
      <c r="C1263">
        <f>VLOOKUP(A1263,'Medical Examinations'!A1262:J3597,2,FALSE)</f>
        <v>23.94</v>
      </c>
      <c r="D1263">
        <f>VLOOKUP(A1263,'Medical Examinations'!A1262:J3597,3,FALSE)</f>
        <v>4.54</v>
      </c>
      <c r="E1263" t="str">
        <f>VLOOKUP(A1263,'Medical Examinations'!A1262:J3597,4,FALSE)</f>
        <v>yes</v>
      </c>
      <c r="F1263" t="str">
        <f>VLOOKUP(A1263,'Medical Examinations'!A1262:J3597,5,FALSE)</f>
        <v>No</v>
      </c>
      <c r="G1263" t="str">
        <f>VLOOKUP($A1263,'Medical Examinations'!A$1:J$2336,6,FALSE)</f>
        <v>Yes</v>
      </c>
      <c r="H1263">
        <f>VLOOKUP(A1263,'Medical Examinations'!A1262:J3597,7,FALSE)</f>
        <v>1</v>
      </c>
      <c r="I1263" t="str">
        <f>VLOOKUP(A1263,'Medical Examinations'!A1262:J3597,8,FALSE)</f>
        <v>No</v>
      </c>
      <c r="J1263" t="str">
        <f>VLOOKUP($A1263,'Medical Examinations'!$A1262:$J3597,9,FALSE)</f>
        <v>Healthy Weight</v>
      </c>
      <c r="K1263" t="str">
        <f>VLOOKUP(A1263,'Medical Examinations'!A1262:J3597,10,FALSE)</f>
        <v>Normal</v>
      </c>
      <c r="L1263" t="str">
        <f>VLOOKUP(Healthcare!A1263,'Hospitalisation Details'!A1262:K3597,10,FALSE)</f>
        <v>9-Sep-1969</v>
      </c>
      <c r="M1263" s="17">
        <f>VLOOKUP(Healthcare!A1263,'Hospitalisation Details'!A1262:K3597,6,FALSE)</f>
        <v>8760.1200000000008</v>
      </c>
      <c r="N1263" t="str">
        <f>VLOOKUP(Healthcare!A1263,'Hospitalisation Details'!A1262:K3597,7,FALSE)</f>
        <v>tier - 2</v>
      </c>
      <c r="O1263" t="str">
        <f>VLOOKUP(Healthcare!A1263,'Hospitalisation Details'!A1262:K3597,8,FALSE)</f>
        <v>tier - 1</v>
      </c>
      <c r="P1263" t="str">
        <f>VLOOKUP(Healthcare!A1263,'Hospitalisation Details'!A1262:K3597,9,FALSE)</f>
        <v>R1013</v>
      </c>
      <c r="Q1263">
        <f>VLOOKUP(Healthcare!A1263,'Hospitalisation Details'!A1262:K3597,11,FALSE)</f>
        <v>54</v>
      </c>
    </row>
    <row r="1264" spans="1:17" ht="15.6">
      <c r="A1264" s="1" t="s">
        <v>1107</v>
      </c>
      <c r="B1264" t="str">
        <f>VLOOKUP(A1264,'Customer Names'!A1263:E3598,5,FALSE)</f>
        <v xml:space="preserve"> Ms.  Sarah K MacDonald</v>
      </c>
      <c r="C1264">
        <f>VLOOKUP(A1264,'Medical Examinations'!A1263:J3598,2,FALSE)</f>
        <v>46.4</v>
      </c>
      <c r="D1264">
        <f>VLOOKUP(A1264,'Medical Examinations'!A1263:J3598,3,FALSE)</f>
        <v>5.71</v>
      </c>
      <c r="E1264" t="str">
        <f>VLOOKUP(A1264,'Medical Examinations'!A1263:J3598,4,FALSE)</f>
        <v>No</v>
      </c>
      <c r="F1264" t="str">
        <f>VLOOKUP(A1264,'Medical Examinations'!A1263:J3598,5,FALSE)</f>
        <v>No</v>
      </c>
      <c r="G1264" t="str">
        <f>VLOOKUP($A1264,'Medical Examinations'!A$1:J$2336,6,FALSE)</f>
        <v>No</v>
      </c>
      <c r="H1264">
        <f>VLOOKUP(A1264,'Medical Examinations'!A1263:J3598,7,FALSE)</f>
        <v>0</v>
      </c>
      <c r="I1264" t="str">
        <f>VLOOKUP(A1264,'Medical Examinations'!A1263:J3598,8,FALSE)</f>
        <v>No</v>
      </c>
      <c r="J1264" t="str">
        <f>VLOOKUP($A1264,'Medical Examinations'!$A1263:$J3598,9,FALSE)</f>
        <v>Obesity</v>
      </c>
      <c r="K1264" t="str">
        <f>VLOOKUP(A1264,'Medical Examinations'!A1263:J3598,10,FALSE)</f>
        <v>Prediabetes</v>
      </c>
      <c r="L1264" t="str">
        <f>VLOOKUP(Healthcare!A1264,'Hospitalisation Details'!A1263:K3598,10,FALSE)</f>
        <v>23-Aug-1999</v>
      </c>
      <c r="M1264" s="17">
        <f>VLOOKUP(Healthcare!A1264,'Hospitalisation Details'!A1263:K3598,6,FALSE)</f>
        <v>8747.68</v>
      </c>
      <c r="N1264" t="str">
        <f>VLOOKUP(Healthcare!A1264,'Hospitalisation Details'!A1263:K3598,7,FALSE)</f>
        <v>tier - 2</v>
      </c>
      <c r="O1264" t="str">
        <f>VLOOKUP(Healthcare!A1264,'Hospitalisation Details'!A1263:K3598,8,FALSE)</f>
        <v>tier - 3</v>
      </c>
      <c r="P1264" t="str">
        <f>VLOOKUP(Healthcare!A1264,'Hospitalisation Details'!A1263:K3598,9,FALSE)</f>
        <v>R1011</v>
      </c>
      <c r="Q1264">
        <f>VLOOKUP(Healthcare!A1264,'Hospitalisation Details'!A1263:K3598,11,FALSE)</f>
        <v>25</v>
      </c>
    </row>
    <row r="1265" spans="1:17" ht="15.6">
      <c r="A1265" s="1" t="s">
        <v>1106</v>
      </c>
      <c r="B1265" t="str">
        <f>VLOOKUP(A1265,'Customer Names'!A1264:E3599,5,FALSE)</f>
        <v xml:space="preserve"> Mr.  Guomin Deng</v>
      </c>
      <c r="C1265">
        <f>VLOOKUP(A1265,'Medical Examinations'!A1264:J3599,2,FALSE)</f>
        <v>40.375</v>
      </c>
      <c r="D1265">
        <f>VLOOKUP(A1265,'Medical Examinations'!A1264:J3599,3,FALSE)</f>
        <v>6.25</v>
      </c>
      <c r="E1265" t="str">
        <f>VLOOKUP(A1265,'Medical Examinations'!A1264:J3599,4,FALSE)</f>
        <v>yes</v>
      </c>
      <c r="F1265" t="str">
        <f>VLOOKUP(A1265,'Medical Examinations'!A1264:J3599,5,FALSE)</f>
        <v>No</v>
      </c>
      <c r="G1265" t="str">
        <f>VLOOKUP($A1265,'Medical Examinations'!A$1:J$2336,6,FALSE)</f>
        <v>No</v>
      </c>
      <c r="H1265">
        <f>VLOOKUP(A1265,'Medical Examinations'!A1264:J3599,7,FALSE)</f>
        <v>0</v>
      </c>
      <c r="I1265" t="str">
        <f>VLOOKUP(A1265,'Medical Examinations'!A1264:J3599,8,FALSE)</f>
        <v>No</v>
      </c>
      <c r="J1265" t="str">
        <f>VLOOKUP($A1265,'Medical Examinations'!$A1264:$J3599,9,FALSE)</f>
        <v>Obesity</v>
      </c>
      <c r="K1265" t="str">
        <f>VLOOKUP(A1265,'Medical Examinations'!A1264:J3599,10,FALSE)</f>
        <v>Prediabetes</v>
      </c>
      <c r="L1265" t="str">
        <f>VLOOKUP(Healthcare!A1265,'Hospitalisation Details'!A1264:K3599,10,FALSE)</f>
        <v>17-Jun-1976</v>
      </c>
      <c r="M1265" s="17">
        <f>VLOOKUP(Healthcare!A1265,'Hospitalisation Details'!A1264:K3599,6,FALSE)</f>
        <v>8733.23</v>
      </c>
      <c r="N1265" t="str">
        <f>VLOOKUP(Healthcare!A1265,'Hospitalisation Details'!A1264:K3599,7,FALSE)</f>
        <v>tier - 2</v>
      </c>
      <c r="O1265" t="str">
        <f>VLOOKUP(Healthcare!A1265,'Hospitalisation Details'!A1264:K3599,8,FALSE)</f>
        <v>tier - 3</v>
      </c>
      <c r="P1265" t="str">
        <f>VLOOKUP(Healthcare!A1265,'Hospitalisation Details'!A1264:K3599,9,FALSE)</f>
        <v>R1012</v>
      </c>
      <c r="Q1265">
        <f>VLOOKUP(Healthcare!A1265,'Hospitalisation Details'!A1264:K3599,11,FALSE)</f>
        <v>48</v>
      </c>
    </row>
    <row r="1266" spans="1:17" ht="15.6">
      <c r="A1266" s="1" t="s">
        <v>1105</v>
      </c>
      <c r="B1266" t="str">
        <f>VLOOKUP(A1266,'Customer Names'!A1265:E3600,5,FALSE)</f>
        <v xml:space="preserve"> Mr.  Javier De Mata</v>
      </c>
      <c r="C1266">
        <f>VLOOKUP(A1266,'Medical Examinations'!A1265:J3600,2,FALSE)</f>
        <v>28.7</v>
      </c>
      <c r="D1266">
        <f>VLOOKUP(A1266,'Medical Examinations'!A1265:J3600,3,FALSE)</f>
        <v>9.4700000000000006</v>
      </c>
      <c r="E1266" t="str">
        <f>VLOOKUP(A1266,'Medical Examinations'!A1265:J3600,4,FALSE)</f>
        <v>No</v>
      </c>
      <c r="F1266" t="str">
        <f>VLOOKUP(A1266,'Medical Examinations'!A1265:J3600,5,FALSE)</f>
        <v>No</v>
      </c>
      <c r="G1266" t="str">
        <f>VLOOKUP($A1266,'Medical Examinations'!A$1:J$2336,6,FALSE)</f>
        <v>No</v>
      </c>
      <c r="H1266">
        <f>VLOOKUP(A1266,'Medical Examinations'!A1265:J3600,7,FALSE)</f>
        <v>2</v>
      </c>
      <c r="I1266" t="str">
        <f>VLOOKUP(A1266,'Medical Examinations'!A1265:J3600,8,FALSE)</f>
        <v>No</v>
      </c>
      <c r="J1266" t="str">
        <f>VLOOKUP($A1266,'Medical Examinations'!$A1265:$J3600,9,FALSE)</f>
        <v>Over Weight</v>
      </c>
      <c r="K1266" t="str">
        <f>VLOOKUP(A1266,'Medical Examinations'!A1265:J3600,10,FALSE)</f>
        <v>Diabetes</v>
      </c>
      <c r="L1266" t="str">
        <f>VLOOKUP(Healthcare!A1266,'Hospitalisation Details'!A1265:K3600,10,FALSE)</f>
        <v>25-Jun-1973</v>
      </c>
      <c r="M1266" s="17">
        <f>VLOOKUP(Healthcare!A1266,'Hospitalisation Details'!A1265:K3600,6,FALSE)</f>
        <v>8703.4599999999991</v>
      </c>
      <c r="N1266" t="str">
        <f>VLOOKUP(Healthcare!A1266,'Hospitalisation Details'!A1265:K3600,7,FALSE)</f>
        <v>tier - 3</v>
      </c>
      <c r="O1266" t="str">
        <f>VLOOKUP(Healthcare!A1266,'Hospitalisation Details'!A1265:K3600,8,FALSE)</f>
        <v>tier - 3</v>
      </c>
      <c r="P1266" t="str">
        <f>VLOOKUP(Healthcare!A1266,'Hospitalisation Details'!A1265:K3600,9,FALSE)</f>
        <v>R1011</v>
      </c>
      <c r="Q1266">
        <f>VLOOKUP(Healthcare!A1266,'Hospitalisation Details'!A1265:K3600,11,FALSE)</f>
        <v>51</v>
      </c>
    </row>
    <row r="1267" spans="1:17" ht="15.6">
      <c r="A1267" s="1" t="s">
        <v>1104</v>
      </c>
      <c r="B1267" t="str">
        <f>VLOOKUP(A1267,'Customer Names'!A1266:E3601,5,FALSE)</f>
        <v xml:space="preserve"> Mr.  Matt Strickland</v>
      </c>
      <c r="C1267">
        <f>VLOOKUP(A1267,'Medical Examinations'!A1266:J3601,2,FALSE)</f>
        <v>26.63</v>
      </c>
      <c r="D1267">
        <f>VLOOKUP(A1267,'Medical Examinations'!A1266:J3601,3,FALSE)</f>
        <v>5.7</v>
      </c>
      <c r="E1267" t="str">
        <f>VLOOKUP(A1267,'Medical Examinations'!A1266:J3601,4,FALSE)</f>
        <v>No</v>
      </c>
      <c r="F1267" t="str">
        <f>VLOOKUP(A1267,'Medical Examinations'!A1266:J3601,5,FALSE)</f>
        <v>No</v>
      </c>
      <c r="G1267" t="str">
        <f>VLOOKUP($A1267,'Medical Examinations'!A$1:J$2336,6,FALSE)</f>
        <v>No</v>
      </c>
      <c r="H1267">
        <f>VLOOKUP(A1267,'Medical Examinations'!A1266:J3601,7,FALSE)</f>
        <v>0</v>
      </c>
      <c r="I1267" t="str">
        <f>VLOOKUP(A1267,'Medical Examinations'!A1266:J3601,8,FALSE)</f>
        <v>No</v>
      </c>
      <c r="J1267" t="str">
        <f>VLOOKUP($A1267,'Medical Examinations'!$A1266:$J3601,9,FALSE)</f>
        <v>Over Weight</v>
      </c>
      <c r="K1267" t="str">
        <f>VLOOKUP(A1267,'Medical Examinations'!A1266:J3601,10,FALSE)</f>
        <v>Prediabetes</v>
      </c>
      <c r="L1267" t="str">
        <f>VLOOKUP(Healthcare!A1267,'Hospitalisation Details'!A1266:K3601,10,FALSE)</f>
        <v>28-Oct-1980</v>
      </c>
      <c r="M1267" s="17">
        <f>VLOOKUP(Healthcare!A1267,'Hospitalisation Details'!A1266:K3601,6,FALSE)</f>
        <v>8701.84</v>
      </c>
      <c r="N1267" t="str">
        <f>VLOOKUP(Healthcare!A1267,'Hospitalisation Details'!A1266:K3601,7,FALSE)</f>
        <v>tier - 2</v>
      </c>
      <c r="O1267" t="str">
        <f>VLOOKUP(Healthcare!A1267,'Hospitalisation Details'!A1266:K3601,8,FALSE)</f>
        <v>tier - 3</v>
      </c>
      <c r="P1267" t="str">
        <f>VLOOKUP(Healthcare!A1267,'Hospitalisation Details'!A1266:K3601,9,FALSE)</f>
        <v>R1021</v>
      </c>
      <c r="Q1267">
        <f>VLOOKUP(Healthcare!A1267,'Hospitalisation Details'!A1266:K3601,11,FALSE)</f>
        <v>43</v>
      </c>
    </row>
    <row r="1268" spans="1:17" ht="15.6">
      <c r="A1268" s="1" t="s">
        <v>1103</v>
      </c>
      <c r="B1268" t="str">
        <f>VLOOKUP(A1268,'Customer Names'!A1267:E3602,5,FALSE)</f>
        <v xml:space="preserve"> Mr.  Thomas S Cheney</v>
      </c>
      <c r="C1268">
        <f>VLOOKUP(A1268,'Medical Examinations'!A1267:J3602,2,FALSE)</f>
        <v>22.515000000000001</v>
      </c>
      <c r="D1268">
        <f>VLOOKUP(A1268,'Medical Examinations'!A1267:J3602,3,FALSE)</f>
        <v>11.18</v>
      </c>
      <c r="E1268" t="str">
        <f>VLOOKUP(A1268,'Medical Examinations'!A1267:J3602,4,FALSE)</f>
        <v>No</v>
      </c>
      <c r="F1268" t="str">
        <f>VLOOKUP(A1268,'Medical Examinations'!A1267:J3602,5,FALSE)</f>
        <v>No</v>
      </c>
      <c r="G1268" t="str">
        <f>VLOOKUP($A1268,'Medical Examinations'!A$1:J$2336,6,FALSE)</f>
        <v>No</v>
      </c>
      <c r="H1268">
        <f>VLOOKUP(A1268,'Medical Examinations'!A1267:J3602,7,FALSE)</f>
        <v>2</v>
      </c>
      <c r="I1268" t="str">
        <f>VLOOKUP(A1268,'Medical Examinations'!A1267:J3602,8,FALSE)</f>
        <v>No</v>
      </c>
      <c r="J1268" t="str">
        <f>VLOOKUP($A1268,'Medical Examinations'!$A1267:$J3602,9,FALSE)</f>
        <v>Healthy Weight</v>
      </c>
      <c r="K1268" t="str">
        <f>VLOOKUP(A1268,'Medical Examinations'!A1267:J3602,10,FALSE)</f>
        <v>Diabetes</v>
      </c>
      <c r="L1268" t="str">
        <f>VLOOKUP(Healthcare!A1268,'Hospitalisation Details'!A1267:K3602,10,FALSE)</f>
        <v>11-Oct-1973</v>
      </c>
      <c r="M1268" s="17">
        <f>VLOOKUP(Healthcare!A1268,'Hospitalisation Details'!A1267:K3602,6,FALSE)</f>
        <v>8688.86</v>
      </c>
      <c r="N1268" t="str">
        <f>VLOOKUP(Healthcare!A1268,'Hospitalisation Details'!A1267:K3602,7,FALSE)</f>
        <v>tier - 2</v>
      </c>
      <c r="O1268" t="str">
        <f>VLOOKUP(Healthcare!A1268,'Hospitalisation Details'!A1267:K3602,8,FALSE)</f>
        <v>tier - 1</v>
      </c>
      <c r="P1268" t="str">
        <f>VLOOKUP(Healthcare!A1268,'Hospitalisation Details'!A1267:K3602,9,FALSE)</f>
        <v>R1017</v>
      </c>
      <c r="Q1268">
        <f>VLOOKUP(Healthcare!A1268,'Hospitalisation Details'!A1267:K3602,11,FALSE)</f>
        <v>50</v>
      </c>
    </row>
    <row r="1269" spans="1:17" ht="15.6">
      <c r="A1269" s="1" t="s">
        <v>1102</v>
      </c>
      <c r="B1269" t="str">
        <f>VLOOKUP(A1269,'Customer Names'!A1268:E3603,5,FALSE)</f>
        <v xml:space="preserve"> Ms.  Martha Patricia Godoy</v>
      </c>
      <c r="C1269">
        <f>VLOOKUP(A1269,'Medical Examinations'!A1268:J3603,2,FALSE)</f>
        <v>36.575000000000003</v>
      </c>
      <c r="D1269">
        <f>VLOOKUP(A1269,'Medical Examinations'!A1268:J3603,3,FALSE)</f>
        <v>10.98</v>
      </c>
      <c r="E1269" t="str">
        <f>VLOOKUP(A1269,'Medical Examinations'!A1268:J3603,4,FALSE)</f>
        <v>No</v>
      </c>
      <c r="F1269" t="str">
        <f>VLOOKUP(A1269,'Medical Examinations'!A1268:J3603,5,FALSE)</f>
        <v>No</v>
      </c>
      <c r="G1269" t="str">
        <f>VLOOKUP($A1269,'Medical Examinations'!A$1:J$2336,6,FALSE)</f>
        <v>No</v>
      </c>
      <c r="H1269">
        <f>VLOOKUP(A1269,'Medical Examinations'!A1268:J3603,7,FALSE)</f>
        <v>0</v>
      </c>
      <c r="I1269" t="str">
        <f>VLOOKUP(A1269,'Medical Examinations'!A1268:J3603,8,FALSE)</f>
        <v>No</v>
      </c>
      <c r="J1269" t="str">
        <f>VLOOKUP($A1269,'Medical Examinations'!$A1268:$J3603,9,FALSE)</f>
        <v>Obesity</v>
      </c>
      <c r="K1269" t="str">
        <f>VLOOKUP(A1269,'Medical Examinations'!A1268:J3603,10,FALSE)</f>
        <v>Diabetes</v>
      </c>
      <c r="L1269" t="str">
        <f>VLOOKUP(Healthcare!A1269,'Hospitalisation Details'!A1268:K3603,10,FALSE)</f>
        <v>16-Aug-1974</v>
      </c>
      <c r="M1269" s="17">
        <f>VLOOKUP(Healthcare!A1269,'Hospitalisation Details'!A1268:K3603,6,FALSE)</f>
        <v>8671.19</v>
      </c>
      <c r="N1269" t="str">
        <f>VLOOKUP(Healthcare!A1269,'Hospitalisation Details'!A1268:K3603,7,FALSE)</f>
        <v>tier - 2</v>
      </c>
      <c r="O1269" t="str">
        <f>VLOOKUP(Healthcare!A1269,'Hospitalisation Details'!A1268:K3603,8,FALSE)</f>
        <v>tier - 1</v>
      </c>
      <c r="P1269" t="str">
        <f>VLOOKUP(Healthcare!A1269,'Hospitalisation Details'!A1268:K3603,9,FALSE)</f>
        <v>R1012</v>
      </c>
      <c r="Q1269">
        <f>VLOOKUP(Healthcare!A1269,'Hospitalisation Details'!A1268:K3603,11,FALSE)</f>
        <v>50</v>
      </c>
    </row>
    <row r="1270" spans="1:17" ht="15.6">
      <c r="A1270" s="1" t="s">
        <v>1101</v>
      </c>
      <c r="B1270" t="str">
        <f>VLOOKUP(A1270,'Customer Names'!A1269:E3604,5,FALSE)</f>
        <v xml:space="preserve"> Ms.  Alicia Rider</v>
      </c>
      <c r="C1270">
        <f>VLOOKUP(A1270,'Medical Examinations'!A1269:J3604,2,FALSE)</f>
        <v>23.66</v>
      </c>
      <c r="D1270">
        <f>VLOOKUP(A1270,'Medical Examinations'!A1269:J3604,3,FALSE)</f>
        <v>5.1100000000000003</v>
      </c>
      <c r="E1270" t="str">
        <f>VLOOKUP(A1270,'Medical Examinations'!A1269:J3604,4,FALSE)</f>
        <v>yes</v>
      </c>
      <c r="F1270" t="str">
        <f>VLOOKUP(A1270,'Medical Examinations'!A1269:J3604,5,FALSE)</f>
        <v>No</v>
      </c>
      <c r="G1270" t="str">
        <f>VLOOKUP($A1270,'Medical Examinations'!A$1:J$2336,6,FALSE)</f>
        <v>Yes</v>
      </c>
      <c r="H1270">
        <f>VLOOKUP(A1270,'Medical Examinations'!A1269:J3604,7,FALSE)</f>
        <v>1</v>
      </c>
      <c r="I1270" t="str">
        <f>VLOOKUP(A1270,'Medical Examinations'!A1269:J3604,8,FALSE)</f>
        <v>No</v>
      </c>
      <c r="J1270" t="str">
        <f>VLOOKUP($A1270,'Medical Examinations'!$A1269:$J3604,9,FALSE)</f>
        <v>Healthy Weight</v>
      </c>
      <c r="K1270" t="str">
        <f>VLOOKUP(A1270,'Medical Examinations'!A1269:J3604,10,FALSE)</f>
        <v>Normal</v>
      </c>
      <c r="L1270" t="str">
        <f>VLOOKUP(Healthcare!A1270,'Hospitalisation Details'!A1269:K3604,10,FALSE)</f>
        <v>10-Aug-1969</v>
      </c>
      <c r="M1270" s="17">
        <f>VLOOKUP(Healthcare!A1270,'Hospitalisation Details'!A1269:K3604,6,FALSE)</f>
        <v>8665.14</v>
      </c>
      <c r="N1270" t="str">
        <f>VLOOKUP(Healthcare!A1270,'Hospitalisation Details'!A1269:K3604,7,FALSE)</f>
        <v>tier - 2</v>
      </c>
      <c r="O1270" t="str">
        <f>VLOOKUP(Healthcare!A1270,'Hospitalisation Details'!A1269:K3604,8,FALSE)</f>
        <v>tier - 3</v>
      </c>
      <c r="P1270" t="str">
        <f>VLOOKUP(Healthcare!A1270,'Hospitalisation Details'!A1269:K3604,9,FALSE)</f>
        <v>R1013</v>
      </c>
      <c r="Q1270">
        <f>VLOOKUP(Healthcare!A1270,'Hospitalisation Details'!A1269:K3604,11,FALSE)</f>
        <v>55</v>
      </c>
    </row>
    <row r="1271" spans="1:17" ht="15.6">
      <c r="A1271" s="1" t="s">
        <v>1100</v>
      </c>
      <c r="B1271" t="str">
        <f>VLOOKUP(A1271,'Customer Names'!A1270:E3605,5,FALSE)</f>
        <v xml:space="preserve"> Ms.  Jennifer V Evans</v>
      </c>
      <c r="C1271">
        <f>VLOOKUP(A1271,'Medical Examinations'!A1270:J3605,2,FALSE)</f>
        <v>18.62</v>
      </c>
      <c r="D1271">
        <f>VLOOKUP(A1271,'Medical Examinations'!A1270:J3605,3,FALSE)</f>
        <v>10.24</v>
      </c>
      <c r="E1271" t="str">
        <f>VLOOKUP(A1271,'Medical Examinations'!A1270:J3605,4,FALSE)</f>
        <v>No</v>
      </c>
      <c r="F1271" t="str">
        <f>VLOOKUP(A1271,'Medical Examinations'!A1270:J3605,5,FALSE)</f>
        <v>No</v>
      </c>
      <c r="G1271" t="str">
        <f>VLOOKUP($A1271,'Medical Examinations'!A$1:J$2336,6,FALSE)</f>
        <v>No</v>
      </c>
      <c r="H1271">
        <f>VLOOKUP(A1271,'Medical Examinations'!A1270:J3605,7,FALSE)</f>
        <v>0</v>
      </c>
      <c r="I1271" t="str">
        <f>VLOOKUP(A1271,'Medical Examinations'!A1270:J3605,8,FALSE)</f>
        <v>No</v>
      </c>
      <c r="J1271" t="str">
        <f>VLOOKUP($A1271,'Medical Examinations'!$A1270:$J3605,9,FALSE)</f>
        <v>Healthy Weight</v>
      </c>
      <c r="K1271" t="str">
        <f>VLOOKUP(A1271,'Medical Examinations'!A1270:J3605,10,FALSE)</f>
        <v>Diabetes</v>
      </c>
      <c r="L1271" t="str">
        <f>VLOOKUP(Healthcare!A1271,'Hospitalisation Details'!A1270:K3605,10,FALSE)</f>
        <v>21-Oct-1965</v>
      </c>
      <c r="M1271" s="17">
        <f>VLOOKUP(Healthcare!A1271,'Hospitalisation Details'!A1270:K3605,6,FALSE)</f>
        <v>8665.09</v>
      </c>
      <c r="N1271" t="str">
        <f>VLOOKUP(Healthcare!A1271,'Hospitalisation Details'!A1270:K3605,7,FALSE)</f>
        <v>tier - 3</v>
      </c>
      <c r="O1271" t="str">
        <f>VLOOKUP(Healthcare!A1271,'Hospitalisation Details'!A1270:K3605,8,FALSE)</f>
        <v>tier - 2</v>
      </c>
      <c r="P1271" t="str">
        <f>VLOOKUP(Healthcare!A1271,'Hospitalisation Details'!A1270:K3605,9,FALSE)</f>
        <v>R1012</v>
      </c>
      <c r="Q1271">
        <f>VLOOKUP(Healthcare!A1271,'Hospitalisation Details'!A1270:K3605,11,FALSE)</f>
        <v>58</v>
      </c>
    </row>
    <row r="1272" spans="1:17" ht="15.6">
      <c r="A1272" s="1" t="s">
        <v>1099</v>
      </c>
      <c r="B1272" t="str">
        <f>VLOOKUP(A1272,'Customer Names'!A1271:E3606,5,FALSE)</f>
        <v xml:space="preserve"> Mr.  Michael W Anderson</v>
      </c>
      <c r="C1272">
        <f>VLOOKUP(A1272,'Medical Examinations'!A1271:J3606,2,FALSE)</f>
        <v>19.190000000000001</v>
      </c>
      <c r="D1272">
        <f>VLOOKUP(A1272,'Medical Examinations'!A1271:J3606,3,FALSE)</f>
        <v>7.71</v>
      </c>
      <c r="E1272" t="str">
        <f>VLOOKUP(A1272,'Medical Examinations'!A1271:J3606,4,FALSE)</f>
        <v>yes</v>
      </c>
      <c r="F1272" t="str">
        <f>VLOOKUP(A1272,'Medical Examinations'!A1271:J3606,5,FALSE)</f>
        <v>No</v>
      </c>
      <c r="G1272" t="str">
        <f>VLOOKUP($A1272,'Medical Examinations'!A$1:J$2336,6,FALSE)</f>
        <v>No</v>
      </c>
      <c r="H1272">
        <f>VLOOKUP(A1272,'Medical Examinations'!A1271:J3606,7,FALSE)</f>
        <v>1</v>
      </c>
      <c r="I1272" t="str">
        <f>VLOOKUP(A1272,'Medical Examinations'!A1271:J3606,8,FALSE)</f>
        <v>No</v>
      </c>
      <c r="J1272" t="str">
        <f>VLOOKUP($A1272,'Medical Examinations'!$A1271:$J3606,9,FALSE)</f>
        <v>Healthy Weight</v>
      </c>
      <c r="K1272" t="str">
        <f>VLOOKUP(A1272,'Medical Examinations'!A1271:J3606,10,FALSE)</f>
        <v>Diabetes</v>
      </c>
      <c r="L1272" t="str">
        <f>VLOOKUP(Healthcare!A1272,'Hospitalisation Details'!A1271:K3606,10,FALSE)</f>
        <v>3-Aug-1975</v>
      </c>
      <c r="M1272" s="17">
        <f>VLOOKUP(Healthcare!A1272,'Hospitalisation Details'!A1271:K3606,6,FALSE)</f>
        <v>8627.5400000000009</v>
      </c>
      <c r="N1272" t="str">
        <f>VLOOKUP(Healthcare!A1272,'Hospitalisation Details'!A1271:K3606,7,FALSE)</f>
        <v>tier - 2</v>
      </c>
      <c r="O1272" t="str">
        <f>VLOOKUP(Healthcare!A1272,'Hospitalisation Details'!A1271:K3606,8,FALSE)</f>
        <v>tier - 2</v>
      </c>
      <c r="P1272" t="str">
        <f>VLOOKUP(Healthcare!A1272,'Hospitalisation Details'!A1271:K3606,9,FALSE)</f>
        <v>R1017</v>
      </c>
      <c r="Q1272">
        <f>VLOOKUP(Healthcare!A1272,'Hospitalisation Details'!A1271:K3606,11,FALSE)</f>
        <v>49</v>
      </c>
    </row>
    <row r="1273" spans="1:17" ht="15.6">
      <c r="A1273" s="1" t="s">
        <v>1098</v>
      </c>
      <c r="B1273" t="str">
        <f>VLOOKUP(A1273,'Customer Names'!A1272:E3607,5,FALSE)</f>
        <v xml:space="preserve"> Mr.  Eddie C Walters</v>
      </c>
      <c r="C1273">
        <f>VLOOKUP(A1273,'Medical Examinations'!A1272:J3607,2,FALSE)</f>
        <v>27.5</v>
      </c>
      <c r="D1273">
        <f>VLOOKUP(A1273,'Medical Examinations'!A1272:J3607,3,FALSE)</f>
        <v>6.03</v>
      </c>
      <c r="E1273" t="str">
        <f>VLOOKUP(A1273,'Medical Examinations'!A1272:J3607,4,FALSE)</f>
        <v>No</v>
      </c>
      <c r="F1273" t="str">
        <f>VLOOKUP(A1273,'Medical Examinations'!A1272:J3607,5,FALSE)</f>
        <v>No</v>
      </c>
      <c r="G1273" t="str">
        <f>VLOOKUP($A1273,'Medical Examinations'!A$1:J$2336,6,FALSE)</f>
        <v>No</v>
      </c>
      <c r="H1273">
        <f>VLOOKUP(A1273,'Medical Examinations'!A1272:J3607,7,FALSE)</f>
        <v>0</v>
      </c>
      <c r="I1273" t="str">
        <f>VLOOKUP(A1273,'Medical Examinations'!A1272:J3607,8,FALSE)</f>
        <v>No</v>
      </c>
      <c r="J1273" t="str">
        <f>VLOOKUP($A1273,'Medical Examinations'!$A1272:$J3607,9,FALSE)</f>
        <v>Over Weight</v>
      </c>
      <c r="K1273" t="str">
        <f>VLOOKUP(A1273,'Medical Examinations'!A1272:J3607,10,FALSE)</f>
        <v>Prediabetes</v>
      </c>
      <c r="L1273" t="str">
        <f>VLOOKUP(Healthcare!A1273,'Hospitalisation Details'!A1272:K3607,10,FALSE)</f>
        <v>2-Sep-1977</v>
      </c>
      <c r="M1273" s="17">
        <f>VLOOKUP(Healthcare!A1273,'Hospitalisation Details'!A1272:K3607,6,FALSE)</f>
        <v>8615.2999999999993</v>
      </c>
      <c r="N1273" t="str">
        <f>VLOOKUP(Healthcare!A1273,'Hospitalisation Details'!A1272:K3607,7,FALSE)</f>
        <v>tier - 2</v>
      </c>
      <c r="O1273" t="str">
        <f>VLOOKUP(Healthcare!A1273,'Hospitalisation Details'!A1272:K3607,8,FALSE)</f>
        <v>tier - 3</v>
      </c>
      <c r="P1273" t="str">
        <f>VLOOKUP(Healthcare!A1273,'Hospitalisation Details'!A1272:K3607,9,FALSE)</f>
        <v>R1011</v>
      </c>
      <c r="Q1273">
        <f>VLOOKUP(Healthcare!A1273,'Hospitalisation Details'!A1272:K3607,11,FALSE)</f>
        <v>47</v>
      </c>
    </row>
    <row r="1274" spans="1:17" ht="15.6">
      <c r="A1274" s="1" t="s">
        <v>1097</v>
      </c>
      <c r="B1274" t="str">
        <f>VLOOKUP(A1274,'Customer Names'!A1273:E3608,5,FALSE)</f>
        <v xml:space="preserve"> Mr.  Maxime M Leboeuf</v>
      </c>
      <c r="C1274">
        <f>VLOOKUP(A1274,'Medical Examinations'!A1273:J3608,2,FALSE)</f>
        <v>27.36</v>
      </c>
      <c r="D1274">
        <f>VLOOKUP(A1274,'Medical Examinations'!A1273:J3608,3,FALSE)</f>
        <v>5.96</v>
      </c>
      <c r="E1274" t="str">
        <f>VLOOKUP(A1274,'Medical Examinations'!A1273:J3608,4,FALSE)</f>
        <v>No</v>
      </c>
      <c r="F1274" t="str">
        <f>VLOOKUP(A1274,'Medical Examinations'!A1273:J3608,5,FALSE)</f>
        <v>No</v>
      </c>
      <c r="G1274" t="str">
        <f>VLOOKUP($A1274,'Medical Examinations'!A$1:J$2336,6,FALSE)</f>
        <v>Yes</v>
      </c>
      <c r="H1274">
        <f>VLOOKUP(A1274,'Medical Examinations'!A1273:J3608,7,FALSE)</f>
        <v>1</v>
      </c>
      <c r="I1274" t="str">
        <f>VLOOKUP(A1274,'Medical Examinations'!A1273:J3608,8,FALSE)</f>
        <v>No</v>
      </c>
      <c r="J1274" t="str">
        <f>VLOOKUP($A1274,'Medical Examinations'!$A1273:$J3608,9,FALSE)</f>
        <v>Over Weight</v>
      </c>
      <c r="K1274" t="str">
        <f>VLOOKUP(A1274,'Medical Examinations'!A1273:J3608,10,FALSE)</f>
        <v>Prediabetes</v>
      </c>
      <c r="L1274" t="str">
        <f>VLOOKUP(Healthcare!A1274,'Hospitalisation Details'!A1273:K3608,10,FALSE)</f>
        <v>17-Jul-1979</v>
      </c>
      <c r="M1274" s="17">
        <f>VLOOKUP(Healthcare!A1274,'Hospitalisation Details'!A1273:K3608,6,FALSE)</f>
        <v>8606.2199999999993</v>
      </c>
      <c r="N1274" t="str">
        <f>VLOOKUP(Healthcare!A1274,'Hospitalisation Details'!A1273:K3608,7,FALSE)</f>
        <v>tier - 1</v>
      </c>
      <c r="O1274" t="str">
        <f>VLOOKUP(Healthcare!A1274,'Hospitalisation Details'!A1273:K3608,8,FALSE)</f>
        <v>tier - 2</v>
      </c>
      <c r="P1274" t="str">
        <f>VLOOKUP(Healthcare!A1274,'Hospitalisation Details'!A1273:K3608,9,FALSE)</f>
        <v>R1014</v>
      </c>
      <c r="Q1274">
        <f>VLOOKUP(Healthcare!A1274,'Hospitalisation Details'!A1273:K3608,11,FALSE)</f>
        <v>45</v>
      </c>
    </row>
    <row r="1275" spans="1:17" ht="15.6">
      <c r="A1275" s="1" t="s">
        <v>1096</v>
      </c>
      <c r="B1275" t="str">
        <f>VLOOKUP(A1275,'Customer Names'!A1274:E3609,5,FALSE)</f>
        <v xml:space="preserve"> Mr.  Mark D Scheibel</v>
      </c>
      <c r="C1275">
        <f>VLOOKUP(A1275,'Medical Examinations'!A1274:J3609,2,FALSE)</f>
        <v>20.350000000000001</v>
      </c>
      <c r="D1275">
        <f>VLOOKUP(A1275,'Medical Examinations'!A1274:J3609,3,FALSE)</f>
        <v>4.16</v>
      </c>
      <c r="E1275" t="str">
        <f>VLOOKUP(A1275,'Medical Examinations'!A1274:J3609,4,FALSE)</f>
        <v>No</v>
      </c>
      <c r="F1275" t="str">
        <f>VLOOKUP(A1275,'Medical Examinations'!A1274:J3609,5,FALSE)</f>
        <v>No</v>
      </c>
      <c r="G1275" t="str">
        <f>VLOOKUP($A1275,'Medical Examinations'!A$1:J$2336,6,FALSE)</f>
        <v>No</v>
      </c>
      <c r="H1275">
        <f>VLOOKUP(A1275,'Medical Examinations'!A1274:J3609,7,FALSE)</f>
        <v>0</v>
      </c>
      <c r="I1275" t="str">
        <f>VLOOKUP(A1275,'Medical Examinations'!A1274:J3609,8,FALSE)</f>
        <v>No</v>
      </c>
      <c r="J1275" t="str">
        <f>VLOOKUP($A1275,'Medical Examinations'!$A1274:$J3609,9,FALSE)</f>
        <v>Healthy Weight</v>
      </c>
      <c r="K1275" t="str">
        <f>VLOOKUP(A1275,'Medical Examinations'!A1274:J3609,10,FALSE)</f>
        <v>Normal</v>
      </c>
      <c r="L1275" t="str">
        <f>VLOOKUP(Healthcare!A1275,'Hospitalisation Details'!A1274:K3609,10,FALSE)</f>
        <v>15-Oct-1977</v>
      </c>
      <c r="M1275" s="17">
        <f>VLOOKUP(Healthcare!A1275,'Hospitalisation Details'!A1274:K3609,6,FALSE)</f>
        <v>8605.36</v>
      </c>
      <c r="N1275" t="str">
        <f>VLOOKUP(Healthcare!A1275,'Hospitalisation Details'!A1274:K3609,7,FALSE)</f>
        <v>tier - 2</v>
      </c>
      <c r="O1275" t="str">
        <f>VLOOKUP(Healthcare!A1275,'Hospitalisation Details'!A1274:K3609,8,FALSE)</f>
        <v>tier - 2</v>
      </c>
      <c r="P1275" t="str">
        <f>VLOOKUP(Healthcare!A1275,'Hospitalisation Details'!A1274:K3609,9,FALSE)</f>
        <v>R1013</v>
      </c>
      <c r="Q1275">
        <f>VLOOKUP(Healthcare!A1275,'Hospitalisation Details'!A1274:K3609,11,FALSE)</f>
        <v>46</v>
      </c>
    </row>
    <row r="1276" spans="1:17" ht="15.6">
      <c r="A1276" s="1" t="s">
        <v>1095</v>
      </c>
      <c r="B1276" t="str">
        <f>VLOOKUP(A1276,'Customer Names'!A1275:E3610,5,FALSE)</f>
        <v xml:space="preserve"> Mr.  Adam Ritter</v>
      </c>
      <c r="C1276">
        <f>VLOOKUP(A1276,'Medical Examinations'!A1275:J3610,2,FALSE)</f>
        <v>24.035</v>
      </c>
      <c r="D1276">
        <f>VLOOKUP(A1276,'Medical Examinations'!A1275:J3610,3,FALSE)</f>
        <v>6.11</v>
      </c>
      <c r="E1276" t="str">
        <f>VLOOKUP(A1276,'Medical Examinations'!A1275:J3610,4,FALSE)</f>
        <v>No</v>
      </c>
      <c r="F1276" t="str">
        <f>VLOOKUP(A1276,'Medical Examinations'!A1275:J3610,5,FALSE)</f>
        <v>No</v>
      </c>
      <c r="G1276" t="str">
        <f>VLOOKUP($A1276,'Medical Examinations'!A$1:J$2336,6,FALSE)</f>
        <v>No</v>
      </c>
      <c r="H1276">
        <f>VLOOKUP(A1276,'Medical Examinations'!A1275:J3610,7,FALSE)</f>
        <v>0</v>
      </c>
      <c r="I1276" t="str">
        <f>VLOOKUP(A1276,'Medical Examinations'!A1275:J3610,8,FALSE)</f>
        <v>No</v>
      </c>
      <c r="J1276" t="str">
        <f>VLOOKUP($A1276,'Medical Examinations'!$A1275:$J3610,9,FALSE)</f>
        <v>Healthy Weight</v>
      </c>
      <c r="K1276" t="str">
        <f>VLOOKUP(A1276,'Medical Examinations'!A1275:J3610,10,FALSE)</f>
        <v>Prediabetes</v>
      </c>
      <c r="L1276" t="str">
        <f>VLOOKUP(Healthcare!A1276,'Hospitalisation Details'!A1275:K3610,10,FALSE)</f>
        <v>12-Nov-1977</v>
      </c>
      <c r="M1276" s="17">
        <f>VLOOKUP(Healthcare!A1276,'Hospitalisation Details'!A1275:K3610,6,FALSE)</f>
        <v>8604.48</v>
      </c>
      <c r="N1276" t="str">
        <f>VLOOKUP(Healthcare!A1276,'Hospitalisation Details'!A1275:K3610,7,FALSE)</f>
        <v>tier - 3</v>
      </c>
      <c r="O1276" t="str">
        <f>VLOOKUP(Healthcare!A1276,'Hospitalisation Details'!A1275:K3610,8,FALSE)</f>
        <v>tier - 2</v>
      </c>
      <c r="P1276" t="str">
        <f>VLOOKUP(Healthcare!A1276,'Hospitalisation Details'!A1275:K3610,9,FALSE)</f>
        <v>R1016</v>
      </c>
      <c r="Q1276">
        <f>VLOOKUP(Healthcare!A1276,'Hospitalisation Details'!A1275:K3610,11,FALSE)</f>
        <v>46</v>
      </c>
    </row>
    <row r="1277" spans="1:17" ht="15.6">
      <c r="A1277" s="1" t="s">
        <v>1094</v>
      </c>
      <c r="B1277" t="str">
        <f>VLOOKUP(A1277,'Customer Names'!A1276:E3611,5,FALSE)</f>
        <v xml:space="preserve"> Mr.  Justin M Deeg</v>
      </c>
      <c r="C1277">
        <f>VLOOKUP(A1277,'Medical Examinations'!A1276:J3611,2,FALSE)</f>
        <v>23.56</v>
      </c>
      <c r="D1277">
        <f>VLOOKUP(A1277,'Medical Examinations'!A1276:J3611,3,FALSE)</f>
        <v>5.97</v>
      </c>
      <c r="E1277" t="str">
        <f>VLOOKUP(A1277,'Medical Examinations'!A1276:J3611,4,FALSE)</f>
        <v>No</v>
      </c>
      <c r="F1277" t="str">
        <f>VLOOKUP(A1277,'Medical Examinations'!A1276:J3611,5,FALSE)</f>
        <v>No</v>
      </c>
      <c r="G1277" t="str">
        <f>VLOOKUP($A1277,'Medical Examinations'!A$1:J$2336,6,FALSE)</f>
        <v>No</v>
      </c>
      <c r="H1277">
        <f>VLOOKUP(A1277,'Medical Examinations'!A1276:J3611,7,FALSE)</f>
        <v>0</v>
      </c>
      <c r="I1277" t="str">
        <f>VLOOKUP(A1277,'Medical Examinations'!A1276:J3611,8,FALSE)</f>
        <v>No</v>
      </c>
      <c r="J1277" t="str">
        <f>VLOOKUP($A1277,'Medical Examinations'!$A1276:$J3611,9,FALSE)</f>
        <v>Healthy Weight</v>
      </c>
      <c r="K1277" t="str">
        <f>VLOOKUP(A1277,'Medical Examinations'!A1276:J3611,10,FALSE)</f>
        <v>Prediabetes</v>
      </c>
      <c r="L1277" t="str">
        <f>VLOOKUP(Healthcare!A1277,'Hospitalisation Details'!A1276:K3611,10,FALSE)</f>
        <v>24-Sep-1977</v>
      </c>
      <c r="M1277" s="17">
        <f>VLOOKUP(Healthcare!A1277,'Hospitalisation Details'!A1276:K3611,6,FALSE)</f>
        <v>8603.82</v>
      </c>
      <c r="N1277" t="str">
        <f>VLOOKUP(Healthcare!A1277,'Hospitalisation Details'!A1276:K3611,7,FALSE)</f>
        <v>tier - 2</v>
      </c>
      <c r="O1277" t="str">
        <f>VLOOKUP(Healthcare!A1277,'Hospitalisation Details'!A1276:K3611,8,FALSE)</f>
        <v>tier - 1</v>
      </c>
      <c r="P1277" t="str">
        <f>VLOOKUP(Healthcare!A1277,'Hospitalisation Details'!A1276:K3611,9,FALSE)</f>
        <v>R1019</v>
      </c>
      <c r="Q1277">
        <f>VLOOKUP(Healthcare!A1277,'Hospitalisation Details'!A1276:K3611,11,FALSE)</f>
        <v>46</v>
      </c>
    </row>
    <row r="1278" spans="1:17" ht="15.6">
      <c r="A1278" s="1" t="s">
        <v>1093</v>
      </c>
      <c r="B1278" t="str">
        <f>VLOOKUP(A1278,'Customer Names'!A1277:E3612,5,FALSE)</f>
        <v xml:space="preserve"> Ms.  Svetlana V Pretot</v>
      </c>
      <c r="C1278">
        <f>VLOOKUP(A1278,'Medical Examinations'!A1277:J3612,2,FALSE)</f>
        <v>27.17</v>
      </c>
      <c r="D1278">
        <f>VLOOKUP(A1278,'Medical Examinations'!A1277:J3612,3,FALSE)</f>
        <v>10.81</v>
      </c>
      <c r="E1278" t="str">
        <f>VLOOKUP(A1278,'Medical Examinations'!A1277:J3612,4,FALSE)</f>
        <v>No</v>
      </c>
      <c r="F1278" t="str">
        <f>VLOOKUP(A1278,'Medical Examinations'!A1277:J3612,5,FALSE)</f>
        <v>No</v>
      </c>
      <c r="G1278" t="str">
        <f>VLOOKUP($A1278,'Medical Examinations'!A$1:J$2336,6,FALSE)</f>
        <v>No</v>
      </c>
      <c r="H1278">
        <f>VLOOKUP(A1278,'Medical Examinations'!A1277:J3612,7,FALSE)</f>
        <v>2</v>
      </c>
      <c r="I1278" t="str">
        <f>VLOOKUP(A1278,'Medical Examinations'!A1277:J3612,8,FALSE)</f>
        <v>No</v>
      </c>
      <c r="J1278" t="str">
        <f>VLOOKUP($A1278,'Medical Examinations'!$A1277:$J3612,9,FALSE)</f>
        <v>Over Weight</v>
      </c>
      <c r="K1278" t="str">
        <f>VLOOKUP(A1278,'Medical Examinations'!A1277:J3612,10,FALSE)</f>
        <v>Diabetes</v>
      </c>
      <c r="L1278" t="str">
        <f>VLOOKUP(Healthcare!A1278,'Hospitalisation Details'!A1277:K3612,10,FALSE)</f>
        <v>11-Jul-1973</v>
      </c>
      <c r="M1278" s="17">
        <f>VLOOKUP(Healthcare!A1278,'Hospitalisation Details'!A1277:K3612,6,FALSE)</f>
        <v>8601.33</v>
      </c>
      <c r="N1278" t="str">
        <f>VLOOKUP(Healthcare!A1278,'Hospitalisation Details'!A1277:K3612,7,FALSE)</f>
        <v>tier - 2</v>
      </c>
      <c r="O1278" t="str">
        <f>VLOOKUP(Healthcare!A1278,'Hospitalisation Details'!A1277:K3612,8,FALSE)</f>
        <v>tier - 1</v>
      </c>
      <c r="P1278" t="str">
        <f>VLOOKUP(Healthcare!A1278,'Hospitalisation Details'!A1277:K3612,9,FALSE)</f>
        <v>R1013</v>
      </c>
      <c r="Q1278">
        <f>VLOOKUP(Healthcare!A1278,'Hospitalisation Details'!A1277:K3612,11,FALSE)</f>
        <v>51</v>
      </c>
    </row>
    <row r="1279" spans="1:17" ht="15.6">
      <c r="A1279" s="1" t="s">
        <v>1092</v>
      </c>
      <c r="B1279" t="str">
        <f>VLOOKUP(A1279,'Customer Names'!A1278:E3613,5,FALSE)</f>
        <v xml:space="preserve"> Ms.  Jana L Willsey</v>
      </c>
      <c r="C1279">
        <f>VLOOKUP(A1279,'Medical Examinations'!A1278:J3613,2,FALSE)</f>
        <v>34.32</v>
      </c>
      <c r="D1279">
        <f>VLOOKUP(A1279,'Medical Examinations'!A1278:J3613,3,FALSE)</f>
        <v>5.7</v>
      </c>
      <c r="E1279" t="str">
        <f>VLOOKUP(A1279,'Medical Examinations'!A1278:J3613,4,FALSE)</f>
        <v>yes</v>
      </c>
      <c r="F1279" t="str">
        <f>VLOOKUP(A1279,'Medical Examinations'!A1278:J3613,5,FALSE)</f>
        <v>No</v>
      </c>
      <c r="G1279" t="str">
        <f>VLOOKUP($A1279,'Medical Examinations'!A$1:J$2336,6,FALSE)</f>
        <v>Yes</v>
      </c>
      <c r="H1279">
        <f>VLOOKUP(A1279,'Medical Examinations'!A1278:J3613,7,FALSE)</f>
        <v>1</v>
      </c>
      <c r="I1279" t="str">
        <f>VLOOKUP(A1279,'Medical Examinations'!A1278:J3613,8,FALSE)</f>
        <v>No</v>
      </c>
      <c r="J1279" t="str">
        <f>VLOOKUP($A1279,'Medical Examinations'!$A1278:$J3613,9,FALSE)</f>
        <v>Obesity</v>
      </c>
      <c r="K1279" t="str">
        <f>VLOOKUP(A1279,'Medical Examinations'!A1278:J3613,10,FALSE)</f>
        <v>Prediabetes</v>
      </c>
      <c r="L1279" t="str">
        <f>VLOOKUP(Healthcare!A1279,'Hospitalisation Details'!A1278:K3613,10,FALSE)</f>
        <v>25-Jul-1983</v>
      </c>
      <c r="M1279" s="17">
        <f>VLOOKUP(Healthcare!A1279,'Hospitalisation Details'!A1278:K3613,6,FALSE)</f>
        <v>8596.83</v>
      </c>
      <c r="N1279" t="str">
        <f>VLOOKUP(Healthcare!A1279,'Hospitalisation Details'!A1278:K3613,7,FALSE)</f>
        <v>tier - 2</v>
      </c>
      <c r="O1279" t="str">
        <f>VLOOKUP(Healthcare!A1279,'Hospitalisation Details'!A1278:K3613,8,FALSE)</f>
        <v>tier - 3</v>
      </c>
      <c r="P1279" t="str">
        <f>VLOOKUP(Healthcare!A1279,'Hospitalisation Details'!A1278:K3613,9,FALSE)</f>
        <v>R1013</v>
      </c>
      <c r="Q1279">
        <f>VLOOKUP(Healthcare!A1279,'Hospitalisation Details'!A1278:K3613,11,FALSE)</f>
        <v>41</v>
      </c>
    </row>
    <row r="1280" spans="1:17" ht="15.6">
      <c r="A1280" s="1" t="s">
        <v>1091</v>
      </c>
      <c r="B1280" t="str">
        <f>VLOOKUP(A1280,'Customer Names'!A1279:E3614,5,FALSE)</f>
        <v xml:space="preserve"> Ms.  Laura Roach</v>
      </c>
      <c r="C1280">
        <f>VLOOKUP(A1280,'Medical Examinations'!A1279:J3614,2,FALSE)</f>
        <v>23.87</v>
      </c>
      <c r="D1280">
        <f>VLOOKUP(A1280,'Medical Examinations'!A1279:J3614,3,FALSE)</f>
        <v>4.7699999999999996</v>
      </c>
      <c r="E1280" t="str">
        <f>VLOOKUP(A1280,'Medical Examinations'!A1279:J3614,4,FALSE)</f>
        <v>yes</v>
      </c>
      <c r="F1280" t="str">
        <f>VLOOKUP(A1280,'Medical Examinations'!A1279:J3614,5,FALSE)</f>
        <v>No</v>
      </c>
      <c r="G1280" t="str">
        <f>VLOOKUP($A1280,'Medical Examinations'!A$1:J$2336,6,FALSE)</f>
        <v>Yes</v>
      </c>
      <c r="H1280">
        <f>VLOOKUP(A1280,'Medical Examinations'!A1279:J3614,7,FALSE)</f>
        <v>1</v>
      </c>
      <c r="I1280" t="str">
        <f>VLOOKUP(A1280,'Medical Examinations'!A1279:J3614,8,FALSE)</f>
        <v>No</v>
      </c>
      <c r="J1280" t="str">
        <f>VLOOKUP($A1280,'Medical Examinations'!$A1279:$J3614,9,FALSE)</f>
        <v>Healthy Weight</v>
      </c>
      <c r="K1280" t="str">
        <f>VLOOKUP(A1280,'Medical Examinations'!A1279:J3614,10,FALSE)</f>
        <v>Normal</v>
      </c>
      <c r="L1280" t="str">
        <f>VLOOKUP(Healthcare!A1280,'Hospitalisation Details'!A1279:K3614,10,FALSE)</f>
        <v>30-Dec-1983</v>
      </c>
      <c r="M1280" s="17">
        <f>VLOOKUP(Healthcare!A1280,'Hospitalisation Details'!A1279:K3614,6,FALSE)</f>
        <v>8582.2999999999993</v>
      </c>
      <c r="N1280" t="str">
        <f>VLOOKUP(Healthcare!A1280,'Hospitalisation Details'!A1279:K3614,7,FALSE)</f>
        <v>tier - 2</v>
      </c>
      <c r="O1280" t="str">
        <f>VLOOKUP(Healthcare!A1280,'Hospitalisation Details'!A1279:K3614,8,FALSE)</f>
        <v>tier - 1</v>
      </c>
      <c r="P1280" t="str">
        <f>VLOOKUP(Healthcare!A1280,'Hospitalisation Details'!A1279:K3614,9,FALSE)</f>
        <v>R1013</v>
      </c>
      <c r="Q1280">
        <f>VLOOKUP(Healthcare!A1280,'Hospitalisation Details'!A1279:K3614,11,FALSE)</f>
        <v>40</v>
      </c>
    </row>
    <row r="1281" spans="1:17" ht="15.6">
      <c r="A1281" s="1" t="s">
        <v>1090</v>
      </c>
      <c r="B1281" t="str">
        <f>VLOOKUP(A1281,'Customer Names'!A1280:E3615,5,FALSE)</f>
        <v xml:space="preserve"> Mr.  Torrey C III Jacobsen</v>
      </c>
      <c r="C1281">
        <f>VLOOKUP(A1281,'Medical Examinations'!A1280:J3615,2,FALSE)</f>
        <v>30.15</v>
      </c>
      <c r="D1281">
        <f>VLOOKUP(A1281,'Medical Examinations'!A1280:J3615,3,FALSE)</f>
        <v>4.25</v>
      </c>
      <c r="E1281" t="str">
        <f>VLOOKUP(A1281,'Medical Examinations'!A1280:J3615,4,FALSE)</f>
        <v>No</v>
      </c>
      <c r="F1281" t="str">
        <f>VLOOKUP(A1281,'Medical Examinations'!A1280:J3615,5,FALSE)</f>
        <v>No</v>
      </c>
      <c r="G1281" t="str">
        <f>VLOOKUP($A1281,'Medical Examinations'!A$1:J$2336,6,FALSE)</f>
        <v>No</v>
      </c>
      <c r="H1281">
        <f>VLOOKUP(A1281,'Medical Examinations'!A1280:J3615,7,FALSE)</f>
        <v>1</v>
      </c>
      <c r="I1281" t="str">
        <f>VLOOKUP(A1281,'Medical Examinations'!A1280:J3615,8,FALSE)</f>
        <v>No</v>
      </c>
      <c r="J1281" t="str">
        <f>VLOOKUP($A1281,'Medical Examinations'!$A1280:$J3615,9,FALSE)</f>
        <v>Obesity</v>
      </c>
      <c r="K1281" t="str">
        <f>VLOOKUP(A1281,'Medical Examinations'!A1280:J3615,10,FALSE)</f>
        <v>Normal</v>
      </c>
      <c r="L1281" t="str">
        <f>VLOOKUP(Healthcare!A1281,'Hospitalisation Details'!A1280:K3615,10,FALSE)</f>
        <v>11-Nov-1987</v>
      </c>
      <c r="M1281" s="17">
        <f>VLOOKUP(Healthcare!A1281,'Hospitalisation Details'!A1280:K3615,6,FALSE)</f>
        <v>8573.2999999999993</v>
      </c>
      <c r="N1281" t="str">
        <f>VLOOKUP(Healthcare!A1281,'Hospitalisation Details'!A1280:K3615,7,FALSE)</f>
        <v>tier - 2</v>
      </c>
      <c r="O1281" t="str">
        <f>VLOOKUP(Healthcare!A1281,'Hospitalisation Details'!A1280:K3615,8,FALSE)</f>
        <v>tier - 2</v>
      </c>
      <c r="P1281" t="str">
        <f>VLOOKUP(Healthcare!A1281,'Hospitalisation Details'!A1280:K3615,9,FALSE)</f>
        <v>R1021</v>
      </c>
      <c r="Q1281">
        <f>VLOOKUP(Healthcare!A1281,'Hospitalisation Details'!A1280:K3615,11,FALSE)</f>
        <v>36</v>
      </c>
    </row>
    <row r="1282" spans="1:17" ht="15.6">
      <c r="A1282" s="1" t="s">
        <v>1089</v>
      </c>
      <c r="B1282" t="str">
        <f>VLOOKUP(A1282,'Customer Names'!A1281:E3616,5,FALSE)</f>
        <v xml:space="preserve"> Mr.  Paul O'Hora</v>
      </c>
      <c r="C1282">
        <f>VLOOKUP(A1282,'Medical Examinations'!A1281:J3616,2,FALSE)</f>
        <v>26.36</v>
      </c>
      <c r="D1282">
        <f>VLOOKUP(A1282,'Medical Examinations'!A1281:J3616,3,FALSE)</f>
        <v>5.52</v>
      </c>
      <c r="E1282" t="str">
        <f>VLOOKUP(A1282,'Medical Examinations'!A1281:J3616,4,FALSE)</f>
        <v>No</v>
      </c>
      <c r="F1282" t="str">
        <f>VLOOKUP(A1282,'Medical Examinations'!A1281:J3616,5,FALSE)</f>
        <v>No</v>
      </c>
      <c r="G1282" t="str">
        <f>VLOOKUP($A1282,'Medical Examinations'!A$1:J$2336,6,FALSE)</f>
        <v>No</v>
      </c>
      <c r="H1282">
        <f>VLOOKUP(A1282,'Medical Examinations'!A1281:J3616,7,FALSE)</f>
        <v>0</v>
      </c>
      <c r="I1282" t="str">
        <f>VLOOKUP(A1282,'Medical Examinations'!A1281:J3616,8,FALSE)</f>
        <v>No</v>
      </c>
      <c r="J1282" t="str">
        <f>VLOOKUP($A1282,'Medical Examinations'!$A1281:$J3616,9,FALSE)</f>
        <v>Over Weight</v>
      </c>
      <c r="K1282" t="str">
        <f>VLOOKUP(A1282,'Medical Examinations'!A1281:J3616,10,FALSE)</f>
        <v>Normal</v>
      </c>
      <c r="L1282" t="str">
        <f>VLOOKUP(Healthcare!A1282,'Hospitalisation Details'!A1281:K3616,10,FALSE)</f>
        <v>6-Dec-1982</v>
      </c>
      <c r="M1282" s="17">
        <f>VLOOKUP(Healthcare!A1282,'Hospitalisation Details'!A1281:K3616,6,FALSE)</f>
        <v>8572.0400000000009</v>
      </c>
      <c r="N1282" t="str">
        <f>VLOOKUP(Healthcare!A1282,'Hospitalisation Details'!A1281:K3616,7,FALSE)</f>
        <v>tier - 2</v>
      </c>
      <c r="O1282" t="str">
        <f>VLOOKUP(Healthcare!A1282,'Hospitalisation Details'!A1281:K3616,8,FALSE)</f>
        <v>tier - 2</v>
      </c>
      <c r="P1282" t="str">
        <f>VLOOKUP(Healthcare!A1282,'Hospitalisation Details'!A1281:K3616,9,FALSE)</f>
        <v>R1021</v>
      </c>
      <c r="Q1282">
        <f>VLOOKUP(Healthcare!A1282,'Hospitalisation Details'!A1281:K3616,11,FALSE)</f>
        <v>41</v>
      </c>
    </row>
    <row r="1283" spans="1:17" ht="15.6">
      <c r="A1283" s="1" t="s">
        <v>1088</v>
      </c>
      <c r="B1283" t="str">
        <f>VLOOKUP(A1283,'Customer Names'!A1282:E3617,5,FALSE)</f>
        <v xml:space="preserve"> Ms.  Jennifer D Amato</v>
      </c>
      <c r="C1283">
        <f>VLOOKUP(A1283,'Medical Examinations'!A1282:J3617,2,FALSE)</f>
        <v>45.32</v>
      </c>
      <c r="D1283">
        <f>VLOOKUP(A1283,'Medical Examinations'!A1282:J3617,3,FALSE)</f>
        <v>6.53</v>
      </c>
      <c r="E1283" t="str">
        <f>VLOOKUP(A1283,'Medical Examinations'!A1282:J3617,4,FALSE)</f>
        <v>yes</v>
      </c>
      <c r="F1283" t="str">
        <f>VLOOKUP(A1283,'Medical Examinations'!A1282:J3617,5,FALSE)</f>
        <v>No</v>
      </c>
      <c r="G1283" t="str">
        <f>VLOOKUP($A1283,'Medical Examinations'!A$1:J$2336,6,FALSE)</f>
        <v>No</v>
      </c>
      <c r="H1283">
        <f>VLOOKUP(A1283,'Medical Examinations'!A1282:J3617,7,FALSE)</f>
        <v>1</v>
      </c>
      <c r="I1283" t="str">
        <f>VLOOKUP(A1283,'Medical Examinations'!A1282:J3617,8,FALSE)</f>
        <v>No</v>
      </c>
      <c r="J1283" t="str">
        <f>VLOOKUP($A1283,'Medical Examinations'!$A1282:$J3617,9,FALSE)</f>
        <v>Obesity</v>
      </c>
      <c r="K1283" t="str">
        <f>VLOOKUP(A1283,'Medical Examinations'!A1282:J3617,10,FALSE)</f>
        <v>Diabetes</v>
      </c>
      <c r="L1283" t="str">
        <f>VLOOKUP(Healthcare!A1283,'Hospitalisation Details'!A1282:K3617,10,FALSE)</f>
        <v>26-Sep-1975</v>
      </c>
      <c r="M1283" s="17">
        <f>VLOOKUP(Healthcare!A1283,'Hospitalisation Details'!A1282:K3617,6,FALSE)</f>
        <v>8569.86</v>
      </c>
      <c r="N1283" t="str">
        <f>VLOOKUP(Healthcare!A1283,'Hospitalisation Details'!A1282:K3617,7,FALSE)</f>
        <v>tier - 2</v>
      </c>
      <c r="O1283" t="str">
        <f>VLOOKUP(Healthcare!A1283,'Hospitalisation Details'!A1282:K3617,8,FALSE)</f>
        <v>tier - 3</v>
      </c>
      <c r="P1283" t="str">
        <f>VLOOKUP(Healthcare!A1283,'Hospitalisation Details'!A1282:K3617,9,FALSE)</f>
        <v>R1013</v>
      </c>
      <c r="Q1283">
        <f>VLOOKUP(Healthcare!A1283,'Hospitalisation Details'!A1282:K3617,11,FALSE)</f>
        <v>48</v>
      </c>
    </row>
    <row r="1284" spans="1:17" ht="15.6">
      <c r="A1284" s="1" t="s">
        <v>1087</v>
      </c>
      <c r="B1284" t="str">
        <f>VLOOKUP(A1284,'Customer Names'!A1283:E3618,5,FALSE)</f>
        <v xml:space="preserve"> Mr.  Erik Reed</v>
      </c>
      <c r="C1284">
        <f>VLOOKUP(A1284,'Medical Examinations'!A1283:J3618,2,FALSE)</f>
        <v>31.93</v>
      </c>
      <c r="D1284">
        <f>VLOOKUP(A1284,'Medical Examinations'!A1283:J3618,3,FALSE)</f>
        <v>4.82</v>
      </c>
      <c r="E1284" t="str">
        <f>VLOOKUP(A1284,'Medical Examinations'!A1283:J3618,4,FALSE)</f>
        <v>yes</v>
      </c>
      <c r="F1284" t="str">
        <f>VLOOKUP(A1284,'Medical Examinations'!A1283:J3618,5,FALSE)</f>
        <v>No</v>
      </c>
      <c r="G1284" t="str">
        <f>VLOOKUP($A1284,'Medical Examinations'!A$1:J$2336,6,FALSE)</f>
        <v>No</v>
      </c>
      <c r="H1284">
        <f>VLOOKUP(A1284,'Medical Examinations'!A1283:J3618,7,FALSE)</f>
        <v>1</v>
      </c>
      <c r="I1284" t="str">
        <f>VLOOKUP(A1284,'Medical Examinations'!A1283:J3618,8,FALSE)</f>
        <v>No</v>
      </c>
      <c r="J1284" t="str">
        <f>VLOOKUP($A1284,'Medical Examinations'!$A1283:$J3618,9,FALSE)</f>
        <v>Obesity</v>
      </c>
      <c r="K1284" t="str">
        <f>VLOOKUP(A1284,'Medical Examinations'!A1283:J3618,10,FALSE)</f>
        <v>Normal</v>
      </c>
      <c r="L1284" t="str">
        <f>VLOOKUP(Healthcare!A1284,'Hospitalisation Details'!A1283:K3618,10,FALSE)</f>
        <v>21-Sep-1988</v>
      </c>
      <c r="M1284" s="17">
        <f>VLOOKUP(Healthcare!A1284,'Hospitalisation Details'!A1283:K3618,6,FALSE)</f>
        <v>8567.25</v>
      </c>
      <c r="N1284" t="str">
        <f>VLOOKUP(Healthcare!A1284,'Hospitalisation Details'!A1283:K3618,7,FALSE)</f>
        <v>tier - 2</v>
      </c>
      <c r="O1284" t="str">
        <f>VLOOKUP(Healthcare!A1284,'Hospitalisation Details'!A1283:K3618,8,FALSE)</f>
        <v>tier - 1</v>
      </c>
      <c r="P1284" t="str">
        <f>VLOOKUP(Healthcare!A1284,'Hospitalisation Details'!A1283:K3618,9,FALSE)</f>
        <v>R1012</v>
      </c>
      <c r="Q1284">
        <f>VLOOKUP(Healthcare!A1284,'Hospitalisation Details'!A1283:K3618,11,FALSE)</f>
        <v>35</v>
      </c>
    </row>
    <row r="1285" spans="1:17" ht="15.6">
      <c r="A1285" s="1" t="s">
        <v>1086</v>
      </c>
      <c r="B1285" t="str">
        <f>VLOOKUP(A1285,'Customer Names'!A1284:E3619,5,FALSE)</f>
        <v xml:space="preserve"> Ms.  Lana J Wegner</v>
      </c>
      <c r="C1285">
        <f>VLOOKUP(A1285,'Medical Examinations'!A1284:J3619,2,FALSE)</f>
        <v>36</v>
      </c>
      <c r="D1285">
        <f>VLOOKUP(A1285,'Medical Examinations'!A1284:J3619,3,FALSE)</f>
        <v>11.94</v>
      </c>
      <c r="E1285" t="str">
        <f>VLOOKUP(A1285,'Medical Examinations'!A1284:J3619,4,FALSE)</f>
        <v>yes</v>
      </c>
      <c r="F1285" t="str">
        <f>VLOOKUP(A1285,'Medical Examinations'!A1284:J3619,5,FALSE)</f>
        <v>No</v>
      </c>
      <c r="G1285" t="str">
        <f>VLOOKUP($A1285,'Medical Examinations'!A$1:J$2336,6,FALSE)</f>
        <v>No</v>
      </c>
      <c r="H1285">
        <f>VLOOKUP(A1285,'Medical Examinations'!A1284:J3619,7,FALSE)</f>
        <v>1</v>
      </c>
      <c r="I1285" t="str">
        <f>VLOOKUP(A1285,'Medical Examinations'!A1284:J3619,8,FALSE)</f>
        <v>No</v>
      </c>
      <c r="J1285" t="str">
        <f>VLOOKUP($A1285,'Medical Examinations'!$A1284:$J3619,9,FALSE)</f>
        <v>Obesity</v>
      </c>
      <c r="K1285" t="str">
        <f>VLOOKUP(A1285,'Medical Examinations'!A1284:J3619,10,FALSE)</f>
        <v>Diabetes</v>
      </c>
      <c r="L1285" t="str">
        <f>VLOOKUP(Healthcare!A1285,'Hospitalisation Details'!A1284:K3619,10,FALSE)</f>
        <v>21-Aug-1975</v>
      </c>
      <c r="M1285" s="17">
        <f>VLOOKUP(Healthcare!A1285,'Hospitalisation Details'!A1284:K3619,6,FALSE)</f>
        <v>8556.91</v>
      </c>
      <c r="N1285" t="str">
        <f>VLOOKUP(Healthcare!A1285,'Hospitalisation Details'!A1284:K3619,7,FALSE)</f>
        <v>tier - 2</v>
      </c>
      <c r="O1285" t="str">
        <f>VLOOKUP(Healthcare!A1285,'Hospitalisation Details'!A1284:K3619,8,FALSE)</f>
        <v>tier - 1</v>
      </c>
      <c r="P1285" t="str">
        <f>VLOOKUP(Healthcare!A1285,'Hospitalisation Details'!A1284:K3619,9,FALSE)</f>
        <v>R1011</v>
      </c>
      <c r="Q1285">
        <f>VLOOKUP(Healthcare!A1285,'Hospitalisation Details'!A1284:K3619,11,FALSE)</f>
        <v>49</v>
      </c>
    </row>
    <row r="1286" spans="1:17" ht="15.6">
      <c r="A1286" s="1" t="s">
        <v>1085</v>
      </c>
      <c r="B1286" t="str">
        <f>VLOOKUP(A1286,'Customer Names'!A1285:E3620,5,FALSE)</f>
        <v xml:space="preserve"> Ms.  Rebecca E Bokun</v>
      </c>
      <c r="C1286">
        <f>VLOOKUP(A1286,'Medical Examinations'!A1285:J3620,2,FALSE)</f>
        <v>32</v>
      </c>
      <c r="D1286">
        <f>VLOOKUP(A1286,'Medical Examinations'!A1285:J3620,3,FALSE)</f>
        <v>7.85</v>
      </c>
      <c r="E1286" t="str">
        <f>VLOOKUP(A1286,'Medical Examinations'!A1285:J3620,4,FALSE)</f>
        <v>yes</v>
      </c>
      <c r="F1286" t="str">
        <f>VLOOKUP(A1286,'Medical Examinations'!A1285:J3620,5,FALSE)</f>
        <v>No</v>
      </c>
      <c r="G1286" t="str">
        <f>VLOOKUP($A1286,'Medical Examinations'!A$1:J$2336,6,FALSE)</f>
        <v>No</v>
      </c>
      <c r="H1286">
        <f>VLOOKUP(A1286,'Medical Examinations'!A1285:J3620,7,FALSE)</f>
        <v>1</v>
      </c>
      <c r="I1286" t="str">
        <f>VLOOKUP(A1286,'Medical Examinations'!A1285:J3620,8,FALSE)</f>
        <v>No</v>
      </c>
      <c r="J1286" t="str">
        <f>VLOOKUP($A1286,'Medical Examinations'!$A1285:$J3620,9,FALSE)</f>
        <v>Obesity</v>
      </c>
      <c r="K1286" t="str">
        <f>VLOOKUP(A1286,'Medical Examinations'!A1285:J3620,10,FALSE)</f>
        <v>Diabetes</v>
      </c>
      <c r="L1286" t="str">
        <f>VLOOKUP(Healthcare!A1286,'Hospitalisation Details'!A1285:K3620,10,FALSE)</f>
        <v>6-Aug-1975</v>
      </c>
      <c r="M1286" s="17">
        <f>VLOOKUP(Healthcare!A1286,'Hospitalisation Details'!A1285:K3620,6,FALSE)</f>
        <v>8551.35</v>
      </c>
      <c r="N1286" t="str">
        <f>VLOOKUP(Healthcare!A1286,'Hospitalisation Details'!A1285:K3620,7,FALSE)</f>
        <v>tier - 2</v>
      </c>
      <c r="O1286" t="str">
        <f>VLOOKUP(Healthcare!A1286,'Hospitalisation Details'!A1285:K3620,8,FALSE)</f>
        <v>tier - 2</v>
      </c>
      <c r="P1286" t="str">
        <f>VLOOKUP(Healthcare!A1286,'Hospitalisation Details'!A1285:K3620,9,FALSE)</f>
        <v>R1011</v>
      </c>
      <c r="Q1286">
        <f>VLOOKUP(Healthcare!A1286,'Hospitalisation Details'!A1285:K3620,11,FALSE)</f>
        <v>49</v>
      </c>
    </row>
    <row r="1287" spans="1:17" ht="15.6">
      <c r="A1287" s="1" t="s">
        <v>1084</v>
      </c>
      <c r="B1287" t="str">
        <f>VLOOKUP(A1287,'Customer Names'!A1286:E3621,5,FALSE)</f>
        <v xml:space="preserve"> Ms.  Katie M Ainsley</v>
      </c>
      <c r="C1287">
        <f>VLOOKUP(A1287,'Medical Examinations'!A1286:J3621,2,FALSE)</f>
        <v>29.37</v>
      </c>
      <c r="D1287">
        <f>VLOOKUP(A1287,'Medical Examinations'!A1286:J3621,3,FALSE)</f>
        <v>8.01</v>
      </c>
      <c r="E1287" t="str">
        <f>VLOOKUP(A1287,'Medical Examinations'!A1286:J3621,4,FALSE)</f>
        <v>yes</v>
      </c>
      <c r="F1287" t="str">
        <f>VLOOKUP(A1287,'Medical Examinations'!A1286:J3621,5,FALSE)</f>
        <v>No</v>
      </c>
      <c r="G1287" t="str">
        <f>VLOOKUP($A1287,'Medical Examinations'!A$1:J$2336,6,FALSE)</f>
        <v>No</v>
      </c>
      <c r="H1287">
        <f>VLOOKUP(A1287,'Medical Examinations'!A1286:J3621,7,FALSE)</f>
        <v>1</v>
      </c>
      <c r="I1287" t="str">
        <f>VLOOKUP(A1287,'Medical Examinations'!A1286:J3621,8,FALSE)</f>
        <v>No</v>
      </c>
      <c r="J1287" t="str">
        <f>VLOOKUP($A1287,'Medical Examinations'!$A1286:$J3621,9,FALSE)</f>
        <v>Over Weight</v>
      </c>
      <c r="K1287" t="str">
        <f>VLOOKUP(A1287,'Medical Examinations'!A1286:J3621,10,FALSE)</f>
        <v>Diabetes</v>
      </c>
      <c r="L1287" t="str">
        <f>VLOOKUP(Healthcare!A1287,'Hospitalisation Details'!A1286:K3621,10,FALSE)</f>
        <v>12-Dec-2004</v>
      </c>
      <c r="M1287" s="17">
        <f>VLOOKUP(Healthcare!A1287,'Hospitalisation Details'!A1286:K3621,6,FALSE)</f>
        <v>8547.69</v>
      </c>
      <c r="N1287" t="str">
        <f>VLOOKUP(Healthcare!A1287,'Hospitalisation Details'!A1286:K3621,7,FALSE)</f>
        <v>tier - 2</v>
      </c>
      <c r="O1287" t="str">
        <f>VLOOKUP(Healthcare!A1287,'Hospitalisation Details'!A1286:K3621,8,FALSE)</f>
        <v>tier - 1</v>
      </c>
      <c r="P1287" t="str">
        <f>VLOOKUP(Healthcare!A1287,'Hospitalisation Details'!A1286:K3621,9,FALSE)</f>
        <v>R1013</v>
      </c>
      <c r="Q1287">
        <f>VLOOKUP(Healthcare!A1287,'Hospitalisation Details'!A1286:K3621,11,FALSE)</f>
        <v>19</v>
      </c>
    </row>
    <row r="1288" spans="1:17" ht="15.6">
      <c r="A1288" s="1" t="s">
        <v>1083</v>
      </c>
      <c r="B1288" t="str">
        <f>VLOOKUP(A1288,'Customer Names'!A1287:E3622,5,FALSE)</f>
        <v xml:space="preserve"> Ms.  Elizabeth A Foster</v>
      </c>
      <c r="C1288">
        <f>VLOOKUP(A1288,'Medical Examinations'!A1287:J3622,2,FALSE)</f>
        <v>23.6</v>
      </c>
      <c r="D1288">
        <f>VLOOKUP(A1288,'Medical Examinations'!A1287:J3622,3,FALSE)</f>
        <v>7.4</v>
      </c>
      <c r="E1288" t="str">
        <f>VLOOKUP(A1288,'Medical Examinations'!A1287:J3622,4,FALSE)</f>
        <v>yes</v>
      </c>
      <c r="F1288" t="str">
        <f>VLOOKUP(A1288,'Medical Examinations'!A1287:J3622,5,FALSE)</f>
        <v>No</v>
      </c>
      <c r="G1288" t="str">
        <f>VLOOKUP($A1288,'Medical Examinations'!A$1:J$2336,6,FALSE)</f>
        <v>No</v>
      </c>
      <c r="H1288">
        <f>VLOOKUP(A1288,'Medical Examinations'!A1287:J3622,7,FALSE)</f>
        <v>1</v>
      </c>
      <c r="I1288" t="str">
        <f>VLOOKUP(A1288,'Medical Examinations'!A1287:J3622,8,FALSE)</f>
        <v>No</v>
      </c>
      <c r="J1288" t="str">
        <f>VLOOKUP($A1288,'Medical Examinations'!$A1287:$J3622,9,FALSE)</f>
        <v>Healthy Weight</v>
      </c>
      <c r="K1288" t="str">
        <f>VLOOKUP(A1288,'Medical Examinations'!A1287:J3622,10,FALSE)</f>
        <v>Diabetes</v>
      </c>
      <c r="L1288" t="str">
        <f>VLOOKUP(Healthcare!A1288,'Hospitalisation Details'!A1287:K3622,10,FALSE)</f>
        <v>6-Nov-1975</v>
      </c>
      <c r="M1288" s="17">
        <f>VLOOKUP(Healthcare!A1288,'Hospitalisation Details'!A1287:K3622,6,FALSE)</f>
        <v>8539.67</v>
      </c>
      <c r="N1288" t="str">
        <f>VLOOKUP(Healthcare!A1288,'Hospitalisation Details'!A1287:K3622,7,FALSE)</f>
        <v>tier - 2</v>
      </c>
      <c r="O1288" t="str">
        <f>VLOOKUP(Healthcare!A1288,'Hospitalisation Details'!A1287:K3622,8,FALSE)</f>
        <v>tier - 3</v>
      </c>
      <c r="P1288" t="str">
        <f>VLOOKUP(Healthcare!A1288,'Hospitalisation Details'!A1287:K3622,9,FALSE)</f>
        <v>R1011</v>
      </c>
      <c r="Q1288">
        <f>VLOOKUP(Healthcare!A1288,'Hospitalisation Details'!A1287:K3622,11,FALSE)</f>
        <v>48</v>
      </c>
    </row>
    <row r="1289" spans="1:17" ht="15.6">
      <c r="A1289" s="1" t="s">
        <v>1082</v>
      </c>
      <c r="B1289" t="str">
        <f>VLOOKUP(A1289,'Customer Names'!A1288:E3623,5,FALSE)</f>
        <v xml:space="preserve"> Ms.  Sarah Overpeck</v>
      </c>
      <c r="C1289">
        <f>VLOOKUP(A1289,'Medical Examinations'!A1288:J3623,2,FALSE)</f>
        <v>33.155000000000001</v>
      </c>
      <c r="D1289">
        <f>VLOOKUP(A1289,'Medical Examinations'!A1288:J3623,3,FALSE)</f>
        <v>8.3800000000000008</v>
      </c>
      <c r="E1289" t="str">
        <f>VLOOKUP(A1289,'Medical Examinations'!A1288:J3623,4,FALSE)</f>
        <v>yes</v>
      </c>
      <c r="F1289" t="str">
        <f>VLOOKUP(A1289,'Medical Examinations'!A1288:J3623,5,FALSE)</f>
        <v>No</v>
      </c>
      <c r="G1289" t="str">
        <f>VLOOKUP($A1289,'Medical Examinations'!A$1:J$2336,6,FALSE)</f>
        <v>No</v>
      </c>
      <c r="H1289">
        <f>VLOOKUP(A1289,'Medical Examinations'!A1288:J3623,7,FALSE)</f>
        <v>0</v>
      </c>
      <c r="I1289" t="str">
        <f>VLOOKUP(A1289,'Medical Examinations'!A1288:J3623,8,FALSE)</f>
        <v>No</v>
      </c>
      <c r="J1289" t="str">
        <f>VLOOKUP($A1289,'Medical Examinations'!$A1288:$J3623,9,FALSE)</f>
        <v>Obesity</v>
      </c>
      <c r="K1289" t="str">
        <f>VLOOKUP(A1289,'Medical Examinations'!A1288:J3623,10,FALSE)</f>
        <v>Diabetes</v>
      </c>
      <c r="L1289" t="str">
        <f>VLOOKUP(Healthcare!A1289,'Hospitalisation Details'!A1288:K3623,10,FALSE)</f>
        <v>27-Dec-1981</v>
      </c>
      <c r="M1289" s="17">
        <f>VLOOKUP(Healthcare!A1289,'Hospitalisation Details'!A1288:K3623,6,FALSE)</f>
        <v>8538.2900000000009</v>
      </c>
      <c r="N1289" t="str">
        <f>VLOOKUP(Healthcare!A1289,'Hospitalisation Details'!A1288:K3623,7,FALSE)</f>
        <v>tier - 2</v>
      </c>
      <c r="O1289" t="str">
        <f>VLOOKUP(Healthcare!A1289,'Hospitalisation Details'!A1288:K3623,8,FALSE)</f>
        <v>tier - 3</v>
      </c>
      <c r="P1289" t="str">
        <f>VLOOKUP(Healthcare!A1289,'Hospitalisation Details'!A1288:K3623,9,FALSE)</f>
        <v>R1024</v>
      </c>
      <c r="Q1289">
        <f>VLOOKUP(Healthcare!A1289,'Hospitalisation Details'!A1288:K3623,11,FALSE)</f>
        <v>42</v>
      </c>
    </row>
    <row r="1290" spans="1:17" ht="15.6">
      <c r="A1290" s="1" t="s">
        <v>1081</v>
      </c>
      <c r="B1290" t="str">
        <f>VLOOKUP(A1290,'Customer Names'!A1289:E3624,5,FALSE)</f>
        <v xml:space="preserve"> Ms.  Annie J Levine</v>
      </c>
      <c r="C1290">
        <f>VLOOKUP(A1290,'Medical Examinations'!A1289:J3624,2,FALSE)</f>
        <v>24.32</v>
      </c>
      <c r="D1290">
        <f>VLOOKUP(A1290,'Medical Examinations'!A1289:J3624,3,FALSE)</f>
        <v>11.56</v>
      </c>
      <c r="E1290" t="str">
        <f>VLOOKUP(A1290,'Medical Examinations'!A1289:J3624,4,FALSE)</f>
        <v>yes</v>
      </c>
      <c r="F1290" t="str">
        <f>VLOOKUP(A1290,'Medical Examinations'!A1289:J3624,5,FALSE)</f>
        <v>No</v>
      </c>
      <c r="G1290" t="str">
        <f>VLOOKUP($A1290,'Medical Examinations'!A$1:J$2336,6,FALSE)</f>
        <v>No</v>
      </c>
      <c r="H1290">
        <f>VLOOKUP(A1290,'Medical Examinations'!A1289:J3624,7,FALSE)</f>
        <v>1</v>
      </c>
      <c r="I1290" t="str">
        <f>VLOOKUP(A1290,'Medical Examinations'!A1289:J3624,8,FALSE)</f>
        <v>No</v>
      </c>
      <c r="J1290" t="str">
        <f>VLOOKUP($A1290,'Medical Examinations'!$A1289:$J3624,9,FALSE)</f>
        <v>Healthy Weight</v>
      </c>
      <c r="K1290" t="str">
        <f>VLOOKUP(A1290,'Medical Examinations'!A1289:J3624,10,FALSE)</f>
        <v>Diabetes</v>
      </c>
      <c r="L1290" t="str">
        <f>VLOOKUP(Healthcare!A1290,'Hospitalisation Details'!A1289:K3624,10,FALSE)</f>
        <v>24-Jul-2004</v>
      </c>
      <c r="M1290" s="17">
        <f>VLOOKUP(Healthcare!A1290,'Hospitalisation Details'!A1289:K3624,6,FALSE)</f>
        <v>8534.67</v>
      </c>
      <c r="N1290" t="str">
        <f>VLOOKUP(Healthcare!A1290,'Hospitalisation Details'!A1289:K3624,7,FALSE)</f>
        <v>tier - 2</v>
      </c>
      <c r="O1290" t="str">
        <f>VLOOKUP(Healthcare!A1290,'Hospitalisation Details'!A1289:K3624,8,FALSE)</f>
        <v>tier - 3</v>
      </c>
      <c r="P1290" t="str">
        <f>VLOOKUP(Healthcare!A1290,'Hospitalisation Details'!A1289:K3624,9,FALSE)</f>
        <v>R1024</v>
      </c>
      <c r="Q1290">
        <f>VLOOKUP(Healthcare!A1290,'Hospitalisation Details'!A1289:K3624,11,FALSE)</f>
        <v>20</v>
      </c>
    </row>
    <row r="1291" spans="1:17" ht="15.6">
      <c r="A1291" s="1" t="s">
        <v>1080</v>
      </c>
      <c r="B1291" t="str">
        <f>VLOOKUP(A1291,'Customer Names'!A1290:E3625,5,FALSE)</f>
        <v xml:space="preserve"> Ms.  Annie Jean</v>
      </c>
      <c r="C1291">
        <f>VLOOKUP(A1291,'Medical Examinations'!A1290:J3625,2,FALSE)</f>
        <v>36.299999999999997</v>
      </c>
      <c r="D1291">
        <f>VLOOKUP(A1291,'Medical Examinations'!A1290:J3625,3,FALSE)</f>
        <v>4.6100000000000003</v>
      </c>
      <c r="E1291" t="str">
        <f>VLOOKUP(A1291,'Medical Examinations'!A1290:J3625,4,FALSE)</f>
        <v>No</v>
      </c>
      <c r="F1291" t="str">
        <f>VLOOKUP(A1291,'Medical Examinations'!A1290:J3625,5,FALSE)</f>
        <v>No</v>
      </c>
      <c r="G1291" t="str">
        <f>VLOOKUP($A1291,'Medical Examinations'!A$1:J$2336,6,FALSE)</f>
        <v>No</v>
      </c>
      <c r="H1291">
        <f>VLOOKUP(A1291,'Medical Examinations'!A1290:J3625,7,FALSE)</f>
        <v>0</v>
      </c>
      <c r="I1291" t="str">
        <f>VLOOKUP(A1291,'Medical Examinations'!A1290:J3625,8,FALSE)</f>
        <v>No</v>
      </c>
      <c r="J1291" t="str">
        <f>VLOOKUP($A1291,'Medical Examinations'!$A1290:$J3625,9,FALSE)</f>
        <v>Obesity</v>
      </c>
      <c r="K1291" t="str">
        <f>VLOOKUP(A1291,'Medical Examinations'!A1290:J3625,10,FALSE)</f>
        <v>Normal</v>
      </c>
      <c r="L1291" t="str">
        <f>VLOOKUP(Healthcare!A1291,'Hospitalisation Details'!A1290:K3625,10,FALSE)</f>
        <v>26-Jul-1977</v>
      </c>
      <c r="M1291" s="17">
        <f>VLOOKUP(Healthcare!A1291,'Hospitalisation Details'!A1290:K3625,6,FALSE)</f>
        <v>8527.5300000000007</v>
      </c>
      <c r="N1291" t="str">
        <f>VLOOKUP(Healthcare!A1291,'Hospitalisation Details'!A1290:K3625,7,FALSE)</f>
        <v>tier - 2</v>
      </c>
      <c r="O1291" t="str">
        <f>VLOOKUP(Healthcare!A1291,'Hospitalisation Details'!A1290:K3625,8,FALSE)</f>
        <v>tier - 2</v>
      </c>
      <c r="P1291" t="str">
        <f>VLOOKUP(Healthcare!A1291,'Hospitalisation Details'!A1290:K3625,9,FALSE)</f>
        <v>R1013</v>
      </c>
      <c r="Q1291">
        <f>VLOOKUP(Healthcare!A1291,'Hospitalisation Details'!A1290:K3625,11,FALSE)</f>
        <v>47</v>
      </c>
    </row>
    <row r="1292" spans="1:17" ht="15.6">
      <c r="A1292" s="1" t="s">
        <v>1079</v>
      </c>
      <c r="B1292" t="str">
        <f>VLOOKUP(A1292,'Customer Names'!A1291:E3626,5,FALSE)</f>
        <v xml:space="preserve"> Ms.  Lindsey Wild</v>
      </c>
      <c r="C1292">
        <f>VLOOKUP(A1292,'Medical Examinations'!A1291:J3626,2,FALSE)</f>
        <v>34.4</v>
      </c>
      <c r="D1292">
        <f>VLOOKUP(A1292,'Medical Examinations'!A1291:J3626,3,FALSE)</f>
        <v>4.95</v>
      </c>
      <c r="E1292" t="str">
        <f>VLOOKUP(A1292,'Medical Examinations'!A1291:J3626,4,FALSE)</f>
        <v>No</v>
      </c>
      <c r="F1292" t="str">
        <f>VLOOKUP(A1292,'Medical Examinations'!A1291:J3626,5,FALSE)</f>
        <v>No</v>
      </c>
      <c r="G1292" t="str">
        <f>VLOOKUP($A1292,'Medical Examinations'!A$1:J$2336,6,FALSE)</f>
        <v>Yes</v>
      </c>
      <c r="H1292">
        <f>VLOOKUP(A1292,'Medical Examinations'!A1291:J3626,7,FALSE)</f>
        <v>1</v>
      </c>
      <c r="I1292" t="str">
        <f>VLOOKUP(A1292,'Medical Examinations'!A1291:J3626,8,FALSE)</f>
        <v>No</v>
      </c>
      <c r="J1292" t="str">
        <f>VLOOKUP($A1292,'Medical Examinations'!$A1291:$J3626,9,FALSE)</f>
        <v>Obesity</v>
      </c>
      <c r="K1292" t="str">
        <f>VLOOKUP(A1292,'Medical Examinations'!A1291:J3626,10,FALSE)</f>
        <v>Normal</v>
      </c>
      <c r="L1292" t="str">
        <f>VLOOKUP(Healthcare!A1292,'Hospitalisation Details'!A1291:K3626,10,FALSE)</f>
        <v>13-Aug-1979</v>
      </c>
      <c r="M1292" s="17">
        <f>VLOOKUP(Healthcare!A1292,'Hospitalisation Details'!A1291:K3626,6,FALSE)</f>
        <v>8522</v>
      </c>
      <c r="N1292" t="str">
        <f>VLOOKUP(Healthcare!A1292,'Hospitalisation Details'!A1291:K3626,7,FALSE)</f>
        <v>tier - 2</v>
      </c>
      <c r="O1292" t="str">
        <f>VLOOKUP(Healthcare!A1292,'Hospitalisation Details'!A1291:K3626,8,FALSE)</f>
        <v>tier - 2</v>
      </c>
      <c r="P1292" t="str">
        <f>VLOOKUP(Healthcare!A1292,'Hospitalisation Details'!A1291:K3626,9,FALSE)</f>
        <v>R1011</v>
      </c>
      <c r="Q1292">
        <f>VLOOKUP(Healthcare!A1292,'Hospitalisation Details'!A1291:K3626,11,FALSE)</f>
        <v>45</v>
      </c>
    </row>
    <row r="1293" spans="1:17" ht="15.6">
      <c r="A1293" s="1" t="s">
        <v>1078</v>
      </c>
      <c r="B1293" t="str">
        <f>VLOOKUP(A1293,'Customer Names'!A1292:E3627,5,FALSE)</f>
        <v xml:space="preserve"> Ms.  Laura Tabor</v>
      </c>
      <c r="C1293">
        <f>VLOOKUP(A1293,'Medical Examinations'!A1292:J3627,2,FALSE)</f>
        <v>30.9</v>
      </c>
      <c r="D1293">
        <f>VLOOKUP(A1293,'Medical Examinations'!A1292:J3627,3,FALSE)</f>
        <v>5.04</v>
      </c>
      <c r="E1293" t="str">
        <f>VLOOKUP(A1293,'Medical Examinations'!A1292:J3627,4,FALSE)</f>
        <v>No</v>
      </c>
      <c r="F1293" t="str">
        <f>VLOOKUP(A1293,'Medical Examinations'!A1292:J3627,5,FALSE)</f>
        <v>No</v>
      </c>
      <c r="G1293" t="str">
        <f>VLOOKUP($A1293,'Medical Examinations'!A$1:J$2336,6,FALSE)</f>
        <v>No</v>
      </c>
      <c r="H1293">
        <f>VLOOKUP(A1293,'Medical Examinations'!A1292:J3627,7,FALSE)</f>
        <v>0</v>
      </c>
      <c r="I1293" t="str">
        <f>VLOOKUP(A1293,'Medical Examinations'!A1292:J3627,8,FALSE)</f>
        <v>No</v>
      </c>
      <c r="J1293" t="str">
        <f>VLOOKUP($A1293,'Medical Examinations'!$A1292:$J3627,9,FALSE)</f>
        <v>Obesity</v>
      </c>
      <c r="K1293" t="str">
        <f>VLOOKUP(A1293,'Medical Examinations'!A1292:J3627,10,FALSE)</f>
        <v>Normal</v>
      </c>
      <c r="L1293" t="str">
        <f>VLOOKUP(Healthcare!A1293,'Hospitalisation Details'!A1292:K3627,10,FALSE)</f>
        <v>29-Dec-1977</v>
      </c>
      <c r="M1293" s="17">
        <f>VLOOKUP(Healthcare!A1293,'Hospitalisation Details'!A1292:K3627,6,FALSE)</f>
        <v>8520.0300000000007</v>
      </c>
      <c r="N1293" t="str">
        <f>VLOOKUP(Healthcare!A1293,'Hospitalisation Details'!A1292:K3627,7,FALSE)</f>
        <v>tier - 2</v>
      </c>
      <c r="O1293" t="str">
        <f>VLOOKUP(Healthcare!A1293,'Hospitalisation Details'!A1292:K3627,8,FALSE)</f>
        <v>tier - 3</v>
      </c>
      <c r="P1293" t="str">
        <f>VLOOKUP(Healthcare!A1293,'Hospitalisation Details'!A1292:K3627,9,FALSE)</f>
        <v>R1011</v>
      </c>
      <c r="Q1293">
        <f>VLOOKUP(Healthcare!A1293,'Hospitalisation Details'!A1292:K3627,11,FALSE)</f>
        <v>46</v>
      </c>
    </row>
    <row r="1294" spans="1:17" ht="15.6">
      <c r="A1294" s="1" t="s">
        <v>1077</v>
      </c>
      <c r="B1294" t="str">
        <f>VLOOKUP(A1294,'Customer Names'!A1293:E3628,5,FALSE)</f>
        <v xml:space="preserve"> Ms.  Amy T Steffen</v>
      </c>
      <c r="C1294">
        <f>VLOOKUP(A1294,'Medical Examinations'!A1293:J3628,2,FALSE)</f>
        <v>28.6</v>
      </c>
      <c r="D1294">
        <f>VLOOKUP(A1294,'Medical Examinations'!A1293:J3628,3,FALSE)</f>
        <v>5.42</v>
      </c>
      <c r="E1294" t="str">
        <f>VLOOKUP(A1294,'Medical Examinations'!A1293:J3628,4,FALSE)</f>
        <v>No</v>
      </c>
      <c r="F1294" t="str">
        <f>VLOOKUP(A1294,'Medical Examinations'!A1293:J3628,5,FALSE)</f>
        <v>No</v>
      </c>
      <c r="G1294" t="str">
        <f>VLOOKUP($A1294,'Medical Examinations'!A$1:J$2336,6,FALSE)</f>
        <v>No</v>
      </c>
      <c r="H1294">
        <f>VLOOKUP(A1294,'Medical Examinations'!A1293:J3628,7,FALSE)</f>
        <v>0</v>
      </c>
      <c r="I1294" t="str">
        <f>VLOOKUP(A1294,'Medical Examinations'!A1293:J3628,8,FALSE)</f>
        <v>No</v>
      </c>
      <c r="J1294" t="str">
        <f>VLOOKUP($A1294,'Medical Examinations'!$A1293:$J3628,9,FALSE)</f>
        <v>Over Weight</v>
      </c>
      <c r="K1294" t="str">
        <f>VLOOKUP(A1294,'Medical Examinations'!A1293:J3628,10,FALSE)</f>
        <v>Normal</v>
      </c>
      <c r="L1294" t="str">
        <f>VLOOKUP(Healthcare!A1294,'Hospitalisation Details'!A1293:K3628,10,FALSE)</f>
        <v>21-Jun-1977</v>
      </c>
      <c r="M1294" s="17">
        <f>VLOOKUP(Healthcare!A1294,'Hospitalisation Details'!A1293:K3628,6,FALSE)</f>
        <v>8516.83</v>
      </c>
      <c r="N1294" t="str">
        <f>VLOOKUP(Healthcare!A1294,'Hospitalisation Details'!A1293:K3628,7,FALSE)</f>
        <v>tier - 2</v>
      </c>
      <c r="O1294" t="str">
        <f>VLOOKUP(Healthcare!A1294,'Hospitalisation Details'!A1293:K3628,8,FALSE)</f>
        <v>tier - 1</v>
      </c>
      <c r="P1294" t="str">
        <f>VLOOKUP(Healthcare!A1294,'Hospitalisation Details'!A1293:K3628,9,FALSE)</f>
        <v>R1013</v>
      </c>
      <c r="Q1294">
        <f>VLOOKUP(Healthcare!A1294,'Hospitalisation Details'!A1293:K3628,11,FALSE)</f>
        <v>47</v>
      </c>
    </row>
    <row r="1295" spans="1:17" ht="15.6">
      <c r="A1295" s="1" t="s">
        <v>1076</v>
      </c>
      <c r="B1295" t="str">
        <f>VLOOKUP(A1295,'Customer Names'!A1294:E3629,5,FALSE)</f>
        <v xml:space="preserve"> Ms.  Katarina D Tadich</v>
      </c>
      <c r="C1295">
        <f>VLOOKUP(A1295,'Medical Examinations'!A1294:J3629,2,FALSE)</f>
        <v>27.83</v>
      </c>
      <c r="D1295">
        <f>VLOOKUP(A1295,'Medical Examinations'!A1294:J3629,3,FALSE)</f>
        <v>5.39</v>
      </c>
      <c r="E1295" t="str">
        <f>VLOOKUP(A1295,'Medical Examinations'!A1294:J3629,4,FALSE)</f>
        <v>No</v>
      </c>
      <c r="F1295" t="str">
        <f>VLOOKUP(A1295,'Medical Examinations'!A1294:J3629,5,FALSE)</f>
        <v>No</v>
      </c>
      <c r="G1295" t="str">
        <f>VLOOKUP($A1295,'Medical Examinations'!A$1:J$2336,6,FALSE)</f>
        <v>No</v>
      </c>
      <c r="H1295">
        <f>VLOOKUP(A1295,'Medical Examinations'!A1294:J3629,7,FALSE)</f>
        <v>0</v>
      </c>
      <c r="I1295" t="str">
        <f>VLOOKUP(A1295,'Medical Examinations'!A1294:J3629,8,FALSE)</f>
        <v>No</v>
      </c>
      <c r="J1295" t="str">
        <f>VLOOKUP($A1295,'Medical Examinations'!$A1294:$J3629,9,FALSE)</f>
        <v>Over Weight</v>
      </c>
      <c r="K1295" t="str">
        <f>VLOOKUP(A1295,'Medical Examinations'!A1294:J3629,10,FALSE)</f>
        <v>Normal</v>
      </c>
      <c r="L1295" t="str">
        <f>VLOOKUP(Healthcare!A1295,'Hospitalisation Details'!A1294:K3629,10,FALSE)</f>
        <v>26-Dec-1977</v>
      </c>
      <c r="M1295" s="17">
        <f>VLOOKUP(Healthcare!A1295,'Hospitalisation Details'!A1294:K3629,6,FALSE)</f>
        <v>8515.76</v>
      </c>
      <c r="N1295" t="str">
        <f>VLOOKUP(Healthcare!A1295,'Hospitalisation Details'!A1294:K3629,7,FALSE)</f>
        <v>tier - 2</v>
      </c>
      <c r="O1295" t="str">
        <f>VLOOKUP(Healthcare!A1295,'Hospitalisation Details'!A1294:K3629,8,FALSE)</f>
        <v>tier - 2</v>
      </c>
      <c r="P1295" t="str">
        <f>VLOOKUP(Healthcare!A1295,'Hospitalisation Details'!A1294:K3629,9,FALSE)</f>
        <v>R1013</v>
      </c>
      <c r="Q1295">
        <f>VLOOKUP(Healthcare!A1295,'Hospitalisation Details'!A1294:K3629,11,FALSE)</f>
        <v>46</v>
      </c>
    </row>
    <row r="1296" spans="1:17" ht="15.6">
      <c r="A1296" s="1" t="s">
        <v>1075</v>
      </c>
      <c r="B1296" t="str">
        <f>VLOOKUP(A1296,'Customer Names'!A1295:E3630,5,FALSE)</f>
        <v xml:space="preserve"> Mr.  B Christenson</v>
      </c>
      <c r="C1296">
        <f>VLOOKUP(A1296,'Medical Examinations'!A1295:J3630,2,FALSE)</f>
        <v>39.64</v>
      </c>
      <c r="D1296">
        <f>VLOOKUP(A1296,'Medical Examinations'!A1295:J3630,3,FALSE)</f>
        <v>6</v>
      </c>
      <c r="E1296" t="str">
        <f>VLOOKUP(A1296,'Medical Examinations'!A1295:J3630,4,FALSE)</f>
        <v>No</v>
      </c>
      <c r="F1296" t="str">
        <f>VLOOKUP(A1296,'Medical Examinations'!A1295:J3630,5,FALSE)</f>
        <v>No</v>
      </c>
      <c r="G1296" t="str">
        <f>VLOOKUP($A1296,'Medical Examinations'!A$1:J$2336,6,FALSE)</f>
        <v>Yes</v>
      </c>
      <c r="H1296">
        <f>VLOOKUP(A1296,'Medical Examinations'!A1295:J3630,7,FALSE)</f>
        <v>1</v>
      </c>
      <c r="I1296" t="str">
        <f>VLOOKUP(A1296,'Medical Examinations'!A1295:J3630,8,FALSE)</f>
        <v>No</v>
      </c>
      <c r="J1296" t="str">
        <f>VLOOKUP($A1296,'Medical Examinations'!$A1295:$J3630,9,FALSE)</f>
        <v>Obesity</v>
      </c>
      <c r="K1296" t="str">
        <f>VLOOKUP(A1296,'Medical Examinations'!A1295:J3630,10,FALSE)</f>
        <v>Prediabetes</v>
      </c>
      <c r="L1296" t="str">
        <f>VLOOKUP(Healthcare!A1296,'Hospitalisation Details'!A1295:K3630,10,FALSE)</f>
        <v>10-Nov-1993</v>
      </c>
      <c r="M1296" s="17">
        <f>VLOOKUP(Healthcare!A1296,'Hospitalisation Details'!A1295:K3630,6,FALSE)</f>
        <v>8471.65</v>
      </c>
      <c r="N1296" t="str">
        <f>VLOOKUP(Healthcare!A1296,'Hospitalisation Details'!A1295:K3630,7,FALSE)</f>
        <v>tier - 2</v>
      </c>
      <c r="O1296" t="str">
        <f>VLOOKUP(Healthcare!A1296,'Hospitalisation Details'!A1295:K3630,8,FALSE)</f>
        <v>tier - 1</v>
      </c>
      <c r="P1296" t="str">
        <f>VLOOKUP(Healthcare!A1296,'Hospitalisation Details'!A1295:K3630,9,FALSE)</f>
        <v>R1012</v>
      </c>
      <c r="Q1296">
        <f>VLOOKUP(Healthcare!A1296,'Hospitalisation Details'!A1295:K3630,11,FALSE)</f>
        <v>30</v>
      </c>
    </row>
    <row r="1297" spans="1:17" ht="15.6">
      <c r="A1297" s="1" t="s">
        <v>1074</v>
      </c>
      <c r="B1297" t="str">
        <f>VLOOKUP(A1297,'Customer Names'!A1296:E3631,5,FALSE)</f>
        <v xml:space="preserve"> Ms.  Alison Shell</v>
      </c>
      <c r="C1297">
        <f>VLOOKUP(A1297,'Medical Examinations'!A1296:J3631,2,FALSE)</f>
        <v>38.479999999999997</v>
      </c>
      <c r="D1297">
        <f>VLOOKUP(A1297,'Medical Examinations'!A1296:J3631,3,FALSE)</f>
        <v>6.02</v>
      </c>
      <c r="E1297" t="str">
        <f>VLOOKUP(A1297,'Medical Examinations'!A1296:J3631,4,FALSE)</f>
        <v>No</v>
      </c>
      <c r="F1297" t="str">
        <f>VLOOKUP(A1297,'Medical Examinations'!A1296:J3631,5,FALSE)</f>
        <v>No</v>
      </c>
      <c r="G1297" t="str">
        <f>VLOOKUP($A1297,'Medical Examinations'!A$1:J$2336,6,FALSE)</f>
        <v>No</v>
      </c>
      <c r="H1297">
        <f>VLOOKUP(A1297,'Medical Examinations'!A1296:J3631,7,FALSE)</f>
        <v>1</v>
      </c>
      <c r="I1297" t="str">
        <f>VLOOKUP(A1297,'Medical Examinations'!A1296:J3631,8,FALSE)</f>
        <v>No</v>
      </c>
      <c r="J1297" t="str">
        <f>VLOOKUP($A1297,'Medical Examinations'!$A1296:$J3631,9,FALSE)</f>
        <v>Obesity</v>
      </c>
      <c r="K1297" t="str">
        <f>VLOOKUP(A1297,'Medical Examinations'!A1296:J3631,10,FALSE)</f>
        <v>Prediabetes</v>
      </c>
      <c r="L1297" t="str">
        <f>VLOOKUP(Healthcare!A1297,'Hospitalisation Details'!A1296:K3631,10,FALSE)</f>
        <v>9-Sep-1992</v>
      </c>
      <c r="M1297" s="17">
        <f>VLOOKUP(Healthcare!A1297,'Hospitalisation Details'!A1296:K3631,6,FALSE)</f>
        <v>8466.35</v>
      </c>
      <c r="N1297" t="str">
        <f>VLOOKUP(Healthcare!A1297,'Hospitalisation Details'!A1296:K3631,7,FALSE)</f>
        <v>tier - 2</v>
      </c>
      <c r="O1297" t="str">
        <f>VLOOKUP(Healthcare!A1297,'Hospitalisation Details'!A1296:K3631,8,FALSE)</f>
        <v>tier - 2</v>
      </c>
      <c r="P1297" t="str">
        <f>VLOOKUP(Healthcare!A1297,'Hospitalisation Details'!A1296:K3631,9,FALSE)</f>
        <v>R1012</v>
      </c>
      <c r="Q1297">
        <f>VLOOKUP(Healthcare!A1297,'Hospitalisation Details'!A1296:K3631,11,FALSE)</f>
        <v>31</v>
      </c>
    </row>
    <row r="1298" spans="1:17" ht="15.6">
      <c r="A1298" s="1" t="s">
        <v>1073</v>
      </c>
      <c r="B1298" t="str">
        <f>VLOOKUP(A1298,'Customer Names'!A1297:E3632,5,FALSE)</f>
        <v xml:space="preserve"> Mr.  Neil K Rao</v>
      </c>
      <c r="C1298">
        <f>VLOOKUP(A1298,'Medical Examinations'!A1297:J3632,2,FALSE)</f>
        <v>36.200000000000003</v>
      </c>
      <c r="D1298">
        <f>VLOOKUP(A1298,'Medical Examinations'!A1297:J3632,3,FALSE)</f>
        <v>4.62</v>
      </c>
      <c r="E1298" t="str">
        <f>VLOOKUP(A1298,'Medical Examinations'!A1297:J3632,4,FALSE)</f>
        <v>No</v>
      </c>
      <c r="F1298" t="str">
        <f>VLOOKUP(A1298,'Medical Examinations'!A1297:J3632,5,FALSE)</f>
        <v>No</v>
      </c>
      <c r="G1298" t="str">
        <f>VLOOKUP($A1298,'Medical Examinations'!A$1:J$2336,6,FALSE)</f>
        <v>No</v>
      </c>
      <c r="H1298">
        <f>VLOOKUP(A1298,'Medical Examinations'!A1297:J3632,7,FALSE)</f>
        <v>2</v>
      </c>
      <c r="I1298" t="str">
        <f>VLOOKUP(A1298,'Medical Examinations'!A1297:J3632,8,FALSE)</f>
        <v>No</v>
      </c>
      <c r="J1298" t="str">
        <f>VLOOKUP($A1298,'Medical Examinations'!$A1297:$J3632,9,FALSE)</f>
        <v>Obesity</v>
      </c>
      <c r="K1298" t="str">
        <f>VLOOKUP(A1298,'Medical Examinations'!A1297:J3632,10,FALSE)</f>
        <v>Normal</v>
      </c>
      <c r="L1298" t="str">
        <f>VLOOKUP(Healthcare!A1298,'Hospitalisation Details'!A1297:K3632,10,FALSE)</f>
        <v>26-Dec-1972</v>
      </c>
      <c r="M1298" s="17">
        <f>VLOOKUP(Healthcare!A1298,'Hospitalisation Details'!A1297:K3632,6,FALSE)</f>
        <v>8457.82</v>
      </c>
      <c r="N1298" t="str">
        <f>VLOOKUP(Healthcare!A1298,'Hospitalisation Details'!A1297:K3632,7,FALSE)</f>
        <v>tier - 2</v>
      </c>
      <c r="O1298" t="str">
        <f>VLOOKUP(Healthcare!A1298,'Hospitalisation Details'!A1297:K3632,8,FALSE)</f>
        <v>tier - 3</v>
      </c>
      <c r="P1298" t="str">
        <f>VLOOKUP(Healthcare!A1298,'Hospitalisation Details'!A1297:K3632,9,FALSE)</f>
        <v>R1011</v>
      </c>
      <c r="Q1298">
        <f>VLOOKUP(Healthcare!A1298,'Hospitalisation Details'!A1297:K3632,11,FALSE)</f>
        <v>51</v>
      </c>
    </row>
    <row r="1299" spans="1:17" ht="15.6">
      <c r="A1299" s="1" t="s">
        <v>1072</v>
      </c>
      <c r="B1299" t="str">
        <f>VLOOKUP(A1299,'Customer Names'!A1298:E3633,5,FALSE)</f>
        <v xml:space="preserve"> Mrs.  Anne Hunter Myers</v>
      </c>
      <c r="C1299">
        <f>VLOOKUP(A1299,'Medical Examinations'!A1298:J3633,2,FALSE)</f>
        <v>27.13</v>
      </c>
      <c r="D1299">
        <f>VLOOKUP(A1299,'Medical Examinations'!A1298:J3633,3,FALSE)</f>
        <v>5.59</v>
      </c>
      <c r="E1299" t="str">
        <f>VLOOKUP(A1299,'Medical Examinations'!A1298:J3633,4,FALSE)</f>
        <v>No</v>
      </c>
      <c r="F1299" t="str">
        <f>VLOOKUP(A1299,'Medical Examinations'!A1298:J3633,5,FALSE)</f>
        <v>No</v>
      </c>
      <c r="G1299" t="str">
        <f>VLOOKUP($A1299,'Medical Examinations'!A$1:J$2336,6,FALSE)</f>
        <v>No</v>
      </c>
      <c r="H1299">
        <f>VLOOKUP(A1299,'Medical Examinations'!A1298:J3633,7,FALSE)</f>
        <v>1</v>
      </c>
      <c r="I1299" t="str">
        <f>VLOOKUP(A1299,'Medical Examinations'!A1298:J3633,8,FALSE)</f>
        <v>No</v>
      </c>
      <c r="J1299" t="str">
        <f>VLOOKUP($A1299,'Medical Examinations'!$A1298:$J3633,9,FALSE)</f>
        <v>Over Weight</v>
      </c>
      <c r="K1299" t="str">
        <f>VLOOKUP(A1299,'Medical Examinations'!A1298:J3633,10,FALSE)</f>
        <v>Normal</v>
      </c>
      <c r="L1299" t="str">
        <f>VLOOKUP(Healthcare!A1299,'Hospitalisation Details'!A1298:K3633,10,FALSE)</f>
        <v>19-Jun-1984</v>
      </c>
      <c r="M1299" s="17">
        <f>VLOOKUP(Healthcare!A1299,'Hospitalisation Details'!A1298:K3633,6,FALSE)</f>
        <v>8450.82</v>
      </c>
      <c r="N1299" t="str">
        <f>VLOOKUP(Healthcare!A1299,'Hospitalisation Details'!A1298:K3633,7,FALSE)</f>
        <v>tier - 2</v>
      </c>
      <c r="O1299" t="str">
        <f>VLOOKUP(Healthcare!A1299,'Hospitalisation Details'!A1298:K3633,8,FALSE)</f>
        <v>tier - 2</v>
      </c>
      <c r="P1299" t="str">
        <f>VLOOKUP(Healthcare!A1299,'Hospitalisation Details'!A1298:K3633,9,FALSE)</f>
        <v>R1025</v>
      </c>
      <c r="Q1299">
        <f>VLOOKUP(Healthcare!A1299,'Hospitalisation Details'!A1298:K3633,11,FALSE)</f>
        <v>40</v>
      </c>
    </row>
    <row r="1300" spans="1:17" ht="15.6">
      <c r="A1300" s="1" t="s">
        <v>1071</v>
      </c>
      <c r="B1300" t="str">
        <f>VLOOKUP(A1300,'Customer Names'!A1299:E3634,5,FALSE)</f>
        <v xml:space="preserve"> Ms.  Sandra McLean</v>
      </c>
      <c r="C1300">
        <f>VLOOKUP(A1300,'Medical Examinations'!A1299:J3634,2,FALSE)</f>
        <v>20.75</v>
      </c>
      <c r="D1300">
        <f>VLOOKUP(A1300,'Medical Examinations'!A1299:J3634,3,FALSE)</f>
        <v>5.18</v>
      </c>
      <c r="E1300" t="str">
        <f>VLOOKUP(A1300,'Medical Examinations'!A1299:J3634,4,FALSE)</f>
        <v>yes</v>
      </c>
      <c r="F1300" t="str">
        <f>VLOOKUP(A1300,'Medical Examinations'!A1299:J3634,5,FALSE)</f>
        <v>No</v>
      </c>
      <c r="G1300" t="str">
        <f>VLOOKUP($A1300,'Medical Examinations'!A$1:J$2336,6,FALSE)</f>
        <v>No</v>
      </c>
      <c r="H1300">
        <f>VLOOKUP(A1300,'Medical Examinations'!A1299:J3634,7,FALSE)</f>
        <v>2</v>
      </c>
      <c r="I1300" t="str">
        <f>VLOOKUP(A1300,'Medical Examinations'!A1299:J3634,8,FALSE)</f>
        <v>No</v>
      </c>
      <c r="J1300" t="str">
        <f>VLOOKUP($A1300,'Medical Examinations'!$A1299:$J3634,9,FALSE)</f>
        <v>Healthy Weight</v>
      </c>
      <c r="K1300" t="str">
        <f>VLOOKUP(A1300,'Medical Examinations'!A1299:J3634,10,FALSE)</f>
        <v>Normal</v>
      </c>
      <c r="L1300" t="str">
        <f>VLOOKUP(Healthcare!A1300,'Hospitalisation Details'!A1299:K3634,10,FALSE)</f>
        <v>12-Jun-1966</v>
      </c>
      <c r="M1300" s="17">
        <f>VLOOKUP(Healthcare!A1300,'Hospitalisation Details'!A1299:K3634,6,FALSE)</f>
        <v>8448.66</v>
      </c>
      <c r="N1300" t="str">
        <f>VLOOKUP(Healthcare!A1300,'Hospitalisation Details'!A1299:K3634,7,FALSE)</f>
        <v>tier - 3</v>
      </c>
      <c r="O1300" t="str">
        <f>VLOOKUP(Healthcare!A1300,'Hospitalisation Details'!A1299:K3634,8,FALSE)</f>
        <v>tier - 1</v>
      </c>
      <c r="P1300" t="str">
        <f>VLOOKUP(Healthcare!A1300,'Hospitalisation Details'!A1299:K3634,9,FALSE)</f>
        <v>R1013</v>
      </c>
      <c r="Q1300">
        <f>VLOOKUP(Healthcare!A1300,'Hospitalisation Details'!A1299:K3634,11,FALSE)</f>
        <v>58</v>
      </c>
    </row>
    <row r="1301" spans="1:17" ht="15.6">
      <c r="A1301" s="1" t="s">
        <v>1070</v>
      </c>
      <c r="B1301" t="str">
        <f>VLOOKUP(A1301,'Customer Names'!A1300:E3635,5,FALSE)</f>
        <v xml:space="preserve"> Mr.  Robert Gomez</v>
      </c>
      <c r="C1301">
        <f>VLOOKUP(A1301,'Medical Examinations'!A1300:J3635,2,FALSE)</f>
        <v>26.6</v>
      </c>
      <c r="D1301">
        <f>VLOOKUP(A1301,'Medical Examinations'!A1300:J3635,3,FALSE)</f>
        <v>6.29</v>
      </c>
      <c r="E1301" t="str">
        <f>VLOOKUP(A1301,'Medical Examinations'!A1300:J3635,4,FALSE)</f>
        <v>No</v>
      </c>
      <c r="F1301" t="str">
        <f>VLOOKUP(A1301,'Medical Examinations'!A1300:J3635,5,FALSE)</f>
        <v>No</v>
      </c>
      <c r="G1301" t="str">
        <f>VLOOKUP($A1301,'Medical Examinations'!A$1:J$2336,6,FALSE)</f>
        <v>No</v>
      </c>
      <c r="H1301">
        <f>VLOOKUP(A1301,'Medical Examinations'!A1300:J3635,7,FALSE)</f>
        <v>2</v>
      </c>
      <c r="I1301" t="str">
        <f>VLOOKUP(A1301,'Medical Examinations'!A1300:J3635,8,FALSE)</f>
        <v>No</v>
      </c>
      <c r="J1301" t="str">
        <f>VLOOKUP($A1301,'Medical Examinations'!$A1300:$J3635,9,FALSE)</f>
        <v>Over Weight</v>
      </c>
      <c r="K1301" t="str">
        <f>VLOOKUP(A1301,'Medical Examinations'!A1300:J3635,10,FALSE)</f>
        <v>Prediabetes</v>
      </c>
      <c r="L1301" t="str">
        <f>VLOOKUP(Healthcare!A1301,'Hospitalisation Details'!A1300:K3635,10,FALSE)</f>
        <v>4-Sep-1972</v>
      </c>
      <c r="M1301" s="17">
        <f>VLOOKUP(Healthcare!A1301,'Hospitalisation Details'!A1300:K3635,6,FALSE)</f>
        <v>8444.4699999999993</v>
      </c>
      <c r="N1301" t="str">
        <f>VLOOKUP(Healthcare!A1301,'Hospitalisation Details'!A1300:K3635,7,FALSE)</f>
        <v>tier - 3</v>
      </c>
      <c r="O1301" t="str">
        <f>VLOOKUP(Healthcare!A1301,'Hospitalisation Details'!A1300:K3635,8,FALSE)</f>
        <v>tier - 1</v>
      </c>
      <c r="P1301" t="str">
        <f>VLOOKUP(Healthcare!A1301,'Hospitalisation Details'!A1300:K3635,9,FALSE)</f>
        <v>R1011</v>
      </c>
      <c r="Q1301">
        <f>VLOOKUP(Healthcare!A1301,'Hospitalisation Details'!A1300:K3635,11,FALSE)</f>
        <v>52</v>
      </c>
    </row>
    <row r="1302" spans="1:17" ht="15.6">
      <c r="A1302" s="1" t="s">
        <v>1069</v>
      </c>
      <c r="B1302" t="str">
        <f>VLOOKUP(A1302,'Customer Names'!A1301:E3636,5,FALSE)</f>
        <v xml:space="preserve"> Mr.  Rodney Hemingway</v>
      </c>
      <c r="C1302">
        <f>VLOOKUP(A1302,'Medical Examinations'!A1301:J3636,2,FALSE)</f>
        <v>25.3</v>
      </c>
      <c r="D1302">
        <f>VLOOKUP(A1302,'Medical Examinations'!A1301:J3636,3,FALSE)</f>
        <v>4.49</v>
      </c>
      <c r="E1302" t="str">
        <f>VLOOKUP(A1302,'Medical Examinations'!A1301:J3636,4,FALSE)</f>
        <v>No</v>
      </c>
      <c r="F1302" t="str">
        <f>VLOOKUP(A1302,'Medical Examinations'!A1301:J3636,5,FALSE)</f>
        <v>No</v>
      </c>
      <c r="G1302" t="str">
        <f>VLOOKUP($A1302,'Medical Examinations'!A$1:J$2336,6,FALSE)</f>
        <v>No</v>
      </c>
      <c r="H1302">
        <f>VLOOKUP(A1302,'Medical Examinations'!A1301:J3636,7,FALSE)</f>
        <v>2</v>
      </c>
      <c r="I1302" t="str">
        <f>VLOOKUP(A1302,'Medical Examinations'!A1301:J3636,8,FALSE)</f>
        <v>No</v>
      </c>
      <c r="J1302" t="str">
        <f>VLOOKUP($A1302,'Medical Examinations'!$A1301:$J3636,9,FALSE)</f>
        <v>Over Weight</v>
      </c>
      <c r="K1302" t="str">
        <f>VLOOKUP(A1302,'Medical Examinations'!A1301:J3636,10,FALSE)</f>
        <v>Normal</v>
      </c>
      <c r="L1302" t="str">
        <f>VLOOKUP(Healthcare!A1302,'Hospitalisation Details'!A1301:K3636,10,FALSE)</f>
        <v>9-Sep-1972</v>
      </c>
      <c r="M1302" s="17">
        <f>VLOOKUP(Healthcare!A1302,'Hospitalisation Details'!A1301:K3636,6,FALSE)</f>
        <v>8442.67</v>
      </c>
      <c r="N1302" t="str">
        <f>VLOOKUP(Healthcare!A1302,'Hospitalisation Details'!A1301:K3636,7,FALSE)</f>
        <v>tier - 2</v>
      </c>
      <c r="O1302" t="str">
        <f>VLOOKUP(Healthcare!A1302,'Hospitalisation Details'!A1301:K3636,8,FALSE)</f>
        <v>tier - 3</v>
      </c>
      <c r="P1302" t="str">
        <f>VLOOKUP(Healthcare!A1302,'Hospitalisation Details'!A1301:K3636,9,FALSE)</f>
        <v>R1013</v>
      </c>
      <c r="Q1302">
        <f>VLOOKUP(Healthcare!A1302,'Hospitalisation Details'!A1301:K3636,11,FALSE)</f>
        <v>51</v>
      </c>
    </row>
    <row r="1303" spans="1:17" ht="15.6">
      <c r="A1303" s="1" t="s">
        <v>1068</v>
      </c>
      <c r="B1303" t="str">
        <f>VLOOKUP(A1303,'Customer Names'!A1302:E3637,5,FALSE)</f>
        <v xml:space="preserve"> Mr.  Carl R Pett</v>
      </c>
      <c r="C1303">
        <f>VLOOKUP(A1303,'Medical Examinations'!A1302:J3637,2,FALSE)</f>
        <v>18.84</v>
      </c>
      <c r="D1303">
        <f>VLOOKUP(A1303,'Medical Examinations'!A1302:J3637,3,FALSE)</f>
        <v>11.82</v>
      </c>
      <c r="E1303" t="str">
        <f>VLOOKUP(A1303,'Medical Examinations'!A1302:J3637,4,FALSE)</f>
        <v>yes</v>
      </c>
      <c r="F1303" t="str">
        <f>VLOOKUP(A1303,'Medical Examinations'!A1302:J3637,5,FALSE)</f>
        <v>No</v>
      </c>
      <c r="G1303" t="str">
        <f>VLOOKUP($A1303,'Medical Examinations'!A$1:J$2336,6,FALSE)</f>
        <v>Yes</v>
      </c>
      <c r="H1303">
        <f>VLOOKUP(A1303,'Medical Examinations'!A1302:J3637,7,FALSE)</f>
        <v>1</v>
      </c>
      <c r="I1303" t="str">
        <f>VLOOKUP(A1303,'Medical Examinations'!A1302:J3637,8,FALSE)</f>
        <v>No</v>
      </c>
      <c r="J1303" t="str">
        <f>VLOOKUP($A1303,'Medical Examinations'!$A1302:$J3637,9,FALSE)</f>
        <v>Healthy Weight</v>
      </c>
      <c r="K1303" t="str">
        <f>VLOOKUP(A1303,'Medical Examinations'!A1302:J3637,10,FALSE)</f>
        <v>Diabetes</v>
      </c>
      <c r="L1303" t="str">
        <f>VLOOKUP(Healthcare!A1303,'Hospitalisation Details'!A1302:K3637,10,FALSE)</f>
        <v>24-Sep-1963</v>
      </c>
      <c r="M1303" s="17">
        <f>VLOOKUP(Healthcare!A1303,'Hospitalisation Details'!A1302:K3637,6,FALSE)</f>
        <v>8440.0499999999993</v>
      </c>
      <c r="N1303" t="str">
        <f>VLOOKUP(Healthcare!A1303,'Hospitalisation Details'!A1302:K3637,7,FALSE)</f>
        <v>tier - 3</v>
      </c>
      <c r="O1303" t="str">
        <f>VLOOKUP(Healthcare!A1303,'Hospitalisation Details'!A1302:K3637,8,FALSE)</f>
        <v>tier - 2</v>
      </c>
      <c r="P1303" t="str">
        <f>VLOOKUP(Healthcare!A1303,'Hospitalisation Details'!A1302:K3637,9,FALSE)</f>
        <v>R1013</v>
      </c>
      <c r="Q1303">
        <f>VLOOKUP(Healthcare!A1303,'Hospitalisation Details'!A1302:K3637,11,FALSE)</f>
        <v>60</v>
      </c>
    </row>
    <row r="1304" spans="1:17" ht="15.6">
      <c r="A1304" s="1" t="s">
        <v>1067</v>
      </c>
      <c r="B1304" t="str">
        <f>VLOOKUP(A1304,'Customer Names'!A1303:E3638,5,FALSE)</f>
        <v xml:space="preserve"> Mr.  Maximilian Meingast</v>
      </c>
      <c r="C1304">
        <f>VLOOKUP(A1304,'Medical Examinations'!A1303:J3638,2,FALSE)</f>
        <v>19.57</v>
      </c>
      <c r="D1304">
        <f>VLOOKUP(A1304,'Medical Examinations'!A1303:J3638,3,FALSE)</f>
        <v>7.41</v>
      </c>
      <c r="E1304" t="str">
        <f>VLOOKUP(A1304,'Medical Examinations'!A1303:J3638,4,FALSE)</f>
        <v>yes</v>
      </c>
      <c r="F1304" t="str">
        <f>VLOOKUP(A1304,'Medical Examinations'!A1303:J3638,5,FALSE)</f>
        <v>No</v>
      </c>
      <c r="G1304" t="str">
        <f>VLOOKUP($A1304,'Medical Examinations'!A$1:J$2336,6,FALSE)</f>
        <v>No</v>
      </c>
      <c r="H1304">
        <f>VLOOKUP(A1304,'Medical Examinations'!A1303:J3638,7,FALSE)</f>
        <v>1</v>
      </c>
      <c r="I1304" t="str">
        <f>VLOOKUP(A1304,'Medical Examinations'!A1303:J3638,8,FALSE)</f>
        <v>No</v>
      </c>
      <c r="J1304" t="str">
        <f>VLOOKUP($A1304,'Medical Examinations'!$A1303:$J3638,9,FALSE)</f>
        <v>Healthy Weight</v>
      </c>
      <c r="K1304" t="str">
        <f>VLOOKUP(A1304,'Medical Examinations'!A1303:J3638,10,FALSE)</f>
        <v>Diabetes</v>
      </c>
      <c r="L1304" t="str">
        <f>VLOOKUP(Healthcare!A1304,'Hospitalisation Details'!A1303:K3638,10,FALSE)</f>
        <v>28-Sep-1975</v>
      </c>
      <c r="M1304" s="17">
        <f>VLOOKUP(Healthcare!A1304,'Hospitalisation Details'!A1303:K3638,6,FALSE)</f>
        <v>8428.07</v>
      </c>
      <c r="N1304" t="str">
        <f>VLOOKUP(Healthcare!A1304,'Hospitalisation Details'!A1303:K3638,7,FALSE)</f>
        <v>tier - 3</v>
      </c>
      <c r="O1304" t="str">
        <f>VLOOKUP(Healthcare!A1304,'Hospitalisation Details'!A1303:K3638,8,FALSE)</f>
        <v>tier - 2</v>
      </c>
      <c r="P1304" t="str">
        <f>VLOOKUP(Healthcare!A1304,'Hospitalisation Details'!A1303:K3638,9,FALSE)</f>
        <v>R1012</v>
      </c>
      <c r="Q1304">
        <f>VLOOKUP(Healthcare!A1304,'Hospitalisation Details'!A1303:K3638,11,FALSE)</f>
        <v>48</v>
      </c>
    </row>
    <row r="1305" spans="1:17" ht="15.6">
      <c r="A1305" s="1" t="s">
        <v>1066</v>
      </c>
      <c r="B1305" t="str">
        <f>VLOOKUP(A1305,'Customer Names'!A1304:E3639,5,FALSE)</f>
        <v xml:space="preserve"> Mr.  Erik McCarthy</v>
      </c>
      <c r="C1305">
        <f>VLOOKUP(A1305,'Medical Examinations'!A1304:J3639,2,FALSE)</f>
        <v>30.495000000000001</v>
      </c>
      <c r="D1305">
        <f>VLOOKUP(A1305,'Medical Examinations'!A1304:J3639,3,FALSE)</f>
        <v>5.97</v>
      </c>
      <c r="E1305" t="str">
        <f>VLOOKUP(A1305,'Medical Examinations'!A1304:J3639,4,FALSE)</f>
        <v>No</v>
      </c>
      <c r="F1305" t="str">
        <f>VLOOKUP(A1305,'Medical Examinations'!A1304:J3639,5,FALSE)</f>
        <v>No</v>
      </c>
      <c r="G1305" t="str">
        <f>VLOOKUP($A1305,'Medical Examinations'!A$1:J$2336,6,FALSE)</f>
        <v>No</v>
      </c>
      <c r="H1305">
        <f>VLOOKUP(A1305,'Medical Examinations'!A1304:J3639,7,FALSE)</f>
        <v>0</v>
      </c>
      <c r="I1305" t="str">
        <f>VLOOKUP(A1305,'Medical Examinations'!A1304:J3639,8,FALSE)</f>
        <v>No</v>
      </c>
      <c r="J1305" t="str">
        <f>VLOOKUP($A1305,'Medical Examinations'!$A1304:$J3639,9,FALSE)</f>
        <v>Obesity</v>
      </c>
      <c r="K1305" t="str">
        <f>VLOOKUP(A1305,'Medical Examinations'!A1304:J3639,10,FALSE)</f>
        <v>Prediabetes</v>
      </c>
      <c r="L1305" t="str">
        <f>VLOOKUP(Healthcare!A1305,'Hospitalisation Details'!A1304:K3639,10,FALSE)</f>
        <v>4-Sep-1977</v>
      </c>
      <c r="M1305" s="17">
        <f>VLOOKUP(Healthcare!A1305,'Hospitalisation Details'!A1304:K3639,6,FALSE)</f>
        <v>8413.4599999999991</v>
      </c>
      <c r="N1305" t="str">
        <f>VLOOKUP(Healthcare!A1305,'Hospitalisation Details'!A1304:K3639,7,FALSE)</f>
        <v>tier - 3</v>
      </c>
      <c r="O1305" t="str">
        <f>VLOOKUP(Healthcare!A1305,'Hospitalisation Details'!A1304:K3639,8,FALSE)</f>
        <v>tier - 1</v>
      </c>
      <c r="P1305" t="str">
        <f>VLOOKUP(Healthcare!A1305,'Hospitalisation Details'!A1304:K3639,9,FALSE)</f>
        <v>R1012</v>
      </c>
      <c r="Q1305">
        <f>VLOOKUP(Healthcare!A1305,'Hospitalisation Details'!A1304:K3639,11,FALSE)</f>
        <v>47</v>
      </c>
    </row>
    <row r="1306" spans="1:17" ht="15.6">
      <c r="A1306" s="1" t="s">
        <v>1065</v>
      </c>
      <c r="B1306" t="str">
        <f>VLOOKUP(A1306,'Customer Names'!A1305:E3640,5,FALSE)</f>
        <v xml:space="preserve"> Mr.  Christopher Boyle</v>
      </c>
      <c r="C1306">
        <f>VLOOKUP(A1306,'Medical Examinations'!A1305:J3640,2,FALSE)</f>
        <v>30.114999999999998</v>
      </c>
      <c r="D1306">
        <f>VLOOKUP(A1306,'Medical Examinations'!A1305:J3640,3,FALSE)</f>
        <v>5.74</v>
      </c>
      <c r="E1306" t="str">
        <f>VLOOKUP(A1306,'Medical Examinations'!A1305:J3640,4,FALSE)</f>
        <v>No</v>
      </c>
      <c r="F1306" t="str">
        <f>VLOOKUP(A1306,'Medical Examinations'!A1305:J3640,5,FALSE)</f>
        <v>No</v>
      </c>
      <c r="G1306" t="str">
        <f>VLOOKUP($A1306,'Medical Examinations'!A$1:J$2336,6,FALSE)</f>
        <v>Yes</v>
      </c>
      <c r="H1306">
        <f>VLOOKUP(A1306,'Medical Examinations'!A1305:J3640,7,FALSE)</f>
        <v>1</v>
      </c>
      <c r="I1306" t="str">
        <f>VLOOKUP(A1306,'Medical Examinations'!A1305:J3640,8,FALSE)</f>
        <v>No</v>
      </c>
      <c r="J1306" t="str">
        <f>VLOOKUP($A1306,'Medical Examinations'!$A1305:$J3640,9,FALSE)</f>
        <v>Obesity</v>
      </c>
      <c r="K1306" t="str">
        <f>VLOOKUP(A1306,'Medical Examinations'!A1305:J3640,10,FALSE)</f>
        <v>Prediabetes</v>
      </c>
      <c r="L1306" t="str">
        <f>VLOOKUP(Healthcare!A1306,'Hospitalisation Details'!A1305:K3640,10,FALSE)</f>
        <v>11-Jun-1979</v>
      </c>
      <c r="M1306" s="17">
        <f>VLOOKUP(Healthcare!A1306,'Hospitalisation Details'!A1305:K3640,6,FALSE)</f>
        <v>8410.0499999999993</v>
      </c>
      <c r="N1306" t="str">
        <f>VLOOKUP(Healthcare!A1306,'Hospitalisation Details'!A1305:K3640,7,FALSE)</f>
        <v>tier - 2</v>
      </c>
      <c r="O1306" t="str">
        <f>VLOOKUP(Healthcare!A1306,'Hospitalisation Details'!A1305:K3640,8,FALSE)</f>
        <v>tier - 2</v>
      </c>
      <c r="P1306" t="str">
        <f>VLOOKUP(Healthcare!A1306,'Hospitalisation Details'!A1305:K3640,9,FALSE)</f>
        <v>R1012</v>
      </c>
      <c r="Q1306">
        <f>VLOOKUP(Healthcare!A1306,'Hospitalisation Details'!A1305:K3640,11,FALSE)</f>
        <v>45</v>
      </c>
    </row>
    <row r="1307" spans="1:17" ht="15.6">
      <c r="A1307" s="1" t="s">
        <v>1064</v>
      </c>
      <c r="B1307" t="str">
        <f>VLOOKUP(A1307,'Customer Names'!A1306:E3641,5,FALSE)</f>
        <v xml:space="preserve"> Mr.  Eirik Gundersen</v>
      </c>
      <c r="C1307">
        <f>VLOOKUP(A1307,'Medical Examinations'!A1306:J3641,2,FALSE)</f>
        <v>24.78</v>
      </c>
      <c r="D1307">
        <f>VLOOKUP(A1307,'Medical Examinations'!A1306:J3641,3,FALSE)</f>
        <v>9.85</v>
      </c>
      <c r="E1307" t="str">
        <f>VLOOKUP(A1307,'Medical Examinations'!A1306:J3641,4,FALSE)</f>
        <v>No</v>
      </c>
      <c r="F1307" t="str">
        <f>VLOOKUP(A1307,'Medical Examinations'!A1306:J3641,5,FALSE)</f>
        <v>No</v>
      </c>
      <c r="G1307" t="str">
        <f>VLOOKUP($A1307,'Medical Examinations'!A$1:J$2336,6,FALSE)</f>
        <v>No</v>
      </c>
      <c r="H1307">
        <f>VLOOKUP(A1307,'Medical Examinations'!A1306:J3641,7,FALSE)</f>
        <v>0</v>
      </c>
      <c r="I1307" t="str">
        <f>VLOOKUP(A1307,'Medical Examinations'!A1306:J3641,8,FALSE)</f>
        <v>No</v>
      </c>
      <c r="J1307" t="str">
        <f>VLOOKUP($A1307,'Medical Examinations'!$A1306:$J3641,9,FALSE)</f>
        <v>Healthy Weight</v>
      </c>
      <c r="K1307" t="str">
        <f>VLOOKUP(A1307,'Medical Examinations'!A1306:J3641,10,FALSE)</f>
        <v>Diabetes</v>
      </c>
      <c r="L1307" t="str">
        <f>VLOOKUP(Healthcare!A1307,'Hospitalisation Details'!A1306:K3641,10,FALSE)</f>
        <v>18-Sep-1971</v>
      </c>
      <c r="M1307" s="17">
        <f>VLOOKUP(Healthcare!A1307,'Hospitalisation Details'!A1306:K3641,6,FALSE)</f>
        <v>8400.01</v>
      </c>
      <c r="N1307" t="str">
        <f>VLOOKUP(Healthcare!A1307,'Hospitalisation Details'!A1306:K3641,7,FALSE)</f>
        <v>tier - 2</v>
      </c>
      <c r="O1307" t="str">
        <f>VLOOKUP(Healthcare!A1307,'Hospitalisation Details'!A1306:K3641,8,FALSE)</f>
        <v>tier - 3</v>
      </c>
      <c r="P1307" t="str">
        <f>VLOOKUP(Healthcare!A1307,'Hospitalisation Details'!A1306:K3641,9,FALSE)</f>
        <v>R1013</v>
      </c>
      <c r="Q1307">
        <f>VLOOKUP(Healthcare!A1307,'Hospitalisation Details'!A1306:K3641,11,FALSE)</f>
        <v>52</v>
      </c>
    </row>
    <row r="1308" spans="1:17" ht="15.6">
      <c r="A1308" s="1" t="s">
        <v>1063</v>
      </c>
      <c r="B1308" t="str">
        <f>VLOOKUP(A1308,'Customer Names'!A1307:E3642,5,FALSE)</f>
        <v xml:space="preserve"> Mr.  Rik Wolswinkel</v>
      </c>
      <c r="C1308">
        <f>VLOOKUP(A1308,'Medical Examinations'!A1307:J3642,2,FALSE)</f>
        <v>24.77</v>
      </c>
      <c r="D1308">
        <f>VLOOKUP(A1308,'Medical Examinations'!A1307:J3642,3,FALSE)</f>
        <v>7.59</v>
      </c>
      <c r="E1308" t="str">
        <f>VLOOKUP(A1308,'Medical Examinations'!A1307:J3642,4,FALSE)</f>
        <v>No</v>
      </c>
      <c r="F1308" t="str">
        <f>VLOOKUP(A1308,'Medical Examinations'!A1307:J3642,5,FALSE)</f>
        <v>No</v>
      </c>
      <c r="G1308" t="str">
        <f>VLOOKUP($A1308,'Medical Examinations'!A$1:J$2336,6,FALSE)</f>
        <v>No</v>
      </c>
      <c r="H1308">
        <f>VLOOKUP(A1308,'Medical Examinations'!A1307:J3642,7,FALSE)</f>
        <v>0</v>
      </c>
      <c r="I1308" t="str">
        <f>VLOOKUP(A1308,'Medical Examinations'!A1307:J3642,8,FALSE)</f>
        <v>No</v>
      </c>
      <c r="J1308" t="str">
        <f>VLOOKUP($A1308,'Medical Examinations'!$A1307:$J3642,9,FALSE)</f>
        <v>Healthy Weight</v>
      </c>
      <c r="K1308" t="str">
        <f>VLOOKUP(A1308,'Medical Examinations'!A1307:J3642,10,FALSE)</f>
        <v>Diabetes</v>
      </c>
      <c r="L1308" t="str">
        <f>VLOOKUP(Healthcare!A1308,'Hospitalisation Details'!A1307:K3642,10,FALSE)</f>
        <v>4-Sep-1971</v>
      </c>
      <c r="M1308" s="17">
        <f>VLOOKUP(Healthcare!A1308,'Hospitalisation Details'!A1307:K3642,6,FALSE)</f>
        <v>8396.6200000000008</v>
      </c>
      <c r="N1308" t="str">
        <f>VLOOKUP(Healthcare!A1308,'Hospitalisation Details'!A1307:K3642,7,FALSE)</f>
        <v>tier - 2</v>
      </c>
      <c r="O1308" t="str">
        <f>VLOOKUP(Healthcare!A1308,'Hospitalisation Details'!A1307:K3642,8,FALSE)</f>
        <v>tier - 3</v>
      </c>
      <c r="P1308" t="str">
        <f>VLOOKUP(Healthcare!A1308,'Hospitalisation Details'!A1307:K3642,9,FALSE)</f>
        <v>R1013</v>
      </c>
      <c r="Q1308">
        <f>VLOOKUP(Healthcare!A1308,'Hospitalisation Details'!A1307:K3642,11,FALSE)</f>
        <v>53</v>
      </c>
    </row>
    <row r="1309" spans="1:17" ht="15.6">
      <c r="A1309" s="1" t="s">
        <v>1062</v>
      </c>
      <c r="B1309" t="str">
        <f>VLOOKUP(A1309,'Customer Names'!A1308:E3643,5,FALSE)</f>
        <v xml:space="preserve"> Mr.  Matthew R Bomberger</v>
      </c>
      <c r="C1309">
        <f>VLOOKUP(A1309,'Medical Examinations'!A1308:J3643,2,FALSE)</f>
        <v>16.579999999999998</v>
      </c>
      <c r="D1309">
        <f>VLOOKUP(A1309,'Medical Examinations'!A1308:J3643,3,FALSE)</f>
        <v>6.98</v>
      </c>
      <c r="E1309" t="str">
        <f>VLOOKUP(A1309,'Medical Examinations'!A1308:J3643,4,FALSE)</f>
        <v>yes</v>
      </c>
      <c r="F1309" t="str">
        <f>VLOOKUP(A1309,'Medical Examinations'!A1308:J3643,5,FALSE)</f>
        <v>No</v>
      </c>
      <c r="G1309" t="str">
        <f>VLOOKUP($A1309,'Medical Examinations'!A$1:J$2336,6,FALSE)</f>
        <v>Yes</v>
      </c>
      <c r="H1309">
        <f>VLOOKUP(A1309,'Medical Examinations'!A1308:J3643,7,FALSE)</f>
        <v>1</v>
      </c>
      <c r="I1309" t="str">
        <f>VLOOKUP(A1309,'Medical Examinations'!A1308:J3643,8,FALSE)</f>
        <v>No</v>
      </c>
      <c r="J1309" t="str">
        <f>VLOOKUP($A1309,'Medical Examinations'!$A1308:$J3643,9,FALSE)</f>
        <v>Under Weight</v>
      </c>
      <c r="K1309" t="str">
        <f>VLOOKUP(A1309,'Medical Examinations'!A1308:J3643,10,FALSE)</f>
        <v>Diabetes</v>
      </c>
      <c r="L1309" t="str">
        <f>VLOOKUP(Healthcare!A1309,'Hospitalisation Details'!A1308:K3643,10,FALSE)</f>
        <v>21-Sep-1963</v>
      </c>
      <c r="M1309" s="17">
        <f>VLOOKUP(Healthcare!A1309,'Hospitalisation Details'!A1308:K3643,6,FALSE)</f>
        <v>8355.5400000000009</v>
      </c>
      <c r="N1309" t="str">
        <f>VLOOKUP(Healthcare!A1309,'Hospitalisation Details'!A1308:K3643,7,FALSE)</f>
        <v>tier - 3</v>
      </c>
      <c r="O1309" t="str">
        <f>VLOOKUP(Healthcare!A1309,'Hospitalisation Details'!A1308:K3643,8,FALSE)</f>
        <v>tier - 3</v>
      </c>
      <c r="P1309" t="str">
        <f>VLOOKUP(Healthcare!A1309,'Hospitalisation Details'!A1308:K3643,9,FALSE)</f>
        <v>R1012</v>
      </c>
      <c r="Q1309">
        <f>VLOOKUP(Healthcare!A1309,'Hospitalisation Details'!A1308:K3643,11,FALSE)</f>
        <v>60</v>
      </c>
    </row>
    <row r="1310" spans="1:17" ht="15.6">
      <c r="A1310" s="1" t="s">
        <v>1061</v>
      </c>
      <c r="B1310" t="str">
        <f>VLOOKUP(A1310,'Customer Names'!A1309:E3644,5,FALSE)</f>
        <v xml:space="preserve"> Mr.  Daniel G Roy</v>
      </c>
      <c r="C1310">
        <f>VLOOKUP(A1310,'Medical Examinations'!A1309:J3644,2,FALSE)</f>
        <v>38.17</v>
      </c>
      <c r="D1310">
        <f>VLOOKUP(A1310,'Medical Examinations'!A1309:J3644,3,FALSE)</f>
        <v>4.7300000000000004</v>
      </c>
      <c r="E1310" t="str">
        <f>VLOOKUP(A1310,'Medical Examinations'!A1309:J3644,4,FALSE)</f>
        <v>yes</v>
      </c>
      <c r="F1310" t="str">
        <f>VLOOKUP(A1310,'Medical Examinations'!A1309:J3644,5,FALSE)</f>
        <v>No</v>
      </c>
      <c r="G1310" t="str">
        <f>VLOOKUP($A1310,'Medical Examinations'!A$1:J$2336,6,FALSE)</f>
        <v>No</v>
      </c>
      <c r="H1310">
        <f>VLOOKUP(A1310,'Medical Examinations'!A1309:J3644,7,FALSE)</f>
        <v>0</v>
      </c>
      <c r="I1310" t="str">
        <f>VLOOKUP(A1310,'Medical Examinations'!A1309:J3644,8,FALSE)</f>
        <v>No</v>
      </c>
      <c r="J1310" t="str">
        <f>VLOOKUP($A1310,'Medical Examinations'!$A1309:$J3644,9,FALSE)</f>
        <v>Obesity</v>
      </c>
      <c r="K1310" t="str">
        <f>VLOOKUP(A1310,'Medical Examinations'!A1309:J3644,10,FALSE)</f>
        <v>Normal</v>
      </c>
      <c r="L1310" t="str">
        <f>VLOOKUP(Healthcare!A1310,'Hospitalisation Details'!A1309:K3644,10,FALSE)</f>
        <v>12-Jun-1976</v>
      </c>
      <c r="M1310" s="17">
        <f>VLOOKUP(Healthcare!A1310,'Hospitalisation Details'!A1309:K3644,6,FALSE)</f>
        <v>8347.16</v>
      </c>
      <c r="N1310" t="str">
        <f>VLOOKUP(Healthcare!A1310,'Hospitalisation Details'!A1309:K3644,7,FALSE)</f>
        <v>tier - 2</v>
      </c>
      <c r="O1310" t="str">
        <f>VLOOKUP(Healthcare!A1310,'Hospitalisation Details'!A1309:K3644,8,FALSE)</f>
        <v>tier - 1</v>
      </c>
      <c r="P1310" t="str">
        <f>VLOOKUP(Healthcare!A1310,'Hospitalisation Details'!A1309:K3644,9,FALSE)</f>
        <v>R1013</v>
      </c>
      <c r="Q1310">
        <f>VLOOKUP(Healthcare!A1310,'Hospitalisation Details'!A1309:K3644,11,FALSE)</f>
        <v>48</v>
      </c>
    </row>
    <row r="1311" spans="1:17" ht="15.6">
      <c r="A1311" s="1" t="s">
        <v>1060</v>
      </c>
      <c r="B1311" t="str">
        <f>VLOOKUP(A1311,'Customer Names'!A1310:E3645,5,FALSE)</f>
        <v xml:space="preserve"> Mr.  Yannick Lapierre</v>
      </c>
      <c r="C1311">
        <f>VLOOKUP(A1311,'Medical Examinations'!A1310:J3645,2,FALSE)</f>
        <v>39.424999999999997</v>
      </c>
      <c r="D1311">
        <f>VLOOKUP(A1311,'Medical Examinations'!A1310:J3645,3,FALSE)</f>
        <v>4.76</v>
      </c>
      <c r="E1311" t="str">
        <f>VLOOKUP(A1311,'Medical Examinations'!A1310:J3645,4,FALSE)</f>
        <v>yes</v>
      </c>
      <c r="F1311" t="str">
        <f>VLOOKUP(A1311,'Medical Examinations'!A1310:J3645,5,FALSE)</f>
        <v>No</v>
      </c>
      <c r="G1311" t="str">
        <f>VLOOKUP($A1311,'Medical Examinations'!A$1:J$2336,6,FALSE)</f>
        <v>No</v>
      </c>
      <c r="H1311">
        <f>VLOOKUP(A1311,'Medical Examinations'!A1310:J3645,7,FALSE)</f>
        <v>0</v>
      </c>
      <c r="I1311" t="str">
        <f>VLOOKUP(A1311,'Medical Examinations'!A1310:J3645,8,FALSE)</f>
        <v>No</v>
      </c>
      <c r="J1311" t="str">
        <f>VLOOKUP($A1311,'Medical Examinations'!$A1310:$J3645,9,FALSE)</f>
        <v>Obesity</v>
      </c>
      <c r="K1311" t="str">
        <f>VLOOKUP(A1311,'Medical Examinations'!A1310:J3645,10,FALSE)</f>
        <v>Normal</v>
      </c>
      <c r="L1311" t="str">
        <f>VLOOKUP(Healthcare!A1311,'Hospitalisation Details'!A1310:K3645,10,FALSE)</f>
        <v>7-Jul-1976</v>
      </c>
      <c r="M1311" s="17">
        <f>VLOOKUP(Healthcare!A1311,'Hospitalisation Details'!A1310:K3645,6,FALSE)</f>
        <v>8342.91</v>
      </c>
      <c r="N1311" t="str">
        <f>VLOOKUP(Healthcare!A1311,'Hospitalisation Details'!A1310:K3645,7,FALSE)</f>
        <v>tier - 3</v>
      </c>
      <c r="O1311" t="str">
        <f>VLOOKUP(Healthcare!A1311,'Hospitalisation Details'!A1310:K3645,8,FALSE)</f>
        <v>tier - 1</v>
      </c>
      <c r="P1311" t="str">
        <f>VLOOKUP(Healthcare!A1311,'Hospitalisation Details'!A1310:K3645,9,FALSE)</f>
        <v>R1016</v>
      </c>
      <c r="Q1311">
        <f>VLOOKUP(Healthcare!A1311,'Hospitalisation Details'!A1310:K3645,11,FALSE)</f>
        <v>48</v>
      </c>
    </row>
    <row r="1312" spans="1:17" ht="15.6">
      <c r="A1312" s="1" t="s">
        <v>1059</v>
      </c>
      <c r="B1312" t="str">
        <f>VLOOKUP(A1312,'Customer Names'!A1311:E3646,5,FALSE)</f>
        <v xml:space="preserve"> Mr.  Sean R Beaty</v>
      </c>
      <c r="C1312">
        <f>VLOOKUP(A1312,'Medical Examinations'!A1311:J3646,2,FALSE)</f>
        <v>33.44</v>
      </c>
      <c r="D1312">
        <f>VLOOKUP(A1312,'Medical Examinations'!A1311:J3646,3,FALSE)</f>
        <v>6.24</v>
      </c>
      <c r="E1312" t="str">
        <f>VLOOKUP(A1312,'Medical Examinations'!A1311:J3646,4,FALSE)</f>
        <v>yes</v>
      </c>
      <c r="F1312" t="str">
        <f>VLOOKUP(A1312,'Medical Examinations'!A1311:J3646,5,FALSE)</f>
        <v>No</v>
      </c>
      <c r="G1312" t="str">
        <f>VLOOKUP($A1312,'Medical Examinations'!A$1:J$2336,6,FALSE)</f>
        <v>No</v>
      </c>
      <c r="H1312">
        <f>VLOOKUP(A1312,'Medical Examinations'!A1311:J3646,7,FALSE)</f>
        <v>0</v>
      </c>
      <c r="I1312" t="str">
        <f>VLOOKUP(A1312,'Medical Examinations'!A1311:J3646,8,FALSE)</f>
        <v>No</v>
      </c>
      <c r="J1312" t="str">
        <f>VLOOKUP($A1312,'Medical Examinations'!$A1311:$J3646,9,FALSE)</f>
        <v>Obesity</v>
      </c>
      <c r="K1312" t="str">
        <f>VLOOKUP(A1312,'Medical Examinations'!A1311:J3646,10,FALSE)</f>
        <v>Prediabetes</v>
      </c>
      <c r="L1312" t="str">
        <f>VLOOKUP(Healthcare!A1312,'Hospitalisation Details'!A1311:K3646,10,FALSE)</f>
        <v>20-Jul-1976</v>
      </c>
      <c r="M1312" s="17">
        <f>VLOOKUP(Healthcare!A1312,'Hospitalisation Details'!A1311:K3646,6,FALSE)</f>
        <v>8334.59</v>
      </c>
      <c r="N1312" t="str">
        <f>VLOOKUP(Healthcare!A1312,'Hospitalisation Details'!A1311:K3646,7,FALSE)</f>
        <v>tier - 3</v>
      </c>
      <c r="O1312" t="str">
        <f>VLOOKUP(Healthcare!A1312,'Hospitalisation Details'!A1311:K3646,8,FALSE)</f>
        <v>tier - 2</v>
      </c>
      <c r="P1312" t="str">
        <f>VLOOKUP(Healthcare!A1312,'Hospitalisation Details'!A1311:K3646,9,FALSE)</f>
        <v>R1016</v>
      </c>
      <c r="Q1312">
        <f>VLOOKUP(Healthcare!A1312,'Hospitalisation Details'!A1311:K3646,11,FALSE)</f>
        <v>48</v>
      </c>
    </row>
    <row r="1313" spans="1:17" ht="15.6">
      <c r="A1313" s="1" t="s">
        <v>1058</v>
      </c>
      <c r="B1313" t="str">
        <f>VLOOKUP(A1313,'Customer Names'!A1312:E3647,5,FALSE)</f>
        <v xml:space="preserve"> Mr.  Peter Hammer</v>
      </c>
      <c r="C1313">
        <f>VLOOKUP(A1313,'Medical Examinations'!A1312:J3647,2,FALSE)</f>
        <v>33.344999999999999</v>
      </c>
      <c r="D1313">
        <f>VLOOKUP(A1313,'Medical Examinations'!A1312:J3647,3,FALSE)</f>
        <v>5.44</v>
      </c>
      <c r="E1313" t="str">
        <f>VLOOKUP(A1313,'Medical Examinations'!A1312:J3647,4,FALSE)</f>
        <v>yes</v>
      </c>
      <c r="F1313" t="str">
        <f>VLOOKUP(A1313,'Medical Examinations'!A1312:J3647,5,FALSE)</f>
        <v>No</v>
      </c>
      <c r="G1313" t="str">
        <f>VLOOKUP($A1313,'Medical Examinations'!A$1:J$2336,6,FALSE)</f>
        <v>No</v>
      </c>
      <c r="H1313">
        <f>VLOOKUP(A1313,'Medical Examinations'!A1312:J3647,7,FALSE)</f>
        <v>0</v>
      </c>
      <c r="I1313" t="str">
        <f>VLOOKUP(A1313,'Medical Examinations'!A1312:J3647,8,FALSE)</f>
        <v>No</v>
      </c>
      <c r="J1313" t="str">
        <f>VLOOKUP($A1313,'Medical Examinations'!$A1312:$J3647,9,FALSE)</f>
        <v>Obesity</v>
      </c>
      <c r="K1313" t="str">
        <f>VLOOKUP(A1313,'Medical Examinations'!A1312:J3647,10,FALSE)</f>
        <v>Normal</v>
      </c>
      <c r="L1313" t="str">
        <f>VLOOKUP(Healthcare!A1313,'Hospitalisation Details'!A1312:K3647,10,FALSE)</f>
        <v>12-Jul-1976</v>
      </c>
      <c r="M1313" s="17">
        <f>VLOOKUP(Healthcare!A1313,'Hospitalisation Details'!A1312:K3647,6,FALSE)</f>
        <v>8334.4599999999991</v>
      </c>
      <c r="N1313" t="str">
        <f>VLOOKUP(Healthcare!A1313,'Hospitalisation Details'!A1312:K3647,7,FALSE)</f>
        <v>tier - 3</v>
      </c>
      <c r="O1313" t="str">
        <f>VLOOKUP(Healthcare!A1313,'Hospitalisation Details'!A1312:K3647,8,FALSE)</f>
        <v>tier - 2</v>
      </c>
      <c r="P1313" t="str">
        <f>VLOOKUP(Healthcare!A1313,'Hospitalisation Details'!A1312:K3647,9,FALSE)</f>
        <v>R1016</v>
      </c>
      <c r="Q1313">
        <f>VLOOKUP(Healthcare!A1313,'Hospitalisation Details'!A1312:K3647,11,FALSE)</f>
        <v>48</v>
      </c>
    </row>
    <row r="1314" spans="1:17" ht="15.6">
      <c r="A1314" s="1" t="s">
        <v>1057</v>
      </c>
      <c r="B1314" t="str">
        <f>VLOOKUP(A1314,'Customer Names'!A1313:E3648,5,FALSE)</f>
        <v xml:space="preserve"> Ms.  Sara A Randolph</v>
      </c>
      <c r="C1314">
        <f>VLOOKUP(A1314,'Medical Examinations'!A1313:J3648,2,FALSE)</f>
        <v>38.79</v>
      </c>
      <c r="D1314">
        <f>VLOOKUP(A1314,'Medical Examinations'!A1313:J3648,3,FALSE)</f>
        <v>5.08</v>
      </c>
      <c r="E1314" t="str">
        <f>VLOOKUP(A1314,'Medical Examinations'!A1313:J3648,4,FALSE)</f>
        <v>No</v>
      </c>
      <c r="F1314" t="str">
        <f>VLOOKUP(A1314,'Medical Examinations'!A1313:J3648,5,FALSE)</f>
        <v>No</v>
      </c>
      <c r="G1314" t="str">
        <f>VLOOKUP($A1314,'Medical Examinations'!A$1:J$2336,6,FALSE)</f>
        <v>Yes</v>
      </c>
      <c r="H1314">
        <f>VLOOKUP(A1314,'Medical Examinations'!A1313:J3648,7,FALSE)</f>
        <v>1</v>
      </c>
      <c r="I1314" t="str">
        <f>VLOOKUP(A1314,'Medical Examinations'!A1313:J3648,8,FALSE)</f>
        <v>No</v>
      </c>
      <c r="J1314" t="str">
        <f>VLOOKUP($A1314,'Medical Examinations'!$A1313:$J3648,9,FALSE)</f>
        <v>Obesity</v>
      </c>
      <c r="K1314" t="str">
        <f>VLOOKUP(A1314,'Medical Examinations'!A1313:J3648,10,FALSE)</f>
        <v>Normal</v>
      </c>
      <c r="L1314" t="str">
        <f>VLOOKUP(Healthcare!A1314,'Hospitalisation Details'!A1313:K3648,10,FALSE)</f>
        <v>22-Jun-1993</v>
      </c>
      <c r="M1314" s="17">
        <f>VLOOKUP(Healthcare!A1314,'Hospitalisation Details'!A1313:K3648,6,FALSE)</f>
        <v>8314.65</v>
      </c>
      <c r="N1314" t="str">
        <f>VLOOKUP(Healthcare!A1314,'Hospitalisation Details'!A1313:K3648,7,FALSE)</f>
        <v>tier - 2</v>
      </c>
      <c r="O1314" t="str">
        <f>VLOOKUP(Healthcare!A1314,'Hospitalisation Details'!A1313:K3648,8,FALSE)</f>
        <v>tier - 1</v>
      </c>
      <c r="P1314" t="str">
        <f>VLOOKUP(Healthcare!A1314,'Hospitalisation Details'!A1313:K3648,9,FALSE)</f>
        <v>R1012</v>
      </c>
      <c r="Q1314">
        <f>VLOOKUP(Healthcare!A1314,'Hospitalisation Details'!A1313:K3648,11,FALSE)</f>
        <v>31</v>
      </c>
    </row>
    <row r="1315" spans="1:17" ht="15.6">
      <c r="A1315" s="1" t="s">
        <v>1056</v>
      </c>
      <c r="B1315" t="str">
        <f>VLOOKUP(A1315,'Customer Names'!A1314:E3649,5,FALSE)</f>
        <v xml:space="preserve"> Ms.  Erin C Masterson</v>
      </c>
      <c r="C1315">
        <f>VLOOKUP(A1315,'Medical Examinations'!A1314:J3649,2,FALSE)</f>
        <v>30.684999999999999</v>
      </c>
      <c r="D1315">
        <f>VLOOKUP(A1315,'Medical Examinations'!A1314:J3649,3,FALSE)</f>
        <v>4.87</v>
      </c>
      <c r="E1315" t="str">
        <f>VLOOKUP(A1315,'Medical Examinations'!A1314:J3649,4,FALSE)</f>
        <v>No</v>
      </c>
      <c r="F1315" t="str">
        <f>VLOOKUP(A1315,'Medical Examinations'!A1314:J3649,5,FALSE)</f>
        <v>No</v>
      </c>
      <c r="G1315" t="str">
        <f>VLOOKUP($A1315,'Medical Examinations'!A$1:J$2336,6,FALSE)</f>
        <v>Yes</v>
      </c>
      <c r="H1315">
        <f>VLOOKUP(A1315,'Medical Examinations'!A1314:J3649,7,FALSE)</f>
        <v>1</v>
      </c>
      <c r="I1315" t="str">
        <f>VLOOKUP(A1315,'Medical Examinations'!A1314:J3649,8,FALSE)</f>
        <v>No</v>
      </c>
      <c r="J1315" t="str">
        <f>VLOOKUP($A1315,'Medical Examinations'!$A1314:$J3649,9,FALSE)</f>
        <v>Obesity</v>
      </c>
      <c r="K1315" t="str">
        <f>VLOOKUP(A1315,'Medical Examinations'!A1314:J3649,10,FALSE)</f>
        <v>Normal</v>
      </c>
      <c r="L1315" t="str">
        <f>VLOOKUP(Healthcare!A1315,'Hospitalisation Details'!A1314:K3649,10,FALSE)</f>
        <v>7-Aug-1979</v>
      </c>
      <c r="M1315" s="17">
        <f>VLOOKUP(Healthcare!A1315,'Hospitalisation Details'!A1314:K3649,6,FALSE)</f>
        <v>8310.84</v>
      </c>
      <c r="N1315" t="str">
        <f>VLOOKUP(Healthcare!A1315,'Hospitalisation Details'!A1314:K3649,7,FALSE)</f>
        <v>tier - 2</v>
      </c>
      <c r="O1315" t="str">
        <f>VLOOKUP(Healthcare!A1315,'Hospitalisation Details'!A1314:K3649,8,FALSE)</f>
        <v>tier - 2</v>
      </c>
      <c r="P1315" t="str">
        <f>VLOOKUP(Healthcare!A1315,'Hospitalisation Details'!A1314:K3649,9,FALSE)</f>
        <v>R1012</v>
      </c>
      <c r="Q1315">
        <f>VLOOKUP(Healthcare!A1315,'Hospitalisation Details'!A1314:K3649,11,FALSE)</f>
        <v>45</v>
      </c>
    </row>
    <row r="1316" spans="1:17" ht="15.6">
      <c r="A1316" s="1" t="s">
        <v>1055</v>
      </c>
      <c r="B1316" t="str">
        <f>VLOOKUP(A1316,'Customer Names'!A1315:E3650,5,FALSE)</f>
        <v xml:space="preserve"> Mr.  Thibaud Friess</v>
      </c>
      <c r="C1316">
        <f>VLOOKUP(A1316,'Medical Examinations'!A1315:J3650,2,FALSE)</f>
        <v>22.135000000000002</v>
      </c>
      <c r="D1316">
        <f>VLOOKUP(A1316,'Medical Examinations'!A1315:J3650,3,FALSE)</f>
        <v>8.17</v>
      </c>
      <c r="E1316" t="str">
        <f>VLOOKUP(A1316,'Medical Examinations'!A1315:J3650,4,FALSE)</f>
        <v>No</v>
      </c>
      <c r="F1316" t="str">
        <f>VLOOKUP(A1316,'Medical Examinations'!A1315:J3650,5,FALSE)</f>
        <v>No</v>
      </c>
      <c r="G1316" t="str">
        <f>VLOOKUP($A1316,'Medical Examinations'!A$1:J$2336,6,FALSE)</f>
        <v>No</v>
      </c>
      <c r="H1316">
        <f>VLOOKUP(A1316,'Medical Examinations'!A1315:J3650,7,FALSE)</f>
        <v>0</v>
      </c>
      <c r="I1316" t="str">
        <f>VLOOKUP(A1316,'Medical Examinations'!A1315:J3650,8,FALSE)</f>
        <v>No</v>
      </c>
      <c r="J1316" t="str">
        <f>VLOOKUP($A1316,'Medical Examinations'!$A1315:$J3650,9,FALSE)</f>
        <v>Healthy Weight</v>
      </c>
      <c r="K1316" t="str">
        <f>VLOOKUP(A1316,'Medical Examinations'!A1315:J3650,10,FALSE)</f>
        <v>Diabetes</v>
      </c>
      <c r="L1316" t="str">
        <f>VLOOKUP(Healthcare!A1316,'Hospitalisation Details'!A1315:K3650,10,FALSE)</f>
        <v>26-Jun-1978</v>
      </c>
      <c r="M1316" s="17">
        <f>VLOOKUP(Healthcare!A1316,'Hospitalisation Details'!A1315:K3650,6,FALSE)</f>
        <v>8302.5400000000009</v>
      </c>
      <c r="N1316" t="str">
        <f>VLOOKUP(Healthcare!A1316,'Hospitalisation Details'!A1315:K3650,7,FALSE)</f>
        <v>tier - 3</v>
      </c>
      <c r="O1316" t="str">
        <f>VLOOKUP(Healthcare!A1316,'Hospitalisation Details'!A1315:K3650,8,FALSE)</f>
        <v>tier - 3</v>
      </c>
      <c r="P1316" t="str">
        <f>VLOOKUP(Healthcare!A1316,'Hospitalisation Details'!A1315:K3650,9,FALSE)</f>
        <v>R1016</v>
      </c>
      <c r="Q1316">
        <f>VLOOKUP(Healthcare!A1316,'Hospitalisation Details'!A1315:K3650,11,FALSE)</f>
        <v>46</v>
      </c>
    </row>
    <row r="1317" spans="1:17" ht="15.6">
      <c r="A1317" s="1" t="s">
        <v>1054</v>
      </c>
      <c r="B1317" t="str">
        <f>VLOOKUP(A1317,'Customer Names'!A1316:E3651,5,FALSE)</f>
        <v xml:space="preserve"> Ms.  Lisa Mantoni</v>
      </c>
      <c r="C1317">
        <f>VLOOKUP(A1317,'Medical Examinations'!A1316:J3651,2,FALSE)</f>
        <v>33.33</v>
      </c>
      <c r="D1317">
        <f>VLOOKUP(A1317,'Medical Examinations'!A1316:J3651,3,FALSE)</f>
        <v>7.61</v>
      </c>
      <c r="E1317" t="str">
        <f>VLOOKUP(A1317,'Medical Examinations'!A1316:J3651,4,FALSE)</f>
        <v>No</v>
      </c>
      <c r="F1317" t="str">
        <f>VLOOKUP(A1317,'Medical Examinations'!A1316:J3651,5,FALSE)</f>
        <v>No</v>
      </c>
      <c r="G1317" t="str">
        <f>VLOOKUP($A1317,'Medical Examinations'!A$1:J$2336,6,FALSE)</f>
        <v>No</v>
      </c>
      <c r="H1317">
        <f>VLOOKUP(A1317,'Medical Examinations'!A1316:J3651,7,FALSE)</f>
        <v>0</v>
      </c>
      <c r="I1317" t="str">
        <f>VLOOKUP(A1317,'Medical Examinations'!A1316:J3651,8,FALSE)</f>
        <v>No</v>
      </c>
      <c r="J1317" t="str">
        <f>VLOOKUP($A1317,'Medical Examinations'!$A1316:$J3651,9,FALSE)</f>
        <v>Obesity</v>
      </c>
      <c r="K1317" t="str">
        <f>VLOOKUP(A1317,'Medical Examinations'!A1316:J3651,10,FALSE)</f>
        <v>Diabetes</v>
      </c>
      <c r="L1317" t="str">
        <f>VLOOKUP(Healthcare!A1317,'Hospitalisation Details'!A1316:K3651,10,FALSE)</f>
        <v>6-Jun-1974</v>
      </c>
      <c r="M1317" s="17">
        <f>VLOOKUP(Healthcare!A1317,'Hospitalisation Details'!A1316:K3651,6,FALSE)</f>
        <v>8283.68</v>
      </c>
      <c r="N1317" t="str">
        <f>VLOOKUP(Healthcare!A1317,'Hospitalisation Details'!A1316:K3651,7,FALSE)</f>
        <v>tier - 2</v>
      </c>
      <c r="O1317" t="str">
        <f>VLOOKUP(Healthcare!A1317,'Hospitalisation Details'!A1316:K3651,8,FALSE)</f>
        <v>tier - 3</v>
      </c>
      <c r="P1317" t="str">
        <f>VLOOKUP(Healthcare!A1317,'Hospitalisation Details'!A1316:K3651,9,FALSE)</f>
        <v>R1013</v>
      </c>
      <c r="Q1317">
        <f>VLOOKUP(Healthcare!A1317,'Hospitalisation Details'!A1316:K3651,11,FALSE)</f>
        <v>50</v>
      </c>
    </row>
    <row r="1318" spans="1:17" ht="15.6">
      <c r="A1318" s="1" t="s">
        <v>1053</v>
      </c>
      <c r="B1318" t="str">
        <f>VLOOKUP(A1318,'Customer Names'!A1317:E3652,5,FALSE)</f>
        <v xml:space="preserve"> Ms.  Gretchen K Bodeen</v>
      </c>
      <c r="C1318">
        <f>VLOOKUP(A1318,'Medical Examinations'!A1317:J3652,2,FALSE)</f>
        <v>31.13</v>
      </c>
      <c r="D1318">
        <f>VLOOKUP(A1318,'Medical Examinations'!A1317:J3652,3,FALSE)</f>
        <v>10.1</v>
      </c>
      <c r="E1318" t="str">
        <f>VLOOKUP(A1318,'Medical Examinations'!A1317:J3652,4,FALSE)</f>
        <v>No</v>
      </c>
      <c r="F1318" t="str">
        <f>VLOOKUP(A1318,'Medical Examinations'!A1317:J3652,5,FALSE)</f>
        <v>No</v>
      </c>
      <c r="G1318" t="str">
        <f>VLOOKUP($A1318,'Medical Examinations'!A$1:J$2336,6,FALSE)</f>
        <v>No</v>
      </c>
      <c r="H1318">
        <f>VLOOKUP(A1318,'Medical Examinations'!A1317:J3652,7,FALSE)</f>
        <v>0</v>
      </c>
      <c r="I1318" t="str">
        <f>VLOOKUP(A1318,'Medical Examinations'!A1317:J3652,8,FALSE)</f>
        <v>No</v>
      </c>
      <c r="J1318" t="str">
        <f>VLOOKUP($A1318,'Medical Examinations'!$A1317:$J3652,9,FALSE)</f>
        <v>Obesity</v>
      </c>
      <c r="K1318" t="str">
        <f>VLOOKUP(A1318,'Medical Examinations'!A1317:J3652,10,FALSE)</f>
        <v>Diabetes</v>
      </c>
      <c r="L1318" t="str">
        <f>VLOOKUP(Healthcare!A1318,'Hospitalisation Details'!A1317:K3652,10,FALSE)</f>
        <v>22-Dec-1974</v>
      </c>
      <c r="M1318" s="17">
        <f>VLOOKUP(Healthcare!A1318,'Hospitalisation Details'!A1317:K3652,6,FALSE)</f>
        <v>8280.6200000000008</v>
      </c>
      <c r="N1318" t="str">
        <f>VLOOKUP(Healthcare!A1318,'Hospitalisation Details'!A1317:K3652,7,FALSE)</f>
        <v>tier - 2</v>
      </c>
      <c r="O1318" t="str">
        <f>VLOOKUP(Healthcare!A1318,'Hospitalisation Details'!A1317:K3652,8,FALSE)</f>
        <v>tier - 2</v>
      </c>
      <c r="P1318" t="str">
        <f>VLOOKUP(Healthcare!A1318,'Hospitalisation Details'!A1317:K3652,9,FALSE)</f>
        <v>R1013</v>
      </c>
      <c r="Q1318">
        <f>VLOOKUP(Healthcare!A1318,'Hospitalisation Details'!A1317:K3652,11,FALSE)</f>
        <v>49</v>
      </c>
    </row>
    <row r="1319" spans="1:17" ht="15.6">
      <c r="A1319" s="1" t="s">
        <v>1052</v>
      </c>
      <c r="B1319" t="str">
        <f>VLOOKUP(A1319,'Customer Names'!A1318:E3653,5,FALSE)</f>
        <v xml:space="preserve"> Ms.  Martina McPherson</v>
      </c>
      <c r="C1319">
        <f>VLOOKUP(A1319,'Medical Examinations'!A1318:J3653,2,FALSE)</f>
        <v>28.9</v>
      </c>
      <c r="D1319">
        <f>VLOOKUP(A1319,'Medical Examinations'!A1318:J3653,3,FALSE)</f>
        <v>11.24</v>
      </c>
      <c r="E1319" t="str">
        <f>VLOOKUP(A1319,'Medical Examinations'!A1318:J3653,4,FALSE)</f>
        <v>No</v>
      </c>
      <c r="F1319" t="str">
        <f>VLOOKUP(A1319,'Medical Examinations'!A1318:J3653,5,FALSE)</f>
        <v>No</v>
      </c>
      <c r="G1319" t="str">
        <f>VLOOKUP($A1319,'Medical Examinations'!A$1:J$2336,6,FALSE)</f>
        <v>No</v>
      </c>
      <c r="H1319">
        <f>VLOOKUP(A1319,'Medical Examinations'!A1318:J3653,7,FALSE)</f>
        <v>0</v>
      </c>
      <c r="I1319" t="str">
        <f>VLOOKUP(A1319,'Medical Examinations'!A1318:J3653,8,FALSE)</f>
        <v>No</v>
      </c>
      <c r="J1319" t="str">
        <f>VLOOKUP($A1319,'Medical Examinations'!$A1318:$J3653,9,FALSE)</f>
        <v>Over Weight</v>
      </c>
      <c r="K1319" t="str">
        <f>VLOOKUP(A1319,'Medical Examinations'!A1318:J3653,10,FALSE)</f>
        <v>Diabetes</v>
      </c>
      <c r="L1319" t="str">
        <f>VLOOKUP(Healthcare!A1319,'Hospitalisation Details'!A1318:K3653,10,FALSE)</f>
        <v>26-Sep-1974</v>
      </c>
      <c r="M1319" s="17">
        <f>VLOOKUP(Healthcare!A1319,'Hospitalisation Details'!A1318:K3653,6,FALSE)</f>
        <v>8277.52</v>
      </c>
      <c r="N1319" t="str">
        <f>VLOOKUP(Healthcare!A1319,'Hospitalisation Details'!A1318:K3653,7,FALSE)</f>
        <v>tier - 2</v>
      </c>
      <c r="O1319" t="str">
        <f>VLOOKUP(Healthcare!A1319,'Hospitalisation Details'!A1318:K3653,8,FALSE)</f>
        <v>tier - 2</v>
      </c>
      <c r="P1319" t="str">
        <f>VLOOKUP(Healthcare!A1319,'Hospitalisation Details'!A1318:K3653,9,FALSE)</f>
        <v>R1011</v>
      </c>
      <c r="Q1319">
        <f>VLOOKUP(Healthcare!A1319,'Hospitalisation Details'!A1318:K3653,11,FALSE)</f>
        <v>49</v>
      </c>
    </row>
    <row r="1320" spans="1:17" ht="15.6">
      <c r="A1320" s="1" t="s">
        <v>1051</v>
      </c>
      <c r="B1320" t="str">
        <f>VLOOKUP(A1320,'Customer Names'!A1319:E3654,5,FALSE)</f>
        <v xml:space="preserve"> Mr.  Dustin J Palko</v>
      </c>
      <c r="C1320">
        <f>VLOOKUP(A1320,'Medical Examinations'!A1319:J3654,2,FALSE)</f>
        <v>43.31</v>
      </c>
      <c r="D1320">
        <f>VLOOKUP(A1320,'Medical Examinations'!A1319:J3654,3,FALSE)</f>
        <v>6.1</v>
      </c>
      <c r="E1320" t="str">
        <f>VLOOKUP(A1320,'Medical Examinations'!A1319:J3654,4,FALSE)</f>
        <v>yes</v>
      </c>
      <c r="F1320" t="str">
        <f>VLOOKUP(A1320,'Medical Examinations'!A1319:J3654,5,FALSE)</f>
        <v>Yes</v>
      </c>
      <c r="G1320" t="str">
        <f>VLOOKUP($A1320,'Medical Examinations'!A$1:J$2336,6,FALSE)</f>
        <v>No</v>
      </c>
      <c r="H1320">
        <f>VLOOKUP(A1320,'Medical Examinations'!A1319:J3654,7,FALSE)</f>
        <v>1</v>
      </c>
      <c r="I1320" t="str">
        <f>VLOOKUP(A1320,'Medical Examinations'!A1319:J3654,8,FALSE)</f>
        <v>No</v>
      </c>
      <c r="J1320" t="str">
        <f>VLOOKUP($A1320,'Medical Examinations'!$A1319:$J3654,9,FALSE)</f>
        <v>Obesity</v>
      </c>
      <c r="K1320" t="str">
        <f>VLOOKUP(A1320,'Medical Examinations'!A1319:J3654,10,FALSE)</f>
        <v>Prediabetes</v>
      </c>
      <c r="L1320" t="str">
        <f>VLOOKUP(Healthcare!A1320,'Hospitalisation Details'!A1319:K3654,10,FALSE)</f>
        <v>28-Nov-2000</v>
      </c>
      <c r="M1320" s="17">
        <f>VLOOKUP(Healthcare!A1320,'Hospitalisation Details'!A1319:K3654,6,FALSE)</f>
        <v>8271.4599999999991</v>
      </c>
      <c r="N1320" t="str">
        <f>VLOOKUP(Healthcare!A1320,'Hospitalisation Details'!A1319:K3654,7,FALSE)</f>
        <v>tier - 2</v>
      </c>
      <c r="O1320" t="str">
        <f>VLOOKUP(Healthcare!A1320,'Hospitalisation Details'!A1319:K3654,8,FALSE)</f>
        <v>tier - 1</v>
      </c>
      <c r="P1320" t="str">
        <f>VLOOKUP(Healthcare!A1320,'Hospitalisation Details'!A1319:K3654,9,FALSE)</f>
        <v>R1023</v>
      </c>
      <c r="Q1320">
        <f>VLOOKUP(Healthcare!A1320,'Hospitalisation Details'!A1319:K3654,11,FALSE)</f>
        <v>23</v>
      </c>
    </row>
    <row r="1321" spans="1:17" ht="15.6">
      <c r="A1321" s="1" t="s">
        <v>1050</v>
      </c>
      <c r="B1321" t="str">
        <f>VLOOKUP(A1321,'Customer Names'!A1320:E3655,5,FALSE)</f>
        <v xml:space="preserve"> Ms.  Kelsey Breathitt</v>
      </c>
      <c r="C1321">
        <f>VLOOKUP(A1321,'Medical Examinations'!A1320:J3655,2,FALSE)</f>
        <v>22.8</v>
      </c>
      <c r="D1321">
        <f>VLOOKUP(A1321,'Medical Examinations'!A1320:J3655,3,FALSE)</f>
        <v>6.98</v>
      </c>
      <c r="E1321" t="str">
        <f>VLOOKUP(A1321,'Medical Examinations'!A1320:J3655,4,FALSE)</f>
        <v>No</v>
      </c>
      <c r="F1321" t="str">
        <f>VLOOKUP(A1321,'Medical Examinations'!A1320:J3655,5,FALSE)</f>
        <v>No</v>
      </c>
      <c r="G1321" t="str">
        <f>VLOOKUP($A1321,'Medical Examinations'!A$1:J$2336,6,FALSE)</f>
        <v>No</v>
      </c>
      <c r="H1321">
        <f>VLOOKUP(A1321,'Medical Examinations'!A1320:J3655,7,FALSE)</f>
        <v>0</v>
      </c>
      <c r="I1321" t="str">
        <f>VLOOKUP(A1321,'Medical Examinations'!A1320:J3655,8,FALSE)</f>
        <v>No</v>
      </c>
      <c r="J1321" t="str">
        <f>VLOOKUP($A1321,'Medical Examinations'!$A1320:$J3655,9,FALSE)</f>
        <v>Healthy Weight</v>
      </c>
      <c r="K1321" t="str">
        <f>VLOOKUP(A1321,'Medical Examinations'!A1320:J3655,10,FALSE)</f>
        <v>Diabetes</v>
      </c>
      <c r="L1321" t="str">
        <f>VLOOKUP(Healthcare!A1321,'Hospitalisation Details'!A1320:K3655,10,FALSE)</f>
        <v>5-Aug-1974</v>
      </c>
      <c r="M1321" s="17">
        <f>VLOOKUP(Healthcare!A1321,'Hospitalisation Details'!A1320:K3655,6,FALSE)</f>
        <v>8269.0400000000009</v>
      </c>
      <c r="N1321" t="str">
        <f>VLOOKUP(Healthcare!A1321,'Hospitalisation Details'!A1320:K3655,7,FALSE)</f>
        <v>tier - 2</v>
      </c>
      <c r="O1321" t="str">
        <f>VLOOKUP(Healthcare!A1321,'Hospitalisation Details'!A1320:K3655,8,FALSE)</f>
        <v>tier - 1</v>
      </c>
      <c r="P1321" t="str">
        <f>VLOOKUP(Healthcare!A1321,'Hospitalisation Details'!A1320:K3655,9,FALSE)</f>
        <v>R1011</v>
      </c>
      <c r="Q1321">
        <f>VLOOKUP(Healthcare!A1321,'Hospitalisation Details'!A1320:K3655,11,FALSE)</f>
        <v>50</v>
      </c>
    </row>
    <row r="1322" spans="1:17" ht="15.6">
      <c r="A1322" s="1" t="s">
        <v>1049</v>
      </c>
      <c r="B1322" t="str">
        <f>VLOOKUP(A1322,'Customer Names'!A1321:E3656,5,FALSE)</f>
        <v xml:space="preserve"> Mr.  Daniel V Evora</v>
      </c>
      <c r="C1322">
        <f>VLOOKUP(A1322,'Medical Examinations'!A1321:J3656,2,FALSE)</f>
        <v>19.09</v>
      </c>
      <c r="D1322">
        <f>VLOOKUP(A1322,'Medical Examinations'!A1321:J3656,3,FALSE)</f>
        <v>4</v>
      </c>
      <c r="E1322" t="str">
        <f>VLOOKUP(A1322,'Medical Examinations'!A1321:J3656,4,FALSE)</f>
        <v>yes</v>
      </c>
      <c r="F1322" t="str">
        <f>VLOOKUP(A1322,'Medical Examinations'!A1321:J3656,5,FALSE)</f>
        <v>No</v>
      </c>
      <c r="G1322" t="str">
        <f>VLOOKUP($A1322,'Medical Examinations'!A$1:J$2336,6,FALSE)</f>
        <v>No</v>
      </c>
      <c r="H1322">
        <f>VLOOKUP(A1322,'Medical Examinations'!A1321:J3656,7,FALSE)</f>
        <v>1</v>
      </c>
      <c r="I1322" t="str">
        <f>VLOOKUP(A1322,'Medical Examinations'!A1321:J3656,8,FALSE)</f>
        <v>No</v>
      </c>
      <c r="J1322" t="str">
        <f>VLOOKUP($A1322,'Medical Examinations'!$A1321:$J3656,9,FALSE)</f>
        <v>Healthy Weight</v>
      </c>
      <c r="K1322" t="str">
        <f>VLOOKUP(A1322,'Medical Examinations'!A1321:J3656,10,FALSE)</f>
        <v>Normal</v>
      </c>
      <c r="L1322" t="str">
        <f>VLOOKUP(Healthcare!A1322,'Hospitalisation Details'!A1321:K3656,10,FALSE)</f>
        <v>5-Sep-1964</v>
      </c>
      <c r="M1322" s="17">
        <f>VLOOKUP(Healthcare!A1322,'Hospitalisation Details'!A1321:K3656,6,FALSE)</f>
        <v>8268</v>
      </c>
      <c r="N1322" t="str">
        <f>VLOOKUP(Healthcare!A1322,'Hospitalisation Details'!A1321:K3656,7,FALSE)</f>
        <v>tier - 3</v>
      </c>
      <c r="O1322" t="str">
        <f>VLOOKUP(Healthcare!A1322,'Hospitalisation Details'!A1321:K3656,8,FALSE)</f>
        <v>tier - 3</v>
      </c>
      <c r="P1322" t="str">
        <f>VLOOKUP(Healthcare!A1322,'Hospitalisation Details'!A1321:K3656,9,FALSE)</f>
        <v>R1013</v>
      </c>
      <c r="Q1322">
        <f>VLOOKUP(Healthcare!A1322,'Hospitalisation Details'!A1321:K3656,11,FALSE)</f>
        <v>60</v>
      </c>
    </row>
    <row r="1323" spans="1:17" ht="15.6">
      <c r="A1323" s="1" t="s">
        <v>1048</v>
      </c>
      <c r="B1323" t="str">
        <f>VLOOKUP(A1323,'Customer Names'!A1322:E3657,5,FALSE)</f>
        <v xml:space="preserve"> Ms.  Saeger Fischer</v>
      </c>
      <c r="C1323">
        <f>VLOOKUP(A1323,'Medical Examinations'!A1322:J3657,2,FALSE)</f>
        <v>23.37</v>
      </c>
      <c r="D1323">
        <f>VLOOKUP(A1323,'Medical Examinations'!A1322:J3657,3,FALSE)</f>
        <v>4.2300000000000004</v>
      </c>
      <c r="E1323" t="str">
        <f>VLOOKUP(A1323,'Medical Examinations'!A1322:J3657,4,FALSE)</f>
        <v>No</v>
      </c>
      <c r="F1323" t="str">
        <f>VLOOKUP(A1323,'Medical Examinations'!A1322:J3657,5,FALSE)</f>
        <v>No</v>
      </c>
      <c r="G1323" t="str">
        <f>VLOOKUP($A1323,'Medical Examinations'!A$1:J$2336,6,FALSE)</f>
        <v>No</v>
      </c>
      <c r="H1323">
        <f>VLOOKUP(A1323,'Medical Examinations'!A1322:J3657,7,FALSE)</f>
        <v>0</v>
      </c>
      <c r="I1323" t="str">
        <f>VLOOKUP(A1323,'Medical Examinations'!A1322:J3657,8,FALSE)</f>
        <v>No</v>
      </c>
      <c r="J1323" t="str">
        <f>VLOOKUP($A1323,'Medical Examinations'!$A1322:$J3657,9,FALSE)</f>
        <v>Healthy Weight</v>
      </c>
      <c r="K1323" t="str">
        <f>VLOOKUP(A1323,'Medical Examinations'!A1322:J3657,10,FALSE)</f>
        <v>Normal</v>
      </c>
      <c r="L1323" t="str">
        <f>VLOOKUP(Healthcare!A1323,'Hospitalisation Details'!A1322:K3657,10,FALSE)</f>
        <v>27-Sep-1982</v>
      </c>
      <c r="M1323" s="17">
        <f>VLOOKUP(Healthcare!A1323,'Hospitalisation Details'!A1322:K3657,6,FALSE)</f>
        <v>8252.2800000000007</v>
      </c>
      <c r="N1323" t="str">
        <f>VLOOKUP(Healthcare!A1323,'Hospitalisation Details'!A1322:K3657,7,FALSE)</f>
        <v>tier - 2</v>
      </c>
      <c r="O1323" t="str">
        <f>VLOOKUP(Healthcare!A1323,'Hospitalisation Details'!A1322:K3657,8,FALSE)</f>
        <v>tier - 2</v>
      </c>
      <c r="P1323" t="str">
        <f>VLOOKUP(Healthcare!A1323,'Hospitalisation Details'!A1322:K3657,9,FALSE)</f>
        <v>R1024</v>
      </c>
      <c r="Q1323">
        <f>VLOOKUP(Healthcare!A1323,'Hospitalisation Details'!A1322:K3657,11,FALSE)</f>
        <v>41</v>
      </c>
    </row>
    <row r="1324" spans="1:17" ht="15.6">
      <c r="A1324" s="1" t="s">
        <v>1047</v>
      </c>
      <c r="B1324" t="str">
        <f>VLOOKUP(A1324,'Customer Names'!A1323:E3658,5,FALSE)</f>
        <v xml:space="preserve"> Ms.  Buzunesh Deba</v>
      </c>
      <c r="C1324">
        <f>VLOOKUP(A1324,'Medical Examinations'!A1323:J3658,2,FALSE)</f>
        <v>33.44</v>
      </c>
      <c r="D1324">
        <f>VLOOKUP(A1324,'Medical Examinations'!A1323:J3658,3,FALSE)</f>
        <v>4.72</v>
      </c>
      <c r="E1324" t="str">
        <f>VLOOKUP(A1324,'Medical Examinations'!A1323:J3658,4,FALSE)</f>
        <v>yes</v>
      </c>
      <c r="F1324" t="str">
        <f>VLOOKUP(A1324,'Medical Examinations'!A1323:J3658,5,FALSE)</f>
        <v>No</v>
      </c>
      <c r="G1324" t="str">
        <f>VLOOKUP($A1324,'Medical Examinations'!A$1:J$2336,6,FALSE)</f>
        <v>No</v>
      </c>
      <c r="H1324">
        <f>VLOOKUP(A1324,'Medical Examinations'!A1323:J3658,7,FALSE)</f>
        <v>0</v>
      </c>
      <c r="I1324" t="str">
        <f>VLOOKUP(A1324,'Medical Examinations'!A1323:J3658,8,FALSE)</f>
        <v>No</v>
      </c>
      <c r="J1324" t="str">
        <f>VLOOKUP($A1324,'Medical Examinations'!$A1323:$J3658,9,FALSE)</f>
        <v>Obesity</v>
      </c>
      <c r="K1324" t="str">
        <f>VLOOKUP(A1324,'Medical Examinations'!A1323:J3658,10,FALSE)</f>
        <v>Normal</v>
      </c>
      <c r="L1324" t="str">
        <f>VLOOKUP(Healthcare!A1324,'Hospitalisation Details'!A1323:K3658,10,FALSE)</f>
        <v>2-Sep-1976</v>
      </c>
      <c r="M1324" s="17">
        <f>VLOOKUP(Healthcare!A1324,'Hospitalisation Details'!A1323:K3658,6,FALSE)</f>
        <v>8240.59</v>
      </c>
      <c r="N1324" t="str">
        <f>VLOOKUP(Healthcare!A1324,'Hospitalisation Details'!A1323:K3658,7,FALSE)</f>
        <v>tier - 2</v>
      </c>
      <c r="O1324" t="str">
        <f>VLOOKUP(Healthcare!A1324,'Hospitalisation Details'!A1323:K3658,8,FALSE)</f>
        <v>tier - 2</v>
      </c>
      <c r="P1324" t="str">
        <f>VLOOKUP(Healthcare!A1324,'Hospitalisation Details'!A1323:K3658,9,FALSE)</f>
        <v>R1013</v>
      </c>
      <c r="Q1324">
        <f>VLOOKUP(Healthcare!A1324,'Hospitalisation Details'!A1323:K3658,11,FALSE)</f>
        <v>48</v>
      </c>
    </row>
    <row r="1325" spans="1:17" ht="15.6">
      <c r="A1325" s="1" t="s">
        <v>1046</v>
      </c>
      <c r="B1325" t="str">
        <f>VLOOKUP(A1325,'Customer Names'!A1324:E3659,5,FALSE)</f>
        <v xml:space="preserve"> Ms.  Mirte Leloup</v>
      </c>
      <c r="C1325">
        <f>VLOOKUP(A1325,'Medical Examinations'!A1324:J3659,2,FALSE)</f>
        <v>28.05</v>
      </c>
      <c r="D1325">
        <f>VLOOKUP(A1325,'Medical Examinations'!A1324:J3659,3,FALSE)</f>
        <v>5.63</v>
      </c>
      <c r="E1325" t="str">
        <f>VLOOKUP(A1325,'Medical Examinations'!A1324:J3659,4,FALSE)</f>
        <v>yes</v>
      </c>
      <c r="F1325" t="str">
        <f>VLOOKUP(A1325,'Medical Examinations'!A1324:J3659,5,FALSE)</f>
        <v>No</v>
      </c>
      <c r="G1325" t="str">
        <f>VLOOKUP($A1325,'Medical Examinations'!A$1:J$2336,6,FALSE)</f>
        <v>No</v>
      </c>
      <c r="H1325">
        <f>VLOOKUP(A1325,'Medical Examinations'!A1324:J3659,7,FALSE)</f>
        <v>0</v>
      </c>
      <c r="I1325" t="str">
        <f>VLOOKUP(A1325,'Medical Examinations'!A1324:J3659,8,FALSE)</f>
        <v>No</v>
      </c>
      <c r="J1325" t="str">
        <f>VLOOKUP($A1325,'Medical Examinations'!$A1324:$J3659,9,FALSE)</f>
        <v>Over Weight</v>
      </c>
      <c r="K1325" t="str">
        <f>VLOOKUP(A1325,'Medical Examinations'!A1324:J3659,10,FALSE)</f>
        <v>Normal</v>
      </c>
      <c r="L1325" t="str">
        <f>VLOOKUP(Healthcare!A1325,'Hospitalisation Details'!A1324:K3659,10,FALSE)</f>
        <v>30-Jun-1976</v>
      </c>
      <c r="M1325" s="17">
        <f>VLOOKUP(Healthcare!A1325,'Hospitalisation Details'!A1324:K3659,6,FALSE)</f>
        <v>8233.1</v>
      </c>
      <c r="N1325" t="str">
        <f>VLOOKUP(Healthcare!A1325,'Hospitalisation Details'!A1324:K3659,7,FALSE)</f>
        <v>tier - 2</v>
      </c>
      <c r="O1325" t="str">
        <f>VLOOKUP(Healthcare!A1325,'Hospitalisation Details'!A1324:K3659,8,FALSE)</f>
        <v>tier - 2</v>
      </c>
      <c r="P1325" t="str">
        <f>VLOOKUP(Healthcare!A1325,'Hospitalisation Details'!A1324:K3659,9,FALSE)</f>
        <v>R1013</v>
      </c>
      <c r="Q1325">
        <f>VLOOKUP(Healthcare!A1325,'Hospitalisation Details'!A1324:K3659,11,FALSE)</f>
        <v>48</v>
      </c>
    </row>
    <row r="1326" spans="1:17" ht="15.6">
      <c r="A1326" s="1" t="s">
        <v>1045</v>
      </c>
      <c r="B1326" t="str">
        <f>VLOOKUP(A1326,'Customer Names'!A1325:E3660,5,FALSE)</f>
        <v xml:space="preserve"> Ms.  Megan Labare</v>
      </c>
      <c r="C1326">
        <f>VLOOKUP(A1326,'Medical Examinations'!A1325:J3660,2,FALSE)</f>
        <v>27.72</v>
      </c>
      <c r="D1326">
        <f>VLOOKUP(A1326,'Medical Examinations'!A1325:J3660,3,FALSE)</f>
        <v>5.83</v>
      </c>
      <c r="E1326" t="str">
        <f>VLOOKUP(A1326,'Medical Examinations'!A1325:J3660,4,FALSE)</f>
        <v>yes</v>
      </c>
      <c r="F1326" t="str">
        <f>VLOOKUP(A1326,'Medical Examinations'!A1325:J3660,5,FALSE)</f>
        <v>No</v>
      </c>
      <c r="G1326" t="str">
        <f>VLOOKUP($A1326,'Medical Examinations'!A$1:J$2336,6,FALSE)</f>
        <v>No</v>
      </c>
      <c r="H1326">
        <f>VLOOKUP(A1326,'Medical Examinations'!A1325:J3660,7,FALSE)</f>
        <v>0</v>
      </c>
      <c r="I1326" t="str">
        <f>VLOOKUP(A1326,'Medical Examinations'!A1325:J3660,8,FALSE)</f>
        <v>No</v>
      </c>
      <c r="J1326" t="str">
        <f>VLOOKUP($A1326,'Medical Examinations'!$A1325:$J3660,9,FALSE)</f>
        <v>Over Weight</v>
      </c>
      <c r="K1326" t="str">
        <f>VLOOKUP(A1326,'Medical Examinations'!A1325:J3660,10,FALSE)</f>
        <v>Prediabetes</v>
      </c>
      <c r="L1326" t="str">
        <f>VLOOKUP(Healthcare!A1326,'Hospitalisation Details'!A1325:K3660,10,FALSE)</f>
        <v>3-Sep-1976</v>
      </c>
      <c r="M1326" s="17">
        <f>VLOOKUP(Healthcare!A1326,'Hospitalisation Details'!A1325:K3660,6,FALSE)</f>
        <v>8232.64</v>
      </c>
      <c r="N1326" t="str">
        <f>VLOOKUP(Healthcare!A1326,'Hospitalisation Details'!A1325:K3660,7,FALSE)</f>
        <v>tier - 2</v>
      </c>
      <c r="O1326" t="str">
        <f>VLOOKUP(Healthcare!A1326,'Hospitalisation Details'!A1325:K3660,8,FALSE)</f>
        <v>tier - 3</v>
      </c>
      <c r="P1326" t="str">
        <f>VLOOKUP(Healthcare!A1326,'Hospitalisation Details'!A1325:K3660,9,FALSE)</f>
        <v>R1013</v>
      </c>
      <c r="Q1326">
        <f>VLOOKUP(Healthcare!A1326,'Hospitalisation Details'!A1325:K3660,11,FALSE)</f>
        <v>48</v>
      </c>
    </row>
    <row r="1327" spans="1:17" ht="15.6">
      <c r="A1327" s="1" t="s">
        <v>1044</v>
      </c>
      <c r="B1327" t="str">
        <f>VLOOKUP(A1327,'Customer Names'!A1326:E3661,5,FALSE)</f>
        <v xml:space="preserve"> Ms.  Kerry A Arouca</v>
      </c>
      <c r="C1327">
        <f>VLOOKUP(A1327,'Medical Examinations'!A1326:J3661,2,FALSE)</f>
        <v>29.81</v>
      </c>
      <c r="D1327">
        <f>VLOOKUP(A1327,'Medical Examinations'!A1326:J3661,3,FALSE)</f>
        <v>9.23</v>
      </c>
      <c r="E1327" t="str">
        <f>VLOOKUP(A1327,'Medical Examinations'!A1326:J3661,4,FALSE)</f>
        <v>No</v>
      </c>
      <c r="F1327" t="str">
        <f>VLOOKUP(A1327,'Medical Examinations'!A1326:J3661,5,FALSE)</f>
        <v>No</v>
      </c>
      <c r="G1327" t="str">
        <f>VLOOKUP($A1327,'Medical Examinations'!A$1:J$2336,6,FALSE)</f>
        <v>No</v>
      </c>
      <c r="H1327">
        <f>VLOOKUP(A1327,'Medical Examinations'!A1326:J3661,7,FALSE)</f>
        <v>0</v>
      </c>
      <c r="I1327" t="str">
        <f>VLOOKUP(A1327,'Medical Examinations'!A1326:J3661,8,FALSE)</f>
        <v>No</v>
      </c>
      <c r="J1327" t="str">
        <f>VLOOKUP($A1327,'Medical Examinations'!$A1326:$J3661,9,FALSE)</f>
        <v>Over Weight</v>
      </c>
      <c r="K1327" t="str">
        <f>VLOOKUP(A1327,'Medical Examinations'!A1326:J3661,10,FALSE)</f>
        <v>Diabetes</v>
      </c>
      <c r="L1327" t="str">
        <f>VLOOKUP(Healthcare!A1327,'Hospitalisation Details'!A1326:K3661,10,FALSE)</f>
        <v>30-Jun-1978</v>
      </c>
      <c r="M1327" s="17">
        <f>VLOOKUP(Healthcare!A1327,'Hospitalisation Details'!A1326:K3661,6,FALSE)</f>
        <v>8219.2000000000007</v>
      </c>
      <c r="N1327" t="str">
        <f>VLOOKUP(Healthcare!A1327,'Hospitalisation Details'!A1326:K3661,7,FALSE)</f>
        <v>tier - 2</v>
      </c>
      <c r="O1327" t="str">
        <f>VLOOKUP(Healthcare!A1327,'Hospitalisation Details'!A1326:K3661,8,FALSE)</f>
        <v>tier - 2</v>
      </c>
      <c r="P1327" t="str">
        <f>VLOOKUP(Healthcare!A1327,'Hospitalisation Details'!A1326:K3661,9,FALSE)</f>
        <v>R1013</v>
      </c>
      <c r="Q1327">
        <f>VLOOKUP(Healthcare!A1327,'Hospitalisation Details'!A1326:K3661,11,FALSE)</f>
        <v>46</v>
      </c>
    </row>
    <row r="1328" spans="1:17" ht="15.6">
      <c r="A1328" s="1" t="s">
        <v>1043</v>
      </c>
      <c r="B1328" t="str">
        <f>VLOOKUP(A1328,'Customer Names'!A1327:E3662,5,FALSE)</f>
        <v xml:space="preserve"> Ms.  Kristin Reese</v>
      </c>
      <c r="C1328">
        <f>VLOOKUP(A1328,'Medical Examinations'!A1327:J3662,2,FALSE)</f>
        <v>23.98</v>
      </c>
      <c r="D1328">
        <f>VLOOKUP(A1328,'Medical Examinations'!A1327:J3662,3,FALSE)</f>
        <v>9.89</v>
      </c>
      <c r="E1328" t="str">
        <f>VLOOKUP(A1328,'Medical Examinations'!A1327:J3662,4,FALSE)</f>
        <v>No</v>
      </c>
      <c r="F1328" t="str">
        <f>VLOOKUP(A1328,'Medical Examinations'!A1327:J3662,5,FALSE)</f>
        <v>No</v>
      </c>
      <c r="G1328" t="str">
        <f>VLOOKUP($A1328,'Medical Examinations'!A$1:J$2336,6,FALSE)</f>
        <v>No</v>
      </c>
      <c r="H1328">
        <f>VLOOKUP(A1328,'Medical Examinations'!A1327:J3662,7,FALSE)</f>
        <v>0</v>
      </c>
      <c r="I1328" t="str">
        <f>VLOOKUP(A1328,'Medical Examinations'!A1327:J3662,8,FALSE)</f>
        <v>No</v>
      </c>
      <c r="J1328" t="str">
        <f>VLOOKUP($A1328,'Medical Examinations'!$A1327:$J3662,9,FALSE)</f>
        <v>Healthy Weight</v>
      </c>
      <c r="K1328" t="str">
        <f>VLOOKUP(A1328,'Medical Examinations'!A1327:J3662,10,FALSE)</f>
        <v>Diabetes</v>
      </c>
      <c r="L1328" t="str">
        <f>VLOOKUP(Healthcare!A1328,'Hospitalisation Details'!A1327:K3662,10,FALSE)</f>
        <v>24-Oct-1978</v>
      </c>
      <c r="M1328" s="17">
        <f>VLOOKUP(Healthcare!A1328,'Hospitalisation Details'!A1327:K3662,6,FALSE)</f>
        <v>8211.1</v>
      </c>
      <c r="N1328" t="str">
        <f>VLOOKUP(Healthcare!A1328,'Hospitalisation Details'!A1327:K3662,7,FALSE)</f>
        <v>tier - 2</v>
      </c>
      <c r="O1328" t="str">
        <f>VLOOKUP(Healthcare!A1328,'Hospitalisation Details'!A1327:K3662,8,FALSE)</f>
        <v>tier - 3</v>
      </c>
      <c r="P1328" t="str">
        <f>VLOOKUP(Healthcare!A1328,'Hospitalisation Details'!A1327:K3662,9,FALSE)</f>
        <v>R1013</v>
      </c>
      <c r="Q1328">
        <f>VLOOKUP(Healthcare!A1328,'Hospitalisation Details'!A1327:K3662,11,FALSE)</f>
        <v>45</v>
      </c>
    </row>
    <row r="1329" spans="1:17" ht="15.6">
      <c r="A1329" s="1" t="s">
        <v>1042</v>
      </c>
      <c r="B1329" t="str">
        <f>VLOOKUP(A1329,'Customer Names'!A1328:E3663,5,FALSE)</f>
        <v xml:space="preserve"> Mr.  Christopher R McCloskey</v>
      </c>
      <c r="C1329">
        <f>VLOOKUP(A1329,'Medical Examinations'!A1328:J3663,2,FALSE)</f>
        <v>17.34</v>
      </c>
      <c r="D1329">
        <f>VLOOKUP(A1329,'Medical Examinations'!A1328:J3663,3,FALSE)</f>
        <v>12</v>
      </c>
      <c r="E1329" t="str">
        <f>VLOOKUP(A1329,'Medical Examinations'!A1328:J3663,4,FALSE)</f>
        <v>No</v>
      </c>
      <c r="F1329" t="str">
        <f>VLOOKUP(A1329,'Medical Examinations'!A1328:J3663,5,FALSE)</f>
        <v>No</v>
      </c>
      <c r="G1329" t="str">
        <f>VLOOKUP($A1329,'Medical Examinations'!A$1:J$2336,6,FALSE)</f>
        <v>No</v>
      </c>
      <c r="H1329">
        <f>VLOOKUP(A1329,'Medical Examinations'!A1328:J3663,7,FALSE)</f>
        <v>0</v>
      </c>
      <c r="I1329" t="str">
        <f>VLOOKUP(A1329,'Medical Examinations'!A1328:J3663,8,FALSE)</f>
        <v>No</v>
      </c>
      <c r="J1329" t="str">
        <f>VLOOKUP($A1329,'Medical Examinations'!$A1328:$J3663,9,FALSE)</f>
        <v>Under Weight</v>
      </c>
      <c r="K1329" t="str">
        <f>VLOOKUP(A1329,'Medical Examinations'!A1328:J3663,10,FALSE)</f>
        <v>Diabetes</v>
      </c>
      <c r="L1329" t="str">
        <f>VLOOKUP(Healthcare!A1329,'Hospitalisation Details'!A1328:K3663,10,FALSE)</f>
        <v>23-Nov-1962</v>
      </c>
      <c r="M1329" s="17">
        <f>VLOOKUP(Healthcare!A1329,'Hospitalisation Details'!A1328:K3663,6,FALSE)</f>
        <v>8188.12</v>
      </c>
      <c r="N1329" t="str">
        <f>VLOOKUP(Healthcare!A1329,'Hospitalisation Details'!A1328:K3663,7,FALSE)</f>
        <v>tier - 3</v>
      </c>
      <c r="O1329" t="str">
        <f>VLOOKUP(Healthcare!A1329,'Hospitalisation Details'!A1328:K3663,8,FALSE)</f>
        <v>tier - 3</v>
      </c>
      <c r="P1329" t="str">
        <f>VLOOKUP(Healthcare!A1329,'Hospitalisation Details'!A1328:K3663,9,FALSE)</f>
        <v>R1013</v>
      </c>
      <c r="Q1329">
        <f>VLOOKUP(Healthcare!A1329,'Hospitalisation Details'!A1328:K3663,11,FALSE)</f>
        <v>61</v>
      </c>
    </row>
    <row r="1330" spans="1:17" ht="15.6">
      <c r="A1330" s="1" t="s">
        <v>1041</v>
      </c>
      <c r="B1330" t="str">
        <f>VLOOKUP(A1330,'Customer Names'!A1329:E3664,5,FALSE)</f>
        <v xml:space="preserve"> Mrs.  Elizabeth A Tedsen</v>
      </c>
      <c r="C1330">
        <f>VLOOKUP(A1330,'Medical Examinations'!A1329:J3664,2,FALSE)</f>
        <v>40.39</v>
      </c>
      <c r="D1330">
        <f>VLOOKUP(A1330,'Medical Examinations'!A1329:J3664,3,FALSE)</f>
        <v>4.24</v>
      </c>
      <c r="E1330" t="str">
        <f>VLOOKUP(A1330,'Medical Examinations'!A1329:J3664,4,FALSE)</f>
        <v>yes</v>
      </c>
      <c r="F1330" t="str">
        <f>VLOOKUP(A1330,'Medical Examinations'!A1329:J3664,5,FALSE)</f>
        <v>No</v>
      </c>
      <c r="G1330" t="str">
        <f>VLOOKUP($A1330,'Medical Examinations'!A$1:J$2336,6,FALSE)</f>
        <v>Yes</v>
      </c>
      <c r="H1330">
        <f>VLOOKUP(A1330,'Medical Examinations'!A1329:J3664,7,FALSE)</f>
        <v>1</v>
      </c>
      <c r="I1330" t="str">
        <f>VLOOKUP(A1330,'Medical Examinations'!A1329:J3664,8,FALSE)</f>
        <v>No</v>
      </c>
      <c r="J1330" t="str">
        <f>VLOOKUP($A1330,'Medical Examinations'!$A1329:$J3664,9,FALSE)</f>
        <v>Obesity</v>
      </c>
      <c r="K1330" t="str">
        <f>VLOOKUP(A1330,'Medical Examinations'!A1329:J3664,10,FALSE)</f>
        <v>Normal</v>
      </c>
      <c r="L1330" t="str">
        <f>VLOOKUP(Healthcare!A1330,'Hospitalisation Details'!A1329:K3664,10,FALSE)</f>
        <v>21-Oct-1997</v>
      </c>
      <c r="M1330" s="17">
        <f>VLOOKUP(Healthcare!A1330,'Hospitalisation Details'!A1329:K3664,6,FALSE)</f>
        <v>8182.89</v>
      </c>
      <c r="N1330" t="str">
        <f>VLOOKUP(Healthcare!A1330,'Hospitalisation Details'!A1329:K3664,7,FALSE)</f>
        <v>tier - 2</v>
      </c>
      <c r="O1330" t="str">
        <f>VLOOKUP(Healthcare!A1330,'Hospitalisation Details'!A1329:K3664,8,FALSE)</f>
        <v>tier - 1</v>
      </c>
      <c r="P1330" t="str">
        <f>VLOOKUP(Healthcare!A1330,'Hospitalisation Details'!A1329:K3664,9,FALSE)</f>
        <v>R1026</v>
      </c>
      <c r="Q1330">
        <f>VLOOKUP(Healthcare!A1330,'Hospitalisation Details'!A1329:K3664,11,FALSE)</f>
        <v>26</v>
      </c>
    </row>
    <row r="1331" spans="1:17" ht="15.6">
      <c r="A1331" s="1" t="s">
        <v>1040</v>
      </c>
      <c r="B1331" t="str">
        <f>VLOOKUP(A1331,'Customer Names'!A1330:E3665,5,FALSE)</f>
        <v xml:space="preserve"> Mr.  Andrew Koehlinger</v>
      </c>
      <c r="C1331">
        <f>VLOOKUP(A1331,'Medical Examinations'!A1330:J3665,2,FALSE)</f>
        <v>25.96</v>
      </c>
      <c r="D1331">
        <f>VLOOKUP(A1331,'Medical Examinations'!A1330:J3665,3,FALSE)</f>
        <v>4.68</v>
      </c>
      <c r="E1331" t="str">
        <f>VLOOKUP(A1331,'Medical Examinations'!A1330:J3665,4,FALSE)</f>
        <v>yes</v>
      </c>
      <c r="F1331" t="str">
        <f>VLOOKUP(A1331,'Medical Examinations'!A1330:J3665,5,FALSE)</f>
        <v>No</v>
      </c>
      <c r="G1331" t="str">
        <f>VLOOKUP($A1331,'Medical Examinations'!A$1:J$2336,6,FALSE)</f>
        <v>Yes</v>
      </c>
      <c r="H1331">
        <f>VLOOKUP(A1331,'Medical Examinations'!A1330:J3665,7,FALSE)</f>
        <v>1</v>
      </c>
      <c r="I1331" t="str">
        <f>VLOOKUP(A1331,'Medical Examinations'!A1330:J3665,8,FALSE)</f>
        <v>No</v>
      </c>
      <c r="J1331" t="str">
        <f>VLOOKUP($A1331,'Medical Examinations'!$A1330:$J3665,9,FALSE)</f>
        <v>Over Weight</v>
      </c>
      <c r="K1331" t="str">
        <f>VLOOKUP(A1331,'Medical Examinations'!A1330:J3665,10,FALSE)</f>
        <v>Normal</v>
      </c>
      <c r="L1331" t="str">
        <f>VLOOKUP(Healthcare!A1331,'Hospitalisation Details'!A1330:K3665,10,FALSE)</f>
        <v>8-Jun-1983</v>
      </c>
      <c r="M1331" s="17">
        <f>VLOOKUP(Healthcare!A1331,'Hospitalisation Details'!A1330:K3665,6,FALSE)</f>
        <v>8179.51</v>
      </c>
      <c r="N1331" t="str">
        <f>VLOOKUP(Healthcare!A1331,'Hospitalisation Details'!A1330:K3665,7,FALSE)</f>
        <v>tier - 2</v>
      </c>
      <c r="O1331" t="str">
        <f>VLOOKUP(Healthcare!A1331,'Hospitalisation Details'!A1330:K3665,8,FALSE)</f>
        <v>tier - 2</v>
      </c>
      <c r="P1331" t="str">
        <f>VLOOKUP(Healthcare!A1331,'Hospitalisation Details'!A1330:K3665,9,FALSE)</f>
        <v>R1020</v>
      </c>
      <c r="Q1331">
        <f>VLOOKUP(Healthcare!A1331,'Hospitalisation Details'!A1330:K3665,11,FALSE)</f>
        <v>41</v>
      </c>
    </row>
    <row r="1332" spans="1:17" ht="15.6">
      <c r="A1332" s="1" t="s">
        <v>1039</v>
      </c>
      <c r="B1332" t="str">
        <f>VLOOKUP(A1332,'Customer Names'!A1331:E3666,5,FALSE)</f>
        <v xml:space="preserve"> Ms.  Dawn M Pielechaty</v>
      </c>
      <c r="C1332">
        <f>VLOOKUP(A1332,'Medical Examinations'!A1331:J3666,2,FALSE)</f>
        <v>17.68</v>
      </c>
      <c r="D1332">
        <f>VLOOKUP(A1332,'Medical Examinations'!A1331:J3666,3,FALSE)</f>
        <v>8.57</v>
      </c>
      <c r="E1332" t="str">
        <f>VLOOKUP(A1332,'Medical Examinations'!A1331:J3666,4,FALSE)</f>
        <v>yes</v>
      </c>
      <c r="F1332" t="str">
        <f>VLOOKUP(A1332,'Medical Examinations'!A1331:J3666,5,FALSE)</f>
        <v>No</v>
      </c>
      <c r="G1332" t="str">
        <f>VLOOKUP($A1332,'Medical Examinations'!A$1:J$2336,6,FALSE)</f>
        <v>Yes</v>
      </c>
      <c r="H1332">
        <f>VLOOKUP(A1332,'Medical Examinations'!A1331:J3666,7,FALSE)</f>
        <v>1</v>
      </c>
      <c r="I1332" t="str">
        <f>VLOOKUP(A1332,'Medical Examinations'!A1331:J3666,8,FALSE)</f>
        <v>No</v>
      </c>
      <c r="J1332" t="str">
        <f>VLOOKUP($A1332,'Medical Examinations'!$A1331:$J3666,9,FALSE)</f>
        <v>Under Weight</v>
      </c>
      <c r="K1332" t="str">
        <f>VLOOKUP(A1332,'Medical Examinations'!A1331:J3666,10,FALSE)</f>
        <v>Diabetes</v>
      </c>
      <c r="L1332" t="str">
        <f>VLOOKUP(Healthcare!A1332,'Hospitalisation Details'!A1331:K3666,10,FALSE)</f>
        <v>5-Nov-1963</v>
      </c>
      <c r="M1332" s="17">
        <f>VLOOKUP(Healthcare!A1332,'Hospitalisation Details'!A1331:K3666,6,FALSE)</f>
        <v>8177.9</v>
      </c>
      <c r="N1332" t="str">
        <f>VLOOKUP(Healthcare!A1332,'Hospitalisation Details'!A1331:K3666,7,FALSE)</f>
        <v>tier - 3</v>
      </c>
      <c r="O1332" t="str">
        <f>VLOOKUP(Healthcare!A1332,'Hospitalisation Details'!A1331:K3666,8,FALSE)</f>
        <v>tier - 1</v>
      </c>
      <c r="P1332" t="str">
        <f>VLOOKUP(Healthcare!A1332,'Hospitalisation Details'!A1331:K3666,9,FALSE)</f>
        <v>R1013</v>
      </c>
      <c r="Q1332">
        <f>VLOOKUP(Healthcare!A1332,'Hospitalisation Details'!A1331:K3666,11,FALSE)</f>
        <v>60</v>
      </c>
    </row>
    <row r="1333" spans="1:17" ht="15.6">
      <c r="A1333" s="1" t="s">
        <v>1038</v>
      </c>
      <c r="B1333" t="str">
        <f>VLOOKUP(A1333,'Customer Names'!A1332:E3667,5,FALSE)</f>
        <v xml:space="preserve"> Mr.  Jonathan P Korhonen</v>
      </c>
      <c r="C1333">
        <f>VLOOKUP(A1333,'Medical Examinations'!A1332:J3667,2,FALSE)</f>
        <v>30.875</v>
      </c>
      <c r="D1333">
        <f>VLOOKUP(A1333,'Medical Examinations'!A1332:J3667,3,FALSE)</f>
        <v>4.0999999999999996</v>
      </c>
      <c r="E1333" t="str">
        <f>VLOOKUP(A1333,'Medical Examinations'!A1332:J3667,4,FALSE)</f>
        <v>No</v>
      </c>
      <c r="F1333" t="str">
        <f>VLOOKUP(A1333,'Medical Examinations'!A1332:J3667,5,FALSE)</f>
        <v>No</v>
      </c>
      <c r="G1333" t="str">
        <f>VLOOKUP($A1333,'Medical Examinations'!A$1:J$2336,6,FALSE)</f>
        <v>No</v>
      </c>
      <c r="H1333">
        <f>VLOOKUP(A1333,'Medical Examinations'!A1332:J3667,7,FALSE)</f>
        <v>0</v>
      </c>
      <c r="I1333" t="str">
        <f>VLOOKUP(A1333,'Medical Examinations'!A1332:J3667,8,FALSE)</f>
        <v>No</v>
      </c>
      <c r="J1333" t="str">
        <f>VLOOKUP($A1333,'Medical Examinations'!$A1332:$J3667,9,FALSE)</f>
        <v>Obesity</v>
      </c>
      <c r="K1333" t="str">
        <f>VLOOKUP(A1333,'Medical Examinations'!A1332:J3667,10,FALSE)</f>
        <v>Normal</v>
      </c>
      <c r="L1333" t="str">
        <f>VLOOKUP(Healthcare!A1333,'Hospitalisation Details'!A1332:K3667,10,FALSE)</f>
        <v>28-Jun-1982</v>
      </c>
      <c r="M1333" s="17">
        <f>VLOOKUP(Healthcare!A1333,'Hospitalisation Details'!A1332:K3667,6,FALSE)</f>
        <v>8162.72</v>
      </c>
      <c r="N1333" t="str">
        <f>VLOOKUP(Healthcare!A1333,'Hospitalisation Details'!A1332:K3667,7,FALSE)</f>
        <v>tier - 3</v>
      </c>
      <c r="O1333" t="str">
        <f>VLOOKUP(Healthcare!A1333,'Hospitalisation Details'!A1332:K3667,8,FALSE)</f>
        <v>tier - 3</v>
      </c>
      <c r="P1333" t="str">
        <f>VLOOKUP(Healthcare!A1333,'Hospitalisation Details'!A1332:K3667,9,FALSE)</f>
        <v>R1012</v>
      </c>
      <c r="Q1333">
        <f>VLOOKUP(Healthcare!A1333,'Hospitalisation Details'!A1332:K3667,11,FALSE)</f>
        <v>42</v>
      </c>
    </row>
    <row r="1334" spans="1:17" ht="15.6">
      <c r="A1334" s="1" t="s">
        <v>1037</v>
      </c>
      <c r="B1334" t="str">
        <f>VLOOKUP(A1334,'Customer Names'!A1333:E3668,5,FALSE)</f>
        <v xml:space="preserve"> Mrs.  Gina Kehr</v>
      </c>
      <c r="C1334">
        <f>VLOOKUP(A1334,'Medical Examinations'!A1333:J3668,2,FALSE)</f>
        <v>30.81</v>
      </c>
      <c r="D1334">
        <f>VLOOKUP(A1334,'Medical Examinations'!A1333:J3668,3,FALSE)</f>
        <v>4.49</v>
      </c>
      <c r="E1334" t="str">
        <f>VLOOKUP(A1334,'Medical Examinations'!A1333:J3668,4,FALSE)</f>
        <v>No</v>
      </c>
      <c r="F1334" t="str">
        <f>VLOOKUP(A1334,'Medical Examinations'!A1333:J3668,5,FALSE)</f>
        <v>No</v>
      </c>
      <c r="G1334" t="str">
        <f>VLOOKUP($A1334,'Medical Examinations'!A$1:J$2336,6,FALSE)</f>
        <v>No</v>
      </c>
      <c r="H1334">
        <f>VLOOKUP(A1334,'Medical Examinations'!A1333:J3668,7,FALSE)</f>
        <v>0</v>
      </c>
      <c r="I1334" t="str">
        <f>VLOOKUP(A1334,'Medical Examinations'!A1333:J3668,8,FALSE)</f>
        <v>No</v>
      </c>
      <c r="J1334" t="str">
        <f>VLOOKUP($A1334,'Medical Examinations'!$A1333:$J3668,9,FALSE)</f>
        <v>Obesity</v>
      </c>
      <c r="K1334" t="str">
        <f>VLOOKUP(A1334,'Medical Examinations'!A1333:J3668,10,FALSE)</f>
        <v>Normal</v>
      </c>
      <c r="L1334" t="str">
        <f>VLOOKUP(Healthcare!A1334,'Hospitalisation Details'!A1333:K3668,10,FALSE)</f>
        <v>21-Jun-1990</v>
      </c>
      <c r="M1334" s="17">
        <f>VLOOKUP(Healthcare!A1334,'Hospitalisation Details'!A1333:K3668,6,FALSE)</f>
        <v>8157.92</v>
      </c>
      <c r="N1334" t="str">
        <f>VLOOKUP(Healthcare!A1334,'Hospitalisation Details'!A1333:K3668,7,FALSE)</f>
        <v>tier - 2</v>
      </c>
      <c r="O1334" t="str">
        <f>VLOOKUP(Healthcare!A1334,'Hospitalisation Details'!A1333:K3668,8,FALSE)</f>
        <v>tier - 3</v>
      </c>
      <c r="P1334" t="str">
        <f>VLOOKUP(Healthcare!A1334,'Hospitalisation Details'!A1333:K3668,9,FALSE)</f>
        <v>R1025</v>
      </c>
      <c r="Q1334">
        <f>VLOOKUP(Healthcare!A1334,'Hospitalisation Details'!A1333:K3668,11,FALSE)</f>
        <v>34</v>
      </c>
    </row>
    <row r="1335" spans="1:17" ht="15.6">
      <c r="A1335" s="1" t="s">
        <v>1036</v>
      </c>
      <c r="B1335" t="str">
        <f>VLOOKUP(A1335,'Customer Names'!A1334:E3669,5,FALSE)</f>
        <v xml:space="preserve"> Mr.  Dino Montagna</v>
      </c>
      <c r="C1335">
        <f>VLOOKUP(A1335,'Medical Examinations'!A1334:J3669,2,FALSE)</f>
        <v>36.85</v>
      </c>
      <c r="D1335">
        <f>VLOOKUP(A1335,'Medical Examinations'!A1334:J3669,3,FALSE)</f>
        <v>8.8000000000000007</v>
      </c>
      <c r="E1335" t="str">
        <f>VLOOKUP(A1335,'Medical Examinations'!A1334:J3669,4,FALSE)</f>
        <v>No</v>
      </c>
      <c r="F1335" t="str">
        <f>VLOOKUP(A1335,'Medical Examinations'!A1334:J3669,5,FALSE)</f>
        <v>No</v>
      </c>
      <c r="G1335" t="str">
        <f>VLOOKUP($A1335,'Medical Examinations'!A$1:J$2336,6,FALSE)</f>
        <v>No</v>
      </c>
      <c r="H1335">
        <f>VLOOKUP(A1335,'Medical Examinations'!A1334:J3669,7,FALSE)</f>
        <v>2</v>
      </c>
      <c r="I1335" t="str">
        <f>VLOOKUP(A1335,'Medical Examinations'!A1334:J3669,8,FALSE)</f>
        <v>No</v>
      </c>
      <c r="J1335" t="str">
        <f>VLOOKUP($A1335,'Medical Examinations'!$A1334:$J3669,9,FALSE)</f>
        <v>Obesity</v>
      </c>
      <c r="K1335" t="str">
        <f>VLOOKUP(A1335,'Medical Examinations'!A1334:J3669,10,FALSE)</f>
        <v>Diabetes</v>
      </c>
      <c r="L1335" t="str">
        <f>VLOOKUP(Healthcare!A1335,'Hospitalisation Details'!A1334:K3669,10,FALSE)</f>
        <v>3-Sep-1973</v>
      </c>
      <c r="M1335" s="17">
        <f>VLOOKUP(Healthcare!A1335,'Hospitalisation Details'!A1334:K3669,6,FALSE)</f>
        <v>8125.78</v>
      </c>
      <c r="N1335" t="str">
        <f>VLOOKUP(Healthcare!A1335,'Hospitalisation Details'!A1334:K3669,7,FALSE)</f>
        <v>tier - 2</v>
      </c>
      <c r="O1335" t="str">
        <f>VLOOKUP(Healthcare!A1335,'Hospitalisation Details'!A1334:K3669,8,FALSE)</f>
        <v>tier - 2</v>
      </c>
      <c r="P1335" t="str">
        <f>VLOOKUP(Healthcare!A1335,'Hospitalisation Details'!A1334:K3669,9,FALSE)</f>
        <v>R1013</v>
      </c>
      <c r="Q1335">
        <f>VLOOKUP(Healthcare!A1335,'Hospitalisation Details'!A1334:K3669,11,FALSE)</f>
        <v>51</v>
      </c>
    </row>
    <row r="1336" spans="1:17" ht="15.6">
      <c r="A1336" s="1" t="s">
        <v>1035</v>
      </c>
      <c r="B1336" t="str">
        <f>VLOOKUP(A1336,'Customer Names'!A1335:E3670,5,FALSE)</f>
        <v xml:space="preserve"> Mr.  Jan M√ºller</v>
      </c>
      <c r="C1336">
        <f>VLOOKUP(A1336,'Medical Examinations'!A1335:J3670,2,FALSE)</f>
        <v>35.86</v>
      </c>
      <c r="D1336">
        <f>VLOOKUP(A1336,'Medical Examinations'!A1335:J3670,3,FALSE)</f>
        <v>7.93</v>
      </c>
      <c r="E1336" t="str">
        <f>VLOOKUP(A1336,'Medical Examinations'!A1335:J3670,4,FALSE)</f>
        <v>No</v>
      </c>
      <c r="F1336" t="str">
        <f>VLOOKUP(A1336,'Medical Examinations'!A1335:J3670,5,FALSE)</f>
        <v>No</v>
      </c>
      <c r="G1336" t="str">
        <f>VLOOKUP($A1336,'Medical Examinations'!A$1:J$2336,6,FALSE)</f>
        <v>No</v>
      </c>
      <c r="H1336">
        <f>VLOOKUP(A1336,'Medical Examinations'!A1335:J3670,7,FALSE)</f>
        <v>2</v>
      </c>
      <c r="I1336" t="str">
        <f>VLOOKUP(A1336,'Medical Examinations'!A1335:J3670,8,FALSE)</f>
        <v>No</v>
      </c>
      <c r="J1336" t="str">
        <f>VLOOKUP($A1336,'Medical Examinations'!$A1335:$J3670,9,FALSE)</f>
        <v>Obesity</v>
      </c>
      <c r="K1336" t="str">
        <f>VLOOKUP(A1336,'Medical Examinations'!A1335:J3670,10,FALSE)</f>
        <v>Diabetes</v>
      </c>
      <c r="L1336" t="str">
        <f>VLOOKUP(Healthcare!A1336,'Hospitalisation Details'!A1335:K3670,10,FALSE)</f>
        <v>30-Aug-1973</v>
      </c>
      <c r="M1336" s="17">
        <f>VLOOKUP(Healthcare!A1336,'Hospitalisation Details'!A1335:K3670,6,FALSE)</f>
        <v>8124.41</v>
      </c>
      <c r="N1336" t="str">
        <f>VLOOKUP(Healthcare!A1336,'Hospitalisation Details'!A1335:K3670,7,FALSE)</f>
        <v>tier - 3</v>
      </c>
      <c r="O1336" t="str">
        <f>VLOOKUP(Healthcare!A1336,'Hospitalisation Details'!A1335:K3670,8,FALSE)</f>
        <v>tier - 1</v>
      </c>
      <c r="P1336" t="str">
        <f>VLOOKUP(Healthcare!A1336,'Hospitalisation Details'!A1335:K3670,9,FALSE)</f>
        <v>R1013</v>
      </c>
      <c r="Q1336">
        <f>VLOOKUP(Healthcare!A1336,'Hospitalisation Details'!A1335:K3670,11,FALSE)</f>
        <v>51</v>
      </c>
    </row>
    <row r="1337" spans="1:17" ht="15.6">
      <c r="A1337" s="1" t="s">
        <v>1034</v>
      </c>
      <c r="B1337" t="str">
        <f>VLOOKUP(A1337,'Customer Names'!A1336:E3671,5,FALSE)</f>
        <v xml:space="preserve"> Mr.  Jonathan E Baker</v>
      </c>
      <c r="C1337">
        <f>VLOOKUP(A1337,'Medical Examinations'!A1336:J3671,2,FALSE)</f>
        <v>30.3</v>
      </c>
      <c r="D1337">
        <f>VLOOKUP(A1337,'Medical Examinations'!A1336:J3671,3,FALSE)</f>
        <v>9.4499999999999993</v>
      </c>
      <c r="E1337" t="str">
        <f>VLOOKUP(A1337,'Medical Examinations'!A1336:J3671,4,FALSE)</f>
        <v>No</v>
      </c>
      <c r="F1337" t="str">
        <f>VLOOKUP(A1337,'Medical Examinations'!A1336:J3671,5,FALSE)</f>
        <v>No</v>
      </c>
      <c r="G1337" t="str">
        <f>VLOOKUP($A1337,'Medical Examinations'!A$1:J$2336,6,FALSE)</f>
        <v>No</v>
      </c>
      <c r="H1337">
        <f>VLOOKUP(A1337,'Medical Examinations'!A1336:J3671,7,FALSE)</f>
        <v>2</v>
      </c>
      <c r="I1337" t="str">
        <f>VLOOKUP(A1337,'Medical Examinations'!A1336:J3671,8,FALSE)</f>
        <v>No</v>
      </c>
      <c r="J1337" t="str">
        <f>VLOOKUP($A1337,'Medical Examinations'!$A1336:$J3671,9,FALSE)</f>
        <v>Obesity</v>
      </c>
      <c r="K1337" t="str">
        <f>VLOOKUP(A1337,'Medical Examinations'!A1336:J3671,10,FALSE)</f>
        <v>Diabetes</v>
      </c>
      <c r="L1337" t="str">
        <f>VLOOKUP(Healthcare!A1337,'Hospitalisation Details'!A1336:K3671,10,FALSE)</f>
        <v>16-Dec-1973</v>
      </c>
      <c r="M1337" s="17">
        <f>VLOOKUP(Healthcare!A1337,'Hospitalisation Details'!A1336:K3671,6,FALSE)</f>
        <v>8116.68</v>
      </c>
      <c r="N1337" t="str">
        <f>VLOOKUP(Healthcare!A1337,'Hospitalisation Details'!A1336:K3671,7,FALSE)</f>
        <v>tier - 3</v>
      </c>
      <c r="O1337" t="str">
        <f>VLOOKUP(Healthcare!A1337,'Hospitalisation Details'!A1336:K3671,8,FALSE)</f>
        <v>tier - 1</v>
      </c>
      <c r="P1337" t="str">
        <f>VLOOKUP(Healthcare!A1337,'Hospitalisation Details'!A1336:K3671,9,FALSE)</f>
        <v>R1011</v>
      </c>
      <c r="Q1337">
        <f>VLOOKUP(Healthcare!A1337,'Hospitalisation Details'!A1336:K3671,11,FALSE)</f>
        <v>50</v>
      </c>
    </row>
    <row r="1338" spans="1:17" ht="15.6">
      <c r="A1338" s="1" t="s">
        <v>1033</v>
      </c>
      <c r="B1338" t="str">
        <f>VLOOKUP(A1338,'Customer Names'!A1337:E3672,5,FALSE)</f>
        <v xml:space="preserve"> Mr.  Mark A Sidebottom</v>
      </c>
      <c r="C1338">
        <f>VLOOKUP(A1338,'Medical Examinations'!A1337:J3672,2,FALSE)</f>
        <v>32.015000000000001</v>
      </c>
      <c r="D1338">
        <f>VLOOKUP(A1338,'Medical Examinations'!A1337:J3672,3,FALSE)</f>
        <v>7.67</v>
      </c>
      <c r="E1338" t="str">
        <f>VLOOKUP(A1338,'Medical Examinations'!A1337:J3672,4,FALSE)</f>
        <v>No</v>
      </c>
      <c r="F1338" t="str">
        <f>VLOOKUP(A1338,'Medical Examinations'!A1337:J3672,5,FALSE)</f>
        <v>No</v>
      </c>
      <c r="G1338" t="str">
        <f>VLOOKUP($A1338,'Medical Examinations'!A$1:J$2336,6,FALSE)</f>
        <v>No</v>
      </c>
      <c r="H1338">
        <f>VLOOKUP(A1338,'Medical Examinations'!A1337:J3672,7,FALSE)</f>
        <v>0</v>
      </c>
      <c r="I1338" t="str">
        <f>VLOOKUP(A1338,'Medical Examinations'!A1337:J3672,8,FALSE)</f>
        <v>No</v>
      </c>
      <c r="J1338" t="str">
        <f>VLOOKUP($A1338,'Medical Examinations'!$A1337:$J3672,9,FALSE)</f>
        <v>Obesity</v>
      </c>
      <c r="K1338" t="str">
        <f>VLOOKUP(A1338,'Medical Examinations'!A1337:J3672,10,FALSE)</f>
        <v>Diabetes</v>
      </c>
      <c r="L1338" t="str">
        <f>VLOOKUP(Healthcare!A1338,'Hospitalisation Details'!A1337:K3672,10,FALSE)</f>
        <v>1-Sep-1978</v>
      </c>
      <c r="M1338" s="17">
        <f>VLOOKUP(Healthcare!A1338,'Hospitalisation Details'!A1337:K3672,6,FALSE)</f>
        <v>8116.27</v>
      </c>
      <c r="N1338" t="str">
        <f>VLOOKUP(Healthcare!A1338,'Hospitalisation Details'!A1337:K3672,7,FALSE)</f>
        <v>tier - 3</v>
      </c>
      <c r="O1338" t="str">
        <f>VLOOKUP(Healthcare!A1338,'Hospitalisation Details'!A1337:K3672,8,FALSE)</f>
        <v>tier - 1</v>
      </c>
      <c r="P1338" t="str">
        <f>VLOOKUP(Healthcare!A1338,'Hospitalisation Details'!A1337:K3672,9,FALSE)</f>
        <v>R1012</v>
      </c>
      <c r="Q1338">
        <f>VLOOKUP(Healthcare!A1338,'Hospitalisation Details'!A1337:K3672,11,FALSE)</f>
        <v>46</v>
      </c>
    </row>
    <row r="1339" spans="1:17" ht="15.6">
      <c r="A1339" s="1" t="s">
        <v>1032</v>
      </c>
      <c r="B1339" t="str">
        <f>VLOOKUP(A1339,'Customer Names'!A1338:E3673,5,FALSE)</f>
        <v xml:space="preserve"> Mrs.  Mary Johnson</v>
      </c>
      <c r="C1339">
        <f>VLOOKUP(A1339,'Medical Examinations'!A1338:J3673,2,FALSE)</f>
        <v>25.06</v>
      </c>
      <c r="D1339">
        <f>VLOOKUP(A1339,'Medical Examinations'!A1338:J3673,3,FALSE)</f>
        <v>10.53</v>
      </c>
      <c r="E1339" t="str">
        <f>VLOOKUP(A1339,'Medical Examinations'!A1338:J3673,4,FALSE)</f>
        <v>No</v>
      </c>
      <c r="F1339" t="str">
        <f>VLOOKUP(A1339,'Medical Examinations'!A1338:J3673,5,FALSE)</f>
        <v>No</v>
      </c>
      <c r="G1339" t="str">
        <f>VLOOKUP($A1339,'Medical Examinations'!A$1:J$2336,6,FALSE)</f>
        <v>No</v>
      </c>
      <c r="H1339">
        <f>VLOOKUP(A1339,'Medical Examinations'!A1338:J3673,7,FALSE)</f>
        <v>2</v>
      </c>
      <c r="I1339" t="str">
        <f>VLOOKUP(A1339,'Medical Examinations'!A1338:J3673,8,FALSE)</f>
        <v>No</v>
      </c>
      <c r="J1339" t="str">
        <f>VLOOKUP($A1339,'Medical Examinations'!$A1338:$J3673,9,FALSE)</f>
        <v>Over Weight</v>
      </c>
      <c r="K1339" t="str">
        <f>VLOOKUP(A1339,'Medical Examinations'!A1338:J3673,10,FALSE)</f>
        <v>Diabetes</v>
      </c>
      <c r="L1339" t="str">
        <f>VLOOKUP(Healthcare!A1339,'Hospitalisation Details'!A1338:K3673,10,FALSE)</f>
        <v>11-Oct-1973</v>
      </c>
      <c r="M1339" s="17">
        <f>VLOOKUP(Healthcare!A1339,'Hospitalisation Details'!A1338:K3673,6,FALSE)</f>
        <v>8112.59</v>
      </c>
      <c r="N1339" t="str">
        <f>VLOOKUP(Healthcare!A1339,'Hospitalisation Details'!A1338:K3673,7,FALSE)</f>
        <v>tier - 2</v>
      </c>
      <c r="O1339" t="str">
        <f>VLOOKUP(Healthcare!A1339,'Hospitalisation Details'!A1338:K3673,8,FALSE)</f>
        <v>tier - 2</v>
      </c>
      <c r="P1339" t="str">
        <f>VLOOKUP(Healthcare!A1339,'Hospitalisation Details'!A1338:K3673,9,FALSE)</f>
        <v>R1013</v>
      </c>
      <c r="Q1339">
        <f>VLOOKUP(Healthcare!A1339,'Hospitalisation Details'!A1338:K3673,11,FALSE)</f>
        <v>50</v>
      </c>
    </row>
    <row r="1340" spans="1:17" ht="15.6">
      <c r="A1340" s="1" t="s">
        <v>1031</v>
      </c>
      <c r="B1340" t="str">
        <f>VLOOKUP(A1340,'Customer Names'!A1339:E3674,5,FALSE)</f>
        <v xml:space="preserve"> Mr.  Samuel Morris</v>
      </c>
      <c r="C1340">
        <f>VLOOKUP(A1340,'Medical Examinations'!A1339:J3674,2,FALSE)</f>
        <v>18.829999999999998</v>
      </c>
      <c r="D1340">
        <f>VLOOKUP(A1340,'Medical Examinations'!A1339:J3674,3,FALSE)</f>
        <v>10.08</v>
      </c>
      <c r="E1340" t="str">
        <f>VLOOKUP(A1340,'Medical Examinations'!A1339:J3674,4,FALSE)</f>
        <v>yes</v>
      </c>
      <c r="F1340" t="str">
        <f>VLOOKUP(A1340,'Medical Examinations'!A1339:J3674,5,FALSE)</f>
        <v>No</v>
      </c>
      <c r="G1340" t="str">
        <f>VLOOKUP($A1340,'Medical Examinations'!A$1:J$2336,6,FALSE)</f>
        <v>No</v>
      </c>
      <c r="H1340">
        <f>VLOOKUP(A1340,'Medical Examinations'!A1339:J3674,7,FALSE)</f>
        <v>0</v>
      </c>
      <c r="I1340" t="str">
        <f>VLOOKUP(A1340,'Medical Examinations'!A1339:J3674,8,FALSE)</f>
        <v>No</v>
      </c>
      <c r="J1340" t="str">
        <f>VLOOKUP($A1340,'Medical Examinations'!$A1339:$J3674,9,FALSE)</f>
        <v>Healthy Weight</v>
      </c>
      <c r="K1340" t="str">
        <f>VLOOKUP(A1340,'Medical Examinations'!A1339:J3674,10,FALSE)</f>
        <v>Diabetes</v>
      </c>
      <c r="L1340" t="str">
        <f>VLOOKUP(Healthcare!A1340,'Hospitalisation Details'!A1339:K3674,10,FALSE)</f>
        <v>10-Jun-1967</v>
      </c>
      <c r="M1340" s="17">
        <f>VLOOKUP(Healthcare!A1340,'Hospitalisation Details'!A1339:K3674,6,FALSE)</f>
        <v>8091.3</v>
      </c>
      <c r="N1340" t="str">
        <f>VLOOKUP(Healthcare!A1340,'Hospitalisation Details'!A1339:K3674,7,FALSE)</f>
        <v>tier - 3</v>
      </c>
      <c r="O1340" t="str">
        <f>VLOOKUP(Healthcare!A1340,'Hospitalisation Details'!A1339:K3674,8,FALSE)</f>
        <v>tier - 1</v>
      </c>
      <c r="P1340" t="str">
        <f>VLOOKUP(Healthcare!A1340,'Hospitalisation Details'!A1339:K3674,9,FALSE)</f>
        <v>R1012</v>
      </c>
      <c r="Q1340">
        <f>VLOOKUP(Healthcare!A1340,'Hospitalisation Details'!A1339:K3674,11,FALSE)</f>
        <v>57</v>
      </c>
    </row>
    <row r="1341" spans="1:17" ht="15.6">
      <c r="A1341" s="1" t="s">
        <v>1030</v>
      </c>
      <c r="B1341" t="str">
        <f>VLOOKUP(A1341,'Customer Names'!A1340:E3675,5,FALSE)</f>
        <v xml:space="preserve"> Mr.  Stan J Chaisson</v>
      </c>
      <c r="C1341">
        <f>VLOOKUP(A1341,'Medical Examinations'!A1340:J3675,2,FALSE)</f>
        <v>47.52</v>
      </c>
      <c r="D1341">
        <f>VLOOKUP(A1341,'Medical Examinations'!A1340:J3675,3,FALSE)</f>
        <v>11.39</v>
      </c>
      <c r="E1341" t="str">
        <f>VLOOKUP(A1341,'Medical Examinations'!A1340:J3675,4,FALSE)</f>
        <v>yes</v>
      </c>
      <c r="F1341" t="str">
        <f>VLOOKUP(A1341,'Medical Examinations'!A1340:J3675,5,FALSE)</f>
        <v>No</v>
      </c>
      <c r="G1341" t="str">
        <f>VLOOKUP($A1341,'Medical Examinations'!A$1:J$2336,6,FALSE)</f>
        <v>No</v>
      </c>
      <c r="H1341">
        <f>VLOOKUP(A1341,'Medical Examinations'!A1340:J3675,7,FALSE)</f>
        <v>1</v>
      </c>
      <c r="I1341" t="str">
        <f>VLOOKUP(A1341,'Medical Examinations'!A1340:J3675,8,FALSE)</f>
        <v>No</v>
      </c>
      <c r="J1341" t="str">
        <f>VLOOKUP($A1341,'Medical Examinations'!$A1340:$J3675,9,FALSE)</f>
        <v>Obesity</v>
      </c>
      <c r="K1341" t="str">
        <f>VLOOKUP(A1341,'Medical Examinations'!A1340:J3675,10,FALSE)</f>
        <v>Diabetes</v>
      </c>
      <c r="L1341" t="str">
        <f>VLOOKUP(Healthcare!A1341,'Hospitalisation Details'!A1340:K3675,10,FALSE)</f>
        <v>21-Dec-1975</v>
      </c>
      <c r="M1341" s="17">
        <f>VLOOKUP(Healthcare!A1341,'Hospitalisation Details'!A1340:K3675,6,FALSE)</f>
        <v>8083.92</v>
      </c>
      <c r="N1341" t="str">
        <f>VLOOKUP(Healthcare!A1341,'Hospitalisation Details'!A1340:K3675,7,FALSE)</f>
        <v>tier - 3</v>
      </c>
      <c r="O1341" t="str">
        <f>VLOOKUP(Healthcare!A1341,'Hospitalisation Details'!A1340:K3675,8,FALSE)</f>
        <v>tier - 3</v>
      </c>
      <c r="P1341" t="str">
        <f>VLOOKUP(Healthcare!A1341,'Hospitalisation Details'!A1340:K3675,9,FALSE)</f>
        <v>R1013</v>
      </c>
      <c r="Q1341">
        <f>VLOOKUP(Healthcare!A1341,'Hospitalisation Details'!A1340:K3675,11,FALSE)</f>
        <v>48</v>
      </c>
    </row>
    <row r="1342" spans="1:17" ht="15.6">
      <c r="A1342" s="1" t="s">
        <v>1029</v>
      </c>
      <c r="B1342" t="str">
        <f>VLOOKUP(A1342,'Customer Names'!A1341:E3676,5,FALSE)</f>
        <v xml:space="preserve"> Mrs.  Jessica L Pigott</v>
      </c>
      <c r="C1342">
        <f>VLOOKUP(A1342,'Medical Examinations'!A1341:J3676,2,FALSE)</f>
        <v>37.82</v>
      </c>
      <c r="D1342">
        <f>VLOOKUP(A1342,'Medical Examinations'!A1341:J3676,3,FALSE)</f>
        <v>6.36</v>
      </c>
      <c r="E1342" t="str">
        <f>VLOOKUP(A1342,'Medical Examinations'!A1341:J3676,4,FALSE)</f>
        <v>No</v>
      </c>
      <c r="F1342" t="str">
        <f>VLOOKUP(A1342,'Medical Examinations'!A1341:J3676,5,FALSE)</f>
        <v>No</v>
      </c>
      <c r="G1342" t="str">
        <f>VLOOKUP($A1342,'Medical Examinations'!A$1:J$2336,6,FALSE)</f>
        <v>No</v>
      </c>
      <c r="H1342">
        <f>VLOOKUP(A1342,'Medical Examinations'!A1341:J3676,7,FALSE)</f>
        <v>0</v>
      </c>
      <c r="I1342" t="str">
        <f>VLOOKUP(A1342,'Medical Examinations'!A1341:J3676,8,FALSE)</f>
        <v>No</v>
      </c>
      <c r="J1342" t="str">
        <f>VLOOKUP($A1342,'Medical Examinations'!$A1341:$J3676,9,FALSE)</f>
        <v>Obesity</v>
      </c>
      <c r="K1342" t="str">
        <f>VLOOKUP(A1342,'Medical Examinations'!A1341:J3676,10,FALSE)</f>
        <v>Prediabetes</v>
      </c>
      <c r="L1342" t="str">
        <f>VLOOKUP(Healthcare!A1342,'Hospitalisation Details'!A1341:K3676,10,FALSE)</f>
        <v>12-Oct-1994</v>
      </c>
      <c r="M1342" s="17">
        <f>VLOOKUP(Healthcare!A1342,'Hospitalisation Details'!A1341:K3676,6,FALSE)</f>
        <v>8081.74</v>
      </c>
      <c r="N1342" t="str">
        <f>VLOOKUP(Healthcare!A1342,'Hospitalisation Details'!A1341:K3676,7,FALSE)</f>
        <v>tier - 2</v>
      </c>
      <c r="O1342" t="str">
        <f>VLOOKUP(Healthcare!A1342,'Hospitalisation Details'!A1341:K3676,8,FALSE)</f>
        <v>tier - 2</v>
      </c>
      <c r="P1342" t="str">
        <f>VLOOKUP(Healthcare!A1342,'Hospitalisation Details'!A1341:K3676,9,FALSE)</f>
        <v>R1026</v>
      </c>
      <c r="Q1342">
        <f>VLOOKUP(Healthcare!A1342,'Hospitalisation Details'!A1341:K3676,11,FALSE)</f>
        <v>29</v>
      </c>
    </row>
    <row r="1343" spans="1:17" ht="15.6">
      <c r="A1343" s="1" t="s">
        <v>1028</v>
      </c>
      <c r="B1343" t="str">
        <f>VLOOKUP(A1343,'Customer Names'!A1342:E3677,5,FALSE)</f>
        <v xml:space="preserve"> Ms.  Krysta Cochrane</v>
      </c>
      <c r="C1343">
        <f>VLOOKUP(A1343,'Medical Examinations'!A1342:J3677,2,FALSE)</f>
        <v>44.16</v>
      </c>
      <c r="D1343">
        <f>VLOOKUP(A1343,'Medical Examinations'!A1342:J3677,3,FALSE)</f>
        <v>5.31</v>
      </c>
      <c r="E1343" t="str">
        <f>VLOOKUP(A1343,'Medical Examinations'!A1342:J3677,4,FALSE)</f>
        <v>yes</v>
      </c>
      <c r="F1343" t="str">
        <f>VLOOKUP(A1343,'Medical Examinations'!A1342:J3677,5,FALSE)</f>
        <v>No</v>
      </c>
      <c r="G1343" t="str">
        <f>VLOOKUP($A1343,'Medical Examinations'!A$1:J$2336,6,FALSE)</f>
        <v>No</v>
      </c>
      <c r="H1343">
        <f>VLOOKUP(A1343,'Medical Examinations'!A1342:J3677,7,FALSE)</f>
        <v>0</v>
      </c>
      <c r="I1343" t="str">
        <f>VLOOKUP(A1343,'Medical Examinations'!A1342:J3677,8,FALSE)</f>
        <v>No</v>
      </c>
      <c r="J1343" t="str">
        <f>VLOOKUP($A1343,'Medical Examinations'!$A1342:$J3677,9,FALSE)</f>
        <v>Obesity</v>
      </c>
      <c r="K1343" t="str">
        <f>VLOOKUP(A1343,'Medical Examinations'!A1342:J3677,10,FALSE)</f>
        <v>Normal</v>
      </c>
      <c r="L1343" t="str">
        <f>VLOOKUP(Healthcare!A1343,'Hospitalisation Details'!A1342:K3677,10,FALSE)</f>
        <v>28-Aug-2001</v>
      </c>
      <c r="M1343" s="17">
        <f>VLOOKUP(Healthcare!A1343,'Hospitalisation Details'!A1342:K3677,6,FALSE)</f>
        <v>8081.26</v>
      </c>
      <c r="N1343" t="str">
        <f>VLOOKUP(Healthcare!A1343,'Hospitalisation Details'!A1342:K3677,7,FALSE)</f>
        <v>tier - 2</v>
      </c>
      <c r="O1343" t="str">
        <f>VLOOKUP(Healthcare!A1343,'Hospitalisation Details'!A1342:K3677,8,FALSE)</f>
        <v>tier - 2</v>
      </c>
      <c r="P1343" t="str">
        <f>VLOOKUP(Healthcare!A1343,'Hospitalisation Details'!A1342:K3677,9,FALSE)</f>
        <v>R1012</v>
      </c>
      <c r="Q1343">
        <f>VLOOKUP(Healthcare!A1343,'Hospitalisation Details'!A1342:K3677,11,FALSE)</f>
        <v>23</v>
      </c>
    </row>
    <row r="1344" spans="1:17" ht="15.6">
      <c r="A1344" s="1" t="s">
        <v>1027</v>
      </c>
      <c r="B1344" t="str">
        <f>VLOOKUP(A1344,'Customer Names'!A1343:E3678,5,FALSE)</f>
        <v xml:space="preserve"> Mrs.  Natascia Armitage</v>
      </c>
      <c r="C1344">
        <f>VLOOKUP(A1344,'Medical Examinations'!A1343:J3678,2,FALSE)</f>
        <v>37.049999999999997</v>
      </c>
      <c r="D1344">
        <f>VLOOKUP(A1344,'Medical Examinations'!A1343:J3678,3,FALSE)</f>
        <v>4.74</v>
      </c>
      <c r="E1344" t="str">
        <f>VLOOKUP(A1344,'Medical Examinations'!A1343:J3678,4,FALSE)</f>
        <v>No</v>
      </c>
      <c r="F1344" t="str">
        <f>VLOOKUP(A1344,'Medical Examinations'!A1343:J3678,5,FALSE)</f>
        <v>No</v>
      </c>
      <c r="G1344" t="str">
        <f>VLOOKUP($A1344,'Medical Examinations'!A$1:J$2336,6,FALSE)</f>
        <v>Yes</v>
      </c>
      <c r="H1344">
        <f>VLOOKUP(A1344,'Medical Examinations'!A1343:J3678,7,FALSE)</f>
        <v>1</v>
      </c>
      <c r="I1344" t="str">
        <f>VLOOKUP(A1344,'Medical Examinations'!A1343:J3678,8,FALSE)</f>
        <v>No</v>
      </c>
      <c r="J1344" t="str">
        <f>VLOOKUP($A1344,'Medical Examinations'!$A1343:$J3678,9,FALSE)</f>
        <v>Obesity</v>
      </c>
      <c r="K1344" t="str">
        <f>VLOOKUP(A1344,'Medical Examinations'!A1343:J3678,10,FALSE)</f>
        <v>Normal</v>
      </c>
      <c r="L1344" t="str">
        <f>VLOOKUP(Healthcare!A1344,'Hospitalisation Details'!A1343:K3678,10,FALSE)</f>
        <v>7-Nov-1993</v>
      </c>
      <c r="M1344" s="17">
        <f>VLOOKUP(Healthcare!A1344,'Hospitalisation Details'!A1343:K3678,6,FALSE)</f>
        <v>8077.41</v>
      </c>
      <c r="N1344" t="str">
        <f>VLOOKUP(Healthcare!A1344,'Hospitalisation Details'!A1343:K3678,7,FALSE)</f>
        <v>tier - 2</v>
      </c>
      <c r="O1344" t="str">
        <f>VLOOKUP(Healthcare!A1344,'Hospitalisation Details'!A1343:K3678,8,FALSE)</f>
        <v>tier - 1</v>
      </c>
      <c r="P1344" t="str">
        <f>VLOOKUP(Healthcare!A1344,'Hospitalisation Details'!A1343:K3678,9,FALSE)</f>
        <v>R1026</v>
      </c>
      <c r="Q1344">
        <f>VLOOKUP(Healthcare!A1344,'Hospitalisation Details'!A1343:K3678,11,FALSE)</f>
        <v>30</v>
      </c>
    </row>
    <row r="1345" spans="1:17" ht="15.6">
      <c r="A1345" s="1" t="s">
        <v>1026</v>
      </c>
      <c r="B1345" t="str">
        <f>VLOOKUP(A1345,'Customer Names'!A1344:E3679,5,FALSE)</f>
        <v xml:space="preserve"> Ms.  Jenny Shen</v>
      </c>
      <c r="C1345">
        <f>VLOOKUP(A1345,'Medical Examinations'!A1344:J3679,2,FALSE)</f>
        <v>18.66</v>
      </c>
      <c r="D1345">
        <f>VLOOKUP(A1345,'Medical Examinations'!A1344:J3679,3,FALSE)</f>
        <v>11.35</v>
      </c>
      <c r="E1345" t="str">
        <f>VLOOKUP(A1345,'Medical Examinations'!A1344:J3679,4,FALSE)</f>
        <v>No</v>
      </c>
      <c r="F1345" t="str">
        <f>VLOOKUP(A1345,'Medical Examinations'!A1344:J3679,5,FALSE)</f>
        <v>No</v>
      </c>
      <c r="G1345" t="str">
        <f>VLOOKUP($A1345,'Medical Examinations'!A$1:J$2336,6,FALSE)</f>
        <v>No</v>
      </c>
      <c r="H1345">
        <f>VLOOKUP(A1345,'Medical Examinations'!A1344:J3679,7,FALSE)</f>
        <v>0</v>
      </c>
      <c r="I1345" t="str">
        <f>VLOOKUP(A1345,'Medical Examinations'!A1344:J3679,8,FALSE)</f>
        <v>No</v>
      </c>
      <c r="J1345" t="str">
        <f>VLOOKUP($A1345,'Medical Examinations'!$A1344:$J3679,9,FALSE)</f>
        <v>Healthy Weight</v>
      </c>
      <c r="K1345" t="str">
        <f>VLOOKUP(A1345,'Medical Examinations'!A1344:J3679,10,FALSE)</f>
        <v>Diabetes</v>
      </c>
      <c r="L1345" t="str">
        <f>VLOOKUP(Healthcare!A1345,'Hospitalisation Details'!A1344:K3679,10,FALSE)</f>
        <v>21-Oct-1965</v>
      </c>
      <c r="M1345" s="17">
        <f>VLOOKUP(Healthcare!A1345,'Hospitalisation Details'!A1344:K3679,6,FALSE)</f>
        <v>8071.57</v>
      </c>
      <c r="N1345" t="str">
        <f>VLOOKUP(Healthcare!A1345,'Hospitalisation Details'!A1344:K3679,7,FALSE)</f>
        <v>tier - 3</v>
      </c>
      <c r="O1345" t="str">
        <f>VLOOKUP(Healthcare!A1345,'Hospitalisation Details'!A1344:K3679,8,FALSE)</f>
        <v>tier - 1</v>
      </c>
      <c r="P1345" t="str">
        <f>VLOOKUP(Healthcare!A1345,'Hospitalisation Details'!A1344:K3679,9,FALSE)</f>
        <v>R1011</v>
      </c>
      <c r="Q1345">
        <f>VLOOKUP(Healthcare!A1345,'Hospitalisation Details'!A1344:K3679,11,FALSE)</f>
        <v>58</v>
      </c>
    </row>
    <row r="1346" spans="1:17" ht="15.6">
      <c r="A1346" s="1" t="s">
        <v>1025</v>
      </c>
      <c r="B1346" t="str">
        <f>VLOOKUP(A1346,'Customer Names'!A1345:E3680,5,FALSE)</f>
        <v xml:space="preserve"> Mr.  Brian O'Kelly</v>
      </c>
      <c r="C1346">
        <f>VLOOKUP(A1346,'Medical Examinations'!A1345:J3680,2,FALSE)</f>
        <v>36.200000000000003</v>
      </c>
      <c r="D1346">
        <f>VLOOKUP(A1346,'Medical Examinations'!A1345:J3680,3,FALSE)</f>
        <v>6.81</v>
      </c>
      <c r="E1346" t="str">
        <f>VLOOKUP(A1346,'Medical Examinations'!A1345:J3680,4,FALSE)</f>
        <v>yes</v>
      </c>
      <c r="F1346" t="str">
        <f>VLOOKUP(A1346,'Medical Examinations'!A1345:J3680,5,FALSE)</f>
        <v>No</v>
      </c>
      <c r="G1346" t="str">
        <f>VLOOKUP($A1346,'Medical Examinations'!A$1:J$2336,6,FALSE)</f>
        <v>No</v>
      </c>
      <c r="H1346">
        <f>VLOOKUP(A1346,'Medical Examinations'!A1345:J3680,7,FALSE)</f>
        <v>1</v>
      </c>
      <c r="I1346" t="str">
        <f>VLOOKUP(A1346,'Medical Examinations'!A1345:J3680,8,FALSE)</f>
        <v>No</v>
      </c>
      <c r="J1346" t="str">
        <f>VLOOKUP($A1346,'Medical Examinations'!$A1345:$J3680,9,FALSE)</f>
        <v>Obesity</v>
      </c>
      <c r="K1346" t="str">
        <f>VLOOKUP(A1346,'Medical Examinations'!A1345:J3680,10,FALSE)</f>
        <v>Diabetes</v>
      </c>
      <c r="L1346" t="str">
        <f>VLOOKUP(Healthcare!A1346,'Hospitalisation Details'!A1345:K3680,10,FALSE)</f>
        <v>15-Dec-1975</v>
      </c>
      <c r="M1346" s="17">
        <f>VLOOKUP(Healthcare!A1346,'Hospitalisation Details'!A1345:K3680,6,FALSE)</f>
        <v>8068.19</v>
      </c>
      <c r="N1346" t="str">
        <f>VLOOKUP(Healthcare!A1346,'Hospitalisation Details'!A1345:K3680,7,FALSE)</f>
        <v>tier - 3</v>
      </c>
      <c r="O1346" t="str">
        <f>VLOOKUP(Healthcare!A1346,'Hospitalisation Details'!A1345:K3680,8,FALSE)</f>
        <v>tier - 2</v>
      </c>
      <c r="P1346" t="str">
        <f>VLOOKUP(Healthcare!A1346,'Hospitalisation Details'!A1345:K3680,9,FALSE)</f>
        <v>R1011</v>
      </c>
      <c r="Q1346">
        <f>VLOOKUP(Healthcare!A1346,'Hospitalisation Details'!A1345:K3680,11,FALSE)</f>
        <v>48</v>
      </c>
    </row>
    <row r="1347" spans="1:17" ht="15.6">
      <c r="A1347" s="1" t="s">
        <v>1024</v>
      </c>
      <c r="B1347" t="str">
        <f>VLOOKUP(A1347,'Customer Names'!A1346:E3681,5,FALSE)</f>
        <v xml:space="preserve"> Ms.  Monica Huff</v>
      </c>
      <c r="C1347">
        <f>VLOOKUP(A1347,'Medical Examinations'!A1346:J3681,2,FALSE)</f>
        <v>18.87</v>
      </c>
      <c r="D1347">
        <f>VLOOKUP(A1347,'Medical Examinations'!A1346:J3681,3,FALSE)</f>
        <v>8.06</v>
      </c>
      <c r="E1347" t="str">
        <f>VLOOKUP(A1347,'Medical Examinations'!A1346:J3681,4,FALSE)</f>
        <v>No</v>
      </c>
      <c r="F1347" t="str">
        <f>VLOOKUP(A1347,'Medical Examinations'!A1346:J3681,5,FALSE)</f>
        <v>No</v>
      </c>
      <c r="G1347" t="str">
        <f>VLOOKUP($A1347,'Medical Examinations'!A$1:J$2336,6,FALSE)</f>
        <v>No</v>
      </c>
      <c r="H1347">
        <f>VLOOKUP(A1347,'Medical Examinations'!A1346:J3681,7,FALSE)</f>
        <v>0</v>
      </c>
      <c r="I1347" t="str">
        <f>VLOOKUP(A1347,'Medical Examinations'!A1346:J3681,8,FALSE)</f>
        <v>No</v>
      </c>
      <c r="J1347" t="str">
        <f>VLOOKUP($A1347,'Medical Examinations'!$A1346:$J3681,9,FALSE)</f>
        <v>Healthy Weight</v>
      </c>
      <c r="K1347" t="str">
        <f>VLOOKUP(A1347,'Medical Examinations'!A1346:J3681,10,FALSE)</f>
        <v>Diabetes</v>
      </c>
      <c r="L1347" t="str">
        <f>VLOOKUP(Healthcare!A1347,'Hospitalisation Details'!A1346:K3681,10,FALSE)</f>
        <v>11-Aug-1965</v>
      </c>
      <c r="M1347" s="17">
        <f>VLOOKUP(Healthcare!A1347,'Hospitalisation Details'!A1346:K3681,6,FALSE)</f>
        <v>8067.83</v>
      </c>
      <c r="N1347" t="str">
        <f>VLOOKUP(Healthcare!A1347,'Hospitalisation Details'!A1346:K3681,7,FALSE)</f>
        <v>tier - 3</v>
      </c>
      <c r="O1347" t="str">
        <f>VLOOKUP(Healthcare!A1347,'Hospitalisation Details'!A1346:K3681,8,FALSE)</f>
        <v>tier - 1</v>
      </c>
      <c r="P1347" t="str">
        <f>VLOOKUP(Healthcare!A1347,'Hospitalisation Details'!A1346:K3681,9,FALSE)</f>
        <v>R1013</v>
      </c>
      <c r="Q1347">
        <f>VLOOKUP(Healthcare!A1347,'Hospitalisation Details'!A1346:K3681,11,FALSE)</f>
        <v>59</v>
      </c>
    </row>
    <row r="1348" spans="1:17" ht="15.6">
      <c r="A1348" s="1" t="s">
        <v>1023</v>
      </c>
      <c r="B1348" t="str">
        <f>VLOOKUP(A1348,'Customer Names'!A1347:E3682,5,FALSE)</f>
        <v xml:space="preserve"> Mr.  Tyler Dye</v>
      </c>
      <c r="C1348">
        <f>VLOOKUP(A1348,'Medical Examinations'!A1347:J3682,2,FALSE)</f>
        <v>32.299999999999997</v>
      </c>
      <c r="D1348">
        <f>VLOOKUP(A1348,'Medical Examinations'!A1347:J3682,3,FALSE)</f>
        <v>6.74</v>
      </c>
      <c r="E1348" t="str">
        <f>VLOOKUP(A1348,'Medical Examinations'!A1347:J3682,4,FALSE)</f>
        <v>yes</v>
      </c>
      <c r="F1348" t="str">
        <f>VLOOKUP(A1348,'Medical Examinations'!A1347:J3682,5,FALSE)</f>
        <v>No</v>
      </c>
      <c r="G1348" t="str">
        <f>VLOOKUP($A1348,'Medical Examinations'!A$1:J$2336,6,FALSE)</f>
        <v>No</v>
      </c>
      <c r="H1348">
        <f>VLOOKUP(A1348,'Medical Examinations'!A1347:J3682,7,FALSE)</f>
        <v>1</v>
      </c>
      <c r="I1348" t="str">
        <f>VLOOKUP(A1348,'Medical Examinations'!A1347:J3682,8,FALSE)</f>
        <v>No</v>
      </c>
      <c r="J1348" t="str">
        <f>VLOOKUP($A1348,'Medical Examinations'!$A1347:$J3682,9,FALSE)</f>
        <v>Obesity</v>
      </c>
      <c r="K1348" t="str">
        <f>VLOOKUP(A1348,'Medical Examinations'!A1347:J3682,10,FALSE)</f>
        <v>Diabetes</v>
      </c>
      <c r="L1348" t="str">
        <f>VLOOKUP(Healthcare!A1348,'Hospitalisation Details'!A1347:K3682,10,FALSE)</f>
        <v>28-Jun-1975</v>
      </c>
      <c r="M1348" s="17">
        <f>VLOOKUP(Healthcare!A1348,'Hospitalisation Details'!A1347:K3682,6,FALSE)</f>
        <v>8062.76</v>
      </c>
      <c r="N1348" t="str">
        <f>VLOOKUP(Healthcare!A1348,'Hospitalisation Details'!A1347:K3682,7,FALSE)</f>
        <v>tier - 3</v>
      </c>
      <c r="O1348" t="str">
        <f>VLOOKUP(Healthcare!A1348,'Hospitalisation Details'!A1347:K3682,8,FALSE)</f>
        <v>tier - 3</v>
      </c>
      <c r="P1348" t="str">
        <f>VLOOKUP(Healthcare!A1348,'Hospitalisation Details'!A1347:K3682,9,FALSE)</f>
        <v>R1011</v>
      </c>
      <c r="Q1348">
        <f>VLOOKUP(Healthcare!A1348,'Hospitalisation Details'!A1347:K3682,11,FALSE)</f>
        <v>49</v>
      </c>
    </row>
    <row r="1349" spans="1:17" ht="15.6">
      <c r="A1349" s="1" t="s">
        <v>1022</v>
      </c>
      <c r="B1349" t="str">
        <f>VLOOKUP(A1349,'Customer Names'!A1348:E3683,5,FALSE)</f>
        <v xml:space="preserve"> Ms.  Kelly C Willard</v>
      </c>
      <c r="C1349">
        <f>VLOOKUP(A1349,'Medical Examinations'!A1348:J3683,2,FALSE)</f>
        <v>22.64</v>
      </c>
      <c r="D1349">
        <f>VLOOKUP(A1349,'Medical Examinations'!A1348:J3683,3,FALSE)</f>
        <v>6.54</v>
      </c>
      <c r="E1349" t="str">
        <f>VLOOKUP(A1349,'Medical Examinations'!A1348:J3683,4,FALSE)</f>
        <v>yes</v>
      </c>
      <c r="F1349" t="str">
        <f>VLOOKUP(A1349,'Medical Examinations'!A1348:J3683,5,FALSE)</f>
        <v>No</v>
      </c>
      <c r="G1349" t="str">
        <f>VLOOKUP($A1349,'Medical Examinations'!A$1:J$2336,6,FALSE)</f>
        <v>No</v>
      </c>
      <c r="H1349">
        <f>VLOOKUP(A1349,'Medical Examinations'!A1348:J3683,7,FALSE)</f>
        <v>2</v>
      </c>
      <c r="I1349" t="str">
        <f>VLOOKUP(A1349,'Medical Examinations'!A1348:J3683,8,FALSE)</f>
        <v>No</v>
      </c>
      <c r="J1349" t="str">
        <f>VLOOKUP($A1349,'Medical Examinations'!$A1348:$J3683,9,FALSE)</f>
        <v>Healthy Weight</v>
      </c>
      <c r="K1349" t="str">
        <f>VLOOKUP(A1349,'Medical Examinations'!A1348:J3683,10,FALSE)</f>
        <v>Diabetes</v>
      </c>
      <c r="L1349" t="str">
        <f>VLOOKUP(Healthcare!A1349,'Hospitalisation Details'!A1348:K3683,10,FALSE)</f>
        <v>12-Dec-1970</v>
      </c>
      <c r="M1349" s="17">
        <f>VLOOKUP(Healthcare!A1349,'Hospitalisation Details'!A1348:K3683,6,FALSE)</f>
        <v>8062.31</v>
      </c>
      <c r="N1349" t="str">
        <f>VLOOKUP(Healthcare!A1349,'Hospitalisation Details'!A1348:K3683,7,FALSE)</f>
        <v>tier - 2</v>
      </c>
      <c r="O1349" t="str">
        <f>VLOOKUP(Healthcare!A1349,'Hospitalisation Details'!A1348:K3683,8,FALSE)</f>
        <v>tier - 1</v>
      </c>
      <c r="P1349" t="str">
        <f>VLOOKUP(Healthcare!A1349,'Hospitalisation Details'!A1348:K3683,9,FALSE)</f>
        <v>R1013</v>
      </c>
      <c r="Q1349">
        <f>VLOOKUP(Healthcare!A1349,'Hospitalisation Details'!A1348:K3683,11,FALSE)</f>
        <v>53</v>
      </c>
    </row>
    <row r="1350" spans="1:17" ht="15.6">
      <c r="A1350" s="1" t="s">
        <v>1021</v>
      </c>
      <c r="B1350" t="str">
        <f>VLOOKUP(A1350,'Customer Names'!A1349:E3684,5,FALSE)</f>
        <v xml:space="preserve"> Mrs.  Emily D'Addario</v>
      </c>
      <c r="C1350">
        <f>VLOOKUP(A1350,'Medical Examinations'!A1349:J3684,2,FALSE)</f>
        <v>28.69</v>
      </c>
      <c r="D1350">
        <f>VLOOKUP(A1350,'Medical Examinations'!A1349:J3684,3,FALSE)</f>
        <v>5.4</v>
      </c>
      <c r="E1350" t="str">
        <f>VLOOKUP(A1350,'Medical Examinations'!A1349:J3684,4,FALSE)</f>
        <v>No</v>
      </c>
      <c r="F1350" t="str">
        <f>VLOOKUP(A1350,'Medical Examinations'!A1349:J3684,5,FALSE)</f>
        <v>No</v>
      </c>
      <c r="G1350" t="str">
        <f>VLOOKUP($A1350,'Medical Examinations'!A$1:J$2336,6,FALSE)</f>
        <v>No</v>
      </c>
      <c r="H1350">
        <f>VLOOKUP(A1350,'Medical Examinations'!A1349:J3684,7,FALSE)</f>
        <v>0</v>
      </c>
      <c r="I1350" t="str">
        <f>VLOOKUP(A1350,'Medical Examinations'!A1349:J3684,8,FALSE)</f>
        <v>No</v>
      </c>
      <c r="J1350" t="str">
        <f>VLOOKUP($A1350,'Medical Examinations'!$A1349:$J3684,9,FALSE)</f>
        <v>Over Weight</v>
      </c>
      <c r="K1350" t="str">
        <f>VLOOKUP(A1350,'Medical Examinations'!A1349:J3684,10,FALSE)</f>
        <v>Normal</v>
      </c>
      <c r="L1350" t="str">
        <f>VLOOKUP(Healthcare!A1350,'Hospitalisation Details'!A1349:K3684,10,FALSE)</f>
        <v>27-Dec-1982</v>
      </c>
      <c r="M1350" s="17">
        <f>VLOOKUP(Healthcare!A1350,'Hospitalisation Details'!A1349:K3684,6,FALSE)</f>
        <v>8059.68</v>
      </c>
      <c r="N1350" t="str">
        <f>VLOOKUP(Healthcare!A1350,'Hospitalisation Details'!A1349:K3684,7,FALSE)</f>
        <v>tier - 2</v>
      </c>
      <c r="O1350" t="str">
        <f>VLOOKUP(Healthcare!A1350,'Hospitalisation Details'!A1349:K3684,8,FALSE)</f>
        <v>tier - 3</v>
      </c>
      <c r="P1350" t="str">
        <f>VLOOKUP(Healthcare!A1350,'Hospitalisation Details'!A1349:K3684,9,FALSE)</f>
        <v>R1012</v>
      </c>
      <c r="Q1350">
        <f>VLOOKUP(Healthcare!A1350,'Hospitalisation Details'!A1349:K3684,11,FALSE)</f>
        <v>41</v>
      </c>
    </row>
    <row r="1351" spans="1:17" ht="15.6">
      <c r="A1351" s="1" t="s">
        <v>1020</v>
      </c>
      <c r="B1351" t="str">
        <f>VLOOKUP(A1351,'Customer Names'!A1350:E3685,5,FALSE)</f>
        <v xml:space="preserve"> Mr.  James V Buchanan</v>
      </c>
      <c r="C1351">
        <f>VLOOKUP(A1351,'Medical Examinations'!A1350:J3685,2,FALSE)</f>
        <v>28.16</v>
      </c>
      <c r="D1351">
        <f>VLOOKUP(A1351,'Medical Examinations'!A1350:J3685,3,FALSE)</f>
        <v>5.58</v>
      </c>
      <c r="E1351" t="str">
        <f>VLOOKUP(A1351,'Medical Examinations'!A1350:J3685,4,FALSE)</f>
        <v>yes</v>
      </c>
      <c r="F1351" t="str">
        <f>VLOOKUP(A1351,'Medical Examinations'!A1350:J3685,5,FALSE)</f>
        <v>No</v>
      </c>
      <c r="G1351" t="str">
        <f>VLOOKUP($A1351,'Medical Examinations'!A$1:J$2336,6,FALSE)</f>
        <v>No</v>
      </c>
      <c r="H1351">
        <f>VLOOKUP(A1351,'Medical Examinations'!A1350:J3685,7,FALSE)</f>
        <v>0</v>
      </c>
      <c r="I1351" t="str">
        <f>VLOOKUP(A1351,'Medical Examinations'!A1350:J3685,8,FALSE)</f>
        <v>No</v>
      </c>
      <c r="J1351" t="str">
        <f>VLOOKUP($A1351,'Medical Examinations'!$A1350:$J3685,9,FALSE)</f>
        <v>Over Weight</v>
      </c>
      <c r="K1351" t="str">
        <f>VLOOKUP(A1351,'Medical Examinations'!A1350:J3685,10,FALSE)</f>
        <v>Normal</v>
      </c>
      <c r="L1351" t="str">
        <f>VLOOKUP(Healthcare!A1351,'Hospitalisation Details'!A1350:K3685,10,FALSE)</f>
        <v>28-Nov-1985</v>
      </c>
      <c r="M1351" s="17">
        <f>VLOOKUP(Healthcare!A1351,'Hospitalisation Details'!A1350:K3685,6,FALSE)</f>
        <v>8059.06</v>
      </c>
      <c r="N1351" t="str">
        <f>VLOOKUP(Healthcare!A1351,'Hospitalisation Details'!A1350:K3685,7,FALSE)</f>
        <v>tier - 2</v>
      </c>
      <c r="O1351" t="str">
        <f>VLOOKUP(Healthcare!A1351,'Hospitalisation Details'!A1350:K3685,8,FALSE)</f>
        <v>tier - 3</v>
      </c>
      <c r="P1351" t="str">
        <f>VLOOKUP(Healthcare!A1351,'Hospitalisation Details'!A1350:K3685,9,FALSE)</f>
        <v>R1012</v>
      </c>
      <c r="Q1351">
        <f>VLOOKUP(Healthcare!A1351,'Hospitalisation Details'!A1350:K3685,11,FALSE)</f>
        <v>38</v>
      </c>
    </row>
    <row r="1352" spans="1:17" ht="15.6">
      <c r="A1352" s="1" t="s">
        <v>1019</v>
      </c>
      <c r="B1352" t="str">
        <f>VLOOKUP(A1352,'Customer Names'!A1351:E3686,5,FALSE)</f>
        <v xml:space="preserve"> Ms.  Angie Clark</v>
      </c>
      <c r="C1352">
        <f>VLOOKUP(A1352,'Medical Examinations'!A1351:J3686,2,FALSE)</f>
        <v>45.54</v>
      </c>
      <c r="D1352">
        <f>VLOOKUP(A1352,'Medical Examinations'!A1351:J3686,3,FALSE)</f>
        <v>5.84</v>
      </c>
      <c r="E1352" t="str">
        <f>VLOOKUP(A1352,'Medical Examinations'!A1351:J3686,4,FALSE)</f>
        <v>No</v>
      </c>
      <c r="F1352" t="str">
        <f>VLOOKUP(A1352,'Medical Examinations'!A1351:J3686,5,FALSE)</f>
        <v>No</v>
      </c>
      <c r="G1352" t="str">
        <f>VLOOKUP($A1352,'Medical Examinations'!A$1:J$2336,6,FALSE)</f>
        <v>Yes</v>
      </c>
      <c r="H1352">
        <f>VLOOKUP(A1352,'Medical Examinations'!A1351:J3686,7,FALSE)</f>
        <v>1</v>
      </c>
      <c r="I1352" t="str">
        <f>VLOOKUP(A1352,'Medical Examinations'!A1351:J3686,8,FALSE)</f>
        <v>No</v>
      </c>
      <c r="J1352" t="str">
        <f>VLOOKUP($A1352,'Medical Examinations'!$A1351:$J3686,9,FALSE)</f>
        <v>Obesity</v>
      </c>
      <c r="K1352" t="str">
        <f>VLOOKUP(A1352,'Medical Examinations'!A1351:J3686,10,FALSE)</f>
        <v>Prediabetes</v>
      </c>
      <c r="L1352" t="str">
        <f>VLOOKUP(Healthcare!A1352,'Hospitalisation Details'!A1351:K3686,10,FALSE)</f>
        <v>12-Dec-2003</v>
      </c>
      <c r="M1352" s="17">
        <f>VLOOKUP(Healthcare!A1352,'Hospitalisation Details'!A1351:K3686,6,FALSE)</f>
        <v>8035.64</v>
      </c>
      <c r="N1352" t="str">
        <f>VLOOKUP(Healthcare!A1352,'Hospitalisation Details'!A1351:K3686,7,FALSE)</f>
        <v>tier - 2</v>
      </c>
      <c r="O1352" t="str">
        <f>VLOOKUP(Healthcare!A1352,'Hospitalisation Details'!A1351:K3686,8,FALSE)</f>
        <v>tier - 2</v>
      </c>
      <c r="P1352" t="str">
        <f>VLOOKUP(Healthcare!A1352,'Hospitalisation Details'!A1351:K3686,9,FALSE)</f>
        <v>R1012</v>
      </c>
      <c r="Q1352">
        <f>VLOOKUP(Healthcare!A1352,'Hospitalisation Details'!A1351:K3686,11,FALSE)</f>
        <v>20</v>
      </c>
    </row>
    <row r="1353" spans="1:17" ht="15.6">
      <c r="A1353" s="1" t="s">
        <v>1018</v>
      </c>
      <c r="B1353" t="str">
        <f>VLOOKUP(A1353,'Customer Names'!A1352:E3687,5,FALSE)</f>
        <v xml:space="preserve"> Mr.  Michael J Waterson</v>
      </c>
      <c r="C1353">
        <f>VLOOKUP(A1353,'Medical Examinations'!A1352:J3687,2,FALSE)</f>
        <v>28.7</v>
      </c>
      <c r="D1353">
        <f>VLOOKUP(A1353,'Medical Examinations'!A1352:J3687,3,FALSE)</f>
        <v>4.2</v>
      </c>
      <c r="E1353" t="str">
        <f>VLOOKUP(A1353,'Medical Examinations'!A1352:J3687,4,FALSE)</f>
        <v>No</v>
      </c>
      <c r="F1353" t="str">
        <f>VLOOKUP(A1353,'Medical Examinations'!A1352:J3687,5,FALSE)</f>
        <v>No</v>
      </c>
      <c r="G1353" t="str">
        <f>VLOOKUP($A1353,'Medical Examinations'!A$1:J$2336,6,FALSE)</f>
        <v>No</v>
      </c>
      <c r="H1353">
        <f>VLOOKUP(A1353,'Medical Examinations'!A1352:J3687,7,FALSE)</f>
        <v>0</v>
      </c>
      <c r="I1353" t="str">
        <f>VLOOKUP(A1353,'Medical Examinations'!A1352:J3687,8,FALSE)</f>
        <v>No</v>
      </c>
      <c r="J1353" t="str">
        <f>VLOOKUP($A1353,'Medical Examinations'!$A1352:$J3687,9,FALSE)</f>
        <v>Over Weight</v>
      </c>
      <c r="K1353" t="str">
        <f>VLOOKUP(A1353,'Medical Examinations'!A1352:J3687,10,FALSE)</f>
        <v>Normal</v>
      </c>
      <c r="L1353" t="str">
        <f>VLOOKUP(Healthcare!A1353,'Hospitalisation Details'!A1352:K3687,10,FALSE)</f>
        <v>6-Nov-1977</v>
      </c>
      <c r="M1353" s="17">
        <f>VLOOKUP(Healthcare!A1353,'Hospitalisation Details'!A1352:K3687,6,FALSE)</f>
        <v>8027.97</v>
      </c>
      <c r="N1353" t="str">
        <f>VLOOKUP(Healthcare!A1353,'Hospitalisation Details'!A1352:K3687,7,FALSE)</f>
        <v>tier - 3</v>
      </c>
      <c r="O1353" t="str">
        <f>VLOOKUP(Healthcare!A1353,'Hospitalisation Details'!A1352:K3687,8,FALSE)</f>
        <v>tier - 2</v>
      </c>
      <c r="P1353" t="str">
        <f>VLOOKUP(Healthcare!A1353,'Hospitalisation Details'!A1352:K3687,9,FALSE)</f>
        <v>R1011</v>
      </c>
      <c r="Q1353">
        <f>VLOOKUP(Healthcare!A1353,'Hospitalisation Details'!A1352:K3687,11,FALSE)</f>
        <v>46</v>
      </c>
    </row>
    <row r="1354" spans="1:17" ht="15.6">
      <c r="A1354" s="1" t="s">
        <v>1017</v>
      </c>
      <c r="B1354" t="str">
        <f>VLOOKUP(A1354,'Customer Names'!A1353:E3688,5,FALSE)</f>
        <v xml:space="preserve"> Ms.  Sabina Piras</v>
      </c>
      <c r="C1354">
        <f>VLOOKUP(A1354,'Medical Examinations'!A1353:J3688,2,FALSE)</f>
        <v>27.74</v>
      </c>
      <c r="D1354">
        <f>VLOOKUP(A1354,'Medical Examinations'!A1353:J3688,3,FALSE)</f>
        <v>6.06</v>
      </c>
      <c r="E1354" t="str">
        <f>VLOOKUP(A1354,'Medical Examinations'!A1353:J3688,4,FALSE)</f>
        <v>yes</v>
      </c>
      <c r="F1354" t="str">
        <f>VLOOKUP(A1354,'Medical Examinations'!A1353:J3688,5,FALSE)</f>
        <v>No</v>
      </c>
      <c r="G1354" t="str">
        <f>VLOOKUP($A1354,'Medical Examinations'!A$1:J$2336,6,FALSE)</f>
        <v>No</v>
      </c>
      <c r="H1354">
        <f>VLOOKUP(A1354,'Medical Examinations'!A1353:J3688,7,FALSE)</f>
        <v>0</v>
      </c>
      <c r="I1354" t="str">
        <f>VLOOKUP(A1354,'Medical Examinations'!A1353:J3688,8,FALSE)</f>
        <v>No</v>
      </c>
      <c r="J1354" t="str">
        <f>VLOOKUP($A1354,'Medical Examinations'!$A1353:$J3688,9,FALSE)</f>
        <v>Over Weight</v>
      </c>
      <c r="K1354" t="str">
        <f>VLOOKUP(A1354,'Medical Examinations'!A1353:J3688,10,FALSE)</f>
        <v>Prediabetes</v>
      </c>
      <c r="L1354" t="str">
        <f>VLOOKUP(Healthcare!A1354,'Hospitalisation Details'!A1353:K3688,10,FALSE)</f>
        <v>20-Dec-1976</v>
      </c>
      <c r="M1354" s="17">
        <f>VLOOKUP(Healthcare!A1354,'Hospitalisation Details'!A1353:K3688,6,FALSE)</f>
        <v>8026.67</v>
      </c>
      <c r="N1354" t="str">
        <f>VLOOKUP(Healthcare!A1354,'Hospitalisation Details'!A1353:K3688,7,FALSE)</f>
        <v>tier - 2</v>
      </c>
      <c r="O1354" t="str">
        <f>VLOOKUP(Healthcare!A1354,'Hospitalisation Details'!A1353:K3688,8,FALSE)</f>
        <v>tier - 2</v>
      </c>
      <c r="P1354" t="str">
        <f>VLOOKUP(Healthcare!A1354,'Hospitalisation Details'!A1353:K3688,9,FALSE)</f>
        <v>R1012</v>
      </c>
      <c r="Q1354">
        <f>VLOOKUP(Healthcare!A1354,'Hospitalisation Details'!A1353:K3688,11,FALSE)</f>
        <v>47</v>
      </c>
    </row>
    <row r="1355" spans="1:17" ht="15.6">
      <c r="A1355" s="1" t="s">
        <v>1016</v>
      </c>
      <c r="B1355" t="str">
        <f>VLOOKUP(A1355,'Customer Names'!A1354:E3689,5,FALSE)</f>
        <v xml:space="preserve"> Ms.  Amy C Olson</v>
      </c>
      <c r="C1355">
        <f>VLOOKUP(A1355,'Medical Examinations'!A1354:J3689,2,FALSE)</f>
        <v>36.954999999999998</v>
      </c>
      <c r="D1355">
        <f>VLOOKUP(A1355,'Medical Examinations'!A1354:J3689,3,FALSE)</f>
        <v>7.57</v>
      </c>
      <c r="E1355" t="str">
        <f>VLOOKUP(A1355,'Medical Examinations'!A1354:J3689,4,FALSE)</f>
        <v>No</v>
      </c>
      <c r="F1355" t="str">
        <f>VLOOKUP(A1355,'Medical Examinations'!A1354:J3689,5,FALSE)</f>
        <v>No</v>
      </c>
      <c r="G1355" t="str">
        <f>VLOOKUP($A1355,'Medical Examinations'!A$1:J$2336,6,FALSE)</f>
        <v>No</v>
      </c>
      <c r="H1355">
        <f>VLOOKUP(A1355,'Medical Examinations'!A1354:J3689,7,FALSE)</f>
        <v>0</v>
      </c>
      <c r="I1355" t="str">
        <f>VLOOKUP(A1355,'Medical Examinations'!A1354:J3689,8,FALSE)</f>
        <v>No</v>
      </c>
      <c r="J1355" t="str">
        <f>VLOOKUP($A1355,'Medical Examinations'!$A1354:$J3689,9,FALSE)</f>
        <v>Obesity</v>
      </c>
      <c r="K1355" t="str">
        <f>VLOOKUP(A1355,'Medical Examinations'!A1354:J3689,10,FALSE)</f>
        <v>Diabetes</v>
      </c>
      <c r="L1355" t="str">
        <f>VLOOKUP(Healthcare!A1355,'Hospitalisation Details'!A1354:K3689,10,FALSE)</f>
        <v>17-Jul-1978</v>
      </c>
      <c r="M1355" s="17">
        <f>VLOOKUP(Healthcare!A1355,'Hospitalisation Details'!A1354:K3689,6,FALSE)</f>
        <v>8023.14</v>
      </c>
      <c r="N1355" t="str">
        <f>VLOOKUP(Healthcare!A1355,'Hospitalisation Details'!A1354:K3689,7,FALSE)</f>
        <v>tier - 2</v>
      </c>
      <c r="O1355" t="str">
        <f>VLOOKUP(Healthcare!A1355,'Hospitalisation Details'!A1354:K3689,8,FALSE)</f>
        <v>tier - 3</v>
      </c>
      <c r="P1355" t="str">
        <f>VLOOKUP(Healthcare!A1355,'Hospitalisation Details'!A1354:K3689,9,FALSE)</f>
        <v>R1012</v>
      </c>
      <c r="Q1355">
        <f>VLOOKUP(Healthcare!A1355,'Hospitalisation Details'!A1354:K3689,11,FALSE)</f>
        <v>46</v>
      </c>
    </row>
    <row r="1356" spans="1:17" ht="15.6">
      <c r="A1356" s="1" t="s">
        <v>1015</v>
      </c>
      <c r="B1356" t="str">
        <f>VLOOKUP(A1356,'Customer Names'!A1355:E3690,5,FALSE)</f>
        <v xml:space="preserve"> Ms.  Victoria U Manfredi</v>
      </c>
      <c r="C1356">
        <f>VLOOKUP(A1356,'Medical Examinations'!A1355:J3690,2,FALSE)</f>
        <v>30.69</v>
      </c>
      <c r="D1356">
        <f>VLOOKUP(A1356,'Medical Examinations'!A1355:J3690,3,FALSE)</f>
        <v>6.15</v>
      </c>
      <c r="E1356" t="str">
        <f>VLOOKUP(A1356,'Medical Examinations'!A1355:J3690,4,FALSE)</f>
        <v>No</v>
      </c>
      <c r="F1356" t="str">
        <f>VLOOKUP(A1356,'Medical Examinations'!A1355:J3690,5,FALSE)</f>
        <v>No</v>
      </c>
      <c r="G1356" t="str">
        <f>VLOOKUP($A1356,'Medical Examinations'!A$1:J$2336,6,FALSE)</f>
        <v>No</v>
      </c>
      <c r="H1356">
        <f>VLOOKUP(A1356,'Medical Examinations'!A1355:J3690,7,FALSE)</f>
        <v>0</v>
      </c>
      <c r="I1356" t="str">
        <f>VLOOKUP(A1356,'Medical Examinations'!A1355:J3690,8,FALSE)</f>
        <v>No</v>
      </c>
      <c r="J1356" t="str">
        <f>VLOOKUP($A1356,'Medical Examinations'!$A1355:$J3690,9,FALSE)</f>
        <v>Obesity</v>
      </c>
      <c r="K1356" t="str">
        <f>VLOOKUP(A1356,'Medical Examinations'!A1355:J3690,10,FALSE)</f>
        <v>Prediabetes</v>
      </c>
      <c r="L1356" t="str">
        <f>VLOOKUP(Healthcare!A1356,'Hospitalisation Details'!A1355:K3690,10,FALSE)</f>
        <v>3-Nov-1989</v>
      </c>
      <c r="M1356" s="17">
        <f>VLOOKUP(Healthcare!A1356,'Hospitalisation Details'!A1355:K3690,6,FALSE)</f>
        <v>8021.11</v>
      </c>
      <c r="N1356" t="str">
        <f>VLOOKUP(Healthcare!A1356,'Hospitalisation Details'!A1355:K3690,7,FALSE)</f>
        <v>tier - 2</v>
      </c>
      <c r="O1356" t="str">
        <f>VLOOKUP(Healthcare!A1356,'Hospitalisation Details'!A1355:K3690,8,FALSE)</f>
        <v>tier - 1</v>
      </c>
      <c r="P1356" t="str">
        <f>VLOOKUP(Healthcare!A1356,'Hospitalisation Details'!A1355:K3690,9,FALSE)</f>
        <v>R1012</v>
      </c>
      <c r="Q1356">
        <f>VLOOKUP(Healthcare!A1356,'Hospitalisation Details'!A1355:K3690,11,FALSE)</f>
        <v>34</v>
      </c>
    </row>
    <row r="1357" spans="1:17" ht="15.6">
      <c r="A1357" s="1" t="s">
        <v>1014</v>
      </c>
      <c r="B1357" t="str">
        <f>VLOOKUP(A1357,'Customer Names'!A1356:E3691,5,FALSE)</f>
        <v xml:space="preserve"> Ms.  Amelia B Landberg</v>
      </c>
      <c r="C1357">
        <f>VLOOKUP(A1357,'Medical Examinations'!A1356:J3691,2,FALSE)</f>
        <v>24.984999999999999</v>
      </c>
      <c r="D1357">
        <f>VLOOKUP(A1357,'Medical Examinations'!A1356:J3691,3,FALSE)</f>
        <v>4.5599999999999996</v>
      </c>
      <c r="E1357" t="str">
        <f>VLOOKUP(A1357,'Medical Examinations'!A1356:J3691,4,FALSE)</f>
        <v>No</v>
      </c>
      <c r="F1357" t="str">
        <f>VLOOKUP(A1357,'Medical Examinations'!A1356:J3691,5,FALSE)</f>
        <v>No</v>
      </c>
      <c r="G1357" t="str">
        <f>VLOOKUP($A1357,'Medical Examinations'!A$1:J$2336,6,FALSE)</f>
        <v>No</v>
      </c>
      <c r="H1357">
        <f>VLOOKUP(A1357,'Medical Examinations'!A1356:J3691,7,FALSE)</f>
        <v>0</v>
      </c>
      <c r="I1357" t="str">
        <f>VLOOKUP(A1357,'Medical Examinations'!A1356:J3691,8,FALSE)</f>
        <v>No</v>
      </c>
      <c r="J1357" t="str">
        <f>VLOOKUP($A1357,'Medical Examinations'!$A1356:$J3691,9,FALSE)</f>
        <v>Healthy Weight</v>
      </c>
      <c r="K1357" t="str">
        <f>VLOOKUP(A1357,'Medical Examinations'!A1356:J3691,10,FALSE)</f>
        <v>Normal</v>
      </c>
      <c r="L1357" t="str">
        <f>VLOOKUP(Healthcare!A1357,'Hospitalisation Details'!A1356:K3691,10,FALSE)</f>
        <v>8-Nov-1980</v>
      </c>
      <c r="M1357" s="17">
        <f>VLOOKUP(Healthcare!A1357,'Hospitalisation Details'!A1356:K3691,6,FALSE)</f>
        <v>8017.06</v>
      </c>
      <c r="N1357" t="str">
        <f>VLOOKUP(Healthcare!A1357,'Hospitalisation Details'!A1356:K3691,7,FALSE)</f>
        <v>tier - 2</v>
      </c>
      <c r="O1357" t="str">
        <f>VLOOKUP(Healthcare!A1357,'Hospitalisation Details'!A1356:K3691,8,FALSE)</f>
        <v>tier - 2</v>
      </c>
      <c r="P1357" t="str">
        <f>VLOOKUP(Healthcare!A1357,'Hospitalisation Details'!A1356:K3691,9,FALSE)</f>
        <v>R1012</v>
      </c>
      <c r="Q1357">
        <f>VLOOKUP(Healthcare!A1357,'Hospitalisation Details'!A1356:K3691,11,FALSE)</f>
        <v>43</v>
      </c>
    </row>
    <row r="1358" spans="1:17" ht="15.6">
      <c r="A1358" s="1" t="s">
        <v>1013</v>
      </c>
      <c r="B1358" t="str">
        <f>VLOOKUP(A1358,'Customer Names'!A1357:E3692,5,FALSE)</f>
        <v xml:space="preserve"> Ms.  Jackie J Flynn</v>
      </c>
      <c r="C1358">
        <f>VLOOKUP(A1358,'Medical Examinations'!A1357:J3692,2,FALSE)</f>
        <v>39.42</v>
      </c>
      <c r="D1358">
        <f>VLOOKUP(A1358,'Medical Examinations'!A1357:J3692,3,FALSE)</f>
        <v>4.72</v>
      </c>
      <c r="E1358" t="str">
        <f>VLOOKUP(A1358,'Medical Examinations'!A1357:J3692,4,FALSE)</f>
        <v>yes</v>
      </c>
      <c r="F1358" t="str">
        <f>VLOOKUP(A1358,'Medical Examinations'!A1357:J3692,5,FALSE)</f>
        <v>No</v>
      </c>
      <c r="G1358" t="str">
        <f>VLOOKUP($A1358,'Medical Examinations'!A$1:J$2336,6,FALSE)</f>
        <v>No</v>
      </c>
      <c r="H1358">
        <f>VLOOKUP(A1358,'Medical Examinations'!A1357:J3692,7,FALSE)</f>
        <v>1</v>
      </c>
      <c r="I1358" t="str">
        <f>VLOOKUP(A1358,'Medical Examinations'!A1357:J3692,8,FALSE)</f>
        <v>No</v>
      </c>
      <c r="J1358" t="str">
        <f>VLOOKUP($A1358,'Medical Examinations'!$A1357:$J3692,9,FALSE)</f>
        <v>Obesity</v>
      </c>
      <c r="K1358" t="str">
        <f>VLOOKUP(A1358,'Medical Examinations'!A1357:J3692,10,FALSE)</f>
        <v>Normal</v>
      </c>
      <c r="L1358" t="str">
        <f>VLOOKUP(Healthcare!A1358,'Hospitalisation Details'!A1357:K3692,10,FALSE)</f>
        <v>18-Sep-1995</v>
      </c>
      <c r="M1358" s="17">
        <f>VLOOKUP(Healthcare!A1358,'Hospitalisation Details'!A1357:K3692,6,FALSE)</f>
        <v>8014.62</v>
      </c>
      <c r="N1358" t="str">
        <f>VLOOKUP(Healthcare!A1358,'Hospitalisation Details'!A1357:K3692,7,FALSE)</f>
        <v>tier - 2</v>
      </c>
      <c r="O1358" t="str">
        <f>VLOOKUP(Healthcare!A1358,'Hospitalisation Details'!A1357:K3692,8,FALSE)</f>
        <v>tier - 3</v>
      </c>
      <c r="P1358" t="str">
        <f>VLOOKUP(Healthcare!A1358,'Hospitalisation Details'!A1357:K3692,9,FALSE)</f>
        <v>R1012</v>
      </c>
      <c r="Q1358">
        <f>VLOOKUP(Healthcare!A1358,'Hospitalisation Details'!A1357:K3692,11,FALSE)</f>
        <v>28</v>
      </c>
    </row>
    <row r="1359" spans="1:17" ht="15.6">
      <c r="A1359" s="1" t="s">
        <v>1012</v>
      </c>
      <c r="B1359" t="str">
        <f>VLOOKUP(A1359,'Customer Names'!A1358:E3693,5,FALSE)</f>
        <v xml:space="preserve"> Mr.  Justin Bishop</v>
      </c>
      <c r="C1359">
        <f>VLOOKUP(A1359,'Medical Examinations'!A1358:J3693,2,FALSE)</f>
        <v>16.8</v>
      </c>
      <c r="D1359">
        <f>VLOOKUP(A1359,'Medical Examinations'!A1358:J3693,3,FALSE)</f>
        <v>7.98</v>
      </c>
      <c r="E1359" t="str">
        <f>VLOOKUP(A1359,'Medical Examinations'!A1358:J3693,4,FALSE)</f>
        <v>No</v>
      </c>
      <c r="F1359" t="str">
        <f>VLOOKUP(A1359,'Medical Examinations'!A1358:J3693,5,FALSE)</f>
        <v>No</v>
      </c>
      <c r="G1359" t="str">
        <f>VLOOKUP($A1359,'Medical Examinations'!A$1:J$2336,6,FALSE)</f>
        <v>No</v>
      </c>
      <c r="H1359">
        <f>VLOOKUP(A1359,'Medical Examinations'!A1358:J3693,7,FALSE)</f>
        <v>0</v>
      </c>
      <c r="I1359" t="str">
        <f>VLOOKUP(A1359,'Medical Examinations'!A1358:J3693,8,FALSE)</f>
        <v>No</v>
      </c>
      <c r="J1359" t="str">
        <f>VLOOKUP($A1359,'Medical Examinations'!$A1358:$J3693,9,FALSE)</f>
        <v>Under Weight</v>
      </c>
      <c r="K1359" t="str">
        <f>VLOOKUP(A1359,'Medical Examinations'!A1358:J3693,10,FALSE)</f>
        <v>Diabetes</v>
      </c>
      <c r="L1359" t="str">
        <f>VLOOKUP(Healthcare!A1359,'Hospitalisation Details'!A1358:K3693,10,FALSE)</f>
        <v>22-Aug-1962</v>
      </c>
      <c r="M1359" s="17">
        <f>VLOOKUP(Healthcare!A1359,'Hospitalisation Details'!A1358:K3693,6,FALSE)</f>
        <v>8004.96</v>
      </c>
      <c r="N1359" t="str">
        <f>VLOOKUP(Healthcare!A1359,'Hospitalisation Details'!A1358:K3693,7,FALSE)</f>
        <v>tier - 3</v>
      </c>
      <c r="O1359" t="str">
        <f>VLOOKUP(Healthcare!A1359,'Hospitalisation Details'!A1358:K3693,8,FALSE)</f>
        <v>tier - 1</v>
      </c>
      <c r="P1359" t="str">
        <f>VLOOKUP(Healthcare!A1359,'Hospitalisation Details'!A1358:K3693,9,FALSE)</f>
        <v>R1013</v>
      </c>
      <c r="Q1359">
        <f>VLOOKUP(Healthcare!A1359,'Hospitalisation Details'!A1358:K3693,11,FALSE)</f>
        <v>62</v>
      </c>
    </row>
    <row r="1360" spans="1:17" ht="15.6">
      <c r="A1360" s="1" t="s">
        <v>1011</v>
      </c>
      <c r="B1360" t="str">
        <f>VLOOKUP(A1360,'Customer Names'!A1359:E3694,5,FALSE)</f>
        <v xml:space="preserve"> Ms.  Kerry Devitt</v>
      </c>
      <c r="C1360">
        <f>VLOOKUP(A1360,'Medical Examinations'!A1359:J3694,2,FALSE)</f>
        <v>23.274999999999999</v>
      </c>
      <c r="D1360">
        <f>VLOOKUP(A1360,'Medical Examinations'!A1359:J3694,3,FALSE)</f>
        <v>6.26</v>
      </c>
      <c r="E1360" t="str">
        <f>VLOOKUP(A1360,'Medical Examinations'!A1359:J3694,4,FALSE)</f>
        <v>yes</v>
      </c>
      <c r="F1360" t="str">
        <f>VLOOKUP(A1360,'Medical Examinations'!A1359:J3694,5,FALSE)</f>
        <v>No</v>
      </c>
      <c r="G1360" t="str">
        <f>VLOOKUP($A1360,'Medical Examinations'!A$1:J$2336,6,FALSE)</f>
        <v>Yes</v>
      </c>
      <c r="H1360">
        <f>VLOOKUP(A1360,'Medical Examinations'!A1359:J3694,7,FALSE)</f>
        <v>1</v>
      </c>
      <c r="I1360" t="str">
        <f>VLOOKUP(A1360,'Medical Examinations'!A1359:J3694,8,FALSE)</f>
        <v>No</v>
      </c>
      <c r="J1360" t="str">
        <f>VLOOKUP($A1360,'Medical Examinations'!$A1359:$J3694,9,FALSE)</f>
        <v>Healthy Weight</v>
      </c>
      <c r="K1360" t="str">
        <f>VLOOKUP(A1360,'Medical Examinations'!A1359:J3694,10,FALSE)</f>
        <v>Prediabetes</v>
      </c>
      <c r="L1360" t="str">
        <f>VLOOKUP(Healthcare!A1360,'Hospitalisation Details'!A1359:K3694,10,FALSE)</f>
        <v>20-Aug-1983</v>
      </c>
      <c r="M1360" s="17">
        <f>VLOOKUP(Healthcare!A1360,'Hospitalisation Details'!A1359:K3694,6,FALSE)</f>
        <v>7986.48</v>
      </c>
      <c r="N1360" t="str">
        <f>VLOOKUP(Healthcare!A1360,'Hospitalisation Details'!A1359:K3694,7,FALSE)</f>
        <v>tier - 2</v>
      </c>
      <c r="O1360" t="str">
        <f>VLOOKUP(Healthcare!A1360,'Hospitalisation Details'!A1359:K3694,8,FALSE)</f>
        <v>tier - 3</v>
      </c>
      <c r="P1360" t="str">
        <f>VLOOKUP(Healthcare!A1360,'Hospitalisation Details'!A1359:K3694,9,FALSE)</f>
        <v>R1024</v>
      </c>
      <c r="Q1360">
        <f>VLOOKUP(Healthcare!A1360,'Hospitalisation Details'!A1359:K3694,11,FALSE)</f>
        <v>41</v>
      </c>
    </row>
    <row r="1361" spans="1:17" ht="15.6">
      <c r="A1361" s="1" t="s">
        <v>1010</v>
      </c>
      <c r="B1361" t="str">
        <f>VLOOKUP(A1361,'Customer Names'!A1360:E3695,5,FALSE)</f>
        <v xml:space="preserve"> Ms.  Cindy G Lynch</v>
      </c>
      <c r="C1361">
        <f>VLOOKUP(A1361,'Medical Examinations'!A1360:J3695,2,FALSE)</f>
        <v>22.8</v>
      </c>
      <c r="D1361">
        <f>VLOOKUP(A1361,'Medical Examinations'!A1360:J3695,3,FALSE)</f>
        <v>4.29</v>
      </c>
      <c r="E1361" t="str">
        <f>VLOOKUP(A1361,'Medical Examinations'!A1360:J3695,4,FALSE)</f>
        <v>yes</v>
      </c>
      <c r="F1361" t="str">
        <f>VLOOKUP(A1361,'Medical Examinations'!A1360:J3695,5,FALSE)</f>
        <v>No</v>
      </c>
      <c r="G1361" t="str">
        <f>VLOOKUP($A1361,'Medical Examinations'!A$1:J$2336,6,FALSE)</f>
        <v>Yes</v>
      </c>
      <c r="H1361">
        <f>VLOOKUP(A1361,'Medical Examinations'!A1360:J3695,7,FALSE)</f>
        <v>1</v>
      </c>
      <c r="I1361" t="str">
        <f>VLOOKUP(A1361,'Medical Examinations'!A1360:J3695,8,FALSE)</f>
        <v>No</v>
      </c>
      <c r="J1361" t="str">
        <f>VLOOKUP($A1361,'Medical Examinations'!$A1360:$J3695,9,FALSE)</f>
        <v>Healthy Weight</v>
      </c>
      <c r="K1361" t="str">
        <f>VLOOKUP(A1361,'Medical Examinations'!A1360:J3695,10,FALSE)</f>
        <v>Normal</v>
      </c>
      <c r="L1361" t="str">
        <f>VLOOKUP(Healthcare!A1361,'Hospitalisation Details'!A1360:K3695,10,FALSE)</f>
        <v>28-Aug-1983</v>
      </c>
      <c r="M1361" s="17">
        <f>VLOOKUP(Healthcare!A1361,'Hospitalisation Details'!A1360:K3695,6,FALSE)</f>
        <v>7985.82</v>
      </c>
      <c r="N1361" t="str">
        <f>VLOOKUP(Healthcare!A1361,'Hospitalisation Details'!A1360:K3695,7,FALSE)</f>
        <v>tier - 2</v>
      </c>
      <c r="O1361" t="str">
        <f>VLOOKUP(Healthcare!A1361,'Hospitalisation Details'!A1360:K3695,8,FALSE)</f>
        <v>tier - 1</v>
      </c>
      <c r="P1361" t="str">
        <f>VLOOKUP(Healthcare!A1361,'Hospitalisation Details'!A1360:K3695,9,FALSE)</f>
        <v>R1024</v>
      </c>
      <c r="Q1361">
        <f>VLOOKUP(Healthcare!A1361,'Hospitalisation Details'!A1360:K3695,11,FALSE)</f>
        <v>41</v>
      </c>
    </row>
    <row r="1362" spans="1:17" ht="15.6">
      <c r="A1362" s="1" t="s">
        <v>1009</v>
      </c>
      <c r="B1362" t="str">
        <f>VLOOKUP(A1362,'Customer Names'!A1361:E3696,5,FALSE)</f>
        <v xml:space="preserve"> Mr.  Gennaro Tramontano</v>
      </c>
      <c r="C1362">
        <f>VLOOKUP(A1362,'Medical Examinations'!A1361:J3696,2,FALSE)</f>
        <v>24.3</v>
      </c>
      <c r="D1362">
        <f>VLOOKUP(A1362,'Medical Examinations'!A1361:J3696,3,FALSE)</f>
        <v>5.43</v>
      </c>
      <c r="E1362" t="str">
        <f>VLOOKUP(A1362,'Medical Examinations'!A1361:J3696,4,FALSE)</f>
        <v>No</v>
      </c>
      <c r="F1362" t="str">
        <f>VLOOKUP(A1362,'Medical Examinations'!A1361:J3696,5,FALSE)</f>
        <v>No</v>
      </c>
      <c r="G1362" t="str">
        <f>VLOOKUP($A1362,'Medical Examinations'!A$1:J$2336,6,FALSE)</f>
        <v>No</v>
      </c>
      <c r="H1362">
        <f>VLOOKUP(A1362,'Medical Examinations'!A1361:J3696,7,FALSE)</f>
        <v>2</v>
      </c>
      <c r="I1362" t="str">
        <f>VLOOKUP(A1362,'Medical Examinations'!A1361:J3696,8,FALSE)</f>
        <v>No</v>
      </c>
      <c r="J1362" t="str">
        <f>VLOOKUP($A1362,'Medical Examinations'!$A1361:$J3696,9,FALSE)</f>
        <v>Healthy Weight</v>
      </c>
      <c r="K1362" t="str">
        <f>VLOOKUP(A1362,'Medical Examinations'!A1361:J3696,10,FALSE)</f>
        <v>Normal</v>
      </c>
      <c r="L1362" t="str">
        <f>VLOOKUP(Healthcare!A1362,'Hospitalisation Details'!A1361:K3696,10,FALSE)</f>
        <v>23-Nov-1972</v>
      </c>
      <c r="M1362" s="17">
        <f>VLOOKUP(Healthcare!A1362,'Hospitalisation Details'!A1361:K3696,6,FALSE)</f>
        <v>7980.34</v>
      </c>
      <c r="N1362" t="str">
        <f>VLOOKUP(Healthcare!A1362,'Hospitalisation Details'!A1361:K3696,7,FALSE)</f>
        <v>tier - 2</v>
      </c>
      <c r="O1362" t="str">
        <f>VLOOKUP(Healthcare!A1362,'Hospitalisation Details'!A1361:K3696,8,FALSE)</f>
        <v>tier - 2</v>
      </c>
      <c r="P1362" t="str">
        <f>VLOOKUP(Healthcare!A1362,'Hospitalisation Details'!A1361:K3696,9,FALSE)</f>
        <v>R1013</v>
      </c>
      <c r="Q1362">
        <f>VLOOKUP(Healthcare!A1362,'Hospitalisation Details'!A1361:K3696,11,FALSE)</f>
        <v>51</v>
      </c>
    </row>
    <row r="1363" spans="1:17" ht="15.6">
      <c r="A1363" s="1" t="s">
        <v>1008</v>
      </c>
      <c r="B1363" t="str">
        <f>VLOOKUP(A1363,'Customer Names'!A1362:E3697,5,FALSE)</f>
        <v xml:space="preserve"> Mr.  Terry Davidson</v>
      </c>
      <c r="C1363">
        <f>VLOOKUP(A1363,'Medical Examinations'!A1362:J3697,2,FALSE)</f>
        <v>25.13</v>
      </c>
      <c r="D1363">
        <f>VLOOKUP(A1363,'Medical Examinations'!A1362:J3697,3,FALSE)</f>
        <v>8</v>
      </c>
      <c r="E1363" t="str">
        <f>VLOOKUP(A1363,'Medical Examinations'!A1362:J3697,4,FALSE)</f>
        <v>yes</v>
      </c>
      <c r="F1363" t="str">
        <f>VLOOKUP(A1363,'Medical Examinations'!A1362:J3697,5,FALSE)</f>
        <v>No</v>
      </c>
      <c r="G1363" t="str">
        <f>VLOOKUP($A1363,'Medical Examinations'!A$1:J$2336,6,FALSE)</f>
        <v>No</v>
      </c>
      <c r="H1363">
        <f>VLOOKUP(A1363,'Medical Examinations'!A1362:J3697,7,FALSE)</f>
        <v>1</v>
      </c>
      <c r="I1363" t="str">
        <f>VLOOKUP(A1363,'Medical Examinations'!A1362:J3697,8,FALSE)</f>
        <v>No</v>
      </c>
      <c r="J1363" t="str">
        <f>VLOOKUP($A1363,'Medical Examinations'!$A1362:$J3697,9,FALSE)</f>
        <v>Over Weight</v>
      </c>
      <c r="K1363" t="str">
        <f>VLOOKUP(A1363,'Medical Examinations'!A1362:J3697,10,FALSE)</f>
        <v>Diabetes</v>
      </c>
      <c r="L1363" t="str">
        <f>VLOOKUP(Healthcare!A1363,'Hospitalisation Details'!A1362:K3697,10,FALSE)</f>
        <v>10-Aug-1975</v>
      </c>
      <c r="M1363" s="17">
        <f>VLOOKUP(Healthcare!A1363,'Hospitalisation Details'!A1362:K3697,6,FALSE)</f>
        <v>7966.81</v>
      </c>
      <c r="N1363" t="str">
        <f>VLOOKUP(Healthcare!A1363,'Hospitalisation Details'!A1362:K3697,7,FALSE)</f>
        <v>tier - 2</v>
      </c>
      <c r="O1363" t="str">
        <f>VLOOKUP(Healthcare!A1363,'Hospitalisation Details'!A1362:K3697,8,FALSE)</f>
        <v>tier - 2</v>
      </c>
      <c r="P1363" t="str">
        <f>VLOOKUP(Healthcare!A1363,'Hospitalisation Details'!A1362:K3697,9,FALSE)</f>
        <v>R1013</v>
      </c>
      <c r="Q1363">
        <f>VLOOKUP(Healthcare!A1363,'Hospitalisation Details'!A1362:K3697,11,FALSE)</f>
        <v>49</v>
      </c>
    </row>
    <row r="1364" spans="1:17" ht="15.6">
      <c r="A1364" s="1" t="s">
        <v>1007</v>
      </c>
      <c r="B1364" t="str">
        <f>VLOOKUP(A1364,'Customer Names'!A1363:E3698,5,FALSE)</f>
        <v xml:space="preserve"> Mr.  Patrick J Burke</v>
      </c>
      <c r="C1364">
        <f>VLOOKUP(A1364,'Medical Examinations'!A1363:J3698,2,FALSE)</f>
        <v>22.72</v>
      </c>
      <c r="D1364">
        <f>VLOOKUP(A1364,'Medical Examinations'!A1363:J3698,3,FALSE)</f>
        <v>9.9600000000000009</v>
      </c>
      <c r="E1364" t="str">
        <f>VLOOKUP(A1364,'Medical Examinations'!A1363:J3698,4,FALSE)</f>
        <v>yes</v>
      </c>
      <c r="F1364" t="str">
        <f>VLOOKUP(A1364,'Medical Examinations'!A1363:J3698,5,FALSE)</f>
        <v>No</v>
      </c>
      <c r="G1364" t="str">
        <f>VLOOKUP($A1364,'Medical Examinations'!A$1:J$2336,6,FALSE)</f>
        <v>No</v>
      </c>
      <c r="H1364">
        <f>VLOOKUP(A1364,'Medical Examinations'!A1363:J3698,7,FALSE)</f>
        <v>2</v>
      </c>
      <c r="I1364" t="str">
        <f>VLOOKUP(A1364,'Medical Examinations'!A1363:J3698,8,FALSE)</f>
        <v>No</v>
      </c>
      <c r="J1364" t="str">
        <f>VLOOKUP($A1364,'Medical Examinations'!$A1363:$J3698,9,FALSE)</f>
        <v>Healthy Weight</v>
      </c>
      <c r="K1364" t="str">
        <f>VLOOKUP(A1364,'Medical Examinations'!A1363:J3698,10,FALSE)</f>
        <v>Diabetes</v>
      </c>
      <c r="L1364" t="str">
        <f>VLOOKUP(Healthcare!A1364,'Hospitalisation Details'!A1363:K3698,10,FALSE)</f>
        <v>19-Jun-1970</v>
      </c>
      <c r="M1364" s="17">
        <f>VLOOKUP(Healthcare!A1364,'Hospitalisation Details'!A1363:K3698,6,FALSE)</f>
        <v>7958.13</v>
      </c>
      <c r="N1364" t="str">
        <f>VLOOKUP(Healthcare!A1364,'Hospitalisation Details'!A1363:K3698,7,FALSE)</f>
        <v>tier - 2</v>
      </c>
      <c r="O1364" t="str">
        <f>VLOOKUP(Healthcare!A1364,'Hospitalisation Details'!A1363:K3698,8,FALSE)</f>
        <v>tier - 2</v>
      </c>
      <c r="P1364" t="str">
        <f>VLOOKUP(Healthcare!A1364,'Hospitalisation Details'!A1363:K3698,9,FALSE)</f>
        <v>R1013</v>
      </c>
      <c r="Q1364">
        <f>VLOOKUP(Healthcare!A1364,'Hospitalisation Details'!A1363:K3698,11,FALSE)</f>
        <v>54</v>
      </c>
    </row>
    <row r="1365" spans="1:17" ht="15.6">
      <c r="A1365" s="1" t="s">
        <v>1006</v>
      </c>
      <c r="B1365" t="str">
        <f>VLOOKUP(A1365,'Customer Names'!A1364:E3699,5,FALSE)</f>
        <v xml:space="preserve"> Ms.  Keara McGraw</v>
      </c>
      <c r="C1365">
        <f>VLOOKUP(A1365,'Medical Examinations'!A1364:J3699,2,FALSE)</f>
        <v>32.6</v>
      </c>
      <c r="D1365">
        <f>VLOOKUP(A1365,'Medical Examinations'!A1364:J3699,3,FALSE)</f>
        <v>6.8</v>
      </c>
      <c r="E1365" t="str">
        <f>VLOOKUP(A1365,'Medical Examinations'!A1364:J3699,4,FALSE)</f>
        <v>yes</v>
      </c>
      <c r="F1365" t="str">
        <f>VLOOKUP(A1365,'Medical Examinations'!A1364:J3699,5,FALSE)</f>
        <v>No</v>
      </c>
      <c r="G1365" t="str">
        <f>VLOOKUP($A1365,'Medical Examinations'!A$1:J$2336,6,FALSE)</f>
        <v>No</v>
      </c>
      <c r="H1365">
        <f>VLOOKUP(A1365,'Medical Examinations'!A1364:J3699,7,FALSE)</f>
        <v>0</v>
      </c>
      <c r="I1365" t="str">
        <f>VLOOKUP(A1365,'Medical Examinations'!A1364:J3699,8,FALSE)</f>
        <v>No</v>
      </c>
      <c r="J1365" t="str">
        <f>VLOOKUP($A1365,'Medical Examinations'!$A1364:$J3699,9,FALSE)</f>
        <v>Obesity</v>
      </c>
      <c r="K1365" t="str">
        <f>VLOOKUP(A1365,'Medical Examinations'!A1364:J3699,10,FALSE)</f>
        <v>Diabetes</v>
      </c>
      <c r="L1365" t="str">
        <f>VLOOKUP(Healthcare!A1365,'Hospitalisation Details'!A1364:K3699,10,FALSE)</f>
        <v>28-Dec-1981</v>
      </c>
      <c r="M1365" s="17">
        <f>VLOOKUP(Healthcare!A1365,'Hospitalisation Details'!A1364:K3699,6,FALSE)</f>
        <v>7954.52</v>
      </c>
      <c r="N1365" t="str">
        <f>VLOOKUP(Healthcare!A1365,'Hospitalisation Details'!A1364:K3699,7,FALSE)</f>
        <v>tier - 2</v>
      </c>
      <c r="O1365" t="str">
        <f>VLOOKUP(Healthcare!A1365,'Hospitalisation Details'!A1364:K3699,8,FALSE)</f>
        <v>tier - 2</v>
      </c>
      <c r="P1365" t="str">
        <f>VLOOKUP(Healthcare!A1365,'Hospitalisation Details'!A1364:K3699,9,FALSE)</f>
        <v>R1011</v>
      </c>
      <c r="Q1365">
        <f>VLOOKUP(Healthcare!A1365,'Hospitalisation Details'!A1364:K3699,11,FALSE)</f>
        <v>42</v>
      </c>
    </row>
    <row r="1366" spans="1:17" ht="15.6">
      <c r="A1366" s="1" t="s">
        <v>1005</v>
      </c>
      <c r="B1366" t="str">
        <f>VLOOKUP(A1366,'Customer Names'!A1365:E3700,5,FALSE)</f>
        <v xml:space="preserve"> Ms.  Nicole Fellure</v>
      </c>
      <c r="C1366">
        <f>VLOOKUP(A1366,'Medical Examinations'!A1365:J3700,2,FALSE)</f>
        <v>17.28</v>
      </c>
      <c r="D1366">
        <f>VLOOKUP(A1366,'Medical Examinations'!A1365:J3700,3,FALSE)</f>
        <v>6.22</v>
      </c>
      <c r="E1366" t="str">
        <f>VLOOKUP(A1366,'Medical Examinations'!A1365:J3700,4,FALSE)</f>
        <v>yes</v>
      </c>
      <c r="F1366" t="str">
        <f>VLOOKUP(A1366,'Medical Examinations'!A1365:J3700,5,FALSE)</f>
        <v>No</v>
      </c>
      <c r="G1366" t="str">
        <f>VLOOKUP($A1366,'Medical Examinations'!A$1:J$2336,6,FALSE)</f>
        <v>No</v>
      </c>
      <c r="H1366">
        <f>VLOOKUP(A1366,'Medical Examinations'!A1365:J3700,7,FALSE)</f>
        <v>2</v>
      </c>
      <c r="I1366" t="str">
        <f>VLOOKUP(A1366,'Medical Examinations'!A1365:J3700,8,FALSE)</f>
        <v>No</v>
      </c>
      <c r="J1366" t="str">
        <f>VLOOKUP($A1366,'Medical Examinations'!$A1365:$J3700,9,FALSE)</f>
        <v>Under Weight</v>
      </c>
      <c r="K1366" t="str">
        <f>VLOOKUP(A1366,'Medical Examinations'!A1365:J3700,10,FALSE)</f>
        <v>Prediabetes</v>
      </c>
      <c r="L1366" t="str">
        <f>VLOOKUP(Healthcare!A1366,'Hospitalisation Details'!A1365:K3700,10,FALSE)</f>
        <v>9-Jul-1966</v>
      </c>
      <c r="M1366" s="17">
        <f>VLOOKUP(Healthcare!A1366,'Hospitalisation Details'!A1365:K3700,6,FALSE)</f>
        <v>7953.72</v>
      </c>
      <c r="N1366" t="str">
        <f>VLOOKUP(Healthcare!A1366,'Hospitalisation Details'!A1365:K3700,7,FALSE)</f>
        <v>tier - 3</v>
      </c>
      <c r="O1366" t="str">
        <f>VLOOKUP(Healthcare!A1366,'Hospitalisation Details'!A1365:K3700,8,FALSE)</f>
        <v>tier - 3</v>
      </c>
      <c r="P1366" t="str">
        <f>VLOOKUP(Healthcare!A1366,'Hospitalisation Details'!A1365:K3700,9,FALSE)</f>
        <v>R1012</v>
      </c>
      <c r="Q1366">
        <f>VLOOKUP(Healthcare!A1366,'Hospitalisation Details'!A1365:K3700,11,FALSE)</f>
        <v>58</v>
      </c>
    </row>
    <row r="1367" spans="1:17" ht="15.6">
      <c r="A1367" s="1" t="s">
        <v>1004</v>
      </c>
      <c r="B1367" t="str">
        <f>VLOOKUP(A1367,'Customer Names'!A1366:E3701,5,FALSE)</f>
        <v xml:space="preserve"> Mrs.  Katena Sanford</v>
      </c>
      <c r="C1367">
        <f>VLOOKUP(A1367,'Medical Examinations'!A1366:J3701,2,FALSE)</f>
        <v>27.92</v>
      </c>
      <c r="D1367">
        <f>VLOOKUP(A1367,'Medical Examinations'!A1366:J3701,3,FALSE)</f>
        <v>5.79</v>
      </c>
      <c r="E1367" t="str">
        <f>VLOOKUP(A1367,'Medical Examinations'!A1366:J3701,4,FALSE)</f>
        <v>No</v>
      </c>
      <c r="F1367" t="str">
        <f>VLOOKUP(A1367,'Medical Examinations'!A1366:J3701,5,FALSE)</f>
        <v>No</v>
      </c>
      <c r="G1367" t="str">
        <f>VLOOKUP($A1367,'Medical Examinations'!A$1:J$2336,6,FALSE)</f>
        <v>No</v>
      </c>
      <c r="H1367">
        <f>VLOOKUP(A1367,'Medical Examinations'!A1366:J3701,7,FALSE)</f>
        <v>1</v>
      </c>
      <c r="I1367" t="str">
        <f>VLOOKUP(A1367,'Medical Examinations'!A1366:J3701,8,FALSE)</f>
        <v>No</v>
      </c>
      <c r="J1367" t="str">
        <f>VLOOKUP($A1367,'Medical Examinations'!$A1366:$J3701,9,FALSE)</f>
        <v>Over Weight</v>
      </c>
      <c r="K1367" t="str">
        <f>VLOOKUP(A1367,'Medical Examinations'!A1366:J3701,10,FALSE)</f>
        <v>Prediabetes</v>
      </c>
      <c r="L1367" t="str">
        <f>VLOOKUP(Healthcare!A1367,'Hospitalisation Details'!A1366:K3701,10,FALSE)</f>
        <v>29-Oct-1987</v>
      </c>
      <c r="M1367" s="17">
        <f>VLOOKUP(Healthcare!A1367,'Hospitalisation Details'!A1366:K3701,6,FALSE)</f>
        <v>7948.22</v>
      </c>
      <c r="N1367" t="str">
        <f>VLOOKUP(Healthcare!A1367,'Hospitalisation Details'!A1366:K3701,7,FALSE)</f>
        <v>tier - 2</v>
      </c>
      <c r="O1367" t="str">
        <f>VLOOKUP(Healthcare!A1367,'Hospitalisation Details'!A1366:K3701,8,FALSE)</f>
        <v>tier - 3</v>
      </c>
      <c r="P1367" t="str">
        <f>VLOOKUP(Healthcare!A1367,'Hospitalisation Details'!A1366:K3701,9,FALSE)</f>
        <v>R1025</v>
      </c>
      <c r="Q1367">
        <f>VLOOKUP(Healthcare!A1367,'Hospitalisation Details'!A1366:K3701,11,FALSE)</f>
        <v>36</v>
      </c>
    </row>
    <row r="1368" spans="1:17" ht="15.6">
      <c r="A1368" s="1" t="s">
        <v>1003</v>
      </c>
      <c r="B1368" t="str">
        <f>VLOOKUP(A1368,'Customer Names'!A1367:E3702,5,FALSE)</f>
        <v xml:space="preserve"> Ms.  Bean K Wrenn</v>
      </c>
      <c r="C1368">
        <f>VLOOKUP(A1368,'Medical Examinations'!A1367:J3702,2,FALSE)</f>
        <v>38.284999999999997</v>
      </c>
      <c r="D1368">
        <f>VLOOKUP(A1368,'Medical Examinations'!A1367:J3702,3,FALSE)</f>
        <v>5.41</v>
      </c>
      <c r="E1368" t="str">
        <f>VLOOKUP(A1368,'Medical Examinations'!A1367:J3702,4,FALSE)</f>
        <v>No</v>
      </c>
      <c r="F1368" t="str">
        <f>VLOOKUP(A1368,'Medical Examinations'!A1367:J3702,5,FALSE)</f>
        <v>No</v>
      </c>
      <c r="G1368" t="str">
        <f>VLOOKUP($A1368,'Medical Examinations'!A$1:J$2336,6,FALSE)</f>
        <v>No</v>
      </c>
      <c r="H1368">
        <f>VLOOKUP(A1368,'Medical Examinations'!A1367:J3702,7,FALSE)</f>
        <v>0</v>
      </c>
      <c r="I1368" t="str">
        <f>VLOOKUP(A1368,'Medical Examinations'!A1367:J3702,8,FALSE)</f>
        <v>No</v>
      </c>
      <c r="J1368" t="str">
        <f>VLOOKUP($A1368,'Medical Examinations'!$A1367:$J3702,9,FALSE)</f>
        <v>Obesity</v>
      </c>
      <c r="K1368" t="str">
        <f>VLOOKUP(A1368,'Medical Examinations'!A1367:J3702,10,FALSE)</f>
        <v>Normal</v>
      </c>
      <c r="L1368" t="str">
        <f>VLOOKUP(Healthcare!A1368,'Hospitalisation Details'!A1367:K3702,10,FALSE)</f>
        <v>20-Jul-1977</v>
      </c>
      <c r="M1368" s="17">
        <f>VLOOKUP(Healthcare!A1368,'Hospitalisation Details'!A1367:K3702,6,FALSE)</f>
        <v>7935.29</v>
      </c>
      <c r="N1368" t="str">
        <f>VLOOKUP(Healthcare!A1368,'Hospitalisation Details'!A1367:K3702,7,FALSE)</f>
        <v>tier - 2</v>
      </c>
      <c r="O1368" t="str">
        <f>VLOOKUP(Healthcare!A1368,'Hospitalisation Details'!A1367:K3702,8,FALSE)</f>
        <v>tier - 1</v>
      </c>
      <c r="P1368" t="str">
        <f>VLOOKUP(Healthcare!A1368,'Hospitalisation Details'!A1367:K3702,9,FALSE)</f>
        <v>R1024</v>
      </c>
      <c r="Q1368">
        <f>VLOOKUP(Healthcare!A1368,'Hospitalisation Details'!A1367:K3702,11,FALSE)</f>
        <v>47</v>
      </c>
    </row>
    <row r="1369" spans="1:17" ht="15.6">
      <c r="A1369" s="1" t="s">
        <v>1002</v>
      </c>
      <c r="B1369" t="str">
        <f>VLOOKUP(A1369,'Customer Names'!A1368:E3703,5,FALSE)</f>
        <v xml:space="preserve"> Mr.  Brian Lindsey</v>
      </c>
      <c r="C1369">
        <f>VLOOKUP(A1369,'Medical Examinations'!A1368:J3703,2,FALSE)</f>
        <v>16.48</v>
      </c>
      <c r="D1369">
        <f>VLOOKUP(A1369,'Medical Examinations'!A1368:J3703,3,FALSE)</f>
        <v>11.05</v>
      </c>
      <c r="E1369" t="str">
        <f>VLOOKUP(A1369,'Medical Examinations'!A1368:J3703,4,FALSE)</f>
        <v>No</v>
      </c>
      <c r="F1369" t="str">
        <f>VLOOKUP(A1369,'Medical Examinations'!A1368:J3703,5,FALSE)</f>
        <v>No</v>
      </c>
      <c r="G1369" t="str">
        <f>VLOOKUP($A1369,'Medical Examinations'!A$1:J$2336,6,FALSE)</f>
        <v>No</v>
      </c>
      <c r="H1369">
        <f>VLOOKUP(A1369,'Medical Examinations'!A1368:J3703,7,FALSE)</f>
        <v>0</v>
      </c>
      <c r="I1369" t="str">
        <f>VLOOKUP(A1369,'Medical Examinations'!A1368:J3703,8,FALSE)</f>
        <v>No</v>
      </c>
      <c r="J1369" t="str">
        <f>VLOOKUP($A1369,'Medical Examinations'!$A1368:$J3703,9,FALSE)</f>
        <v>Under Weight</v>
      </c>
      <c r="K1369" t="str">
        <f>VLOOKUP(A1369,'Medical Examinations'!A1368:J3703,10,FALSE)</f>
        <v>Diabetes</v>
      </c>
      <c r="L1369" t="str">
        <f>VLOOKUP(Healthcare!A1369,'Hospitalisation Details'!A1368:K3703,10,FALSE)</f>
        <v>10-Oct-1962</v>
      </c>
      <c r="M1369" s="17">
        <f>VLOOKUP(Healthcare!A1369,'Hospitalisation Details'!A1368:K3703,6,FALSE)</f>
        <v>7896.41</v>
      </c>
      <c r="N1369" t="str">
        <f>VLOOKUP(Healthcare!A1369,'Hospitalisation Details'!A1368:K3703,7,FALSE)</f>
        <v>tier - 3</v>
      </c>
      <c r="O1369" t="str">
        <f>VLOOKUP(Healthcare!A1369,'Hospitalisation Details'!A1368:K3703,8,FALSE)</f>
        <v>tier - 2</v>
      </c>
      <c r="P1369" t="str">
        <f>VLOOKUP(Healthcare!A1369,'Hospitalisation Details'!A1368:K3703,9,FALSE)</f>
        <v>R1013</v>
      </c>
      <c r="Q1369">
        <f>VLOOKUP(Healthcare!A1369,'Hospitalisation Details'!A1368:K3703,11,FALSE)</f>
        <v>61</v>
      </c>
    </row>
    <row r="1370" spans="1:17" ht="15.6">
      <c r="A1370" s="1" t="s">
        <v>1001</v>
      </c>
      <c r="B1370" t="str">
        <f>VLOOKUP(A1370,'Customer Names'!A1369:E3704,5,FALSE)</f>
        <v xml:space="preserve"> Mr.  Jan-Patrick Krueger</v>
      </c>
      <c r="C1370">
        <f>VLOOKUP(A1370,'Medical Examinations'!A1369:J3704,2,FALSE)</f>
        <v>38.57</v>
      </c>
      <c r="D1370">
        <f>VLOOKUP(A1370,'Medical Examinations'!A1369:J3704,3,FALSE)</f>
        <v>6.27</v>
      </c>
      <c r="E1370" t="str">
        <f>VLOOKUP(A1370,'Medical Examinations'!A1369:J3704,4,FALSE)</f>
        <v>No</v>
      </c>
      <c r="F1370" t="str">
        <f>VLOOKUP(A1370,'Medical Examinations'!A1369:J3704,5,FALSE)</f>
        <v>No</v>
      </c>
      <c r="G1370" t="str">
        <f>VLOOKUP($A1370,'Medical Examinations'!A$1:J$2336,6,FALSE)</f>
        <v>No</v>
      </c>
      <c r="H1370">
        <f>VLOOKUP(A1370,'Medical Examinations'!A1369:J3704,7,FALSE)</f>
        <v>0</v>
      </c>
      <c r="I1370" t="str">
        <f>VLOOKUP(A1370,'Medical Examinations'!A1369:J3704,8,FALSE)</f>
        <v>No</v>
      </c>
      <c r="J1370" t="str">
        <f>VLOOKUP($A1370,'Medical Examinations'!$A1369:$J3704,9,FALSE)</f>
        <v>Obesity</v>
      </c>
      <c r="K1370" t="str">
        <f>VLOOKUP(A1370,'Medical Examinations'!A1369:J3704,10,FALSE)</f>
        <v>Prediabetes</v>
      </c>
      <c r="L1370" t="str">
        <f>VLOOKUP(Healthcare!A1370,'Hospitalisation Details'!A1369:K3704,10,FALSE)</f>
        <v>17-Nov-1994</v>
      </c>
      <c r="M1370" s="17">
        <f>VLOOKUP(Healthcare!A1370,'Hospitalisation Details'!A1369:K3704,6,FALSE)</f>
        <v>7851.85</v>
      </c>
      <c r="N1370" t="str">
        <f>VLOOKUP(Healthcare!A1370,'Hospitalisation Details'!A1369:K3704,7,FALSE)</f>
        <v>tier - 2</v>
      </c>
      <c r="O1370" t="str">
        <f>VLOOKUP(Healthcare!A1370,'Hospitalisation Details'!A1369:K3704,8,FALSE)</f>
        <v>tier - 3</v>
      </c>
      <c r="P1370" t="str">
        <f>VLOOKUP(Healthcare!A1370,'Hospitalisation Details'!A1369:K3704,9,FALSE)</f>
        <v>R1012</v>
      </c>
      <c r="Q1370">
        <f>VLOOKUP(Healthcare!A1370,'Hospitalisation Details'!A1369:K3704,11,FALSE)</f>
        <v>29</v>
      </c>
    </row>
    <row r="1371" spans="1:17" ht="15.6">
      <c r="A1371" s="1" t="s">
        <v>1000</v>
      </c>
      <c r="B1371" t="str">
        <f>VLOOKUP(A1371,'Customer Names'!A1370:E3705,5,FALSE)</f>
        <v xml:space="preserve"> Mr.  Jesse J Babler</v>
      </c>
      <c r="C1371">
        <f>VLOOKUP(A1371,'Medical Examinations'!A1370:J3705,2,FALSE)</f>
        <v>43.85</v>
      </c>
      <c r="D1371">
        <f>VLOOKUP(A1371,'Medical Examinations'!A1370:J3705,3,FALSE)</f>
        <v>4.7699999999999996</v>
      </c>
      <c r="E1371" t="str">
        <f>VLOOKUP(A1371,'Medical Examinations'!A1370:J3705,4,FALSE)</f>
        <v>yes</v>
      </c>
      <c r="F1371" t="str">
        <f>VLOOKUP(A1371,'Medical Examinations'!A1370:J3705,5,FALSE)</f>
        <v>No</v>
      </c>
      <c r="G1371" t="str">
        <f>VLOOKUP($A1371,'Medical Examinations'!A$1:J$2336,6,FALSE)</f>
        <v>No</v>
      </c>
      <c r="H1371">
        <f>VLOOKUP(A1371,'Medical Examinations'!A1370:J3705,7,FALSE)</f>
        <v>0</v>
      </c>
      <c r="I1371" t="str">
        <f>VLOOKUP(A1371,'Medical Examinations'!A1370:J3705,8,FALSE)</f>
        <v>No</v>
      </c>
      <c r="J1371" t="str">
        <f>VLOOKUP($A1371,'Medical Examinations'!$A1370:$J3705,9,FALSE)</f>
        <v>Obesity</v>
      </c>
      <c r="K1371" t="str">
        <f>VLOOKUP(A1371,'Medical Examinations'!A1370:J3705,10,FALSE)</f>
        <v>Normal</v>
      </c>
      <c r="L1371" t="str">
        <f>VLOOKUP(Healthcare!A1371,'Hospitalisation Details'!A1370:K3705,10,FALSE)</f>
        <v>5-Oct-2001</v>
      </c>
      <c r="M1371" s="17">
        <f>VLOOKUP(Healthcare!A1371,'Hospitalisation Details'!A1370:K3705,6,FALSE)</f>
        <v>7844.8</v>
      </c>
      <c r="N1371" t="str">
        <f>VLOOKUP(Healthcare!A1371,'Hospitalisation Details'!A1370:K3705,7,FALSE)</f>
        <v>tier - 2</v>
      </c>
      <c r="O1371" t="str">
        <f>VLOOKUP(Healthcare!A1371,'Hospitalisation Details'!A1370:K3705,8,FALSE)</f>
        <v>tier - 2</v>
      </c>
      <c r="P1371" t="str">
        <f>VLOOKUP(Healthcare!A1371,'Hospitalisation Details'!A1370:K3705,9,FALSE)</f>
        <v>R1012</v>
      </c>
      <c r="Q1371">
        <f>VLOOKUP(Healthcare!A1371,'Hospitalisation Details'!A1370:K3705,11,FALSE)</f>
        <v>22</v>
      </c>
    </row>
    <row r="1372" spans="1:17" ht="15.6">
      <c r="A1372" s="1" t="s">
        <v>999</v>
      </c>
      <c r="B1372" t="str">
        <f>VLOOKUP(A1372,'Customer Names'!A1371:E3706,5,FALSE)</f>
        <v xml:space="preserve"> Ms.  Lindsey M Brezenski</v>
      </c>
      <c r="C1372">
        <f>VLOOKUP(A1372,'Medical Examinations'!A1371:J3706,2,FALSE)</f>
        <v>30.11</v>
      </c>
      <c r="D1372">
        <f>VLOOKUP(A1372,'Medical Examinations'!A1371:J3706,3,FALSE)</f>
        <v>4.08</v>
      </c>
      <c r="E1372" t="str">
        <f>VLOOKUP(A1372,'Medical Examinations'!A1371:J3706,4,FALSE)</f>
        <v>No</v>
      </c>
      <c r="F1372" t="str">
        <f>VLOOKUP(A1372,'Medical Examinations'!A1371:J3706,5,FALSE)</f>
        <v>No</v>
      </c>
      <c r="G1372" t="str">
        <f>VLOOKUP($A1372,'Medical Examinations'!A$1:J$2336,6,FALSE)</f>
        <v>No</v>
      </c>
      <c r="H1372">
        <f>VLOOKUP(A1372,'Medical Examinations'!A1371:J3706,7,FALSE)</f>
        <v>0</v>
      </c>
      <c r="I1372" t="str">
        <f>VLOOKUP(A1372,'Medical Examinations'!A1371:J3706,8,FALSE)</f>
        <v>No</v>
      </c>
      <c r="J1372" t="str">
        <f>VLOOKUP($A1372,'Medical Examinations'!$A1371:$J3706,9,FALSE)</f>
        <v>Obesity</v>
      </c>
      <c r="K1372" t="str">
        <f>VLOOKUP(A1372,'Medical Examinations'!A1371:J3706,10,FALSE)</f>
        <v>Normal</v>
      </c>
      <c r="L1372" t="str">
        <f>VLOOKUP(Healthcare!A1372,'Hospitalisation Details'!A1371:K3706,10,FALSE)</f>
        <v>12-Oct-1989</v>
      </c>
      <c r="M1372" s="17">
        <f>VLOOKUP(Healthcare!A1372,'Hospitalisation Details'!A1371:K3706,6,FALSE)</f>
        <v>7824.37</v>
      </c>
      <c r="N1372" t="str">
        <f>VLOOKUP(Healthcare!A1372,'Hospitalisation Details'!A1371:K3706,7,FALSE)</f>
        <v>tier - 2</v>
      </c>
      <c r="O1372" t="str">
        <f>VLOOKUP(Healthcare!A1372,'Hospitalisation Details'!A1371:K3706,8,FALSE)</f>
        <v>tier - 2</v>
      </c>
      <c r="P1372" t="str">
        <f>VLOOKUP(Healthcare!A1372,'Hospitalisation Details'!A1371:K3706,9,FALSE)</f>
        <v>R1012</v>
      </c>
      <c r="Q1372">
        <f>VLOOKUP(Healthcare!A1372,'Hospitalisation Details'!A1371:K3706,11,FALSE)</f>
        <v>34</v>
      </c>
    </row>
    <row r="1373" spans="1:17" ht="15.6">
      <c r="A1373" s="1" t="s">
        <v>998</v>
      </c>
      <c r="B1373" t="str">
        <f>VLOOKUP(A1373,'Customer Names'!A1372:E3707,5,FALSE)</f>
        <v xml:space="preserve"> Ms.  Marguerite K Marschner</v>
      </c>
      <c r="C1373">
        <f>VLOOKUP(A1373,'Medical Examinations'!A1372:J3707,2,FALSE)</f>
        <v>31.59</v>
      </c>
      <c r="D1373">
        <f>VLOOKUP(A1373,'Medical Examinations'!A1372:J3707,3,FALSE)</f>
        <v>6.01</v>
      </c>
      <c r="E1373" t="str">
        <f>VLOOKUP(A1373,'Medical Examinations'!A1372:J3707,4,FALSE)</f>
        <v>No</v>
      </c>
      <c r="F1373" t="str">
        <f>VLOOKUP(A1373,'Medical Examinations'!A1372:J3707,5,FALSE)</f>
        <v>No</v>
      </c>
      <c r="G1373" t="str">
        <f>VLOOKUP($A1373,'Medical Examinations'!A$1:J$2336,6,FALSE)</f>
        <v>No</v>
      </c>
      <c r="H1373">
        <f>VLOOKUP(A1373,'Medical Examinations'!A1372:J3707,7,FALSE)</f>
        <v>0</v>
      </c>
      <c r="I1373" t="str">
        <f>VLOOKUP(A1373,'Medical Examinations'!A1372:J3707,8,FALSE)</f>
        <v>No</v>
      </c>
      <c r="J1373" t="str">
        <f>VLOOKUP($A1373,'Medical Examinations'!$A1372:$J3707,9,FALSE)</f>
        <v>Obesity</v>
      </c>
      <c r="K1373" t="str">
        <f>VLOOKUP(A1373,'Medical Examinations'!A1372:J3707,10,FALSE)</f>
        <v>Prediabetes</v>
      </c>
      <c r="L1373" t="str">
        <f>VLOOKUP(Healthcare!A1373,'Hospitalisation Details'!A1372:K3707,10,FALSE)</f>
        <v>21-Dec-1991</v>
      </c>
      <c r="M1373" s="17">
        <f>VLOOKUP(Healthcare!A1373,'Hospitalisation Details'!A1372:K3707,6,FALSE)</f>
        <v>7812.67</v>
      </c>
      <c r="N1373" t="str">
        <f>VLOOKUP(Healthcare!A1373,'Hospitalisation Details'!A1372:K3707,7,FALSE)</f>
        <v>tier - 2</v>
      </c>
      <c r="O1373" t="str">
        <f>VLOOKUP(Healthcare!A1373,'Hospitalisation Details'!A1372:K3707,8,FALSE)</f>
        <v>tier - 1</v>
      </c>
      <c r="P1373" t="str">
        <f>VLOOKUP(Healthcare!A1373,'Hospitalisation Details'!A1372:K3707,9,FALSE)</f>
        <v>R1012</v>
      </c>
      <c r="Q1373">
        <f>VLOOKUP(Healthcare!A1373,'Hospitalisation Details'!A1372:K3707,11,FALSE)</f>
        <v>32</v>
      </c>
    </row>
    <row r="1374" spans="1:17" ht="15.6">
      <c r="A1374" s="1" t="s">
        <v>997</v>
      </c>
      <c r="B1374" t="str">
        <f>VLOOKUP(A1374,'Customer Names'!A1373:E3708,5,FALSE)</f>
        <v xml:space="preserve"> Mr.  Travis King</v>
      </c>
      <c r="C1374">
        <f>VLOOKUP(A1374,'Medical Examinations'!A1373:J3708,2,FALSE)</f>
        <v>40.15</v>
      </c>
      <c r="D1374">
        <f>VLOOKUP(A1374,'Medical Examinations'!A1373:J3708,3,FALSE)</f>
        <v>11.84</v>
      </c>
      <c r="E1374" t="str">
        <f>VLOOKUP(A1374,'Medical Examinations'!A1373:J3708,4,FALSE)</f>
        <v>No</v>
      </c>
      <c r="F1374" t="str">
        <f>VLOOKUP(A1374,'Medical Examinations'!A1373:J3708,5,FALSE)</f>
        <v>No</v>
      </c>
      <c r="G1374" t="str">
        <f>VLOOKUP($A1374,'Medical Examinations'!A$1:J$2336,6,FALSE)</f>
        <v>No</v>
      </c>
      <c r="H1374">
        <f>VLOOKUP(A1374,'Medical Examinations'!A1373:J3708,7,FALSE)</f>
        <v>0</v>
      </c>
      <c r="I1374" t="str">
        <f>VLOOKUP(A1374,'Medical Examinations'!A1373:J3708,8,FALSE)</f>
        <v>No</v>
      </c>
      <c r="J1374" t="str">
        <f>VLOOKUP($A1374,'Medical Examinations'!$A1373:$J3708,9,FALSE)</f>
        <v>Obesity</v>
      </c>
      <c r="K1374" t="str">
        <f>VLOOKUP(A1374,'Medical Examinations'!A1373:J3708,10,FALSE)</f>
        <v>Diabetes</v>
      </c>
      <c r="L1374" t="str">
        <f>VLOOKUP(Healthcare!A1374,'Hospitalisation Details'!A1373:K3708,10,FALSE)</f>
        <v>9-Nov-1974</v>
      </c>
      <c r="M1374" s="17">
        <f>VLOOKUP(Healthcare!A1374,'Hospitalisation Details'!A1373:K3708,6,FALSE)</f>
        <v>7804.16</v>
      </c>
      <c r="N1374" t="str">
        <f>VLOOKUP(Healthcare!A1374,'Hospitalisation Details'!A1373:K3708,7,FALSE)</f>
        <v>tier - 2</v>
      </c>
      <c r="O1374" t="str">
        <f>VLOOKUP(Healthcare!A1374,'Hospitalisation Details'!A1373:K3708,8,FALSE)</f>
        <v>tier - 3</v>
      </c>
      <c r="P1374" t="str">
        <f>VLOOKUP(Healthcare!A1374,'Hospitalisation Details'!A1373:K3708,9,FALSE)</f>
        <v>R1013</v>
      </c>
      <c r="Q1374">
        <f>VLOOKUP(Healthcare!A1374,'Hospitalisation Details'!A1373:K3708,11,FALSE)</f>
        <v>49</v>
      </c>
    </row>
    <row r="1375" spans="1:17" ht="15.6">
      <c r="A1375" s="1" t="s">
        <v>996</v>
      </c>
      <c r="B1375" t="str">
        <f>VLOOKUP(A1375,'Customer Names'!A1374:E3709,5,FALSE)</f>
        <v xml:space="preserve"> Mr.  Ricky Montez</v>
      </c>
      <c r="C1375">
        <f>VLOOKUP(A1375,'Medical Examinations'!A1374:J3709,2,FALSE)</f>
        <v>40.700000000000003</v>
      </c>
      <c r="D1375">
        <f>VLOOKUP(A1375,'Medical Examinations'!A1374:J3709,3,FALSE)</f>
        <v>6.27</v>
      </c>
      <c r="E1375" t="str">
        <f>VLOOKUP(A1375,'Medical Examinations'!A1374:J3709,4,FALSE)</f>
        <v>yes</v>
      </c>
      <c r="F1375" t="str">
        <f>VLOOKUP(A1375,'Medical Examinations'!A1374:J3709,5,FALSE)</f>
        <v>No</v>
      </c>
      <c r="G1375" t="str">
        <f>VLOOKUP($A1375,'Medical Examinations'!A$1:J$2336,6,FALSE)</f>
        <v>Yes</v>
      </c>
      <c r="H1375">
        <f>VLOOKUP(A1375,'Medical Examinations'!A1374:J3709,7,FALSE)</f>
        <v>1</v>
      </c>
      <c r="I1375" t="str">
        <f>VLOOKUP(A1375,'Medical Examinations'!A1374:J3709,8,FALSE)</f>
        <v>No</v>
      </c>
      <c r="J1375" t="str">
        <f>VLOOKUP($A1375,'Medical Examinations'!$A1374:$J3709,9,FALSE)</f>
        <v>Obesity</v>
      </c>
      <c r="K1375" t="str">
        <f>VLOOKUP(A1375,'Medical Examinations'!A1374:J3709,10,FALSE)</f>
        <v>Prediabetes</v>
      </c>
      <c r="L1375" t="str">
        <f>VLOOKUP(Healthcare!A1375,'Hospitalisation Details'!A1374:K3709,10,FALSE)</f>
        <v>2-Dec-1997</v>
      </c>
      <c r="M1375" s="17">
        <f>VLOOKUP(Healthcare!A1375,'Hospitalisation Details'!A1374:K3709,6,FALSE)</f>
        <v>7803.77</v>
      </c>
      <c r="N1375" t="str">
        <f>VLOOKUP(Healthcare!A1375,'Hospitalisation Details'!A1374:K3709,7,FALSE)</f>
        <v>tier - 2</v>
      </c>
      <c r="O1375" t="str">
        <f>VLOOKUP(Healthcare!A1375,'Hospitalisation Details'!A1374:K3709,8,FALSE)</f>
        <v>tier - 3</v>
      </c>
      <c r="P1375" t="str">
        <f>VLOOKUP(Healthcare!A1375,'Hospitalisation Details'!A1374:K3709,9,FALSE)</f>
        <v>R1012</v>
      </c>
      <c r="Q1375">
        <f>VLOOKUP(Healthcare!A1375,'Hospitalisation Details'!A1374:K3709,11,FALSE)</f>
        <v>26</v>
      </c>
    </row>
    <row r="1376" spans="1:17" ht="15.6">
      <c r="A1376" s="1" t="s">
        <v>995</v>
      </c>
      <c r="B1376" t="str">
        <f>VLOOKUP(A1376,'Customer Names'!A1375:E3710,5,FALSE)</f>
        <v xml:space="preserve"> Mrs.  Colleen L Campbell</v>
      </c>
      <c r="C1376">
        <f>VLOOKUP(A1376,'Medical Examinations'!A1375:J3710,2,FALSE)</f>
        <v>40.76</v>
      </c>
      <c r="D1376">
        <f>VLOOKUP(A1376,'Medical Examinations'!A1375:J3710,3,FALSE)</f>
        <v>5.28</v>
      </c>
      <c r="E1376" t="str">
        <f>VLOOKUP(A1376,'Medical Examinations'!A1375:J3710,4,FALSE)</f>
        <v>No</v>
      </c>
      <c r="F1376" t="str">
        <f>VLOOKUP(A1376,'Medical Examinations'!A1375:J3710,5,FALSE)</f>
        <v>No</v>
      </c>
      <c r="G1376" t="str">
        <f>VLOOKUP($A1376,'Medical Examinations'!A$1:J$2336,6,FALSE)</f>
        <v>No</v>
      </c>
      <c r="H1376">
        <f>VLOOKUP(A1376,'Medical Examinations'!A1375:J3710,7,FALSE)</f>
        <v>0</v>
      </c>
      <c r="I1376" t="str">
        <f>VLOOKUP(A1376,'Medical Examinations'!A1375:J3710,8,FALSE)</f>
        <v>No</v>
      </c>
      <c r="J1376" t="str">
        <f>VLOOKUP($A1376,'Medical Examinations'!$A1375:$J3710,9,FALSE)</f>
        <v>Obesity</v>
      </c>
      <c r="K1376" t="str">
        <f>VLOOKUP(A1376,'Medical Examinations'!A1375:J3710,10,FALSE)</f>
        <v>Normal</v>
      </c>
      <c r="L1376" t="str">
        <f>VLOOKUP(Healthcare!A1376,'Hospitalisation Details'!A1375:K3710,10,FALSE)</f>
        <v>25-Dec-1999</v>
      </c>
      <c r="M1376" s="17">
        <f>VLOOKUP(Healthcare!A1376,'Hospitalisation Details'!A1375:K3710,6,FALSE)</f>
        <v>7794.68</v>
      </c>
      <c r="N1376" t="str">
        <f>VLOOKUP(Healthcare!A1376,'Hospitalisation Details'!A1375:K3710,7,FALSE)</f>
        <v>tier - 2</v>
      </c>
      <c r="O1376" t="str">
        <f>VLOOKUP(Healthcare!A1376,'Hospitalisation Details'!A1375:K3710,8,FALSE)</f>
        <v>tier - 2</v>
      </c>
      <c r="P1376" t="str">
        <f>VLOOKUP(Healthcare!A1376,'Hospitalisation Details'!A1375:K3710,9,FALSE)</f>
        <v>R1026</v>
      </c>
      <c r="Q1376">
        <f>VLOOKUP(Healthcare!A1376,'Hospitalisation Details'!A1375:K3710,11,FALSE)</f>
        <v>24</v>
      </c>
    </row>
    <row r="1377" spans="1:17" ht="15.6">
      <c r="A1377" s="1" t="s">
        <v>994</v>
      </c>
      <c r="B1377" t="str">
        <f>VLOOKUP(A1377,'Customer Names'!A1376:E3711,5,FALSE)</f>
        <v xml:space="preserve"> Mr.  Charlie A Hurt</v>
      </c>
      <c r="C1377">
        <f>VLOOKUP(A1377,'Medical Examinations'!A1376:J3711,2,FALSE)</f>
        <v>29.7</v>
      </c>
      <c r="D1377">
        <f>VLOOKUP(A1377,'Medical Examinations'!A1376:J3711,3,FALSE)</f>
        <v>7.03</v>
      </c>
      <c r="E1377" t="str">
        <f>VLOOKUP(A1377,'Medical Examinations'!A1376:J3711,4,FALSE)</f>
        <v>No</v>
      </c>
      <c r="F1377" t="str">
        <f>VLOOKUP(A1377,'Medical Examinations'!A1376:J3711,5,FALSE)</f>
        <v>No</v>
      </c>
      <c r="G1377" t="str">
        <f>VLOOKUP($A1377,'Medical Examinations'!A$1:J$2336,6,FALSE)</f>
        <v>No</v>
      </c>
      <c r="H1377">
        <f>VLOOKUP(A1377,'Medical Examinations'!A1376:J3711,7,FALSE)</f>
        <v>0</v>
      </c>
      <c r="I1377" t="str">
        <f>VLOOKUP(A1377,'Medical Examinations'!A1376:J3711,8,FALSE)</f>
        <v>No</v>
      </c>
      <c r="J1377" t="str">
        <f>VLOOKUP($A1377,'Medical Examinations'!$A1376:$J3711,9,FALSE)</f>
        <v>Over Weight</v>
      </c>
      <c r="K1377" t="str">
        <f>VLOOKUP(A1377,'Medical Examinations'!A1376:J3711,10,FALSE)</f>
        <v>Diabetes</v>
      </c>
      <c r="L1377" t="str">
        <f>VLOOKUP(Healthcare!A1377,'Hospitalisation Details'!A1376:K3711,10,FALSE)</f>
        <v>6-Dec-1974</v>
      </c>
      <c r="M1377" s="17">
        <f>VLOOKUP(Healthcare!A1377,'Hospitalisation Details'!A1376:K3711,6,FALSE)</f>
        <v>7789.64</v>
      </c>
      <c r="N1377" t="str">
        <f>VLOOKUP(Healthcare!A1377,'Hospitalisation Details'!A1376:K3711,7,FALSE)</f>
        <v>tier - 1</v>
      </c>
      <c r="O1377" t="str">
        <f>VLOOKUP(Healthcare!A1377,'Hospitalisation Details'!A1376:K3711,8,FALSE)</f>
        <v>tier - 3</v>
      </c>
      <c r="P1377" t="str">
        <f>VLOOKUP(Healthcare!A1377,'Hospitalisation Details'!A1376:K3711,9,FALSE)</f>
        <v>R1013</v>
      </c>
      <c r="Q1377">
        <f>VLOOKUP(Healthcare!A1377,'Hospitalisation Details'!A1376:K3711,11,FALSE)</f>
        <v>49</v>
      </c>
    </row>
    <row r="1378" spans="1:17" ht="15.6">
      <c r="A1378" s="1" t="s">
        <v>993</v>
      </c>
      <c r="B1378" t="str">
        <f>VLOOKUP(A1378,'Customer Names'!A1377:E3712,5,FALSE)</f>
        <v xml:space="preserve"> Mr.  Rick Garey</v>
      </c>
      <c r="C1378">
        <f>VLOOKUP(A1378,'Medical Examinations'!A1377:J3712,2,FALSE)</f>
        <v>40.58</v>
      </c>
      <c r="D1378">
        <f>VLOOKUP(A1378,'Medical Examinations'!A1377:J3712,3,FALSE)</f>
        <v>5.32</v>
      </c>
      <c r="E1378" t="str">
        <f>VLOOKUP(A1378,'Medical Examinations'!A1377:J3712,4,FALSE)</f>
        <v>yes</v>
      </c>
      <c r="F1378" t="str">
        <f>VLOOKUP(A1378,'Medical Examinations'!A1377:J3712,5,FALSE)</f>
        <v>No</v>
      </c>
      <c r="G1378" t="str">
        <f>VLOOKUP($A1378,'Medical Examinations'!A$1:J$2336,6,FALSE)</f>
        <v>Yes</v>
      </c>
      <c r="H1378">
        <f>VLOOKUP(A1378,'Medical Examinations'!A1377:J3712,7,FALSE)</f>
        <v>1</v>
      </c>
      <c r="I1378" t="str">
        <f>VLOOKUP(A1378,'Medical Examinations'!A1377:J3712,8,FALSE)</f>
        <v>No</v>
      </c>
      <c r="J1378" t="str">
        <f>VLOOKUP($A1378,'Medical Examinations'!$A1377:$J3712,9,FALSE)</f>
        <v>Obesity</v>
      </c>
      <c r="K1378" t="str">
        <f>VLOOKUP(A1378,'Medical Examinations'!A1377:J3712,10,FALSE)</f>
        <v>Normal</v>
      </c>
      <c r="L1378" t="str">
        <f>VLOOKUP(Healthcare!A1378,'Hospitalisation Details'!A1377:K3712,10,FALSE)</f>
        <v>21-Dec-1997</v>
      </c>
      <c r="M1378" s="17">
        <f>VLOOKUP(Healthcare!A1378,'Hospitalisation Details'!A1377:K3712,6,FALSE)</f>
        <v>7763.06</v>
      </c>
      <c r="N1378" t="str">
        <f>VLOOKUP(Healthcare!A1378,'Hospitalisation Details'!A1377:K3712,7,FALSE)</f>
        <v>tier - 2</v>
      </c>
      <c r="O1378" t="str">
        <f>VLOOKUP(Healthcare!A1378,'Hospitalisation Details'!A1377:K3712,8,FALSE)</f>
        <v>tier - 1</v>
      </c>
      <c r="P1378" t="str">
        <f>VLOOKUP(Healthcare!A1378,'Hospitalisation Details'!A1377:K3712,9,FALSE)</f>
        <v>R1012</v>
      </c>
      <c r="Q1378">
        <f>VLOOKUP(Healthcare!A1378,'Hospitalisation Details'!A1377:K3712,11,FALSE)</f>
        <v>26</v>
      </c>
    </row>
    <row r="1379" spans="1:17" ht="15.6">
      <c r="A1379" s="1" t="s">
        <v>992</v>
      </c>
      <c r="B1379" t="str">
        <f>VLOOKUP(A1379,'Customer Names'!A1378:E3713,5,FALSE)</f>
        <v xml:space="preserve"> Ms.  Lauren C Reddy</v>
      </c>
      <c r="C1379">
        <f>VLOOKUP(A1379,'Medical Examinations'!A1378:J3713,2,FALSE)</f>
        <v>33.06</v>
      </c>
      <c r="D1379">
        <f>VLOOKUP(A1379,'Medical Examinations'!A1378:J3713,3,FALSE)</f>
        <v>9.59</v>
      </c>
      <c r="E1379" t="str">
        <f>VLOOKUP(A1379,'Medical Examinations'!A1378:J3713,4,FALSE)</f>
        <v>yes</v>
      </c>
      <c r="F1379" t="str">
        <f>VLOOKUP(A1379,'Medical Examinations'!A1378:J3713,5,FALSE)</f>
        <v>No</v>
      </c>
      <c r="G1379" t="str">
        <f>VLOOKUP($A1379,'Medical Examinations'!A$1:J$2336,6,FALSE)</f>
        <v>No</v>
      </c>
      <c r="H1379">
        <f>VLOOKUP(A1379,'Medical Examinations'!A1378:J3713,7,FALSE)</f>
        <v>0</v>
      </c>
      <c r="I1379" t="str">
        <f>VLOOKUP(A1379,'Medical Examinations'!A1378:J3713,8,FALSE)</f>
        <v>No</v>
      </c>
      <c r="J1379" t="str">
        <f>VLOOKUP($A1379,'Medical Examinations'!$A1378:$J3713,9,FALSE)</f>
        <v>Obesity</v>
      </c>
      <c r="K1379" t="str">
        <f>VLOOKUP(A1379,'Medical Examinations'!A1378:J3713,10,FALSE)</f>
        <v>Diabetes</v>
      </c>
      <c r="L1379" t="str">
        <f>VLOOKUP(Healthcare!A1379,'Hospitalisation Details'!A1378:K3713,10,FALSE)</f>
        <v>30-Jun-1981</v>
      </c>
      <c r="M1379" s="17">
        <f>VLOOKUP(Healthcare!A1379,'Hospitalisation Details'!A1378:K3713,6,FALSE)</f>
        <v>7749.16</v>
      </c>
      <c r="N1379" t="str">
        <f>VLOOKUP(Healthcare!A1379,'Hospitalisation Details'!A1378:K3713,7,FALSE)</f>
        <v>tier - 2</v>
      </c>
      <c r="O1379" t="str">
        <f>VLOOKUP(Healthcare!A1379,'Hospitalisation Details'!A1378:K3713,8,FALSE)</f>
        <v>tier - 1</v>
      </c>
      <c r="P1379" t="str">
        <f>VLOOKUP(Healthcare!A1379,'Hospitalisation Details'!A1378:K3713,9,FALSE)</f>
        <v>R1012</v>
      </c>
      <c r="Q1379">
        <f>VLOOKUP(Healthcare!A1379,'Hospitalisation Details'!A1378:K3713,11,FALSE)</f>
        <v>43</v>
      </c>
    </row>
    <row r="1380" spans="1:17" ht="15.6">
      <c r="A1380" s="1" t="s">
        <v>991</v>
      </c>
      <c r="B1380" t="str">
        <f>VLOOKUP(A1380,'Customer Names'!A1379:E3714,5,FALSE)</f>
        <v xml:space="preserve"> Mr.  Daniel Mueller</v>
      </c>
      <c r="C1380">
        <f>VLOOKUP(A1380,'Medical Examinations'!A1379:J3714,2,FALSE)</f>
        <v>26.62</v>
      </c>
      <c r="D1380">
        <f>VLOOKUP(A1380,'Medical Examinations'!A1379:J3714,3,FALSE)</f>
        <v>6.15</v>
      </c>
      <c r="E1380" t="str">
        <f>VLOOKUP(A1380,'Medical Examinations'!A1379:J3714,4,FALSE)</f>
        <v>yes</v>
      </c>
      <c r="F1380" t="str">
        <f>VLOOKUP(A1380,'Medical Examinations'!A1379:J3714,5,FALSE)</f>
        <v>No</v>
      </c>
      <c r="G1380" t="str">
        <f>VLOOKUP($A1380,'Medical Examinations'!A$1:J$2336,6,FALSE)</f>
        <v>No</v>
      </c>
      <c r="H1380">
        <f>VLOOKUP(A1380,'Medical Examinations'!A1379:J3714,7,FALSE)</f>
        <v>0</v>
      </c>
      <c r="I1380" t="str">
        <f>VLOOKUP(A1380,'Medical Examinations'!A1379:J3714,8,FALSE)</f>
        <v>No</v>
      </c>
      <c r="J1380" t="str">
        <f>VLOOKUP($A1380,'Medical Examinations'!$A1379:$J3714,9,FALSE)</f>
        <v>Over Weight</v>
      </c>
      <c r="K1380" t="str">
        <f>VLOOKUP(A1380,'Medical Examinations'!A1379:J3714,10,FALSE)</f>
        <v>Prediabetes</v>
      </c>
      <c r="L1380" t="str">
        <f>VLOOKUP(Healthcare!A1380,'Hospitalisation Details'!A1379:K3714,10,FALSE)</f>
        <v>12-Dec-1976</v>
      </c>
      <c r="M1380" s="17">
        <f>VLOOKUP(Healthcare!A1380,'Hospitalisation Details'!A1379:K3714,6,FALSE)</f>
        <v>7742.11</v>
      </c>
      <c r="N1380" t="str">
        <f>VLOOKUP(Healthcare!A1380,'Hospitalisation Details'!A1379:K3714,7,FALSE)</f>
        <v>tier - 3</v>
      </c>
      <c r="O1380" t="str">
        <f>VLOOKUP(Healthcare!A1380,'Hospitalisation Details'!A1379:K3714,8,FALSE)</f>
        <v>tier - 2</v>
      </c>
      <c r="P1380" t="str">
        <f>VLOOKUP(Healthcare!A1380,'Hospitalisation Details'!A1379:K3714,9,FALSE)</f>
        <v>R1013</v>
      </c>
      <c r="Q1380">
        <f>VLOOKUP(Healthcare!A1380,'Hospitalisation Details'!A1379:K3714,11,FALSE)</f>
        <v>47</v>
      </c>
    </row>
    <row r="1381" spans="1:17" ht="15.6">
      <c r="A1381" s="1" t="s">
        <v>990</v>
      </c>
      <c r="B1381" t="str">
        <f>VLOOKUP(A1381,'Customer Names'!A1380:E3715,5,FALSE)</f>
        <v xml:space="preserve"> Mr.  Jaime Julia</v>
      </c>
      <c r="C1381">
        <f>VLOOKUP(A1381,'Medical Examinations'!A1380:J3715,2,FALSE)</f>
        <v>37.1</v>
      </c>
      <c r="D1381">
        <f>VLOOKUP(A1381,'Medical Examinations'!A1380:J3715,3,FALSE)</f>
        <v>11.08</v>
      </c>
      <c r="E1381" t="str">
        <f>VLOOKUP(A1381,'Medical Examinations'!A1380:J3715,4,FALSE)</f>
        <v>No</v>
      </c>
      <c r="F1381" t="str">
        <f>VLOOKUP(A1381,'Medical Examinations'!A1380:J3715,5,FALSE)</f>
        <v>No</v>
      </c>
      <c r="G1381" t="str">
        <f>VLOOKUP($A1381,'Medical Examinations'!A$1:J$2336,6,FALSE)</f>
        <v>No</v>
      </c>
      <c r="H1381">
        <f>VLOOKUP(A1381,'Medical Examinations'!A1380:J3715,7,FALSE)</f>
        <v>0</v>
      </c>
      <c r="I1381" t="str">
        <f>VLOOKUP(A1381,'Medical Examinations'!A1380:J3715,8,FALSE)</f>
        <v>No</v>
      </c>
      <c r="J1381" t="str">
        <f>VLOOKUP($A1381,'Medical Examinations'!$A1380:$J3715,9,FALSE)</f>
        <v>Obesity</v>
      </c>
      <c r="K1381" t="str">
        <f>VLOOKUP(A1381,'Medical Examinations'!A1380:J3715,10,FALSE)</f>
        <v>Diabetes</v>
      </c>
      <c r="L1381" t="str">
        <f>VLOOKUP(Healthcare!A1381,'Hospitalisation Details'!A1380:K3715,10,FALSE)</f>
        <v>4-Sep-1978</v>
      </c>
      <c r="M1381" s="17">
        <f>VLOOKUP(Healthcare!A1381,'Hospitalisation Details'!A1380:K3715,6,FALSE)</f>
        <v>7740.34</v>
      </c>
      <c r="N1381" t="str">
        <f>VLOOKUP(Healthcare!A1381,'Hospitalisation Details'!A1380:K3715,7,FALSE)</f>
        <v>tier - 1</v>
      </c>
      <c r="O1381" t="str">
        <f>VLOOKUP(Healthcare!A1381,'Hospitalisation Details'!A1380:K3715,8,FALSE)</f>
        <v>tier - 1</v>
      </c>
      <c r="P1381" t="str">
        <f>VLOOKUP(Healthcare!A1381,'Hospitalisation Details'!A1380:K3715,9,FALSE)</f>
        <v>R1011</v>
      </c>
      <c r="Q1381">
        <f>VLOOKUP(Healthcare!A1381,'Hospitalisation Details'!A1380:K3715,11,FALSE)</f>
        <v>46</v>
      </c>
    </row>
    <row r="1382" spans="1:17" ht="15.6">
      <c r="A1382" s="1" t="s">
        <v>989</v>
      </c>
      <c r="B1382" t="str">
        <f>VLOOKUP(A1382,'Customer Names'!A1381:E3716,5,FALSE)</f>
        <v xml:space="preserve"> Mr.  Erik R Uribe</v>
      </c>
      <c r="C1382">
        <f>VLOOKUP(A1382,'Medical Examinations'!A1381:J3716,2,FALSE)</f>
        <v>18.28</v>
      </c>
      <c r="D1382">
        <f>VLOOKUP(A1382,'Medical Examinations'!A1381:J3716,3,FALSE)</f>
        <v>7.95</v>
      </c>
      <c r="E1382" t="str">
        <f>VLOOKUP(A1382,'Medical Examinations'!A1381:J3716,4,FALSE)</f>
        <v>No</v>
      </c>
      <c r="F1382" t="str">
        <f>VLOOKUP(A1382,'Medical Examinations'!A1381:J3716,5,FALSE)</f>
        <v>No</v>
      </c>
      <c r="G1382" t="str">
        <f>VLOOKUP($A1382,'Medical Examinations'!A$1:J$2336,6,FALSE)</f>
        <v>No</v>
      </c>
      <c r="H1382">
        <f>VLOOKUP(A1382,'Medical Examinations'!A1381:J3716,7,FALSE)</f>
        <v>0</v>
      </c>
      <c r="I1382" t="str">
        <f>VLOOKUP(A1382,'Medical Examinations'!A1381:J3716,8,FALSE)</f>
        <v>No</v>
      </c>
      <c r="J1382" t="str">
        <f>VLOOKUP($A1382,'Medical Examinations'!$A1381:$J3716,9,FALSE)</f>
        <v>Under Weight</v>
      </c>
      <c r="K1382" t="str">
        <f>VLOOKUP(A1382,'Medical Examinations'!A1381:J3716,10,FALSE)</f>
        <v>Diabetes</v>
      </c>
      <c r="L1382" t="str">
        <f>VLOOKUP(Healthcare!A1382,'Hospitalisation Details'!A1381:K3716,10,FALSE)</f>
        <v>18-Jul-1965</v>
      </c>
      <c r="M1382" s="17">
        <f>VLOOKUP(Healthcare!A1382,'Hospitalisation Details'!A1381:K3716,6,FALSE)</f>
        <v>7736.39</v>
      </c>
      <c r="N1382" t="str">
        <f>VLOOKUP(Healthcare!A1382,'Hospitalisation Details'!A1381:K3716,7,FALSE)</f>
        <v>tier - 3</v>
      </c>
      <c r="O1382" t="str">
        <f>VLOOKUP(Healthcare!A1382,'Hospitalisation Details'!A1381:K3716,8,FALSE)</f>
        <v>tier - 2</v>
      </c>
      <c r="P1382" t="str">
        <f>VLOOKUP(Healthcare!A1382,'Hospitalisation Details'!A1381:K3716,9,FALSE)</f>
        <v>R1013</v>
      </c>
      <c r="Q1382">
        <f>VLOOKUP(Healthcare!A1382,'Hospitalisation Details'!A1381:K3716,11,FALSE)</f>
        <v>59</v>
      </c>
    </row>
    <row r="1383" spans="1:17" ht="15.6">
      <c r="A1383" s="1" t="s">
        <v>988</v>
      </c>
      <c r="B1383" t="str">
        <f>VLOOKUP(A1383,'Customer Names'!A1382:E3717,5,FALSE)</f>
        <v xml:space="preserve"> Ms.  Katie Hand</v>
      </c>
      <c r="C1383">
        <f>VLOOKUP(A1383,'Medical Examinations'!A1382:J3717,2,FALSE)</f>
        <v>35.814999999999998</v>
      </c>
      <c r="D1383">
        <f>VLOOKUP(A1383,'Medical Examinations'!A1382:J3717,3,FALSE)</f>
        <v>6.23</v>
      </c>
      <c r="E1383" t="str">
        <f>VLOOKUP(A1383,'Medical Examinations'!A1382:J3717,4,FALSE)</f>
        <v>No</v>
      </c>
      <c r="F1383" t="str">
        <f>VLOOKUP(A1383,'Medical Examinations'!A1382:J3717,5,FALSE)</f>
        <v>No</v>
      </c>
      <c r="G1383" t="str">
        <f>VLOOKUP($A1383,'Medical Examinations'!A$1:J$2336,6,FALSE)</f>
        <v>No</v>
      </c>
      <c r="H1383">
        <f>VLOOKUP(A1383,'Medical Examinations'!A1382:J3717,7,FALSE)</f>
        <v>0</v>
      </c>
      <c r="I1383" t="str">
        <f>VLOOKUP(A1383,'Medical Examinations'!A1382:J3717,8,FALSE)</f>
        <v>No</v>
      </c>
      <c r="J1383" t="str">
        <f>VLOOKUP($A1383,'Medical Examinations'!$A1382:$J3717,9,FALSE)</f>
        <v>Obesity</v>
      </c>
      <c r="K1383" t="str">
        <f>VLOOKUP(A1383,'Medical Examinations'!A1382:J3717,10,FALSE)</f>
        <v>Prediabetes</v>
      </c>
      <c r="L1383" t="str">
        <f>VLOOKUP(Healthcare!A1383,'Hospitalisation Details'!A1382:K3717,10,FALSE)</f>
        <v>29-Aug-1977</v>
      </c>
      <c r="M1383" s="17">
        <f>VLOOKUP(Healthcare!A1383,'Hospitalisation Details'!A1382:K3717,6,FALSE)</f>
        <v>7731.86</v>
      </c>
      <c r="N1383" t="str">
        <f>VLOOKUP(Healthcare!A1383,'Hospitalisation Details'!A1382:K3717,7,FALSE)</f>
        <v>tier - 2</v>
      </c>
      <c r="O1383" t="str">
        <f>VLOOKUP(Healthcare!A1383,'Hospitalisation Details'!A1382:K3717,8,FALSE)</f>
        <v>tier - 3</v>
      </c>
      <c r="P1383" t="str">
        <f>VLOOKUP(Healthcare!A1383,'Hospitalisation Details'!A1382:K3717,9,FALSE)</f>
        <v>R1012</v>
      </c>
      <c r="Q1383">
        <f>VLOOKUP(Healthcare!A1383,'Hospitalisation Details'!A1382:K3717,11,FALSE)</f>
        <v>47</v>
      </c>
    </row>
    <row r="1384" spans="1:17" ht="15.6">
      <c r="A1384" s="1" t="s">
        <v>987</v>
      </c>
      <c r="B1384" t="str">
        <f>VLOOKUP(A1384,'Customer Names'!A1383:E3718,5,FALSE)</f>
        <v xml:space="preserve"> Mr.  Thomas A Petersen</v>
      </c>
      <c r="C1384">
        <f>VLOOKUP(A1384,'Medical Examinations'!A1383:J3718,2,FALSE)</f>
        <v>30.69</v>
      </c>
      <c r="D1384">
        <f>VLOOKUP(A1384,'Medical Examinations'!A1383:J3718,3,FALSE)</f>
        <v>6.5</v>
      </c>
      <c r="E1384" t="str">
        <f>VLOOKUP(A1384,'Medical Examinations'!A1383:J3718,4,FALSE)</f>
        <v>No</v>
      </c>
      <c r="F1384" t="str">
        <f>VLOOKUP(A1384,'Medical Examinations'!A1383:J3718,5,FALSE)</f>
        <v>No</v>
      </c>
      <c r="G1384" t="str">
        <f>VLOOKUP($A1384,'Medical Examinations'!A$1:J$2336,6,FALSE)</f>
        <v>No</v>
      </c>
      <c r="H1384">
        <f>VLOOKUP(A1384,'Medical Examinations'!A1383:J3718,7,FALSE)</f>
        <v>0</v>
      </c>
      <c r="I1384" t="str">
        <f>VLOOKUP(A1384,'Medical Examinations'!A1383:J3718,8,FALSE)</f>
        <v>No</v>
      </c>
      <c r="J1384" t="str">
        <f>VLOOKUP($A1384,'Medical Examinations'!$A1383:$J3718,9,FALSE)</f>
        <v>Obesity</v>
      </c>
      <c r="K1384" t="str">
        <f>VLOOKUP(A1384,'Medical Examinations'!A1383:J3718,10,FALSE)</f>
        <v>Diabetes</v>
      </c>
      <c r="L1384" t="str">
        <f>VLOOKUP(Healthcare!A1384,'Hospitalisation Details'!A1383:K3718,10,FALSE)</f>
        <v>4-Dec-1978</v>
      </c>
      <c r="M1384" s="17">
        <f>VLOOKUP(Healthcare!A1384,'Hospitalisation Details'!A1383:K3718,6,FALSE)</f>
        <v>7731.43</v>
      </c>
      <c r="N1384" t="str">
        <f>VLOOKUP(Healthcare!A1384,'Hospitalisation Details'!A1383:K3718,7,FALSE)</f>
        <v>tier - 3</v>
      </c>
      <c r="O1384" t="str">
        <f>VLOOKUP(Healthcare!A1384,'Hospitalisation Details'!A1383:K3718,8,FALSE)</f>
        <v>tier - 2</v>
      </c>
      <c r="P1384" t="str">
        <f>VLOOKUP(Healthcare!A1384,'Hospitalisation Details'!A1383:K3718,9,FALSE)</f>
        <v>R1013</v>
      </c>
      <c r="Q1384">
        <f>VLOOKUP(Healthcare!A1384,'Hospitalisation Details'!A1383:K3718,11,FALSE)</f>
        <v>45</v>
      </c>
    </row>
    <row r="1385" spans="1:17" ht="15.6">
      <c r="A1385" s="1" t="s">
        <v>986</v>
      </c>
      <c r="B1385" t="str">
        <f>VLOOKUP(A1385,'Customer Names'!A1384:E3719,5,FALSE)</f>
        <v xml:space="preserve"> Mr.  Jean-Marc Mac-Thiong</v>
      </c>
      <c r="C1385">
        <f>VLOOKUP(A1385,'Medical Examinations'!A1384:J3719,2,FALSE)</f>
        <v>26.125</v>
      </c>
      <c r="D1385">
        <f>VLOOKUP(A1385,'Medical Examinations'!A1384:J3719,3,FALSE)</f>
        <v>5.22</v>
      </c>
      <c r="E1385" t="str">
        <f>VLOOKUP(A1385,'Medical Examinations'!A1384:J3719,4,FALSE)</f>
        <v>No</v>
      </c>
      <c r="F1385" t="str">
        <f>VLOOKUP(A1385,'Medical Examinations'!A1384:J3719,5,FALSE)</f>
        <v>No</v>
      </c>
      <c r="G1385" t="str">
        <f>VLOOKUP($A1385,'Medical Examinations'!A$1:J$2336,6,FALSE)</f>
        <v>No</v>
      </c>
      <c r="H1385">
        <f>VLOOKUP(A1385,'Medical Examinations'!A1384:J3719,7,FALSE)</f>
        <v>0</v>
      </c>
      <c r="I1385" t="str">
        <f>VLOOKUP(A1385,'Medical Examinations'!A1384:J3719,8,FALSE)</f>
        <v>No</v>
      </c>
      <c r="J1385" t="str">
        <f>VLOOKUP($A1385,'Medical Examinations'!$A1384:$J3719,9,FALSE)</f>
        <v>Over Weight</v>
      </c>
      <c r="K1385" t="str">
        <f>VLOOKUP(A1385,'Medical Examinations'!A1384:J3719,10,FALSE)</f>
        <v>Normal</v>
      </c>
      <c r="L1385" t="str">
        <f>VLOOKUP(Healthcare!A1385,'Hospitalisation Details'!A1384:K3719,10,FALSE)</f>
        <v>10-Sep-1980</v>
      </c>
      <c r="M1385" s="17">
        <f>VLOOKUP(Healthcare!A1385,'Hospitalisation Details'!A1384:K3719,6,FALSE)</f>
        <v>7729.65</v>
      </c>
      <c r="N1385" t="str">
        <f>VLOOKUP(Healthcare!A1385,'Hospitalisation Details'!A1384:K3719,7,FALSE)</f>
        <v>tier - 3</v>
      </c>
      <c r="O1385" t="str">
        <f>VLOOKUP(Healthcare!A1385,'Hospitalisation Details'!A1384:K3719,8,FALSE)</f>
        <v>tier - 1</v>
      </c>
      <c r="P1385" t="str">
        <f>VLOOKUP(Healthcare!A1385,'Hospitalisation Details'!A1384:K3719,9,FALSE)</f>
        <v>R1016</v>
      </c>
      <c r="Q1385">
        <f>VLOOKUP(Healthcare!A1385,'Hospitalisation Details'!A1384:K3719,11,FALSE)</f>
        <v>43</v>
      </c>
    </row>
    <row r="1386" spans="1:17" ht="15.6">
      <c r="A1386" s="1" t="s">
        <v>985</v>
      </c>
      <c r="B1386" t="str">
        <f>VLOOKUP(A1386,'Customer Names'!A1385:E3720,5,FALSE)</f>
        <v xml:space="preserve"> Ms.  Kerry L Walker</v>
      </c>
      <c r="C1386">
        <f>VLOOKUP(A1386,'Medical Examinations'!A1385:J3720,2,FALSE)</f>
        <v>34.58</v>
      </c>
      <c r="D1386">
        <f>VLOOKUP(A1386,'Medical Examinations'!A1385:J3720,3,FALSE)</f>
        <v>6.3</v>
      </c>
      <c r="E1386" t="str">
        <f>VLOOKUP(A1386,'Medical Examinations'!A1385:J3720,4,FALSE)</f>
        <v>No</v>
      </c>
      <c r="F1386" t="str">
        <f>VLOOKUP(A1386,'Medical Examinations'!A1385:J3720,5,FALSE)</f>
        <v>No</v>
      </c>
      <c r="G1386" t="str">
        <f>VLOOKUP($A1386,'Medical Examinations'!A$1:J$2336,6,FALSE)</f>
        <v>Yes</v>
      </c>
      <c r="H1386">
        <f>VLOOKUP(A1386,'Medical Examinations'!A1385:J3720,7,FALSE)</f>
        <v>1</v>
      </c>
      <c r="I1386" t="str">
        <f>VLOOKUP(A1386,'Medical Examinations'!A1385:J3720,8,FALSE)</f>
        <v>No</v>
      </c>
      <c r="J1386" t="str">
        <f>VLOOKUP($A1386,'Medical Examinations'!$A1385:$J3720,9,FALSE)</f>
        <v>Obesity</v>
      </c>
      <c r="K1386" t="str">
        <f>VLOOKUP(A1386,'Medical Examinations'!A1385:J3720,10,FALSE)</f>
        <v>Prediabetes</v>
      </c>
      <c r="L1386" t="str">
        <f>VLOOKUP(Healthcare!A1386,'Hospitalisation Details'!A1385:K3720,10,FALSE)</f>
        <v>2-Jun-1979</v>
      </c>
      <c r="M1386" s="17">
        <f>VLOOKUP(Healthcare!A1386,'Hospitalisation Details'!A1385:K3720,6,FALSE)</f>
        <v>7727.25</v>
      </c>
      <c r="N1386" t="str">
        <f>VLOOKUP(Healthcare!A1386,'Hospitalisation Details'!A1385:K3720,7,FALSE)</f>
        <v>tier - 2</v>
      </c>
      <c r="O1386" t="str">
        <f>VLOOKUP(Healthcare!A1386,'Hospitalisation Details'!A1385:K3720,8,FALSE)</f>
        <v>tier - 3</v>
      </c>
      <c r="P1386" t="str">
        <f>VLOOKUP(Healthcare!A1386,'Hospitalisation Details'!A1385:K3720,9,FALSE)</f>
        <v>R1012</v>
      </c>
      <c r="Q1386">
        <f>VLOOKUP(Healthcare!A1386,'Hospitalisation Details'!A1385:K3720,11,FALSE)</f>
        <v>45</v>
      </c>
    </row>
    <row r="1387" spans="1:17" ht="15.6">
      <c r="A1387" s="1" t="s">
        <v>984</v>
      </c>
      <c r="B1387" t="str">
        <f>VLOOKUP(A1387,'Customer Names'!A1386:E3721,5,FALSE)</f>
        <v xml:space="preserve"> Mr.  Ulrich Steidl</v>
      </c>
      <c r="C1387">
        <f>VLOOKUP(A1387,'Medical Examinations'!A1386:J3721,2,FALSE)</f>
        <v>27.4</v>
      </c>
      <c r="D1387">
        <f>VLOOKUP(A1387,'Medical Examinations'!A1386:J3721,3,FALSE)</f>
        <v>8.84</v>
      </c>
      <c r="E1387" t="str">
        <f>VLOOKUP(A1387,'Medical Examinations'!A1386:J3721,4,FALSE)</f>
        <v>No</v>
      </c>
      <c r="F1387" t="str">
        <f>VLOOKUP(A1387,'Medical Examinations'!A1386:J3721,5,FALSE)</f>
        <v>No</v>
      </c>
      <c r="G1387" t="str">
        <f>VLOOKUP($A1387,'Medical Examinations'!A$1:J$2336,6,FALSE)</f>
        <v>No</v>
      </c>
      <c r="H1387">
        <f>VLOOKUP(A1387,'Medical Examinations'!A1386:J3721,7,FALSE)</f>
        <v>0</v>
      </c>
      <c r="I1387" t="str">
        <f>VLOOKUP(A1387,'Medical Examinations'!A1386:J3721,8,FALSE)</f>
        <v>No</v>
      </c>
      <c r="J1387" t="str">
        <f>VLOOKUP($A1387,'Medical Examinations'!$A1386:$J3721,9,FALSE)</f>
        <v>Over Weight</v>
      </c>
      <c r="K1387" t="str">
        <f>VLOOKUP(A1387,'Medical Examinations'!A1386:J3721,10,FALSE)</f>
        <v>Diabetes</v>
      </c>
      <c r="L1387" t="str">
        <f>VLOOKUP(Healthcare!A1387,'Hospitalisation Details'!A1386:K3721,10,FALSE)</f>
        <v>29-Dec-1978</v>
      </c>
      <c r="M1387" s="17">
        <f>VLOOKUP(Healthcare!A1387,'Hospitalisation Details'!A1386:K3721,6,FALSE)</f>
        <v>7726.85</v>
      </c>
      <c r="N1387" t="str">
        <f>VLOOKUP(Healthcare!A1387,'Hospitalisation Details'!A1386:K3721,7,FALSE)</f>
        <v>tier - 1</v>
      </c>
      <c r="O1387" t="str">
        <f>VLOOKUP(Healthcare!A1387,'Hospitalisation Details'!A1386:K3721,8,FALSE)</f>
        <v>tier - 2</v>
      </c>
      <c r="P1387" t="str">
        <f>VLOOKUP(Healthcare!A1387,'Hospitalisation Details'!A1386:K3721,9,FALSE)</f>
        <v>R1011</v>
      </c>
      <c r="Q1387">
        <f>VLOOKUP(Healthcare!A1387,'Hospitalisation Details'!A1386:K3721,11,FALSE)</f>
        <v>45</v>
      </c>
    </row>
    <row r="1388" spans="1:17" ht="15.6">
      <c r="A1388" s="1" t="s">
        <v>983</v>
      </c>
      <c r="B1388" t="str">
        <f>VLOOKUP(A1388,'Customer Names'!A1387:E3722,5,FALSE)</f>
        <v xml:space="preserve"> Mr.  Justin P Rose</v>
      </c>
      <c r="C1388">
        <f>VLOOKUP(A1388,'Medical Examinations'!A1387:J3722,2,FALSE)</f>
        <v>27.53</v>
      </c>
      <c r="D1388">
        <f>VLOOKUP(A1388,'Medical Examinations'!A1387:J3722,3,FALSE)</f>
        <v>4.1100000000000003</v>
      </c>
      <c r="E1388" t="str">
        <f>VLOOKUP(A1388,'Medical Examinations'!A1387:J3722,4,FALSE)</f>
        <v>No</v>
      </c>
      <c r="F1388" t="str">
        <f>VLOOKUP(A1388,'Medical Examinations'!A1387:J3722,5,FALSE)</f>
        <v>No</v>
      </c>
      <c r="G1388" t="str">
        <f>VLOOKUP($A1388,'Medical Examinations'!A$1:J$2336,6,FALSE)</f>
        <v>No</v>
      </c>
      <c r="H1388">
        <f>VLOOKUP(A1388,'Medical Examinations'!A1387:J3722,7,FALSE)</f>
        <v>1</v>
      </c>
      <c r="I1388" t="str">
        <f>VLOOKUP(A1388,'Medical Examinations'!A1387:J3722,8,FALSE)</f>
        <v>No</v>
      </c>
      <c r="J1388" t="str">
        <f>VLOOKUP($A1388,'Medical Examinations'!$A1387:$J3722,9,FALSE)</f>
        <v>Over Weight</v>
      </c>
      <c r="K1388" t="str">
        <f>VLOOKUP(A1388,'Medical Examinations'!A1387:J3722,10,FALSE)</f>
        <v>Normal</v>
      </c>
      <c r="L1388" t="str">
        <f>VLOOKUP(Healthcare!A1388,'Hospitalisation Details'!A1387:K3722,10,FALSE)</f>
        <v>12-Jul-1987</v>
      </c>
      <c r="M1388" s="17">
        <f>VLOOKUP(Healthcare!A1388,'Hospitalisation Details'!A1387:K3722,6,FALSE)</f>
        <v>7684.62</v>
      </c>
      <c r="N1388" t="str">
        <f>VLOOKUP(Healthcare!A1388,'Hospitalisation Details'!A1387:K3722,7,FALSE)</f>
        <v>tier - 2</v>
      </c>
      <c r="O1388" t="str">
        <f>VLOOKUP(Healthcare!A1388,'Hospitalisation Details'!A1387:K3722,8,FALSE)</f>
        <v>tier - 3</v>
      </c>
      <c r="P1388" t="str">
        <f>VLOOKUP(Healthcare!A1388,'Hospitalisation Details'!A1387:K3722,9,FALSE)</f>
        <v>R1021</v>
      </c>
      <c r="Q1388">
        <f>VLOOKUP(Healthcare!A1388,'Hospitalisation Details'!A1387:K3722,11,FALSE)</f>
        <v>37</v>
      </c>
    </row>
    <row r="1389" spans="1:17" ht="15.6">
      <c r="A1389" s="1" t="s">
        <v>982</v>
      </c>
      <c r="B1389" t="str">
        <f>VLOOKUP(A1389,'Customer Names'!A1388:E3723,5,FALSE)</f>
        <v xml:space="preserve"> Ms.  Hannah E Alderfer</v>
      </c>
      <c r="C1389">
        <f>VLOOKUP(A1389,'Medical Examinations'!A1388:J3723,2,FALSE)</f>
        <v>33</v>
      </c>
      <c r="D1389">
        <f>VLOOKUP(A1389,'Medical Examinations'!A1388:J3723,3,FALSE)</f>
        <v>4.57</v>
      </c>
      <c r="E1389" t="str">
        <f>VLOOKUP(A1389,'Medical Examinations'!A1388:J3723,4,FALSE)</f>
        <v>No</v>
      </c>
      <c r="F1389" t="str">
        <f>VLOOKUP(A1389,'Medical Examinations'!A1388:J3723,5,FALSE)</f>
        <v>No</v>
      </c>
      <c r="G1389" t="str">
        <f>VLOOKUP($A1389,'Medical Examinations'!A$1:J$2336,6,FALSE)</f>
        <v>No</v>
      </c>
      <c r="H1389">
        <f>VLOOKUP(A1389,'Medical Examinations'!A1388:J3723,7,FALSE)</f>
        <v>0</v>
      </c>
      <c r="I1389" t="str">
        <f>VLOOKUP(A1389,'Medical Examinations'!A1388:J3723,8,FALSE)</f>
        <v>No</v>
      </c>
      <c r="J1389" t="str">
        <f>VLOOKUP($A1389,'Medical Examinations'!$A1388:$J3723,9,FALSE)</f>
        <v>Obesity</v>
      </c>
      <c r="K1389" t="str">
        <f>VLOOKUP(A1389,'Medical Examinations'!A1388:J3723,10,FALSE)</f>
        <v>Normal</v>
      </c>
      <c r="L1389" t="str">
        <f>VLOOKUP(Healthcare!A1389,'Hospitalisation Details'!A1388:K3723,10,FALSE)</f>
        <v>18-Dec-1982</v>
      </c>
      <c r="M1389" s="17">
        <f>VLOOKUP(Healthcare!A1389,'Hospitalisation Details'!A1388:K3723,6,FALSE)</f>
        <v>7682.67</v>
      </c>
      <c r="N1389" t="str">
        <f>VLOOKUP(Healthcare!A1389,'Hospitalisation Details'!A1388:K3723,7,FALSE)</f>
        <v>tier - 2</v>
      </c>
      <c r="O1389" t="str">
        <f>VLOOKUP(Healthcare!A1389,'Hospitalisation Details'!A1388:K3723,8,FALSE)</f>
        <v>tier - 1</v>
      </c>
      <c r="P1389" t="str">
        <f>VLOOKUP(Healthcare!A1389,'Hospitalisation Details'!A1388:K3723,9,FALSE)</f>
        <v>R1013</v>
      </c>
      <c r="Q1389">
        <f>VLOOKUP(Healthcare!A1389,'Hospitalisation Details'!A1388:K3723,11,FALSE)</f>
        <v>41</v>
      </c>
    </row>
    <row r="1390" spans="1:17" ht="15.6">
      <c r="A1390" s="1" t="s">
        <v>981</v>
      </c>
      <c r="B1390" t="str">
        <f>VLOOKUP(A1390,'Customer Names'!A1389:E3724,5,FALSE)</f>
        <v xml:space="preserve"> Mr.  David Ryland</v>
      </c>
      <c r="C1390">
        <f>VLOOKUP(A1390,'Medical Examinations'!A1389:J3724,2,FALSE)</f>
        <v>25.78</v>
      </c>
      <c r="D1390">
        <f>VLOOKUP(A1390,'Medical Examinations'!A1389:J3724,3,FALSE)</f>
        <v>11.06</v>
      </c>
      <c r="E1390" t="str">
        <f>VLOOKUP(A1390,'Medical Examinations'!A1389:J3724,4,FALSE)</f>
        <v>yes</v>
      </c>
      <c r="F1390" t="str">
        <f>VLOOKUP(A1390,'Medical Examinations'!A1389:J3724,5,FALSE)</f>
        <v>No</v>
      </c>
      <c r="G1390" t="str">
        <f>VLOOKUP($A1390,'Medical Examinations'!A$1:J$2336,6,FALSE)</f>
        <v>No</v>
      </c>
      <c r="H1390">
        <f>VLOOKUP(A1390,'Medical Examinations'!A1389:J3724,7,FALSE)</f>
        <v>0</v>
      </c>
      <c r="I1390" t="str">
        <f>VLOOKUP(A1390,'Medical Examinations'!A1389:J3724,8,FALSE)</f>
        <v>No</v>
      </c>
      <c r="J1390" t="str">
        <f>VLOOKUP($A1390,'Medical Examinations'!$A1389:$J3724,9,FALSE)</f>
        <v>Over Weight</v>
      </c>
      <c r="K1390" t="str">
        <f>VLOOKUP(A1390,'Medical Examinations'!A1389:J3724,10,FALSE)</f>
        <v>Diabetes</v>
      </c>
      <c r="L1390" t="str">
        <f>VLOOKUP(Healthcare!A1390,'Hospitalisation Details'!A1389:K3724,10,FALSE)</f>
        <v>19-Dec-1981</v>
      </c>
      <c r="M1390" s="17">
        <f>VLOOKUP(Healthcare!A1390,'Hospitalisation Details'!A1389:K3724,6,FALSE)</f>
        <v>7681.17</v>
      </c>
      <c r="N1390" t="str">
        <f>VLOOKUP(Healthcare!A1390,'Hospitalisation Details'!A1389:K3724,7,FALSE)</f>
        <v>tier - 2</v>
      </c>
      <c r="O1390" t="str">
        <f>VLOOKUP(Healthcare!A1390,'Hospitalisation Details'!A1389:K3724,8,FALSE)</f>
        <v>tier - 2</v>
      </c>
      <c r="P1390" t="str">
        <f>VLOOKUP(Healthcare!A1390,'Hospitalisation Details'!A1389:K3724,9,FALSE)</f>
        <v>R1020</v>
      </c>
      <c r="Q1390">
        <f>VLOOKUP(Healthcare!A1390,'Hospitalisation Details'!A1389:K3724,11,FALSE)</f>
        <v>42</v>
      </c>
    </row>
    <row r="1391" spans="1:17" ht="15.6">
      <c r="A1391" s="1" t="s">
        <v>980</v>
      </c>
      <c r="B1391" t="str">
        <f>VLOOKUP(A1391,'Customer Names'!A1390:E3725,5,FALSE)</f>
        <v xml:space="preserve"> Mr.  Jim Bethea</v>
      </c>
      <c r="C1391">
        <f>VLOOKUP(A1391,'Medical Examinations'!A1390:J3725,2,FALSE)</f>
        <v>22.66</v>
      </c>
      <c r="D1391">
        <f>VLOOKUP(A1391,'Medical Examinations'!A1390:J3725,3,FALSE)</f>
        <v>10.68</v>
      </c>
      <c r="E1391" t="str">
        <f>VLOOKUP(A1391,'Medical Examinations'!A1390:J3725,4,FALSE)</f>
        <v>No</v>
      </c>
      <c r="F1391" t="str">
        <f>VLOOKUP(A1391,'Medical Examinations'!A1390:J3725,5,FALSE)</f>
        <v>No</v>
      </c>
      <c r="G1391" t="str">
        <f>VLOOKUP($A1391,'Medical Examinations'!A$1:J$2336,6,FALSE)</f>
        <v>No</v>
      </c>
      <c r="H1391">
        <f>VLOOKUP(A1391,'Medical Examinations'!A1390:J3725,7,FALSE)</f>
        <v>0</v>
      </c>
      <c r="I1391" t="str">
        <f>VLOOKUP(A1391,'Medical Examinations'!A1390:J3725,8,FALSE)</f>
        <v>No</v>
      </c>
      <c r="J1391" t="str">
        <f>VLOOKUP($A1391,'Medical Examinations'!$A1390:$J3725,9,FALSE)</f>
        <v>Healthy Weight</v>
      </c>
      <c r="K1391" t="str">
        <f>VLOOKUP(A1391,'Medical Examinations'!A1390:J3725,10,FALSE)</f>
        <v>Diabetes</v>
      </c>
      <c r="L1391" t="str">
        <f>VLOOKUP(Healthcare!A1391,'Hospitalisation Details'!A1390:K3725,10,FALSE)</f>
        <v>11-Oct-1971</v>
      </c>
      <c r="M1391" s="17">
        <f>VLOOKUP(Healthcare!A1391,'Hospitalisation Details'!A1390:K3725,6,FALSE)</f>
        <v>7680.92</v>
      </c>
      <c r="N1391" t="str">
        <f>VLOOKUP(Healthcare!A1391,'Hospitalisation Details'!A1390:K3725,7,FALSE)</f>
        <v>tier - 2</v>
      </c>
      <c r="O1391" t="str">
        <f>VLOOKUP(Healthcare!A1391,'Hospitalisation Details'!A1390:K3725,8,FALSE)</f>
        <v>tier - 1</v>
      </c>
      <c r="P1391" t="str">
        <f>VLOOKUP(Healthcare!A1391,'Hospitalisation Details'!A1390:K3725,9,FALSE)</f>
        <v>R1013</v>
      </c>
      <c r="Q1391">
        <f>VLOOKUP(Healthcare!A1391,'Hospitalisation Details'!A1390:K3725,11,FALSE)</f>
        <v>52</v>
      </c>
    </row>
    <row r="1392" spans="1:17" ht="15.6">
      <c r="A1392" s="1" t="s">
        <v>979</v>
      </c>
      <c r="B1392" t="str">
        <f>VLOOKUP(A1392,'Customer Names'!A1391:E3726,5,FALSE)</f>
        <v xml:space="preserve"> Mr.  Joseph P Kelly</v>
      </c>
      <c r="C1392">
        <f>VLOOKUP(A1392,'Medical Examinations'!A1391:J3726,2,FALSE)</f>
        <v>38.81</v>
      </c>
      <c r="D1392">
        <f>VLOOKUP(A1392,'Medical Examinations'!A1391:J3726,3,FALSE)</f>
        <v>6.14</v>
      </c>
      <c r="E1392" t="str">
        <f>VLOOKUP(A1392,'Medical Examinations'!A1391:J3726,4,FALSE)</f>
        <v>yes</v>
      </c>
      <c r="F1392" t="str">
        <f>VLOOKUP(A1392,'Medical Examinations'!A1391:J3726,5,FALSE)</f>
        <v>No</v>
      </c>
      <c r="G1392" t="str">
        <f>VLOOKUP($A1392,'Medical Examinations'!A$1:J$2336,6,FALSE)</f>
        <v>No</v>
      </c>
      <c r="H1392">
        <f>VLOOKUP(A1392,'Medical Examinations'!A1391:J3726,7,FALSE)</f>
        <v>1</v>
      </c>
      <c r="I1392" t="str">
        <f>VLOOKUP(A1392,'Medical Examinations'!A1391:J3726,8,FALSE)</f>
        <v>No</v>
      </c>
      <c r="J1392" t="str">
        <f>VLOOKUP($A1392,'Medical Examinations'!$A1391:$J3726,9,FALSE)</f>
        <v>Obesity</v>
      </c>
      <c r="K1392" t="str">
        <f>VLOOKUP(A1392,'Medical Examinations'!A1391:J3726,10,FALSE)</f>
        <v>Prediabetes</v>
      </c>
      <c r="L1392" t="str">
        <f>VLOOKUP(Healthcare!A1392,'Hospitalisation Details'!A1391:K3726,10,FALSE)</f>
        <v>13-Sep-1995</v>
      </c>
      <c r="M1392" s="17">
        <f>VLOOKUP(Healthcare!A1392,'Hospitalisation Details'!A1391:K3726,6,FALSE)</f>
        <v>7676.4</v>
      </c>
      <c r="N1392" t="str">
        <f>VLOOKUP(Healthcare!A1392,'Hospitalisation Details'!A1391:K3726,7,FALSE)</f>
        <v>tier - 2</v>
      </c>
      <c r="O1392" t="str">
        <f>VLOOKUP(Healthcare!A1392,'Hospitalisation Details'!A1391:K3726,8,FALSE)</f>
        <v>tier - 1</v>
      </c>
      <c r="P1392" t="str">
        <f>VLOOKUP(Healthcare!A1392,'Hospitalisation Details'!A1391:K3726,9,FALSE)</f>
        <v>R1012</v>
      </c>
      <c r="Q1392">
        <f>VLOOKUP(Healthcare!A1392,'Hospitalisation Details'!A1391:K3726,11,FALSE)</f>
        <v>28</v>
      </c>
    </row>
    <row r="1393" spans="1:17" ht="15.6">
      <c r="A1393" s="1" t="s">
        <v>978</v>
      </c>
      <c r="B1393" t="str">
        <f>VLOOKUP(A1393,'Customer Names'!A1392:E3727,5,FALSE)</f>
        <v xml:space="preserve"> Mr.  Michael Blois</v>
      </c>
      <c r="C1393">
        <f>VLOOKUP(A1393,'Medical Examinations'!A1392:J3727,2,FALSE)</f>
        <v>38.51</v>
      </c>
      <c r="D1393">
        <f>VLOOKUP(A1393,'Medical Examinations'!A1392:J3727,3,FALSE)</f>
        <v>5.45</v>
      </c>
      <c r="E1393" t="str">
        <f>VLOOKUP(A1393,'Medical Examinations'!A1392:J3727,4,FALSE)</f>
        <v>yes</v>
      </c>
      <c r="F1393" t="str">
        <f>VLOOKUP(A1393,'Medical Examinations'!A1392:J3727,5,FALSE)</f>
        <v>No</v>
      </c>
      <c r="G1393" t="str">
        <f>VLOOKUP($A1393,'Medical Examinations'!A$1:J$2336,6,FALSE)</f>
        <v>No</v>
      </c>
      <c r="H1393">
        <f>VLOOKUP(A1393,'Medical Examinations'!A1392:J3727,7,FALSE)</f>
        <v>0</v>
      </c>
      <c r="I1393" t="str">
        <f>VLOOKUP(A1393,'Medical Examinations'!A1392:J3727,8,FALSE)</f>
        <v>No</v>
      </c>
      <c r="J1393" t="str">
        <f>VLOOKUP($A1393,'Medical Examinations'!$A1392:$J3727,9,FALSE)</f>
        <v>Obesity</v>
      </c>
      <c r="K1393" t="str">
        <f>VLOOKUP(A1393,'Medical Examinations'!A1392:J3727,10,FALSE)</f>
        <v>Normal</v>
      </c>
      <c r="L1393" t="str">
        <f>VLOOKUP(Healthcare!A1393,'Hospitalisation Details'!A1392:K3727,10,FALSE)</f>
        <v>24-Nov-1996</v>
      </c>
      <c r="M1393" s="17">
        <f>VLOOKUP(Healthcare!A1393,'Hospitalisation Details'!A1392:K3727,6,FALSE)</f>
        <v>7670.75</v>
      </c>
      <c r="N1393" t="str">
        <f>VLOOKUP(Healthcare!A1393,'Hospitalisation Details'!A1392:K3727,7,FALSE)</f>
        <v>tier - 2</v>
      </c>
      <c r="O1393" t="str">
        <f>VLOOKUP(Healthcare!A1393,'Hospitalisation Details'!A1392:K3727,8,FALSE)</f>
        <v>tier - 2</v>
      </c>
      <c r="P1393" t="str">
        <f>VLOOKUP(Healthcare!A1393,'Hospitalisation Details'!A1392:K3727,9,FALSE)</f>
        <v>R1022</v>
      </c>
      <c r="Q1393">
        <f>VLOOKUP(Healthcare!A1393,'Hospitalisation Details'!A1392:K3727,11,FALSE)</f>
        <v>27</v>
      </c>
    </row>
    <row r="1394" spans="1:17" ht="15.6">
      <c r="A1394" s="1" t="s">
        <v>977</v>
      </c>
      <c r="B1394" t="str">
        <f>VLOOKUP(A1394,'Customer Names'!A1393:E3728,5,FALSE)</f>
        <v xml:space="preserve"> Ms.  Gina M Dayton</v>
      </c>
      <c r="C1394">
        <f>VLOOKUP(A1394,'Medical Examinations'!A1393:J3728,2,FALSE)</f>
        <v>22.98</v>
      </c>
      <c r="D1394">
        <f>VLOOKUP(A1394,'Medical Examinations'!A1393:J3728,3,FALSE)</f>
        <v>6.14</v>
      </c>
      <c r="E1394" t="str">
        <f>VLOOKUP(A1394,'Medical Examinations'!A1393:J3728,4,FALSE)</f>
        <v>yes</v>
      </c>
      <c r="F1394" t="str">
        <f>VLOOKUP(A1394,'Medical Examinations'!A1393:J3728,5,FALSE)</f>
        <v>No</v>
      </c>
      <c r="G1394" t="str">
        <f>VLOOKUP($A1394,'Medical Examinations'!A$1:J$2336,6,FALSE)</f>
        <v>No</v>
      </c>
      <c r="H1394">
        <f>VLOOKUP(A1394,'Medical Examinations'!A1393:J3728,7,FALSE)</f>
        <v>0</v>
      </c>
      <c r="I1394" t="str">
        <f>VLOOKUP(A1394,'Medical Examinations'!A1393:J3728,8,FALSE)</f>
        <v>No</v>
      </c>
      <c r="J1394" t="str">
        <f>VLOOKUP($A1394,'Medical Examinations'!$A1393:$J3728,9,FALSE)</f>
        <v>Healthy Weight</v>
      </c>
      <c r="K1394" t="str">
        <f>VLOOKUP(A1394,'Medical Examinations'!A1393:J3728,10,FALSE)</f>
        <v>Prediabetes</v>
      </c>
      <c r="L1394" t="str">
        <f>VLOOKUP(Healthcare!A1394,'Hospitalisation Details'!A1393:K3728,10,FALSE)</f>
        <v>9-Oct-1976</v>
      </c>
      <c r="M1394" s="17">
        <f>VLOOKUP(Healthcare!A1394,'Hospitalisation Details'!A1393:K3728,6,FALSE)</f>
        <v>7662.47</v>
      </c>
      <c r="N1394" t="str">
        <f>VLOOKUP(Healthcare!A1394,'Hospitalisation Details'!A1393:K3728,7,FALSE)</f>
        <v>tier - 2</v>
      </c>
      <c r="O1394" t="str">
        <f>VLOOKUP(Healthcare!A1394,'Hospitalisation Details'!A1393:K3728,8,FALSE)</f>
        <v>tier - 1</v>
      </c>
      <c r="P1394" t="str">
        <f>VLOOKUP(Healthcare!A1394,'Hospitalisation Details'!A1393:K3728,9,FALSE)</f>
        <v>R1011</v>
      </c>
      <c r="Q1394">
        <f>VLOOKUP(Healthcare!A1394,'Hospitalisation Details'!A1393:K3728,11,FALSE)</f>
        <v>47</v>
      </c>
    </row>
    <row r="1395" spans="1:17" ht="15.6">
      <c r="A1395" s="1" t="s">
        <v>976</v>
      </c>
      <c r="B1395" t="str">
        <f>VLOOKUP(A1395,'Customer Names'!A1394:E3729,5,FALSE)</f>
        <v xml:space="preserve"> Ms.  Shantel C Cloud</v>
      </c>
      <c r="C1395">
        <f>VLOOKUP(A1395,'Medical Examinations'!A1394:J3729,2,FALSE)</f>
        <v>15.65</v>
      </c>
      <c r="D1395">
        <f>VLOOKUP(A1395,'Medical Examinations'!A1394:J3729,3,FALSE)</f>
        <v>7.85</v>
      </c>
      <c r="E1395" t="str">
        <f>VLOOKUP(A1395,'Medical Examinations'!A1394:J3729,4,FALSE)</f>
        <v>No</v>
      </c>
      <c r="F1395" t="str">
        <f>VLOOKUP(A1395,'Medical Examinations'!A1394:J3729,5,FALSE)</f>
        <v>No</v>
      </c>
      <c r="G1395" t="str">
        <f>VLOOKUP($A1395,'Medical Examinations'!A$1:J$2336,6,FALSE)</f>
        <v>No</v>
      </c>
      <c r="H1395">
        <f>VLOOKUP(A1395,'Medical Examinations'!A1394:J3729,7,FALSE)</f>
        <v>0</v>
      </c>
      <c r="I1395" t="str">
        <f>VLOOKUP(A1395,'Medical Examinations'!A1394:J3729,8,FALSE)</f>
        <v>No</v>
      </c>
      <c r="J1395" t="str">
        <f>VLOOKUP($A1395,'Medical Examinations'!$A1394:$J3729,9,FALSE)</f>
        <v>Under Weight</v>
      </c>
      <c r="K1395" t="str">
        <f>VLOOKUP(A1395,'Medical Examinations'!A1394:J3729,10,FALSE)</f>
        <v>Diabetes</v>
      </c>
      <c r="L1395" t="str">
        <f>VLOOKUP(Healthcare!A1395,'Hospitalisation Details'!A1394:K3729,10,FALSE)</f>
        <v>27-Dec-1965</v>
      </c>
      <c r="M1395" s="17">
        <f>VLOOKUP(Healthcare!A1395,'Hospitalisation Details'!A1394:K3729,6,FALSE)</f>
        <v>7657.69</v>
      </c>
      <c r="N1395" t="str">
        <f>VLOOKUP(Healthcare!A1395,'Hospitalisation Details'!A1394:K3729,7,FALSE)</f>
        <v>tier - 3</v>
      </c>
      <c r="O1395" t="str">
        <f>VLOOKUP(Healthcare!A1395,'Hospitalisation Details'!A1394:K3729,8,FALSE)</f>
        <v>tier - 3</v>
      </c>
      <c r="P1395" t="str">
        <f>VLOOKUP(Healthcare!A1395,'Hospitalisation Details'!A1394:K3729,9,FALSE)</f>
        <v>R1012</v>
      </c>
      <c r="Q1395">
        <f>VLOOKUP(Healthcare!A1395,'Hospitalisation Details'!A1394:K3729,11,FALSE)</f>
        <v>58</v>
      </c>
    </row>
    <row r="1396" spans="1:17" ht="15.6">
      <c r="A1396" s="1" t="s">
        <v>975</v>
      </c>
      <c r="B1396" t="str">
        <f>VLOOKUP(A1396,'Customer Names'!A1395:E3730,5,FALSE)</f>
        <v xml:space="preserve"> Mr.  Brian Betournay</v>
      </c>
      <c r="C1396">
        <f>VLOOKUP(A1396,'Medical Examinations'!A1395:J3730,2,FALSE)</f>
        <v>39.97</v>
      </c>
      <c r="D1396">
        <f>VLOOKUP(A1396,'Medical Examinations'!A1395:J3730,3,FALSE)</f>
        <v>4.09</v>
      </c>
      <c r="E1396" t="str">
        <f>VLOOKUP(A1396,'Medical Examinations'!A1395:J3730,4,FALSE)</f>
        <v>No</v>
      </c>
      <c r="F1396" t="str">
        <f>VLOOKUP(A1396,'Medical Examinations'!A1395:J3730,5,FALSE)</f>
        <v>No</v>
      </c>
      <c r="G1396" t="str">
        <f>VLOOKUP($A1396,'Medical Examinations'!A$1:J$2336,6,FALSE)</f>
        <v>No</v>
      </c>
      <c r="H1396">
        <f>VLOOKUP(A1396,'Medical Examinations'!A1395:J3730,7,FALSE)</f>
        <v>1</v>
      </c>
      <c r="I1396" t="str">
        <f>VLOOKUP(A1396,'Medical Examinations'!A1395:J3730,8,FALSE)</f>
        <v>No</v>
      </c>
      <c r="J1396" t="str">
        <f>VLOOKUP($A1396,'Medical Examinations'!$A1395:$J3730,9,FALSE)</f>
        <v>Obesity</v>
      </c>
      <c r="K1396" t="str">
        <f>VLOOKUP(A1396,'Medical Examinations'!A1395:J3730,10,FALSE)</f>
        <v>Normal</v>
      </c>
      <c r="L1396" t="str">
        <f>VLOOKUP(Healthcare!A1396,'Hospitalisation Details'!A1395:K3730,10,FALSE)</f>
        <v>30-Sep-1998</v>
      </c>
      <c r="M1396" s="17">
        <f>VLOOKUP(Healthcare!A1396,'Hospitalisation Details'!A1395:K3730,6,FALSE)</f>
        <v>7652.26</v>
      </c>
      <c r="N1396" t="str">
        <f>VLOOKUP(Healthcare!A1396,'Hospitalisation Details'!A1395:K3730,7,FALSE)</f>
        <v>tier - 2</v>
      </c>
      <c r="O1396" t="str">
        <f>VLOOKUP(Healthcare!A1396,'Hospitalisation Details'!A1395:K3730,8,FALSE)</f>
        <v>tier - 3</v>
      </c>
      <c r="P1396" t="str">
        <f>VLOOKUP(Healthcare!A1396,'Hospitalisation Details'!A1395:K3730,9,FALSE)</f>
        <v>R1023</v>
      </c>
      <c r="Q1396">
        <f>VLOOKUP(Healthcare!A1396,'Hospitalisation Details'!A1395:K3730,11,FALSE)</f>
        <v>25</v>
      </c>
    </row>
    <row r="1397" spans="1:17" ht="15.6">
      <c r="A1397" s="1" t="s">
        <v>974</v>
      </c>
      <c r="B1397" t="str">
        <f>VLOOKUP(A1397,'Customer Names'!A1396:E3731,5,FALSE)</f>
        <v xml:space="preserve"> Mr.  Brian Temple</v>
      </c>
      <c r="C1397">
        <f>VLOOKUP(A1397,'Medical Examinations'!A1396:J3731,2,FALSE)</f>
        <v>37.22</v>
      </c>
      <c r="D1397">
        <f>VLOOKUP(A1397,'Medical Examinations'!A1396:J3731,3,FALSE)</f>
        <v>4.62</v>
      </c>
      <c r="E1397" t="str">
        <f>VLOOKUP(A1397,'Medical Examinations'!A1396:J3731,4,FALSE)</f>
        <v>No</v>
      </c>
      <c r="F1397" t="str">
        <f>VLOOKUP(A1397,'Medical Examinations'!A1396:J3731,5,FALSE)</f>
        <v>No</v>
      </c>
      <c r="G1397" t="str">
        <f>VLOOKUP($A1397,'Medical Examinations'!A$1:J$2336,6,FALSE)</f>
        <v>Yes</v>
      </c>
      <c r="H1397">
        <f>VLOOKUP(A1397,'Medical Examinations'!A1396:J3731,7,FALSE)</f>
        <v>1</v>
      </c>
      <c r="I1397" t="str">
        <f>VLOOKUP(A1397,'Medical Examinations'!A1396:J3731,8,FALSE)</f>
        <v>No</v>
      </c>
      <c r="J1397" t="str">
        <f>VLOOKUP($A1397,'Medical Examinations'!$A1396:$J3731,9,FALSE)</f>
        <v>Obesity</v>
      </c>
      <c r="K1397" t="str">
        <f>VLOOKUP(A1397,'Medical Examinations'!A1396:J3731,10,FALSE)</f>
        <v>Normal</v>
      </c>
      <c r="L1397" t="str">
        <f>VLOOKUP(Healthcare!A1397,'Hospitalisation Details'!A1396:K3731,10,FALSE)</f>
        <v>10-Aug-1993</v>
      </c>
      <c r="M1397" s="17">
        <f>VLOOKUP(Healthcare!A1397,'Hospitalisation Details'!A1396:K3731,6,FALSE)</f>
        <v>7650.8</v>
      </c>
      <c r="N1397" t="str">
        <f>VLOOKUP(Healthcare!A1397,'Hospitalisation Details'!A1396:K3731,7,FALSE)</f>
        <v>tier - 2</v>
      </c>
      <c r="O1397" t="str">
        <f>VLOOKUP(Healthcare!A1397,'Hospitalisation Details'!A1396:K3731,8,FALSE)</f>
        <v>tier - 2</v>
      </c>
      <c r="P1397" t="str">
        <f>VLOOKUP(Healthcare!A1397,'Hospitalisation Details'!A1396:K3731,9,FALSE)</f>
        <v>R1012</v>
      </c>
      <c r="Q1397">
        <f>VLOOKUP(Healthcare!A1397,'Hospitalisation Details'!A1396:K3731,11,FALSE)</f>
        <v>31</v>
      </c>
    </row>
    <row r="1398" spans="1:17" ht="15.6">
      <c r="A1398" s="1" t="s">
        <v>973</v>
      </c>
      <c r="B1398" t="str">
        <f>VLOOKUP(A1398,'Customer Names'!A1397:E3732,5,FALSE)</f>
        <v xml:space="preserve"> Ms.  Jessica R Rollie</v>
      </c>
      <c r="C1398">
        <f>VLOOKUP(A1398,'Medical Examinations'!A1397:J3732,2,FALSE)</f>
        <v>41.325000000000003</v>
      </c>
      <c r="D1398">
        <f>VLOOKUP(A1398,'Medical Examinations'!A1397:J3732,3,FALSE)</f>
        <v>5.77</v>
      </c>
      <c r="E1398" t="str">
        <f>VLOOKUP(A1398,'Medical Examinations'!A1397:J3732,4,FALSE)</f>
        <v>No</v>
      </c>
      <c r="F1398" t="str">
        <f>VLOOKUP(A1398,'Medical Examinations'!A1397:J3732,5,FALSE)</f>
        <v>No</v>
      </c>
      <c r="G1398" t="str">
        <f>VLOOKUP($A1398,'Medical Examinations'!A$1:J$2336,6,FALSE)</f>
        <v>No</v>
      </c>
      <c r="H1398">
        <f>VLOOKUP(A1398,'Medical Examinations'!A1397:J3732,7,FALSE)</f>
        <v>0</v>
      </c>
      <c r="I1398" t="str">
        <f>VLOOKUP(A1398,'Medical Examinations'!A1397:J3732,8,FALSE)</f>
        <v>No</v>
      </c>
      <c r="J1398" t="str">
        <f>VLOOKUP($A1398,'Medical Examinations'!$A1397:$J3732,9,FALSE)</f>
        <v>Obesity</v>
      </c>
      <c r="K1398" t="str">
        <f>VLOOKUP(A1398,'Medical Examinations'!A1397:J3732,10,FALSE)</f>
        <v>Prediabetes</v>
      </c>
      <c r="L1398" t="str">
        <f>VLOOKUP(Healthcare!A1398,'Hospitalisation Details'!A1397:K3732,10,FALSE)</f>
        <v>16-Oct-1980</v>
      </c>
      <c r="M1398" s="17">
        <f>VLOOKUP(Healthcare!A1398,'Hospitalisation Details'!A1397:K3732,6,FALSE)</f>
        <v>7650.77</v>
      </c>
      <c r="N1398" t="str">
        <f>VLOOKUP(Healthcare!A1398,'Hospitalisation Details'!A1397:K3732,7,FALSE)</f>
        <v>tier - 2</v>
      </c>
      <c r="O1398" t="str">
        <f>VLOOKUP(Healthcare!A1398,'Hospitalisation Details'!A1397:K3732,8,FALSE)</f>
        <v>tier - 2</v>
      </c>
      <c r="P1398" t="str">
        <f>VLOOKUP(Healthcare!A1398,'Hospitalisation Details'!A1397:K3732,9,FALSE)</f>
        <v>R1024</v>
      </c>
      <c r="Q1398">
        <f>VLOOKUP(Healthcare!A1398,'Hospitalisation Details'!A1397:K3732,11,FALSE)</f>
        <v>43</v>
      </c>
    </row>
    <row r="1399" spans="1:17" ht="15.6">
      <c r="A1399" s="1" t="s">
        <v>972</v>
      </c>
      <c r="B1399" t="str">
        <f>VLOOKUP(A1399,'Customer Names'!A1398:E3733,5,FALSE)</f>
        <v xml:space="preserve"> Mrs.  Robyn Roybal</v>
      </c>
      <c r="C1399">
        <f>VLOOKUP(A1399,'Medical Examinations'!A1398:J3733,2,FALSE)</f>
        <v>40.31</v>
      </c>
      <c r="D1399">
        <f>VLOOKUP(A1399,'Medical Examinations'!A1398:J3733,3,FALSE)</f>
        <v>5.84</v>
      </c>
      <c r="E1399" t="str">
        <f>VLOOKUP(A1399,'Medical Examinations'!A1398:J3733,4,FALSE)</f>
        <v>No</v>
      </c>
      <c r="F1399" t="str">
        <f>VLOOKUP(A1399,'Medical Examinations'!A1398:J3733,5,FALSE)</f>
        <v>No</v>
      </c>
      <c r="G1399" t="str">
        <f>VLOOKUP($A1399,'Medical Examinations'!A$1:J$2336,6,FALSE)</f>
        <v>No</v>
      </c>
      <c r="H1399">
        <f>VLOOKUP(A1399,'Medical Examinations'!A1398:J3733,7,FALSE)</f>
        <v>0</v>
      </c>
      <c r="I1399" t="str">
        <f>VLOOKUP(A1399,'Medical Examinations'!A1398:J3733,8,FALSE)</f>
        <v>No</v>
      </c>
      <c r="J1399" t="str">
        <f>VLOOKUP($A1399,'Medical Examinations'!$A1398:$J3733,9,FALSE)</f>
        <v>Obesity</v>
      </c>
      <c r="K1399" t="str">
        <f>VLOOKUP(A1399,'Medical Examinations'!A1398:J3733,10,FALSE)</f>
        <v>Prediabetes</v>
      </c>
      <c r="L1399" t="str">
        <f>VLOOKUP(Healthcare!A1399,'Hospitalisation Details'!A1398:K3733,10,FALSE)</f>
        <v>15-Jun-1999</v>
      </c>
      <c r="M1399" s="17">
        <f>VLOOKUP(Healthcare!A1399,'Hospitalisation Details'!A1398:K3733,6,FALSE)</f>
        <v>7642.05</v>
      </c>
      <c r="N1399" t="str">
        <f>VLOOKUP(Healthcare!A1399,'Hospitalisation Details'!A1398:K3733,7,FALSE)</f>
        <v>tier - 2</v>
      </c>
      <c r="O1399" t="str">
        <f>VLOOKUP(Healthcare!A1399,'Hospitalisation Details'!A1398:K3733,8,FALSE)</f>
        <v>tier - 2</v>
      </c>
      <c r="P1399" t="str">
        <f>VLOOKUP(Healthcare!A1399,'Hospitalisation Details'!A1398:K3733,9,FALSE)</f>
        <v>R1026</v>
      </c>
      <c r="Q1399">
        <f>VLOOKUP(Healthcare!A1399,'Hospitalisation Details'!A1398:K3733,11,FALSE)</f>
        <v>25</v>
      </c>
    </row>
    <row r="1400" spans="1:17" ht="15.6">
      <c r="A1400" s="1" t="s">
        <v>971</v>
      </c>
      <c r="B1400" t="str">
        <f>VLOOKUP(A1400,'Customer Names'!A1399:E3734,5,FALSE)</f>
        <v xml:space="preserve"> Ms.  Ashley Turgeon</v>
      </c>
      <c r="C1400">
        <f>VLOOKUP(A1400,'Medical Examinations'!A1399:J3734,2,FALSE)</f>
        <v>29.48</v>
      </c>
      <c r="D1400">
        <f>VLOOKUP(A1400,'Medical Examinations'!A1399:J3734,3,FALSE)</f>
        <v>4.91</v>
      </c>
      <c r="E1400" t="str">
        <f>VLOOKUP(A1400,'Medical Examinations'!A1399:J3734,4,FALSE)</f>
        <v>No</v>
      </c>
      <c r="F1400" t="str">
        <f>VLOOKUP(A1400,'Medical Examinations'!A1399:J3734,5,FALSE)</f>
        <v>No</v>
      </c>
      <c r="G1400" t="str">
        <f>VLOOKUP($A1400,'Medical Examinations'!A$1:J$2336,6,FALSE)</f>
        <v>No</v>
      </c>
      <c r="H1400">
        <f>VLOOKUP(A1400,'Medical Examinations'!A1399:J3734,7,FALSE)</f>
        <v>0</v>
      </c>
      <c r="I1400" t="str">
        <f>VLOOKUP(A1400,'Medical Examinations'!A1399:J3734,8,FALSE)</f>
        <v>No</v>
      </c>
      <c r="J1400" t="str">
        <f>VLOOKUP($A1400,'Medical Examinations'!$A1399:$J3734,9,FALSE)</f>
        <v>Over Weight</v>
      </c>
      <c r="K1400" t="str">
        <f>VLOOKUP(A1400,'Medical Examinations'!A1399:J3734,10,FALSE)</f>
        <v>Normal</v>
      </c>
      <c r="L1400" t="str">
        <f>VLOOKUP(Healthcare!A1400,'Hospitalisation Details'!A1399:K3734,10,FALSE)</f>
        <v>24-Jul-1980</v>
      </c>
      <c r="M1400" s="17">
        <f>VLOOKUP(Healthcare!A1400,'Hospitalisation Details'!A1399:K3734,6,FALSE)</f>
        <v>7640.31</v>
      </c>
      <c r="N1400" t="str">
        <f>VLOOKUP(Healthcare!A1400,'Hospitalisation Details'!A1399:K3734,7,FALSE)</f>
        <v>tier - 2</v>
      </c>
      <c r="O1400" t="str">
        <f>VLOOKUP(Healthcare!A1400,'Hospitalisation Details'!A1399:K3734,8,FALSE)</f>
        <v>tier - 1</v>
      </c>
      <c r="P1400" t="str">
        <f>VLOOKUP(Healthcare!A1400,'Hospitalisation Details'!A1399:K3734,9,FALSE)</f>
        <v>R1013</v>
      </c>
      <c r="Q1400">
        <f>VLOOKUP(Healthcare!A1400,'Hospitalisation Details'!A1399:K3734,11,FALSE)</f>
        <v>44</v>
      </c>
    </row>
    <row r="1401" spans="1:17" ht="15.6">
      <c r="A1401" s="1" t="s">
        <v>970</v>
      </c>
      <c r="B1401" t="str">
        <f>VLOOKUP(A1401,'Customer Names'!A1400:E3735,5,FALSE)</f>
        <v xml:space="preserve"> Ms.  Dana Deingenis</v>
      </c>
      <c r="C1401">
        <f>VLOOKUP(A1401,'Medical Examinations'!A1400:J3735,2,FALSE)</f>
        <v>33.155000000000001</v>
      </c>
      <c r="D1401">
        <f>VLOOKUP(A1401,'Medical Examinations'!A1400:J3735,3,FALSE)</f>
        <v>5.07</v>
      </c>
      <c r="E1401" t="str">
        <f>VLOOKUP(A1401,'Medical Examinations'!A1400:J3735,4,FALSE)</f>
        <v>No</v>
      </c>
      <c r="F1401" t="str">
        <f>VLOOKUP(A1401,'Medical Examinations'!A1400:J3735,5,FALSE)</f>
        <v>No</v>
      </c>
      <c r="G1401" t="str">
        <f>VLOOKUP($A1401,'Medical Examinations'!A$1:J$2336,6,FALSE)</f>
        <v>No</v>
      </c>
      <c r="H1401">
        <f>VLOOKUP(A1401,'Medical Examinations'!A1400:J3735,7,FALSE)</f>
        <v>0</v>
      </c>
      <c r="I1401" t="str">
        <f>VLOOKUP(A1401,'Medical Examinations'!A1400:J3735,8,FALSE)</f>
        <v>No</v>
      </c>
      <c r="J1401" t="str">
        <f>VLOOKUP($A1401,'Medical Examinations'!$A1400:$J3735,9,FALSE)</f>
        <v>Obesity</v>
      </c>
      <c r="K1401" t="str">
        <f>VLOOKUP(A1401,'Medical Examinations'!A1400:J3735,10,FALSE)</f>
        <v>Normal</v>
      </c>
      <c r="L1401" t="str">
        <f>VLOOKUP(Healthcare!A1401,'Hospitalisation Details'!A1400:K3735,10,FALSE)</f>
        <v>20-Jun-1980</v>
      </c>
      <c r="M1401" s="17">
        <f>VLOOKUP(Healthcare!A1401,'Hospitalisation Details'!A1400:K3735,6,FALSE)</f>
        <v>7639.42</v>
      </c>
      <c r="N1401" t="str">
        <f>VLOOKUP(Healthcare!A1401,'Hospitalisation Details'!A1400:K3735,7,FALSE)</f>
        <v>tier - 2</v>
      </c>
      <c r="O1401" t="str">
        <f>VLOOKUP(Healthcare!A1401,'Hospitalisation Details'!A1400:K3735,8,FALSE)</f>
        <v>tier - 2</v>
      </c>
      <c r="P1401" t="str">
        <f>VLOOKUP(Healthcare!A1401,'Hospitalisation Details'!A1400:K3735,9,FALSE)</f>
        <v>R1024</v>
      </c>
      <c r="Q1401">
        <f>VLOOKUP(Healthcare!A1401,'Hospitalisation Details'!A1400:K3735,11,FALSE)</f>
        <v>44</v>
      </c>
    </row>
    <row r="1402" spans="1:17" ht="15.6">
      <c r="A1402" s="1" t="s">
        <v>969</v>
      </c>
      <c r="B1402" t="str">
        <f>VLOOKUP(A1402,'Customer Names'!A1401:E3736,5,FALSE)</f>
        <v xml:space="preserve"> Ms.  Jessica F Hodge</v>
      </c>
      <c r="C1402">
        <f>VLOOKUP(A1402,'Medical Examinations'!A1401:J3736,2,FALSE)</f>
        <v>42.85</v>
      </c>
      <c r="D1402">
        <f>VLOOKUP(A1402,'Medical Examinations'!A1401:J3736,3,FALSE)</f>
        <v>5.81</v>
      </c>
      <c r="E1402" t="str">
        <f>VLOOKUP(A1402,'Medical Examinations'!A1401:J3736,4,FALSE)</f>
        <v>yes</v>
      </c>
      <c r="F1402" t="str">
        <f>VLOOKUP(A1402,'Medical Examinations'!A1401:J3736,5,FALSE)</f>
        <v>No</v>
      </c>
      <c r="G1402" t="str">
        <f>VLOOKUP($A1402,'Medical Examinations'!A$1:J$2336,6,FALSE)</f>
        <v>No</v>
      </c>
      <c r="H1402">
        <f>VLOOKUP(A1402,'Medical Examinations'!A1401:J3736,7,FALSE)</f>
        <v>0</v>
      </c>
      <c r="I1402" t="str">
        <f>VLOOKUP(A1402,'Medical Examinations'!A1401:J3736,8,FALSE)</f>
        <v>No</v>
      </c>
      <c r="J1402" t="str">
        <f>VLOOKUP($A1402,'Medical Examinations'!$A1401:$J3736,9,FALSE)</f>
        <v>Obesity</v>
      </c>
      <c r="K1402" t="str">
        <f>VLOOKUP(A1402,'Medical Examinations'!A1401:J3736,10,FALSE)</f>
        <v>Prediabetes</v>
      </c>
      <c r="L1402" t="str">
        <f>VLOOKUP(Healthcare!A1402,'Hospitalisation Details'!A1401:K3736,10,FALSE)</f>
        <v>13-Dec-2001</v>
      </c>
      <c r="M1402" s="17">
        <f>VLOOKUP(Healthcare!A1402,'Hospitalisation Details'!A1401:K3736,6,FALSE)</f>
        <v>7636.92</v>
      </c>
      <c r="N1402" t="str">
        <f>VLOOKUP(Healthcare!A1402,'Hospitalisation Details'!A1401:K3736,7,FALSE)</f>
        <v>tier - 2</v>
      </c>
      <c r="O1402" t="str">
        <f>VLOOKUP(Healthcare!A1402,'Hospitalisation Details'!A1401:K3736,8,FALSE)</f>
        <v>tier - 3</v>
      </c>
      <c r="P1402" t="str">
        <f>VLOOKUP(Healthcare!A1402,'Hospitalisation Details'!A1401:K3736,9,FALSE)</f>
        <v>R1012</v>
      </c>
      <c r="Q1402">
        <f>VLOOKUP(Healthcare!A1402,'Hospitalisation Details'!A1401:K3736,11,FALSE)</f>
        <v>22</v>
      </c>
    </row>
    <row r="1403" spans="1:17" ht="15.6">
      <c r="A1403" s="1" t="s">
        <v>968</v>
      </c>
      <c r="B1403" t="str">
        <f>VLOOKUP(A1403,'Customer Names'!A1402:E3737,5,FALSE)</f>
        <v xml:space="preserve"> Ms.  Lindsey Gibbs</v>
      </c>
      <c r="C1403">
        <f>VLOOKUP(A1403,'Medical Examinations'!A1402:J3737,2,FALSE)</f>
        <v>32.340000000000003</v>
      </c>
      <c r="D1403">
        <f>VLOOKUP(A1403,'Medical Examinations'!A1402:J3737,3,FALSE)</f>
        <v>11.2</v>
      </c>
      <c r="E1403" t="str">
        <f>VLOOKUP(A1403,'Medical Examinations'!A1402:J3737,4,FALSE)</f>
        <v>No</v>
      </c>
      <c r="F1403" t="str">
        <f>VLOOKUP(A1403,'Medical Examinations'!A1402:J3737,5,FALSE)</f>
        <v>No</v>
      </c>
      <c r="G1403" t="str">
        <f>VLOOKUP($A1403,'Medical Examinations'!A$1:J$2336,6,FALSE)</f>
        <v>No</v>
      </c>
      <c r="H1403">
        <f>VLOOKUP(A1403,'Medical Examinations'!A1402:J3737,7,FALSE)</f>
        <v>0</v>
      </c>
      <c r="I1403" t="str">
        <f>VLOOKUP(A1403,'Medical Examinations'!A1402:J3737,8,FALSE)</f>
        <v>No</v>
      </c>
      <c r="J1403" t="str">
        <f>VLOOKUP($A1403,'Medical Examinations'!$A1402:$J3737,9,FALSE)</f>
        <v>Obesity</v>
      </c>
      <c r="K1403" t="str">
        <f>VLOOKUP(A1403,'Medical Examinations'!A1402:J3737,10,FALSE)</f>
        <v>Diabetes</v>
      </c>
      <c r="L1403" t="str">
        <f>VLOOKUP(Healthcare!A1403,'Hospitalisation Details'!A1402:K3737,10,FALSE)</f>
        <v>24-Aug-1978</v>
      </c>
      <c r="M1403" s="17">
        <f>VLOOKUP(Healthcare!A1403,'Hospitalisation Details'!A1402:K3737,6,FALSE)</f>
        <v>7633.72</v>
      </c>
      <c r="N1403" t="str">
        <f>VLOOKUP(Healthcare!A1403,'Hospitalisation Details'!A1402:K3737,7,FALSE)</f>
        <v>tier - 2</v>
      </c>
      <c r="O1403" t="str">
        <f>VLOOKUP(Healthcare!A1403,'Hospitalisation Details'!A1402:K3737,8,FALSE)</f>
        <v>tier - 1</v>
      </c>
      <c r="P1403" t="str">
        <f>VLOOKUP(Healthcare!A1403,'Hospitalisation Details'!A1402:K3737,9,FALSE)</f>
        <v>R1013</v>
      </c>
      <c r="Q1403">
        <f>VLOOKUP(Healthcare!A1403,'Hospitalisation Details'!A1402:K3737,11,FALSE)</f>
        <v>46</v>
      </c>
    </row>
    <row r="1404" spans="1:17" ht="15.6">
      <c r="A1404" s="1" t="s">
        <v>967</v>
      </c>
      <c r="B1404" t="str">
        <f>VLOOKUP(A1404,'Customer Names'!A1403:E3738,5,FALSE)</f>
        <v xml:space="preserve"> Ms.  Kelly A Trom</v>
      </c>
      <c r="C1404">
        <f>VLOOKUP(A1404,'Medical Examinations'!A1403:J3738,2,FALSE)</f>
        <v>27.5</v>
      </c>
      <c r="D1404">
        <f>VLOOKUP(A1404,'Medical Examinations'!A1403:J3738,3,FALSE)</f>
        <v>10.75</v>
      </c>
      <c r="E1404" t="str">
        <f>VLOOKUP(A1404,'Medical Examinations'!A1403:J3738,4,FALSE)</f>
        <v>No</v>
      </c>
      <c r="F1404" t="str">
        <f>VLOOKUP(A1404,'Medical Examinations'!A1403:J3738,5,FALSE)</f>
        <v>No</v>
      </c>
      <c r="G1404" t="str">
        <f>VLOOKUP($A1404,'Medical Examinations'!A$1:J$2336,6,FALSE)</f>
        <v>No</v>
      </c>
      <c r="H1404">
        <f>VLOOKUP(A1404,'Medical Examinations'!A1403:J3738,7,FALSE)</f>
        <v>0</v>
      </c>
      <c r="I1404" t="str">
        <f>VLOOKUP(A1404,'Medical Examinations'!A1403:J3738,8,FALSE)</f>
        <v>No</v>
      </c>
      <c r="J1404" t="str">
        <f>VLOOKUP($A1404,'Medical Examinations'!$A1403:$J3738,9,FALSE)</f>
        <v>Over Weight</v>
      </c>
      <c r="K1404" t="str">
        <f>VLOOKUP(A1404,'Medical Examinations'!A1403:J3738,10,FALSE)</f>
        <v>Diabetes</v>
      </c>
      <c r="L1404" t="str">
        <f>VLOOKUP(Healthcare!A1404,'Hospitalisation Details'!A1403:K3738,10,FALSE)</f>
        <v>29-Nov-1978</v>
      </c>
      <c r="M1404" s="17">
        <f>VLOOKUP(Healthcare!A1404,'Hospitalisation Details'!A1403:K3738,6,FALSE)</f>
        <v>7626.99</v>
      </c>
      <c r="N1404" t="str">
        <f>VLOOKUP(Healthcare!A1404,'Hospitalisation Details'!A1403:K3738,7,FALSE)</f>
        <v>tier - 2</v>
      </c>
      <c r="O1404" t="str">
        <f>VLOOKUP(Healthcare!A1404,'Hospitalisation Details'!A1403:K3738,8,FALSE)</f>
        <v>tier - 2</v>
      </c>
      <c r="P1404" t="str">
        <f>VLOOKUP(Healthcare!A1404,'Hospitalisation Details'!A1403:K3738,9,FALSE)</f>
        <v>R1011</v>
      </c>
      <c r="Q1404">
        <f>VLOOKUP(Healthcare!A1404,'Hospitalisation Details'!A1403:K3738,11,FALSE)</f>
        <v>45</v>
      </c>
    </row>
    <row r="1405" spans="1:17" ht="15.6">
      <c r="A1405" s="1" t="s">
        <v>966</v>
      </c>
      <c r="B1405" t="str">
        <f>VLOOKUP(A1405,'Customer Names'!A1404:E3739,5,FALSE)</f>
        <v xml:space="preserve"> Ms.  Brooke E Sizer</v>
      </c>
      <c r="C1405">
        <f>VLOOKUP(A1405,'Medical Examinations'!A1404:J3739,2,FALSE)</f>
        <v>25.8</v>
      </c>
      <c r="D1405">
        <f>VLOOKUP(A1405,'Medical Examinations'!A1404:J3739,3,FALSE)</f>
        <v>7.8</v>
      </c>
      <c r="E1405" t="str">
        <f>VLOOKUP(A1405,'Medical Examinations'!A1404:J3739,4,FALSE)</f>
        <v>No</v>
      </c>
      <c r="F1405" t="str">
        <f>VLOOKUP(A1405,'Medical Examinations'!A1404:J3739,5,FALSE)</f>
        <v>No</v>
      </c>
      <c r="G1405" t="str">
        <f>VLOOKUP($A1405,'Medical Examinations'!A$1:J$2336,6,FALSE)</f>
        <v>No</v>
      </c>
      <c r="H1405">
        <f>VLOOKUP(A1405,'Medical Examinations'!A1404:J3739,7,FALSE)</f>
        <v>0</v>
      </c>
      <c r="I1405" t="str">
        <f>VLOOKUP(A1405,'Medical Examinations'!A1404:J3739,8,FALSE)</f>
        <v>No</v>
      </c>
      <c r="J1405" t="str">
        <f>VLOOKUP($A1405,'Medical Examinations'!$A1404:$J3739,9,FALSE)</f>
        <v>Over Weight</v>
      </c>
      <c r="K1405" t="str">
        <f>VLOOKUP(A1405,'Medical Examinations'!A1404:J3739,10,FALSE)</f>
        <v>Diabetes</v>
      </c>
      <c r="L1405" t="str">
        <f>VLOOKUP(Healthcare!A1405,'Hospitalisation Details'!A1404:K3739,10,FALSE)</f>
        <v>6-Nov-1978</v>
      </c>
      <c r="M1405" s="17">
        <f>VLOOKUP(Healthcare!A1405,'Hospitalisation Details'!A1404:K3739,6,FALSE)</f>
        <v>7624.63</v>
      </c>
      <c r="N1405" t="str">
        <f>VLOOKUP(Healthcare!A1405,'Hospitalisation Details'!A1404:K3739,7,FALSE)</f>
        <v>tier - 2</v>
      </c>
      <c r="O1405" t="str">
        <f>VLOOKUP(Healthcare!A1405,'Hospitalisation Details'!A1404:K3739,8,FALSE)</f>
        <v>tier - 1</v>
      </c>
      <c r="P1405" t="str">
        <f>VLOOKUP(Healthcare!A1405,'Hospitalisation Details'!A1404:K3739,9,FALSE)</f>
        <v>R1011</v>
      </c>
      <c r="Q1405">
        <f>VLOOKUP(Healthcare!A1405,'Hospitalisation Details'!A1404:K3739,11,FALSE)</f>
        <v>45</v>
      </c>
    </row>
    <row r="1406" spans="1:17" ht="15.6">
      <c r="A1406" s="1" t="s">
        <v>965</v>
      </c>
      <c r="B1406" t="str">
        <f>VLOOKUP(A1406,'Customer Names'!A1405:E3740,5,FALSE)</f>
        <v xml:space="preserve"> Ms.  Katelyn E Ellison</v>
      </c>
      <c r="C1406">
        <f>VLOOKUP(A1406,'Medical Examinations'!A1405:J3740,2,FALSE)</f>
        <v>25</v>
      </c>
      <c r="D1406">
        <f>VLOOKUP(A1406,'Medical Examinations'!A1405:J3740,3,FALSE)</f>
        <v>7.04</v>
      </c>
      <c r="E1406" t="str">
        <f>VLOOKUP(A1406,'Medical Examinations'!A1405:J3740,4,FALSE)</f>
        <v>No</v>
      </c>
      <c r="F1406" t="str">
        <f>VLOOKUP(A1406,'Medical Examinations'!A1405:J3740,5,FALSE)</f>
        <v>No</v>
      </c>
      <c r="G1406" t="str">
        <f>VLOOKUP($A1406,'Medical Examinations'!A$1:J$2336,6,FALSE)</f>
        <v>No</v>
      </c>
      <c r="H1406">
        <f>VLOOKUP(A1406,'Medical Examinations'!A1405:J3740,7,FALSE)</f>
        <v>0</v>
      </c>
      <c r="I1406" t="str">
        <f>VLOOKUP(A1406,'Medical Examinations'!A1405:J3740,8,FALSE)</f>
        <v>No</v>
      </c>
      <c r="J1406" t="str">
        <f>VLOOKUP($A1406,'Medical Examinations'!$A1405:$J3740,9,FALSE)</f>
        <v>Over Weight</v>
      </c>
      <c r="K1406" t="str">
        <f>VLOOKUP(A1406,'Medical Examinations'!A1405:J3740,10,FALSE)</f>
        <v>Diabetes</v>
      </c>
      <c r="L1406" t="str">
        <f>VLOOKUP(Healthcare!A1406,'Hospitalisation Details'!A1405:K3740,10,FALSE)</f>
        <v>28-Nov-1978</v>
      </c>
      <c r="M1406" s="17">
        <f>VLOOKUP(Healthcare!A1406,'Hospitalisation Details'!A1405:K3740,6,FALSE)</f>
        <v>7623.52</v>
      </c>
      <c r="N1406" t="str">
        <f>VLOOKUP(Healthcare!A1406,'Hospitalisation Details'!A1405:K3740,7,FALSE)</f>
        <v>tier - 2</v>
      </c>
      <c r="O1406" t="str">
        <f>VLOOKUP(Healthcare!A1406,'Hospitalisation Details'!A1405:K3740,8,FALSE)</f>
        <v>tier - 1</v>
      </c>
      <c r="P1406" t="str">
        <f>VLOOKUP(Healthcare!A1406,'Hospitalisation Details'!A1405:K3740,9,FALSE)</f>
        <v>R1011</v>
      </c>
      <c r="Q1406">
        <f>VLOOKUP(Healthcare!A1406,'Hospitalisation Details'!A1405:K3740,11,FALSE)</f>
        <v>45</v>
      </c>
    </row>
    <row r="1407" spans="1:17" ht="15.6">
      <c r="A1407" s="1" t="s">
        <v>964</v>
      </c>
      <c r="B1407" t="str">
        <f>VLOOKUP(A1407,'Customer Names'!A1406:E3741,5,FALSE)</f>
        <v xml:space="preserve"> Mr.  Adam Sulkowski</v>
      </c>
      <c r="C1407">
        <f>VLOOKUP(A1407,'Medical Examinations'!A1406:J3741,2,FALSE)</f>
        <v>41.2</v>
      </c>
      <c r="D1407">
        <f>VLOOKUP(A1407,'Medical Examinations'!A1406:J3741,3,FALSE)</f>
        <v>4.18</v>
      </c>
      <c r="E1407" t="str">
        <f>VLOOKUP(A1407,'Medical Examinations'!A1406:J3741,4,FALSE)</f>
        <v>yes</v>
      </c>
      <c r="F1407" t="str">
        <f>VLOOKUP(A1407,'Medical Examinations'!A1406:J3741,5,FALSE)</f>
        <v>No</v>
      </c>
      <c r="G1407" t="str">
        <f>VLOOKUP($A1407,'Medical Examinations'!A$1:J$2336,6,FALSE)</f>
        <v>No</v>
      </c>
      <c r="H1407">
        <f>VLOOKUP(A1407,'Medical Examinations'!A1406:J3741,7,FALSE)</f>
        <v>0</v>
      </c>
      <c r="I1407" t="str">
        <f>VLOOKUP(A1407,'Medical Examinations'!A1406:J3741,8,FALSE)</f>
        <v>No</v>
      </c>
      <c r="J1407" t="str">
        <f>VLOOKUP($A1407,'Medical Examinations'!$A1406:$J3741,9,FALSE)</f>
        <v>Obesity</v>
      </c>
      <c r="K1407" t="str">
        <f>VLOOKUP(A1407,'Medical Examinations'!A1406:J3741,10,FALSE)</f>
        <v>Normal</v>
      </c>
      <c r="L1407" t="str">
        <f>VLOOKUP(Healthcare!A1407,'Hospitalisation Details'!A1406:K3741,10,FALSE)</f>
        <v>17-Sep-1996</v>
      </c>
      <c r="M1407" s="17">
        <f>VLOOKUP(Healthcare!A1407,'Hospitalisation Details'!A1406:K3741,6,FALSE)</f>
        <v>7623.13</v>
      </c>
      <c r="N1407" t="str">
        <f>VLOOKUP(Healthcare!A1407,'Hospitalisation Details'!A1406:K3741,7,FALSE)</f>
        <v>tier - 2</v>
      </c>
      <c r="O1407" t="str">
        <f>VLOOKUP(Healthcare!A1407,'Hospitalisation Details'!A1406:K3741,8,FALSE)</f>
        <v>tier - 3</v>
      </c>
      <c r="P1407" t="str">
        <f>VLOOKUP(Healthcare!A1407,'Hospitalisation Details'!A1406:K3741,9,FALSE)</f>
        <v>R1011</v>
      </c>
      <c r="Q1407">
        <f>VLOOKUP(Healthcare!A1407,'Hospitalisation Details'!A1406:K3741,11,FALSE)</f>
        <v>27</v>
      </c>
    </row>
    <row r="1408" spans="1:17" ht="15.6">
      <c r="A1408" s="1" t="s">
        <v>963</v>
      </c>
      <c r="B1408" t="str">
        <f>VLOOKUP(A1408,'Customer Names'!A1407:E3742,5,FALSE)</f>
        <v xml:space="preserve"> Ms.  Dana Maringo</v>
      </c>
      <c r="C1408">
        <f>VLOOKUP(A1408,'Medical Examinations'!A1407:J3742,2,FALSE)</f>
        <v>17.78</v>
      </c>
      <c r="D1408">
        <f>VLOOKUP(A1408,'Medical Examinations'!A1407:J3742,3,FALSE)</f>
        <v>8.19</v>
      </c>
      <c r="E1408" t="str">
        <f>VLOOKUP(A1408,'Medical Examinations'!A1407:J3742,4,FALSE)</f>
        <v>No</v>
      </c>
      <c r="F1408" t="str">
        <f>VLOOKUP(A1408,'Medical Examinations'!A1407:J3742,5,FALSE)</f>
        <v>No</v>
      </c>
      <c r="G1408" t="str">
        <f>VLOOKUP($A1408,'Medical Examinations'!A$1:J$2336,6,FALSE)</f>
        <v>No</v>
      </c>
      <c r="H1408">
        <f>VLOOKUP(A1408,'Medical Examinations'!A1407:J3742,7,FALSE)</f>
        <v>0</v>
      </c>
      <c r="I1408" t="str">
        <f>VLOOKUP(A1408,'Medical Examinations'!A1407:J3742,8,FALSE)</f>
        <v>No</v>
      </c>
      <c r="J1408" t="str">
        <f>VLOOKUP($A1408,'Medical Examinations'!$A1407:$J3742,9,FALSE)</f>
        <v>Under Weight</v>
      </c>
      <c r="K1408" t="str">
        <f>VLOOKUP(A1408,'Medical Examinations'!A1407:J3742,10,FALSE)</f>
        <v>Diabetes</v>
      </c>
      <c r="L1408" t="str">
        <f>VLOOKUP(Healthcare!A1408,'Hospitalisation Details'!A1407:K3742,10,FALSE)</f>
        <v>3-Jul-1968</v>
      </c>
      <c r="M1408" s="17">
        <f>VLOOKUP(Healthcare!A1408,'Hospitalisation Details'!A1407:K3742,6,FALSE)</f>
        <v>7609.6</v>
      </c>
      <c r="N1408" t="str">
        <f>VLOOKUP(Healthcare!A1408,'Hospitalisation Details'!A1407:K3742,7,FALSE)</f>
        <v>tier - 3</v>
      </c>
      <c r="O1408" t="str">
        <f>VLOOKUP(Healthcare!A1408,'Hospitalisation Details'!A1407:K3742,8,FALSE)</f>
        <v>tier - 2</v>
      </c>
      <c r="P1408" t="str">
        <f>VLOOKUP(Healthcare!A1408,'Hospitalisation Details'!A1407:K3742,9,FALSE)</f>
        <v>R1012</v>
      </c>
      <c r="Q1408">
        <f>VLOOKUP(Healthcare!A1408,'Hospitalisation Details'!A1407:K3742,11,FALSE)</f>
        <v>56</v>
      </c>
    </row>
    <row r="1409" spans="1:17" ht="15.6">
      <c r="A1409" s="1" t="s">
        <v>962</v>
      </c>
      <c r="B1409" t="str">
        <f>VLOOKUP(A1409,'Customer Names'!A1408:E3743,5,FALSE)</f>
        <v xml:space="preserve"> Mr.  Eric W Lattin</v>
      </c>
      <c r="C1409">
        <f>VLOOKUP(A1409,'Medical Examinations'!A1408:J3743,2,FALSE)</f>
        <v>40.119999999999997</v>
      </c>
      <c r="D1409">
        <f>VLOOKUP(A1409,'Medical Examinations'!A1408:J3743,3,FALSE)</f>
        <v>6.22</v>
      </c>
      <c r="E1409" t="str">
        <f>VLOOKUP(A1409,'Medical Examinations'!A1408:J3743,4,FALSE)</f>
        <v>yes</v>
      </c>
      <c r="F1409" t="str">
        <f>VLOOKUP(A1409,'Medical Examinations'!A1408:J3743,5,FALSE)</f>
        <v>No</v>
      </c>
      <c r="G1409" t="str">
        <f>VLOOKUP($A1409,'Medical Examinations'!A$1:J$2336,6,FALSE)</f>
        <v>Yes</v>
      </c>
      <c r="H1409">
        <f>VLOOKUP(A1409,'Medical Examinations'!A1408:J3743,7,FALSE)</f>
        <v>1</v>
      </c>
      <c r="I1409" t="str">
        <f>VLOOKUP(A1409,'Medical Examinations'!A1408:J3743,8,FALSE)</f>
        <v>No</v>
      </c>
      <c r="J1409" t="str">
        <f>VLOOKUP($A1409,'Medical Examinations'!$A1408:$J3743,9,FALSE)</f>
        <v>Obesity</v>
      </c>
      <c r="K1409" t="str">
        <f>VLOOKUP(A1409,'Medical Examinations'!A1408:J3743,10,FALSE)</f>
        <v>Prediabetes</v>
      </c>
      <c r="L1409" t="str">
        <f>VLOOKUP(Healthcare!A1409,'Hospitalisation Details'!A1408:K3743,10,FALSE)</f>
        <v>30-Sep-1997</v>
      </c>
      <c r="M1409" s="17">
        <f>VLOOKUP(Healthcare!A1409,'Hospitalisation Details'!A1408:K3743,6,FALSE)</f>
        <v>7607.03</v>
      </c>
      <c r="N1409" t="str">
        <f>VLOOKUP(Healthcare!A1409,'Hospitalisation Details'!A1408:K3743,7,FALSE)</f>
        <v>tier - 2</v>
      </c>
      <c r="O1409" t="str">
        <f>VLOOKUP(Healthcare!A1409,'Hospitalisation Details'!A1408:K3743,8,FALSE)</f>
        <v>tier - 2</v>
      </c>
      <c r="P1409" t="str">
        <f>VLOOKUP(Healthcare!A1409,'Hospitalisation Details'!A1408:K3743,9,FALSE)</f>
        <v>R1012</v>
      </c>
      <c r="Q1409">
        <f>VLOOKUP(Healthcare!A1409,'Hospitalisation Details'!A1408:K3743,11,FALSE)</f>
        <v>26</v>
      </c>
    </row>
    <row r="1410" spans="1:17" ht="15.6">
      <c r="A1410" s="1" t="s">
        <v>961</v>
      </c>
      <c r="B1410" t="str">
        <f>VLOOKUP(A1410,'Customer Names'!A1409:E3744,5,FALSE)</f>
        <v xml:space="preserve"> Mr.  Matthew D Deblander</v>
      </c>
      <c r="C1410">
        <f>VLOOKUP(A1410,'Medical Examinations'!A1409:J3744,2,FALSE)</f>
        <v>19.350000000000001</v>
      </c>
      <c r="D1410">
        <f>VLOOKUP(A1410,'Medical Examinations'!A1409:J3744,3,FALSE)</f>
        <v>8.2200000000000006</v>
      </c>
      <c r="E1410" t="str">
        <f>VLOOKUP(A1410,'Medical Examinations'!A1409:J3744,4,FALSE)</f>
        <v>yes</v>
      </c>
      <c r="F1410" t="str">
        <f>VLOOKUP(A1410,'Medical Examinations'!A1409:J3744,5,FALSE)</f>
        <v>No</v>
      </c>
      <c r="G1410" t="str">
        <f>VLOOKUP($A1410,'Medical Examinations'!A$1:J$2336,6,FALSE)</f>
        <v>No</v>
      </c>
      <c r="H1410">
        <f>VLOOKUP(A1410,'Medical Examinations'!A1409:J3744,7,FALSE)</f>
        <v>0</v>
      </c>
      <c r="I1410" t="str">
        <f>VLOOKUP(A1410,'Medical Examinations'!A1409:J3744,8,FALSE)</f>
        <v>No</v>
      </c>
      <c r="J1410" t="str">
        <f>VLOOKUP($A1410,'Medical Examinations'!$A1409:$J3744,9,FALSE)</f>
        <v>Healthy Weight</v>
      </c>
      <c r="K1410" t="str">
        <f>VLOOKUP(A1410,'Medical Examinations'!A1409:J3744,10,FALSE)</f>
        <v>Diabetes</v>
      </c>
      <c r="L1410" t="str">
        <f>VLOOKUP(Healthcare!A1410,'Hospitalisation Details'!A1409:K3744,10,FALSE)</f>
        <v>17-Jul-1967</v>
      </c>
      <c r="M1410" s="17">
        <f>VLOOKUP(Healthcare!A1410,'Hospitalisation Details'!A1409:K3744,6,FALSE)</f>
        <v>7585.62</v>
      </c>
      <c r="N1410" t="str">
        <f>VLOOKUP(Healthcare!A1410,'Hospitalisation Details'!A1409:K3744,7,FALSE)</f>
        <v>tier - 3</v>
      </c>
      <c r="O1410" t="str">
        <f>VLOOKUP(Healthcare!A1410,'Hospitalisation Details'!A1409:K3744,8,FALSE)</f>
        <v>tier - 2</v>
      </c>
      <c r="P1410" t="str">
        <f>VLOOKUP(Healthcare!A1410,'Hospitalisation Details'!A1409:K3744,9,FALSE)</f>
        <v>R1013</v>
      </c>
      <c r="Q1410">
        <f>VLOOKUP(Healthcare!A1410,'Hospitalisation Details'!A1409:K3744,11,FALSE)</f>
        <v>57</v>
      </c>
    </row>
    <row r="1411" spans="1:17" ht="15.6">
      <c r="A1411" s="1" t="s">
        <v>960</v>
      </c>
      <c r="B1411" t="str">
        <f>VLOOKUP(A1411,'Customer Names'!A1410:E3745,5,FALSE)</f>
        <v xml:space="preserve"> Mr.  Eoghan O'Neill</v>
      </c>
      <c r="C1411">
        <f>VLOOKUP(A1411,'Medical Examinations'!A1410:J3745,2,FALSE)</f>
        <v>36.69</v>
      </c>
      <c r="D1411">
        <f>VLOOKUP(A1411,'Medical Examinations'!A1410:J3745,3,FALSE)</f>
        <v>6.15</v>
      </c>
      <c r="E1411" t="str">
        <f>VLOOKUP(A1411,'Medical Examinations'!A1410:J3745,4,FALSE)</f>
        <v>No</v>
      </c>
      <c r="F1411" t="str">
        <f>VLOOKUP(A1411,'Medical Examinations'!A1410:J3745,5,FALSE)</f>
        <v>No</v>
      </c>
      <c r="G1411" t="str">
        <f>VLOOKUP($A1411,'Medical Examinations'!A$1:J$2336,6,FALSE)</f>
        <v>No</v>
      </c>
      <c r="H1411">
        <f>VLOOKUP(A1411,'Medical Examinations'!A1410:J3745,7,FALSE)</f>
        <v>0</v>
      </c>
      <c r="I1411" t="str">
        <f>VLOOKUP(A1411,'Medical Examinations'!A1410:J3745,8,FALSE)</f>
        <v>No</v>
      </c>
      <c r="J1411" t="str">
        <f>VLOOKUP($A1411,'Medical Examinations'!$A1410:$J3745,9,FALSE)</f>
        <v>Obesity</v>
      </c>
      <c r="K1411" t="str">
        <f>VLOOKUP(A1411,'Medical Examinations'!A1410:J3745,10,FALSE)</f>
        <v>Prediabetes</v>
      </c>
      <c r="L1411" t="str">
        <f>VLOOKUP(Healthcare!A1411,'Hospitalisation Details'!A1410:K3745,10,FALSE)</f>
        <v>14-Aug-1994</v>
      </c>
      <c r="M1411" s="17">
        <f>VLOOKUP(Healthcare!A1411,'Hospitalisation Details'!A1410:K3745,6,FALSE)</f>
        <v>7567.13</v>
      </c>
      <c r="N1411" t="str">
        <f>VLOOKUP(Healthcare!A1411,'Hospitalisation Details'!A1410:K3745,7,FALSE)</f>
        <v>tier - 2</v>
      </c>
      <c r="O1411" t="str">
        <f>VLOOKUP(Healthcare!A1411,'Hospitalisation Details'!A1410:K3745,8,FALSE)</f>
        <v>tier - 2</v>
      </c>
      <c r="P1411" t="str">
        <f>VLOOKUP(Healthcare!A1411,'Hospitalisation Details'!A1410:K3745,9,FALSE)</f>
        <v>R1021</v>
      </c>
      <c r="Q1411">
        <f>VLOOKUP(Healthcare!A1411,'Hospitalisation Details'!A1410:K3745,11,FALSE)</f>
        <v>30</v>
      </c>
    </row>
    <row r="1412" spans="1:17" ht="15.6">
      <c r="A1412" s="1" t="s">
        <v>959</v>
      </c>
      <c r="B1412" t="str">
        <f>VLOOKUP(A1412,'Customer Names'!A1411:E3746,5,FALSE)</f>
        <v xml:space="preserve"> Ms.  Pamela W Davis</v>
      </c>
      <c r="C1412">
        <f>VLOOKUP(A1412,'Medical Examinations'!A1411:J3746,2,FALSE)</f>
        <v>28.51</v>
      </c>
      <c r="D1412">
        <f>VLOOKUP(A1412,'Medical Examinations'!A1411:J3746,3,FALSE)</f>
        <v>5.65</v>
      </c>
      <c r="E1412" t="str">
        <f>VLOOKUP(A1412,'Medical Examinations'!A1411:J3746,4,FALSE)</f>
        <v>yes</v>
      </c>
      <c r="F1412" t="str">
        <f>VLOOKUP(A1412,'Medical Examinations'!A1411:J3746,5,FALSE)</f>
        <v>No</v>
      </c>
      <c r="G1412" t="str">
        <f>VLOOKUP($A1412,'Medical Examinations'!A$1:J$2336,6,FALSE)</f>
        <v>No</v>
      </c>
      <c r="H1412">
        <f>VLOOKUP(A1412,'Medical Examinations'!A1411:J3746,7,FALSE)</f>
        <v>1</v>
      </c>
      <c r="I1412" t="str">
        <f>VLOOKUP(A1412,'Medical Examinations'!A1411:J3746,8,FALSE)</f>
        <v>No</v>
      </c>
      <c r="J1412" t="str">
        <f>VLOOKUP($A1412,'Medical Examinations'!$A1411:$J3746,9,FALSE)</f>
        <v>Over Weight</v>
      </c>
      <c r="K1412" t="str">
        <f>VLOOKUP(A1412,'Medical Examinations'!A1411:J3746,10,FALSE)</f>
        <v>Normal</v>
      </c>
      <c r="L1412" t="str">
        <f>VLOOKUP(Healthcare!A1412,'Hospitalisation Details'!A1411:K3746,10,FALSE)</f>
        <v>15-Dec-1988</v>
      </c>
      <c r="M1412" s="17">
        <f>VLOOKUP(Healthcare!A1412,'Hospitalisation Details'!A1411:K3746,6,FALSE)</f>
        <v>7538.52</v>
      </c>
      <c r="N1412" t="str">
        <f>VLOOKUP(Healthcare!A1412,'Hospitalisation Details'!A1411:K3746,7,FALSE)</f>
        <v>tier - 2</v>
      </c>
      <c r="O1412" t="str">
        <f>VLOOKUP(Healthcare!A1412,'Hospitalisation Details'!A1411:K3746,8,FALSE)</f>
        <v>tier - 2</v>
      </c>
      <c r="P1412" t="str">
        <f>VLOOKUP(Healthcare!A1412,'Hospitalisation Details'!A1411:K3746,9,FALSE)</f>
        <v>R1012</v>
      </c>
      <c r="Q1412">
        <f>VLOOKUP(Healthcare!A1412,'Hospitalisation Details'!A1411:K3746,11,FALSE)</f>
        <v>35</v>
      </c>
    </row>
    <row r="1413" spans="1:17" ht="15.6">
      <c r="A1413" s="1" t="s">
        <v>958</v>
      </c>
      <c r="B1413" t="str">
        <f>VLOOKUP(A1413,'Customer Names'!A1412:E3747,5,FALSE)</f>
        <v xml:space="preserve"> Ms.  Lindsey M Stanek</v>
      </c>
      <c r="C1413">
        <f>VLOOKUP(A1413,'Medical Examinations'!A1412:J3747,2,FALSE)</f>
        <v>30.21</v>
      </c>
      <c r="D1413">
        <f>VLOOKUP(A1413,'Medical Examinations'!A1412:J3747,3,FALSE)</f>
        <v>5.5</v>
      </c>
      <c r="E1413" t="str">
        <f>VLOOKUP(A1413,'Medical Examinations'!A1412:J3747,4,FALSE)</f>
        <v>No</v>
      </c>
      <c r="F1413" t="str">
        <f>VLOOKUP(A1413,'Medical Examinations'!A1412:J3747,5,FALSE)</f>
        <v>No</v>
      </c>
      <c r="G1413" t="str">
        <f>VLOOKUP($A1413,'Medical Examinations'!A$1:J$2336,6,FALSE)</f>
        <v>No</v>
      </c>
      <c r="H1413">
        <f>VLOOKUP(A1413,'Medical Examinations'!A1412:J3747,7,FALSE)</f>
        <v>1</v>
      </c>
      <c r="I1413" t="str">
        <f>VLOOKUP(A1413,'Medical Examinations'!A1412:J3747,8,FALSE)</f>
        <v>No</v>
      </c>
      <c r="J1413" t="str">
        <f>VLOOKUP($A1413,'Medical Examinations'!$A1412:$J3747,9,FALSE)</f>
        <v>Obesity</v>
      </c>
      <c r="K1413" t="str">
        <f>VLOOKUP(A1413,'Medical Examinations'!A1412:J3747,10,FALSE)</f>
        <v>Normal</v>
      </c>
      <c r="L1413" t="str">
        <f>VLOOKUP(Healthcare!A1413,'Hospitalisation Details'!A1412:K3747,10,FALSE)</f>
        <v>22-Aug-1984</v>
      </c>
      <c r="M1413" s="17">
        <f>VLOOKUP(Healthcare!A1413,'Hospitalisation Details'!A1412:K3747,6,FALSE)</f>
        <v>7537.16</v>
      </c>
      <c r="N1413" t="str">
        <f>VLOOKUP(Healthcare!A1413,'Hospitalisation Details'!A1412:K3747,7,FALSE)</f>
        <v>tier - 2</v>
      </c>
      <c r="O1413" t="str">
        <f>VLOOKUP(Healthcare!A1413,'Hospitalisation Details'!A1412:K3747,8,FALSE)</f>
        <v>tier - 2</v>
      </c>
      <c r="P1413" t="str">
        <f>VLOOKUP(Healthcare!A1413,'Hospitalisation Details'!A1412:K3747,9,FALSE)</f>
        <v>R1012</v>
      </c>
      <c r="Q1413">
        <f>VLOOKUP(Healthcare!A1413,'Hospitalisation Details'!A1412:K3747,11,FALSE)</f>
        <v>40</v>
      </c>
    </row>
    <row r="1414" spans="1:17" ht="15.6">
      <c r="A1414" s="1" t="s">
        <v>957</v>
      </c>
      <c r="B1414" t="str">
        <f>VLOOKUP(A1414,'Customer Names'!A1413:E3748,5,FALSE)</f>
        <v xml:space="preserve"> Ms.  Kassie Harris</v>
      </c>
      <c r="C1414">
        <f>VLOOKUP(A1414,'Medical Examinations'!A1413:J3748,2,FALSE)</f>
        <v>24.33</v>
      </c>
      <c r="D1414">
        <f>VLOOKUP(A1414,'Medical Examinations'!A1413:J3748,3,FALSE)</f>
        <v>8</v>
      </c>
      <c r="E1414" t="str">
        <f>VLOOKUP(A1414,'Medical Examinations'!A1413:J3748,4,FALSE)</f>
        <v>No</v>
      </c>
      <c r="F1414" t="str">
        <f>VLOOKUP(A1414,'Medical Examinations'!A1413:J3748,5,FALSE)</f>
        <v>No</v>
      </c>
      <c r="G1414" t="str">
        <f>VLOOKUP($A1414,'Medical Examinations'!A$1:J$2336,6,FALSE)</f>
        <v>No</v>
      </c>
      <c r="H1414">
        <f>VLOOKUP(A1414,'Medical Examinations'!A1413:J3748,7,FALSE)</f>
        <v>0</v>
      </c>
      <c r="I1414" t="str">
        <f>VLOOKUP(A1414,'Medical Examinations'!A1413:J3748,8,FALSE)</f>
        <v>No</v>
      </c>
      <c r="J1414" t="str">
        <f>VLOOKUP($A1414,'Medical Examinations'!$A1413:$J3748,9,FALSE)</f>
        <v>Healthy Weight</v>
      </c>
      <c r="K1414" t="str">
        <f>VLOOKUP(A1414,'Medical Examinations'!A1413:J3748,10,FALSE)</f>
        <v>Diabetes</v>
      </c>
      <c r="L1414" t="str">
        <f>VLOOKUP(Healthcare!A1414,'Hospitalisation Details'!A1413:K3748,10,FALSE)</f>
        <v>14-Dec-1978</v>
      </c>
      <c r="M1414" s="17">
        <f>VLOOKUP(Healthcare!A1414,'Hospitalisation Details'!A1413:K3748,6,FALSE)</f>
        <v>7531.7</v>
      </c>
      <c r="N1414" t="str">
        <f>VLOOKUP(Healthcare!A1414,'Hospitalisation Details'!A1413:K3748,7,FALSE)</f>
        <v>tier - 2</v>
      </c>
      <c r="O1414" t="str">
        <f>VLOOKUP(Healthcare!A1414,'Hospitalisation Details'!A1413:K3748,8,FALSE)</f>
        <v>tier - 1</v>
      </c>
      <c r="P1414" t="str">
        <f>VLOOKUP(Healthcare!A1414,'Hospitalisation Details'!A1413:K3748,9,FALSE)</f>
        <v>R1013</v>
      </c>
      <c r="Q1414">
        <f>VLOOKUP(Healthcare!A1414,'Hospitalisation Details'!A1413:K3748,11,FALSE)</f>
        <v>45</v>
      </c>
    </row>
    <row r="1415" spans="1:17" ht="15.6">
      <c r="A1415" s="1" t="s">
        <v>956</v>
      </c>
      <c r="B1415" t="str">
        <f>VLOOKUP(A1415,'Customer Names'!A1414:E3749,5,FALSE)</f>
        <v xml:space="preserve"> Mr.  Matthew Manning</v>
      </c>
      <c r="C1415">
        <f>VLOOKUP(A1415,'Medical Examinations'!A1414:J3749,2,FALSE)</f>
        <v>19.855</v>
      </c>
      <c r="D1415">
        <f>VLOOKUP(A1415,'Medical Examinations'!A1414:J3749,3,FALSE)</f>
        <v>5.71</v>
      </c>
      <c r="E1415" t="str">
        <f>VLOOKUP(A1415,'Medical Examinations'!A1414:J3749,4,FALSE)</f>
        <v>yes</v>
      </c>
      <c r="F1415" t="str">
        <f>VLOOKUP(A1415,'Medical Examinations'!A1414:J3749,5,FALSE)</f>
        <v>No</v>
      </c>
      <c r="G1415" t="str">
        <f>VLOOKUP($A1415,'Medical Examinations'!A$1:J$2336,6,FALSE)</f>
        <v>No</v>
      </c>
      <c r="H1415">
        <f>VLOOKUP(A1415,'Medical Examinations'!A1414:J3749,7,FALSE)</f>
        <v>0</v>
      </c>
      <c r="I1415" t="str">
        <f>VLOOKUP(A1415,'Medical Examinations'!A1414:J3749,8,FALSE)</f>
        <v>No</v>
      </c>
      <c r="J1415" t="str">
        <f>VLOOKUP($A1415,'Medical Examinations'!$A1414:$J3749,9,FALSE)</f>
        <v>Healthy Weight</v>
      </c>
      <c r="K1415" t="str">
        <f>VLOOKUP(A1415,'Medical Examinations'!A1414:J3749,10,FALSE)</f>
        <v>Prediabetes</v>
      </c>
      <c r="L1415" t="str">
        <f>VLOOKUP(Healthcare!A1415,'Hospitalisation Details'!A1414:K3749,10,FALSE)</f>
        <v>10-Oct-1976</v>
      </c>
      <c r="M1415" s="17">
        <f>VLOOKUP(Healthcare!A1415,'Hospitalisation Details'!A1414:K3749,6,FALSE)</f>
        <v>7526.71</v>
      </c>
      <c r="N1415" t="str">
        <f>VLOOKUP(Healthcare!A1415,'Hospitalisation Details'!A1414:K3749,7,FALSE)</f>
        <v>tier - 3</v>
      </c>
      <c r="O1415" t="str">
        <f>VLOOKUP(Healthcare!A1415,'Hospitalisation Details'!A1414:K3749,8,FALSE)</f>
        <v>tier - 1</v>
      </c>
      <c r="P1415" t="str">
        <f>VLOOKUP(Healthcare!A1415,'Hospitalisation Details'!A1414:K3749,9,FALSE)</f>
        <v>R1012</v>
      </c>
      <c r="Q1415">
        <f>VLOOKUP(Healthcare!A1415,'Hospitalisation Details'!A1414:K3749,11,FALSE)</f>
        <v>47</v>
      </c>
    </row>
    <row r="1416" spans="1:17" ht="15.6">
      <c r="A1416" s="1" t="s">
        <v>955</v>
      </c>
      <c r="B1416" t="str">
        <f>VLOOKUP(A1416,'Customer Names'!A1415:E3750,5,FALSE)</f>
        <v xml:space="preserve"> Mr.  Ruben Dario Barrera Munoz</v>
      </c>
      <c r="C1416">
        <f>VLOOKUP(A1416,'Medical Examinations'!A1415:J3750,2,FALSE)</f>
        <v>25.364999999999998</v>
      </c>
      <c r="D1416">
        <f>VLOOKUP(A1416,'Medical Examinations'!A1415:J3750,3,FALSE)</f>
        <v>11.71</v>
      </c>
      <c r="E1416" t="str">
        <f>VLOOKUP(A1416,'Medical Examinations'!A1415:J3750,4,FALSE)</f>
        <v>No</v>
      </c>
      <c r="F1416" t="str">
        <f>VLOOKUP(A1416,'Medical Examinations'!A1415:J3750,5,FALSE)</f>
        <v>No</v>
      </c>
      <c r="G1416" t="str">
        <f>VLOOKUP($A1416,'Medical Examinations'!A$1:J$2336,6,FALSE)</f>
        <v>No</v>
      </c>
      <c r="H1416">
        <f>VLOOKUP(A1416,'Medical Examinations'!A1415:J3750,7,FALSE)</f>
        <v>0</v>
      </c>
      <c r="I1416" t="str">
        <f>VLOOKUP(A1416,'Medical Examinations'!A1415:J3750,8,FALSE)</f>
        <v>No</v>
      </c>
      <c r="J1416" t="str">
        <f>VLOOKUP($A1416,'Medical Examinations'!$A1415:$J3750,9,FALSE)</f>
        <v>Over Weight</v>
      </c>
      <c r="K1416" t="str">
        <f>VLOOKUP(A1416,'Medical Examinations'!A1415:J3750,10,FALSE)</f>
        <v>Diabetes</v>
      </c>
      <c r="L1416" t="str">
        <f>VLOOKUP(Healthcare!A1416,'Hospitalisation Details'!A1415:K3750,10,FALSE)</f>
        <v>18-Oct-1978</v>
      </c>
      <c r="M1416" s="17">
        <f>VLOOKUP(Healthcare!A1416,'Hospitalisation Details'!A1415:K3750,6,FALSE)</f>
        <v>7518.03</v>
      </c>
      <c r="N1416" t="str">
        <f>VLOOKUP(Healthcare!A1416,'Hospitalisation Details'!A1415:K3750,7,FALSE)</f>
        <v>tier - 2</v>
      </c>
      <c r="O1416" t="str">
        <f>VLOOKUP(Healthcare!A1416,'Hospitalisation Details'!A1415:K3750,8,FALSE)</f>
        <v>tier - 3</v>
      </c>
      <c r="P1416" t="str">
        <f>VLOOKUP(Healthcare!A1416,'Hospitalisation Details'!A1415:K3750,9,FALSE)</f>
        <v>R1012</v>
      </c>
      <c r="Q1416">
        <f>VLOOKUP(Healthcare!A1416,'Hospitalisation Details'!A1415:K3750,11,FALSE)</f>
        <v>45</v>
      </c>
    </row>
    <row r="1417" spans="1:17" ht="15.6">
      <c r="A1417" s="1" t="s">
        <v>954</v>
      </c>
      <c r="B1417" t="str">
        <f>VLOOKUP(A1417,'Customer Names'!A1416:E3751,5,FALSE)</f>
        <v xml:space="preserve"> Mr.  Kevin Schauwaers</v>
      </c>
      <c r="C1417">
        <f>VLOOKUP(A1417,'Medical Examinations'!A1416:J3751,2,FALSE)</f>
        <v>29.6</v>
      </c>
      <c r="D1417">
        <f>VLOOKUP(A1417,'Medical Examinations'!A1416:J3751,3,FALSE)</f>
        <v>6.17</v>
      </c>
      <c r="E1417" t="str">
        <f>VLOOKUP(A1417,'Medical Examinations'!A1416:J3751,4,FALSE)</f>
        <v>yes</v>
      </c>
      <c r="F1417" t="str">
        <f>VLOOKUP(A1417,'Medical Examinations'!A1416:J3751,5,FALSE)</f>
        <v>No</v>
      </c>
      <c r="G1417" t="str">
        <f>VLOOKUP($A1417,'Medical Examinations'!A$1:J$2336,6,FALSE)</f>
        <v>Yes</v>
      </c>
      <c r="H1417">
        <f>VLOOKUP(A1417,'Medical Examinations'!A1416:J3751,7,FALSE)</f>
        <v>1</v>
      </c>
      <c r="I1417" t="str">
        <f>VLOOKUP(A1417,'Medical Examinations'!A1416:J3751,8,FALSE)</f>
        <v>No</v>
      </c>
      <c r="J1417" t="str">
        <f>VLOOKUP($A1417,'Medical Examinations'!$A1416:$J3751,9,FALSE)</f>
        <v>Over Weight</v>
      </c>
      <c r="K1417" t="str">
        <f>VLOOKUP(A1417,'Medical Examinations'!A1416:J3751,10,FALSE)</f>
        <v>Prediabetes</v>
      </c>
      <c r="L1417" t="str">
        <f>VLOOKUP(Healthcare!A1417,'Hospitalisation Details'!A1416:K3751,10,FALSE)</f>
        <v>10-Jul-1983</v>
      </c>
      <c r="M1417" s="17">
        <f>VLOOKUP(Healthcare!A1417,'Hospitalisation Details'!A1416:K3751,6,FALSE)</f>
        <v>7512.27</v>
      </c>
      <c r="N1417" t="str">
        <f>VLOOKUP(Healthcare!A1417,'Hospitalisation Details'!A1416:K3751,7,FALSE)</f>
        <v>tier - 3</v>
      </c>
      <c r="O1417" t="str">
        <f>VLOOKUP(Healthcare!A1417,'Hospitalisation Details'!A1416:K3751,8,FALSE)</f>
        <v>tier - 2</v>
      </c>
      <c r="P1417" t="str">
        <f>VLOOKUP(Healthcare!A1417,'Hospitalisation Details'!A1416:K3751,9,FALSE)</f>
        <v>R1011</v>
      </c>
      <c r="Q1417">
        <f>VLOOKUP(Healthcare!A1417,'Hospitalisation Details'!A1416:K3751,11,FALSE)</f>
        <v>41</v>
      </c>
    </row>
    <row r="1418" spans="1:17" ht="15.6">
      <c r="A1418" s="1" t="s">
        <v>953</v>
      </c>
      <c r="B1418" t="str">
        <f>VLOOKUP(A1418,'Customer Names'!A1417:E3752,5,FALSE)</f>
        <v xml:space="preserve"> Ms.  Lindsay M Hartman</v>
      </c>
      <c r="C1418">
        <f>VLOOKUP(A1418,'Medical Examinations'!A1417:J3752,2,FALSE)</f>
        <v>39.43</v>
      </c>
      <c r="D1418">
        <f>VLOOKUP(A1418,'Medical Examinations'!A1417:J3752,3,FALSE)</f>
        <v>6.1</v>
      </c>
      <c r="E1418" t="str">
        <f>VLOOKUP(A1418,'Medical Examinations'!A1417:J3752,4,FALSE)</f>
        <v>yes</v>
      </c>
      <c r="F1418" t="str">
        <f>VLOOKUP(A1418,'Medical Examinations'!A1417:J3752,5,FALSE)</f>
        <v>No</v>
      </c>
      <c r="G1418" t="str">
        <f>VLOOKUP($A1418,'Medical Examinations'!A$1:J$2336,6,FALSE)</f>
        <v>Yes</v>
      </c>
      <c r="H1418">
        <f>VLOOKUP(A1418,'Medical Examinations'!A1417:J3752,7,FALSE)</f>
        <v>1</v>
      </c>
      <c r="I1418" t="str">
        <f>VLOOKUP(A1418,'Medical Examinations'!A1417:J3752,8,FALSE)</f>
        <v>No</v>
      </c>
      <c r="J1418" t="str">
        <f>VLOOKUP($A1418,'Medical Examinations'!$A1417:$J3752,9,FALSE)</f>
        <v>Obesity</v>
      </c>
      <c r="K1418" t="str">
        <f>VLOOKUP(A1418,'Medical Examinations'!A1417:J3752,10,FALSE)</f>
        <v>Prediabetes</v>
      </c>
      <c r="L1418" t="str">
        <f>VLOOKUP(Healthcare!A1418,'Hospitalisation Details'!A1417:K3752,10,FALSE)</f>
        <v>28-Oct-1997</v>
      </c>
      <c r="M1418" s="17">
        <f>VLOOKUP(Healthcare!A1418,'Hospitalisation Details'!A1417:K3752,6,FALSE)</f>
        <v>7504.3</v>
      </c>
      <c r="N1418" t="str">
        <f>VLOOKUP(Healthcare!A1418,'Hospitalisation Details'!A1417:K3752,7,FALSE)</f>
        <v>tier - 2</v>
      </c>
      <c r="O1418" t="str">
        <f>VLOOKUP(Healthcare!A1418,'Hospitalisation Details'!A1417:K3752,8,FALSE)</f>
        <v>tier - 1</v>
      </c>
      <c r="P1418" t="str">
        <f>VLOOKUP(Healthcare!A1418,'Hospitalisation Details'!A1417:K3752,9,FALSE)</f>
        <v>R1012</v>
      </c>
      <c r="Q1418">
        <f>VLOOKUP(Healthcare!A1418,'Hospitalisation Details'!A1417:K3752,11,FALSE)</f>
        <v>26</v>
      </c>
    </row>
    <row r="1419" spans="1:17" ht="15.6">
      <c r="A1419" s="1" t="s">
        <v>952</v>
      </c>
      <c r="B1419" t="str">
        <f>VLOOKUP(A1419,'Customer Names'!A1418:E3753,5,FALSE)</f>
        <v xml:space="preserve"> Mrs.  Amanda Fire</v>
      </c>
      <c r="C1419">
        <f>VLOOKUP(A1419,'Medical Examinations'!A1418:J3753,2,FALSE)</f>
        <v>27.34</v>
      </c>
      <c r="D1419">
        <f>VLOOKUP(A1419,'Medical Examinations'!A1418:J3753,3,FALSE)</f>
        <v>5.19</v>
      </c>
      <c r="E1419" t="str">
        <f>VLOOKUP(A1419,'Medical Examinations'!A1418:J3753,4,FALSE)</f>
        <v>yes</v>
      </c>
      <c r="F1419" t="str">
        <f>VLOOKUP(A1419,'Medical Examinations'!A1418:J3753,5,FALSE)</f>
        <v>No</v>
      </c>
      <c r="G1419" t="str">
        <f>VLOOKUP($A1419,'Medical Examinations'!A$1:J$2336,6,FALSE)</f>
        <v>No</v>
      </c>
      <c r="H1419">
        <f>VLOOKUP(A1419,'Medical Examinations'!A1418:J3753,7,FALSE)</f>
        <v>1</v>
      </c>
      <c r="I1419" t="str">
        <f>VLOOKUP(A1419,'Medical Examinations'!A1418:J3753,8,FALSE)</f>
        <v>No</v>
      </c>
      <c r="J1419" t="str">
        <f>VLOOKUP($A1419,'Medical Examinations'!$A1418:$J3753,9,FALSE)</f>
        <v>Over Weight</v>
      </c>
      <c r="K1419" t="str">
        <f>VLOOKUP(A1419,'Medical Examinations'!A1418:J3753,10,FALSE)</f>
        <v>Normal</v>
      </c>
      <c r="L1419" t="str">
        <f>VLOOKUP(Healthcare!A1419,'Hospitalisation Details'!A1418:K3753,10,FALSE)</f>
        <v>15-Dec-1988</v>
      </c>
      <c r="M1419" s="17">
        <f>VLOOKUP(Healthcare!A1419,'Hospitalisation Details'!A1418:K3753,6,FALSE)</f>
        <v>7494.63</v>
      </c>
      <c r="N1419" t="str">
        <f>VLOOKUP(Healthcare!A1419,'Hospitalisation Details'!A1418:K3753,7,FALSE)</f>
        <v>tier - 2</v>
      </c>
      <c r="O1419" t="str">
        <f>VLOOKUP(Healthcare!A1419,'Hospitalisation Details'!A1418:K3753,8,FALSE)</f>
        <v>tier - 3</v>
      </c>
      <c r="P1419" t="str">
        <f>VLOOKUP(Healthcare!A1419,'Hospitalisation Details'!A1418:K3753,9,FALSE)</f>
        <v>R1025</v>
      </c>
      <c r="Q1419">
        <f>VLOOKUP(Healthcare!A1419,'Hospitalisation Details'!A1418:K3753,11,FALSE)</f>
        <v>35</v>
      </c>
    </row>
    <row r="1420" spans="1:17" ht="15.6">
      <c r="A1420" s="1" t="s">
        <v>951</v>
      </c>
      <c r="B1420" t="str">
        <f>VLOOKUP(A1420,'Customer Names'!A1419:E3754,5,FALSE)</f>
        <v xml:space="preserve"> Mr.  James Waliaula</v>
      </c>
      <c r="C1420">
        <f>VLOOKUP(A1420,'Medical Examinations'!A1419:J3754,2,FALSE)</f>
        <v>39.01</v>
      </c>
      <c r="D1420">
        <f>VLOOKUP(A1420,'Medical Examinations'!A1419:J3754,3,FALSE)</f>
        <v>5.37</v>
      </c>
      <c r="E1420" t="str">
        <f>VLOOKUP(A1420,'Medical Examinations'!A1419:J3754,4,FALSE)</f>
        <v>yes</v>
      </c>
      <c r="F1420" t="str">
        <f>VLOOKUP(A1420,'Medical Examinations'!A1419:J3754,5,FALSE)</f>
        <v>No</v>
      </c>
      <c r="G1420" t="str">
        <f>VLOOKUP($A1420,'Medical Examinations'!A$1:J$2336,6,FALSE)</f>
        <v>No</v>
      </c>
      <c r="H1420">
        <f>VLOOKUP(A1420,'Medical Examinations'!A1419:J3754,7,FALSE)</f>
        <v>0</v>
      </c>
      <c r="I1420" t="str">
        <f>VLOOKUP(A1420,'Medical Examinations'!A1419:J3754,8,FALSE)</f>
        <v>No</v>
      </c>
      <c r="J1420" t="str">
        <f>VLOOKUP($A1420,'Medical Examinations'!$A1419:$J3754,9,FALSE)</f>
        <v>Obesity</v>
      </c>
      <c r="K1420" t="str">
        <f>VLOOKUP(A1420,'Medical Examinations'!A1419:J3754,10,FALSE)</f>
        <v>Normal</v>
      </c>
      <c r="L1420" t="str">
        <f>VLOOKUP(Healthcare!A1420,'Hospitalisation Details'!A1419:K3754,10,FALSE)</f>
        <v>14-Jun-1996</v>
      </c>
      <c r="M1420" s="17">
        <f>VLOOKUP(Healthcare!A1420,'Hospitalisation Details'!A1419:K3754,6,FALSE)</f>
        <v>7487.38</v>
      </c>
      <c r="N1420" t="str">
        <f>VLOOKUP(Healthcare!A1420,'Hospitalisation Details'!A1419:K3754,7,FALSE)</f>
        <v>tier - 2</v>
      </c>
      <c r="O1420" t="str">
        <f>VLOOKUP(Healthcare!A1420,'Hospitalisation Details'!A1419:K3754,8,FALSE)</f>
        <v>tier - 3</v>
      </c>
      <c r="P1420" t="str">
        <f>VLOOKUP(Healthcare!A1420,'Hospitalisation Details'!A1419:K3754,9,FALSE)</f>
        <v>R1012</v>
      </c>
      <c r="Q1420">
        <f>VLOOKUP(Healthcare!A1420,'Hospitalisation Details'!A1419:K3754,11,FALSE)</f>
        <v>28</v>
      </c>
    </row>
    <row r="1421" spans="1:17" ht="15.6">
      <c r="A1421" s="1" t="s">
        <v>950</v>
      </c>
      <c r="B1421" t="str">
        <f>VLOOKUP(A1421,'Customer Names'!A1420:E3755,5,FALSE)</f>
        <v xml:space="preserve"> Mr.  Samuel H Blackshear</v>
      </c>
      <c r="C1421">
        <f>VLOOKUP(A1421,'Medical Examinations'!A1420:J3755,2,FALSE)</f>
        <v>18.989999999999998</v>
      </c>
      <c r="D1421">
        <f>VLOOKUP(A1421,'Medical Examinations'!A1420:J3755,3,FALSE)</f>
        <v>10.82</v>
      </c>
      <c r="E1421" t="str">
        <f>VLOOKUP(A1421,'Medical Examinations'!A1420:J3755,4,FALSE)</f>
        <v>yes</v>
      </c>
      <c r="F1421" t="str">
        <f>VLOOKUP(A1421,'Medical Examinations'!A1420:J3755,5,FALSE)</f>
        <v>No</v>
      </c>
      <c r="G1421" t="str">
        <f>VLOOKUP($A1421,'Medical Examinations'!A$1:J$2336,6,FALSE)</f>
        <v>No</v>
      </c>
      <c r="H1421">
        <f>VLOOKUP(A1421,'Medical Examinations'!A1420:J3755,7,FALSE)</f>
        <v>0</v>
      </c>
      <c r="I1421" t="str">
        <f>VLOOKUP(A1421,'Medical Examinations'!A1420:J3755,8,FALSE)</f>
        <v>No</v>
      </c>
      <c r="J1421" t="str">
        <f>VLOOKUP($A1421,'Medical Examinations'!$A1420:$J3755,9,FALSE)</f>
        <v>Healthy Weight</v>
      </c>
      <c r="K1421" t="str">
        <f>VLOOKUP(A1421,'Medical Examinations'!A1420:J3755,10,FALSE)</f>
        <v>Diabetes</v>
      </c>
      <c r="L1421" t="str">
        <f>VLOOKUP(Healthcare!A1421,'Hospitalisation Details'!A1420:K3755,10,FALSE)</f>
        <v>4-Aug-1967</v>
      </c>
      <c r="M1421" s="17">
        <f>VLOOKUP(Healthcare!A1421,'Hospitalisation Details'!A1420:K3755,6,FALSE)</f>
        <v>7463.51</v>
      </c>
      <c r="N1421" t="str">
        <f>VLOOKUP(Healthcare!A1421,'Hospitalisation Details'!A1420:K3755,7,FALSE)</f>
        <v>tier - 3</v>
      </c>
      <c r="O1421" t="str">
        <f>VLOOKUP(Healthcare!A1421,'Hospitalisation Details'!A1420:K3755,8,FALSE)</f>
        <v>tier - 3</v>
      </c>
      <c r="P1421" t="str">
        <f>VLOOKUP(Healthcare!A1421,'Hospitalisation Details'!A1420:K3755,9,FALSE)</f>
        <v>R1013</v>
      </c>
      <c r="Q1421">
        <f>VLOOKUP(Healthcare!A1421,'Hospitalisation Details'!A1420:K3755,11,FALSE)</f>
        <v>57</v>
      </c>
    </row>
    <row r="1422" spans="1:17" ht="15.6">
      <c r="A1422" s="1" t="s">
        <v>949</v>
      </c>
      <c r="B1422" t="str">
        <f>VLOOKUP(A1422,'Customer Names'!A1421:E3756,5,FALSE)</f>
        <v xml:space="preserve"> Ms.  Jenni Nettik</v>
      </c>
      <c r="C1422">
        <f>VLOOKUP(A1422,'Medical Examinations'!A1421:J3756,2,FALSE)</f>
        <v>42.3</v>
      </c>
      <c r="D1422">
        <f>VLOOKUP(A1422,'Medical Examinations'!A1421:J3756,3,FALSE)</f>
        <v>6.06</v>
      </c>
      <c r="E1422" t="str">
        <f>VLOOKUP(A1422,'Medical Examinations'!A1421:J3756,4,FALSE)</f>
        <v>yes</v>
      </c>
      <c r="F1422" t="str">
        <f>VLOOKUP(A1422,'Medical Examinations'!A1421:J3756,5,FALSE)</f>
        <v>No</v>
      </c>
      <c r="G1422" t="str">
        <f>VLOOKUP($A1422,'Medical Examinations'!A$1:J$2336,6,FALSE)</f>
        <v>No</v>
      </c>
      <c r="H1422">
        <f>VLOOKUP(A1422,'Medical Examinations'!A1421:J3756,7,FALSE)</f>
        <v>0</v>
      </c>
      <c r="I1422" t="str">
        <f>VLOOKUP(A1422,'Medical Examinations'!A1421:J3756,8,FALSE)</f>
        <v>No</v>
      </c>
      <c r="J1422" t="str">
        <f>VLOOKUP($A1422,'Medical Examinations'!$A1421:$J3756,9,FALSE)</f>
        <v>Obesity</v>
      </c>
      <c r="K1422" t="str">
        <f>VLOOKUP(A1422,'Medical Examinations'!A1421:J3756,10,FALSE)</f>
        <v>Prediabetes</v>
      </c>
      <c r="L1422" t="str">
        <f>VLOOKUP(Healthcare!A1422,'Hospitalisation Details'!A1421:K3756,10,FALSE)</f>
        <v>1-Jun-2001</v>
      </c>
      <c r="M1422" s="17">
        <f>VLOOKUP(Healthcare!A1422,'Hospitalisation Details'!A1421:K3756,6,FALSE)</f>
        <v>7450.36</v>
      </c>
      <c r="N1422" t="str">
        <f>VLOOKUP(Healthcare!A1422,'Hospitalisation Details'!A1421:K3756,7,FALSE)</f>
        <v>tier - 2</v>
      </c>
      <c r="O1422" t="str">
        <f>VLOOKUP(Healthcare!A1422,'Hospitalisation Details'!A1421:K3756,8,FALSE)</f>
        <v>tier - 2</v>
      </c>
      <c r="P1422" t="str">
        <f>VLOOKUP(Healthcare!A1422,'Hospitalisation Details'!A1421:K3756,9,FALSE)</f>
        <v>R1012</v>
      </c>
      <c r="Q1422">
        <f>VLOOKUP(Healthcare!A1422,'Hospitalisation Details'!A1421:K3756,11,FALSE)</f>
        <v>23</v>
      </c>
    </row>
    <row r="1423" spans="1:17" ht="15.6">
      <c r="A1423" s="1" t="s">
        <v>948</v>
      </c>
      <c r="B1423" t="str">
        <f>VLOOKUP(A1423,'Customer Names'!A1422:E3757,5,FALSE)</f>
        <v xml:space="preserve"> Mr.  Estuardo F Novales</v>
      </c>
      <c r="C1423">
        <f>VLOOKUP(A1423,'Medical Examinations'!A1422:J3757,2,FALSE)</f>
        <v>39.805</v>
      </c>
      <c r="D1423">
        <f>VLOOKUP(A1423,'Medical Examinations'!A1422:J3757,3,FALSE)</f>
        <v>5.91</v>
      </c>
      <c r="E1423" t="str">
        <f>VLOOKUP(A1423,'Medical Examinations'!A1422:J3757,4,FALSE)</f>
        <v>No</v>
      </c>
      <c r="F1423" t="str">
        <f>VLOOKUP(A1423,'Medical Examinations'!A1422:J3757,5,FALSE)</f>
        <v>No</v>
      </c>
      <c r="G1423" t="str">
        <f>VLOOKUP($A1423,'Medical Examinations'!A$1:J$2336,6,FALSE)</f>
        <v>No</v>
      </c>
      <c r="H1423">
        <f>VLOOKUP(A1423,'Medical Examinations'!A1422:J3757,7,FALSE)</f>
        <v>0</v>
      </c>
      <c r="I1423" t="str">
        <f>VLOOKUP(A1423,'Medical Examinations'!A1422:J3757,8,FALSE)</f>
        <v>No</v>
      </c>
      <c r="J1423" t="str">
        <f>VLOOKUP($A1423,'Medical Examinations'!$A1422:$J3757,9,FALSE)</f>
        <v>Obesity</v>
      </c>
      <c r="K1423" t="str">
        <f>VLOOKUP(A1423,'Medical Examinations'!A1422:J3757,10,FALSE)</f>
        <v>Prediabetes</v>
      </c>
      <c r="L1423" t="str">
        <f>VLOOKUP(Healthcare!A1423,'Hospitalisation Details'!A1422:K3757,10,FALSE)</f>
        <v>30-Sep-1977</v>
      </c>
      <c r="M1423" s="17">
        <f>VLOOKUP(Healthcare!A1423,'Hospitalisation Details'!A1422:K3757,6,FALSE)</f>
        <v>7448.4</v>
      </c>
      <c r="N1423" t="str">
        <f>VLOOKUP(Healthcare!A1423,'Hospitalisation Details'!A1422:K3757,7,FALSE)</f>
        <v>tier - 3</v>
      </c>
      <c r="O1423" t="str">
        <f>VLOOKUP(Healthcare!A1423,'Hospitalisation Details'!A1422:K3757,8,FALSE)</f>
        <v>tier - 3</v>
      </c>
      <c r="P1423" t="str">
        <f>VLOOKUP(Healthcare!A1423,'Hospitalisation Details'!A1422:K3757,9,FALSE)</f>
        <v>R1017</v>
      </c>
      <c r="Q1423">
        <f>VLOOKUP(Healthcare!A1423,'Hospitalisation Details'!A1422:K3757,11,FALSE)</f>
        <v>46</v>
      </c>
    </row>
    <row r="1424" spans="1:17" ht="15.6">
      <c r="A1424" s="1" t="s">
        <v>947</v>
      </c>
      <c r="B1424" t="str">
        <f>VLOOKUP(A1424,'Customer Names'!A1423:E3758,5,FALSE)</f>
        <v xml:space="preserve"> Mr.  Brett Rosauer</v>
      </c>
      <c r="C1424">
        <f>VLOOKUP(A1424,'Medical Examinations'!A1423:J3758,2,FALSE)</f>
        <v>33.700000000000003</v>
      </c>
      <c r="D1424">
        <f>VLOOKUP(A1424,'Medical Examinations'!A1423:J3758,3,FALSE)</f>
        <v>5.87</v>
      </c>
      <c r="E1424" t="str">
        <f>VLOOKUP(A1424,'Medical Examinations'!A1423:J3758,4,FALSE)</f>
        <v>No</v>
      </c>
      <c r="F1424" t="str">
        <f>VLOOKUP(A1424,'Medical Examinations'!A1423:J3758,5,FALSE)</f>
        <v>No</v>
      </c>
      <c r="G1424" t="str">
        <f>VLOOKUP($A1424,'Medical Examinations'!A$1:J$2336,6,FALSE)</f>
        <v>No</v>
      </c>
      <c r="H1424">
        <f>VLOOKUP(A1424,'Medical Examinations'!A1423:J3758,7,FALSE)</f>
        <v>0</v>
      </c>
      <c r="I1424" t="str">
        <f>VLOOKUP(A1424,'Medical Examinations'!A1423:J3758,8,FALSE)</f>
        <v>No</v>
      </c>
      <c r="J1424" t="str">
        <f>VLOOKUP($A1424,'Medical Examinations'!$A1423:$J3758,9,FALSE)</f>
        <v>Obesity</v>
      </c>
      <c r="K1424" t="str">
        <f>VLOOKUP(A1424,'Medical Examinations'!A1423:J3758,10,FALSE)</f>
        <v>Prediabetes</v>
      </c>
      <c r="L1424" t="str">
        <f>VLOOKUP(Healthcare!A1424,'Hospitalisation Details'!A1423:K3758,10,FALSE)</f>
        <v>25-Sep-1977</v>
      </c>
      <c r="M1424" s="17">
        <f>VLOOKUP(Healthcare!A1424,'Hospitalisation Details'!A1423:K3758,6,FALSE)</f>
        <v>7445.92</v>
      </c>
      <c r="N1424" t="str">
        <f>VLOOKUP(Healthcare!A1424,'Hospitalisation Details'!A1423:K3758,7,FALSE)</f>
        <v>tier - 3</v>
      </c>
      <c r="O1424" t="str">
        <f>VLOOKUP(Healthcare!A1424,'Hospitalisation Details'!A1423:K3758,8,FALSE)</f>
        <v>tier - 1</v>
      </c>
      <c r="P1424" t="str">
        <f>VLOOKUP(Healthcare!A1424,'Hospitalisation Details'!A1423:K3758,9,FALSE)</f>
        <v>R1011</v>
      </c>
      <c r="Q1424">
        <f>VLOOKUP(Healthcare!A1424,'Hospitalisation Details'!A1423:K3758,11,FALSE)</f>
        <v>46</v>
      </c>
    </row>
    <row r="1425" spans="1:17" ht="15.6">
      <c r="A1425" s="1" t="s">
        <v>946</v>
      </c>
      <c r="B1425" t="str">
        <f>VLOOKUP(A1425,'Customer Names'!A1424:E3759,5,FALSE)</f>
        <v xml:space="preserve"> Ms.  Sharon E Ryder</v>
      </c>
      <c r="C1425">
        <f>VLOOKUP(A1425,'Medical Examinations'!A1424:J3759,2,FALSE)</f>
        <v>36.195</v>
      </c>
      <c r="D1425">
        <f>VLOOKUP(A1425,'Medical Examinations'!A1424:J3759,3,FALSE)</f>
        <v>6.22</v>
      </c>
      <c r="E1425" t="str">
        <f>VLOOKUP(A1425,'Medical Examinations'!A1424:J3759,4,FALSE)</f>
        <v>No</v>
      </c>
      <c r="F1425" t="str">
        <f>VLOOKUP(A1425,'Medical Examinations'!A1424:J3759,5,FALSE)</f>
        <v>No</v>
      </c>
      <c r="G1425" t="str">
        <f>VLOOKUP($A1425,'Medical Examinations'!A$1:J$2336,6,FALSE)</f>
        <v>No</v>
      </c>
      <c r="H1425">
        <f>VLOOKUP(A1425,'Medical Examinations'!A1424:J3759,7,FALSE)</f>
        <v>0</v>
      </c>
      <c r="I1425" t="str">
        <f>VLOOKUP(A1425,'Medical Examinations'!A1424:J3759,8,FALSE)</f>
        <v>No</v>
      </c>
      <c r="J1425" t="str">
        <f>VLOOKUP($A1425,'Medical Examinations'!$A1424:$J3759,9,FALSE)</f>
        <v>Obesity</v>
      </c>
      <c r="K1425" t="str">
        <f>VLOOKUP(A1425,'Medical Examinations'!A1424:J3759,10,FALSE)</f>
        <v>Prediabetes</v>
      </c>
      <c r="L1425" t="str">
        <f>VLOOKUP(Healthcare!A1425,'Hospitalisation Details'!A1424:K3759,10,FALSE)</f>
        <v>7-Jul-1980</v>
      </c>
      <c r="M1425" s="17">
        <f>VLOOKUP(Healthcare!A1425,'Hospitalisation Details'!A1424:K3759,6,FALSE)</f>
        <v>7443.64</v>
      </c>
      <c r="N1425" t="str">
        <f>VLOOKUP(Healthcare!A1425,'Hospitalisation Details'!A1424:K3759,7,FALSE)</f>
        <v>tier - 2</v>
      </c>
      <c r="O1425" t="str">
        <f>VLOOKUP(Healthcare!A1425,'Hospitalisation Details'!A1424:K3759,8,FALSE)</f>
        <v>tier - 3</v>
      </c>
      <c r="P1425" t="str">
        <f>VLOOKUP(Healthcare!A1425,'Hospitalisation Details'!A1424:K3759,9,FALSE)</f>
        <v>R1012</v>
      </c>
      <c r="Q1425">
        <f>VLOOKUP(Healthcare!A1425,'Hospitalisation Details'!A1424:K3759,11,FALSE)</f>
        <v>44</v>
      </c>
    </row>
    <row r="1426" spans="1:17" ht="15.6">
      <c r="A1426" s="1" t="s">
        <v>945</v>
      </c>
      <c r="B1426" t="str">
        <f>VLOOKUP(A1426,'Customer Names'!A1425:E3760,5,FALSE)</f>
        <v xml:space="preserve"> Mr.  Jacob W√¶ver Larsen</v>
      </c>
      <c r="C1426">
        <f>VLOOKUP(A1426,'Medical Examinations'!A1425:J3760,2,FALSE)</f>
        <v>32.6</v>
      </c>
      <c r="D1426">
        <f>VLOOKUP(A1426,'Medical Examinations'!A1425:J3760,3,FALSE)</f>
        <v>5.73</v>
      </c>
      <c r="E1426" t="str">
        <f>VLOOKUP(A1426,'Medical Examinations'!A1425:J3760,4,FALSE)</f>
        <v>No</v>
      </c>
      <c r="F1426" t="str">
        <f>VLOOKUP(A1426,'Medical Examinations'!A1425:J3760,5,FALSE)</f>
        <v>No</v>
      </c>
      <c r="G1426" t="str">
        <f>VLOOKUP($A1426,'Medical Examinations'!A$1:J$2336,6,FALSE)</f>
        <v>Yes</v>
      </c>
      <c r="H1426">
        <f>VLOOKUP(A1426,'Medical Examinations'!A1425:J3760,7,FALSE)</f>
        <v>1</v>
      </c>
      <c r="I1426" t="str">
        <f>VLOOKUP(A1426,'Medical Examinations'!A1425:J3760,8,FALSE)</f>
        <v>No</v>
      </c>
      <c r="J1426" t="str">
        <f>VLOOKUP($A1426,'Medical Examinations'!$A1425:$J3760,9,FALSE)</f>
        <v>Obesity</v>
      </c>
      <c r="K1426" t="str">
        <f>VLOOKUP(A1426,'Medical Examinations'!A1425:J3760,10,FALSE)</f>
        <v>Prediabetes</v>
      </c>
      <c r="L1426" t="str">
        <f>VLOOKUP(Healthcare!A1426,'Hospitalisation Details'!A1425:K3760,10,FALSE)</f>
        <v>1-Sep-1979</v>
      </c>
      <c r="M1426" s="17">
        <f>VLOOKUP(Healthcare!A1426,'Hospitalisation Details'!A1425:K3760,6,FALSE)</f>
        <v>7441.5</v>
      </c>
      <c r="N1426" t="str">
        <f>VLOOKUP(Healthcare!A1426,'Hospitalisation Details'!A1425:K3760,7,FALSE)</f>
        <v>tier - 3</v>
      </c>
      <c r="O1426" t="str">
        <f>VLOOKUP(Healthcare!A1426,'Hospitalisation Details'!A1425:K3760,8,FALSE)</f>
        <v>tier - 2</v>
      </c>
      <c r="P1426" t="str">
        <f>VLOOKUP(Healthcare!A1426,'Hospitalisation Details'!A1425:K3760,9,FALSE)</f>
        <v>R1011</v>
      </c>
      <c r="Q1426">
        <f>VLOOKUP(Healthcare!A1426,'Hospitalisation Details'!A1425:K3760,11,FALSE)</f>
        <v>45</v>
      </c>
    </row>
    <row r="1427" spans="1:17" ht="15.6">
      <c r="A1427" s="1" t="s">
        <v>944</v>
      </c>
      <c r="B1427" t="str">
        <f>VLOOKUP(A1427,'Customer Names'!A1426:E3761,5,FALSE)</f>
        <v xml:space="preserve"> Mr.  Scott Keate</v>
      </c>
      <c r="C1427">
        <f>VLOOKUP(A1427,'Medical Examinations'!A1426:J3761,2,FALSE)</f>
        <v>30.2</v>
      </c>
      <c r="D1427">
        <f>VLOOKUP(A1427,'Medical Examinations'!A1426:J3761,3,FALSE)</f>
        <v>5.7</v>
      </c>
      <c r="E1427" t="str">
        <f>VLOOKUP(A1427,'Medical Examinations'!A1426:J3761,4,FALSE)</f>
        <v>No</v>
      </c>
      <c r="F1427" t="str">
        <f>VLOOKUP(A1427,'Medical Examinations'!A1426:J3761,5,FALSE)</f>
        <v>No</v>
      </c>
      <c r="G1427" t="str">
        <f>VLOOKUP($A1427,'Medical Examinations'!A$1:J$2336,6,FALSE)</f>
        <v>No</v>
      </c>
      <c r="H1427">
        <f>VLOOKUP(A1427,'Medical Examinations'!A1426:J3761,7,FALSE)</f>
        <v>0</v>
      </c>
      <c r="I1427" t="str">
        <f>VLOOKUP(A1427,'Medical Examinations'!A1426:J3761,8,FALSE)</f>
        <v>No</v>
      </c>
      <c r="J1427" t="str">
        <f>VLOOKUP($A1427,'Medical Examinations'!$A1426:$J3761,9,FALSE)</f>
        <v>Obesity</v>
      </c>
      <c r="K1427" t="str">
        <f>VLOOKUP(A1427,'Medical Examinations'!A1426:J3761,10,FALSE)</f>
        <v>Prediabetes</v>
      </c>
      <c r="L1427" t="str">
        <f>VLOOKUP(Healthcare!A1427,'Hospitalisation Details'!A1426:K3761,10,FALSE)</f>
        <v>25-Aug-1977</v>
      </c>
      <c r="M1427" s="17">
        <f>VLOOKUP(Healthcare!A1427,'Hospitalisation Details'!A1426:K3761,6,FALSE)</f>
        <v>7441.05</v>
      </c>
      <c r="N1427" t="str">
        <f>VLOOKUP(Healthcare!A1427,'Hospitalisation Details'!A1426:K3761,7,FALSE)</f>
        <v>tier - 3</v>
      </c>
      <c r="O1427" t="str">
        <f>VLOOKUP(Healthcare!A1427,'Hospitalisation Details'!A1426:K3761,8,FALSE)</f>
        <v>tier - 2</v>
      </c>
      <c r="P1427" t="str">
        <f>VLOOKUP(Healthcare!A1427,'Hospitalisation Details'!A1426:K3761,9,FALSE)</f>
        <v>R1011</v>
      </c>
      <c r="Q1427">
        <f>VLOOKUP(Healthcare!A1427,'Hospitalisation Details'!A1426:K3761,11,FALSE)</f>
        <v>47</v>
      </c>
    </row>
    <row r="1428" spans="1:17" ht="15.6">
      <c r="A1428" s="1" t="s">
        <v>943</v>
      </c>
      <c r="B1428" t="str">
        <f>VLOOKUP(A1428,'Customer Names'!A1427:E3762,5,FALSE)</f>
        <v xml:space="preserve"> Ms.  Brooke S Williams</v>
      </c>
      <c r="C1428">
        <f>VLOOKUP(A1428,'Medical Examinations'!A1427:J3762,2,FALSE)</f>
        <v>27.645</v>
      </c>
      <c r="D1428">
        <f>VLOOKUP(A1428,'Medical Examinations'!A1427:J3762,3,FALSE)</f>
        <v>9.91</v>
      </c>
      <c r="E1428" t="str">
        <f>VLOOKUP(A1428,'Medical Examinations'!A1427:J3762,4,FALSE)</f>
        <v>No</v>
      </c>
      <c r="F1428" t="str">
        <f>VLOOKUP(A1428,'Medical Examinations'!A1427:J3762,5,FALSE)</f>
        <v>No</v>
      </c>
      <c r="G1428" t="str">
        <f>VLOOKUP($A1428,'Medical Examinations'!A$1:J$2336,6,FALSE)</f>
        <v>No</v>
      </c>
      <c r="H1428">
        <f>VLOOKUP(A1428,'Medical Examinations'!A1427:J3762,7,FALSE)</f>
        <v>0</v>
      </c>
      <c r="I1428" t="str">
        <f>VLOOKUP(A1428,'Medical Examinations'!A1427:J3762,8,FALSE)</f>
        <v>No</v>
      </c>
      <c r="J1428" t="str">
        <f>VLOOKUP($A1428,'Medical Examinations'!$A1427:$J3762,9,FALSE)</f>
        <v>Over Weight</v>
      </c>
      <c r="K1428" t="str">
        <f>VLOOKUP(A1428,'Medical Examinations'!A1427:J3762,10,FALSE)</f>
        <v>Diabetes</v>
      </c>
      <c r="L1428" t="str">
        <f>VLOOKUP(Healthcare!A1428,'Hospitalisation Details'!A1427:K3762,10,FALSE)</f>
        <v>2-Dec-1978</v>
      </c>
      <c r="M1428" s="17">
        <f>VLOOKUP(Healthcare!A1428,'Hospitalisation Details'!A1427:K3762,6,FALSE)</f>
        <v>7421.19</v>
      </c>
      <c r="N1428" t="str">
        <f>VLOOKUP(Healthcare!A1428,'Hospitalisation Details'!A1427:K3762,7,FALSE)</f>
        <v>tier - 2</v>
      </c>
      <c r="O1428" t="str">
        <f>VLOOKUP(Healthcare!A1428,'Hospitalisation Details'!A1427:K3762,8,FALSE)</f>
        <v>tier - 3</v>
      </c>
      <c r="P1428" t="str">
        <f>VLOOKUP(Healthcare!A1428,'Hospitalisation Details'!A1427:K3762,9,FALSE)</f>
        <v>R1012</v>
      </c>
      <c r="Q1428">
        <f>VLOOKUP(Healthcare!A1428,'Hospitalisation Details'!A1427:K3762,11,FALSE)</f>
        <v>45</v>
      </c>
    </row>
    <row r="1429" spans="1:17" ht="15.6">
      <c r="A1429" s="1" t="s">
        <v>942</v>
      </c>
      <c r="B1429" t="str">
        <f>VLOOKUP(A1429,'Customer Names'!A1428:E3763,5,FALSE)</f>
        <v xml:space="preserve"> Ms.  Kaye A Starosciak</v>
      </c>
      <c r="C1429">
        <f>VLOOKUP(A1429,'Medical Examinations'!A1428:J3763,2,FALSE)</f>
        <v>26.41</v>
      </c>
      <c r="D1429">
        <f>VLOOKUP(A1429,'Medical Examinations'!A1428:J3763,3,FALSE)</f>
        <v>11.4</v>
      </c>
      <c r="E1429" t="str">
        <f>VLOOKUP(A1429,'Medical Examinations'!A1428:J3763,4,FALSE)</f>
        <v>No</v>
      </c>
      <c r="F1429" t="str">
        <f>VLOOKUP(A1429,'Medical Examinations'!A1428:J3763,5,FALSE)</f>
        <v>No</v>
      </c>
      <c r="G1429" t="str">
        <f>VLOOKUP($A1429,'Medical Examinations'!A$1:J$2336,6,FALSE)</f>
        <v>No</v>
      </c>
      <c r="H1429">
        <f>VLOOKUP(A1429,'Medical Examinations'!A1428:J3763,7,FALSE)</f>
        <v>0</v>
      </c>
      <c r="I1429" t="str">
        <f>VLOOKUP(A1429,'Medical Examinations'!A1428:J3763,8,FALSE)</f>
        <v>No</v>
      </c>
      <c r="J1429" t="str">
        <f>VLOOKUP($A1429,'Medical Examinations'!$A1428:$J3763,9,FALSE)</f>
        <v>Over Weight</v>
      </c>
      <c r="K1429" t="str">
        <f>VLOOKUP(A1429,'Medical Examinations'!A1428:J3763,10,FALSE)</f>
        <v>Diabetes</v>
      </c>
      <c r="L1429" t="str">
        <f>VLOOKUP(Healthcare!A1429,'Hospitalisation Details'!A1428:K3763,10,FALSE)</f>
        <v>12-Nov-1978</v>
      </c>
      <c r="M1429" s="17">
        <f>VLOOKUP(Healthcare!A1429,'Hospitalisation Details'!A1428:K3763,6,FALSE)</f>
        <v>7419.48</v>
      </c>
      <c r="N1429" t="str">
        <f>VLOOKUP(Healthcare!A1429,'Hospitalisation Details'!A1428:K3763,7,FALSE)</f>
        <v>tier - 2</v>
      </c>
      <c r="O1429" t="str">
        <f>VLOOKUP(Healthcare!A1429,'Hospitalisation Details'!A1428:K3763,8,FALSE)</f>
        <v>tier - 2</v>
      </c>
      <c r="P1429" t="str">
        <f>VLOOKUP(Healthcare!A1429,'Hospitalisation Details'!A1428:K3763,9,FALSE)</f>
        <v>R1012</v>
      </c>
      <c r="Q1429">
        <f>VLOOKUP(Healthcare!A1429,'Hospitalisation Details'!A1428:K3763,11,FALSE)</f>
        <v>45</v>
      </c>
    </row>
    <row r="1430" spans="1:17" ht="15.6">
      <c r="A1430" s="1" t="s">
        <v>941</v>
      </c>
      <c r="B1430" t="str">
        <f>VLOOKUP(A1430,'Customer Names'!A1429:E3764,5,FALSE)</f>
        <v xml:space="preserve"> Ms.  Carolyn Smith</v>
      </c>
      <c r="C1430">
        <f>VLOOKUP(A1430,'Medical Examinations'!A1429:J3764,2,FALSE)</f>
        <v>34.1</v>
      </c>
      <c r="D1430">
        <f>VLOOKUP(A1430,'Medical Examinations'!A1429:J3764,3,FALSE)</f>
        <v>6.29</v>
      </c>
      <c r="E1430" t="str">
        <f>VLOOKUP(A1430,'Medical Examinations'!A1429:J3764,4,FALSE)</f>
        <v>yes</v>
      </c>
      <c r="F1430" t="str">
        <f>VLOOKUP(A1430,'Medical Examinations'!A1429:J3764,5,FALSE)</f>
        <v>No</v>
      </c>
      <c r="G1430" t="str">
        <f>VLOOKUP($A1430,'Medical Examinations'!A$1:J$2336,6,FALSE)</f>
        <v>Yes</v>
      </c>
      <c r="H1430">
        <f>VLOOKUP(A1430,'Medical Examinations'!A1429:J3764,7,FALSE)</f>
        <v>1</v>
      </c>
      <c r="I1430" t="str">
        <f>VLOOKUP(A1430,'Medical Examinations'!A1429:J3764,8,FALSE)</f>
        <v>No</v>
      </c>
      <c r="J1430" t="str">
        <f>VLOOKUP($A1430,'Medical Examinations'!$A1429:$J3764,9,FALSE)</f>
        <v>Obesity</v>
      </c>
      <c r="K1430" t="str">
        <f>VLOOKUP(A1430,'Medical Examinations'!A1429:J3764,10,FALSE)</f>
        <v>Prediabetes</v>
      </c>
      <c r="L1430" t="str">
        <f>VLOOKUP(Healthcare!A1430,'Hospitalisation Details'!A1429:K3764,10,FALSE)</f>
        <v>19-Sep-1983</v>
      </c>
      <c r="M1430" s="17">
        <f>VLOOKUP(Healthcare!A1430,'Hospitalisation Details'!A1429:K3764,6,FALSE)</f>
        <v>7418.52</v>
      </c>
      <c r="N1430" t="str">
        <f>VLOOKUP(Healthcare!A1430,'Hospitalisation Details'!A1429:K3764,7,FALSE)</f>
        <v>tier - 2</v>
      </c>
      <c r="O1430" t="str">
        <f>VLOOKUP(Healthcare!A1430,'Hospitalisation Details'!A1429:K3764,8,FALSE)</f>
        <v>tier - 2</v>
      </c>
      <c r="P1430" t="str">
        <f>VLOOKUP(Healthcare!A1430,'Hospitalisation Details'!A1429:K3764,9,FALSE)</f>
        <v>R1011</v>
      </c>
      <c r="Q1430">
        <f>VLOOKUP(Healthcare!A1430,'Hospitalisation Details'!A1429:K3764,11,FALSE)</f>
        <v>40</v>
      </c>
    </row>
    <row r="1431" spans="1:17" ht="15.6">
      <c r="A1431" s="1" t="s">
        <v>940</v>
      </c>
      <c r="B1431" t="str">
        <f>VLOOKUP(A1431,'Customer Names'!A1430:E3765,5,FALSE)</f>
        <v xml:space="preserve"> Mr.  Daniel C Henderson</v>
      </c>
      <c r="C1431">
        <f>VLOOKUP(A1431,'Medical Examinations'!A1430:J3765,2,FALSE)</f>
        <v>17.3</v>
      </c>
      <c r="D1431">
        <f>VLOOKUP(A1431,'Medical Examinations'!A1430:J3765,3,FALSE)</f>
        <v>9.2799999999999994</v>
      </c>
      <c r="E1431" t="str">
        <f>VLOOKUP(A1431,'Medical Examinations'!A1430:J3765,4,FALSE)</f>
        <v>No</v>
      </c>
      <c r="F1431" t="str">
        <f>VLOOKUP(A1431,'Medical Examinations'!A1430:J3765,5,FALSE)</f>
        <v>No</v>
      </c>
      <c r="G1431" t="str">
        <f>VLOOKUP($A1431,'Medical Examinations'!A$1:J$2336,6,FALSE)</f>
        <v>No</v>
      </c>
      <c r="H1431">
        <f>VLOOKUP(A1431,'Medical Examinations'!A1430:J3765,7,FALSE)</f>
        <v>0</v>
      </c>
      <c r="I1431" t="str">
        <f>VLOOKUP(A1431,'Medical Examinations'!A1430:J3765,8,FALSE)</f>
        <v>No</v>
      </c>
      <c r="J1431" t="str">
        <f>VLOOKUP($A1431,'Medical Examinations'!$A1430:$J3765,9,FALSE)</f>
        <v>Under Weight</v>
      </c>
      <c r="K1431" t="str">
        <f>VLOOKUP(A1431,'Medical Examinations'!A1430:J3765,10,FALSE)</f>
        <v>Diabetes</v>
      </c>
      <c r="L1431" t="str">
        <f>VLOOKUP(Healthcare!A1431,'Hospitalisation Details'!A1430:K3765,10,FALSE)</f>
        <v>5-Dec-1965</v>
      </c>
      <c r="M1431" s="17">
        <f>VLOOKUP(Healthcare!A1431,'Hospitalisation Details'!A1430:K3765,6,FALSE)</f>
        <v>7403.98</v>
      </c>
      <c r="N1431" t="str">
        <f>VLOOKUP(Healthcare!A1431,'Hospitalisation Details'!A1430:K3765,7,FALSE)</f>
        <v>tier - 3</v>
      </c>
      <c r="O1431" t="str">
        <f>VLOOKUP(Healthcare!A1431,'Hospitalisation Details'!A1430:K3765,8,FALSE)</f>
        <v>tier - 2</v>
      </c>
      <c r="P1431" t="str">
        <f>VLOOKUP(Healthcare!A1431,'Hospitalisation Details'!A1430:K3765,9,FALSE)</f>
        <v>R1013</v>
      </c>
      <c r="Q1431">
        <f>VLOOKUP(Healthcare!A1431,'Hospitalisation Details'!A1430:K3765,11,FALSE)</f>
        <v>58</v>
      </c>
    </row>
    <row r="1432" spans="1:17" ht="15.6">
      <c r="A1432" s="1" t="s">
        <v>939</v>
      </c>
      <c r="B1432" t="str">
        <f>VLOOKUP(A1432,'Customer Names'!A1431:E3766,5,FALSE)</f>
        <v xml:space="preserve"> Mrs.  Laurie A Winkelman</v>
      </c>
      <c r="C1432">
        <f>VLOOKUP(A1432,'Medical Examinations'!A1431:J3766,2,FALSE)</f>
        <v>35.020000000000003</v>
      </c>
      <c r="D1432">
        <f>VLOOKUP(A1432,'Medical Examinations'!A1431:J3766,3,FALSE)</f>
        <v>4.78</v>
      </c>
      <c r="E1432" t="str">
        <f>VLOOKUP(A1432,'Medical Examinations'!A1431:J3766,4,FALSE)</f>
        <v>No</v>
      </c>
      <c r="F1432" t="str">
        <f>VLOOKUP(A1432,'Medical Examinations'!A1431:J3766,5,FALSE)</f>
        <v>No</v>
      </c>
      <c r="G1432" t="str">
        <f>VLOOKUP($A1432,'Medical Examinations'!A$1:J$2336,6,FALSE)</f>
        <v>Yes</v>
      </c>
      <c r="H1432">
        <f>VLOOKUP(A1432,'Medical Examinations'!A1431:J3766,7,FALSE)</f>
        <v>1</v>
      </c>
      <c r="I1432" t="str">
        <f>VLOOKUP(A1432,'Medical Examinations'!A1431:J3766,8,FALSE)</f>
        <v>No</v>
      </c>
      <c r="J1432" t="str">
        <f>VLOOKUP($A1432,'Medical Examinations'!$A1431:$J3766,9,FALSE)</f>
        <v>Obesity</v>
      </c>
      <c r="K1432" t="str">
        <f>VLOOKUP(A1432,'Medical Examinations'!A1431:J3766,10,FALSE)</f>
        <v>Normal</v>
      </c>
      <c r="L1432" t="str">
        <f>VLOOKUP(Healthcare!A1432,'Hospitalisation Details'!A1431:K3766,10,FALSE)</f>
        <v>22-Jul-1993</v>
      </c>
      <c r="M1432" s="17">
        <f>VLOOKUP(Healthcare!A1432,'Hospitalisation Details'!A1431:K3766,6,FALSE)</f>
        <v>7388.85</v>
      </c>
      <c r="N1432" t="str">
        <f>VLOOKUP(Healthcare!A1432,'Hospitalisation Details'!A1431:K3766,7,FALSE)</f>
        <v>tier - 2</v>
      </c>
      <c r="O1432" t="str">
        <f>VLOOKUP(Healthcare!A1432,'Hospitalisation Details'!A1431:K3766,8,FALSE)</f>
        <v>tier - 2</v>
      </c>
      <c r="P1432" t="str">
        <f>VLOOKUP(Healthcare!A1432,'Hospitalisation Details'!A1431:K3766,9,FALSE)</f>
        <v>R1026</v>
      </c>
      <c r="Q1432">
        <f>VLOOKUP(Healthcare!A1432,'Hospitalisation Details'!A1431:K3766,11,FALSE)</f>
        <v>31</v>
      </c>
    </row>
    <row r="1433" spans="1:17" ht="15.6">
      <c r="A1433" s="1" t="s">
        <v>938</v>
      </c>
      <c r="B1433" t="str">
        <f>VLOOKUP(A1433,'Customer Names'!A1432:E3767,5,FALSE)</f>
        <v xml:space="preserve"> Ms.  Nicole Monette</v>
      </c>
      <c r="C1433">
        <f>VLOOKUP(A1433,'Medical Examinations'!A1432:J3767,2,FALSE)</f>
        <v>37.1</v>
      </c>
      <c r="D1433">
        <f>VLOOKUP(A1433,'Medical Examinations'!A1432:J3767,3,FALSE)</f>
        <v>8.8699999999999992</v>
      </c>
      <c r="E1433" t="str">
        <f>VLOOKUP(A1433,'Medical Examinations'!A1432:J3767,4,FALSE)</f>
        <v>yes</v>
      </c>
      <c r="F1433" t="str">
        <f>VLOOKUP(A1433,'Medical Examinations'!A1432:J3767,5,FALSE)</f>
        <v>No</v>
      </c>
      <c r="G1433" t="str">
        <f>VLOOKUP($A1433,'Medical Examinations'!A$1:J$2336,6,FALSE)</f>
        <v>No</v>
      </c>
      <c r="H1433">
        <f>VLOOKUP(A1433,'Medical Examinations'!A1432:J3767,7,FALSE)</f>
        <v>0</v>
      </c>
      <c r="I1433" t="str">
        <f>VLOOKUP(A1433,'Medical Examinations'!A1432:J3767,8,FALSE)</f>
        <v>No</v>
      </c>
      <c r="J1433" t="str">
        <f>VLOOKUP($A1433,'Medical Examinations'!$A1432:$J3767,9,FALSE)</f>
        <v>Obesity</v>
      </c>
      <c r="K1433" t="str">
        <f>VLOOKUP(A1433,'Medical Examinations'!A1432:J3767,10,FALSE)</f>
        <v>Diabetes</v>
      </c>
      <c r="L1433" t="str">
        <f>VLOOKUP(Healthcare!A1433,'Hospitalisation Details'!A1432:K3767,10,FALSE)</f>
        <v>24-Nov-1981</v>
      </c>
      <c r="M1433" s="17">
        <f>VLOOKUP(Healthcare!A1433,'Hospitalisation Details'!A1432:K3767,6,FALSE)</f>
        <v>7371.77</v>
      </c>
      <c r="N1433" t="str">
        <f>VLOOKUP(Healthcare!A1433,'Hospitalisation Details'!A1432:K3767,7,FALSE)</f>
        <v>tier - 2</v>
      </c>
      <c r="O1433" t="str">
        <f>VLOOKUP(Healthcare!A1433,'Hospitalisation Details'!A1432:K3767,8,FALSE)</f>
        <v>tier - 1</v>
      </c>
      <c r="P1433" t="str">
        <f>VLOOKUP(Healthcare!A1433,'Hospitalisation Details'!A1432:K3767,9,FALSE)</f>
        <v>R1011</v>
      </c>
      <c r="Q1433">
        <f>VLOOKUP(Healthcare!A1433,'Hospitalisation Details'!A1432:K3767,11,FALSE)</f>
        <v>42</v>
      </c>
    </row>
    <row r="1434" spans="1:17" ht="15.6">
      <c r="A1434" s="1" t="s">
        <v>937</v>
      </c>
      <c r="B1434" t="str">
        <f>VLOOKUP(A1434,'Customer Names'!A1433:E3768,5,FALSE)</f>
        <v xml:space="preserve"> Ms.  Shelby Kramer</v>
      </c>
      <c r="C1434">
        <f>VLOOKUP(A1434,'Medical Examinations'!A1433:J3768,2,FALSE)</f>
        <v>16.79</v>
      </c>
      <c r="D1434">
        <f>VLOOKUP(A1434,'Medical Examinations'!A1433:J3768,3,FALSE)</f>
        <v>11.4</v>
      </c>
      <c r="E1434" t="str">
        <f>VLOOKUP(A1434,'Medical Examinations'!A1433:J3768,4,FALSE)</f>
        <v>No</v>
      </c>
      <c r="F1434" t="str">
        <f>VLOOKUP(A1434,'Medical Examinations'!A1433:J3768,5,FALSE)</f>
        <v>No</v>
      </c>
      <c r="G1434" t="str">
        <f>VLOOKUP($A1434,'Medical Examinations'!A$1:J$2336,6,FALSE)</f>
        <v>No</v>
      </c>
      <c r="H1434">
        <f>VLOOKUP(A1434,'Medical Examinations'!A1433:J3768,7,FALSE)</f>
        <v>0</v>
      </c>
      <c r="I1434" t="str">
        <f>VLOOKUP(A1434,'Medical Examinations'!A1433:J3768,8,FALSE)</f>
        <v>No</v>
      </c>
      <c r="J1434" t="str">
        <f>VLOOKUP($A1434,'Medical Examinations'!$A1433:$J3768,9,FALSE)</f>
        <v>Under Weight</v>
      </c>
      <c r="K1434" t="str">
        <f>VLOOKUP(A1434,'Medical Examinations'!A1433:J3768,10,FALSE)</f>
        <v>Diabetes</v>
      </c>
      <c r="L1434" t="str">
        <f>VLOOKUP(Healthcare!A1434,'Hospitalisation Details'!A1433:K3768,10,FALSE)</f>
        <v>9-Dec-1965</v>
      </c>
      <c r="M1434" s="17">
        <f>VLOOKUP(Healthcare!A1434,'Hospitalisation Details'!A1433:K3768,6,FALSE)</f>
        <v>7362.31</v>
      </c>
      <c r="N1434" t="str">
        <f>VLOOKUP(Healthcare!A1434,'Hospitalisation Details'!A1433:K3768,7,FALSE)</f>
        <v>tier - 3</v>
      </c>
      <c r="O1434" t="str">
        <f>VLOOKUP(Healthcare!A1434,'Hospitalisation Details'!A1433:K3768,8,FALSE)</f>
        <v>tier - 3</v>
      </c>
      <c r="P1434" t="str">
        <f>VLOOKUP(Healthcare!A1434,'Hospitalisation Details'!A1433:K3768,9,FALSE)</f>
        <v>R1013</v>
      </c>
      <c r="Q1434">
        <f>VLOOKUP(Healthcare!A1434,'Hospitalisation Details'!A1433:K3768,11,FALSE)</f>
        <v>58</v>
      </c>
    </row>
    <row r="1435" spans="1:17" ht="15.6">
      <c r="A1435" s="1" t="s">
        <v>936</v>
      </c>
      <c r="B1435" t="str">
        <f>VLOOKUP(A1435,'Customer Names'!A1434:E3769,5,FALSE)</f>
        <v xml:space="preserve"> Ms.  Allison Goldstein</v>
      </c>
      <c r="C1435">
        <f>VLOOKUP(A1435,'Medical Examinations'!A1434:J3769,2,FALSE)</f>
        <v>31.635000000000002</v>
      </c>
      <c r="D1435">
        <f>VLOOKUP(A1435,'Medical Examinations'!A1434:J3769,3,FALSE)</f>
        <v>9.1300000000000008</v>
      </c>
      <c r="E1435" t="str">
        <f>VLOOKUP(A1435,'Medical Examinations'!A1434:J3769,4,FALSE)</f>
        <v>yes</v>
      </c>
      <c r="F1435" t="str">
        <f>VLOOKUP(A1435,'Medical Examinations'!A1434:J3769,5,FALSE)</f>
        <v>No</v>
      </c>
      <c r="G1435" t="str">
        <f>VLOOKUP($A1435,'Medical Examinations'!A$1:J$2336,6,FALSE)</f>
        <v>No</v>
      </c>
      <c r="H1435">
        <f>VLOOKUP(A1435,'Medical Examinations'!A1434:J3769,7,FALSE)</f>
        <v>0</v>
      </c>
      <c r="I1435" t="str">
        <f>VLOOKUP(A1435,'Medical Examinations'!A1434:J3769,8,FALSE)</f>
        <v>No</v>
      </c>
      <c r="J1435" t="str">
        <f>VLOOKUP($A1435,'Medical Examinations'!$A1434:$J3769,9,FALSE)</f>
        <v>Obesity</v>
      </c>
      <c r="K1435" t="str">
        <f>VLOOKUP(A1435,'Medical Examinations'!A1434:J3769,10,FALSE)</f>
        <v>Diabetes</v>
      </c>
      <c r="L1435" t="str">
        <f>VLOOKUP(Healthcare!A1435,'Hospitalisation Details'!A1434:K3769,10,FALSE)</f>
        <v>16-Jul-1981</v>
      </c>
      <c r="M1435" s="17">
        <f>VLOOKUP(Healthcare!A1435,'Hospitalisation Details'!A1434:K3769,6,FALSE)</f>
        <v>7358.18</v>
      </c>
      <c r="N1435" t="str">
        <f>VLOOKUP(Healthcare!A1435,'Hospitalisation Details'!A1434:K3769,7,FALSE)</f>
        <v>tier - 2</v>
      </c>
      <c r="O1435" t="str">
        <f>VLOOKUP(Healthcare!A1435,'Hospitalisation Details'!A1434:K3769,8,FALSE)</f>
        <v>tier - 3</v>
      </c>
      <c r="P1435" t="str">
        <f>VLOOKUP(Healthcare!A1435,'Hospitalisation Details'!A1434:K3769,9,FALSE)</f>
        <v>R1024</v>
      </c>
      <c r="Q1435">
        <f>VLOOKUP(Healthcare!A1435,'Hospitalisation Details'!A1434:K3769,11,FALSE)</f>
        <v>43</v>
      </c>
    </row>
    <row r="1436" spans="1:17" ht="15.6">
      <c r="A1436" s="1" t="s">
        <v>935</v>
      </c>
      <c r="B1436" t="str">
        <f>VLOOKUP(A1436,'Customer Names'!A1435:E3770,5,FALSE)</f>
        <v xml:space="preserve"> Ms.  Leticia Gonzalez</v>
      </c>
      <c r="C1436">
        <f>VLOOKUP(A1436,'Medical Examinations'!A1435:J3770,2,FALSE)</f>
        <v>24.19</v>
      </c>
      <c r="D1436">
        <f>VLOOKUP(A1436,'Medical Examinations'!A1435:J3770,3,FALSE)</f>
        <v>6.22</v>
      </c>
      <c r="E1436" t="str">
        <f>VLOOKUP(A1436,'Medical Examinations'!A1435:J3770,4,FALSE)</f>
        <v>yes</v>
      </c>
      <c r="F1436" t="str">
        <f>VLOOKUP(A1436,'Medical Examinations'!A1435:J3770,5,FALSE)</f>
        <v>No</v>
      </c>
      <c r="G1436" t="str">
        <f>VLOOKUP($A1436,'Medical Examinations'!A$1:J$2336,6,FALSE)</f>
        <v>Yes</v>
      </c>
      <c r="H1436">
        <f>VLOOKUP(A1436,'Medical Examinations'!A1435:J3770,7,FALSE)</f>
        <v>1</v>
      </c>
      <c r="I1436" t="str">
        <f>VLOOKUP(A1436,'Medical Examinations'!A1435:J3770,8,FALSE)</f>
        <v>No</v>
      </c>
      <c r="J1436" t="str">
        <f>VLOOKUP($A1436,'Medical Examinations'!$A1435:$J3770,9,FALSE)</f>
        <v>Healthy Weight</v>
      </c>
      <c r="K1436" t="str">
        <f>VLOOKUP(A1436,'Medical Examinations'!A1435:J3770,10,FALSE)</f>
        <v>Prediabetes</v>
      </c>
      <c r="L1436" t="str">
        <f>VLOOKUP(Healthcare!A1436,'Hospitalisation Details'!A1435:K3770,10,FALSE)</f>
        <v>21-Jun-1983</v>
      </c>
      <c r="M1436" s="17">
        <f>VLOOKUP(Healthcare!A1436,'Hospitalisation Details'!A1435:K3770,6,FALSE)</f>
        <v>7357.49</v>
      </c>
      <c r="N1436" t="str">
        <f>VLOOKUP(Healthcare!A1436,'Hospitalisation Details'!A1435:K3770,7,FALSE)</f>
        <v>tier - 2</v>
      </c>
      <c r="O1436" t="str">
        <f>VLOOKUP(Healthcare!A1436,'Hospitalisation Details'!A1435:K3770,8,FALSE)</f>
        <v>tier - 2</v>
      </c>
      <c r="P1436" t="str">
        <f>VLOOKUP(Healthcare!A1436,'Hospitalisation Details'!A1435:K3770,9,FALSE)</f>
        <v>R1012</v>
      </c>
      <c r="Q1436">
        <f>VLOOKUP(Healthcare!A1436,'Hospitalisation Details'!A1435:K3770,11,FALSE)</f>
        <v>41</v>
      </c>
    </row>
    <row r="1437" spans="1:17" ht="15.6">
      <c r="A1437" s="1" t="s">
        <v>934</v>
      </c>
      <c r="B1437" t="str">
        <f>VLOOKUP(A1437,'Customer Names'!A1436:E3771,5,FALSE)</f>
        <v xml:space="preserve"> Mr.  John S Barrett</v>
      </c>
      <c r="C1437">
        <f>VLOOKUP(A1437,'Medical Examinations'!A1436:J3771,2,FALSE)</f>
        <v>35.29</v>
      </c>
      <c r="D1437">
        <f>VLOOKUP(A1437,'Medical Examinations'!A1436:J3771,3,FALSE)</f>
        <v>5.9</v>
      </c>
      <c r="E1437" t="str">
        <f>VLOOKUP(A1437,'Medical Examinations'!A1436:J3771,4,FALSE)</f>
        <v>No</v>
      </c>
      <c r="F1437" t="str">
        <f>VLOOKUP(A1437,'Medical Examinations'!A1436:J3771,5,FALSE)</f>
        <v>No</v>
      </c>
      <c r="G1437" t="str">
        <f>VLOOKUP($A1437,'Medical Examinations'!A$1:J$2336,6,FALSE)</f>
        <v>Yes</v>
      </c>
      <c r="H1437">
        <f>VLOOKUP(A1437,'Medical Examinations'!A1436:J3771,7,FALSE)</f>
        <v>1</v>
      </c>
      <c r="I1437" t="str">
        <f>VLOOKUP(A1437,'Medical Examinations'!A1436:J3771,8,FALSE)</f>
        <v>No</v>
      </c>
      <c r="J1437" t="str">
        <f>VLOOKUP($A1437,'Medical Examinations'!$A1436:$J3771,9,FALSE)</f>
        <v>Obesity</v>
      </c>
      <c r="K1437" t="str">
        <f>VLOOKUP(A1437,'Medical Examinations'!A1436:J3771,10,FALSE)</f>
        <v>Prediabetes</v>
      </c>
      <c r="L1437" t="str">
        <f>VLOOKUP(Healthcare!A1437,'Hospitalisation Details'!A1436:K3771,10,FALSE)</f>
        <v>5-Oct-1993</v>
      </c>
      <c r="M1437" s="17">
        <f>VLOOKUP(Healthcare!A1437,'Hospitalisation Details'!A1436:K3771,6,FALSE)</f>
        <v>7349.12</v>
      </c>
      <c r="N1437" t="str">
        <f>VLOOKUP(Healthcare!A1437,'Hospitalisation Details'!A1436:K3771,7,FALSE)</f>
        <v>tier - 2</v>
      </c>
      <c r="O1437" t="str">
        <f>VLOOKUP(Healthcare!A1437,'Hospitalisation Details'!A1436:K3771,8,FALSE)</f>
        <v>tier - 2</v>
      </c>
      <c r="P1437" t="str">
        <f>VLOOKUP(Healthcare!A1437,'Hospitalisation Details'!A1436:K3771,9,FALSE)</f>
        <v>R1021</v>
      </c>
      <c r="Q1437">
        <f>VLOOKUP(Healthcare!A1437,'Hospitalisation Details'!A1436:K3771,11,FALSE)</f>
        <v>30</v>
      </c>
    </row>
    <row r="1438" spans="1:17" ht="15.6">
      <c r="A1438" s="1" t="s">
        <v>933</v>
      </c>
      <c r="B1438" t="str">
        <f>VLOOKUP(A1438,'Customer Names'!A1437:E3772,5,FALSE)</f>
        <v xml:space="preserve"> Ms.  April Irwin</v>
      </c>
      <c r="C1438">
        <f>VLOOKUP(A1438,'Medical Examinations'!A1437:J3772,2,FALSE)</f>
        <v>35.299999999999997</v>
      </c>
      <c r="D1438">
        <f>VLOOKUP(A1438,'Medical Examinations'!A1437:J3772,3,FALSE)</f>
        <v>4.45</v>
      </c>
      <c r="E1438" t="str">
        <f>VLOOKUP(A1438,'Medical Examinations'!A1437:J3772,4,FALSE)</f>
        <v>No</v>
      </c>
      <c r="F1438" t="str">
        <f>VLOOKUP(A1438,'Medical Examinations'!A1437:J3772,5,FALSE)</f>
        <v>No</v>
      </c>
      <c r="G1438" t="str">
        <f>VLOOKUP($A1438,'Medical Examinations'!A$1:J$2336,6,FALSE)</f>
        <v>No</v>
      </c>
      <c r="H1438">
        <f>VLOOKUP(A1438,'Medical Examinations'!A1437:J3772,7,FALSE)</f>
        <v>0</v>
      </c>
      <c r="I1438" t="str">
        <f>VLOOKUP(A1438,'Medical Examinations'!A1437:J3772,8,FALSE)</f>
        <v>No</v>
      </c>
      <c r="J1438" t="str">
        <f>VLOOKUP($A1438,'Medical Examinations'!$A1437:$J3772,9,FALSE)</f>
        <v>Obesity</v>
      </c>
      <c r="K1438" t="str">
        <f>VLOOKUP(A1438,'Medical Examinations'!A1437:J3772,10,FALSE)</f>
        <v>Normal</v>
      </c>
      <c r="L1438" t="str">
        <f>VLOOKUP(Healthcare!A1438,'Hospitalisation Details'!A1437:K3772,10,FALSE)</f>
        <v>1-Dec-1977</v>
      </c>
      <c r="M1438" s="17">
        <f>VLOOKUP(Healthcare!A1438,'Hospitalisation Details'!A1437:K3772,6,FALSE)</f>
        <v>7348.14</v>
      </c>
      <c r="N1438" t="str">
        <f>VLOOKUP(Healthcare!A1438,'Hospitalisation Details'!A1437:K3772,7,FALSE)</f>
        <v>tier - 2</v>
      </c>
      <c r="O1438" t="str">
        <f>VLOOKUP(Healthcare!A1438,'Hospitalisation Details'!A1437:K3772,8,FALSE)</f>
        <v>tier - 1</v>
      </c>
      <c r="P1438" t="str">
        <f>VLOOKUP(Healthcare!A1438,'Hospitalisation Details'!A1437:K3772,9,FALSE)</f>
        <v>R1011</v>
      </c>
      <c r="Q1438">
        <f>VLOOKUP(Healthcare!A1438,'Hospitalisation Details'!A1437:K3772,11,FALSE)</f>
        <v>46</v>
      </c>
    </row>
    <row r="1439" spans="1:17" ht="15.6">
      <c r="A1439" s="1" t="s">
        <v>932</v>
      </c>
      <c r="B1439" t="str">
        <f>VLOOKUP(A1439,'Customer Names'!A1438:E3773,5,FALSE)</f>
        <v xml:space="preserve"> Ms.  Ashley N Glenn</v>
      </c>
      <c r="C1439">
        <f>VLOOKUP(A1439,'Medical Examinations'!A1438:J3773,2,FALSE)</f>
        <v>35.64</v>
      </c>
      <c r="D1439">
        <f>VLOOKUP(A1439,'Medical Examinations'!A1438:J3773,3,FALSE)</f>
        <v>6.17</v>
      </c>
      <c r="E1439" t="str">
        <f>VLOOKUP(A1439,'Medical Examinations'!A1438:J3773,4,FALSE)</f>
        <v>No</v>
      </c>
      <c r="F1439" t="str">
        <f>VLOOKUP(A1439,'Medical Examinations'!A1438:J3773,5,FALSE)</f>
        <v>No</v>
      </c>
      <c r="G1439" t="str">
        <f>VLOOKUP($A1439,'Medical Examinations'!A$1:J$2336,6,FALSE)</f>
        <v>Yes</v>
      </c>
      <c r="H1439">
        <f>VLOOKUP(A1439,'Medical Examinations'!A1438:J3773,7,FALSE)</f>
        <v>1</v>
      </c>
      <c r="I1439" t="str">
        <f>VLOOKUP(A1439,'Medical Examinations'!A1438:J3773,8,FALSE)</f>
        <v>No</v>
      </c>
      <c r="J1439" t="str">
        <f>VLOOKUP($A1439,'Medical Examinations'!$A1438:$J3773,9,FALSE)</f>
        <v>Obesity</v>
      </c>
      <c r="K1439" t="str">
        <f>VLOOKUP(A1439,'Medical Examinations'!A1438:J3773,10,FALSE)</f>
        <v>Prediabetes</v>
      </c>
      <c r="L1439" t="str">
        <f>VLOOKUP(Healthcare!A1439,'Hospitalisation Details'!A1438:K3773,10,FALSE)</f>
        <v>26-Jun-1979</v>
      </c>
      <c r="M1439" s="17">
        <f>VLOOKUP(Healthcare!A1439,'Hospitalisation Details'!A1438:K3773,6,FALSE)</f>
        <v>7345.73</v>
      </c>
      <c r="N1439" t="str">
        <f>VLOOKUP(Healthcare!A1439,'Hospitalisation Details'!A1438:K3773,7,FALSE)</f>
        <v>tier - 2</v>
      </c>
      <c r="O1439" t="str">
        <f>VLOOKUP(Healthcare!A1439,'Hospitalisation Details'!A1438:K3773,8,FALSE)</f>
        <v>tier - 1</v>
      </c>
      <c r="P1439" t="str">
        <f>VLOOKUP(Healthcare!A1439,'Hospitalisation Details'!A1438:K3773,9,FALSE)</f>
        <v>R1013</v>
      </c>
      <c r="Q1439">
        <f>VLOOKUP(Healthcare!A1439,'Hospitalisation Details'!A1438:K3773,11,FALSE)</f>
        <v>45</v>
      </c>
    </row>
    <row r="1440" spans="1:17" ht="15.6">
      <c r="A1440" s="1" t="s">
        <v>931</v>
      </c>
      <c r="B1440" t="str">
        <f>VLOOKUP(A1440,'Customer Names'!A1439:E3774,5,FALSE)</f>
        <v xml:space="preserve"> Ms.  Madeleine O'Meara</v>
      </c>
      <c r="C1440">
        <f>VLOOKUP(A1440,'Medical Examinations'!A1439:J3774,2,FALSE)</f>
        <v>33.1</v>
      </c>
      <c r="D1440">
        <f>VLOOKUP(A1440,'Medical Examinations'!A1439:J3774,3,FALSE)</f>
        <v>4.93</v>
      </c>
      <c r="E1440" t="str">
        <f>VLOOKUP(A1440,'Medical Examinations'!A1439:J3774,4,FALSE)</f>
        <v>No</v>
      </c>
      <c r="F1440" t="str">
        <f>VLOOKUP(A1440,'Medical Examinations'!A1439:J3774,5,FALSE)</f>
        <v>No</v>
      </c>
      <c r="G1440" t="str">
        <f>VLOOKUP($A1440,'Medical Examinations'!A$1:J$2336,6,FALSE)</f>
        <v>No</v>
      </c>
      <c r="H1440">
        <f>VLOOKUP(A1440,'Medical Examinations'!A1439:J3774,7,FALSE)</f>
        <v>0</v>
      </c>
      <c r="I1440" t="str">
        <f>VLOOKUP(A1440,'Medical Examinations'!A1439:J3774,8,FALSE)</f>
        <v>No</v>
      </c>
      <c r="J1440" t="str">
        <f>VLOOKUP($A1440,'Medical Examinations'!$A1439:$J3774,9,FALSE)</f>
        <v>Obesity</v>
      </c>
      <c r="K1440" t="str">
        <f>VLOOKUP(A1440,'Medical Examinations'!A1439:J3774,10,FALSE)</f>
        <v>Normal</v>
      </c>
      <c r="L1440" t="str">
        <f>VLOOKUP(Healthcare!A1440,'Hospitalisation Details'!A1439:K3774,10,FALSE)</f>
        <v>18-Dec-1977</v>
      </c>
      <c r="M1440" s="17">
        <f>VLOOKUP(Healthcare!A1440,'Hospitalisation Details'!A1439:K3774,6,FALSE)</f>
        <v>7345.08</v>
      </c>
      <c r="N1440" t="str">
        <f>VLOOKUP(Healthcare!A1440,'Hospitalisation Details'!A1439:K3774,7,FALSE)</f>
        <v>tier - 2</v>
      </c>
      <c r="O1440" t="str">
        <f>VLOOKUP(Healthcare!A1440,'Hospitalisation Details'!A1439:K3774,8,FALSE)</f>
        <v>tier - 1</v>
      </c>
      <c r="P1440" t="str">
        <f>VLOOKUP(Healthcare!A1440,'Hospitalisation Details'!A1439:K3774,9,FALSE)</f>
        <v>R1011</v>
      </c>
      <c r="Q1440">
        <f>VLOOKUP(Healthcare!A1440,'Hospitalisation Details'!A1439:K3774,11,FALSE)</f>
        <v>46</v>
      </c>
    </row>
    <row r="1441" spans="1:17" ht="15.6">
      <c r="A1441" s="1" t="s">
        <v>930</v>
      </c>
      <c r="B1441" t="str">
        <f>VLOOKUP(A1441,'Customer Names'!A1440:E3775,5,FALSE)</f>
        <v xml:space="preserve"> Ms.  Nelly S Budrow</v>
      </c>
      <c r="C1441">
        <f>VLOOKUP(A1441,'Medical Examinations'!A1440:J3775,2,FALSE)</f>
        <v>26.41</v>
      </c>
      <c r="D1441">
        <f>VLOOKUP(A1441,'Medical Examinations'!A1440:J3775,3,FALSE)</f>
        <v>7.32</v>
      </c>
      <c r="E1441" t="str">
        <f>VLOOKUP(A1441,'Medical Examinations'!A1440:J3775,4,FALSE)</f>
        <v>yes</v>
      </c>
      <c r="F1441" t="str">
        <f>VLOOKUP(A1441,'Medical Examinations'!A1440:J3775,5,FALSE)</f>
        <v>No</v>
      </c>
      <c r="G1441" t="str">
        <f>VLOOKUP($A1441,'Medical Examinations'!A$1:J$2336,6,FALSE)</f>
        <v>No</v>
      </c>
      <c r="H1441">
        <f>VLOOKUP(A1441,'Medical Examinations'!A1440:J3775,7,FALSE)</f>
        <v>1</v>
      </c>
      <c r="I1441" t="str">
        <f>VLOOKUP(A1441,'Medical Examinations'!A1440:J3775,8,FALSE)</f>
        <v>No</v>
      </c>
      <c r="J1441" t="str">
        <f>VLOOKUP($A1441,'Medical Examinations'!$A1440:$J3775,9,FALSE)</f>
        <v>Over Weight</v>
      </c>
      <c r="K1441" t="str">
        <f>VLOOKUP(A1441,'Medical Examinations'!A1440:J3775,10,FALSE)</f>
        <v>Diabetes</v>
      </c>
      <c r="L1441" t="str">
        <f>VLOOKUP(Healthcare!A1441,'Hospitalisation Details'!A1440:K3775,10,FALSE)</f>
        <v>15-Jun-1986</v>
      </c>
      <c r="M1441" s="17">
        <f>VLOOKUP(Healthcare!A1441,'Hospitalisation Details'!A1440:K3775,6,FALSE)</f>
        <v>7339.93</v>
      </c>
      <c r="N1441" t="str">
        <f>VLOOKUP(Healthcare!A1441,'Hospitalisation Details'!A1440:K3775,7,FALSE)</f>
        <v>tier - 2</v>
      </c>
      <c r="O1441" t="str">
        <f>VLOOKUP(Healthcare!A1441,'Hospitalisation Details'!A1440:K3775,8,FALSE)</f>
        <v>tier - 2</v>
      </c>
      <c r="P1441" t="str">
        <f>VLOOKUP(Healthcare!A1441,'Hospitalisation Details'!A1440:K3775,9,FALSE)</f>
        <v>R1012</v>
      </c>
      <c r="Q1441">
        <f>VLOOKUP(Healthcare!A1441,'Hospitalisation Details'!A1440:K3775,11,FALSE)</f>
        <v>38</v>
      </c>
    </row>
    <row r="1442" spans="1:17" ht="15.6">
      <c r="A1442" s="1" t="s">
        <v>929</v>
      </c>
      <c r="B1442" t="str">
        <f>VLOOKUP(A1442,'Customer Names'!A1441:E3776,5,FALSE)</f>
        <v xml:space="preserve"> Ms.  Meredith S Anderson</v>
      </c>
      <c r="C1442">
        <f>VLOOKUP(A1442,'Medical Examinations'!A1441:J3776,2,FALSE)</f>
        <v>29.9</v>
      </c>
      <c r="D1442">
        <f>VLOOKUP(A1442,'Medical Examinations'!A1441:J3776,3,FALSE)</f>
        <v>5.27</v>
      </c>
      <c r="E1442" t="str">
        <f>VLOOKUP(A1442,'Medical Examinations'!A1441:J3776,4,FALSE)</f>
        <v>No</v>
      </c>
      <c r="F1442" t="str">
        <f>VLOOKUP(A1442,'Medical Examinations'!A1441:J3776,5,FALSE)</f>
        <v>No</v>
      </c>
      <c r="G1442" t="str">
        <f>VLOOKUP($A1442,'Medical Examinations'!A$1:J$2336,6,FALSE)</f>
        <v>Yes</v>
      </c>
      <c r="H1442">
        <f>VLOOKUP(A1442,'Medical Examinations'!A1441:J3776,7,FALSE)</f>
        <v>1</v>
      </c>
      <c r="I1442" t="str">
        <f>VLOOKUP(A1442,'Medical Examinations'!A1441:J3776,8,FALSE)</f>
        <v>No</v>
      </c>
      <c r="J1442" t="str">
        <f>VLOOKUP($A1442,'Medical Examinations'!$A1441:$J3776,9,FALSE)</f>
        <v>Over Weight</v>
      </c>
      <c r="K1442" t="str">
        <f>VLOOKUP(A1442,'Medical Examinations'!A1441:J3776,10,FALSE)</f>
        <v>Normal</v>
      </c>
      <c r="L1442" t="str">
        <f>VLOOKUP(Healthcare!A1442,'Hospitalisation Details'!A1441:K3776,10,FALSE)</f>
        <v>19-Sep-1979</v>
      </c>
      <c r="M1442" s="17">
        <f>VLOOKUP(Healthcare!A1442,'Hospitalisation Details'!A1441:K3776,6,FALSE)</f>
        <v>7337.75</v>
      </c>
      <c r="N1442" t="str">
        <f>VLOOKUP(Healthcare!A1442,'Hospitalisation Details'!A1441:K3776,7,FALSE)</f>
        <v>tier - 2</v>
      </c>
      <c r="O1442" t="str">
        <f>VLOOKUP(Healthcare!A1442,'Hospitalisation Details'!A1441:K3776,8,FALSE)</f>
        <v>tier - 3</v>
      </c>
      <c r="P1442" t="str">
        <f>VLOOKUP(Healthcare!A1442,'Hospitalisation Details'!A1441:K3776,9,FALSE)</f>
        <v>R1011</v>
      </c>
      <c r="Q1442">
        <f>VLOOKUP(Healthcare!A1442,'Hospitalisation Details'!A1441:K3776,11,FALSE)</f>
        <v>44</v>
      </c>
    </row>
    <row r="1443" spans="1:17" ht="15.6">
      <c r="A1443" s="1" t="s">
        <v>928</v>
      </c>
      <c r="B1443" t="str">
        <f>VLOOKUP(A1443,'Customer Names'!A1442:E3777,5,FALSE)</f>
        <v xml:space="preserve"> Mr.  Kevin Douglas</v>
      </c>
      <c r="C1443">
        <f>VLOOKUP(A1443,'Medical Examinations'!A1442:J3777,2,FALSE)</f>
        <v>25.24</v>
      </c>
      <c r="D1443">
        <f>VLOOKUP(A1443,'Medical Examinations'!A1442:J3777,3,FALSE)</f>
        <v>5.82</v>
      </c>
      <c r="E1443" t="str">
        <f>VLOOKUP(A1443,'Medical Examinations'!A1442:J3777,4,FALSE)</f>
        <v>No</v>
      </c>
      <c r="F1443" t="str">
        <f>VLOOKUP(A1443,'Medical Examinations'!A1442:J3777,5,FALSE)</f>
        <v>No</v>
      </c>
      <c r="G1443" t="str">
        <f>VLOOKUP($A1443,'Medical Examinations'!A$1:J$2336,6,FALSE)</f>
        <v>No</v>
      </c>
      <c r="H1443">
        <f>VLOOKUP(A1443,'Medical Examinations'!A1442:J3777,7,FALSE)</f>
        <v>1</v>
      </c>
      <c r="I1443" t="str">
        <f>VLOOKUP(A1443,'Medical Examinations'!A1442:J3777,8,FALSE)</f>
        <v>No</v>
      </c>
      <c r="J1443" t="str">
        <f>VLOOKUP($A1443,'Medical Examinations'!$A1442:$J3777,9,FALSE)</f>
        <v>Over Weight</v>
      </c>
      <c r="K1443" t="str">
        <f>VLOOKUP(A1443,'Medical Examinations'!A1442:J3777,10,FALSE)</f>
        <v>Prediabetes</v>
      </c>
      <c r="L1443" t="str">
        <f>VLOOKUP(Healthcare!A1443,'Hospitalisation Details'!A1442:K3777,10,FALSE)</f>
        <v>25-Jul-1984</v>
      </c>
      <c r="M1443" s="17">
        <f>VLOOKUP(Healthcare!A1443,'Hospitalisation Details'!A1442:K3777,6,FALSE)</f>
        <v>7325.47</v>
      </c>
      <c r="N1443" t="str">
        <f>VLOOKUP(Healthcare!A1443,'Hospitalisation Details'!A1442:K3777,7,FALSE)</f>
        <v>tier - 2</v>
      </c>
      <c r="O1443" t="str">
        <f>VLOOKUP(Healthcare!A1443,'Hospitalisation Details'!A1442:K3777,8,FALSE)</f>
        <v>tier - 1</v>
      </c>
      <c r="P1443" t="str">
        <f>VLOOKUP(Healthcare!A1443,'Hospitalisation Details'!A1442:K3777,9,FALSE)</f>
        <v>R1012</v>
      </c>
      <c r="Q1443">
        <f>VLOOKUP(Healthcare!A1443,'Hospitalisation Details'!A1442:K3777,11,FALSE)</f>
        <v>40</v>
      </c>
    </row>
    <row r="1444" spans="1:17" ht="15.6">
      <c r="A1444" s="1" t="s">
        <v>927</v>
      </c>
      <c r="B1444" t="str">
        <f>VLOOKUP(A1444,'Customer Names'!A1443:E3778,5,FALSE)</f>
        <v xml:space="preserve"> Ms.  Lisa Tecklenburg</v>
      </c>
      <c r="C1444">
        <f>VLOOKUP(A1444,'Medical Examinations'!A1443:J3778,2,FALSE)</f>
        <v>25.08</v>
      </c>
      <c r="D1444">
        <f>VLOOKUP(A1444,'Medical Examinations'!A1443:J3778,3,FALSE)</f>
        <v>5.8</v>
      </c>
      <c r="E1444" t="str">
        <f>VLOOKUP(A1444,'Medical Examinations'!A1443:J3778,4,FALSE)</f>
        <v>No</v>
      </c>
      <c r="F1444" t="str">
        <f>VLOOKUP(A1444,'Medical Examinations'!A1443:J3778,5,FALSE)</f>
        <v>No</v>
      </c>
      <c r="G1444" t="str">
        <f>VLOOKUP($A1444,'Medical Examinations'!A$1:J$2336,6,FALSE)</f>
        <v>Yes</v>
      </c>
      <c r="H1444">
        <f>VLOOKUP(A1444,'Medical Examinations'!A1443:J3778,7,FALSE)</f>
        <v>1</v>
      </c>
      <c r="I1444" t="str">
        <f>VLOOKUP(A1444,'Medical Examinations'!A1443:J3778,8,FALSE)</f>
        <v>No</v>
      </c>
      <c r="J1444" t="str">
        <f>VLOOKUP($A1444,'Medical Examinations'!$A1443:$J3778,9,FALSE)</f>
        <v>Over Weight</v>
      </c>
      <c r="K1444" t="str">
        <f>VLOOKUP(A1444,'Medical Examinations'!A1443:J3778,10,FALSE)</f>
        <v>Prediabetes</v>
      </c>
      <c r="L1444" t="str">
        <f>VLOOKUP(Healthcare!A1444,'Hospitalisation Details'!A1443:K3778,10,FALSE)</f>
        <v>19-Jun-1979</v>
      </c>
      <c r="M1444" s="17">
        <f>VLOOKUP(Healthcare!A1444,'Hospitalisation Details'!A1443:K3778,6,FALSE)</f>
        <v>7325.05</v>
      </c>
      <c r="N1444" t="str">
        <f>VLOOKUP(Healthcare!A1444,'Hospitalisation Details'!A1443:K3778,7,FALSE)</f>
        <v>tier - 2</v>
      </c>
      <c r="O1444" t="str">
        <f>VLOOKUP(Healthcare!A1444,'Hospitalisation Details'!A1443:K3778,8,FALSE)</f>
        <v>tier - 3</v>
      </c>
      <c r="P1444" t="str">
        <f>VLOOKUP(Healthcare!A1444,'Hospitalisation Details'!A1443:K3778,9,FALSE)</f>
        <v>R1024</v>
      </c>
      <c r="Q1444">
        <f>VLOOKUP(Healthcare!A1444,'Hospitalisation Details'!A1443:K3778,11,FALSE)</f>
        <v>45</v>
      </c>
    </row>
    <row r="1445" spans="1:17" ht="15.6">
      <c r="A1445" s="1" t="s">
        <v>926</v>
      </c>
      <c r="B1445" t="str">
        <f>VLOOKUP(A1445,'Customer Names'!A1444:E3779,5,FALSE)</f>
        <v xml:space="preserve"> Ms.  Katherine A Baker</v>
      </c>
      <c r="C1445">
        <f>VLOOKUP(A1445,'Medical Examinations'!A1444:J3779,2,FALSE)</f>
        <v>29.164999999999999</v>
      </c>
      <c r="D1445">
        <f>VLOOKUP(A1445,'Medical Examinations'!A1444:J3779,3,FALSE)</f>
        <v>4.87</v>
      </c>
      <c r="E1445" t="str">
        <f>VLOOKUP(A1445,'Medical Examinations'!A1444:J3779,4,FALSE)</f>
        <v>No</v>
      </c>
      <c r="F1445" t="str">
        <f>VLOOKUP(A1445,'Medical Examinations'!A1444:J3779,5,FALSE)</f>
        <v>Yes</v>
      </c>
      <c r="G1445" t="str">
        <f>VLOOKUP($A1445,'Medical Examinations'!A$1:J$2336,6,FALSE)</f>
        <v>No</v>
      </c>
      <c r="H1445">
        <f>VLOOKUP(A1445,'Medical Examinations'!A1444:J3779,7,FALSE)</f>
        <v>1</v>
      </c>
      <c r="I1445" t="str">
        <f>VLOOKUP(A1445,'Medical Examinations'!A1444:J3779,8,FALSE)</f>
        <v>No</v>
      </c>
      <c r="J1445" t="str">
        <f>VLOOKUP($A1445,'Medical Examinations'!$A1444:$J3779,9,FALSE)</f>
        <v>Over Weight</v>
      </c>
      <c r="K1445" t="str">
        <f>VLOOKUP(A1445,'Medical Examinations'!A1444:J3779,10,FALSE)</f>
        <v>Normal</v>
      </c>
      <c r="L1445" t="str">
        <f>VLOOKUP(Healthcare!A1445,'Hospitalisation Details'!A1444:K3779,10,FALSE)</f>
        <v>15-Nov-2004</v>
      </c>
      <c r="M1445" s="17">
        <f>VLOOKUP(Healthcare!A1445,'Hospitalisation Details'!A1444:K3779,6,FALSE)</f>
        <v>7323.73</v>
      </c>
      <c r="N1445" t="str">
        <f>VLOOKUP(Healthcare!A1445,'Hospitalisation Details'!A1444:K3779,7,FALSE)</f>
        <v>tier - 2</v>
      </c>
      <c r="O1445" t="str">
        <f>VLOOKUP(Healthcare!A1445,'Hospitalisation Details'!A1444:K3779,8,FALSE)</f>
        <v>tier - 2</v>
      </c>
      <c r="P1445" t="str">
        <f>VLOOKUP(Healthcare!A1445,'Hospitalisation Details'!A1444:K3779,9,FALSE)</f>
        <v>R1024</v>
      </c>
      <c r="Q1445">
        <f>VLOOKUP(Healthcare!A1445,'Hospitalisation Details'!A1444:K3779,11,FALSE)</f>
        <v>19</v>
      </c>
    </row>
    <row r="1446" spans="1:17" ht="15.6">
      <c r="A1446" s="1" t="s">
        <v>925</v>
      </c>
      <c r="B1446" t="str">
        <f>VLOOKUP(A1446,'Customer Names'!A1445:E3780,5,FALSE)</f>
        <v xml:space="preserve"> Mr.  Steve Schenck</v>
      </c>
      <c r="C1446">
        <f>VLOOKUP(A1446,'Medical Examinations'!A1445:J3780,2,FALSE)</f>
        <v>15.05</v>
      </c>
      <c r="D1446">
        <f>VLOOKUP(A1446,'Medical Examinations'!A1445:J3780,3,FALSE)</f>
        <v>8.1199999999999992</v>
      </c>
      <c r="E1446" t="str">
        <f>VLOOKUP(A1446,'Medical Examinations'!A1445:J3780,4,FALSE)</f>
        <v>No</v>
      </c>
      <c r="F1446" t="str">
        <f>VLOOKUP(A1446,'Medical Examinations'!A1445:J3780,5,FALSE)</f>
        <v>No</v>
      </c>
      <c r="G1446" t="str">
        <f>VLOOKUP($A1446,'Medical Examinations'!A$1:J$2336,6,FALSE)</f>
        <v>No</v>
      </c>
      <c r="H1446">
        <f>VLOOKUP(A1446,'Medical Examinations'!A1445:J3780,7,FALSE)</f>
        <v>0</v>
      </c>
      <c r="I1446" t="str">
        <f>VLOOKUP(A1446,'Medical Examinations'!A1445:J3780,8,FALSE)</f>
        <v>No</v>
      </c>
      <c r="J1446" t="str">
        <f>VLOOKUP($A1446,'Medical Examinations'!$A1445:$J3780,9,FALSE)</f>
        <v>Under Weight</v>
      </c>
      <c r="K1446" t="str">
        <f>VLOOKUP(A1446,'Medical Examinations'!A1445:J3780,10,FALSE)</f>
        <v>Diabetes</v>
      </c>
      <c r="L1446" t="str">
        <f>VLOOKUP(Healthcare!A1446,'Hospitalisation Details'!A1445:K3780,10,FALSE)</f>
        <v>11-Jul-1965</v>
      </c>
      <c r="M1446" s="17">
        <f>VLOOKUP(Healthcare!A1446,'Hospitalisation Details'!A1445:K3780,6,FALSE)</f>
        <v>7322.86</v>
      </c>
      <c r="N1446" t="str">
        <f>VLOOKUP(Healthcare!A1446,'Hospitalisation Details'!A1445:K3780,7,FALSE)</f>
        <v>tier - 3</v>
      </c>
      <c r="O1446" t="str">
        <f>VLOOKUP(Healthcare!A1446,'Hospitalisation Details'!A1445:K3780,8,FALSE)</f>
        <v>tier - 3</v>
      </c>
      <c r="P1446" t="str">
        <f>VLOOKUP(Healthcare!A1446,'Hospitalisation Details'!A1445:K3780,9,FALSE)</f>
        <v>R1012</v>
      </c>
      <c r="Q1446">
        <f>VLOOKUP(Healthcare!A1446,'Hospitalisation Details'!A1445:K3780,11,FALSE)</f>
        <v>59</v>
      </c>
    </row>
    <row r="1447" spans="1:17" ht="15.6">
      <c r="A1447" s="1" t="s">
        <v>924</v>
      </c>
      <c r="B1447" t="str">
        <f>VLOOKUP(A1447,'Customer Names'!A1446:E3781,5,FALSE)</f>
        <v xml:space="preserve"> Ms.  Kate L Johnson</v>
      </c>
      <c r="C1447">
        <f>VLOOKUP(A1447,'Medical Examinations'!A1446:J3781,2,FALSE)</f>
        <v>19.95</v>
      </c>
      <c r="D1447">
        <f>VLOOKUP(A1447,'Medical Examinations'!A1446:J3781,3,FALSE)</f>
        <v>4.3600000000000003</v>
      </c>
      <c r="E1447" t="str">
        <f>VLOOKUP(A1447,'Medical Examinations'!A1446:J3781,4,FALSE)</f>
        <v>No</v>
      </c>
      <c r="F1447" t="str">
        <f>VLOOKUP(A1447,'Medical Examinations'!A1446:J3781,5,FALSE)</f>
        <v>No</v>
      </c>
      <c r="G1447" t="str">
        <f>VLOOKUP($A1447,'Medical Examinations'!A$1:J$2336,6,FALSE)</f>
        <v>No</v>
      </c>
      <c r="H1447">
        <f>VLOOKUP(A1447,'Medical Examinations'!A1446:J3781,7,FALSE)</f>
        <v>2</v>
      </c>
      <c r="I1447" t="str">
        <f>VLOOKUP(A1447,'Medical Examinations'!A1446:J3781,8,FALSE)</f>
        <v>No</v>
      </c>
      <c r="J1447" t="str">
        <f>VLOOKUP($A1447,'Medical Examinations'!$A1446:$J3781,9,FALSE)</f>
        <v>Healthy Weight</v>
      </c>
      <c r="K1447" t="str">
        <f>VLOOKUP(A1447,'Medical Examinations'!A1446:J3781,10,FALSE)</f>
        <v>Normal</v>
      </c>
      <c r="L1447" t="str">
        <f>VLOOKUP(Healthcare!A1447,'Hospitalisation Details'!A1446:K3781,10,FALSE)</f>
        <v>11-Aug-1972</v>
      </c>
      <c r="M1447" s="17">
        <f>VLOOKUP(Healthcare!A1447,'Hospitalisation Details'!A1446:K3781,6,FALSE)</f>
        <v>7318.22</v>
      </c>
      <c r="N1447" t="str">
        <f>VLOOKUP(Healthcare!A1447,'Hospitalisation Details'!A1446:K3781,7,FALSE)</f>
        <v>tier - 2</v>
      </c>
      <c r="O1447" t="str">
        <f>VLOOKUP(Healthcare!A1447,'Hospitalisation Details'!A1446:K3781,8,FALSE)</f>
        <v>tier - 3</v>
      </c>
      <c r="P1447" t="str">
        <f>VLOOKUP(Healthcare!A1447,'Hospitalisation Details'!A1446:K3781,9,FALSE)</f>
        <v>R1012</v>
      </c>
      <c r="Q1447">
        <f>VLOOKUP(Healthcare!A1447,'Hospitalisation Details'!A1446:K3781,11,FALSE)</f>
        <v>52</v>
      </c>
    </row>
    <row r="1448" spans="1:17" ht="15.6">
      <c r="A1448" s="1" t="s">
        <v>923</v>
      </c>
      <c r="B1448" t="str">
        <f>VLOOKUP(A1448,'Customer Names'!A1447:E3782,5,FALSE)</f>
        <v xml:space="preserve"> Ms.  Beth Blendell</v>
      </c>
      <c r="C1448">
        <f>VLOOKUP(A1448,'Medical Examinations'!A1447:J3782,2,FALSE)</f>
        <v>16.66</v>
      </c>
      <c r="D1448">
        <f>VLOOKUP(A1448,'Medical Examinations'!A1447:J3782,3,FALSE)</f>
        <v>9.16</v>
      </c>
      <c r="E1448" t="str">
        <f>VLOOKUP(A1448,'Medical Examinations'!A1447:J3782,4,FALSE)</f>
        <v>No</v>
      </c>
      <c r="F1448" t="str">
        <f>VLOOKUP(A1448,'Medical Examinations'!A1447:J3782,5,FALSE)</f>
        <v>No</v>
      </c>
      <c r="G1448" t="str">
        <f>VLOOKUP($A1448,'Medical Examinations'!A$1:J$2336,6,FALSE)</f>
        <v>No</v>
      </c>
      <c r="H1448">
        <f>VLOOKUP(A1448,'Medical Examinations'!A1447:J3782,7,FALSE)</f>
        <v>0</v>
      </c>
      <c r="I1448" t="str">
        <f>VLOOKUP(A1448,'Medical Examinations'!A1447:J3782,8,FALSE)</f>
        <v>No</v>
      </c>
      <c r="J1448" t="str">
        <f>VLOOKUP($A1448,'Medical Examinations'!$A1447:$J3782,9,FALSE)</f>
        <v>Under Weight</v>
      </c>
      <c r="K1448" t="str">
        <f>VLOOKUP(A1448,'Medical Examinations'!A1447:J3782,10,FALSE)</f>
        <v>Diabetes</v>
      </c>
      <c r="L1448" t="str">
        <f>VLOOKUP(Healthcare!A1448,'Hospitalisation Details'!A1447:K3782,10,FALSE)</f>
        <v>25-Jun-1965</v>
      </c>
      <c r="M1448" s="17">
        <f>VLOOKUP(Healthcare!A1448,'Hospitalisation Details'!A1447:K3782,6,FALSE)</f>
        <v>7318.21</v>
      </c>
      <c r="N1448" t="str">
        <f>VLOOKUP(Healthcare!A1448,'Hospitalisation Details'!A1447:K3782,7,FALSE)</f>
        <v>tier - 3</v>
      </c>
      <c r="O1448" t="str">
        <f>VLOOKUP(Healthcare!A1448,'Hospitalisation Details'!A1447:K3782,8,FALSE)</f>
        <v>tier - 1</v>
      </c>
      <c r="P1448" t="str">
        <f>VLOOKUP(Healthcare!A1448,'Hospitalisation Details'!A1447:K3782,9,FALSE)</f>
        <v>R1013</v>
      </c>
      <c r="Q1448">
        <f>VLOOKUP(Healthcare!A1448,'Hospitalisation Details'!A1447:K3782,11,FALSE)</f>
        <v>59</v>
      </c>
    </row>
    <row r="1449" spans="1:17" ht="15.6">
      <c r="A1449" s="1" t="s">
        <v>922</v>
      </c>
      <c r="B1449" t="str">
        <f>VLOOKUP(A1449,'Customer Names'!A1448:E3783,5,FALSE)</f>
        <v xml:space="preserve"> Ms.  Katharine Parodi</v>
      </c>
      <c r="C1449">
        <f>VLOOKUP(A1449,'Medical Examinations'!A1448:J3783,2,FALSE)</f>
        <v>16.62</v>
      </c>
      <c r="D1449">
        <f>VLOOKUP(A1449,'Medical Examinations'!A1448:J3783,3,FALSE)</f>
        <v>9.14</v>
      </c>
      <c r="E1449" t="str">
        <f>VLOOKUP(A1449,'Medical Examinations'!A1448:J3783,4,FALSE)</f>
        <v>No</v>
      </c>
      <c r="F1449" t="str">
        <f>VLOOKUP(A1449,'Medical Examinations'!A1448:J3783,5,FALSE)</f>
        <v>No</v>
      </c>
      <c r="G1449" t="str">
        <f>VLOOKUP($A1449,'Medical Examinations'!A$1:J$2336,6,FALSE)</f>
        <v>No</v>
      </c>
      <c r="H1449">
        <f>VLOOKUP(A1449,'Medical Examinations'!A1448:J3783,7,FALSE)</f>
        <v>0</v>
      </c>
      <c r="I1449" t="str">
        <f>VLOOKUP(A1449,'Medical Examinations'!A1448:J3783,8,FALSE)</f>
        <v>No</v>
      </c>
      <c r="J1449" t="str">
        <f>VLOOKUP($A1449,'Medical Examinations'!$A1448:$J3783,9,FALSE)</f>
        <v>Under Weight</v>
      </c>
      <c r="K1449" t="str">
        <f>VLOOKUP(A1449,'Medical Examinations'!A1448:J3783,10,FALSE)</f>
        <v>Diabetes</v>
      </c>
      <c r="L1449" t="str">
        <f>VLOOKUP(Healthcare!A1449,'Hospitalisation Details'!A1448:K3783,10,FALSE)</f>
        <v>6-Jun-1965</v>
      </c>
      <c r="M1449" s="17">
        <f>VLOOKUP(Healthcare!A1449,'Hospitalisation Details'!A1448:K3783,6,FALSE)</f>
        <v>7304.65</v>
      </c>
      <c r="N1449" t="str">
        <f>VLOOKUP(Healthcare!A1449,'Hospitalisation Details'!A1448:K3783,7,FALSE)</f>
        <v>tier - 3</v>
      </c>
      <c r="O1449" t="str">
        <f>VLOOKUP(Healthcare!A1449,'Hospitalisation Details'!A1448:K3783,8,FALSE)</f>
        <v>tier - 3</v>
      </c>
      <c r="P1449" t="str">
        <f>VLOOKUP(Healthcare!A1449,'Hospitalisation Details'!A1448:K3783,9,FALSE)</f>
        <v>R1013</v>
      </c>
      <c r="Q1449">
        <f>VLOOKUP(Healthcare!A1449,'Hospitalisation Details'!A1448:K3783,11,FALSE)</f>
        <v>59</v>
      </c>
    </row>
    <row r="1450" spans="1:17" ht="15.6">
      <c r="A1450" s="1" t="s">
        <v>921</v>
      </c>
      <c r="B1450" t="str">
        <f>VLOOKUP(A1450,'Customer Names'!A1449:E3784,5,FALSE)</f>
        <v xml:space="preserve"> Ms.  Heather L Morgan</v>
      </c>
      <c r="C1450">
        <f>VLOOKUP(A1450,'Medical Examinations'!A1449:J3784,2,FALSE)</f>
        <v>15.36</v>
      </c>
      <c r="D1450">
        <f>VLOOKUP(A1450,'Medical Examinations'!A1449:J3784,3,FALSE)</f>
        <v>5.49</v>
      </c>
      <c r="E1450" t="str">
        <f>VLOOKUP(A1450,'Medical Examinations'!A1449:J3784,4,FALSE)</f>
        <v>yes</v>
      </c>
      <c r="F1450" t="str">
        <f>VLOOKUP(A1450,'Medical Examinations'!A1449:J3784,5,FALSE)</f>
        <v>No</v>
      </c>
      <c r="G1450" t="str">
        <f>VLOOKUP($A1450,'Medical Examinations'!A$1:J$2336,6,FALSE)</f>
        <v>No</v>
      </c>
      <c r="H1450">
        <f>VLOOKUP(A1450,'Medical Examinations'!A1449:J3784,7,FALSE)</f>
        <v>2</v>
      </c>
      <c r="I1450" t="str">
        <f>VLOOKUP(A1450,'Medical Examinations'!A1449:J3784,8,FALSE)</f>
        <v>No</v>
      </c>
      <c r="J1450" t="str">
        <f>VLOOKUP($A1450,'Medical Examinations'!$A1449:$J3784,9,FALSE)</f>
        <v>Under Weight</v>
      </c>
      <c r="K1450" t="str">
        <f>VLOOKUP(A1450,'Medical Examinations'!A1449:J3784,10,FALSE)</f>
        <v>Normal</v>
      </c>
      <c r="L1450" t="str">
        <f>VLOOKUP(Healthcare!A1450,'Hospitalisation Details'!A1449:K3784,10,FALSE)</f>
        <v>26-Dec-1966</v>
      </c>
      <c r="M1450" s="17">
        <f>VLOOKUP(Healthcare!A1450,'Hospitalisation Details'!A1449:K3784,6,FALSE)</f>
        <v>7302.46</v>
      </c>
      <c r="N1450" t="str">
        <f>VLOOKUP(Healthcare!A1450,'Hospitalisation Details'!A1449:K3784,7,FALSE)</f>
        <v>tier - 3</v>
      </c>
      <c r="O1450" t="str">
        <f>VLOOKUP(Healthcare!A1450,'Hospitalisation Details'!A1449:K3784,8,FALSE)</f>
        <v>tier - 1</v>
      </c>
      <c r="P1450" t="str">
        <f>VLOOKUP(Healthcare!A1450,'Hospitalisation Details'!A1449:K3784,9,FALSE)</f>
        <v>R1012</v>
      </c>
      <c r="Q1450">
        <f>VLOOKUP(Healthcare!A1450,'Hospitalisation Details'!A1449:K3784,11,FALSE)</f>
        <v>57</v>
      </c>
    </row>
    <row r="1451" spans="1:17" ht="15.6">
      <c r="A1451" s="1" t="s">
        <v>920</v>
      </c>
      <c r="B1451" t="str">
        <f>VLOOKUP(A1451,'Customer Names'!A1450:E3785,5,FALSE)</f>
        <v xml:space="preserve"> Ms.  Desiree Linden</v>
      </c>
      <c r="C1451">
        <f>VLOOKUP(A1451,'Medical Examinations'!A1450:J3785,2,FALSE)</f>
        <v>27.74</v>
      </c>
      <c r="D1451">
        <f>VLOOKUP(A1451,'Medical Examinations'!A1450:J3785,3,FALSE)</f>
        <v>5.96</v>
      </c>
      <c r="E1451" t="str">
        <f>VLOOKUP(A1451,'Medical Examinations'!A1450:J3785,4,FALSE)</f>
        <v>yes</v>
      </c>
      <c r="F1451" t="str">
        <f>VLOOKUP(A1451,'Medical Examinations'!A1450:J3785,5,FALSE)</f>
        <v>No</v>
      </c>
      <c r="G1451" t="str">
        <f>VLOOKUP($A1451,'Medical Examinations'!A$1:J$2336,6,FALSE)</f>
        <v>No</v>
      </c>
      <c r="H1451">
        <f>VLOOKUP(A1451,'Medical Examinations'!A1450:J3785,7,FALSE)</f>
        <v>0</v>
      </c>
      <c r="I1451" t="str">
        <f>VLOOKUP(A1451,'Medical Examinations'!A1450:J3785,8,FALSE)</f>
        <v>No</v>
      </c>
      <c r="J1451" t="str">
        <f>VLOOKUP($A1451,'Medical Examinations'!$A1450:$J3785,9,FALSE)</f>
        <v>Over Weight</v>
      </c>
      <c r="K1451" t="str">
        <f>VLOOKUP(A1451,'Medical Examinations'!A1450:J3785,10,FALSE)</f>
        <v>Prediabetes</v>
      </c>
      <c r="L1451" t="str">
        <f>VLOOKUP(Healthcare!A1451,'Hospitalisation Details'!A1450:K3785,10,FALSE)</f>
        <v>2-Nov-1985</v>
      </c>
      <c r="M1451" s="17">
        <f>VLOOKUP(Healthcare!A1451,'Hospitalisation Details'!A1450:K3785,6,FALSE)</f>
        <v>7281.51</v>
      </c>
      <c r="N1451" t="str">
        <f>VLOOKUP(Healthcare!A1451,'Hospitalisation Details'!A1450:K3785,7,FALSE)</f>
        <v>tier - 2</v>
      </c>
      <c r="O1451" t="str">
        <f>VLOOKUP(Healthcare!A1451,'Hospitalisation Details'!A1450:K3785,8,FALSE)</f>
        <v>tier - 1</v>
      </c>
      <c r="P1451" t="str">
        <f>VLOOKUP(Healthcare!A1451,'Hospitalisation Details'!A1450:K3785,9,FALSE)</f>
        <v>R1012</v>
      </c>
      <c r="Q1451">
        <f>VLOOKUP(Healthcare!A1451,'Hospitalisation Details'!A1450:K3785,11,FALSE)</f>
        <v>38</v>
      </c>
    </row>
    <row r="1452" spans="1:17" ht="15.6">
      <c r="A1452" s="1" t="s">
        <v>919</v>
      </c>
      <c r="B1452" t="str">
        <f>VLOOKUP(A1452,'Customer Names'!A1451:E3786,5,FALSE)</f>
        <v xml:space="preserve"> Mr.  Peter B Horning</v>
      </c>
      <c r="C1452">
        <f>VLOOKUP(A1452,'Medical Examinations'!A1451:J3786,2,FALSE)</f>
        <v>22.44</v>
      </c>
      <c r="D1452">
        <f>VLOOKUP(A1452,'Medical Examinations'!A1451:J3786,3,FALSE)</f>
        <v>4.62</v>
      </c>
      <c r="E1452" t="str">
        <f>VLOOKUP(A1452,'Medical Examinations'!A1451:J3786,4,FALSE)</f>
        <v>yes</v>
      </c>
      <c r="F1452" t="str">
        <f>VLOOKUP(A1452,'Medical Examinations'!A1451:J3786,5,FALSE)</f>
        <v>No</v>
      </c>
      <c r="G1452" t="str">
        <f>VLOOKUP($A1452,'Medical Examinations'!A$1:J$2336,6,FALSE)</f>
        <v>No</v>
      </c>
      <c r="H1452">
        <f>VLOOKUP(A1452,'Medical Examinations'!A1451:J3786,7,FALSE)</f>
        <v>0</v>
      </c>
      <c r="I1452" t="str">
        <f>VLOOKUP(A1452,'Medical Examinations'!A1451:J3786,8,FALSE)</f>
        <v>No</v>
      </c>
      <c r="J1452" t="str">
        <f>VLOOKUP($A1452,'Medical Examinations'!$A1451:$J3786,9,FALSE)</f>
        <v>Healthy Weight</v>
      </c>
      <c r="K1452" t="str">
        <f>VLOOKUP(A1452,'Medical Examinations'!A1451:J3786,10,FALSE)</f>
        <v>Normal</v>
      </c>
      <c r="L1452" t="str">
        <f>VLOOKUP(Healthcare!A1452,'Hospitalisation Details'!A1451:K3786,10,FALSE)</f>
        <v>18-Dec-1976</v>
      </c>
      <c r="M1452" s="17">
        <f>VLOOKUP(Healthcare!A1452,'Hospitalisation Details'!A1451:K3786,6,FALSE)</f>
        <v>7273.02</v>
      </c>
      <c r="N1452" t="str">
        <f>VLOOKUP(Healthcare!A1452,'Hospitalisation Details'!A1451:K3786,7,FALSE)</f>
        <v>tier - 2</v>
      </c>
      <c r="O1452" t="str">
        <f>VLOOKUP(Healthcare!A1452,'Hospitalisation Details'!A1451:K3786,8,FALSE)</f>
        <v>tier - 1</v>
      </c>
      <c r="P1452" t="str">
        <f>VLOOKUP(Healthcare!A1452,'Hospitalisation Details'!A1451:K3786,9,FALSE)</f>
        <v>R1013</v>
      </c>
      <c r="Q1452">
        <f>VLOOKUP(Healthcare!A1452,'Hospitalisation Details'!A1451:K3786,11,FALSE)</f>
        <v>47</v>
      </c>
    </row>
    <row r="1453" spans="1:17" ht="15.6">
      <c r="A1453" s="1" t="s">
        <v>918</v>
      </c>
      <c r="B1453" t="str">
        <f>VLOOKUP(A1453,'Customer Names'!A1452:E3787,5,FALSE)</f>
        <v xml:space="preserve"> Mr.  Adam Goode</v>
      </c>
      <c r="C1453">
        <f>VLOOKUP(A1453,'Medical Examinations'!A1452:J3787,2,FALSE)</f>
        <v>37.049999999999997</v>
      </c>
      <c r="D1453">
        <f>VLOOKUP(A1453,'Medical Examinations'!A1452:J3787,3,FALSE)</f>
        <v>9.9600000000000009</v>
      </c>
      <c r="E1453" t="str">
        <f>VLOOKUP(A1453,'Medical Examinations'!A1452:J3787,4,FALSE)</f>
        <v>yes</v>
      </c>
      <c r="F1453" t="str">
        <f>VLOOKUP(A1453,'Medical Examinations'!A1452:J3787,5,FALSE)</f>
        <v>No</v>
      </c>
      <c r="G1453" t="str">
        <f>VLOOKUP($A1453,'Medical Examinations'!A$1:J$2336,6,FALSE)</f>
        <v>No</v>
      </c>
      <c r="H1453">
        <f>VLOOKUP(A1453,'Medical Examinations'!A1452:J3787,7,FALSE)</f>
        <v>0</v>
      </c>
      <c r="I1453" t="str">
        <f>VLOOKUP(A1453,'Medical Examinations'!A1452:J3787,8,FALSE)</f>
        <v>No</v>
      </c>
      <c r="J1453" t="str">
        <f>VLOOKUP($A1453,'Medical Examinations'!$A1452:$J3787,9,FALSE)</f>
        <v>Obesity</v>
      </c>
      <c r="K1453" t="str">
        <f>VLOOKUP(A1453,'Medical Examinations'!A1452:J3787,10,FALSE)</f>
        <v>Diabetes</v>
      </c>
      <c r="L1453" t="str">
        <f>VLOOKUP(Healthcare!A1453,'Hospitalisation Details'!A1452:K3787,10,FALSE)</f>
        <v>4-Aug-1981</v>
      </c>
      <c r="M1453" s="17">
        <f>VLOOKUP(Healthcare!A1453,'Hospitalisation Details'!A1452:K3787,6,FALSE)</f>
        <v>7265.7</v>
      </c>
      <c r="N1453" t="str">
        <f>VLOOKUP(Healthcare!A1453,'Hospitalisation Details'!A1452:K3787,7,FALSE)</f>
        <v>tier - 3</v>
      </c>
      <c r="O1453" t="str">
        <f>VLOOKUP(Healthcare!A1453,'Hospitalisation Details'!A1452:K3787,8,FALSE)</f>
        <v>tier - 3</v>
      </c>
      <c r="P1453" t="str">
        <f>VLOOKUP(Healthcare!A1453,'Hospitalisation Details'!A1452:K3787,9,FALSE)</f>
        <v>R1012</v>
      </c>
      <c r="Q1453">
        <f>VLOOKUP(Healthcare!A1453,'Hospitalisation Details'!A1452:K3787,11,FALSE)</f>
        <v>43</v>
      </c>
    </row>
    <row r="1454" spans="1:17" ht="15.6">
      <c r="A1454" s="1" t="s">
        <v>917</v>
      </c>
      <c r="B1454" t="str">
        <f>VLOOKUP(A1454,'Customer Names'!A1453:E3788,5,FALSE)</f>
        <v xml:space="preserve"> Mr.  Jeremy J Doden</v>
      </c>
      <c r="C1454">
        <f>VLOOKUP(A1454,'Medical Examinations'!A1453:J3788,2,FALSE)</f>
        <v>22.95</v>
      </c>
      <c r="D1454">
        <f>VLOOKUP(A1454,'Medical Examinations'!A1453:J3788,3,FALSE)</f>
        <v>10.53</v>
      </c>
      <c r="E1454" t="str">
        <f>VLOOKUP(A1454,'Medical Examinations'!A1453:J3788,4,FALSE)</f>
        <v>No</v>
      </c>
      <c r="F1454" t="str">
        <f>VLOOKUP(A1454,'Medical Examinations'!A1453:J3788,5,FALSE)</f>
        <v>No</v>
      </c>
      <c r="G1454" t="str">
        <f>VLOOKUP($A1454,'Medical Examinations'!A$1:J$2336,6,FALSE)</f>
        <v>No</v>
      </c>
      <c r="H1454">
        <f>VLOOKUP(A1454,'Medical Examinations'!A1453:J3788,7,FALSE)</f>
        <v>2</v>
      </c>
      <c r="I1454" t="str">
        <f>VLOOKUP(A1454,'Medical Examinations'!A1453:J3788,8,FALSE)</f>
        <v>No</v>
      </c>
      <c r="J1454" t="str">
        <f>VLOOKUP($A1454,'Medical Examinations'!$A1453:$J3788,9,FALSE)</f>
        <v>Healthy Weight</v>
      </c>
      <c r="K1454" t="str">
        <f>VLOOKUP(A1454,'Medical Examinations'!A1453:J3788,10,FALSE)</f>
        <v>Diabetes</v>
      </c>
      <c r="L1454" t="str">
        <f>VLOOKUP(Healthcare!A1454,'Hospitalisation Details'!A1453:K3788,10,FALSE)</f>
        <v>25-Oct-1973</v>
      </c>
      <c r="M1454" s="17">
        <f>VLOOKUP(Healthcare!A1454,'Hospitalisation Details'!A1453:K3788,6,FALSE)</f>
        <v>7265.58</v>
      </c>
      <c r="N1454" t="str">
        <f>VLOOKUP(Healthcare!A1454,'Hospitalisation Details'!A1453:K3788,7,FALSE)</f>
        <v>tier - 2</v>
      </c>
      <c r="O1454" t="str">
        <f>VLOOKUP(Healthcare!A1454,'Hospitalisation Details'!A1453:K3788,8,FALSE)</f>
        <v>tier - 2</v>
      </c>
      <c r="P1454" t="str">
        <f>VLOOKUP(Healthcare!A1454,'Hospitalisation Details'!A1453:K3788,9,FALSE)</f>
        <v>R1013</v>
      </c>
      <c r="Q1454">
        <f>VLOOKUP(Healthcare!A1454,'Hospitalisation Details'!A1453:K3788,11,FALSE)</f>
        <v>50</v>
      </c>
    </row>
    <row r="1455" spans="1:17" ht="15.6">
      <c r="A1455" s="1" t="s">
        <v>916</v>
      </c>
      <c r="B1455" t="str">
        <f>VLOOKUP(A1455,'Customer Names'!A1454:E3789,5,FALSE)</f>
        <v xml:space="preserve"> Mr.  Adam C Groff</v>
      </c>
      <c r="C1455">
        <f>VLOOKUP(A1455,'Medical Examinations'!A1454:J3789,2,FALSE)</f>
        <v>34.200000000000003</v>
      </c>
      <c r="D1455">
        <f>VLOOKUP(A1455,'Medical Examinations'!A1454:J3789,3,FALSE)</f>
        <v>6.69</v>
      </c>
      <c r="E1455" t="str">
        <f>VLOOKUP(A1455,'Medical Examinations'!A1454:J3789,4,FALSE)</f>
        <v>yes</v>
      </c>
      <c r="F1455" t="str">
        <f>VLOOKUP(A1455,'Medical Examinations'!A1454:J3789,5,FALSE)</f>
        <v>No</v>
      </c>
      <c r="G1455" t="str">
        <f>VLOOKUP($A1455,'Medical Examinations'!A$1:J$2336,6,FALSE)</f>
        <v>No</v>
      </c>
      <c r="H1455">
        <f>VLOOKUP(A1455,'Medical Examinations'!A1454:J3789,7,FALSE)</f>
        <v>0</v>
      </c>
      <c r="I1455" t="str">
        <f>VLOOKUP(A1455,'Medical Examinations'!A1454:J3789,8,FALSE)</f>
        <v>No</v>
      </c>
      <c r="J1455" t="str">
        <f>VLOOKUP($A1455,'Medical Examinations'!$A1454:$J3789,9,FALSE)</f>
        <v>Obesity</v>
      </c>
      <c r="K1455" t="str">
        <f>VLOOKUP(A1455,'Medical Examinations'!A1454:J3789,10,FALSE)</f>
        <v>Diabetes</v>
      </c>
      <c r="L1455" t="str">
        <f>VLOOKUP(Healthcare!A1455,'Hospitalisation Details'!A1454:K3789,10,FALSE)</f>
        <v>13-Jun-1981</v>
      </c>
      <c r="M1455" s="17">
        <f>VLOOKUP(Healthcare!A1455,'Hospitalisation Details'!A1454:K3789,6,FALSE)</f>
        <v>7261.74</v>
      </c>
      <c r="N1455" t="str">
        <f>VLOOKUP(Healthcare!A1455,'Hospitalisation Details'!A1454:K3789,7,FALSE)</f>
        <v>tier - 3</v>
      </c>
      <c r="O1455" t="str">
        <f>VLOOKUP(Healthcare!A1455,'Hospitalisation Details'!A1454:K3789,8,FALSE)</f>
        <v>tier - 3</v>
      </c>
      <c r="P1455" t="str">
        <f>VLOOKUP(Healthcare!A1455,'Hospitalisation Details'!A1454:K3789,9,FALSE)</f>
        <v>R1012</v>
      </c>
      <c r="Q1455">
        <f>VLOOKUP(Healthcare!A1455,'Hospitalisation Details'!A1454:K3789,11,FALSE)</f>
        <v>43</v>
      </c>
    </row>
    <row r="1456" spans="1:17" ht="15.6">
      <c r="A1456" s="1" t="s">
        <v>915</v>
      </c>
      <c r="B1456" t="str">
        <f>VLOOKUP(A1456,'Customer Names'!A1455:E3790,5,FALSE)</f>
        <v xml:space="preserve"> Mr.  Jon Kuehler</v>
      </c>
      <c r="C1456">
        <f>VLOOKUP(A1456,'Medical Examinations'!A1455:J3790,2,FALSE)</f>
        <v>30.59</v>
      </c>
      <c r="D1456">
        <f>VLOOKUP(A1456,'Medical Examinations'!A1455:J3790,3,FALSE)</f>
        <v>9.5500000000000007</v>
      </c>
      <c r="E1456" t="str">
        <f>VLOOKUP(A1456,'Medical Examinations'!A1455:J3790,4,FALSE)</f>
        <v>yes</v>
      </c>
      <c r="F1456" t="str">
        <f>VLOOKUP(A1456,'Medical Examinations'!A1455:J3790,5,FALSE)</f>
        <v>No</v>
      </c>
      <c r="G1456" t="str">
        <f>VLOOKUP($A1456,'Medical Examinations'!A$1:J$2336,6,FALSE)</f>
        <v>No</v>
      </c>
      <c r="H1456">
        <f>VLOOKUP(A1456,'Medical Examinations'!A1455:J3790,7,FALSE)</f>
        <v>0</v>
      </c>
      <c r="I1456" t="str">
        <f>VLOOKUP(A1456,'Medical Examinations'!A1455:J3790,8,FALSE)</f>
        <v>No</v>
      </c>
      <c r="J1456" t="str">
        <f>VLOOKUP($A1456,'Medical Examinations'!$A1455:$J3790,9,FALSE)</f>
        <v>Obesity</v>
      </c>
      <c r="K1456" t="str">
        <f>VLOOKUP(A1456,'Medical Examinations'!A1455:J3790,10,FALSE)</f>
        <v>Diabetes</v>
      </c>
      <c r="L1456" t="str">
        <f>VLOOKUP(Healthcare!A1456,'Hospitalisation Details'!A1455:K3790,10,FALSE)</f>
        <v>14-Aug-1981</v>
      </c>
      <c r="M1456" s="17">
        <f>VLOOKUP(Healthcare!A1456,'Hospitalisation Details'!A1455:K3790,6,FALSE)</f>
        <v>7256.72</v>
      </c>
      <c r="N1456" t="str">
        <f>VLOOKUP(Healthcare!A1456,'Hospitalisation Details'!A1455:K3790,7,FALSE)</f>
        <v>tier - 3</v>
      </c>
      <c r="O1456" t="str">
        <f>VLOOKUP(Healthcare!A1456,'Hospitalisation Details'!A1455:K3790,8,FALSE)</f>
        <v>tier - 2</v>
      </c>
      <c r="P1456" t="str">
        <f>VLOOKUP(Healthcare!A1456,'Hospitalisation Details'!A1455:K3790,9,FALSE)</f>
        <v>R1012</v>
      </c>
      <c r="Q1456">
        <f>VLOOKUP(Healthcare!A1456,'Hospitalisation Details'!A1455:K3790,11,FALSE)</f>
        <v>43</v>
      </c>
    </row>
    <row r="1457" spans="1:17" ht="15.6">
      <c r="A1457" s="1" t="s">
        <v>914</v>
      </c>
      <c r="B1457" t="str">
        <f>VLOOKUP(A1457,'Customer Names'!A1456:E3791,5,FALSE)</f>
        <v xml:space="preserve"> Mr.  Steven J Daniels</v>
      </c>
      <c r="C1457">
        <f>VLOOKUP(A1457,'Medical Examinations'!A1456:J3791,2,FALSE)</f>
        <v>25.51</v>
      </c>
      <c r="D1457">
        <f>VLOOKUP(A1457,'Medical Examinations'!A1456:J3791,3,FALSE)</f>
        <v>6.05</v>
      </c>
      <c r="E1457" t="str">
        <f>VLOOKUP(A1457,'Medical Examinations'!A1456:J3791,4,FALSE)</f>
        <v>No</v>
      </c>
      <c r="F1457" t="str">
        <f>VLOOKUP(A1457,'Medical Examinations'!A1456:J3791,5,FALSE)</f>
        <v>No</v>
      </c>
      <c r="G1457" t="str">
        <f>VLOOKUP($A1457,'Medical Examinations'!A$1:J$2336,6,FALSE)</f>
        <v>No</v>
      </c>
      <c r="H1457">
        <f>VLOOKUP(A1457,'Medical Examinations'!A1456:J3791,7,FALSE)</f>
        <v>0</v>
      </c>
      <c r="I1457" t="str">
        <f>VLOOKUP(A1457,'Medical Examinations'!A1456:J3791,8,FALSE)</f>
        <v>No</v>
      </c>
      <c r="J1457" t="str">
        <f>VLOOKUP($A1457,'Medical Examinations'!$A1456:$J3791,9,FALSE)</f>
        <v>Over Weight</v>
      </c>
      <c r="K1457" t="str">
        <f>VLOOKUP(A1457,'Medical Examinations'!A1456:J3791,10,FALSE)</f>
        <v>Prediabetes</v>
      </c>
      <c r="L1457" t="str">
        <f>VLOOKUP(Healthcare!A1457,'Hospitalisation Details'!A1456:K3791,10,FALSE)</f>
        <v>24-Jul-1982</v>
      </c>
      <c r="M1457" s="17">
        <f>VLOOKUP(Healthcare!A1457,'Hospitalisation Details'!A1456:K3791,6,FALSE)</f>
        <v>7248.71</v>
      </c>
      <c r="N1457" t="str">
        <f>VLOOKUP(Healthcare!A1457,'Hospitalisation Details'!A1456:K3791,7,FALSE)</f>
        <v>tier - 2</v>
      </c>
      <c r="O1457" t="str">
        <f>VLOOKUP(Healthcare!A1457,'Hospitalisation Details'!A1456:K3791,8,FALSE)</f>
        <v>tier - 1</v>
      </c>
      <c r="P1457" t="str">
        <f>VLOOKUP(Healthcare!A1457,'Hospitalisation Details'!A1456:K3791,9,FALSE)</f>
        <v>R1013</v>
      </c>
      <c r="Q1457">
        <f>VLOOKUP(Healthcare!A1457,'Hospitalisation Details'!A1456:K3791,11,FALSE)</f>
        <v>42</v>
      </c>
    </row>
    <row r="1458" spans="1:17" ht="15.6">
      <c r="A1458" s="1" t="s">
        <v>913</v>
      </c>
      <c r="B1458" t="str">
        <f>VLOOKUP(A1458,'Customer Names'!A1457:E3792,5,FALSE)</f>
        <v xml:space="preserve"> Ms.  Jessica P Gibby</v>
      </c>
      <c r="C1458">
        <f>VLOOKUP(A1458,'Medical Examinations'!A1457:J3792,2,FALSE)</f>
        <v>29.04</v>
      </c>
      <c r="D1458">
        <f>VLOOKUP(A1458,'Medical Examinations'!A1457:J3792,3,FALSE)</f>
        <v>10.56</v>
      </c>
      <c r="E1458" t="str">
        <f>VLOOKUP(A1458,'Medical Examinations'!A1457:J3792,4,FALSE)</f>
        <v>yes</v>
      </c>
      <c r="F1458" t="str">
        <f>VLOOKUP(A1458,'Medical Examinations'!A1457:J3792,5,FALSE)</f>
        <v>No</v>
      </c>
      <c r="G1458" t="str">
        <f>VLOOKUP($A1458,'Medical Examinations'!A$1:J$2336,6,FALSE)</f>
        <v>No</v>
      </c>
      <c r="H1458">
        <f>VLOOKUP(A1458,'Medical Examinations'!A1457:J3792,7,FALSE)</f>
        <v>1</v>
      </c>
      <c r="I1458" t="str">
        <f>VLOOKUP(A1458,'Medical Examinations'!A1457:J3792,8,FALSE)</f>
        <v>No</v>
      </c>
      <c r="J1458" t="str">
        <f>VLOOKUP($A1458,'Medical Examinations'!$A1457:$J3792,9,FALSE)</f>
        <v>Over Weight</v>
      </c>
      <c r="K1458" t="str">
        <f>VLOOKUP(A1458,'Medical Examinations'!A1457:J3792,10,FALSE)</f>
        <v>Diabetes</v>
      </c>
      <c r="L1458" t="str">
        <f>VLOOKUP(Healthcare!A1458,'Hospitalisation Details'!A1457:K3792,10,FALSE)</f>
        <v>2-Sep-1986</v>
      </c>
      <c r="M1458" s="17">
        <f>VLOOKUP(Healthcare!A1458,'Hospitalisation Details'!A1457:K3792,6,FALSE)</f>
        <v>7243.81</v>
      </c>
      <c r="N1458" t="str">
        <f>VLOOKUP(Healthcare!A1458,'Hospitalisation Details'!A1457:K3792,7,FALSE)</f>
        <v>tier - 2</v>
      </c>
      <c r="O1458" t="str">
        <f>VLOOKUP(Healthcare!A1458,'Hospitalisation Details'!A1457:K3792,8,FALSE)</f>
        <v>tier - 3</v>
      </c>
      <c r="P1458" t="str">
        <f>VLOOKUP(Healthcare!A1458,'Hospitalisation Details'!A1457:K3792,9,FALSE)</f>
        <v>R1013</v>
      </c>
      <c r="Q1458">
        <f>VLOOKUP(Healthcare!A1458,'Hospitalisation Details'!A1457:K3792,11,FALSE)</f>
        <v>38</v>
      </c>
    </row>
    <row r="1459" spans="1:17" ht="15.6">
      <c r="A1459" s="1" t="s">
        <v>912</v>
      </c>
      <c r="B1459" t="str">
        <f>VLOOKUP(A1459,'Customer Names'!A1458:E3793,5,FALSE)</f>
        <v xml:space="preserve"> Ms.  Ashley Busa</v>
      </c>
      <c r="C1459">
        <f>VLOOKUP(A1459,'Medical Examinations'!A1458:J3793,2,FALSE)</f>
        <v>22.135000000000002</v>
      </c>
      <c r="D1459">
        <f>VLOOKUP(A1459,'Medical Examinations'!A1458:J3793,3,FALSE)</f>
        <v>10.81</v>
      </c>
      <c r="E1459" t="str">
        <f>VLOOKUP(A1459,'Medical Examinations'!A1458:J3793,4,FALSE)</f>
        <v>yes</v>
      </c>
      <c r="F1459" t="str">
        <f>VLOOKUP(A1459,'Medical Examinations'!A1458:J3793,5,FALSE)</f>
        <v>No</v>
      </c>
      <c r="G1459" t="str">
        <f>VLOOKUP($A1459,'Medical Examinations'!A$1:J$2336,6,FALSE)</f>
        <v>No</v>
      </c>
      <c r="H1459">
        <f>VLOOKUP(A1459,'Medical Examinations'!A1458:J3793,7,FALSE)</f>
        <v>1</v>
      </c>
      <c r="I1459" t="str">
        <f>VLOOKUP(A1459,'Medical Examinations'!A1458:J3793,8,FALSE)</f>
        <v>No</v>
      </c>
      <c r="J1459" t="str">
        <f>VLOOKUP($A1459,'Medical Examinations'!$A1458:$J3793,9,FALSE)</f>
        <v>Healthy Weight</v>
      </c>
      <c r="K1459" t="str">
        <f>VLOOKUP(A1459,'Medical Examinations'!A1458:J3793,10,FALSE)</f>
        <v>Diabetes</v>
      </c>
      <c r="L1459" t="str">
        <f>VLOOKUP(Healthcare!A1459,'Hospitalisation Details'!A1458:K3793,10,FALSE)</f>
        <v>13-Jul-1986</v>
      </c>
      <c r="M1459" s="17">
        <f>VLOOKUP(Healthcare!A1459,'Hospitalisation Details'!A1458:K3793,6,FALSE)</f>
        <v>7228.22</v>
      </c>
      <c r="N1459" t="str">
        <f>VLOOKUP(Healthcare!A1459,'Hospitalisation Details'!A1458:K3793,7,FALSE)</f>
        <v>tier - 2</v>
      </c>
      <c r="O1459" t="str">
        <f>VLOOKUP(Healthcare!A1459,'Hospitalisation Details'!A1458:K3793,8,FALSE)</f>
        <v>tier - 1</v>
      </c>
      <c r="P1459" t="str">
        <f>VLOOKUP(Healthcare!A1459,'Hospitalisation Details'!A1458:K3793,9,FALSE)</f>
        <v>R1024</v>
      </c>
      <c r="Q1459">
        <f>VLOOKUP(Healthcare!A1459,'Hospitalisation Details'!A1458:K3793,11,FALSE)</f>
        <v>38</v>
      </c>
    </row>
    <row r="1460" spans="1:17" ht="15.6">
      <c r="A1460" s="1" t="s">
        <v>911</v>
      </c>
      <c r="B1460" t="str">
        <f>VLOOKUP(A1460,'Customer Names'!A1459:E3794,5,FALSE)</f>
        <v xml:space="preserve"> Mr.  Arturo H Moyo</v>
      </c>
      <c r="C1460">
        <f>VLOOKUP(A1460,'Medical Examinations'!A1459:J3794,2,FALSE)</f>
        <v>21.375</v>
      </c>
      <c r="D1460">
        <f>VLOOKUP(A1460,'Medical Examinations'!A1459:J3794,3,FALSE)</f>
        <v>4.32</v>
      </c>
      <c r="E1460" t="str">
        <f>VLOOKUP(A1460,'Medical Examinations'!A1459:J3794,4,FALSE)</f>
        <v>No</v>
      </c>
      <c r="F1460" t="str">
        <f>VLOOKUP(A1460,'Medical Examinations'!A1459:J3794,5,FALSE)</f>
        <v>No</v>
      </c>
      <c r="G1460" t="str">
        <f>VLOOKUP($A1460,'Medical Examinations'!A$1:J$2336,6,FALSE)</f>
        <v>No</v>
      </c>
      <c r="H1460">
        <f>VLOOKUP(A1460,'Medical Examinations'!A1459:J3794,7,FALSE)</f>
        <v>0</v>
      </c>
      <c r="I1460" t="str">
        <f>VLOOKUP(A1460,'Medical Examinations'!A1459:J3794,8,FALSE)</f>
        <v>No</v>
      </c>
      <c r="J1460" t="str">
        <f>VLOOKUP($A1460,'Medical Examinations'!$A1459:$J3794,9,FALSE)</f>
        <v>Healthy Weight</v>
      </c>
      <c r="K1460" t="str">
        <f>VLOOKUP(A1460,'Medical Examinations'!A1459:J3794,10,FALSE)</f>
        <v>Normal</v>
      </c>
      <c r="L1460" t="str">
        <f>VLOOKUP(Healthcare!A1460,'Hospitalisation Details'!A1459:K3794,10,FALSE)</f>
        <v>15-Sep-1977</v>
      </c>
      <c r="M1460" s="17">
        <f>VLOOKUP(Healthcare!A1460,'Hospitalisation Details'!A1459:K3794,6,FALSE)</f>
        <v>7222.79</v>
      </c>
      <c r="N1460" t="str">
        <f>VLOOKUP(Healthcare!A1460,'Hospitalisation Details'!A1459:K3794,7,FALSE)</f>
        <v>tier - 3</v>
      </c>
      <c r="O1460" t="str">
        <f>VLOOKUP(Healthcare!A1460,'Hospitalisation Details'!A1459:K3794,8,FALSE)</f>
        <v>tier - 3</v>
      </c>
      <c r="P1460" t="str">
        <f>VLOOKUP(Healthcare!A1460,'Hospitalisation Details'!A1459:K3794,9,FALSE)</f>
        <v>R1012</v>
      </c>
      <c r="Q1460">
        <f>VLOOKUP(Healthcare!A1460,'Hospitalisation Details'!A1459:K3794,11,FALSE)</f>
        <v>46</v>
      </c>
    </row>
    <row r="1461" spans="1:17" ht="15.6">
      <c r="A1461" s="1" t="s">
        <v>910</v>
      </c>
      <c r="B1461" t="str">
        <f>VLOOKUP(A1461,'Customer Names'!A1460:E3795,5,FALSE)</f>
        <v xml:space="preserve"> Mr.  Ketil Horn</v>
      </c>
      <c r="C1461">
        <f>VLOOKUP(A1461,'Medical Examinations'!A1460:J3795,2,FALSE)</f>
        <v>29.19</v>
      </c>
      <c r="D1461">
        <f>VLOOKUP(A1461,'Medical Examinations'!A1460:J3795,3,FALSE)</f>
        <v>4.37</v>
      </c>
      <c r="E1461" t="str">
        <f>VLOOKUP(A1461,'Medical Examinations'!A1460:J3795,4,FALSE)</f>
        <v>No</v>
      </c>
      <c r="F1461" t="str">
        <f>VLOOKUP(A1461,'Medical Examinations'!A1460:J3795,5,FALSE)</f>
        <v>No</v>
      </c>
      <c r="G1461" t="str">
        <f>VLOOKUP($A1461,'Medical Examinations'!A$1:J$2336,6,FALSE)</f>
        <v>No</v>
      </c>
      <c r="H1461">
        <f>VLOOKUP(A1461,'Medical Examinations'!A1460:J3795,7,FALSE)</f>
        <v>0</v>
      </c>
      <c r="I1461" t="str">
        <f>VLOOKUP(A1461,'Medical Examinations'!A1460:J3795,8,FALSE)</f>
        <v>No</v>
      </c>
      <c r="J1461" t="str">
        <f>VLOOKUP($A1461,'Medical Examinations'!$A1460:$J3795,9,FALSE)</f>
        <v>Over Weight</v>
      </c>
      <c r="K1461" t="str">
        <f>VLOOKUP(A1461,'Medical Examinations'!A1460:J3795,10,FALSE)</f>
        <v>Normal</v>
      </c>
      <c r="L1461" t="str">
        <f>VLOOKUP(Healthcare!A1461,'Hospitalisation Details'!A1460:K3795,10,FALSE)</f>
        <v>28-Jun-1991</v>
      </c>
      <c r="M1461" s="17">
        <f>VLOOKUP(Healthcare!A1461,'Hospitalisation Details'!A1460:K3795,6,FALSE)</f>
        <v>7220.25</v>
      </c>
      <c r="N1461" t="str">
        <f>VLOOKUP(Healthcare!A1461,'Hospitalisation Details'!A1460:K3795,7,FALSE)</f>
        <v>tier - 2</v>
      </c>
      <c r="O1461" t="str">
        <f>VLOOKUP(Healthcare!A1461,'Hospitalisation Details'!A1460:K3795,8,FALSE)</f>
        <v>tier - 2</v>
      </c>
      <c r="P1461" t="str">
        <f>VLOOKUP(Healthcare!A1461,'Hospitalisation Details'!A1460:K3795,9,FALSE)</f>
        <v>R1021</v>
      </c>
      <c r="Q1461">
        <f>VLOOKUP(Healthcare!A1461,'Hospitalisation Details'!A1460:K3795,11,FALSE)</f>
        <v>33</v>
      </c>
    </row>
    <row r="1462" spans="1:17" ht="15.6">
      <c r="A1462" s="1" t="s">
        <v>909</v>
      </c>
      <c r="B1462" t="str">
        <f>VLOOKUP(A1462,'Customer Names'!A1461:E3796,5,FALSE)</f>
        <v xml:space="preserve"> Ms.  Katie Bien</v>
      </c>
      <c r="C1462">
        <f>VLOOKUP(A1462,'Medical Examinations'!A1461:J3796,2,FALSE)</f>
        <v>31.92</v>
      </c>
      <c r="D1462">
        <f>VLOOKUP(A1462,'Medical Examinations'!A1461:J3796,3,FALSE)</f>
        <v>4.8099999999999996</v>
      </c>
      <c r="E1462" t="str">
        <f>VLOOKUP(A1462,'Medical Examinations'!A1461:J3796,4,FALSE)</f>
        <v>yes</v>
      </c>
      <c r="F1462" t="str">
        <f>VLOOKUP(A1462,'Medical Examinations'!A1461:J3796,5,FALSE)</f>
        <v>No</v>
      </c>
      <c r="G1462" t="str">
        <f>VLOOKUP($A1462,'Medical Examinations'!A$1:J$2336,6,FALSE)</f>
        <v>Yes</v>
      </c>
      <c r="H1462">
        <f>VLOOKUP(A1462,'Medical Examinations'!A1461:J3796,7,FALSE)</f>
        <v>1</v>
      </c>
      <c r="I1462" t="str">
        <f>VLOOKUP(A1462,'Medical Examinations'!A1461:J3796,8,FALSE)</f>
        <v>No</v>
      </c>
      <c r="J1462" t="str">
        <f>VLOOKUP($A1462,'Medical Examinations'!$A1461:$J3796,9,FALSE)</f>
        <v>Obesity</v>
      </c>
      <c r="K1462" t="str">
        <f>VLOOKUP(A1462,'Medical Examinations'!A1461:J3796,10,FALSE)</f>
        <v>Normal</v>
      </c>
      <c r="L1462" t="str">
        <f>VLOOKUP(Healthcare!A1462,'Hospitalisation Details'!A1461:K3796,10,FALSE)</f>
        <v>21-Nov-1983</v>
      </c>
      <c r="M1462" s="17">
        <f>VLOOKUP(Healthcare!A1462,'Hospitalisation Details'!A1461:K3796,6,FALSE)</f>
        <v>7209.49</v>
      </c>
      <c r="N1462" t="str">
        <f>VLOOKUP(Healthcare!A1462,'Hospitalisation Details'!A1461:K3796,7,FALSE)</f>
        <v>tier - 2</v>
      </c>
      <c r="O1462" t="str">
        <f>VLOOKUP(Healthcare!A1462,'Hospitalisation Details'!A1461:K3796,8,FALSE)</f>
        <v>tier - 3</v>
      </c>
      <c r="P1462" t="str">
        <f>VLOOKUP(Healthcare!A1462,'Hospitalisation Details'!A1461:K3796,9,FALSE)</f>
        <v>R1012</v>
      </c>
      <c r="Q1462">
        <f>VLOOKUP(Healthcare!A1462,'Hospitalisation Details'!A1461:K3796,11,FALSE)</f>
        <v>40</v>
      </c>
    </row>
    <row r="1463" spans="1:17" ht="15.6">
      <c r="A1463" s="1" t="s">
        <v>908</v>
      </c>
      <c r="B1463" t="str">
        <f>VLOOKUP(A1463,'Customer Names'!A1462:E3797,5,FALSE)</f>
        <v xml:space="preserve"> Ms.  Christi O'Connor</v>
      </c>
      <c r="C1463">
        <f>VLOOKUP(A1463,'Medical Examinations'!A1462:J3797,2,FALSE)</f>
        <v>26.315000000000001</v>
      </c>
      <c r="D1463">
        <f>VLOOKUP(A1463,'Medical Examinations'!A1462:J3797,3,FALSE)</f>
        <v>4.5599999999999996</v>
      </c>
      <c r="E1463" t="str">
        <f>VLOOKUP(A1463,'Medical Examinations'!A1462:J3797,4,FALSE)</f>
        <v>yes</v>
      </c>
      <c r="F1463" t="str">
        <f>VLOOKUP(A1463,'Medical Examinations'!A1462:J3797,5,FALSE)</f>
        <v>No</v>
      </c>
      <c r="G1463" t="str">
        <f>VLOOKUP($A1463,'Medical Examinations'!A$1:J$2336,6,FALSE)</f>
        <v>Yes</v>
      </c>
      <c r="H1463">
        <f>VLOOKUP(A1463,'Medical Examinations'!A1462:J3797,7,FALSE)</f>
        <v>1</v>
      </c>
      <c r="I1463" t="str">
        <f>VLOOKUP(A1463,'Medical Examinations'!A1462:J3797,8,FALSE)</f>
        <v>No</v>
      </c>
      <c r="J1463" t="str">
        <f>VLOOKUP($A1463,'Medical Examinations'!$A1462:$J3797,9,FALSE)</f>
        <v>Over Weight</v>
      </c>
      <c r="K1463" t="str">
        <f>VLOOKUP(A1463,'Medical Examinations'!A1462:J3797,10,FALSE)</f>
        <v>Normal</v>
      </c>
      <c r="L1463" t="str">
        <f>VLOOKUP(Healthcare!A1463,'Hospitalisation Details'!A1462:K3797,10,FALSE)</f>
        <v>11-Aug-1983</v>
      </c>
      <c r="M1463" s="17">
        <f>VLOOKUP(Healthcare!A1463,'Hospitalisation Details'!A1462:K3797,6,FALSE)</f>
        <v>7201.7</v>
      </c>
      <c r="N1463" t="str">
        <f>VLOOKUP(Healthcare!A1463,'Hospitalisation Details'!A1462:K3797,7,FALSE)</f>
        <v>tier - 2</v>
      </c>
      <c r="O1463" t="str">
        <f>VLOOKUP(Healthcare!A1463,'Hospitalisation Details'!A1462:K3797,8,FALSE)</f>
        <v>tier - 3</v>
      </c>
      <c r="P1463" t="str">
        <f>VLOOKUP(Healthcare!A1463,'Hospitalisation Details'!A1462:K3797,9,FALSE)</f>
        <v>R1012</v>
      </c>
      <c r="Q1463">
        <f>VLOOKUP(Healthcare!A1463,'Hospitalisation Details'!A1462:K3797,11,FALSE)</f>
        <v>41</v>
      </c>
    </row>
    <row r="1464" spans="1:17" ht="15.6">
      <c r="A1464" s="1" t="s">
        <v>907</v>
      </c>
      <c r="B1464" t="str">
        <f>VLOOKUP(A1464,'Customer Names'!A1463:E3798,5,FALSE)</f>
        <v xml:space="preserve"> Mr.  Alan Ash</v>
      </c>
      <c r="C1464">
        <f>VLOOKUP(A1464,'Medical Examinations'!A1463:J3798,2,FALSE)</f>
        <v>35.299999999999997</v>
      </c>
      <c r="D1464">
        <f>VLOOKUP(A1464,'Medical Examinations'!A1463:J3798,3,FALSE)</f>
        <v>4.3899999999999997</v>
      </c>
      <c r="E1464" t="str">
        <f>VLOOKUP(A1464,'Medical Examinations'!A1463:J3798,4,FALSE)</f>
        <v>No</v>
      </c>
      <c r="F1464" t="str">
        <f>VLOOKUP(A1464,'Medical Examinations'!A1463:J3798,5,FALSE)</f>
        <v>No</v>
      </c>
      <c r="G1464" t="str">
        <f>VLOOKUP($A1464,'Medical Examinations'!A$1:J$2336,6,FALSE)</f>
        <v>No</v>
      </c>
      <c r="H1464">
        <f>VLOOKUP(A1464,'Medical Examinations'!A1463:J3798,7,FALSE)</f>
        <v>0</v>
      </c>
      <c r="I1464" t="str">
        <f>VLOOKUP(A1464,'Medical Examinations'!A1463:J3798,8,FALSE)</f>
        <v>No</v>
      </c>
      <c r="J1464" t="str">
        <f>VLOOKUP($A1464,'Medical Examinations'!$A1463:$J3798,9,FALSE)</f>
        <v>Obesity</v>
      </c>
      <c r="K1464" t="str">
        <f>VLOOKUP(A1464,'Medical Examinations'!A1463:J3798,10,FALSE)</f>
        <v>Normal</v>
      </c>
      <c r="L1464" t="str">
        <f>VLOOKUP(Healthcare!A1464,'Hospitalisation Details'!A1463:K3798,10,FALSE)</f>
        <v>14-Sep-1982</v>
      </c>
      <c r="M1464" s="17">
        <f>VLOOKUP(Healthcare!A1464,'Hospitalisation Details'!A1463:K3798,6,FALSE)</f>
        <v>7196.87</v>
      </c>
      <c r="N1464" t="str">
        <f>VLOOKUP(Healthcare!A1464,'Hospitalisation Details'!A1463:K3798,7,FALSE)</f>
        <v>tier - 3</v>
      </c>
      <c r="O1464" t="str">
        <f>VLOOKUP(Healthcare!A1464,'Hospitalisation Details'!A1463:K3798,8,FALSE)</f>
        <v>tier - 2</v>
      </c>
      <c r="P1464" t="str">
        <f>VLOOKUP(Healthcare!A1464,'Hospitalisation Details'!A1463:K3798,9,FALSE)</f>
        <v>R1011</v>
      </c>
      <c r="Q1464">
        <f>VLOOKUP(Healthcare!A1464,'Hospitalisation Details'!A1463:K3798,11,FALSE)</f>
        <v>41</v>
      </c>
    </row>
    <row r="1465" spans="1:17" ht="15.6">
      <c r="A1465" s="1" t="s">
        <v>906</v>
      </c>
      <c r="B1465" t="str">
        <f>VLOOKUP(A1465,'Customer Names'!A1464:E3799,5,FALSE)</f>
        <v xml:space="preserve"> Mr.  Edivaldo B Do Prado</v>
      </c>
      <c r="C1465">
        <f>VLOOKUP(A1465,'Medical Examinations'!A1464:J3799,2,FALSE)</f>
        <v>18.91</v>
      </c>
      <c r="D1465">
        <f>VLOOKUP(A1465,'Medical Examinations'!A1464:J3799,3,FALSE)</f>
        <v>11.44</v>
      </c>
      <c r="E1465" t="str">
        <f>VLOOKUP(A1465,'Medical Examinations'!A1464:J3799,4,FALSE)</f>
        <v>No</v>
      </c>
      <c r="F1465" t="str">
        <f>VLOOKUP(A1465,'Medical Examinations'!A1464:J3799,5,FALSE)</f>
        <v>No</v>
      </c>
      <c r="G1465" t="str">
        <f>VLOOKUP($A1465,'Medical Examinations'!A$1:J$2336,6,FALSE)</f>
        <v>No</v>
      </c>
      <c r="H1465">
        <f>VLOOKUP(A1465,'Medical Examinations'!A1464:J3799,7,FALSE)</f>
        <v>0</v>
      </c>
      <c r="I1465" t="str">
        <f>VLOOKUP(A1465,'Medical Examinations'!A1464:J3799,8,FALSE)</f>
        <v>No</v>
      </c>
      <c r="J1465" t="str">
        <f>VLOOKUP($A1465,'Medical Examinations'!$A1464:$J3799,9,FALSE)</f>
        <v>Healthy Weight</v>
      </c>
      <c r="K1465" t="str">
        <f>VLOOKUP(A1465,'Medical Examinations'!A1464:J3799,10,FALSE)</f>
        <v>Diabetes</v>
      </c>
      <c r="L1465" t="str">
        <f>VLOOKUP(Healthcare!A1465,'Hospitalisation Details'!A1464:K3799,10,FALSE)</f>
        <v>26-Aug-1968</v>
      </c>
      <c r="M1465" s="17">
        <f>VLOOKUP(Healthcare!A1465,'Hospitalisation Details'!A1464:K3799,6,FALSE)</f>
        <v>7179.52</v>
      </c>
      <c r="N1465" t="str">
        <f>VLOOKUP(Healthcare!A1465,'Hospitalisation Details'!A1464:K3799,7,FALSE)</f>
        <v>tier - 3</v>
      </c>
      <c r="O1465" t="str">
        <f>VLOOKUP(Healthcare!A1465,'Hospitalisation Details'!A1464:K3799,8,FALSE)</f>
        <v>tier - 3</v>
      </c>
      <c r="P1465" t="str">
        <f>VLOOKUP(Healthcare!A1465,'Hospitalisation Details'!A1464:K3799,9,FALSE)</f>
        <v>R1013</v>
      </c>
      <c r="Q1465">
        <f>VLOOKUP(Healthcare!A1465,'Hospitalisation Details'!A1464:K3799,11,FALSE)</f>
        <v>56</v>
      </c>
    </row>
    <row r="1466" spans="1:17" ht="15.6">
      <c r="A1466" s="1" t="s">
        <v>905</v>
      </c>
      <c r="B1466" t="str">
        <f>VLOOKUP(A1466,'Customer Names'!A1465:E3800,5,FALSE)</f>
        <v xml:space="preserve"> Ms.  Eve Phillips</v>
      </c>
      <c r="C1466">
        <f>VLOOKUP(A1466,'Medical Examinations'!A1465:J3800,2,FALSE)</f>
        <v>22.41</v>
      </c>
      <c r="D1466">
        <f>VLOOKUP(A1466,'Medical Examinations'!A1465:J3800,3,FALSE)</f>
        <v>11.37</v>
      </c>
      <c r="E1466" t="str">
        <f>VLOOKUP(A1466,'Medical Examinations'!A1465:J3800,4,FALSE)</f>
        <v>yes</v>
      </c>
      <c r="F1466" t="str">
        <f>VLOOKUP(A1466,'Medical Examinations'!A1465:J3800,5,FALSE)</f>
        <v>No</v>
      </c>
      <c r="G1466" t="str">
        <f>VLOOKUP($A1466,'Medical Examinations'!A$1:J$2336,6,FALSE)</f>
        <v>No</v>
      </c>
      <c r="H1466">
        <f>VLOOKUP(A1466,'Medical Examinations'!A1465:J3800,7,FALSE)</f>
        <v>1</v>
      </c>
      <c r="I1466" t="str">
        <f>VLOOKUP(A1466,'Medical Examinations'!A1465:J3800,8,FALSE)</f>
        <v>No</v>
      </c>
      <c r="J1466" t="str">
        <f>VLOOKUP($A1466,'Medical Examinations'!$A1465:$J3800,9,FALSE)</f>
        <v>Healthy Weight</v>
      </c>
      <c r="K1466" t="str">
        <f>VLOOKUP(A1466,'Medical Examinations'!A1465:J3800,10,FALSE)</f>
        <v>Diabetes</v>
      </c>
      <c r="L1466" t="str">
        <f>VLOOKUP(Healthcare!A1466,'Hospitalisation Details'!A1465:K3800,10,FALSE)</f>
        <v>19-Jul-1975</v>
      </c>
      <c r="M1466" s="17">
        <f>VLOOKUP(Healthcare!A1466,'Hospitalisation Details'!A1465:K3800,6,FALSE)</f>
        <v>7175.51</v>
      </c>
      <c r="N1466" t="str">
        <f>VLOOKUP(Healthcare!A1466,'Hospitalisation Details'!A1465:K3800,7,FALSE)</f>
        <v>tier - 2</v>
      </c>
      <c r="O1466" t="str">
        <f>VLOOKUP(Healthcare!A1466,'Hospitalisation Details'!A1465:K3800,8,FALSE)</f>
        <v>tier - 3</v>
      </c>
      <c r="P1466" t="str">
        <f>VLOOKUP(Healthcare!A1466,'Hospitalisation Details'!A1465:K3800,9,FALSE)</f>
        <v>R1013</v>
      </c>
      <c r="Q1466">
        <f>VLOOKUP(Healthcare!A1466,'Hospitalisation Details'!A1465:K3800,11,FALSE)</f>
        <v>49</v>
      </c>
    </row>
    <row r="1467" spans="1:17" ht="15.6">
      <c r="A1467" s="1" t="s">
        <v>904</v>
      </c>
      <c r="B1467" t="str">
        <f>VLOOKUP(A1467,'Customer Names'!A1466:E3801,5,FALSE)</f>
        <v xml:space="preserve"> Mr.  Devin Kelly</v>
      </c>
      <c r="C1467">
        <f>VLOOKUP(A1467,'Medical Examinations'!A1466:J3801,2,FALSE)</f>
        <v>22.704999999999998</v>
      </c>
      <c r="D1467">
        <f>VLOOKUP(A1467,'Medical Examinations'!A1466:J3801,3,FALSE)</f>
        <v>6.14</v>
      </c>
      <c r="E1467" t="str">
        <f>VLOOKUP(A1467,'Medical Examinations'!A1466:J3801,4,FALSE)</f>
        <v>No</v>
      </c>
      <c r="F1467" t="str">
        <f>VLOOKUP(A1467,'Medical Examinations'!A1466:J3801,5,FALSE)</f>
        <v>No</v>
      </c>
      <c r="G1467" t="str">
        <f>VLOOKUP($A1467,'Medical Examinations'!A$1:J$2336,6,FALSE)</f>
        <v>No</v>
      </c>
      <c r="H1467">
        <f>VLOOKUP(A1467,'Medical Examinations'!A1466:J3801,7,FALSE)</f>
        <v>0</v>
      </c>
      <c r="I1467" t="str">
        <f>VLOOKUP(A1467,'Medical Examinations'!A1466:J3801,8,FALSE)</f>
        <v>No</v>
      </c>
      <c r="J1467" t="str">
        <f>VLOOKUP($A1467,'Medical Examinations'!$A1466:$J3801,9,FALSE)</f>
        <v>Healthy Weight</v>
      </c>
      <c r="K1467" t="str">
        <f>VLOOKUP(A1467,'Medical Examinations'!A1466:J3801,10,FALSE)</f>
        <v>Prediabetes</v>
      </c>
      <c r="L1467" t="str">
        <f>VLOOKUP(Healthcare!A1467,'Hospitalisation Details'!A1466:K3801,10,FALSE)</f>
        <v>16-Aug-1982</v>
      </c>
      <c r="M1467" s="17">
        <f>VLOOKUP(Healthcare!A1467,'Hospitalisation Details'!A1466:K3801,6,FALSE)</f>
        <v>7173.36</v>
      </c>
      <c r="N1467" t="str">
        <f>VLOOKUP(Healthcare!A1467,'Hospitalisation Details'!A1466:K3801,7,FALSE)</f>
        <v>tier - 3</v>
      </c>
      <c r="O1467" t="str">
        <f>VLOOKUP(Healthcare!A1467,'Hospitalisation Details'!A1466:K3801,8,FALSE)</f>
        <v>tier - 2</v>
      </c>
      <c r="P1467" t="str">
        <f>VLOOKUP(Healthcare!A1467,'Hospitalisation Details'!A1466:K3801,9,FALSE)</f>
        <v>R1016</v>
      </c>
      <c r="Q1467">
        <f>VLOOKUP(Healthcare!A1467,'Hospitalisation Details'!A1466:K3801,11,FALSE)</f>
        <v>42</v>
      </c>
    </row>
    <row r="1468" spans="1:17" ht="15.6">
      <c r="A1468" s="1" t="s">
        <v>903</v>
      </c>
      <c r="B1468" t="str">
        <f>VLOOKUP(A1468,'Customer Names'!A1467:E3802,5,FALSE)</f>
        <v xml:space="preserve"> Mr.  Shaun R Dever</v>
      </c>
      <c r="C1468">
        <f>VLOOKUP(A1468,'Medical Examinations'!A1467:J3802,2,FALSE)</f>
        <v>37.18</v>
      </c>
      <c r="D1468">
        <f>VLOOKUP(A1468,'Medical Examinations'!A1467:J3802,3,FALSE)</f>
        <v>4.8899999999999997</v>
      </c>
      <c r="E1468" t="str">
        <f>VLOOKUP(A1468,'Medical Examinations'!A1467:J3802,4,FALSE)</f>
        <v>No</v>
      </c>
      <c r="F1468" t="str">
        <f>VLOOKUP(A1468,'Medical Examinations'!A1467:J3802,5,FALSE)</f>
        <v>No</v>
      </c>
      <c r="G1468" t="str">
        <f>VLOOKUP($A1468,'Medical Examinations'!A$1:J$2336,6,FALSE)</f>
        <v>No</v>
      </c>
      <c r="H1468">
        <f>VLOOKUP(A1468,'Medical Examinations'!A1467:J3802,7,FALSE)</f>
        <v>0</v>
      </c>
      <c r="I1468" t="str">
        <f>VLOOKUP(A1468,'Medical Examinations'!A1467:J3802,8,FALSE)</f>
        <v>No</v>
      </c>
      <c r="J1468" t="str">
        <f>VLOOKUP($A1468,'Medical Examinations'!$A1467:$J3802,9,FALSE)</f>
        <v>Obesity</v>
      </c>
      <c r="K1468" t="str">
        <f>VLOOKUP(A1468,'Medical Examinations'!A1467:J3802,10,FALSE)</f>
        <v>Normal</v>
      </c>
      <c r="L1468" t="str">
        <f>VLOOKUP(Healthcare!A1468,'Hospitalisation Details'!A1467:K3802,10,FALSE)</f>
        <v>30-Sep-1980</v>
      </c>
      <c r="M1468" s="17">
        <f>VLOOKUP(Healthcare!A1468,'Hospitalisation Details'!A1467:K3802,6,FALSE)</f>
        <v>7162.01</v>
      </c>
      <c r="N1468" t="str">
        <f>VLOOKUP(Healthcare!A1468,'Hospitalisation Details'!A1467:K3802,7,FALSE)</f>
        <v>tier - 2</v>
      </c>
      <c r="O1468" t="str">
        <f>VLOOKUP(Healthcare!A1468,'Hospitalisation Details'!A1467:K3802,8,FALSE)</f>
        <v>tier - 3</v>
      </c>
      <c r="P1468" t="str">
        <f>VLOOKUP(Healthcare!A1468,'Hospitalisation Details'!A1467:K3802,9,FALSE)</f>
        <v>R1013</v>
      </c>
      <c r="Q1468">
        <f>VLOOKUP(Healthcare!A1468,'Hospitalisation Details'!A1467:K3802,11,FALSE)</f>
        <v>43</v>
      </c>
    </row>
    <row r="1469" spans="1:17" ht="15.6">
      <c r="A1469" s="1" t="s">
        <v>902</v>
      </c>
      <c r="B1469" t="str">
        <f>VLOOKUP(A1469,'Customer Names'!A1468:E3803,5,FALSE)</f>
        <v xml:space="preserve"> Mr.  Adrian Horvath</v>
      </c>
      <c r="C1469">
        <f>VLOOKUP(A1469,'Medical Examinations'!A1468:J3803,2,FALSE)</f>
        <v>35.97</v>
      </c>
      <c r="D1469">
        <f>VLOOKUP(A1469,'Medical Examinations'!A1468:J3803,3,FALSE)</f>
        <v>4.5999999999999996</v>
      </c>
      <c r="E1469" t="str">
        <f>VLOOKUP(A1469,'Medical Examinations'!A1468:J3803,4,FALSE)</f>
        <v>No</v>
      </c>
      <c r="F1469" t="str">
        <f>VLOOKUP(A1469,'Medical Examinations'!A1468:J3803,5,FALSE)</f>
        <v>No</v>
      </c>
      <c r="G1469" t="str">
        <f>VLOOKUP($A1469,'Medical Examinations'!A$1:J$2336,6,FALSE)</f>
        <v>No</v>
      </c>
      <c r="H1469">
        <f>VLOOKUP(A1469,'Medical Examinations'!A1468:J3803,7,FALSE)</f>
        <v>0</v>
      </c>
      <c r="I1469" t="str">
        <f>VLOOKUP(A1469,'Medical Examinations'!A1468:J3803,8,FALSE)</f>
        <v>No</v>
      </c>
      <c r="J1469" t="str">
        <f>VLOOKUP($A1469,'Medical Examinations'!$A1468:$J3803,9,FALSE)</f>
        <v>Obesity</v>
      </c>
      <c r="K1469" t="str">
        <f>VLOOKUP(A1469,'Medical Examinations'!A1468:J3803,10,FALSE)</f>
        <v>Normal</v>
      </c>
      <c r="L1469" t="str">
        <f>VLOOKUP(Healthcare!A1469,'Hospitalisation Details'!A1468:K3803,10,FALSE)</f>
        <v>7-Oct-1980</v>
      </c>
      <c r="M1469" s="17">
        <f>VLOOKUP(Healthcare!A1469,'Hospitalisation Details'!A1468:K3803,6,FALSE)</f>
        <v>7160.33</v>
      </c>
      <c r="N1469" t="str">
        <f>VLOOKUP(Healthcare!A1469,'Hospitalisation Details'!A1468:K3803,7,FALSE)</f>
        <v>tier - 2</v>
      </c>
      <c r="O1469" t="str">
        <f>VLOOKUP(Healthcare!A1469,'Hospitalisation Details'!A1468:K3803,8,FALSE)</f>
        <v>tier - 1</v>
      </c>
      <c r="P1469" t="str">
        <f>VLOOKUP(Healthcare!A1469,'Hospitalisation Details'!A1468:K3803,9,FALSE)</f>
        <v>R1013</v>
      </c>
      <c r="Q1469">
        <f>VLOOKUP(Healthcare!A1469,'Hospitalisation Details'!A1468:K3803,11,FALSE)</f>
        <v>43</v>
      </c>
    </row>
    <row r="1470" spans="1:17" ht="15.6">
      <c r="A1470" s="1" t="s">
        <v>901</v>
      </c>
      <c r="B1470" t="str">
        <f>VLOOKUP(A1470,'Customer Names'!A1469:E3804,5,FALSE)</f>
        <v xml:space="preserve"> Mr.  Andrew Danner</v>
      </c>
      <c r="C1470">
        <f>VLOOKUP(A1470,'Medical Examinations'!A1469:J3804,2,FALSE)</f>
        <v>35.799999999999997</v>
      </c>
      <c r="D1470">
        <f>VLOOKUP(A1470,'Medical Examinations'!A1469:J3804,3,FALSE)</f>
        <v>4.42</v>
      </c>
      <c r="E1470" t="str">
        <f>VLOOKUP(A1470,'Medical Examinations'!A1469:J3804,4,FALSE)</f>
        <v>No</v>
      </c>
      <c r="F1470" t="str">
        <f>VLOOKUP(A1470,'Medical Examinations'!A1469:J3804,5,FALSE)</f>
        <v>No</v>
      </c>
      <c r="G1470" t="str">
        <f>VLOOKUP($A1470,'Medical Examinations'!A$1:J$2336,6,FALSE)</f>
        <v>No</v>
      </c>
      <c r="H1470">
        <f>VLOOKUP(A1470,'Medical Examinations'!A1469:J3804,7,FALSE)</f>
        <v>0</v>
      </c>
      <c r="I1470" t="str">
        <f>VLOOKUP(A1470,'Medical Examinations'!A1469:J3804,8,FALSE)</f>
        <v>No</v>
      </c>
      <c r="J1470" t="str">
        <f>VLOOKUP($A1470,'Medical Examinations'!$A1469:$J3804,9,FALSE)</f>
        <v>Obesity</v>
      </c>
      <c r="K1470" t="str">
        <f>VLOOKUP(A1470,'Medical Examinations'!A1469:J3804,10,FALSE)</f>
        <v>Normal</v>
      </c>
      <c r="L1470" t="str">
        <f>VLOOKUP(Healthcare!A1470,'Hospitalisation Details'!A1469:K3804,10,FALSE)</f>
        <v>22-Jun-1980</v>
      </c>
      <c r="M1470" s="17">
        <f>VLOOKUP(Healthcare!A1470,'Hospitalisation Details'!A1469:K3804,6,FALSE)</f>
        <v>7160.09</v>
      </c>
      <c r="N1470" t="str">
        <f>VLOOKUP(Healthcare!A1470,'Hospitalisation Details'!A1469:K3804,7,FALSE)</f>
        <v>tier - 2</v>
      </c>
      <c r="O1470" t="str">
        <f>VLOOKUP(Healthcare!A1470,'Hospitalisation Details'!A1469:K3804,8,FALSE)</f>
        <v>tier - 2</v>
      </c>
      <c r="P1470" t="str">
        <f>VLOOKUP(Healthcare!A1470,'Hospitalisation Details'!A1469:K3804,9,FALSE)</f>
        <v>R1011</v>
      </c>
      <c r="Q1470">
        <f>VLOOKUP(Healthcare!A1470,'Hospitalisation Details'!A1469:K3804,11,FALSE)</f>
        <v>44</v>
      </c>
    </row>
    <row r="1471" spans="1:17" ht="15.6">
      <c r="A1471" s="1" t="s">
        <v>900</v>
      </c>
      <c r="B1471" t="str">
        <f>VLOOKUP(A1471,'Customer Names'!A1470:E3805,5,FALSE)</f>
        <v xml:space="preserve"> Ms.  Mallory Weiss</v>
      </c>
      <c r="C1471">
        <f>VLOOKUP(A1471,'Medical Examinations'!A1470:J3805,2,FALSE)</f>
        <v>28.31</v>
      </c>
      <c r="D1471">
        <f>VLOOKUP(A1471,'Medical Examinations'!A1470:J3805,3,FALSE)</f>
        <v>7.48</v>
      </c>
      <c r="E1471" t="str">
        <f>VLOOKUP(A1471,'Medical Examinations'!A1470:J3805,4,FALSE)</f>
        <v>yes</v>
      </c>
      <c r="F1471" t="str">
        <f>VLOOKUP(A1471,'Medical Examinations'!A1470:J3805,5,FALSE)</f>
        <v>No</v>
      </c>
      <c r="G1471" t="str">
        <f>VLOOKUP($A1471,'Medical Examinations'!A$1:J$2336,6,FALSE)</f>
        <v>No</v>
      </c>
      <c r="H1471">
        <f>VLOOKUP(A1471,'Medical Examinations'!A1470:J3805,7,FALSE)</f>
        <v>0</v>
      </c>
      <c r="I1471" t="str">
        <f>VLOOKUP(A1471,'Medical Examinations'!A1470:J3805,8,FALSE)</f>
        <v>No</v>
      </c>
      <c r="J1471" t="str">
        <f>VLOOKUP($A1471,'Medical Examinations'!$A1470:$J3805,9,FALSE)</f>
        <v>Over Weight</v>
      </c>
      <c r="K1471" t="str">
        <f>VLOOKUP(A1471,'Medical Examinations'!A1470:J3805,10,FALSE)</f>
        <v>Diabetes</v>
      </c>
      <c r="L1471" t="str">
        <f>VLOOKUP(Healthcare!A1471,'Hospitalisation Details'!A1470:K3805,10,FALSE)</f>
        <v>17-Jul-1981</v>
      </c>
      <c r="M1471" s="17">
        <f>VLOOKUP(Healthcare!A1471,'Hospitalisation Details'!A1470:K3805,6,FALSE)</f>
        <v>7153.55</v>
      </c>
      <c r="N1471" t="str">
        <f>VLOOKUP(Healthcare!A1471,'Hospitalisation Details'!A1470:K3805,7,FALSE)</f>
        <v>tier - 2</v>
      </c>
      <c r="O1471" t="str">
        <f>VLOOKUP(Healthcare!A1471,'Hospitalisation Details'!A1470:K3805,8,FALSE)</f>
        <v>tier - 1</v>
      </c>
      <c r="P1471" t="str">
        <f>VLOOKUP(Healthcare!A1471,'Hospitalisation Details'!A1470:K3805,9,FALSE)</f>
        <v>R1012</v>
      </c>
      <c r="Q1471">
        <f>VLOOKUP(Healthcare!A1471,'Hospitalisation Details'!A1470:K3805,11,FALSE)</f>
        <v>43</v>
      </c>
    </row>
    <row r="1472" spans="1:17" ht="15.6">
      <c r="A1472" s="1" t="s">
        <v>899</v>
      </c>
      <c r="B1472" t="str">
        <f>VLOOKUP(A1472,'Customer Names'!A1471:E3806,5,FALSE)</f>
        <v xml:space="preserve"> Mr.  Shawn E D'Andrea</v>
      </c>
      <c r="C1472">
        <f>VLOOKUP(A1472,'Medical Examinations'!A1471:J3806,2,FALSE)</f>
        <v>38.06</v>
      </c>
      <c r="D1472">
        <f>VLOOKUP(A1472,'Medical Examinations'!A1471:J3806,3,FALSE)</f>
        <v>10.74</v>
      </c>
      <c r="E1472" t="str">
        <f>VLOOKUP(A1472,'Medical Examinations'!A1471:J3806,4,FALSE)</f>
        <v>No</v>
      </c>
      <c r="F1472" t="str">
        <f>VLOOKUP(A1472,'Medical Examinations'!A1471:J3806,5,FALSE)</f>
        <v>No</v>
      </c>
      <c r="G1472" t="str">
        <f>VLOOKUP($A1472,'Medical Examinations'!A$1:J$2336,6,FALSE)</f>
        <v>No</v>
      </c>
      <c r="H1472">
        <f>VLOOKUP(A1472,'Medical Examinations'!A1471:J3806,7,FALSE)</f>
        <v>0</v>
      </c>
      <c r="I1472" t="str">
        <f>VLOOKUP(A1472,'Medical Examinations'!A1471:J3806,8,FALSE)</f>
        <v>No</v>
      </c>
      <c r="J1472" t="str">
        <f>VLOOKUP($A1472,'Medical Examinations'!$A1471:$J3806,9,FALSE)</f>
        <v>Obesity</v>
      </c>
      <c r="K1472" t="str">
        <f>VLOOKUP(A1472,'Medical Examinations'!A1471:J3806,10,FALSE)</f>
        <v>Diabetes</v>
      </c>
      <c r="L1472" t="str">
        <f>VLOOKUP(Healthcare!A1472,'Hospitalisation Details'!A1471:K3806,10,FALSE)</f>
        <v>6-Sep-1978</v>
      </c>
      <c r="M1472" s="17">
        <f>VLOOKUP(Healthcare!A1472,'Hospitalisation Details'!A1471:K3806,6,FALSE)</f>
        <v>7152.67</v>
      </c>
      <c r="N1472" t="str">
        <f>VLOOKUP(Healthcare!A1472,'Hospitalisation Details'!A1471:K3806,7,FALSE)</f>
        <v>tier - 3</v>
      </c>
      <c r="O1472" t="str">
        <f>VLOOKUP(Healthcare!A1472,'Hospitalisation Details'!A1471:K3806,8,FALSE)</f>
        <v>tier - 2</v>
      </c>
      <c r="P1472" t="str">
        <f>VLOOKUP(Healthcare!A1472,'Hospitalisation Details'!A1471:K3806,9,FALSE)</f>
        <v>R1013</v>
      </c>
      <c r="Q1472">
        <f>VLOOKUP(Healthcare!A1472,'Hospitalisation Details'!A1471:K3806,11,FALSE)</f>
        <v>45</v>
      </c>
    </row>
    <row r="1473" spans="1:17" ht="15.6">
      <c r="A1473" s="1" t="s">
        <v>898</v>
      </c>
      <c r="B1473" t="str">
        <f>VLOOKUP(A1473,'Customer Names'!A1472:E3807,5,FALSE)</f>
        <v xml:space="preserve"> Ms.  Sarah E Olesky</v>
      </c>
      <c r="C1473">
        <f>VLOOKUP(A1473,'Medical Examinations'!A1472:J3807,2,FALSE)</f>
        <v>28</v>
      </c>
      <c r="D1473">
        <f>VLOOKUP(A1473,'Medical Examinations'!A1472:J3807,3,FALSE)</f>
        <v>5.19</v>
      </c>
      <c r="E1473" t="str">
        <f>VLOOKUP(A1473,'Medical Examinations'!A1472:J3807,4,FALSE)</f>
        <v>No</v>
      </c>
      <c r="F1473" t="str">
        <f>VLOOKUP(A1473,'Medical Examinations'!A1472:J3807,5,FALSE)</f>
        <v>No</v>
      </c>
      <c r="G1473" t="str">
        <f>VLOOKUP($A1473,'Medical Examinations'!A$1:J$2336,6,FALSE)</f>
        <v>No</v>
      </c>
      <c r="H1473">
        <f>VLOOKUP(A1473,'Medical Examinations'!A1472:J3807,7,FALSE)</f>
        <v>1</v>
      </c>
      <c r="I1473" t="str">
        <f>VLOOKUP(A1473,'Medical Examinations'!A1472:J3807,8,FALSE)</f>
        <v>No</v>
      </c>
      <c r="J1473" t="str">
        <f>VLOOKUP($A1473,'Medical Examinations'!$A1472:$J3807,9,FALSE)</f>
        <v>Over Weight</v>
      </c>
      <c r="K1473" t="str">
        <f>VLOOKUP(A1473,'Medical Examinations'!A1472:J3807,10,FALSE)</f>
        <v>Normal</v>
      </c>
      <c r="L1473" t="str">
        <f>VLOOKUP(Healthcare!A1473,'Hospitalisation Details'!A1472:K3807,10,FALSE)</f>
        <v>29-Jun-1984</v>
      </c>
      <c r="M1473" s="17">
        <f>VLOOKUP(Healthcare!A1473,'Hospitalisation Details'!A1472:K3807,6,FALSE)</f>
        <v>7151.09</v>
      </c>
      <c r="N1473" t="str">
        <f>VLOOKUP(Healthcare!A1473,'Hospitalisation Details'!A1472:K3807,7,FALSE)</f>
        <v>tier - 2</v>
      </c>
      <c r="O1473" t="str">
        <f>VLOOKUP(Healthcare!A1473,'Hospitalisation Details'!A1472:K3807,8,FALSE)</f>
        <v>tier - 2</v>
      </c>
      <c r="P1473" t="str">
        <f>VLOOKUP(Healthcare!A1473,'Hospitalisation Details'!A1472:K3807,9,FALSE)</f>
        <v>R1011</v>
      </c>
      <c r="Q1473">
        <f>VLOOKUP(Healthcare!A1473,'Hospitalisation Details'!A1472:K3807,11,FALSE)</f>
        <v>40</v>
      </c>
    </row>
    <row r="1474" spans="1:17" ht="15.6">
      <c r="A1474" s="1" t="s">
        <v>897</v>
      </c>
      <c r="B1474" t="str">
        <f>VLOOKUP(A1474,'Customer Names'!A1473:E3808,5,FALSE)</f>
        <v xml:space="preserve"> Mr.  Josh Whitcraft</v>
      </c>
      <c r="C1474">
        <f>VLOOKUP(A1474,'Medical Examinations'!A1473:J3808,2,FALSE)</f>
        <v>34.32</v>
      </c>
      <c r="D1474">
        <f>VLOOKUP(A1474,'Medical Examinations'!A1473:J3808,3,FALSE)</f>
        <v>9.17</v>
      </c>
      <c r="E1474" t="str">
        <f>VLOOKUP(A1474,'Medical Examinations'!A1473:J3808,4,FALSE)</f>
        <v>No</v>
      </c>
      <c r="F1474" t="str">
        <f>VLOOKUP(A1474,'Medical Examinations'!A1473:J3808,5,FALSE)</f>
        <v>No</v>
      </c>
      <c r="G1474" t="str">
        <f>VLOOKUP($A1474,'Medical Examinations'!A$1:J$2336,6,FALSE)</f>
        <v>No</v>
      </c>
      <c r="H1474">
        <f>VLOOKUP(A1474,'Medical Examinations'!A1473:J3808,7,FALSE)</f>
        <v>0</v>
      </c>
      <c r="I1474" t="str">
        <f>VLOOKUP(A1474,'Medical Examinations'!A1473:J3808,8,FALSE)</f>
        <v>No</v>
      </c>
      <c r="J1474" t="str">
        <f>VLOOKUP($A1474,'Medical Examinations'!$A1473:$J3808,9,FALSE)</f>
        <v>Obesity</v>
      </c>
      <c r="K1474" t="str">
        <f>VLOOKUP(A1474,'Medical Examinations'!A1473:J3808,10,FALSE)</f>
        <v>Diabetes</v>
      </c>
      <c r="L1474" t="str">
        <f>VLOOKUP(Healthcare!A1474,'Hospitalisation Details'!A1473:K3808,10,FALSE)</f>
        <v>30-Jul-1978</v>
      </c>
      <c r="M1474" s="17">
        <f>VLOOKUP(Healthcare!A1474,'Hospitalisation Details'!A1473:K3808,6,FALSE)</f>
        <v>7147.47</v>
      </c>
      <c r="N1474" t="str">
        <f>VLOOKUP(Healthcare!A1474,'Hospitalisation Details'!A1473:K3808,7,FALSE)</f>
        <v>tier - 2</v>
      </c>
      <c r="O1474" t="str">
        <f>VLOOKUP(Healthcare!A1474,'Hospitalisation Details'!A1473:K3808,8,FALSE)</f>
        <v>tier - 3</v>
      </c>
      <c r="P1474" t="str">
        <f>VLOOKUP(Healthcare!A1474,'Hospitalisation Details'!A1473:K3808,9,FALSE)</f>
        <v>R1013</v>
      </c>
      <c r="Q1474">
        <f>VLOOKUP(Healthcare!A1474,'Hospitalisation Details'!A1473:K3808,11,FALSE)</f>
        <v>46</v>
      </c>
    </row>
    <row r="1475" spans="1:17" ht="15.6">
      <c r="A1475" s="1" t="s">
        <v>896</v>
      </c>
      <c r="B1475" t="str">
        <f>VLOOKUP(A1475,'Customer Names'!A1474:E3809,5,FALSE)</f>
        <v xml:space="preserve"> Mr.  Johann A Salazar</v>
      </c>
      <c r="C1475">
        <f>VLOOKUP(A1475,'Medical Examinations'!A1474:J3809,2,FALSE)</f>
        <v>22.3</v>
      </c>
      <c r="D1475">
        <f>VLOOKUP(A1475,'Medical Examinations'!A1474:J3809,3,FALSE)</f>
        <v>4.95</v>
      </c>
      <c r="E1475" t="str">
        <f>VLOOKUP(A1475,'Medical Examinations'!A1474:J3809,4,FALSE)</f>
        <v>yes</v>
      </c>
      <c r="F1475" t="str">
        <f>VLOOKUP(A1475,'Medical Examinations'!A1474:J3809,5,FALSE)</f>
        <v>No</v>
      </c>
      <c r="G1475" t="str">
        <f>VLOOKUP($A1475,'Medical Examinations'!A$1:J$2336,6,FALSE)</f>
        <v>No</v>
      </c>
      <c r="H1475">
        <f>VLOOKUP(A1475,'Medical Examinations'!A1474:J3809,7,FALSE)</f>
        <v>0</v>
      </c>
      <c r="I1475" t="str">
        <f>VLOOKUP(A1475,'Medical Examinations'!A1474:J3809,8,FALSE)</f>
        <v>No</v>
      </c>
      <c r="J1475" t="str">
        <f>VLOOKUP($A1475,'Medical Examinations'!$A1474:$J3809,9,FALSE)</f>
        <v>Healthy Weight</v>
      </c>
      <c r="K1475" t="str">
        <f>VLOOKUP(A1475,'Medical Examinations'!A1474:J3809,10,FALSE)</f>
        <v>Normal</v>
      </c>
      <c r="L1475" t="str">
        <f>VLOOKUP(Healthcare!A1475,'Hospitalisation Details'!A1474:K3809,10,FALSE)</f>
        <v>24-Jun-1976</v>
      </c>
      <c r="M1475" s="17">
        <f>VLOOKUP(Healthcare!A1475,'Hospitalisation Details'!A1474:K3809,6,FALSE)</f>
        <v>7147.11</v>
      </c>
      <c r="N1475" t="str">
        <f>VLOOKUP(Healthcare!A1475,'Hospitalisation Details'!A1474:K3809,7,FALSE)</f>
        <v>tier - 3</v>
      </c>
      <c r="O1475" t="str">
        <f>VLOOKUP(Healthcare!A1475,'Hospitalisation Details'!A1474:K3809,8,FALSE)</f>
        <v>tier - 2</v>
      </c>
      <c r="P1475" t="str">
        <f>VLOOKUP(Healthcare!A1475,'Hospitalisation Details'!A1474:K3809,9,FALSE)</f>
        <v>R1011</v>
      </c>
      <c r="Q1475">
        <f>VLOOKUP(Healthcare!A1475,'Hospitalisation Details'!A1474:K3809,11,FALSE)</f>
        <v>48</v>
      </c>
    </row>
    <row r="1476" spans="1:17" ht="15.6">
      <c r="A1476" s="1" t="s">
        <v>895</v>
      </c>
      <c r="B1476" t="str">
        <f>VLOOKUP(A1476,'Customer Names'!A1475:E3810,5,FALSE)</f>
        <v xml:space="preserve"> Ms.  Robin M Todd</v>
      </c>
      <c r="C1476">
        <f>VLOOKUP(A1476,'Medical Examinations'!A1475:J3810,2,FALSE)</f>
        <v>27.835000000000001</v>
      </c>
      <c r="D1476">
        <f>VLOOKUP(A1476,'Medical Examinations'!A1475:J3810,3,FALSE)</f>
        <v>6.03</v>
      </c>
      <c r="E1476" t="str">
        <f>VLOOKUP(A1476,'Medical Examinations'!A1475:J3810,4,FALSE)</f>
        <v>No</v>
      </c>
      <c r="F1476" t="str">
        <f>VLOOKUP(A1476,'Medical Examinations'!A1475:J3810,5,FALSE)</f>
        <v>No</v>
      </c>
      <c r="G1476" t="str">
        <f>VLOOKUP($A1476,'Medical Examinations'!A$1:J$2336,6,FALSE)</f>
        <v>No</v>
      </c>
      <c r="H1476">
        <f>VLOOKUP(A1476,'Medical Examinations'!A1475:J3810,7,FALSE)</f>
        <v>1</v>
      </c>
      <c r="I1476" t="str">
        <f>VLOOKUP(A1476,'Medical Examinations'!A1475:J3810,8,FALSE)</f>
        <v>No</v>
      </c>
      <c r="J1476" t="str">
        <f>VLOOKUP($A1476,'Medical Examinations'!$A1475:$J3810,9,FALSE)</f>
        <v>Over Weight</v>
      </c>
      <c r="K1476" t="str">
        <f>VLOOKUP(A1476,'Medical Examinations'!A1475:J3810,10,FALSE)</f>
        <v>Prediabetes</v>
      </c>
      <c r="L1476" t="str">
        <f>VLOOKUP(Healthcare!A1476,'Hospitalisation Details'!A1475:K3810,10,FALSE)</f>
        <v>21-Nov-1984</v>
      </c>
      <c r="M1476" s="17">
        <f>VLOOKUP(Healthcare!A1476,'Hospitalisation Details'!A1475:K3810,6,FALSE)</f>
        <v>7144.86</v>
      </c>
      <c r="N1476" t="str">
        <f>VLOOKUP(Healthcare!A1476,'Hospitalisation Details'!A1475:K3810,7,FALSE)</f>
        <v>tier - 2</v>
      </c>
      <c r="O1476" t="str">
        <f>VLOOKUP(Healthcare!A1476,'Hospitalisation Details'!A1475:K3810,8,FALSE)</f>
        <v>tier - 2</v>
      </c>
      <c r="P1476" t="str">
        <f>VLOOKUP(Healthcare!A1476,'Hospitalisation Details'!A1475:K3810,9,FALSE)</f>
        <v>R1024</v>
      </c>
      <c r="Q1476">
        <f>VLOOKUP(Healthcare!A1476,'Hospitalisation Details'!A1475:K3810,11,FALSE)</f>
        <v>39</v>
      </c>
    </row>
    <row r="1477" spans="1:17" ht="15.6">
      <c r="A1477" s="1" t="s">
        <v>894</v>
      </c>
      <c r="B1477" t="str">
        <f>VLOOKUP(A1477,'Customer Names'!A1476:E3811,5,FALSE)</f>
        <v xml:space="preserve"> Mr.  Kyle K Pond</v>
      </c>
      <c r="C1477">
        <f>VLOOKUP(A1477,'Medical Examinations'!A1476:J3811,2,FALSE)</f>
        <v>39.229999999999997</v>
      </c>
      <c r="D1477">
        <f>VLOOKUP(A1477,'Medical Examinations'!A1476:J3811,3,FALSE)</f>
        <v>5.36</v>
      </c>
      <c r="E1477" t="str">
        <f>VLOOKUP(A1477,'Medical Examinations'!A1476:J3811,4,FALSE)</f>
        <v>No</v>
      </c>
      <c r="F1477" t="str">
        <f>VLOOKUP(A1477,'Medical Examinations'!A1476:J3811,5,FALSE)</f>
        <v>No</v>
      </c>
      <c r="G1477" t="str">
        <f>VLOOKUP($A1477,'Medical Examinations'!A$1:J$2336,6,FALSE)</f>
        <v>No</v>
      </c>
      <c r="H1477">
        <f>VLOOKUP(A1477,'Medical Examinations'!A1476:J3811,7,FALSE)</f>
        <v>0</v>
      </c>
      <c r="I1477" t="str">
        <f>VLOOKUP(A1477,'Medical Examinations'!A1476:J3811,8,FALSE)</f>
        <v>No</v>
      </c>
      <c r="J1477" t="str">
        <f>VLOOKUP($A1477,'Medical Examinations'!$A1476:$J3811,9,FALSE)</f>
        <v>Obesity</v>
      </c>
      <c r="K1477" t="str">
        <f>VLOOKUP(A1477,'Medical Examinations'!A1476:J3811,10,FALSE)</f>
        <v>Normal</v>
      </c>
      <c r="L1477" t="str">
        <f>VLOOKUP(Healthcare!A1477,'Hospitalisation Details'!A1476:K3811,10,FALSE)</f>
        <v>8-Aug-1999</v>
      </c>
      <c r="M1477" s="17">
        <f>VLOOKUP(Healthcare!A1477,'Hospitalisation Details'!A1476:K3811,6,FALSE)</f>
        <v>7144.4</v>
      </c>
      <c r="N1477" t="str">
        <f>VLOOKUP(Healthcare!A1477,'Hospitalisation Details'!A1476:K3811,7,FALSE)</f>
        <v>tier - 2</v>
      </c>
      <c r="O1477" t="str">
        <f>VLOOKUP(Healthcare!A1477,'Hospitalisation Details'!A1476:K3811,8,FALSE)</f>
        <v>tier - 1</v>
      </c>
      <c r="P1477" t="str">
        <f>VLOOKUP(Healthcare!A1477,'Hospitalisation Details'!A1476:K3811,9,FALSE)</f>
        <v>R1022</v>
      </c>
      <c r="Q1477">
        <f>VLOOKUP(Healthcare!A1477,'Hospitalisation Details'!A1476:K3811,11,FALSE)</f>
        <v>25</v>
      </c>
    </row>
    <row r="1478" spans="1:17" ht="15.6">
      <c r="A1478" s="1" t="s">
        <v>893</v>
      </c>
      <c r="B1478" t="str">
        <f>VLOOKUP(A1478,'Customer Names'!A1477:E3812,5,FALSE)</f>
        <v xml:space="preserve"> Ms.  Alison Egan</v>
      </c>
      <c r="C1478">
        <f>VLOOKUP(A1478,'Medical Examinations'!A1477:J3812,2,FALSE)</f>
        <v>19.95</v>
      </c>
      <c r="D1478">
        <f>VLOOKUP(A1478,'Medical Examinations'!A1477:J3812,3,FALSE)</f>
        <v>6.11</v>
      </c>
      <c r="E1478" t="str">
        <f>VLOOKUP(A1478,'Medical Examinations'!A1477:J3812,4,FALSE)</f>
        <v>No</v>
      </c>
      <c r="F1478" t="str">
        <f>VLOOKUP(A1478,'Medical Examinations'!A1477:J3812,5,FALSE)</f>
        <v>No</v>
      </c>
      <c r="G1478" t="str">
        <f>VLOOKUP($A1478,'Medical Examinations'!A$1:J$2336,6,FALSE)</f>
        <v>No</v>
      </c>
      <c r="H1478">
        <f>VLOOKUP(A1478,'Medical Examinations'!A1477:J3812,7,FALSE)</f>
        <v>1</v>
      </c>
      <c r="I1478" t="str">
        <f>VLOOKUP(A1478,'Medical Examinations'!A1477:J3812,8,FALSE)</f>
        <v>No</v>
      </c>
      <c r="J1478" t="str">
        <f>VLOOKUP($A1478,'Medical Examinations'!$A1477:$J3812,9,FALSE)</f>
        <v>Healthy Weight</v>
      </c>
      <c r="K1478" t="str">
        <f>VLOOKUP(A1478,'Medical Examinations'!A1477:J3812,10,FALSE)</f>
        <v>Prediabetes</v>
      </c>
      <c r="L1478" t="str">
        <f>VLOOKUP(Healthcare!A1478,'Hospitalisation Details'!A1477:K3812,10,FALSE)</f>
        <v>7-Jul-1984</v>
      </c>
      <c r="M1478" s="17">
        <f>VLOOKUP(Healthcare!A1478,'Hospitalisation Details'!A1477:K3812,6,FALSE)</f>
        <v>7133.9</v>
      </c>
      <c r="N1478" t="str">
        <f>VLOOKUP(Healthcare!A1478,'Hospitalisation Details'!A1477:K3812,7,FALSE)</f>
        <v>tier - 2</v>
      </c>
      <c r="O1478" t="str">
        <f>VLOOKUP(Healthcare!A1478,'Hospitalisation Details'!A1477:K3812,8,FALSE)</f>
        <v>tier - 1</v>
      </c>
      <c r="P1478" t="str">
        <f>VLOOKUP(Healthcare!A1478,'Hospitalisation Details'!A1477:K3812,9,FALSE)</f>
        <v>R1024</v>
      </c>
      <c r="Q1478">
        <f>VLOOKUP(Healthcare!A1478,'Hospitalisation Details'!A1477:K3812,11,FALSE)</f>
        <v>40</v>
      </c>
    </row>
    <row r="1479" spans="1:17" ht="15.6">
      <c r="A1479" s="1" t="s">
        <v>892</v>
      </c>
      <c r="B1479" t="str">
        <f>VLOOKUP(A1479,'Customer Names'!A1478:E3813,5,FALSE)</f>
        <v xml:space="preserve"> Mr.  Michael A Bersani</v>
      </c>
      <c r="C1479">
        <f>VLOOKUP(A1479,'Medical Examinations'!A1478:J3813,2,FALSE)</f>
        <v>34.64</v>
      </c>
      <c r="D1479">
        <f>VLOOKUP(A1479,'Medical Examinations'!A1478:J3813,3,FALSE)</f>
        <v>4.88</v>
      </c>
      <c r="E1479" t="str">
        <f>VLOOKUP(A1479,'Medical Examinations'!A1478:J3813,4,FALSE)</f>
        <v>No</v>
      </c>
      <c r="F1479" t="str">
        <f>VLOOKUP(A1479,'Medical Examinations'!A1478:J3813,5,FALSE)</f>
        <v>No</v>
      </c>
      <c r="G1479" t="str">
        <f>VLOOKUP($A1479,'Medical Examinations'!A$1:J$2336,6,FALSE)</f>
        <v>Yes</v>
      </c>
      <c r="H1479">
        <f>VLOOKUP(A1479,'Medical Examinations'!A1478:J3813,7,FALSE)</f>
        <v>1</v>
      </c>
      <c r="I1479" t="str">
        <f>VLOOKUP(A1479,'Medical Examinations'!A1478:J3813,8,FALSE)</f>
        <v>No</v>
      </c>
      <c r="J1479" t="str">
        <f>VLOOKUP($A1479,'Medical Examinations'!$A1478:$J3813,9,FALSE)</f>
        <v>Obesity</v>
      </c>
      <c r="K1479" t="str">
        <f>VLOOKUP(A1479,'Medical Examinations'!A1478:J3813,10,FALSE)</f>
        <v>Normal</v>
      </c>
      <c r="L1479" t="str">
        <f>VLOOKUP(Healthcare!A1479,'Hospitalisation Details'!A1478:K3813,10,FALSE)</f>
        <v>1-Aug-1993</v>
      </c>
      <c r="M1479" s="17">
        <f>VLOOKUP(Healthcare!A1479,'Hospitalisation Details'!A1478:K3813,6,FALSE)</f>
        <v>7128.64</v>
      </c>
      <c r="N1479" t="str">
        <f>VLOOKUP(Healthcare!A1479,'Hospitalisation Details'!A1478:K3813,7,FALSE)</f>
        <v>tier - 2</v>
      </c>
      <c r="O1479" t="str">
        <f>VLOOKUP(Healthcare!A1479,'Hospitalisation Details'!A1478:K3813,8,FALSE)</f>
        <v>tier - 2</v>
      </c>
      <c r="P1479" t="str">
        <f>VLOOKUP(Healthcare!A1479,'Hospitalisation Details'!A1478:K3813,9,FALSE)</f>
        <v>R1021</v>
      </c>
      <c r="Q1479">
        <f>VLOOKUP(Healthcare!A1479,'Hospitalisation Details'!A1478:K3813,11,FALSE)</f>
        <v>31</v>
      </c>
    </row>
    <row r="1480" spans="1:17" ht="15.6">
      <c r="A1480" s="1" t="s">
        <v>891</v>
      </c>
      <c r="B1480" t="str">
        <f>VLOOKUP(A1480,'Customer Names'!A1479:E3814,5,FALSE)</f>
        <v xml:space="preserve"> Mr.  Byron A Creech</v>
      </c>
      <c r="C1480">
        <f>VLOOKUP(A1480,'Medical Examinations'!A1479:J3814,2,FALSE)</f>
        <v>18.75</v>
      </c>
      <c r="D1480">
        <f>VLOOKUP(A1480,'Medical Examinations'!A1479:J3814,3,FALSE)</f>
        <v>6.72</v>
      </c>
      <c r="E1480" t="str">
        <f>VLOOKUP(A1480,'Medical Examinations'!A1479:J3814,4,FALSE)</f>
        <v>No</v>
      </c>
      <c r="F1480" t="str">
        <f>VLOOKUP(A1480,'Medical Examinations'!A1479:J3814,5,FALSE)</f>
        <v>No</v>
      </c>
      <c r="G1480" t="str">
        <f>VLOOKUP($A1480,'Medical Examinations'!A$1:J$2336,6,FALSE)</f>
        <v>No</v>
      </c>
      <c r="H1480">
        <f>VLOOKUP(A1480,'Medical Examinations'!A1479:J3814,7,FALSE)</f>
        <v>0</v>
      </c>
      <c r="I1480" t="str">
        <f>VLOOKUP(A1480,'Medical Examinations'!A1479:J3814,8,FALSE)</f>
        <v>No</v>
      </c>
      <c r="J1480" t="str">
        <f>VLOOKUP($A1480,'Medical Examinations'!$A1479:$J3814,9,FALSE)</f>
        <v>Healthy Weight</v>
      </c>
      <c r="K1480" t="str">
        <f>VLOOKUP(A1480,'Medical Examinations'!A1479:J3814,10,FALSE)</f>
        <v>Diabetes</v>
      </c>
      <c r="L1480" t="str">
        <f>VLOOKUP(Healthcare!A1480,'Hospitalisation Details'!A1479:K3814,10,FALSE)</f>
        <v>29-Jun-1968</v>
      </c>
      <c r="M1480" s="17">
        <f>VLOOKUP(Healthcare!A1480,'Hospitalisation Details'!A1479:K3814,6,FALSE)</f>
        <v>7125.25</v>
      </c>
      <c r="N1480" t="str">
        <f>VLOOKUP(Healthcare!A1480,'Hospitalisation Details'!A1479:K3814,7,FALSE)</f>
        <v>tier - 3</v>
      </c>
      <c r="O1480" t="str">
        <f>VLOOKUP(Healthcare!A1480,'Hospitalisation Details'!A1479:K3814,8,FALSE)</f>
        <v>tier - 2</v>
      </c>
      <c r="P1480" t="str">
        <f>VLOOKUP(Healthcare!A1480,'Hospitalisation Details'!A1479:K3814,9,FALSE)</f>
        <v>R1013</v>
      </c>
      <c r="Q1480">
        <f>VLOOKUP(Healthcare!A1480,'Hospitalisation Details'!A1479:K3814,11,FALSE)</f>
        <v>56</v>
      </c>
    </row>
    <row r="1481" spans="1:17" ht="15.6">
      <c r="A1481" s="1" t="s">
        <v>890</v>
      </c>
      <c r="B1481" t="str">
        <f>VLOOKUP(A1481,'Customer Names'!A1480:E3815,5,FALSE)</f>
        <v xml:space="preserve"> Ms.  Carine A Sudres</v>
      </c>
      <c r="C1481">
        <f>VLOOKUP(A1481,'Medical Examinations'!A1480:J3815,2,FALSE)</f>
        <v>26.48</v>
      </c>
      <c r="D1481">
        <f>VLOOKUP(A1481,'Medical Examinations'!A1480:J3815,3,FALSE)</f>
        <v>4.2</v>
      </c>
      <c r="E1481" t="str">
        <f>VLOOKUP(A1481,'Medical Examinations'!A1480:J3815,4,FALSE)</f>
        <v>No</v>
      </c>
      <c r="F1481" t="str">
        <f>VLOOKUP(A1481,'Medical Examinations'!A1480:J3815,5,FALSE)</f>
        <v>No</v>
      </c>
      <c r="G1481" t="str">
        <f>VLOOKUP($A1481,'Medical Examinations'!A$1:J$2336,6,FALSE)</f>
        <v>No</v>
      </c>
      <c r="H1481">
        <f>VLOOKUP(A1481,'Medical Examinations'!A1480:J3815,7,FALSE)</f>
        <v>1</v>
      </c>
      <c r="I1481" t="str">
        <f>VLOOKUP(A1481,'Medical Examinations'!A1480:J3815,8,FALSE)</f>
        <v>No</v>
      </c>
      <c r="J1481" t="str">
        <f>VLOOKUP($A1481,'Medical Examinations'!$A1480:$J3815,9,FALSE)</f>
        <v>Over Weight</v>
      </c>
      <c r="K1481" t="str">
        <f>VLOOKUP(A1481,'Medical Examinations'!A1480:J3815,10,FALSE)</f>
        <v>Normal</v>
      </c>
      <c r="L1481" t="str">
        <f>VLOOKUP(Healthcare!A1481,'Hospitalisation Details'!A1480:K3815,10,FALSE)</f>
        <v>11-Aug-1987</v>
      </c>
      <c r="M1481" s="17">
        <f>VLOOKUP(Healthcare!A1481,'Hospitalisation Details'!A1480:K3815,6,FALSE)</f>
        <v>7106.81</v>
      </c>
      <c r="N1481" t="str">
        <f>VLOOKUP(Healthcare!A1481,'Hospitalisation Details'!A1480:K3815,7,FALSE)</f>
        <v>tier - 2</v>
      </c>
      <c r="O1481" t="str">
        <f>VLOOKUP(Healthcare!A1481,'Hospitalisation Details'!A1480:K3815,8,FALSE)</f>
        <v>tier - 1</v>
      </c>
      <c r="P1481" t="str">
        <f>VLOOKUP(Healthcare!A1481,'Hospitalisation Details'!A1480:K3815,9,FALSE)</f>
        <v>R1012</v>
      </c>
      <c r="Q1481">
        <f>VLOOKUP(Healthcare!A1481,'Hospitalisation Details'!A1480:K3815,11,FALSE)</f>
        <v>37</v>
      </c>
    </row>
    <row r="1482" spans="1:17" ht="15.6">
      <c r="A1482" s="1" t="s">
        <v>889</v>
      </c>
      <c r="B1482" t="str">
        <f>VLOOKUP(A1482,'Customer Names'!A1481:E3816,5,FALSE)</f>
        <v xml:space="preserve"> Mr.  Nathaniel Couture</v>
      </c>
      <c r="C1482">
        <f>VLOOKUP(A1482,'Medical Examinations'!A1481:J3816,2,FALSE)</f>
        <v>34.83</v>
      </c>
      <c r="D1482">
        <f>VLOOKUP(A1482,'Medical Examinations'!A1481:J3816,3,FALSE)</f>
        <v>5.79</v>
      </c>
      <c r="E1482" t="str">
        <f>VLOOKUP(A1482,'Medical Examinations'!A1481:J3816,4,FALSE)</f>
        <v>No</v>
      </c>
      <c r="F1482" t="str">
        <f>VLOOKUP(A1482,'Medical Examinations'!A1481:J3816,5,FALSE)</f>
        <v>No</v>
      </c>
      <c r="G1482" t="str">
        <f>VLOOKUP($A1482,'Medical Examinations'!A$1:J$2336,6,FALSE)</f>
        <v>No</v>
      </c>
      <c r="H1482">
        <f>VLOOKUP(A1482,'Medical Examinations'!A1481:J3816,7,FALSE)</f>
        <v>1</v>
      </c>
      <c r="I1482" t="str">
        <f>VLOOKUP(A1482,'Medical Examinations'!A1481:J3816,8,FALSE)</f>
        <v>No</v>
      </c>
      <c r="J1482" t="str">
        <f>VLOOKUP($A1482,'Medical Examinations'!$A1481:$J3816,9,FALSE)</f>
        <v>Obesity</v>
      </c>
      <c r="K1482" t="str">
        <f>VLOOKUP(A1482,'Medical Examinations'!A1481:J3816,10,FALSE)</f>
        <v>Prediabetes</v>
      </c>
      <c r="L1482" t="str">
        <f>VLOOKUP(Healthcare!A1482,'Hospitalisation Details'!A1481:K3816,10,FALSE)</f>
        <v>18-Jun-1992</v>
      </c>
      <c r="M1482" s="17">
        <f>VLOOKUP(Healthcare!A1482,'Hospitalisation Details'!A1481:K3816,6,FALSE)</f>
        <v>7096.98</v>
      </c>
      <c r="N1482" t="str">
        <f>VLOOKUP(Healthcare!A1482,'Hospitalisation Details'!A1481:K3816,7,FALSE)</f>
        <v>tier - 2</v>
      </c>
      <c r="O1482" t="str">
        <f>VLOOKUP(Healthcare!A1482,'Hospitalisation Details'!A1481:K3816,8,FALSE)</f>
        <v>tier - 2</v>
      </c>
      <c r="P1482" t="str">
        <f>VLOOKUP(Healthcare!A1482,'Hospitalisation Details'!A1481:K3816,9,FALSE)</f>
        <v>R1012</v>
      </c>
      <c r="Q1482">
        <f>VLOOKUP(Healthcare!A1482,'Hospitalisation Details'!A1481:K3816,11,FALSE)</f>
        <v>32</v>
      </c>
    </row>
    <row r="1483" spans="1:17" ht="15.6">
      <c r="A1483" s="1" t="s">
        <v>888</v>
      </c>
      <c r="B1483" t="str">
        <f>VLOOKUP(A1483,'Customer Names'!A1482:E3817,5,FALSE)</f>
        <v xml:space="preserve"> Ms.  Lindsay A Willard</v>
      </c>
      <c r="C1483">
        <f>VLOOKUP(A1483,'Medical Examinations'!A1482:J3817,2,FALSE)</f>
        <v>25.46</v>
      </c>
      <c r="D1483">
        <f>VLOOKUP(A1483,'Medical Examinations'!A1482:J3817,3,FALSE)</f>
        <v>4.29</v>
      </c>
      <c r="E1483" t="str">
        <f>VLOOKUP(A1483,'Medical Examinations'!A1482:J3817,4,FALSE)</f>
        <v>No</v>
      </c>
      <c r="F1483" t="str">
        <f>VLOOKUP(A1483,'Medical Examinations'!A1482:J3817,5,FALSE)</f>
        <v>No</v>
      </c>
      <c r="G1483" t="str">
        <f>VLOOKUP($A1483,'Medical Examinations'!A$1:J$2336,6,FALSE)</f>
        <v>No</v>
      </c>
      <c r="H1483">
        <f>VLOOKUP(A1483,'Medical Examinations'!A1482:J3817,7,FALSE)</f>
        <v>0</v>
      </c>
      <c r="I1483" t="str">
        <f>VLOOKUP(A1483,'Medical Examinations'!A1482:J3817,8,FALSE)</f>
        <v>No</v>
      </c>
      <c r="J1483" t="str">
        <f>VLOOKUP($A1483,'Medical Examinations'!$A1482:$J3817,9,FALSE)</f>
        <v>Over Weight</v>
      </c>
      <c r="K1483" t="str">
        <f>VLOOKUP(A1483,'Medical Examinations'!A1482:J3817,10,FALSE)</f>
        <v>Normal</v>
      </c>
      <c r="L1483" t="str">
        <f>VLOOKUP(Healthcare!A1483,'Hospitalisation Details'!A1482:K3817,10,FALSE)</f>
        <v>6-Oct-1982</v>
      </c>
      <c r="M1483" s="17">
        <f>VLOOKUP(Healthcare!A1483,'Hospitalisation Details'!A1482:K3817,6,FALSE)</f>
        <v>7077.19</v>
      </c>
      <c r="N1483" t="str">
        <f>VLOOKUP(Healthcare!A1483,'Hospitalisation Details'!A1482:K3817,7,FALSE)</f>
        <v>tier - 2</v>
      </c>
      <c r="O1483" t="str">
        <f>VLOOKUP(Healthcare!A1483,'Hospitalisation Details'!A1482:K3817,8,FALSE)</f>
        <v>tier - 3</v>
      </c>
      <c r="P1483" t="str">
        <f>VLOOKUP(Healthcare!A1483,'Hospitalisation Details'!A1482:K3817,9,FALSE)</f>
        <v>R1024</v>
      </c>
      <c r="Q1483">
        <f>VLOOKUP(Healthcare!A1483,'Hospitalisation Details'!A1482:K3817,11,FALSE)</f>
        <v>41</v>
      </c>
    </row>
    <row r="1484" spans="1:17" ht="15.6">
      <c r="A1484" s="1" t="s">
        <v>887</v>
      </c>
      <c r="B1484" t="str">
        <f>VLOOKUP(A1484,'Customer Names'!A1483:E3818,5,FALSE)</f>
        <v xml:space="preserve"> Mr.  Justin R Patronick</v>
      </c>
      <c r="C1484">
        <f>VLOOKUP(A1484,'Medical Examinations'!A1483:J3818,2,FALSE)</f>
        <v>23.31</v>
      </c>
      <c r="D1484">
        <f>VLOOKUP(A1484,'Medical Examinations'!A1483:J3818,3,FALSE)</f>
        <v>8.27</v>
      </c>
      <c r="E1484" t="str">
        <f>VLOOKUP(A1484,'Medical Examinations'!A1483:J3818,4,FALSE)</f>
        <v>No</v>
      </c>
      <c r="F1484" t="str">
        <f>VLOOKUP(A1484,'Medical Examinations'!A1483:J3818,5,FALSE)</f>
        <v>No</v>
      </c>
      <c r="G1484" t="str">
        <f>VLOOKUP($A1484,'Medical Examinations'!A$1:J$2336,6,FALSE)</f>
        <v>No</v>
      </c>
      <c r="H1484">
        <f>VLOOKUP(A1484,'Medical Examinations'!A1483:J3818,7,FALSE)</f>
        <v>0</v>
      </c>
      <c r="I1484" t="str">
        <f>VLOOKUP(A1484,'Medical Examinations'!A1483:J3818,8,FALSE)</f>
        <v>No</v>
      </c>
      <c r="J1484" t="str">
        <f>VLOOKUP($A1484,'Medical Examinations'!$A1483:$J3818,9,FALSE)</f>
        <v>Healthy Weight</v>
      </c>
      <c r="K1484" t="str">
        <f>VLOOKUP(A1484,'Medical Examinations'!A1483:J3818,10,FALSE)</f>
        <v>Diabetes</v>
      </c>
      <c r="L1484" t="str">
        <f>VLOOKUP(Healthcare!A1484,'Hospitalisation Details'!A1483:K3818,10,FALSE)</f>
        <v>24-Jun-1978</v>
      </c>
      <c r="M1484" s="17">
        <f>VLOOKUP(Healthcare!A1484,'Hospitalisation Details'!A1483:K3818,6,FALSE)</f>
        <v>7054.41</v>
      </c>
      <c r="N1484" t="str">
        <f>VLOOKUP(Healthcare!A1484,'Hospitalisation Details'!A1483:K3818,7,FALSE)</f>
        <v>tier - 2</v>
      </c>
      <c r="O1484" t="str">
        <f>VLOOKUP(Healthcare!A1484,'Hospitalisation Details'!A1483:K3818,8,FALSE)</f>
        <v>tier - 2</v>
      </c>
      <c r="P1484" t="str">
        <f>VLOOKUP(Healthcare!A1484,'Hospitalisation Details'!A1483:K3818,9,FALSE)</f>
        <v>R1013</v>
      </c>
      <c r="Q1484">
        <f>VLOOKUP(Healthcare!A1484,'Hospitalisation Details'!A1483:K3818,11,FALSE)</f>
        <v>46</v>
      </c>
    </row>
    <row r="1485" spans="1:17" ht="15.6">
      <c r="A1485" s="1" t="s">
        <v>886</v>
      </c>
      <c r="B1485" t="str">
        <f>VLOOKUP(A1485,'Customer Names'!A1484:E3819,5,FALSE)</f>
        <v xml:space="preserve"> Ms.  Casey Depasquale</v>
      </c>
      <c r="C1485">
        <f>VLOOKUP(A1485,'Medical Examinations'!A1484:J3819,2,FALSE)</f>
        <v>29</v>
      </c>
      <c r="D1485">
        <f>VLOOKUP(A1485,'Medical Examinations'!A1484:J3819,3,FALSE)</f>
        <v>4.5599999999999996</v>
      </c>
      <c r="E1485" t="str">
        <f>VLOOKUP(A1485,'Medical Examinations'!A1484:J3819,4,FALSE)</f>
        <v>No</v>
      </c>
      <c r="F1485" t="str">
        <f>VLOOKUP(A1485,'Medical Examinations'!A1484:J3819,5,FALSE)</f>
        <v>No</v>
      </c>
      <c r="G1485" t="str">
        <f>VLOOKUP($A1485,'Medical Examinations'!A$1:J$2336,6,FALSE)</f>
        <v>No</v>
      </c>
      <c r="H1485">
        <f>VLOOKUP(A1485,'Medical Examinations'!A1484:J3819,7,FALSE)</f>
        <v>0</v>
      </c>
      <c r="I1485" t="str">
        <f>VLOOKUP(A1485,'Medical Examinations'!A1484:J3819,8,FALSE)</f>
        <v>No</v>
      </c>
      <c r="J1485" t="str">
        <f>VLOOKUP($A1485,'Medical Examinations'!$A1484:$J3819,9,FALSE)</f>
        <v>Over Weight</v>
      </c>
      <c r="K1485" t="str">
        <f>VLOOKUP(A1485,'Medical Examinations'!A1484:J3819,10,FALSE)</f>
        <v>Normal</v>
      </c>
      <c r="L1485" t="str">
        <f>VLOOKUP(Healthcare!A1485,'Hospitalisation Details'!A1484:K3819,10,FALSE)</f>
        <v>28-Jun-1980</v>
      </c>
      <c r="M1485" s="17">
        <f>VLOOKUP(Healthcare!A1485,'Hospitalisation Details'!A1484:K3819,6,FALSE)</f>
        <v>7050.64</v>
      </c>
      <c r="N1485" t="str">
        <f>VLOOKUP(Healthcare!A1485,'Hospitalisation Details'!A1484:K3819,7,FALSE)</f>
        <v>tier - 2</v>
      </c>
      <c r="O1485" t="str">
        <f>VLOOKUP(Healthcare!A1485,'Hospitalisation Details'!A1484:K3819,8,FALSE)</f>
        <v>tier - 3</v>
      </c>
      <c r="P1485" t="str">
        <f>VLOOKUP(Healthcare!A1485,'Hospitalisation Details'!A1484:K3819,9,FALSE)</f>
        <v>R1011</v>
      </c>
      <c r="Q1485">
        <f>VLOOKUP(Healthcare!A1485,'Hospitalisation Details'!A1484:K3819,11,FALSE)</f>
        <v>44</v>
      </c>
    </row>
    <row r="1486" spans="1:17" ht="15.6">
      <c r="A1486" s="1" t="s">
        <v>885</v>
      </c>
      <c r="B1486" t="str">
        <f>VLOOKUP(A1486,'Customer Names'!A1485:E3820,5,FALSE)</f>
        <v xml:space="preserve"> Ms.  Amanda L Lavergne</v>
      </c>
      <c r="C1486">
        <f>VLOOKUP(A1486,'Medical Examinations'!A1485:J3820,2,FALSE)</f>
        <v>32.869999999999997</v>
      </c>
      <c r="D1486">
        <f>VLOOKUP(A1486,'Medical Examinations'!A1485:J3820,3,FALSE)</f>
        <v>5.33</v>
      </c>
      <c r="E1486" t="str">
        <f>VLOOKUP(A1486,'Medical Examinations'!A1485:J3820,4,FALSE)</f>
        <v>No</v>
      </c>
      <c r="F1486" t="str">
        <f>VLOOKUP(A1486,'Medical Examinations'!A1485:J3820,5,FALSE)</f>
        <v>No</v>
      </c>
      <c r="G1486" t="str">
        <f>VLOOKUP($A1486,'Medical Examinations'!A$1:J$2336,6,FALSE)</f>
        <v>No</v>
      </c>
      <c r="H1486">
        <f>VLOOKUP(A1486,'Medical Examinations'!A1485:J3820,7,FALSE)</f>
        <v>0</v>
      </c>
      <c r="I1486" t="str">
        <f>VLOOKUP(A1486,'Medical Examinations'!A1485:J3820,8,FALSE)</f>
        <v>No</v>
      </c>
      <c r="J1486" t="str">
        <f>VLOOKUP($A1486,'Medical Examinations'!$A1485:$J3820,9,FALSE)</f>
        <v>Obesity</v>
      </c>
      <c r="K1486" t="str">
        <f>VLOOKUP(A1486,'Medical Examinations'!A1485:J3820,10,FALSE)</f>
        <v>Normal</v>
      </c>
      <c r="L1486" t="str">
        <f>VLOOKUP(Healthcare!A1486,'Hospitalisation Details'!A1485:K3820,10,FALSE)</f>
        <v>21-Jul-1980</v>
      </c>
      <c r="M1486" s="17">
        <f>VLOOKUP(Healthcare!A1486,'Hospitalisation Details'!A1485:K3820,6,FALSE)</f>
        <v>7050.02</v>
      </c>
      <c r="N1486" t="str">
        <f>VLOOKUP(Healthcare!A1486,'Hospitalisation Details'!A1485:K3820,7,FALSE)</f>
        <v>tier - 2</v>
      </c>
      <c r="O1486" t="str">
        <f>VLOOKUP(Healthcare!A1486,'Hospitalisation Details'!A1485:K3820,8,FALSE)</f>
        <v>tier - 1</v>
      </c>
      <c r="P1486" t="str">
        <f>VLOOKUP(Healthcare!A1486,'Hospitalisation Details'!A1485:K3820,9,FALSE)</f>
        <v>R1024</v>
      </c>
      <c r="Q1486">
        <f>VLOOKUP(Healthcare!A1486,'Hospitalisation Details'!A1485:K3820,11,FALSE)</f>
        <v>44</v>
      </c>
    </row>
    <row r="1487" spans="1:17" ht="15.6">
      <c r="A1487" s="1" t="s">
        <v>884</v>
      </c>
      <c r="B1487" t="str">
        <f>VLOOKUP(A1487,'Customer Names'!A1486:E3821,5,FALSE)</f>
        <v xml:space="preserve"> Ms.  Ayako N Kawakami</v>
      </c>
      <c r="C1487">
        <f>VLOOKUP(A1487,'Medical Examinations'!A1486:J3821,2,FALSE)</f>
        <v>26.18</v>
      </c>
      <c r="D1487">
        <f>VLOOKUP(A1487,'Medical Examinations'!A1486:J3821,3,FALSE)</f>
        <v>5.63</v>
      </c>
      <c r="E1487" t="str">
        <f>VLOOKUP(A1487,'Medical Examinations'!A1486:J3821,4,FALSE)</f>
        <v>No</v>
      </c>
      <c r="F1487" t="str">
        <f>VLOOKUP(A1487,'Medical Examinations'!A1486:J3821,5,FALSE)</f>
        <v>No</v>
      </c>
      <c r="G1487" t="str">
        <f>VLOOKUP($A1487,'Medical Examinations'!A$1:J$2336,6,FALSE)</f>
        <v>No</v>
      </c>
      <c r="H1487">
        <f>VLOOKUP(A1487,'Medical Examinations'!A1486:J3821,7,FALSE)</f>
        <v>0</v>
      </c>
      <c r="I1487" t="str">
        <f>VLOOKUP(A1487,'Medical Examinations'!A1486:J3821,8,FALSE)</f>
        <v>No</v>
      </c>
      <c r="J1487" t="str">
        <f>VLOOKUP($A1487,'Medical Examinations'!$A1486:$J3821,9,FALSE)</f>
        <v>Over Weight</v>
      </c>
      <c r="K1487" t="str">
        <f>VLOOKUP(A1487,'Medical Examinations'!A1486:J3821,10,FALSE)</f>
        <v>Normal</v>
      </c>
      <c r="L1487" t="str">
        <f>VLOOKUP(Healthcare!A1487,'Hospitalisation Details'!A1486:K3821,10,FALSE)</f>
        <v>22-Oct-1980</v>
      </c>
      <c r="M1487" s="17">
        <f>VLOOKUP(Healthcare!A1487,'Hospitalisation Details'!A1486:K3821,6,FALSE)</f>
        <v>7046.72</v>
      </c>
      <c r="N1487" t="str">
        <f>VLOOKUP(Healthcare!A1487,'Hospitalisation Details'!A1486:K3821,7,FALSE)</f>
        <v>tier - 2</v>
      </c>
      <c r="O1487" t="str">
        <f>VLOOKUP(Healthcare!A1487,'Hospitalisation Details'!A1486:K3821,8,FALSE)</f>
        <v>tier - 3</v>
      </c>
      <c r="P1487" t="str">
        <f>VLOOKUP(Healthcare!A1487,'Hospitalisation Details'!A1486:K3821,9,FALSE)</f>
        <v>R1013</v>
      </c>
      <c r="Q1487">
        <f>VLOOKUP(Healthcare!A1487,'Hospitalisation Details'!A1486:K3821,11,FALSE)</f>
        <v>43</v>
      </c>
    </row>
    <row r="1488" spans="1:17" ht="15.6">
      <c r="A1488" s="1" t="s">
        <v>883</v>
      </c>
      <c r="B1488" t="str">
        <f>VLOOKUP(A1488,'Customer Names'!A1487:E3822,5,FALSE)</f>
        <v xml:space="preserve"> Ms.  Emilee Gonsalves</v>
      </c>
      <c r="C1488">
        <f>VLOOKUP(A1488,'Medical Examinations'!A1487:J3822,2,FALSE)</f>
        <v>25.3</v>
      </c>
      <c r="D1488">
        <f>VLOOKUP(A1488,'Medical Examinations'!A1487:J3822,3,FALSE)</f>
        <v>5.12</v>
      </c>
      <c r="E1488" t="str">
        <f>VLOOKUP(A1488,'Medical Examinations'!A1487:J3822,4,FALSE)</f>
        <v>No</v>
      </c>
      <c r="F1488" t="str">
        <f>VLOOKUP(A1488,'Medical Examinations'!A1487:J3822,5,FALSE)</f>
        <v>No</v>
      </c>
      <c r="G1488" t="str">
        <f>VLOOKUP($A1488,'Medical Examinations'!A$1:J$2336,6,FALSE)</f>
        <v>No</v>
      </c>
      <c r="H1488">
        <f>VLOOKUP(A1488,'Medical Examinations'!A1487:J3822,7,FALSE)</f>
        <v>0</v>
      </c>
      <c r="I1488" t="str">
        <f>VLOOKUP(A1488,'Medical Examinations'!A1487:J3822,8,FALSE)</f>
        <v>No</v>
      </c>
      <c r="J1488" t="str">
        <f>VLOOKUP($A1488,'Medical Examinations'!$A1487:$J3822,9,FALSE)</f>
        <v>Over Weight</v>
      </c>
      <c r="K1488" t="str">
        <f>VLOOKUP(A1488,'Medical Examinations'!A1487:J3822,10,FALSE)</f>
        <v>Normal</v>
      </c>
      <c r="L1488" t="str">
        <f>VLOOKUP(Healthcare!A1488,'Hospitalisation Details'!A1487:K3822,10,FALSE)</f>
        <v>26-Jul-1980</v>
      </c>
      <c r="M1488" s="17">
        <f>VLOOKUP(Healthcare!A1488,'Hospitalisation Details'!A1487:K3822,6,FALSE)</f>
        <v>7045.5</v>
      </c>
      <c r="N1488" t="str">
        <f>VLOOKUP(Healthcare!A1488,'Hospitalisation Details'!A1487:K3822,7,FALSE)</f>
        <v>tier - 2</v>
      </c>
      <c r="O1488" t="str">
        <f>VLOOKUP(Healthcare!A1488,'Hospitalisation Details'!A1487:K3822,8,FALSE)</f>
        <v>tier - 1</v>
      </c>
      <c r="P1488" t="str">
        <f>VLOOKUP(Healthcare!A1488,'Hospitalisation Details'!A1487:K3822,9,FALSE)</f>
        <v>R1011</v>
      </c>
      <c r="Q1488">
        <f>VLOOKUP(Healthcare!A1488,'Hospitalisation Details'!A1487:K3822,11,FALSE)</f>
        <v>44</v>
      </c>
    </row>
    <row r="1489" spans="1:17" ht="15.6">
      <c r="A1489" s="1" t="s">
        <v>882</v>
      </c>
      <c r="B1489" t="str">
        <f>VLOOKUP(A1489,'Customer Names'!A1488:E3823,5,FALSE)</f>
        <v xml:space="preserve"> Mr.  Stephen M Peck</v>
      </c>
      <c r="C1489">
        <f>VLOOKUP(A1489,'Medical Examinations'!A1488:J3823,2,FALSE)</f>
        <v>36.94</v>
      </c>
      <c r="D1489">
        <f>VLOOKUP(A1489,'Medical Examinations'!A1488:J3823,3,FALSE)</f>
        <v>5.15</v>
      </c>
      <c r="E1489" t="str">
        <f>VLOOKUP(A1489,'Medical Examinations'!A1488:J3823,4,FALSE)</f>
        <v>yes</v>
      </c>
      <c r="F1489" t="str">
        <f>VLOOKUP(A1489,'Medical Examinations'!A1488:J3823,5,FALSE)</f>
        <v>No</v>
      </c>
      <c r="G1489" t="str">
        <f>VLOOKUP($A1489,'Medical Examinations'!A$1:J$2336,6,FALSE)</f>
        <v>No</v>
      </c>
      <c r="H1489">
        <f>VLOOKUP(A1489,'Medical Examinations'!A1488:J3823,7,FALSE)</f>
        <v>1</v>
      </c>
      <c r="I1489" t="str">
        <f>VLOOKUP(A1489,'Medical Examinations'!A1488:J3823,8,FALSE)</f>
        <v>No</v>
      </c>
      <c r="J1489" t="str">
        <f>VLOOKUP($A1489,'Medical Examinations'!$A1488:$J3823,9,FALSE)</f>
        <v>Obesity</v>
      </c>
      <c r="K1489" t="str">
        <f>VLOOKUP(A1489,'Medical Examinations'!A1488:J3823,10,FALSE)</f>
        <v>Normal</v>
      </c>
      <c r="L1489" t="str">
        <f>VLOOKUP(Healthcare!A1489,'Hospitalisation Details'!A1488:K3823,10,FALSE)</f>
        <v>29-Oct-1995</v>
      </c>
      <c r="M1489" s="17">
        <f>VLOOKUP(Healthcare!A1489,'Hospitalisation Details'!A1488:K3823,6,FALSE)</f>
        <v>7042.11</v>
      </c>
      <c r="N1489" t="str">
        <f>VLOOKUP(Healthcare!A1489,'Hospitalisation Details'!A1488:K3823,7,FALSE)</f>
        <v>tier - 2</v>
      </c>
      <c r="O1489" t="str">
        <f>VLOOKUP(Healthcare!A1489,'Hospitalisation Details'!A1488:K3823,8,FALSE)</f>
        <v>tier - 3</v>
      </c>
      <c r="P1489" t="str">
        <f>VLOOKUP(Healthcare!A1489,'Hospitalisation Details'!A1488:K3823,9,FALSE)</f>
        <v>R1012</v>
      </c>
      <c r="Q1489">
        <f>VLOOKUP(Healthcare!A1489,'Hospitalisation Details'!A1488:K3823,11,FALSE)</f>
        <v>28</v>
      </c>
    </row>
    <row r="1490" spans="1:17" ht="15.6">
      <c r="A1490" s="1" t="s">
        <v>881</v>
      </c>
      <c r="B1490" t="str">
        <f>VLOOKUP(A1490,'Customer Names'!A1489:E3824,5,FALSE)</f>
        <v xml:space="preserve"> Ms.  Annemarie A Aure</v>
      </c>
      <c r="C1490">
        <f>VLOOKUP(A1490,'Medical Examinations'!A1489:J3824,2,FALSE)</f>
        <v>22.86</v>
      </c>
      <c r="D1490">
        <f>VLOOKUP(A1490,'Medical Examinations'!A1489:J3824,3,FALSE)</f>
        <v>7.5</v>
      </c>
      <c r="E1490" t="str">
        <f>VLOOKUP(A1490,'Medical Examinations'!A1489:J3824,4,FALSE)</f>
        <v>No</v>
      </c>
      <c r="F1490" t="str">
        <f>VLOOKUP(A1490,'Medical Examinations'!A1489:J3824,5,FALSE)</f>
        <v>No</v>
      </c>
      <c r="G1490" t="str">
        <f>VLOOKUP($A1490,'Medical Examinations'!A$1:J$2336,6,FALSE)</f>
        <v>No</v>
      </c>
      <c r="H1490">
        <f>VLOOKUP(A1490,'Medical Examinations'!A1489:J3824,7,FALSE)</f>
        <v>0</v>
      </c>
      <c r="I1490" t="str">
        <f>VLOOKUP(A1490,'Medical Examinations'!A1489:J3824,8,FALSE)</f>
        <v>No</v>
      </c>
      <c r="J1490" t="str">
        <f>VLOOKUP($A1490,'Medical Examinations'!$A1489:$J3824,9,FALSE)</f>
        <v>Healthy Weight</v>
      </c>
      <c r="K1490" t="str">
        <f>VLOOKUP(A1490,'Medical Examinations'!A1489:J3824,10,FALSE)</f>
        <v>Diabetes</v>
      </c>
      <c r="L1490" t="str">
        <f>VLOOKUP(Healthcare!A1490,'Hospitalisation Details'!A1489:K3824,10,FALSE)</f>
        <v>2-Jun-1978</v>
      </c>
      <c r="M1490" s="17">
        <f>VLOOKUP(Healthcare!A1490,'Hospitalisation Details'!A1489:K3824,6,FALSE)</f>
        <v>7033.08</v>
      </c>
      <c r="N1490" t="str">
        <f>VLOOKUP(Healthcare!A1490,'Hospitalisation Details'!A1489:K3824,7,FALSE)</f>
        <v>tier - 2</v>
      </c>
      <c r="O1490" t="str">
        <f>VLOOKUP(Healthcare!A1490,'Hospitalisation Details'!A1489:K3824,8,FALSE)</f>
        <v>tier - 2</v>
      </c>
      <c r="P1490" t="str">
        <f>VLOOKUP(Healthcare!A1490,'Hospitalisation Details'!A1489:K3824,9,FALSE)</f>
        <v>R1013</v>
      </c>
      <c r="Q1490">
        <f>VLOOKUP(Healthcare!A1490,'Hospitalisation Details'!A1489:K3824,11,FALSE)</f>
        <v>46</v>
      </c>
    </row>
    <row r="1491" spans="1:17" ht="15.6">
      <c r="A1491" s="1" t="s">
        <v>880</v>
      </c>
      <c r="B1491" t="str">
        <f>VLOOKUP(A1491,'Customer Names'!A1490:E3825,5,FALSE)</f>
        <v xml:space="preserve"> Ms.  Ashley R Mattingly</v>
      </c>
      <c r="C1491">
        <f>VLOOKUP(A1491,'Medical Examinations'!A1490:J3825,2,FALSE)</f>
        <v>18.760000000000002</v>
      </c>
      <c r="D1491">
        <f>VLOOKUP(A1491,'Medical Examinations'!A1490:J3825,3,FALSE)</f>
        <v>4.88</v>
      </c>
      <c r="E1491" t="str">
        <f>VLOOKUP(A1491,'Medical Examinations'!A1490:J3825,4,FALSE)</f>
        <v>yes</v>
      </c>
      <c r="F1491" t="str">
        <f>VLOOKUP(A1491,'Medical Examinations'!A1490:J3825,5,FALSE)</f>
        <v>No</v>
      </c>
      <c r="G1491" t="str">
        <f>VLOOKUP($A1491,'Medical Examinations'!A$1:J$2336,6,FALSE)</f>
        <v>Yes</v>
      </c>
      <c r="H1491">
        <f>VLOOKUP(A1491,'Medical Examinations'!A1490:J3825,7,FALSE)</f>
        <v>1</v>
      </c>
      <c r="I1491" t="str">
        <f>VLOOKUP(A1491,'Medical Examinations'!A1490:J3825,8,FALSE)</f>
        <v>No</v>
      </c>
      <c r="J1491" t="str">
        <f>VLOOKUP($A1491,'Medical Examinations'!$A1490:$J3825,9,FALSE)</f>
        <v>Healthy Weight</v>
      </c>
      <c r="K1491" t="str">
        <f>VLOOKUP(A1491,'Medical Examinations'!A1490:J3825,10,FALSE)</f>
        <v>Normal</v>
      </c>
      <c r="L1491" t="str">
        <f>VLOOKUP(Healthcare!A1491,'Hospitalisation Details'!A1490:K3825,10,FALSE)</f>
        <v>6-Jul-1969</v>
      </c>
      <c r="M1491" s="17">
        <f>VLOOKUP(Healthcare!A1491,'Hospitalisation Details'!A1490:K3825,6,FALSE)</f>
        <v>7003.1</v>
      </c>
      <c r="N1491" t="str">
        <f>VLOOKUP(Healthcare!A1491,'Hospitalisation Details'!A1490:K3825,7,FALSE)</f>
        <v>tier - 2</v>
      </c>
      <c r="O1491" t="str">
        <f>VLOOKUP(Healthcare!A1491,'Hospitalisation Details'!A1490:K3825,8,FALSE)</f>
        <v>tier - 3</v>
      </c>
      <c r="P1491" t="str">
        <f>VLOOKUP(Healthcare!A1491,'Hospitalisation Details'!A1490:K3825,9,FALSE)</f>
        <v>R1013</v>
      </c>
      <c r="Q1491">
        <f>VLOOKUP(Healthcare!A1491,'Hospitalisation Details'!A1490:K3825,11,FALSE)</f>
        <v>55</v>
      </c>
    </row>
    <row r="1492" spans="1:17" ht="15.6">
      <c r="A1492" s="1" t="s">
        <v>879</v>
      </c>
      <c r="B1492" t="str">
        <f>VLOOKUP(A1492,'Customer Names'!A1491:E3826,5,FALSE)</f>
        <v xml:space="preserve"> Ms.  Leslie A Stelpflug</v>
      </c>
      <c r="C1492">
        <f>VLOOKUP(A1492,'Medical Examinations'!A1491:J3826,2,FALSE)</f>
        <v>24.36</v>
      </c>
      <c r="D1492">
        <f>VLOOKUP(A1492,'Medical Examinations'!A1491:J3826,3,FALSE)</f>
        <v>5.57</v>
      </c>
      <c r="E1492" t="str">
        <f>VLOOKUP(A1492,'Medical Examinations'!A1491:J3826,4,FALSE)</f>
        <v>No</v>
      </c>
      <c r="F1492" t="str">
        <f>VLOOKUP(A1492,'Medical Examinations'!A1491:J3826,5,FALSE)</f>
        <v>No</v>
      </c>
      <c r="G1492" t="str">
        <f>VLOOKUP($A1492,'Medical Examinations'!A$1:J$2336,6,FALSE)</f>
        <v>No</v>
      </c>
      <c r="H1492">
        <f>VLOOKUP(A1492,'Medical Examinations'!A1491:J3826,7,FALSE)</f>
        <v>0</v>
      </c>
      <c r="I1492" t="str">
        <f>VLOOKUP(A1492,'Medical Examinations'!A1491:J3826,8,FALSE)</f>
        <v>No</v>
      </c>
      <c r="J1492" t="str">
        <f>VLOOKUP($A1492,'Medical Examinations'!$A1491:$J3826,9,FALSE)</f>
        <v>Healthy Weight</v>
      </c>
      <c r="K1492" t="str">
        <f>VLOOKUP(A1492,'Medical Examinations'!A1491:J3826,10,FALSE)</f>
        <v>Normal</v>
      </c>
      <c r="L1492" t="str">
        <f>VLOOKUP(Healthcare!A1492,'Hospitalisation Details'!A1491:K3826,10,FALSE)</f>
        <v>1-Sep-1982</v>
      </c>
      <c r="M1492" s="17">
        <f>VLOOKUP(Healthcare!A1492,'Hospitalisation Details'!A1491:K3826,6,FALSE)</f>
        <v>6989.95</v>
      </c>
      <c r="N1492" t="str">
        <f>VLOOKUP(Healthcare!A1492,'Hospitalisation Details'!A1491:K3826,7,FALSE)</f>
        <v>tier - 2</v>
      </c>
      <c r="O1492" t="str">
        <f>VLOOKUP(Healthcare!A1492,'Hospitalisation Details'!A1491:K3826,8,FALSE)</f>
        <v>tier - 1</v>
      </c>
      <c r="P1492" t="str">
        <f>VLOOKUP(Healthcare!A1492,'Hospitalisation Details'!A1491:K3826,9,FALSE)</f>
        <v>R1013</v>
      </c>
      <c r="Q1492">
        <f>VLOOKUP(Healthcare!A1492,'Hospitalisation Details'!A1491:K3826,11,FALSE)</f>
        <v>42</v>
      </c>
    </row>
    <row r="1493" spans="1:17" ht="15.6">
      <c r="A1493" s="1" t="s">
        <v>878</v>
      </c>
      <c r="B1493" t="str">
        <f>VLOOKUP(A1493,'Customer Names'!A1492:E3827,5,FALSE)</f>
        <v xml:space="preserve"> Mr.  Mauricio J Sanchez Antognini</v>
      </c>
      <c r="C1493">
        <f>VLOOKUP(A1493,'Medical Examinations'!A1492:J3827,2,FALSE)</f>
        <v>32.299999999999997</v>
      </c>
      <c r="D1493">
        <f>VLOOKUP(A1493,'Medical Examinations'!A1492:J3827,3,FALSE)</f>
        <v>5.31</v>
      </c>
      <c r="E1493" t="str">
        <f>VLOOKUP(A1493,'Medical Examinations'!A1492:J3827,4,FALSE)</f>
        <v>No</v>
      </c>
      <c r="F1493" t="str">
        <f>VLOOKUP(A1493,'Medical Examinations'!A1492:J3827,5,FALSE)</f>
        <v>No</v>
      </c>
      <c r="G1493" t="str">
        <f>VLOOKUP($A1493,'Medical Examinations'!A$1:J$2336,6,FALSE)</f>
        <v>No</v>
      </c>
      <c r="H1493">
        <f>VLOOKUP(A1493,'Medical Examinations'!A1492:J3827,7,FALSE)</f>
        <v>0</v>
      </c>
      <c r="I1493" t="str">
        <f>VLOOKUP(A1493,'Medical Examinations'!A1492:J3827,8,FALSE)</f>
        <v>No</v>
      </c>
      <c r="J1493" t="str">
        <f>VLOOKUP($A1493,'Medical Examinations'!$A1492:$J3827,9,FALSE)</f>
        <v>Obesity</v>
      </c>
      <c r="K1493" t="str">
        <f>VLOOKUP(A1493,'Medical Examinations'!A1492:J3827,10,FALSE)</f>
        <v>Normal</v>
      </c>
      <c r="L1493" t="str">
        <f>VLOOKUP(Healthcare!A1493,'Hospitalisation Details'!A1492:K3827,10,FALSE)</f>
        <v>18-Oct-1982</v>
      </c>
      <c r="M1493" s="17">
        <f>VLOOKUP(Healthcare!A1493,'Hospitalisation Details'!A1492:K3827,6,FALSE)</f>
        <v>6986.7</v>
      </c>
      <c r="N1493" t="str">
        <f>VLOOKUP(Healthcare!A1493,'Hospitalisation Details'!A1492:K3827,7,FALSE)</f>
        <v>tier - 3</v>
      </c>
      <c r="O1493" t="str">
        <f>VLOOKUP(Healthcare!A1493,'Hospitalisation Details'!A1492:K3827,8,FALSE)</f>
        <v>tier - 1</v>
      </c>
      <c r="P1493" t="str">
        <f>VLOOKUP(Healthcare!A1493,'Hospitalisation Details'!A1492:K3827,9,FALSE)</f>
        <v>R1012</v>
      </c>
      <c r="Q1493">
        <f>VLOOKUP(Healthcare!A1493,'Hospitalisation Details'!A1492:K3827,11,FALSE)</f>
        <v>41</v>
      </c>
    </row>
    <row r="1494" spans="1:17" ht="15.6">
      <c r="A1494" s="1" t="s">
        <v>877</v>
      </c>
      <c r="B1494" t="str">
        <f>VLOOKUP(A1494,'Customer Names'!A1493:E3828,5,FALSE)</f>
        <v xml:space="preserve"> Mr.  Kieran Condon</v>
      </c>
      <c r="C1494">
        <f>VLOOKUP(A1494,'Medical Examinations'!A1493:J3828,2,FALSE)</f>
        <v>22.704999999999998</v>
      </c>
      <c r="D1494">
        <f>VLOOKUP(A1494,'Medical Examinations'!A1493:J3828,3,FALSE)</f>
        <v>4.57</v>
      </c>
      <c r="E1494" t="str">
        <f>VLOOKUP(A1494,'Medical Examinations'!A1493:J3828,4,FALSE)</f>
        <v>yes</v>
      </c>
      <c r="F1494" t="str">
        <f>VLOOKUP(A1494,'Medical Examinations'!A1493:J3828,5,FALSE)</f>
        <v>No</v>
      </c>
      <c r="G1494" t="str">
        <f>VLOOKUP($A1494,'Medical Examinations'!A$1:J$2336,6,FALSE)</f>
        <v>No</v>
      </c>
      <c r="H1494">
        <f>VLOOKUP(A1494,'Medical Examinations'!A1493:J3828,7,FALSE)</f>
        <v>0</v>
      </c>
      <c r="I1494" t="str">
        <f>VLOOKUP(A1494,'Medical Examinations'!A1493:J3828,8,FALSE)</f>
        <v>No</v>
      </c>
      <c r="J1494" t="str">
        <f>VLOOKUP($A1494,'Medical Examinations'!$A1493:$J3828,9,FALSE)</f>
        <v>Healthy Weight</v>
      </c>
      <c r="K1494" t="str">
        <f>VLOOKUP(A1494,'Medical Examinations'!A1493:J3828,10,FALSE)</f>
        <v>Normal</v>
      </c>
      <c r="L1494" t="str">
        <f>VLOOKUP(Healthcare!A1494,'Hospitalisation Details'!A1493:K3828,10,FALSE)</f>
        <v>10-Dec-1985</v>
      </c>
      <c r="M1494" s="17">
        <f>VLOOKUP(Healthcare!A1494,'Hospitalisation Details'!A1493:K3828,6,FALSE)</f>
        <v>6985.51</v>
      </c>
      <c r="N1494" t="str">
        <f>VLOOKUP(Healthcare!A1494,'Hospitalisation Details'!A1493:K3828,7,FALSE)</f>
        <v>tier - 2</v>
      </c>
      <c r="O1494" t="str">
        <f>VLOOKUP(Healthcare!A1494,'Hospitalisation Details'!A1493:K3828,8,FALSE)</f>
        <v>tier - 2</v>
      </c>
      <c r="P1494" t="str">
        <f>VLOOKUP(Healthcare!A1494,'Hospitalisation Details'!A1493:K3828,9,FALSE)</f>
        <v>R1019</v>
      </c>
      <c r="Q1494">
        <f>VLOOKUP(Healthcare!A1494,'Hospitalisation Details'!A1493:K3828,11,FALSE)</f>
        <v>38</v>
      </c>
    </row>
    <row r="1495" spans="1:17" ht="15.6">
      <c r="A1495" s="1" t="s">
        <v>876</v>
      </c>
      <c r="B1495" t="str">
        <f>VLOOKUP(A1495,'Customer Names'!A1494:E3829,5,FALSE)</f>
        <v xml:space="preserve"> Ms.  Elizabeth A Magato</v>
      </c>
      <c r="C1495">
        <f>VLOOKUP(A1495,'Medical Examinations'!A1494:J3829,2,FALSE)</f>
        <v>21.79</v>
      </c>
      <c r="D1495">
        <f>VLOOKUP(A1495,'Medical Examinations'!A1494:J3829,3,FALSE)</f>
        <v>8.6999999999999993</v>
      </c>
      <c r="E1495" t="str">
        <f>VLOOKUP(A1495,'Medical Examinations'!A1494:J3829,4,FALSE)</f>
        <v>yes</v>
      </c>
      <c r="F1495" t="str">
        <f>VLOOKUP(A1495,'Medical Examinations'!A1494:J3829,5,FALSE)</f>
        <v>No</v>
      </c>
      <c r="G1495" t="str">
        <f>VLOOKUP($A1495,'Medical Examinations'!A$1:J$2336,6,FALSE)</f>
        <v>No</v>
      </c>
      <c r="H1495">
        <f>VLOOKUP(A1495,'Medical Examinations'!A1494:J3829,7,FALSE)</f>
        <v>1</v>
      </c>
      <c r="I1495" t="str">
        <f>VLOOKUP(A1495,'Medical Examinations'!A1494:J3829,8,FALSE)</f>
        <v>No</v>
      </c>
      <c r="J1495" t="str">
        <f>VLOOKUP($A1495,'Medical Examinations'!$A1494:$J3829,9,FALSE)</f>
        <v>Healthy Weight</v>
      </c>
      <c r="K1495" t="str">
        <f>VLOOKUP(A1495,'Medical Examinations'!A1494:J3829,10,FALSE)</f>
        <v>Diabetes</v>
      </c>
      <c r="L1495" t="str">
        <f>VLOOKUP(Healthcare!A1495,'Hospitalisation Details'!A1494:K3829,10,FALSE)</f>
        <v>3-Jun-1975</v>
      </c>
      <c r="M1495" s="17">
        <f>VLOOKUP(Healthcare!A1495,'Hospitalisation Details'!A1494:K3829,6,FALSE)</f>
        <v>6965.21</v>
      </c>
      <c r="N1495" t="str">
        <f>VLOOKUP(Healthcare!A1495,'Hospitalisation Details'!A1494:K3829,7,FALSE)</f>
        <v>tier - 2</v>
      </c>
      <c r="O1495" t="str">
        <f>VLOOKUP(Healthcare!A1495,'Hospitalisation Details'!A1494:K3829,8,FALSE)</f>
        <v>tier - 3</v>
      </c>
      <c r="P1495" t="str">
        <f>VLOOKUP(Healthcare!A1495,'Hospitalisation Details'!A1494:K3829,9,FALSE)</f>
        <v>R1013</v>
      </c>
      <c r="Q1495">
        <f>VLOOKUP(Healthcare!A1495,'Hospitalisation Details'!A1494:K3829,11,FALSE)</f>
        <v>49</v>
      </c>
    </row>
    <row r="1496" spans="1:17" ht="15.6">
      <c r="A1496" s="1" t="s">
        <v>875</v>
      </c>
      <c r="B1496" t="str">
        <f>VLOOKUP(A1496,'Customer Names'!A1495:E3830,5,FALSE)</f>
        <v xml:space="preserve"> Mr.  Zeke M Dombrowski</v>
      </c>
      <c r="C1496">
        <f>VLOOKUP(A1496,'Medical Examinations'!A1495:J3830,2,FALSE)</f>
        <v>24.52</v>
      </c>
      <c r="D1496">
        <f>VLOOKUP(A1496,'Medical Examinations'!A1495:J3830,3,FALSE)</f>
        <v>4.76</v>
      </c>
      <c r="E1496" t="str">
        <f>VLOOKUP(A1496,'Medical Examinations'!A1495:J3830,4,FALSE)</f>
        <v>No</v>
      </c>
      <c r="F1496" t="str">
        <f>VLOOKUP(A1496,'Medical Examinations'!A1495:J3830,5,FALSE)</f>
        <v>No</v>
      </c>
      <c r="G1496" t="str">
        <f>VLOOKUP($A1496,'Medical Examinations'!A$1:J$2336,6,FALSE)</f>
        <v>No</v>
      </c>
      <c r="H1496">
        <f>VLOOKUP(A1496,'Medical Examinations'!A1495:J3830,7,FALSE)</f>
        <v>0</v>
      </c>
      <c r="I1496" t="str">
        <f>VLOOKUP(A1496,'Medical Examinations'!A1495:J3830,8,FALSE)</f>
        <v>No</v>
      </c>
      <c r="J1496" t="str">
        <f>VLOOKUP($A1496,'Medical Examinations'!$A1495:$J3830,9,FALSE)</f>
        <v>Healthy Weight</v>
      </c>
      <c r="K1496" t="str">
        <f>VLOOKUP(A1496,'Medical Examinations'!A1495:J3830,10,FALSE)</f>
        <v>Normal</v>
      </c>
      <c r="L1496" t="str">
        <f>VLOOKUP(Healthcare!A1496,'Hospitalisation Details'!A1495:K3830,10,FALSE)</f>
        <v>18-Aug-1980</v>
      </c>
      <c r="M1496" s="17">
        <f>VLOOKUP(Healthcare!A1496,'Hospitalisation Details'!A1495:K3830,6,FALSE)</f>
        <v>6951.12</v>
      </c>
      <c r="N1496" t="str">
        <f>VLOOKUP(Healthcare!A1496,'Hospitalisation Details'!A1495:K3830,7,FALSE)</f>
        <v>tier - 2</v>
      </c>
      <c r="O1496" t="str">
        <f>VLOOKUP(Healthcare!A1496,'Hospitalisation Details'!A1495:K3830,8,FALSE)</f>
        <v>tier - 2</v>
      </c>
      <c r="P1496" t="str">
        <f>VLOOKUP(Healthcare!A1496,'Hospitalisation Details'!A1495:K3830,9,FALSE)</f>
        <v>R1013</v>
      </c>
      <c r="Q1496">
        <f>VLOOKUP(Healthcare!A1496,'Hospitalisation Details'!A1495:K3830,11,FALSE)</f>
        <v>44</v>
      </c>
    </row>
    <row r="1497" spans="1:17" ht="15.6">
      <c r="A1497" s="1" t="s">
        <v>874</v>
      </c>
      <c r="B1497" t="str">
        <f>VLOOKUP(A1497,'Customer Names'!A1496:E3831,5,FALSE)</f>
        <v xml:space="preserve"> Mr.  Chip Ohara</v>
      </c>
      <c r="C1497">
        <f>VLOOKUP(A1497,'Medical Examinations'!A1496:J3831,2,FALSE)</f>
        <v>39.520000000000003</v>
      </c>
      <c r="D1497">
        <f>VLOOKUP(A1497,'Medical Examinations'!A1496:J3831,3,FALSE)</f>
        <v>11.81</v>
      </c>
      <c r="E1497" t="str">
        <f>VLOOKUP(A1497,'Medical Examinations'!A1496:J3831,4,FALSE)</f>
        <v>No</v>
      </c>
      <c r="F1497" t="str">
        <f>VLOOKUP(A1497,'Medical Examinations'!A1496:J3831,5,FALSE)</f>
        <v>No</v>
      </c>
      <c r="G1497" t="str">
        <f>VLOOKUP($A1497,'Medical Examinations'!A$1:J$2336,6,FALSE)</f>
        <v>No</v>
      </c>
      <c r="H1497">
        <f>VLOOKUP(A1497,'Medical Examinations'!A1496:J3831,7,FALSE)</f>
        <v>0</v>
      </c>
      <c r="I1497" t="str">
        <f>VLOOKUP(A1497,'Medical Examinations'!A1496:J3831,8,FALSE)</f>
        <v>No</v>
      </c>
      <c r="J1497" t="str">
        <f>VLOOKUP($A1497,'Medical Examinations'!$A1496:$J3831,9,FALSE)</f>
        <v>Obesity</v>
      </c>
      <c r="K1497" t="str">
        <f>VLOOKUP(A1497,'Medical Examinations'!A1496:J3831,10,FALSE)</f>
        <v>Diabetes</v>
      </c>
      <c r="L1497" t="str">
        <f>VLOOKUP(Healthcare!A1497,'Hospitalisation Details'!A1496:K3831,10,FALSE)</f>
        <v>15-Dec-1978</v>
      </c>
      <c r="M1497" s="17">
        <f>VLOOKUP(Healthcare!A1497,'Hospitalisation Details'!A1496:K3831,6,FALSE)</f>
        <v>6948.7</v>
      </c>
      <c r="N1497" t="str">
        <f>VLOOKUP(Healthcare!A1497,'Hospitalisation Details'!A1496:K3831,7,FALSE)</f>
        <v>tier - 1</v>
      </c>
      <c r="O1497" t="str">
        <f>VLOOKUP(Healthcare!A1497,'Hospitalisation Details'!A1496:K3831,8,FALSE)</f>
        <v>tier - 2</v>
      </c>
      <c r="P1497" t="str">
        <f>VLOOKUP(Healthcare!A1497,'Hospitalisation Details'!A1496:K3831,9,FALSE)</f>
        <v>R1012</v>
      </c>
      <c r="Q1497">
        <f>VLOOKUP(Healthcare!A1497,'Hospitalisation Details'!A1496:K3831,11,FALSE)</f>
        <v>45</v>
      </c>
    </row>
    <row r="1498" spans="1:17" ht="15.6">
      <c r="A1498" s="1" t="s">
        <v>873</v>
      </c>
      <c r="B1498" t="str">
        <f>VLOOKUP(A1498,'Customer Names'!A1497:E3832,5,FALSE)</f>
        <v xml:space="preserve"> Mr.  Miguel Angel Sr Cifuentes Fetiva</v>
      </c>
      <c r="C1498">
        <f>VLOOKUP(A1498,'Medical Examinations'!A1497:J3832,2,FALSE)</f>
        <v>24.49</v>
      </c>
      <c r="D1498">
        <f>VLOOKUP(A1498,'Medical Examinations'!A1497:J3832,3,FALSE)</f>
        <v>4.67</v>
      </c>
      <c r="E1498" t="str">
        <f>VLOOKUP(A1498,'Medical Examinations'!A1497:J3832,4,FALSE)</f>
        <v>No</v>
      </c>
      <c r="F1498" t="str">
        <f>VLOOKUP(A1498,'Medical Examinations'!A1497:J3832,5,FALSE)</f>
        <v>No</v>
      </c>
      <c r="G1498" t="str">
        <f>VLOOKUP($A1498,'Medical Examinations'!A$1:J$2336,6,FALSE)</f>
        <v>No</v>
      </c>
      <c r="H1498">
        <f>VLOOKUP(A1498,'Medical Examinations'!A1497:J3832,7,FALSE)</f>
        <v>0</v>
      </c>
      <c r="I1498" t="str">
        <f>VLOOKUP(A1498,'Medical Examinations'!A1497:J3832,8,FALSE)</f>
        <v>No</v>
      </c>
      <c r="J1498" t="str">
        <f>VLOOKUP($A1498,'Medical Examinations'!$A1497:$J3832,9,FALSE)</f>
        <v>Healthy Weight</v>
      </c>
      <c r="K1498" t="str">
        <f>VLOOKUP(A1498,'Medical Examinations'!A1497:J3832,10,FALSE)</f>
        <v>Normal</v>
      </c>
      <c r="L1498" t="str">
        <f>VLOOKUP(Healthcare!A1498,'Hospitalisation Details'!A1497:K3832,10,FALSE)</f>
        <v>5-Oct-1980</v>
      </c>
      <c r="M1498" s="17">
        <f>VLOOKUP(Healthcare!A1498,'Hospitalisation Details'!A1497:K3832,6,FALSE)</f>
        <v>6940.94</v>
      </c>
      <c r="N1498" t="str">
        <f>VLOOKUP(Healthcare!A1498,'Hospitalisation Details'!A1497:K3832,7,FALSE)</f>
        <v>tier - 2</v>
      </c>
      <c r="O1498" t="str">
        <f>VLOOKUP(Healthcare!A1498,'Hospitalisation Details'!A1497:K3832,8,FALSE)</f>
        <v>tier - 3</v>
      </c>
      <c r="P1498" t="str">
        <f>VLOOKUP(Healthcare!A1498,'Hospitalisation Details'!A1497:K3832,9,FALSE)</f>
        <v>R1013</v>
      </c>
      <c r="Q1498">
        <f>VLOOKUP(Healthcare!A1498,'Hospitalisation Details'!A1497:K3832,11,FALSE)</f>
        <v>43</v>
      </c>
    </row>
    <row r="1499" spans="1:17" ht="15.6">
      <c r="A1499" s="1" t="s">
        <v>872</v>
      </c>
      <c r="B1499" t="str">
        <f>VLOOKUP(A1499,'Customer Names'!A1498:E3833,5,FALSE)</f>
        <v xml:space="preserve"> Mr.  Brian Keno</v>
      </c>
      <c r="C1499">
        <f>VLOOKUP(A1499,'Medical Examinations'!A1498:J3833,2,FALSE)</f>
        <v>26.315000000000001</v>
      </c>
      <c r="D1499">
        <f>VLOOKUP(A1499,'Medical Examinations'!A1498:J3833,3,FALSE)</f>
        <v>6.02</v>
      </c>
      <c r="E1499" t="str">
        <f>VLOOKUP(A1499,'Medical Examinations'!A1498:J3833,4,FALSE)</f>
        <v>No</v>
      </c>
      <c r="F1499" t="str">
        <f>VLOOKUP(A1499,'Medical Examinations'!A1498:J3833,5,FALSE)</f>
        <v>No</v>
      </c>
      <c r="G1499" t="str">
        <f>VLOOKUP($A1499,'Medical Examinations'!A$1:J$2336,6,FALSE)</f>
        <v>No</v>
      </c>
      <c r="H1499">
        <f>VLOOKUP(A1499,'Medical Examinations'!A1498:J3833,7,FALSE)</f>
        <v>0</v>
      </c>
      <c r="I1499" t="str">
        <f>VLOOKUP(A1499,'Medical Examinations'!A1498:J3833,8,FALSE)</f>
        <v>No</v>
      </c>
      <c r="J1499" t="str">
        <f>VLOOKUP($A1499,'Medical Examinations'!$A1498:$J3833,9,FALSE)</f>
        <v>Over Weight</v>
      </c>
      <c r="K1499" t="str">
        <f>VLOOKUP(A1499,'Medical Examinations'!A1498:J3833,10,FALSE)</f>
        <v>Prediabetes</v>
      </c>
      <c r="L1499" t="str">
        <f>VLOOKUP(Healthcare!A1499,'Hospitalisation Details'!A1498:K3833,10,FALSE)</f>
        <v>30-Aug-1980</v>
      </c>
      <c r="M1499" s="17">
        <f>VLOOKUP(Healthcare!A1499,'Hospitalisation Details'!A1498:K3833,6,FALSE)</f>
        <v>6940.91</v>
      </c>
      <c r="N1499" t="str">
        <f>VLOOKUP(Healthcare!A1499,'Hospitalisation Details'!A1498:K3833,7,FALSE)</f>
        <v>tier - 2</v>
      </c>
      <c r="O1499" t="str">
        <f>VLOOKUP(Healthcare!A1499,'Hospitalisation Details'!A1498:K3833,8,FALSE)</f>
        <v>tier - 2</v>
      </c>
      <c r="P1499" t="str">
        <f>VLOOKUP(Healthcare!A1499,'Hospitalisation Details'!A1498:K3833,9,FALSE)</f>
        <v>R1012</v>
      </c>
      <c r="Q1499">
        <f>VLOOKUP(Healthcare!A1499,'Hospitalisation Details'!A1498:K3833,11,FALSE)</f>
        <v>44</v>
      </c>
    </row>
    <row r="1500" spans="1:17" ht="15.6">
      <c r="A1500" s="1" t="s">
        <v>871</v>
      </c>
      <c r="B1500" t="str">
        <f>VLOOKUP(A1500,'Customer Names'!A1499:E3834,5,FALSE)</f>
        <v xml:space="preserve"> Ms.  Meghan Bruce</v>
      </c>
      <c r="C1500">
        <f>VLOOKUP(A1500,'Medical Examinations'!A1499:J3834,2,FALSE)</f>
        <v>22.58</v>
      </c>
      <c r="D1500">
        <f>VLOOKUP(A1500,'Medical Examinations'!A1499:J3834,3,FALSE)</f>
        <v>7.46</v>
      </c>
      <c r="E1500" t="str">
        <f>VLOOKUP(A1500,'Medical Examinations'!A1499:J3834,4,FALSE)</f>
        <v>No</v>
      </c>
      <c r="F1500" t="str">
        <f>VLOOKUP(A1500,'Medical Examinations'!A1499:J3834,5,FALSE)</f>
        <v>No</v>
      </c>
      <c r="G1500" t="str">
        <f>VLOOKUP($A1500,'Medical Examinations'!A$1:J$2336,6,FALSE)</f>
        <v>No</v>
      </c>
      <c r="H1500">
        <f>VLOOKUP(A1500,'Medical Examinations'!A1499:J3834,7,FALSE)</f>
        <v>0</v>
      </c>
      <c r="I1500" t="str">
        <f>VLOOKUP(A1500,'Medical Examinations'!A1499:J3834,8,FALSE)</f>
        <v>No</v>
      </c>
      <c r="J1500" t="str">
        <f>VLOOKUP($A1500,'Medical Examinations'!$A1499:$J3834,9,FALSE)</f>
        <v>Healthy Weight</v>
      </c>
      <c r="K1500" t="str">
        <f>VLOOKUP(A1500,'Medical Examinations'!A1499:J3834,10,FALSE)</f>
        <v>Diabetes</v>
      </c>
      <c r="L1500" t="str">
        <f>VLOOKUP(Healthcare!A1500,'Hospitalisation Details'!A1499:K3834,10,FALSE)</f>
        <v>29-Nov-1978</v>
      </c>
      <c r="M1500" s="17">
        <f>VLOOKUP(Healthcare!A1500,'Hospitalisation Details'!A1499:K3834,6,FALSE)</f>
        <v>6938.11</v>
      </c>
      <c r="N1500" t="str">
        <f>VLOOKUP(Healthcare!A1500,'Hospitalisation Details'!A1499:K3834,7,FALSE)</f>
        <v>tier - 2</v>
      </c>
      <c r="O1500" t="str">
        <f>VLOOKUP(Healthcare!A1500,'Hospitalisation Details'!A1499:K3834,8,FALSE)</f>
        <v>tier - 2</v>
      </c>
      <c r="P1500" t="str">
        <f>VLOOKUP(Healthcare!A1500,'Hospitalisation Details'!A1499:K3834,9,FALSE)</f>
        <v>R1013</v>
      </c>
      <c r="Q1500">
        <f>VLOOKUP(Healthcare!A1500,'Hospitalisation Details'!A1499:K3834,11,FALSE)</f>
        <v>45</v>
      </c>
    </row>
    <row r="1501" spans="1:17" ht="15.6">
      <c r="A1501" s="1" t="s">
        <v>870</v>
      </c>
      <c r="B1501" t="str">
        <f>VLOOKUP(A1501,'Customer Names'!A1500:E3835,5,FALSE)</f>
        <v xml:space="preserve"> Ms.  Meredith L Lorch</v>
      </c>
      <c r="C1501">
        <f>VLOOKUP(A1501,'Medical Examinations'!A1500:J3835,2,FALSE)</f>
        <v>19.475000000000001</v>
      </c>
      <c r="D1501">
        <f>VLOOKUP(A1501,'Medical Examinations'!A1500:J3835,3,FALSE)</f>
        <v>4.74</v>
      </c>
      <c r="E1501" t="str">
        <f>VLOOKUP(A1501,'Medical Examinations'!A1500:J3835,4,FALSE)</f>
        <v>No</v>
      </c>
      <c r="F1501" t="str">
        <f>VLOOKUP(A1501,'Medical Examinations'!A1500:J3835,5,FALSE)</f>
        <v>No</v>
      </c>
      <c r="G1501" t="str">
        <f>VLOOKUP($A1501,'Medical Examinations'!A$1:J$2336,6,FALSE)</f>
        <v>No</v>
      </c>
      <c r="H1501">
        <f>VLOOKUP(A1501,'Medical Examinations'!A1500:J3835,7,FALSE)</f>
        <v>1</v>
      </c>
      <c r="I1501" t="str">
        <f>VLOOKUP(A1501,'Medical Examinations'!A1500:J3835,8,FALSE)</f>
        <v>No</v>
      </c>
      <c r="J1501" t="str">
        <f>VLOOKUP($A1501,'Medical Examinations'!$A1500:$J3835,9,FALSE)</f>
        <v>Healthy Weight</v>
      </c>
      <c r="K1501" t="str">
        <f>VLOOKUP(A1501,'Medical Examinations'!A1500:J3835,10,FALSE)</f>
        <v>Normal</v>
      </c>
      <c r="L1501" t="str">
        <f>VLOOKUP(Healthcare!A1501,'Hospitalisation Details'!A1500:K3835,10,FALSE)</f>
        <v>5-Sep-1984</v>
      </c>
      <c r="M1501" s="17">
        <f>VLOOKUP(Healthcare!A1501,'Hospitalisation Details'!A1500:K3835,6,FALSE)</f>
        <v>6933.24</v>
      </c>
      <c r="N1501" t="str">
        <f>VLOOKUP(Healthcare!A1501,'Hospitalisation Details'!A1500:K3835,7,FALSE)</f>
        <v>tier - 2</v>
      </c>
      <c r="O1501" t="str">
        <f>VLOOKUP(Healthcare!A1501,'Hospitalisation Details'!A1500:K3835,8,FALSE)</f>
        <v>tier - 3</v>
      </c>
      <c r="P1501" t="str">
        <f>VLOOKUP(Healthcare!A1501,'Hospitalisation Details'!A1500:K3835,9,FALSE)</f>
        <v>R1012</v>
      </c>
      <c r="Q1501">
        <f>VLOOKUP(Healthcare!A1501,'Hospitalisation Details'!A1500:K3835,11,FALSE)</f>
        <v>40</v>
      </c>
    </row>
    <row r="1502" spans="1:17" ht="15.6">
      <c r="A1502" s="1" t="s">
        <v>869</v>
      </c>
      <c r="B1502" t="str">
        <f>VLOOKUP(A1502,'Customer Names'!A1501:E3836,5,FALSE)</f>
        <v xml:space="preserve"> Mrs.  Millicent M Sullivan</v>
      </c>
      <c r="C1502">
        <f>VLOOKUP(A1502,'Medical Examinations'!A1501:J3836,2,FALSE)</f>
        <v>26.33</v>
      </c>
      <c r="D1502">
        <f>VLOOKUP(A1502,'Medical Examinations'!A1501:J3836,3,FALSE)</f>
        <v>4.79</v>
      </c>
      <c r="E1502" t="str">
        <f>VLOOKUP(A1502,'Medical Examinations'!A1501:J3836,4,FALSE)</f>
        <v>No</v>
      </c>
      <c r="F1502" t="str">
        <f>VLOOKUP(A1502,'Medical Examinations'!A1501:J3836,5,FALSE)</f>
        <v>No</v>
      </c>
      <c r="G1502" t="str">
        <f>VLOOKUP($A1502,'Medical Examinations'!A$1:J$2336,6,FALSE)</f>
        <v>No</v>
      </c>
      <c r="H1502">
        <f>VLOOKUP(A1502,'Medical Examinations'!A1501:J3836,7,FALSE)</f>
        <v>0</v>
      </c>
      <c r="I1502" t="str">
        <f>VLOOKUP(A1502,'Medical Examinations'!A1501:J3836,8,FALSE)</f>
        <v>No</v>
      </c>
      <c r="J1502" t="str">
        <f>VLOOKUP($A1502,'Medical Examinations'!$A1501:$J3836,9,FALSE)</f>
        <v>Over Weight</v>
      </c>
      <c r="K1502" t="str">
        <f>VLOOKUP(A1502,'Medical Examinations'!A1501:J3836,10,FALSE)</f>
        <v>Normal</v>
      </c>
      <c r="L1502" t="str">
        <f>VLOOKUP(Healthcare!A1502,'Hospitalisation Details'!A1501:K3836,10,FALSE)</f>
        <v>21-Dec-1989</v>
      </c>
      <c r="M1502" s="17">
        <f>VLOOKUP(Healthcare!A1502,'Hospitalisation Details'!A1501:K3836,6,FALSE)</f>
        <v>6895.19</v>
      </c>
      <c r="N1502" t="str">
        <f>VLOOKUP(Healthcare!A1502,'Hospitalisation Details'!A1501:K3836,7,FALSE)</f>
        <v>tier - 2</v>
      </c>
      <c r="O1502" t="str">
        <f>VLOOKUP(Healthcare!A1502,'Hospitalisation Details'!A1501:K3836,8,FALSE)</f>
        <v>tier - 3</v>
      </c>
      <c r="P1502" t="str">
        <f>VLOOKUP(Healthcare!A1502,'Hospitalisation Details'!A1501:K3836,9,FALSE)</f>
        <v>R1024</v>
      </c>
      <c r="Q1502">
        <f>VLOOKUP(Healthcare!A1502,'Hospitalisation Details'!A1501:K3836,11,FALSE)</f>
        <v>34</v>
      </c>
    </row>
    <row r="1503" spans="1:17" ht="15.6">
      <c r="A1503" s="1" t="s">
        <v>868</v>
      </c>
      <c r="B1503" t="str">
        <f>VLOOKUP(A1503,'Customer Names'!A1502:E3837,5,FALSE)</f>
        <v xml:space="preserve"> Ms.  Kathleen Cave</v>
      </c>
      <c r="C1503">
        <f>VLOOKUP(A1503,'Medical Examinations'!A1502:J3837,2,FALSE)</f>
        <v>17.29</v>
      </c>
      <c r="D1503">
        <f>VLOOKUP(A1503,'Medical Examinations'!A1502:J3837,3,FALSE)</f>
        <v>5.35</v>
      </c>
      <c r="E1503" t="str">
        <f>VLOOKUP(A1503,'Medical Examinations'!A1502:J3837,4,FALSE)</f>
        <v>yes</v>
      </c>
      <c r="F1503" t="str">
        <f>VLOOKUP(A1503,'Medical Examinations'!A1502:J3837,5,FALSE)</f>
        <v>No</v>
      </c>
      <c r="G1503" t="str">
        <f>VLOOKUP($A1503,'Medical Examinations'!A$1:J$2336,6,FALSE)</f>
        <v>No</v>
      </c>
      <c r="H1503">
        <f>VLOOKUP(A1503,'Medical Examinations'!A1502:J3837,7,FALSE)</f>
        <v>0</v>
      </c>
      <c r="I1503" t="str">
        <f>VLOOKUP(A1503,'Medical Examinations'!A1502:J3837,8,FALSE)</f>
        <v>No</v>
      </c>
      <c r="J1503" t="str">
        <f>VLOOKUP($A1503,'Medical Examinations'!$A1502:$J3837,9,FALSE)</f>
        <v>Under Weight</v>
      </c>
      <c r="K1503" t="str">
        <f>VLOOKUP(A1503,'Medical Examinations'!A1502:J3837,10,FALSE)</f>
        <v>Normal</v>
      </c>
      <c r="L1503" t="str">
        <f>VLOOKUP(Healthcare!A1503,'Hospitalisation Details'!A1502:K3837,10,FALSE)</f>
        <v>10-Sep-1985</v>
      </c>
      <c r="M1503" s="17">
        <f>VLOOKUP(Healthcare!A1503,'Hospitalisation Details'!A1502:K3837,6,FALSE)</f>
        <v>6877.98</v>
      </c>
      <c r="N1503" t="str">
        <f>VLOOKUP(Healthcare!A1503,'Hospitalisation Details'!A1502:K3837,7,FALSE)</f>
        <v>tier - 2</v>
      </c>
      <c r="O1503" t="str">
        <f>VLOOKUP(Healthcare!A1503,'Hospitalisation Details'!A1502:K3837,8,FALSE)</f>
        <v>tier - 1</v>
      </c>
      <c r="P1503" t="str">
        <f>VLOOKUP(Healthcare!A1503,'Hospitalisation Details'!A1502:K3837,9,FALSE)</f>
        <v>R1024</v>
      </c>
      <c r="Q1503">
        <f>VLOOKUP(Healthcare!A1503,'Hospitalisation Details'!A1502:K3837,11,FALSE)</f>
        <v>38</v>
      </c>
    </row>
    <row r="1504" spans="1:17" ht="15.6">
      <c r="A1504" s="1" t="s">
        <v>867</v>
      </c>
      <c r="B1504" t="str">
        <f>VLOOKUP(A1504,'Customer Names'!A1503:E3838,5,FALSE)</f>
        <v xml:space="preserve"> Ms.  Kimberly K Gudenkauf</v>
      </c>
      <c r="C1504">
        <f>VLOOKUP(A1504,'Medical Examinations'!A1503:J3838,2,FALSE)</f>
        <v>42.88</v>
      </c>
      <c r="D1504">
        <f>VLOOKUP(A1504,'Medical Examinations'!A1503:J3838,3,FALSE)</f>
        <v>4.87</v>
      </c>
      <c r="E1504" t="str">
        <f>VLOOKUP(A1504,'Medical Examinations'!A1503:J3838,4,FALSE)</f>
        <v>No</v>
      </c>
      <c r="F1504" t="str">
        <f>VLOOKUP(A1504,'Medical Examinations'!A1503:J3838,5,FALSE)</f>
        <v>Yes</v>
      </c>
      <c r="G1504" t="str">
        <f>VLOOKUP($A1504,'Medical Examinations'!A$1:J$2336,6,FALSE)</f>
        <v>No</v>
      </c>
      <c r="H1504">
        <f>VLOOKUP(A1504,'Medical Examinations'!A1503:J3838,7,FALSE)</f>
        <v>1</v>
      </c>
      <c r="I1504" t="str">
        <f>VLOOKUP(A1504,'Medical Examinations'!A1503:J3838,8,FALSE)</f>
        <v>No</v>
      </c>
      <c r="J1504" t="str">
        <f>VLOOKUP($A1504,'Medical Examinations'!$A1503:$J3838,9,FALSE)</f>
        <v>Obesity</v>
      </c>
      <c r="K1504" t="str">
        <f>VLOOKUP(A1504,'Medical Examinations'!A1503:J3838,10,FALSE)</f>
        <v>Normal</v>
      </c>
      <c r="L1504" t="str">
        <f>VLOOKUP(Healthcare!A1504,'Hospitalisation Details'!A1503:K3838,10,FALSE)</f>
        <v>24-Dec-2004</v>
      </c>
      <c r="M1504" s="17">
        <f>VLOOKUP(Healthcare!A1504,'Hospitalisation Details'!A1503:K3838,6,FALSE)</f>
        <v>6876.53</v>
      </c>
      <c r="N1504" t="str">
        <f>VLOOKUP(Healthcare!A1504,'Hospitalisation Details'!A1503:K3838,7,FALSE)</f>
        <v>tier - 2</v>
      </c>
      <c r="O1504" t="str">
        <f>VLOOKUP(Healthcare!A1504,'Hospitalisation Details'!A1503:K3838,8,FALSE)</f>
        <v>tier - 1</v>
      </c>
      <c r="P1504" t="str">
        <f>VLOOKUP(Healthcare!A1504,'Hospitalisation Details'!A1503:K3838,9,FALSE)</f>
        <v>R1012</v>
      </c>
      <c r="Q1504">
        <f>VLOOKUP(Healthcare!A1504,'Hospitalisation Details'!A1503:K3838,11,FALSE)</f>
        <v>19</v>
      </c>
    </row>
    <row r="1505" spans="1:17" ht="15.6">
      <c r="A1505" s="1" t="s">
        <v>866</v>
      </c>
      <c r="B1505" t="str">
        <f>VLOOKUP(A1505,'Customer Names'!A1504:E3839,5,FALSE)</f>
        <v xml:space="preserve"> Mr.  Justin C Thomas</v>
      </c>
      <c r="C1505">
        <f>VLOOKUP(A1505,'Medical Examinations'!A1504:J3839,2,FALSE)</f>
        <v>32.200000000000003</v>
      </c>
      <c r="D1505">
        <f>VLOOKUP(A1505,'Medical Examinations'!A1504:J3839,3,FALSE)</f>
        <v>10.09</v>
      </c>
      <c r="E1505" t="str">
        <f>VLOOKUP(A1505,'Medical Examinations'!A1504:J3839,4,FALSE)</f>
        <v>yes</v>
      </c>
      <c r="F1505" t="str">
        <f>VLOOKUP(A1505,'Medical Examinations'!A1504:J3839,5,FALSE)</f>
        <v>No</v>
      </c>
      <c r="G1505" t="str">
        <f>VLOOKUP($A1505,'Medical Examinations'!A$1:J$2336,6,FALSE)</f>
        <v>No</v>
      </c>
      <c r="H1505">
        <f>VLOOKUP(A1505,'Medical Examinations'!A1504:J3839,7,FALSE)</f>
        <v>0</v>
      </c>
      <c r="I1505" t="str">
        <f>VLOOKUP(A1505,'Medical Examinations'!A1504:J3839,8,FALSE)</f>
        <v>No</v>
      </c>
      <c r="J1505" t="str">
        <f>VLOOKUP($A1505,'Medical Examinations'!$A1504:$J3839,9,FALSE)</f>
        <v>Obesity</v>
      </c>
      <c r="K1505" t="str">
        <f>VLOOKUP(A1505,'Medical Examinations'!A1504:J3839,10,FALSE)</f>
        <v>Diabetes</v>
      </c>
      <c r="L1505" t="str">
        <f>VLOOKUP(Healthcare!A1505,'Hospitalisation Details'!A1504:K3839,10,FALSE)</f>
        <v>23-Jun-1981</v>
      </c>
      <c r="M1505" s="17">
        <f>VLOOKUP(Healthcare!A1505,'Hospitalisation Details'!A1504:K3839,6,FALSE)</f>
        <v>6875.96</v>
      </c>
      <c r="N1505" t="str">
        <f>VLOOKUP(Healthcare!A1505,'Hospitalisation Details'!A1504:K3839,7,FALSE)</f>
        <v>tier - 2</v>
      </c>
      <c r="O1505" t="str">
        <f>VLOOKUP(Healthcare!A1505,'Hospitalisation Details'!A1504:K3839,8,FALSE)</f>
        <v>tier - 2</v>
      </c>
      <c r="P1505" t="str">
        <f>VLOOKUP(Healthcare!A1505,'Hospitalisation Details'!A1504:K3839,9,FALSE)</f>
        <v>R1011</v>
      </c>
      <c r="Q1505">
        <f>VLOOKUP(Healthcare!A1505,'Hospitalisation Details'!A1504:K3839,11,FALSE)</f>
        <v>43</v>
      </c>
    </row>
    <row r="1506" spans="1:17" ht="15.6">
      <c r="A1506" s="1" t="s">
        <v>865</v>
      </c>
      <c r="B1506" t="str">
        <f>VLOOKUP(A1506,'Customer Names'!A1505:E3840,5,FALSE)</f>
        <v xml:space="preserve"> Mr.  Tristan P Holley</v>
      </c>
      <c r="C1506">
        <f>VLOOKUP(A1506,'Medical Examinations'!A1505:J3840,2,FALSE)</f>
        <v>18.75</v>
      </c>
      <c r="D1506">
        <f>VLOOKUP(A1506,'Medical Examinations'!A1505:J3840,3,FALSE)</f>
        <v>5.47</v>
      </c>
      <c r="E1506" t="str">
        <f>VLOOKUP(A1506,'Medical Examinations'!A1505:J3840,4,FALSE)</f>
        <v>yes</v>
      </c>
      <c r="F1506" t="str">
        <f>VLOOKUP(A1506,'Medical Examinations'!A1505:J3840,5,FALSE)</f>
        <v>No</v>
      </c>
      <c r="G1506" t="str">
        <f>VLOOKUP($A1506,'Medical Examinations'!A$1:J$2336,6,FALSE)</f>
        <v>Yes</v>
      </c>
      <c r="H1506">
        <f>VLOOKUP(A1506,'Medical Examinations'!A1505:J3840,7,FALSE)</f>
        <v>1</v>
      </c>
      <c r="I1506" t="str">
        <f>VLOOKUP(A1506,'Medical Examinations'!A1505:J3840,8,FALSE)</f>
        <v>No</v>
      </c>
      <c r="J1506" t="str">
        <f>VLOOKUP($A1506,'Medical Examinations'!$A1505:$J3840,9,FALSE)</f>
        <v>Healthy Weight</v>
      </c>
      <c r="K1506" t="str">
        <f>VLOOKUP(A1506,'Medical Examinations'!A1505:J3840,10,FALSE)</f>
        <v>Normal</v>
      </c>
      <c r="L1506" t="str">
        <f>VLOOKUP(Healthcare!A1506,'Hospitalisation Details'!A1505:K3840,10,FALSE)</f>
        <v>23-Oct-1969</v>
      </c>
      <c r="M1506" s="17">
        <f>VLOOKUP(Healthcare!A1506,'Hospitalisation Details'!A1505:K3840,6,FALSE)</f>
        <v>6868.39</v>
      </c>
      <c r="N1506" t="str">
        <f>VLOOKUP(Healthcare!A1506,'Hospitalisation Details'!A1505:K3840,7,FALSE)</f>
        <v>tier - 2</v>
      </c>
      <c r="O1506" t="str">
        <f>VLOOKUP(Healthcare!A1506,'Hospitalisation Details'!A1505:K3840,8,FALSE)</f>
        <v>tier - 2</v>
      </c>
      <c r="P1506" t="str">
        <f>VLOOKUP(Healthcare!A1506,'Hospitalisation Details'!A1505:K3840,9,FALSE)</f>
        <v>R1013</v>
      </c>
      <c r="Q1506">
        <f>VLOOKUP(Healthcare!A1506,'Hospitalisation Details'!A1505:K3840,11,FALSE)</f>
        <v>54</v>
      </c>
    </row>
    <row r="1507" spans="1:17" ht="15.6">
      <c r="A1507" s="1" t="s">
        <v>864</v>
      </c>
      <c r="B1507" t="str">
        <f>VLOOKUP(A1507,'Customer Names'!A1506:E3841,5,FALSE)</f>
        <v xml:space="preserve"> Ms.  Traci A Kemble</v>
      </c>
      <c r="C1507">
        <f>VLOOKUP(A1507,'Medical Examinations'!A1506:J3841,2,FALSE)</f>
        <v>22.36</v>
      </c>
      <c r="D1507">
        <f>VLOOKUP(A1507,'Medical Examinations'!A1506:J3841,3,FALSE)</f>
        <v>8.6</v>
      </c>
      <c r="E1507" t="str">
        <f>VLOOKUP(A1507,'Medical Examinations'!A1506:J3841,4,FALSE)</f>
        <v>No</v>
      </c>
      <c r="F1507" t="str">
        <f>VLOOKUP(A1507,'Medical Examinations'!A1506:J3841,5,FALSE)</f>
        <v>No</v>
      </c>
      <c r="G1507" t="str">
        <f>VLOOKUP($A1507,'Medical Examinations'!A$1:J$2336,6,FALSE)</f>
        <v>No</v>
      </c>
      <c r="H1507">
        <f>VLOOKUP(A1507,'Medical Examinations'!A1506:J3841,7,FALSE)</f>
        <v>0</v>
      </c>
      <c r="I1507" t="str">
        <f>VLOOKUP(A1507,'Medical Examinations'!A1506:J3841,8,FALSE)</f>
        <v>No</v>
      </c>
      <c r="J1507" t="str">
        <f>VLOOKUP($A1507,'Medical Examinations'!$A1506:$J3841,9,FALSE)</f>
        <v>Healthy Weight</v>
      </c>
      <c r="K1507" t="str">
        <f>VLOOKUP(A1507,'Medical Examinations'!A1506:J3841,10,FALSE)</f>
        <v>Diabetes</v>
      </c>
      <c r="L1507" t="str">
        <f>VLOOKUP(Healthcare!A1507,'Hospitalisation Details'!A1506:K3841,10,FALSE)</f>
        <v>5-Aug-1978</v>
      </c>
      <c r="M1507" s="17">
        <f>VLOOKUP(Healthcare!A1507,'Hospitalisation Details'!A1506:K3841,6,FALSE)</f>
        <v>6863.49</v>
      </c>
      <c r="N1507" t="str">
        <f>VLOOKUP(Healthcare!A1507,'Hospitalisation Details'!A1506:K3841,7,FALSE)</f>
        <v>tier - 2</v>
      </c>
      <c r="O1507" t="str">
        <f>VLOOKUP(Healthcare!A1507,'Hospitalisation Details'!A1506:K3841,8,FALSE)</f>
        <v>tier - 1</v>
      </c>
      <c r="P1507" t="str">
        <f>VLOOKUP(Healthcare!A1507,'Hospitalisation Details'!A1506:K3841,9,FALSE)</f>
        <v>R1013</v>
      </c>
      <c r="Q1507">
        <f>VLOOKUP(Healthcare!A1507,'Hospitalisation Details'!A1506:K3841,11,FALSE)</f>
        <v>46</v>
      </c>
    </row>
    <row r="1508" spans="1:17" ht="15.6">
      <c r="A1508" s="1" t="s">
        <v>863</v>
      </c>
      <c r="B1508" t="str">
        <f>VLOOKUP(A1508,'Customer Names'!A1507:E3842,5,FALSE)</f>
        <v xml:space="preserve"> Mr.  Justin P Bentley</v>
      </c>
      <c r="C1508">
        <f>VLOOKUP(A1508,'Medical Examinations'!A1507:J3842,2,FALSE)</f>
        <v>23.94</v>
      </c>
      <c r="D1508">
        <f>VLOOKUP(A1508,'Medical Examinations'!A1507:J3842,3,FALSE)</f>
        <v>10.74</v>
      </c>
      <c r="E1508" t="str">
        <f>VLOOKUP(A1508,'Medical Examinations'!A1507:J3842,4,FALSE)</f>
        <v>yes</v>
      </c>
      <c r="F1508" t="str">
        <f>VLOOKUP(A1508,'Medical Examinations'!A1507:J3842,5,FALSE)</f>
        <v>No</v>
      </c>
      <c r="G1508" t="str">
        <f>VLOOKUP($A1508,'Medical Examinations'!A$1:J$2336,6,FALSE)</f>
        <v>No</v>
      </c>
      <c r="H1508">
        <f>VLOOKUP(A1508,'Medical Examinations'!A1507:J3842,7,FALSE)</f>
        <v>0</v>
      </c>
      <c r="I1508" t="str">
        <f>VLOOKUP(A1508,'Medical Examinations'!A1507:J3842,8,FALSE)</f>
        <v>No</v>
      </c>
      <c r="J1508" t="str">
        <f>VLOOKUP($A1508,'Medical Examinations'!$A1507:$J3842,9,FALSE)</f>
        <v>Healthy Weight</v>
      </c>
      <c r="K1508" t="str">
        <f>VLOOKUP(A1508,'Medical Examinations'!A1507:J3842,10,FALSE)</f>
        <v>Diabetes</v>
      </c>
      <c r="L1508" t="str">
        <f>VLOOKUP(Healthcare!A1508,'Hospitalisation Details'!A1507:K3842,10,FALSE)</f>
        <v>19-Jun-1981</v>
      </c>
      <c r="M1508" s="17">
        <f>VLOOKUP(Healthcare!A1508,'Hospitalisation Details'!A1507:K3842,6,FALSE)</f>
        <v>6858.48</v>
      </c>
      <c r="N1508" t="str">
        <f>VLOOKUP(Healthcare!A1508,'Hospitalisation Details'!A1507:K3842,7,FALSE)</f>
        <v>tier - 2</v>
      </c>
      <c r="O1508" t="str">
        <f>VLOOKUP(Healthcare!A1508,'Hospitalisation Details'!A1507:K3842,8,FALSE)</f>
        <v>tier - 2</v>
      </c>
      <c r="P1508" t="str">
        <f>VLOOKUP(Healthcare!A1508,'Hospitalisation Details'!A1507:K3842,9,FALSE)</f>
        <v>R1019</v>
      </c>
      <c r="Q1508">
        <f>VLOOKUP(Healthcare!A1508,'Hospitalisation Details'!A1507:K3842,11,FALSE)</f>
        <v>43</v>
      </c>
    </row>
    <row r="1509" spans="1:17" ht="15.6">
      <c r="A1509" s="1" t="s">
        <v>862</v>
      </c>
      <c r="B1509" t="str">
        <f>VLOOKUP(A1509,'Customer Names'!A1508:E3843,5,FALSE)</f>
        <v xml:space="preserve"> Mr.  Logan M Jones</v>
      </c>
      <c r="C1509">
        <f>VLOOKUP(A1509,'Medical Examinations'!A1508:J3843,2,FALSE)</f>
        <v>30.1</v>
      </c>
      <c r="D1509">
        <f>VLOOKUP(A1509,'Medical Examinations'!A1508:J3843,3,FALSE)</f>
        <v>4.3899999999999997</v>
      </c>
      <c r="E1509" t="str">
        <f>VLOOKUP(A1509,'Medical Examinations'!A1508:J3843,4,FALSE)</f>
        <v>No</v>
      </c>
      <c r="F1509" t="str">
        <f>VLOOKUP(A1509,'Medical Examinations'!A1508:J3843,5,FALSE)</f>
        <v>No</v>
      </c>
      <c r="G1509" t="str">
        <f>VLOOKUP($A1509,'Medical Examinations'!A$1:J$2336,6,FALSE)</f>
        <v>Yes</v>
      </c>
      <c r="H1509">
        <f>VLOOKUP(A1509,'Medical Examinations'!A1508:J3843,7,FALSE)</f>
        <v>1</v>
      </c>
      <c r="I1509" t="str">
        <f>VLOOKUP(A1509,'Medical Examinations'!A1508:J3843,8,FALSE)</f>
        <v>No</v>
      </c>
      <c r="J1509" t="str">
        <f>VLOOKUP($A1509,'Medical Examinations'!$A1508:$J3843,9,FALSE)</f>
        <v>Obesity</v>
      </c>
      <c r="K1509" t="str">
        <f>VLOOKUP(A1509,'Medical Examinations'!A1508:J3843,10,FALSE)</f>
        <v>Normal</v>
      </c>
      <c r="L1509" t="str">
        <f>VLOOKUP(Healthcare!A1509,'Hospitalisation Details'!A1508:K3843,10,FALSE)</f>
        <v>4-Nov-1979</v>
      </c>
      <c r="M1509" s="17">
        <f>VLOOKUP(Healthcare!A1509,'Hospitalisation Details'!A1508:K3843,6,FALSE)</f>
        <v>6849.03</v>
      </c>
      <c r="N1509" t="str">
        <f>VLOOKUP(Healthcare!A1509,'Hospitalisation Details'!A1508:K3843,7,FALSE)</f>
        <v>tier - 2</v>
      </c>
      <c r="O1509" t="str">
        <f>VLOOKUP(Healthcare!A1509,'Hospitalisation Details'!A1508:K3843,8,FALSE)</f>
        <v>tier - 2</v>
      </c>
      <c r="P1509" t="str">
        <f>VLOOKUP(Healthcare!A1509,'Hospitalisation Details'!A1508:K3843,9,FALSE)</f>
        <v>R1011</v>
      </c>
      <c r="Q1509">
        <f>VLOOKUP(Healthcare!A1509,'Hospitalisation Details'!A1508:K3843,11,FALSE)</f>
        <v>44</v>
      </c>
    </row>
    <row r="1510" spans="1:17" ht="15.6">
      <c r="A1510" s="1" t="s">
        <v>861</v>
      </c>
      <c r="B1510" t="str">
        <f>VLOOKUP(A1510,'Customer Names'!A1509:E3844,5,FALSE)</f>
        <v xml:space="preserve"> Mr.  Sebastien Tremblay</v>
      </c>
      <c r="C1510">
        <f>VLOOKUP(A1510,'Medical Examinations'!A1509:J3844,2,FALSE)</f>
        <v>21.93</v>
      </c>
      <c r="D1510">
        <f>VLOOKUP(A1510,'Medical Examinations'!A1509:J3844,3,FALSE)</f>
        <v>6.3</v>
      </c>
      <c r="E1510" t="str">
        <f>VLOOKUP(A1510,'Medical Examinations'!A1509:J3844,4,FALSE)</f>
        <v>No</v>
      </c>
      <c r="F1510" t="str">
        <f>VLOOKUP(A1510,'Medical Examinations'!A1509:J3844,5,FALSE)</f>
        <v>No</v>
      </c>
      <c r="G1510" t="str">
        <f>VLOOKUP($A1510,'Medical Examinations'!A$1:J$2336,6,FALSE)</f>
        <v>No</v>
      </c>
      <c r="H1510">
        <f>VLOOKUP(A1510,'Medical Examinations'!A1509:J3844,7,FALSE)</f>
        <v>0</v>
      </c>
      <c r="I1510" t="str">
        <f>VLOOKUP(A1510,'Medical Examinations'!A1509:J3844,8,FALSE)</f>
        <v>No</v>
      </c>
      <c r="J1510" t="str">
        <f>VLOOKUP($A1510,'Medical Examinations'!$A1509:$J3844,9,FALSE)</f>
        <v>Healthy Weight</v>
      </c>
      <c r="K1510" t="str">
        <f>VLOOKUP(A1510,'Medical Examinations'!A1509:J3844,10,FALSE)</f>
        <v>Prediabetes</v>
      </c>
      <c r="L1510" t="str">
        <f>VLOOKUP(Healthcare!A1510,'Hospitalisation Details'!A1509:K3844,10,FALSE)</f>
        <v>15-Jun-1977</v>
      </c>
      <c r="M1510" s="17">
        <f>VLOOKUP(Healthcare!A1510,'Hospitalisation Details'!A1509:K3844,6,FALSE)</f>
        <v>6843.17</v>
      </c>
      <c r="N1510" t="str">
        <f>VLOOKUP(Healthcare!A1510,'Hospitalisation Details'!A1509:K3844,7,FALSE)</f>
        <v>tier - 2</v>
      </c>
      <c r="O1510" t="str">
        <f>VLOOKUP(Healthcare!A1510,'Hospitalisation Details'!A1509:K3844,8,FALSE)</f>
        <v>tier - 1</v>
      </c>
      <c r="P1510" t="str">
        <f>VLOOKUP(Healthcare!A1510,'Hospitalisation Details'!A1509:K3844,9,FALSE)</f>
        <v>R1013</v>
      </c>
      <c r="Q1510">
        <f>VLOOKUP(Healthcare!A1510,'Hospitalisation Details'!A1509:K3844,11,FALSE)</f>
        <v>47</v>
      </c>
    </row>
    <row r="1511" spans="1:17" ht="15.6">
      <c r="A1511" s="1" t="s">
        <v>860</v>
      </c>
      <c r="B1511" t="str">
        <f>VLOOKUP(A1511,'Customer Names'!A1510:E3845,5,FALSE)</f>
        <v xml:space="preserve"> Ms.  Tiffany A Bellucci</v>
      </c>
      <c r="C1511">
        <f>VLOOKUP(A1511,'Medical Examinations'!A1510:J3845,2,FALSE)</f>
        <v>39.75</v>
      </c>
      <c r="D1511">
        <f>VLOOKUP(A1511,'Medical Examinations'!A1510:J3845,3,FALSE)</f>
        <v>5.41</v>
      </c>
      <c r="E1511" t="str">
        <f>VLOOKUP(A1511,'Medical Examinations'!A1510:J3845,4,FALSE)</f>
        <v>No</v>
      </c>
      <c r="F1511" t="str">
        <f>VLOOKUP(A1511,'Medical Examinations'!A1510:J3845,5,FALSE)</f>
        <v>Yes</v>
      </c>
      <c r="G1511" t="str">
        <f>VLOOKUP($A1511,'Medical Examinations'!A$1:J$2336,6,FALSE)</f>
        <v>No</v>
      </c>
      <c r="H1511">
        <f>VLOOKUP(A1511,'Medical Examinations'!A1510:J3845,7,FALSE)</f>
        <v>1</v>
      </c>
      <c r="I1511" t="str">
        <f>VLOOKUP(A1511,'Medical Examinations'!A1510:J3845,8,FALSE)</f>
        <v>No</v>
      </c>
      <c r="J1511" t="str">
        <f>VLOOKUP($A1511,'Medical Examinations'!$A1510:$J3845,9,FALSE)</f>
        <v>Obesity</v>
      </c>
      <c r="K1511" t="str">
        <f>VLOOKUP(A1511,'Medical Examinations'!A1510:J3845,10,FALSE)</f>
        <v>Normal</v>
      </c>
      <c r="L1511" t="str">
        <f>VLOOKUP(Healthcare!A1511,'Hospitalisation Details'!A1510:K3845,10,FALSE)</f>
        <v>30-Nov-2000</v>
      </c>
      <c r="M1511" s="17">
        <f>VLOOKUP(Healthcare!A1511,'Hospitalisation Details'!A1510:K3845,6,FALSE)</f>
        <v>6842.28</v>
      </c>
      <c r="N1511" t="str">
        <f>VLOOKUP(Healthcare!A1511,'Hospitalisation Details'!A1510:K3845,7,FALSE)</f>
        <v>tier - 2</v>
      </c>
      <c r="O1511" t="str">
        <f>VLOOKUP(Healthcare!A1511,'Hospitalisation Details'!A1510:K3845,8,FALSE)</f>
        <v>tier - 1</v>
      </c>
      <c r="P1511" t="str">
        <f>VLOOKUP(Healthcare!A1511,'Hospitalisation Details'!A1510:K3845,9,FALSE)</f>
        <v>R1012</v>
      </c>
      <c r="Q1511">
        <f>VLOOKUP(Healthcare!A1511,'Hospitalisation Details'!A1510:K3845,11,FALSE)</f>
        <v>23</v>
      </c>
    </row>
    <row r="1512" spans="1:17" ht="15.6">
      <c r="A1512" s="1" t="s">
        <v>859</v>
      </c>
      <c r="B1512" t="str">
        <f>VLOOKUP(A1512,'Customer Names'!A1511:E3846,5,FALSE)</f>
        <v xml:space="preserve"> Mr.  Matthew Collins</v>
      </c>
      <c r="C1512">
        <f>VLOOKUP(A1512,'Medical Examinations'!A1511:J3846,2,FALSE)</f>
        <v>26.03</v>
      </c>
      <c r="D1512">
        <f>VLOOKUP(A1512,'Medical Examinations'!A1511:J3846,3,FALSE)</f>
        <v>4.47</v>
      </c>
      <c r="E1512" t="str">
        <f>VLOOKUP(A1512,'Medical Examinations'!A1511:J3846,4,FALSE)</f>
        <v>No</v>
      </c>
      <c r="F1512" t="str">
        <f>VLOOKUP(A1512,'Medical Examinations'!A1511:J3846,5,FALSE)</f>
        <v>No</v>
      </c>
      <c r="G1512" t="str">
        <f>VLOOKUP($A1512,'Medical Examinations'!A$1:J$2336,6,FALSE)</f>
        <v>Yes</v>
      </c>
      <c r="H1512">
        <f>VLOOKUP(A1512,'Medical Examinations'!A1511:J3846,7,FALSE)</f>
        <v>1</v>
      </c>
      <c r="I1512" t="str">
        <f>VLOOKUP(A1512,'Medical Examinations'!A1511:J3846,8,FALSE)</f>
        <v>No</v>
      </c>
      <c r="J1512" t="str">
        <f>VLOOKUP($A1512,'Medical Examinations'!$A1511:$J3846,9,FALSE)</f>
        <v>Over Weight</v>
      </c>
      <c r="K1512" t="str">
        <f>VLOOKUP(A1512,'Medical Examinations'!A1511:J3846,10,FALSE)</f>
        <v>Normal</v>
      </c>
      <c r="L1512" t="str">
        <f>VLOOKUP(Healthcare!A1512,'Hospitalisation Details'!A1511:K3846,10,FALSE)</f>
        <v>15-Jul-1979</v>
      </c>
      <c r="M1512" s="17">
        <f>VLOOKUP(Healthcare!A1512,'Hospitalisation Details'!A1511:K3846,6,FALSE)</f>
        <v>6837.37</v>
      </c>
      <c r="N1512" t="str">
        <f>VLOOKUP(Healthcare!A1512,'Hospitalisation Details'!A1511:K3846,7,FALSE)</f>
        <v>tier - 3</v>
      </c>
      <c r="O1512" t="str">
        <f>VLOOKUP(Healthcare!A1512,'Hospitalisation Details'!A1511:K3846,8,FALSE)</f>
        <v>tier - 1</v>
      </c>
      <c r="P1512" t="str">
        <f>VLOOKUP(Healthcare!A1512,'Hospitalisation Details'!A1511:K3846,9,FALSE)</f>
        <v>R1016</v>
      </c>
      <c r="Q1512">
        <f>VLOOKUP(Healthcare!A1512,'Hospitalisation Details'!A1511:K3846,11,FALSE)</f>
        <v>45</v>
      </c>
    </row>
    <row r="1513" spans="1:17" ht="15.6">
      <c r="A1513" s="1" t="s">
        <v>858</v>
      </c>
      <c r="B1513" t="str">
        <f>VLOOKUP(A1513,'Customer Names'!A1512:E3847,5,FALSE)</f>
        <v xml:space="preserve"> Mr.  Luke Gillman</v>
      </c>
      <c r="C1513">
        <f>VLOOKUP(A1513,'Medical Examinations'!A1512:J3847,2,FALSE)</f>
        <v>34.51</v>
      </c>
      <c r="D1513">
        <f>VLOOKUP(A1513,'Medical Examinations'!A1512:J3847,3,FALSE)</f>
        <v>6.26</v>
      </c>
      <c r="E1513" t="str">
        <f>VLOOKUP(A1513,'Medical Examinations'!A1512:J3847,4,FALSE)</f>
        <v>No</v>
      </c>
      <c r="F1513" t="str">
        <f>VLOOKUP(A1513,'Medical Examinations'!A1512:J3847,5,FALSE)</f>
        <v>No</v>
      </c>
      <c r="G1513" t="str">
        <f>VLOOKUP($A1513,'Medical Examinations'!A$1:J$2336,6,FALSE)</f>
        <v>No</v>
      </c>
      <c r="H1513">
        <f>VLOOKUP(A1513,'Medical Examinations'!A1512:J3847,7,FALSE)</f>
        <v>0</v>
      </c>
      <c r="I1513" t="str">
        <f>VLOOKUP(A1513,'Medical Examinations'!A1512:J3847,8,FALSE)</f>
        <v>No</v>
      </c>
      <c r="J1513" t="str">
        <f>VLOOKUP($A1513,'Medical Examinations'!$A1512:$J3847,9,FALSE)</f>
        <v>Obesity</v>
      </c>
      <c r="K1513" t="str">
        <f>VLOOKUP(A1513,'Medical Examinations'!A1512:J3847,10,FALSE)</f>
        <v>Prediabetes</v>
      </c>
      <c r="L1513" t="str">
        <f>VLOOKUP(Healthcare!A1513,'Hospitalisation Details'!A1512:K3847,10,FALSE)</f>
        <v>8-Jul-1994</v>
      </c>
      <c r="M1513" s="17">
        <f>VLOOKUP(Healthcare!A1513,'Hospitalisation Details'!A1512:K3847,6,FALSE)</f>
        <v>6827.69</v>
      </c>
      <c r="N1513" t="str">
        <f>VLOOKUP(Healthcare!A1513,'Hospitalisation Details'!A1512:K3847,7,FALSE)</f>
        <v>tier - 2</v>
      </c>
      <c r="O1513" t="str">
        <f>VLOOKUP(Healthcare!A1513,'Hospitalisation Details'!A1512:K3847,8,FALSE)</f>
        <v>tier - 2</v>
      </c>
      <c r="P1513" t="str">
        <f>VLOOKUP(Healthcare!A1513,'Hospitalisation Details'!A1512:K3847,9,FALSE)</f>
        <v>R1021</v>
      </c>
      <c r="Q1513">
        <f>VLOOKUP(Healthcare!A1513,'Hospitalisation Details'!A1512:K3847,11,FALSE)</f>
        <v>30</v>
      </c>
    </row>
    <row r="1514" spans="1:17" ht="15.6">
      <c r="A1514" s="1" t="s">
        <v>857</v>
      </c>
      <c r="B1514" t="str">
        <f>VLOOKUP(A1514,'Customer Names'!A1513:E3848,5,FALSE)</f>
        <v xml:space="preserve"> Ms.  Leigh West</v>
      </c>
      <c r="C1514">
        <f>VLOOKUP(A1514,'Medical Examinations'!A1513:J3848,2,FALSE)</f>
        <v>19.32</v>
      </c>
      <c r="D1514">
        <f>VLOOKUP(A1514,'Medical Examinations'!A1513:J3848,3,FALSE)</f>
        <v>11.58</v>
      </c>
      <c r="E1514" t="str">
        <f>VLOOKUP(A1514,'Medical Examinations'!A1513:J3848,4,FALSE)</f>
        <v>yes</v>
      </c>
      <c r="F1514" t="str">
        <f>VLOOKUP(A1514,'Medical Examinations'!A1513:J3848,5,FALSE)</f>
        <v>No</v>
      </c>
      <c r="G1514" t="str">
        <f>VLOOKUP($A1514,'Medical Examinations'!A$1:J$2336,6,FALSE)</f>
        <v>No</v>
      </c>
      <c r="H1514">
        <f>VLOOKUP(A1514,'Medical Examinations'!A1513:J3848,7,FALSE)</f>
        <v>1</v>
      </c>
      <c r="I1514" t="str">
        <f>VLOOKUP(A1514,'Medical Examinations'!A1513:J3848,8,FALSE)</f>
        <v>No</v>
      </c>
      <c r="J1514" t="str">
        <f>VLOOKUP($A1514,'Medical Examinations'!$A1513:$J3848,9,FALSE)</f>
        <v>Healthy Weight</v>
      </c>
      <c r="K1514" t="str">
        <f>VLOOKUP(A1514,'Medical Examinations'!A1513:J3848,10,FALSE)</f>
        <v>Diabetes</v>
      </c>
      <c r="L1514" t="str">
        <f>VLOOKUP(Healthcare!A1514,'Hospitalisation Details'!A1513:K3848,10,FALSE)</f>
        <v>17-Aug-1975</v>
      </c>
      <c r="M1514" s="17">
        <f>VLOOKUP(Healthcare!A1514,'Hospitalisation Details'!A1513:K3848,6,FALSE)</f>
        <v>6809.46</v>
      </c>
      <c r="N1514" t="str">
        <f>VLOOKUP(Healthcare!A1514,'Hospitalisation Details'!A1513:K3848,7,FALSE)</f>
        <v>tier - 2</v>
      </c>
      <c r="O1514" t="str">
        <f>VLOOKUP(Healthcare!A1514,'Hospitalisation Details'!A1513:K3848,8,FALSE)</f>
        <v>tier - 1</v>
      </c>
      <c r="P1514" t="str">
        <f>VLOOKUP(Healthcare!A1514,'Hospitalisation Details'!A1513:K3848,9,FALSE)</f>
        <v>R1012</v>
      </c>
      <c r="Q1514">
        <f>VLOOKUP(Healthcare!A1514,'Hospitalisation Details'!A1513:K3848,11,FALSE)</f>
        <v>49</v>
      </c>
    </row>
    <row r="1515" spans="1:17" ht="15.6">
      <c r="A1515" s="1" t="s">
        <v>856</v>
      </c>
      <c r="B1515" t="str">
        <f>VLOOKUP(A1515,'Customer Names'!A1514:E3849,5,FALSE)</f>
        <v xml:space="preserve"> Mr.  Yosuke Chida</v>
      </c>
      <c r="C1515">
        <f>VLOOKUP(A1515,'Medical Examinations'!A1514:J3849,2,FALSE)</f>
        <v>28.5</v>
      </c>
      <c r="D1515">
        <f>VLOOKUP(A1515,'Medical Examinations'!A1514:J3849,3,FALSE)</f>
        <v>4.3600000000000003</v>
      </c>
      <c r="E1515" t="str">
        <f>VLOOKUP(A1515,'Medical Examinations'!A1514:J3849,4,FALSE)</f>
        <v>No</v>
      </c>
      <c r="F1515" t="str">
        <f>VLOOKUP(A1515,'Medical Examinations'!A1514:J3849,5,FALSE)</f>
        <v>No</v>
      </c>
      <c r="G1515" t="str">
        <f>VLOOKUP($A1515,'Medical Examinations'!A$1:J$2336,6,FALSE)</f>
        <v>No</v>
      </c>
      <c r="H1515">
        <f>VLOOKUP(A1515,'Medical Examinations'!A1514:J3849,7,FALSE)</f>
        <v>0</v>
      </c>
      <c r="I1515" t="str">
        <f>VLOOKUP(A1515,'Medical Examinations'!A1514:J3849,8,FALSE)</f>
        <v>No</v>
      </c>
      <c r="J1515" t="str">
        <f>VLOOKUP($A1515,'Medical Examinations'!$A1514:$J3849,9,FALSE)</f>
        <v>Over Weight</v>
      </c>
      <c r="K1515" t="str">
        <f>VLOOKUP(A1515,'Medical Examinations'!A1514:J3849,10,FALSE)</f>
        <v>Normal</v>
      </c>
      <c r="L1515" t="str">
        <f>VLOOKUP(Healthcare!A1515,'Hospitalisation Details'!A1514:K3849,10,FALSE)</f>
        <v>29-Jun-1991</v>
      </c>
      <c r="M1515" s="17">
        <f>VLOOKUP(Healthcare!A1515,'Hospitalisation Details'!A1514:K3849,6,FALSE)</f>
        <v>6799.46</v>
      </c>
      <c r="N1515" t="str">
        <f>VLOOKUP(Healthcare!A1515,'Hospitalisation Details'!A1514:K3849,7,FALSE)</f>
        <v>tier - 1</v>
      </c>
      <c r="O1515" t="str">
        <f>VLOOKUP(Healthcare!A1515,'Hospitalisation Details'!A1514:K3849,8,FALSE)</f>
        <v>tier - 2</v>
      </c>
      <c r="P1515" t="str">
        <f>VLOOKUP(Healthcare!A1515,'Hospitalisation Details'!A1514:K3849,9,FALSE)</f>
        <v>R1014</v>
      </c>
      <c r="Q1515">
        <f>VLOOKUP(Healthcare!A1515,'Hospitalisation Details'!A1514:K3849,11,FALSE)</f>
        <v>33</v>
      </c>
    </row>
    <row r="1516" spans="1:17" ht="15.6">
      <c r="A1516" s="1" t="s">
        <v>855</v>
      </c>
      <c r="B1516" t="str">
        <f>VLOOKUP(A1516,'Customer Names'!A1515:E3850,5,FALSE)</f>
        <v xml:space="preserve"> Mr.  Matthew Reisenauer</v>
      </c>
      <c r="C1516">
        <f>VLOOKUP(A1516,'Medical Examinations'!A1515:J3850,2,FALSE)</f>
        <v>30.875</v>
      </c>
      <c r="D1516">
        <f>VLOOKUP(A1516,'Medical Examinations'!A1515:J3850,3,FALSE)</f>
        <v>4.1399999999999997</v>
      </c>
      <c r="E1516" t="str">
        <f>VLOOKUP(A1516,'Medical Examinations'!A1515:J3850,4,FALSE)</f>
        <v>yes</v>
      </c>
      <c r="F1516" t="str">
        <f>VLOOKUP(A1516,'Medical Examinations'!A1515:J3850,5,FALSE)</f>
        <v>No</v>
      </c>
      <c r="G1516" t="str">
        <f>VLOOKUP($A1516,'Medical Examinations'!A$1:J$2336,6,FALSE)</f>
        <v>No</v>
      </c>
      <c r="H1516">
        <f>VLOOKUP(A1516,'Medical Examinations'!A1515:J3850,7,FALSE)</f>
        <v>0</v>
      </c>
      <c r="I1516" t="str">
        <f>VLOOKUP(A1516,'Medical Examinations'!A1515:J3850,8,FALSE)</f>
        <v>No</v>
      </c>
      <c r="J1516" t="str">
        <f>VLOOKUP($A1516,'Medical Examinations'!$A1515:$J3850,9,FALSE)</f>
        <v>Obesity</v>
      </c>
      <c r="K1516" t="str">
        <f>VLOOKUP(A1516,'Medical Examinations'!A1515:J3850,10,FALSE)</f>
        <v>Normal</v>
      </c>
      <c r="L1516" t="str">
        <f>VLOOKUP(Healthcare!A1516,'Hospitalisation Details'!A1515:K3850,10,FALSE)</f>
        <v>24-Dec-1985</v>
      </c>
      <c r="M1516" s="17">
        <f>VLOOKUP(Healthcare!A1516,'Hospitalisation Details'!A1515:K3850,6,FALSE)</f>
        <v>6796.86</v>
      </c>
      <c r="N1516" t="str">
        <f>VLOOKUP(Healthcare!A1516,'Hospitalisation Details'!A1515:K3850,7,FALSE)</f>
        <v>tier - 3</v>
      </c>
      <c r="O1516" t="str">
        <f>VLOOKUP(Healthcare!A1516,'Hospitalisation Details'!A1515:K3850,8,FALSE)</f>
        <v>tier - 3</v>
      </c>
      <c r="P1516" t="str">
        <f>VLOOKUP(Healthcare!A1516,'Hospitalisation Details'!A1515:K3850,9,FALSE)</f>
        <v>R1012</v>
      </c>
      <c r="Q1516">
        <f>VLOOKUP(Healthcare!A1516,'Hospitalisation Details'!A1515:K3850,11,FALSE)</f>
        <v>38</v>
      </c>
    </row>
    <row r="1517" spans="1:17" ht="15.6">
      <c r="A1517" s="1" t="s">
        <v>854</v>
      </c>
      <c r="B1517" t="str">
        <f>VLOOKUP(A1517,'Customer Names'!A1516:E3851,5,FALSE)</f>
        <v xml:space="preserve"> Mr.  Jacob Rosenberg-Wohl</v>
      </c>
      <c r="C1517">
        <f>VLOOKUP(A1517,'Medical Examinations'!A1516:J3851,2,FALSE)</f>
        <v>24.02</v>
      </c>
      <c r="D1517">
        <f>VLOOKUP(A1517,'Medical Examinations'!A1516:J3851,3,FALSE)</f>
        <v>4.38</v>
      </c>
      <c r="E1517" t="str">
        <f>VLOOKUP(A1517,'Medical Examinations'!A1516:J3851,4,FALSE)</f>
        <v>No</v>
      </c>
      <c r="F1517" t="str">
        <f>VLOOKUP(A1517,'Medical Examinations'!A1516:J3851,5,FALSE)</f>
        <v>No</v>
      </c>
      <c r="G1517" t="str">
        <f>VLOOKUP($A1517,'Medical Examinations'!A$1:J$2336,6,FALSE)</f>
        <v>No</v>
      </c>
      <c r="H1517">
        <f>VLOOKUP(A1517,'Medical Examinations'!A1516:J3851,7,FALSE)</f>
        <v>0</v>
      </c>
      <c r="I1517" t="str">
        <f>VLOOKUP(A1517,'Medical Examinations'!A1516:J3851,8,FALSE)</f>
        <v>No</v>
      </c>
      <c r="J1517" t="str">
        <f>VLOOKUP($A1517,'Medical Examinations'!$A1516:$J3851,9,FALSE)</f>
        <v>Healthy Weight</v>
      </c>
      <c r="K1517" t="str">
        <f>VLOOKUP(A1517,'Medical Examinations'!A1516:J3851,10,FALSE)</f>
        <v>Normal</v>
      </c>
      <c r="L1517" t="str">
        <f>VLOOKUP(Healthcare!A1517,'Hospitalisation Details'!A1516:K3851,10,FALSE)</f>
        <v>23-Nov-1980</v>
      </c>
      <c r="M1517" s="17">
        <f>VLOOKUP(Healthcare!A1517,'Hospitalisation Details'!A1516:K3851,6,FALSE)</f>
        <v>6781.52</v>
      </c>
      <c r="N1517" t="str">
        <f>VLOOKUP(Healthcare!A1517,'Hospitalisation Details'!A1516:K3851,7,FALSE)</f>
        <v>tier - 2</v>
      </c>
      <c r="O1517" t="str">
        <f>VLOOKUP(Healthcare!A1517,'Hospitalisation Details'!A1516:K3851,8,FALSE)</f>
        <v>tier - 2</v>
      </c>
      <c r="P1517" t="str">
        <f>VLOOKUP(Healthcare!A1517,'Hospitalisation Details'!A1516:K3851,9,FALSE)</f>
        <v>R1013</v>
      </c>
      <c r="Q1517">
        <f>VLOOKUP(Healthcare!A1517,'Hospitalisation Details'!A1516:K3851,11,FALSE)</f>
        <v>43</v>
      </c>
    </row>
    <row r="1518" spans="1:17" ht="15.6">
      <c r="A1518" s="1" t="s">
        <v>853</v>
      </c>
      <c r="B1518" t="str">
        <f>VLOOKUP(A1518,'Customer Names'!A1517:E3852,5,FALSE)</f>
        <v xml:space="preserve"> Ms.  Jodi Theriault</v>
      </c>
      <c r="C1518">
        <f>VLOOKUP(A1518,'Medical Examinations'!A1517:J3852,2,FALSE)</f>
        <v>36.08</v>
      </c>
      <c r="D1518">
        <f>VLOOKUP(A1518,'Medical Examinations'!A1517:J3852,3,FALSE)</f>
        <v>11.61</v>
      </c>
      <c r="E1518" t="str">
        <f>VLOOKUP(A1518,'Medical Examinations'!A1517:J3852,4,FALSE)</f>
        <v>yes</v>
      </c>
      <c r="F1518" t="str">
        <f>VLOOKUP(A1518,'Medical Examinations'!A1517:J3852,5,FALSE)</f>
        <v>No</v>
      </c>
      <c r="G1518" t="str">
        <f>VLOOKUP($A1518,'Medical Examinations'!A$1:J$2336,6,FALSE)</f>
        <v>No</v>
      </c>
      <c r="H1518">
        <f>VLOOKUP(A1518,'Medical Examinations'!A1517:J3852,7,FALSE)</f>
        <v>0</v>
      </c>
      <c r="I1518" t="str">
        <f>VLOOKUP(A1518,'Medical Examinations'!A1517:J3852,8,FALSE)</f>
        <v>No</v>
      </c>
      <c r="J1518" t="str">
        <f>VLOOKUP($A1518,'Medical Examinations'!$A1517:$J3852,9,FALSE)</f>
        <v>Obesity</v>
      </c>
      <c r="K1518" t="str">
        <f>VLOOKUP(A1518,'Medical Examinations'!A1517:J3852,10,FALSE)</f>
        <v>Diabetes</v>
      </c>
      <c r="L1518" t="str">
        <f>VLOOKUP(Healthcare!A1518,'Hospitalisation Details'!A1517:K3852,10,FALSE)</f>
        <v>8-Oct-1981</v>
      </c>
      <c r="M1518" s="17">
        <f>VLOOKUP(Healthcare!A1518,'Hospitalisation Details'!A1517:K3852,6,FALSE)</f>
        <v>6781.35</v>
      </c>
      <c r="N1518" t="str">
        <f>VLOOKUP(Healthcare!A1518,'Hospitalisation Details'!A1517:K3852,7,FALSE)</f>
        <v>tier - 2</v>
      </c>
      <c r="O1518" t="str">
        <f>VLOOKUP(Healthcare!A1518,'Hospitalisation Details'!A1517:K3852,8,FALSE)</f>
        <v>tier - 1</v>
      </c>
      <c r="P1518" t="str">
        <f>VLOOKUP(Healthcare!A1518,'Hospitalisation Details'!A1517:K3852,9,FALSE)</f>
        <v>R1013</v>
      </c>
      <c r="Q1518">
        <f>VLOOKUP(Healthcare!A1518,'Hospitalisation Details'!A1517:K3852,11,FALSE)</f>
        <v>42</v>
      </c>
    </row>
    <row r="1519" spans="1:17" ht="15.6">
      <c r="A1519" s="1" t="s">
        <v>852</v>
      </c>
      <c r="B1519" t="str">
        <f>VLOOKUP(A1519,'Customer Names'!A1518:E3853,5,FALSE)</f>
        <v xml:space="preserve"> Ms.  Lauren Manuel</v>
      </c>
      <c r="C1519">
        <f>VLOOKUP(A1519,'Medical Examinations'!A1518:J3853,2,FALSE)</f>
        <v>32.200000000000003</v>
      </c>
      <c r="D1519">
        <f>VLOOKUP(A1519,'Medical Examinations'!A1518:J3853,3,FALSE)</f>
        <v>10.59</v>
      </c>
      <c r="E1519" t="str">
        <f>VLOOKUP(A1519,'Medical Examinations'!A1518:J3853,4,FALSE)</f>
        <v>yes</v>
      </c>
      <c r="F1519" t="str">
        <f>VLOOKUP(A1519,'Medical Examinations'!A1518:J3853,5,FALSE)</f>
        <v>No</v>
      </c>
      <c r="G1519" t="str">
        <f>VLOOKUP($A1519,'Medical Examinations'!A$1:J$2336,6,FALSE)</f>
        <v>No</v>
      </c>
      <c r="H1519">
        <f>VLOOKUP(A1519,'Medical Examinations'!A1518:J3853,7,FALSE)</f>
        <v>0</v>
      </c>
      <c r="I1519" t="str">
        <f>VLOOKUP(A1519,'Medical Examinations'!A1518:J3853,8,FALSE)</f>
        <v>No</v>
      </c>
      <c r="J1519" t="str">
        <f>VLOOKUP($A1519,'Medical Examinations'!$A1518:$J3853,9,FALSE)</f>
        <v>Obesity</v>
      </c>
      <c r="K1519" t="str">
        <f>VLOOKUP(A1519,'Medical Examinations'!A1518:J3853,10,FALSE)</f>
        <v>Diabetes</v>
      </c>
      <c r="L1519" t="str">
        <f>VLOOKUP(Healthcare!A1519,'Hospitalisation Details'!A1518:K3853,10,FALSE)</f>
        <v>3-Sep-1981</v>
      </c>
      <c r="M1519" s="17">
        <f>VLOOKUP(Healthcare!A1519,'Hospitalisation Details'!A1518:K3853,6,FALSE)</f>
        <v>6775.96</v>
      </c>
      <c r="N1519" t="str">
        <f>VLOOKUP(Healthcare!A1519,'Hospitalisation Details'!A1518:K3853,7,FALSE)</f>
        <v>tier - 2</v>
      </c>
      <c r="O1519" t="str">
        <f>VLOOKUP(Healthcare!A1519,'Hospitalisation Details'!A1518:K3853,8,FALSE)</f>
        <v>tier - 3</v>
      </c>
      <c r="P1519" t="str">
        <f>VLOOKUP(Healthcare!A1519,'Hospitalisation Details'!A1518:K3853,9,FALSE)</f>
        <v>R1011</v>
      </c>
      <c r="Q1519">
        <f>VLOOKUP(Healthcare!A1519,'Hospitalisation Details'!A1518:K3853,11,FALSE)</f>
        <v>43</v>
      </c>
    </row>
    <row r="1520" spans="1:17" ht="15.6">
      <c r="A1520" s="1" t="s">
        <v>851</v>
      </c>
      <c r="B1520" t="str">
        <f>VLOOKUP(A1520,'Customer Names'!A1519:E3854,5,FALSE)</f>
        <v xml:space="preserve"> Ms.  Misti C Demko</v>
      </c>
      <c r="C1520">
        <f>VLOOKUP(A1520,'Medical Examinations'!A1519:J3854,2,FALSE)</f>
        <v>28.05</v>
      </c>
      <c r="D1520">
        <f>VLOOKUP(A1520,'Medical Examinations'!A1519:J3854,3,FALSE)</f>
        <v>11.85</v>
      </c>
      <c r="E1520" t="str">
        <f>VLOOKUP(A1520,'Medical Examinations'!A1519:J3854,4,FALSE)</f>
        <v>yes</v>
      </c>
      <c r="F1520" t="str">
        <f>VLOOKUP(A1520,'Medical Examinations'!A1519:J3854,5,FALSE)</f>
        <v>No</v>
      </c>
      <c r="G1520" t="str">
        <f>VLOOKUP($A1520,'Medical Examinations'!A$1:J$2336,6,FALSE)</f>
        <v>No</v>
      </c>
      <c r="H1520">
        <f>VLOOKUP(A1520,'Medical Examinations'!A1519:J3854,7,FALSE)</f>
        <v>0</v>
      </c>
      <c r="I1520" t="str">
        <f>VLOOKUP(A1520,'Medical Examinations'!A1519:J3854,8,FALSE)</f>
        <v>No</v>
      </c>
      <c r="J1520" t="str">
        <f>VLOOKUP($A1520,'Medical Examinations'!$A1519:$J3854,9,FALSE)</f>
        <v>Over Weight</v>
      </c>
      <c r="K1520" t="str">
        <f>VLOOKUP(A1520,'Medical Examinations'!A1519:J3854,10,FALSE)</f>
        <v>Diabetes</v>
      </c>
      <c r="L1520" t="str">
        <f>VLOOKUP(Healthcare!A1520,'Hospitalisation Details'!A1519:K3854,10,FALSE)</f>
        <v>21-Sep-1981</v>
      </c>
      <c r="M1520" s="17">
        <f>VLOOKUP(Healthcare!A1520,'Hospitalisation Details'!A1519:K3854,6,FALSE)</f>
        <v>6770.19</v>
      </c>
      <c r="N1520" t="str">
        <f>VLOOKUP(Healthcare!A1520,'Hospitalisation Details'!A1519:K3854,7,FALSE)</f>
        <v>tier - 2</v>
      </c>
      <c r="O1520" t="str">
        <f>VLOOKUP(Healthcare!A1520,'Hospitalisation Details'!A1519:K3854,8,FALSE)</f>
        <v>tier - 3</v>
      </c>
      <c r="P1520" t="str">
        <f>VLOOKUP(Healthcare!A1520,'Hospitalisation Details'!A1519:K3854,9,FALSE)</f>
        <v>R1013</v>
      </c>
      <c r="Q1520">
        <f>VLOOKUP(Healthcare!A1520,'Hospitalisation Details'!A1519:K3854,11,FALSE)</f>
        <v>42</v>
      </c>
    </row>
    <row r="1521" spans="1:17" ht="15.6">
      <c r="A1521" s="1" t="s">
        <v>850</v>
      </c>
      <c r="B1521" t="str">
        <f>VLOOKUP(A1521,'Customer Names'!A1520:E3855,5,FALSE)</f>
        <v xml:space="preserve"> Ms.  Angela J Battaglia</v>
      </c>
      <c r="C1521">
        <f>VLOOKUP(A1521,'Medical Examinations'!A1520:J3855,2,FALSE)</f>
        <v>19</v>
      </c>
      <c r="D1521">
        <f>VLOOKUP(A1521,'Medical Examinations'!A1520:J3855,3,FALSE)</f>
        <v>5.46</v>
      </c>
      <c r="E1521" t="str">
        <f>VLOOKUP(A1521,'Medical Examinations'!A1520:J3855,4,FALSE)</f>
        <v>yes</v>
      </c>
      <c r="F1521" t="str">
        <f>VLOOKUP(A1521,'Medical Examinations'!A1520:J3855,5,FALSE)</f>
        <v>No</v>
      </c>
      <c r="G1521" t="str">
        <f>VLOOKUP($A1521,'Medical Examinations'!A$1:J$2336,6,FALSE)</f>
        <v>No</v>
      </c>
      <c r="H1521">
        <f>VLOOKUP(A1521,'Medical Examinations'!A1520:J3855,7,FALSE)</f>
        <v>1</v>
      </c>
      <c r="I1521" t="str">
        <f>VLOOKUP(A1521,'Medical Examinations'!A1520:J3855,8,FALSE)</f>
        <v>No</v>
      </c>
      <c r="J1521" t="str">
        <f>VLOOKUP($A1521,'Medical Examinations'!$A1520:$J3855,9,FALSE)</f>
        <v>Healthy Weight</v>
      </c>
      <c r="K1521" t="str">
        <f>VLOOKUP(A1521,'Medical Examinations'!A1520:J3855,10,FALSE)</f>
        <v>Normal</v>
      </c>
      <c r="L1521" t="str">
        <f>VLOOKUP(Healthcare!A1521,'Hospitalisation Details'!A1520:K3855,10,FALSE)</f>
        <v>10-Oct-1988</v>
      </c>
      <c r="M1521" s="17">
        <f>VLOOKUP(Healthcare!A1521,'Hospitalisation Details'!A1520:K3855,6,FALSE)</f>
        <v>6753.04</v>
      </c>
      <c r="N1521" t="str">
        <f>VLOOKUP(Healthcare!A1521,'Hospitalisation Details'!A1520:K3855,7,FALSE)</f>
        <v>tier - 2</v>
      </c>
      <c r="O1521" t="str">
        <f>VLOOKUP(Healthcare!A1521,'Hospitalisation Details'!A1520:K3855,8,FALSE)</f>
        <v>tier - 2</v>
      </c>
      <c r="P1521" t="str">
        <f>VLOOKUP(Healthcare!A1521,'Hospitalisation Details'!A1520:K3855,9,FALSE)</f>
        <v>R1024</v>
      </c>
      <c r="Q1521">
        <f>VLOOKUP(Healthcare!A1521,'Hospitalisation Details'!A1520:K3855,11,FALSE)</f>
        <v>35</v>
      </c>
    </row>
    <row r="1522" spans="1:17" ht="15.6">
      <c r="A1522" s="1" t="s">
        <v>849</v>
      </c>
      <c r="B1522" t="str">
        <f>VLOOKUP(A1522,'Customer Names'!A1521:E3856,5,FALSE)</f>
        <v xml:space="preserve"> Mr.  Jonathan D Follo</v>
      </c>
      <c r="C1522">
        <f>VLOOKUP(A1522,'Medical Examinations'!A1521:J3856,2,FALSE)</f>
        <v>16.13</v>
      </c>
      <c r="D1522">
        <f>VLOOKUP(A1522,'Medical Examinations'!A1521:J3856,3,FALSE)</f>
        <v>4.54</v>
      </c>
      <c r="E1522" t="str">
        <f>VLOOKUP(A1522,'Medical Examinations'!A1521:J3856,4,FALSE)</f>
        <v>yes</v>
      </c>
      <c r="F1522" t="str">
        <f>VLOOKUP(A1522,'Medical Examinations'!A1521:J3856,5,FALSE)</f>
        <v>No</v>
      </c>
      <c r="G1522" t="str">
        <f>VLOOKUP($A1522,'Medical Examinations'!A$1:J$2336,6,FALSE)</f>
        <v>No</v>
      </c>
      <c r="H1522">
        <f>VLOOKUP(A1522,'Medical Examinations'!A1521:J3856,7,FALSE)</f>
        <v>2</v>
      </c>
      <c r="I1522" t="str">
        <f>VLOOKUP(A1522,'Medical Examinations'!A1521:J3856,8,FALSE)</f>
        <v>No</v>
      </c>
      <c r="J1522" t="str">
        <f>VLOOKUP($A1522,'Medical Examinations'!$A1521:$J3856,9,FALSE)</f>
        <v>Under Weight</v>
      </c>
      <c r="K1522" t="str">
        <f>VLOOKUP(A1522,'Medical Examinations'!A1521:J3856,10,FALSE)</f>
        <v>Normal</v>
      </c>
      <c r="L1522" t="str">
        <f>VLOOKUP(Healthcare!A1522,'Hospitalisation Details'!A1521:K3856,10,FALSE)</f>
        <v>9-Dec-1966</v>
      </c>
      <c r="M1522" s="17">
        <f>VLOOKUP(Healthcare!A1522,'Hospitalisation Details'!A1521:K3856,6,FALSE)</f>
        <v>6750.27</v>
      </c>
      <c r="N1522" t="str">
        <f>VLOOKUP(Healthcare!A1522,'Hospitalisation Details'!A1521:K3856,7,FALSE)</f>
        <v>tier - 3</v>
      </c>
      <c r="O1522" t="str">
        <f>VLOOKUP(Healthcare!A1522,'Hospitalisation Details'!A1521:K3856,8,FALSE)</f>
        <v>tier - 2</v>
      </c>
      <c r="P1522" t="str">
        <f>VLOOKUP(Healthcare!A1522,'Hospitalisation Details'!A1521:K3856,9,FALSE)</f>
        <v>R1013</v>
      </c>
      <c r="Q1522">
        <f>VLOOKUP(Healthcare!A1522,'Hospitalisation Details'!A1521:K3856,11,FALSE)</f>
        <v>57</v>
      </c>
    </row>
    <row r="1523" spans="1:17" ht="15.6">
      <c r="A1523" s="1" t="s">
        <v>848</v>
      </c>
      <c r="B1523" t="str">
        <f>VLOOKUP(A1523,'Customer Names'!A1522:E3857,5,FALSE)</f>
        <v xml:space="preserve"> Ms.  Victoria Barana</v>
      </c>
      <c r="C1523">
        <f>VLOOKUP(A1523,'Medical Examinations'!A1522:J3857,2,FALSE)</f>
        <v>18.77</v>
      </c>
      <c r="D1523">
        <f>VLOOKUP(A1523,'Medical Examinations'!A1522:J3857,3,FALSE)</f>
        <v>11.98</v>
      </c>
      <c r="E1523" t="str">
        <f>VLOOKUP(A1523,'Medical Examinations'!A1522:J3857,4,FALSE)</f>
        <v>yes</v>
      </c>
      <c r="F1523" t="str">
        <f>VLOOKUP(A1523,'Medical Examinations'!A1522:J3857,5,FALSE)</f>
        <v>No</v>
      </c>
      <c r="G1523" t="str">
        <f>VLOOKUP($A1523,'Medical Examinations'!A$1:J$2336,6,FALSE)</f>
        <v>No</v>
      </c>
      <c r="H1523">
        <f>VLOOKUP(A1523,'Medical Examinations'!A1522:J3857,7,FALSE)</f>
        <v>2</v>
      </c>
      <c r="I1523" t="str">
        <f>VLOOKUP(A1523,'Medical Examinations'!A1522:J3857,8,FALSE)</f>
        <v>No</v>
      </c>
      <c r="J1523" t="str">
        <f>VLOOKUP($A1523,'Medical Examinations'!$A1522:$J3857,9,FALSE)</f>
        <v>Healthy Weight</v>
      </c>
      <c r="K1523" t="str">
        <f>VLOOKUP(A1523,'Medical Examinations'!A1522:J3857,10,FALSE)</f>
        <v>Diabetes</v>
      </c>
      <c r="L1523" t="str">
        <f>VLOOKUP(Healthcare!A1523,'Hospitalisation Details'!A1522:K3857,10,FALSE)</f>
        <v>17-Jun-1970</v>
      </c>
      <c r="M1523" s="17">
        <f>VLOOKUP(Healthcare!A1523,'Hospitalisation Details'!A1522:K3857,6,FALSE)</f>
        <v>6749.63</v>
      </c>
      <c r="N1523" t="str">
        <f>VLOOKUP(Healthcare!A1523,'Hospitalisation Details'!A1522:K3857,7,FALSE)</f>
        <v>tier - 2</v>
      </c>
      <c r="O1523" t="str">
        <f>VLOOKUP(Healthcare!A1523,'Hospitalisation Details'!A1522:K3857,8,FALSE)</f>
        <v>tier - 1</v>
      </c>
      <c r="P1523" t="str">
        <f>VLOOKUP(Healthcare!A1523,'Hospitalisation Details'!A1522:K3857,9,FALSE)</f>
        <v>R1013</v>
      </c>
      <c r="Q1523">
        <f>VLOOKUP(Healthcare!A1523,'Hospitalisation Details'!A1522:K3857,11,FALSE)</f>
        <v>54</v>
      </c>
    </row>
    <row r="1524" spans="1:17" ht="15.6">
      <c r="A1524" s="1" t="s">
        <v>847</v>
      </c>
      <c r="B1524" t="str">
        <f>VLOOKUP(A1524,'Customer Names'!A1523:E3858,5,FALSE)</f>
        <v xml:space="preserve"> Mr.  Adrian R Lysaght</v>
      </c>
      <c r="C1524">
        <f>VLOOKUP(A1524,'Medical Examinations'!A1523:J3858,2,FALSE)</f>
        <v>28.88</v>
      </c>
      <c r="D1524">
        <f>VLOOKUP(A1524,'Medical Examinations'!A1523:J3858,3,FALSE)</f>
        <v>6.59</v>
      </c>
      <c r="E1524" t="str">
        <f>VLOOKUP(A1524,'Medical Examinations'!A1523:J3858,4,FALSE)</f>
        <v>yes</v>
      </c>
      <c r="F1524" t="str">
        <f>VLOOKUP(A1524,'Medical Examinations'!A1523:J3858,5,FALSE)</f>
        <v>No</v>
      </c>
      <c r="G1524" t="str">
        <f>VLOOKUP($A1524,'Medical Examinations'!A$1:J$2336,6,FALSE)</f>
        <v>No</v>
      </c>
      <c r="H1524">
        <f>VLOOKUP(A1524,'Medical Examinations'!A1523:J3858,7,FALSE)</f>
        <v>1</v>
      </c>
      <c r="I1524" t="str">
        <f>VLOOKUP(A1524,'Medical Examinations'!A1523:J3858,8,FALSE)</f>
        <v>No</v>
      </c>
      <c r="J1524" t="str">
        <f>VLOOKUP($A1524,'Medical Examinations'!$A1523:$J3858,9,FALSE)</f>
        <v>Over Weight</v>
      </c>
      <c r="K1524" t="str">
        <f>VLOOKUP(A1524,'Medical Examinations'!A1523:J3858,10,FALSE)</f>
        <v>Diabetes</v>
      </c>
      <c r="L1524" t="str">
        <f>VLOOKUP(Healthcare!A1524,'Hospitalisation Details'!A1523:K3858,10,FALSE)</f>
        <v>5-Jun-1986</v>
      </c>
      <c r="M1524" s="17">
        <f>VLOOKUP(Healthcare!A1524,'Hospitalisation Details'!A1523:K3858,6,FALSE)</f>
        <v>6748.59</v>
      </c>
      <c r="N1524" t="str">
        <f>VLOOKUP(Healthcare!A1524,'Hospitalisation Details'!A1523:K3858,7,FALSE)</f>
        <v>tier - 3</v>
      </c>
      <c r="O1524" t="str">
        <f>VLOOKUP(Healthcare!A1524,'Hospitalisation Details'!A1523:K3858,8,FALSE)</f>
        <v>tier - 1</v>
      </c>
      <c r="P1524" t="str">
        <f>VLOOKUP(Healthcare!A1524,'Hospitalisation Details'!A1523:K3858,9,FALSE)</f>
        <v>R1016</v>
      </c>
      <c r="Q1524">
        <f>VLOOKUP(Healthcare!A1524,'Hospitalisation Details'!A1523:K3858,11,FALSE)</f>
        <v>38</v>
      </c>
    </row>
    <row r="1525" spans="1:17" ht="15.6">
      <c r="A1525" s="1" t="s">
        <v>846</v>
      </c>
      <c r="B1525" t="str">
        <f>VLOOKUP(A1525,'Customer Names'!A1524:E3859,5,FALSE)</f>
        <v xml:space="preserve"> Mr.  Andrew Chalmers</v>
      </c>
      <c r="C1525">
        <f>VLOOKUP(A1525,'Medical Examinations'!A1524:J3859,2,FALSE)</f>
        <v>27.55</v>
      </c>
      <c r="D1525">
        <f>VLOOKUP(A1525,'Medical Examinations'!A1524:J3859,3,FALSE)</f>
        <v>10.83</v>
      </c>
      <c r="E1525" t="str">
        <f>VLOOKUP(A1525,'Medical Examinations'!A1524:J3859,4,FALSE)</f>
        <v>yes</v>
      </c>
      <c r="F1525" t="str">
        <f>VLOOKUP(A1525,'Medical Examinations'!A1524:J3859,5,FALSE)</f>
        <v>No</v>
      </c>
      <c r="G1525" t="str">
        <f>VLOOKUP($A1525,'Medical Examinations'!A$1:J$2336,6,FALSE)</f>
        <v>No</v>
      </c>
      <c r="H1525">
        <f>VLOOKUP(A1525,'Medical Examinations'!A1524:J3859,7,FALSE)</f>
        <v>1</v>
      </c>
      <c r="I1525" t="str">
        <f>VLOOKUP(A1525,'Medical Examinations'!A1524:J3859,8,FALSE)</f>
        <v>No</v>
      </c>
      <c r="J1525" t="str">
        <f>VLOOKUP($A1525,'Medical Examinations'!$A1524:$J3859,9,FALSE)</f>
        <v>Over Weight</v>
      </c>
      <c r="K1525" t="str">
        <f>VLOOKUP(A1525,'Medical Examinations'!A1524:J3859,10,FALSE)</f>
        <v>Diabetes</v>
      </c>
      <c r="L1525" t="str">
        <f>VLOOKUP(Healthcare!A1525,'Hospitalisation Details'!A1524:K3859,10,FALSE)</f>
        <v>7-Aug-1986</v>
      </c>
      <c r="M1525" s="17">
        <f>VLOOKUP(Healthcare!A1525,'Hospitalisation Details'!A1524:K3859,6,FALSE)</f>
        <v>6746.74</v>
      </c>
      <c r="N1525" t="str">
        <f>VLOOKUP(Healthcare!A1525,'Hospitalisation Details'!A1524:K3859,7,FALSE)</f>
        <v>tier - 3</v>
      </c>
      <c r="O1525" t="str">
        <f>VLOOKUP(Healthcare!A1525,'Hospitalisation Details'!A1524:K3859,8,FALSE)</f>
        <v>tier - 2</v>
      </c>
      <c r="P1525" t="str">
        <f>VLOOKUP(Healthcare!A1525,'Hospitalisation Details'!A1524:K3859,9,FALSE)</f>
        <v>R1016</v>
      </c>
      <c r="Q1525">
        <f>VLOOKUP(Healthcare!A1525,'Hospitalisation Details'!A1524:K3859,11,FALSE)</f>
        <v>38</v>
      </c>
    </row>
    <row r="1526" spans="1:17" ht="15.6">
      <c r="A1526" s="1" t="s">
        <v>845</v>
      </c>
      <c r="B1526" t="str">
        <f>VLOOKUP(A1526,'Customer Names'!A1525:E3860,5,FALSE)</f>
        <v xml:space="preserve"> Mr.  Jason A Phillippi</v>
      </c>
      <c r="C1526">
        <f>VLOOKUP(A1526,'Medical Examinations'!A1525:J3860,2,FALSE)</f>
        <v>15.6</v>
      </c>
      <c r="D1526">
        <f>VLOOKUP(A1526,'Medical Examinations'!A1525:J3860,3,FALSE)</f>
        <v>8.6</v>
      </c>
      <c r="E1526" t="str">
        <f>VLOOKUP(A1526,'Medical Examinations'!A1525:J3860,4,FALSE)</f>
        <v>No</v>
      </c>
      <c r="F1526" t="str">
        <f>VLOOKUP(A1526,'Medical Examinations'!A1525:J3860,5,FALSE)</f>
        <v>No</v>
      </c>
      <c r="G1526" t="str">
        <f>VLOOKUP($A1526,'Medical Examinations'!A$1:J$2336,6,FALSE)</f>
        <v>No</v>
      </c>
      <c r="H1526">
        <f>VLOOKUP(A1526,'Medical Examinations'!A1525:J3860,7,FALSE)</f>
        <v>0</v>
      </c>
      <c r="I1526" t="str">
        <f>VLOOKUP(A1526,'Medical Examinations'!A1525:J3860,8,FALSE)</f>
        <v>No</v>
      </c>
      <c r="J1526" t="str">
        <f>VLOOKUP($A1526,'Medical Examinations'!$A1525:$J3860,9,FALSE)</f>
        <v>Under Weight</v>
      </c>
      <c r="K1526" t="str">
        <f>VLOOKUP(A1526,'Medical Examinations'!A1525:J3860,10,FALSE)</f>
        <v>Diabetes</v>
      </c>
      <c r="L1526" t="str">
        <f>VLOOKUP(Healthcare!A1526,'Hospitalisation Details'!A1525:K3860,10,FALSE)</f>
        <v>18-Jul-1968</v>
      </c>
      <c r="M1526" s="17">
        <f>VLOOKUP(Healthcare!A1526,'Hospitalisation Details'!A1525:K3860,6,FALSE)</f>
        <v>6738.84</v>
      </c>
      <c r="N1526" t="str">
        <f>VLOOKUP(Healthcare!A1526,'Hospitalisation Details'!A1525:K3860,7,FALSE)</f>
        <v>tier - 3</v>
      </c>
      <c r="O1526" t="str">
        <f>VLOOKUP(Healthcare!A1526,'Hospitalisation Details'!A1525:K3860,8,FALSE)</f>
        <v>tier - 1</v>
      </c>
      <c r="P1526" t="str">
        <f>VLOOKUP(Healthcare!A1526,'Hospitalisation Details'!A1525:K3860,9,FALSE)</f>
        <v>R1012</v>
      </c>
      <c r="Q1526">
        <f>VLOOKUP(Healthcare!A1526,'Hospitalisation Details'!A1525:K3860,11,FALSE)</f>
        <v>56</v>
      </c>
    </row>
    <row r="1527" spans="1:17" ht="15.6">
      <c r="A1527" s="1" t="s">
        <v>844</v>
      </c>
      <c r="B1527" t="str">
        <f>VLOOKUP(A1527,'Customer Names'!A1526:E3861,5,FALSE)</f>
        <v xml:space="preserve"> Ms.  Rachel MacPherson</v>
      </c>
      <c r="C1527">
        <f>VLOOKUP(A1527,'Medical Examinations'!A1526:J3861,2,FALSE)</f>
        <v>21.99</v>
      </c>
      <c r="D1527">
        <f>VLOOKUP(A1527,'Medical Examinations'!A1526:J3861,3,FALSE)</f>
        <v>11.17</v>
      </c>
      <c r="E1527" t="str">
        <f>VLOOKUP(A1527,'Medical Examinations'!A1526:J3861,4,FALSE)</f>
        <v>No</v>
      </c>
      <c r="F1527" t="str">
        <f>VLOOKUP(A1527,'Medical Examinations'!A1526:J3861,5,FALSE)</f>
        <v>No</v>
      </c>
      <c r="G1527" t="str">
        <f>VLOOKUP($A1527,'Medical Examinations'!A$1:J$2336,6,FALSE)</f>
        <v>No</v>
      </c>
      <c r="H1527">
        <f>VLOOKUP(A1527,'Medical Examinations'!A1526:J3861,7,FALSE)</f>
        <v>0</v>
      </c>
      <c r="I1527" t="str">
        <f>VLOOKUP(A1527,'Medical Examinations'!A1526:J3861,8,FALSE)</f>
        <v>No</v>
      </c>
      <c r="J1527" t="str">
        <f>VLOOKUP($A1527,'Medical Examinations'!$A1526:$J3861,9,FALSE)</f>
        <v>Healthy Weight</v>
      </c>
      <c r="K1527" t="str">
        <f>VLOOKUP(A1527,'Medical Examinations'!A1526:J3861,10,FALSE)</f>
        <v>Diabetes</v>
      </c>
      <c r="L1527" t="str">
        <f>VLOOKUP(Healthcare!A1527,'Hospitalisation Details'!A1526:K3861,10,FALSE)</f>
        <v>21-Oct-1978</v>
      </c>
      <c r="M1527" s="17">
        <f>VLOOKUP(Healthcare!A1527,'Hospitalisation Details'!A1526:K3861,6,FALSE)</f>
        <v>6737.98</v>
      </c>
      <c r="N1527" t="str">
        <f>VLOOKUP(Healthcare!A1527,'Hospitalisation Details'!A1526:K3861,7,FALSE)</f>
        <v>tier - 2</v>
      </c>
      <c r="O1527" t="str">
        <f>VLOOKUP(Healthcare!A1527,'Hospitalisation Details'!A1526:K3861,8,FALSE)</f>
        <v>tier - 3</v>
      </c>
      <c r="P1527" t="str">
        <f>VLOOKUP(Healthcare!A1527,'Hospitalisation Details'!A1526:K3861,9,FALSE)</f>
        <v>R1013</v>
      </c>
      <c r="Q1527">
        <f>VLOOKUP(Healthcare!A1527,'Hospitalisation Details'!A1526:K3861,11,FALSE)</f>
        <v>45</v>
      </c>
    </row>
    <row r="1528" spans="1:17" ht="15.6">
      <c r="A1528" s="1" t="s">
        <v>843</v>
      </c>
      <c r="B1528" t="str">
        <f>VLOOKUP(A1528,'Customer Names'!A1527:E3862,5,FALSE)</f>
        <v xml:space="preserve"> Ms.  Susan Delfidio</v>
      </c>
      <c r="C1528">
        <f>VLOOKUP(A1528,'Medical Examinations'!A1527:J3862,2,FALSE)</f>
        <v>34.85</v>
      </c>
      <c r="D1528">
        <f>VLOOKUP(A1528,'Medical Examinations'!A1527:J3862,3,FALSE)</f>
        <v>5.75</v>
      </c>
      <c r="E1528" t="str">
        <f>VLOOKUP(A1528,'Medical Examinations'!A1527:J3862,4,FALSE)</f>
        <v>No</v>
      </c>
      <c r="F1528" t="str">
        <f>VLOOKUP(A1528,'Medical Examinations'!A1527:J3862,5,FALSE)</f>
        <v>No</v>
      </c>
      <c r="G1528" t="str">
        <f>VLOOKUP($A1528,'Medical Examinations'!A$1:J$2336,6,FALSE)</f>
        <v>No</v>
      </c>
      <c r="H1528">
        <f>VLOOKUP(A1528,'Medical Examinations'!A1527:J3862,7,FALSE)</f>
        <v>0</v>
      </c>
      <c r="I1528" t="str">
        <f>VLOOKUP(A1528,'Medical Examinations'!A1527:J3862,8,FALSE)</f>
        <v>No</v>
      </c>
      <c r="J1528" t="str">
        <f>VLOOKUP($A1528,'Medical Examinations'!$A1527:$J3862,9,FALSE)</f>
        <v>Obesity</v>
      </c>
      <c r="K1528" t="str">
        <f>VLOOKUP(A1528,'Medical Examinations'!A1527:J3862,10,FALSE)</f>
        <v>Prediabetes</v>
      </c>
      <c r="L1528" t="str">
        <f>VLOOKUP(Healthcare!A1528,'Hospitalisation Details'!A1527:K3862,10,FALSE)</f>
        <v>13-Jun-1994</v>
      </c>
      <c r="M1528" s="17">
        <f>VLOOKUP(Healthcare!A1528,'Hospitalisation Details'!A1527:K3862,6,FALSE)</f>
        <v>6721.37</v>
      </c>
      <c r="N1528" t="str">
        <f>VLOOKUP(Healthcare!A1528,'Hospitalisation Details'!A1527:K3862,7,FALSE)</f>
        <v>tier - 2</v>
      </c>
      <c r="O1528" t="str">
        <f>VLOOKUP(Healthcare!A1528,'Hospitalisation Details'!A1527:K3862,8,FALSE)</f>
        <v>tier - 1</v>
      </c>
      <c r="P1528" t="str">
        <f>VLOOKUP(Healthcare!A1528,'Hospitalisation Details'!A1527:K3862,9,FALSE)</f>
        <v>R1012</v>
      </c>
      <c r="Q1528">
        <f>VLOOKUP(Healthcare!A1528,'Hospitalisation Details'!A1527:K3862,11,FALSE)</f>
        <v>30</v>
      </c>
    </row>
    <row r="1529" spans="1:17" ht="15.6">
      <c r="A1529" s="1" t="s">
        <v>842</v>
      </c>
      <c r="B1529" t="str">
        <f>VLOOKUP(A1529,'Customer Names'!A1528:E3863,5,FALSE)</f>
        <v xml:space="preserve"> Mr.  Cameron M Cummings</v>
      </c>
      <c r="C1529">
        <f>VLOOKUP(A1529,'Medical Examinations'!A1528:J3863,2,FALSE)</f>
        <v>24.51</v>
      </c>
      <c r="D1529">
        <f>VLOOKUP(A1529,'Medical Examinations'!A1528:J3863,3,FALSE)</f>
        <v>4.83</v>
      </c>
      <c r="E1529" t="str">
        <f>VLOOKUP(A1529,'Medical Examinations'!A1528:J3863,4,FALSE)</f>
        <v>yes</v>
      </c>
      <c r="F1529" t="str">
        <f>VLOOKUP(A1529,'Medical Examinations'!A1528:J3863,5,FALSE)</f>
        <v>No</v>
      </c>
      <c r="G1529" t="str">
        <f>VLOOKUP($A1529,'Medical Examinations'!A$1:J$2336,6,FALSE)</f>
        <v>Yes</v>
      </c>
      <c r="H1529">
        <f>VLOOKUP(A1529,'Medical Examinations'!A1528:J3863,7,FALSE)</f>
        <v>1</v>
      </c>
      <c r="I1529" t="str">
        <f>VLOOKUP(A1529,'Medical Examinations'!A1528:J3863,8,FALSE)</f>
        <v>No</v>
      </c>
      <c r="J1529" t="str">
        <f>VLOOKUP($A1529,'Medical Examinations'!$A1528:$J3863,9,FALSE)</f>
        <v>Healthy Weight</v>
      </c>
      <c r="K1529" t="str">
        <f>VLOOKUP(A1529,'Medical Examinations'!A1528:J3863,10,FALSE)</f>
        <v>Normal</v>
      </c>
      <c r="L1529" t="str">
        <f>VLOOKUP(Healthcare!A1529,'Hospitalisation Details'!A1528:K3863,10,FALSE)</f>
        <v>12-Jun-1983</v>
      </c>
      <c r="M1529" s="17">
        <f>VLOOKUP(Healthcare!A1529,'Hospitalisation Details'!A1528:K3863,6,FALSE)</f>
        <v>6710.19</v>
      </c>
      <c r="N1529" t="str">
        <f>VLOOKUP(Healthcare!A1529,'Hospitalisation Details'!A1528:K3863,7,FALSE)</f>
        <v>tier - 3</v>
      </c>
      <c r="O1529" t="str">
        <f>VLOOKUP(Healthcare!A1529,'Hospitalisation Details'!A1528:K3863,8,FALSE)</f>
        <v>tier - 3</v>
      </c>
      <c r="P1529" t="str">
        <f>VLOOKUP(Healthcare!A1529,'Hospitalisation Details'!A1528:K3863,9,FALSE)</f>
        <v>R1012</v>
      </c>
      <c r="Q1529">
        <f>VLOOKUP(Healthcare!A1529,'Hospitalisation Details'!A1528:K3863,11,FALSE)</f>
        <v>41</v>
      </c>
    </row>
    <row r="1530" spans="1:17" ht="15.6">
      <c r="A1530" s="1" t="s">
        <v>841</v>
      </c>
      <c r="B1530" t="str">
        <f>VLOOKUP(A1530,'Customer Names'!A1529:E3864,5,FALSE)</f>
        <v xml:space="preserve"> Ms.  Claudia A Schroegel</v>
      </c>
      <c r="C1530">
        <f>VLOOKUP(A1530,'Medical Examinations'!A1529:J3864,2,FALSE)</f>
        <v>19.399999999999999</v>
      </c>
      <c r="D1530">
        <f>VLOOKUP(A1530,'Medical Examinations'!A1529:J3864,3,FALSE)</f>
        <v>11.93</v>
      </c>
      <c r="E1530" t="str">
        <f>VLOOKUP(A1530,'Medical Examinations'!A1529:J3864,4,FALSE)</f>
        <v>No</v>
      </c>
      <c r="F1530" t="str">
        <f>VLOOKUP(A1530,'Medical Examinations'!A1529:J3864,5,FALSE)</f>
        <v>No</v>
      </c>
      <c r="G1530" t="str">
        <f>VLOOKUP($A1530,'Medical Examinations'!A$1:J$2336,6,FALSE)</f>
        <v>No</v>
      </c>
      <c r="H1530">
        <f>VLOOKUP(A1530,'Medical Examinations'!A1529:J3864,7,FALSE)</f>
        <v>0</v>
      </c>
      <c r="I1530" t="str">
        <f>VLOOKUP(A1530,'Medical Examinations'!A1529:J3864,8,FALSE)</f>
        <v>No</v>
      </c>
      <c r="J1530" t="str">
        <f>VLOOKUP($A1530,'Medical Examinations'!$A1529:$J3864,9,FALSE)</f>
        <v>Healthy Weight</v>
      </c>
      <c r="K1530" t="str">
        <f>VLOOKUP(A1530,'Medical Examinations'!A1529:J3864,10,FALSE)</f>
        <v>Diabetes</v>
      </c>
      <c r="L1530" t="str">
        <f>VLOOKUP(Healthcare!A1530,'Hospitalisation Details'!A1529:K3864,10,FALSE)</f>
        <v>12-Dec-1971</v>
      </c>
      <c r="M1530" s="17">
        <f>VLOOKUP(Healthcare!A1530,'Hospitalisation Details'!A1529:K3864,6,FALSE)</f>
        <v>6706.47</v>
      </c>
      <c r="N1530" t="str">
        <f>VLOOKUP(Healthcare!A1530,'Hospitalisation Details'!A1529:K3864,7,FALSE)</f>
        <v>tier - 2</v>
      </c>
      <c r="O1530" t="str">
        <f>VLOOKUP(Healthcare!A1530,'Hospitalisation Details'!A1529:K3864,8,FALSE)</f>
        <v>tier - 1</v>
      </c>
      <c r="P1530" t="str">
        <f>VLOOKUP(Healthcare!A1530,'Hospitalisation Details'!A1529:K3864,9,FALSE)</f>
        <v>R1013</v>
      </c>
      <c r="Q1530">
        <f>VLOOKUP(Healthcare!A1530,'Hospitalisation Details'!A1529:K3864,11,FALSE)</f>
        <v>52</v>
      </c>
    </row>
    <row r="1531" spans="1:17" ht="15.6">
      <c r="A1531" s="1" t="s">
        <v>840</v>
      </c>
      <c r="B1531" t="str">
        <f>VLOOKUP(A1531,'Customer Names'!A1530:E3865,5,FALSE)</f>
        <v xml:space="preserve"> Ms.  Kate Williams</v>
      </c>
      <c r="C1531">
        <f>VLOOKUP(A1531,'Medical Examinations'!A1530:J3865,2,FALSE)</f>
        <v>15.1</v>
      </c>
      <c r="D1531">
        <f>VLOOKUP(A1531,'Medical Examinations'!A1530:J3865,3,FALSE)</f>
        <v>8.41</v>
      </c>
      <c r="E1531" t="str">
        <f>VLOOKUP(A1531,'Medical Examinations'!A1530:J3865,4,FALSE)</f>
        <v>No</v>
      </c>
      <c r="F1531" t="str">
        <f>VLOOKUP(A1531,'Medical Examinations'!A1530:J3865,5,FALSE)</f>
        <v>No</v>
      </c>
      <c r="G1531" t="str">
        <f>VLOOKUP($A1531,'Medical Examinations'!A$1:J$2336,6,FALSE)</f>
        <v>No</v>
      </c>
      <c r="H1531">
        <f>VLOOKUP(A1531,'Medical Examinations'!A1530:J3865,7,FALSE)</f>
        <v>0</v>
      </c>
      <c r="I1531" t="str">
        <f>VLOOKUP(A1531,'Medical Examinations'!A1530:J3865,8,FALSE)</f>
        <v>No</v>
      </c>
      <c r="J1531" t="str">
        <f>VLOOKUP($A1531,'Medical Examinations'!$A1530:$J3865,9,FALSE)</f>
        <v>Under Weight</v>
      </c>
      <c r="K1531" t="str">
        <f>VLOOKUP(A1531,'Medical Examinations'!A1530:J3865,10,FALSE)</f>
        <v>Diabetes</v>
      </c>
      <c r="L1531" t="str">
        <f>VLOOKUP(Healthcare!A1531,'Hospitalisation Details'!A1530:K3865,10,FALSE)</f>
        <v>13-Jul-1968</v>
      </c>
      <c r="M1531" s="17">
        <f>VLOOKUP(Healthcare!A1531,'Hospitalisation Details'!A1530:K3865,6,FALSE)</f>
        <v>6700.56</v>
      </c>
      <c r="N1531" t="str">
        <f>VLOOKUP(Healthcare!A1531,'Hospitalisation Details'!A1530:K3865,7,FALSE)</f>
        <v>tier - 3</v>
      </c>
      <c r="O1531" t="str">
        <f>VLOOKUP(Healthcare!A1531,'Hospitalisation Details'!A1530:K3865,8,FALSE)</f>
        <v>tier - 1</v>
      </c>
      <c r="P1531" t="str">
        <f>VLOOKUP(Healthcare!A1531,'Hospitalisation Details'!A1530:K3865,9,FALSE)</f>
        <v>R1012</v>
      </c>
      <c r="Q1531">
        <f>VLOOKUP(Healthcare!A1531,'Hospitalisation Details'!A1530:K3865,11,FALSE)</f>
        <v>56</v>
      </c>
    </row>
    <row r="1532" spans="1:17" ht="15.6">
      <c r="A1532" s="1" t="s">
        <v>839</v>
      </c>
      <c r="B1532" t="str">
        <f>VLOOKUP(A1532,'Customer Names'!A1531:E3866,5,FALSE)</f>
        <v xml:space="preserve"> Ms.  Nicole M Casey</v>
      </c>
      <c r="C1532">
        <f>VLOOKUP(A1532,'Medical Examinations'!A1531:J3866,2,FALSE)</f>
        <v>23.37</v>
      </c>
      <c r="D1532">
        <f>VLOOKUP(A1532,'Medical Examinations'!A1531:J3866,3,FALSE)</f>
        <v>5.59</v>
      </c>
      <c r="E1532" t="str">
        <f>VLOOKUP(A1532,'Medical Examinations'!A1531:J3866,4,FALSE)</f>
        <v>yes</v>
      </c>
      <c r="F1532" t="str">
        <f>VLOOKUP(A1532,'Medical Examinations'!A1531:J3866,5,FALSE)</f>
        <v>No</v>
      </c>
      <c r="G1532" t="str">
        <f>VLOOKUP($A1532,'Medical Examinations'!A$1:J$2336,6,FALSE)</f>
        <v>No</v>
      </c>
      <c r="H1532">
        <f>VLOOKUP(A1532,'Medical Examinations'!A1531:J3866,7,FALSE)</f>
        <v>0</v>
      </c>
      <c r="I1532" t="str">
        <f>VLOOKUP(A1532,'Medical Examinations'!A1531:J3866,8,FALSE)</f>
        <v>No</v>
      </c>
      <c r="J1532" t="str">
        <f>VLOOKUP($A1532,'Medical Examinations'!$A1531:$J3866,9,FALSE)</f>
        <v>Healthy Weight</v>
      </c>
      <c r="K1532" t="str">
        <f>VLOOKUP(A1532,'Medical Examinations'!A1531:J3866,10,FALSE)</f>
        <v>Normal</v>
      </c>
      <c r="L1532" t="str">
        <f>VLOOKUP(Healthcare!A1532,'Hospitalisation Details'!A1531:K3866,10,FALSE)</f>
        <v>9-Jul-1985</v>
      </c>
      <c r="M1532" s="17">
        <f>VLOOKUP(Healthcare!A1532,'Hospitalisation Details'!A1531:K3866,6,FALSE)</f>
        <v>6686.43</v>
      </c>
      <c r="N1532" t="str">
        <f>VLOOKUP(Healthcare!A1532,'Hospitalisation Details'!A1531:K3866,7,FALSE)</f>
        <v>tier - 2</v>
      </c>
      <c r="O1532" t="str">
        <f>VLOOKUP(Healthcare!A1532,'Hospitalisation Details'!A1531:K3866,8,FALSE)</f>
        <v>tier - 3</v>
      </c>
      <c r="P1532" t="str">
        <f>VLOOKUP(Healthcare!A1532,'Hospitalisation Details'!A1531:K3866,9,FALSE)</f>
        <v>R1012</v>
      </c>
      <c r="Q1532">
        <f>VLOOKUP(Healthcare!A1532,'Hospitalisation Details'!A1531:K3866,11,FALSE)</f>
        <v>39</v>
      </c>
    </row>
    <row r="1533" spans="1:17" ht="15.6">
      <c r="A1533" s="1" t="s">
        <v>838</v>
      </c>
      <c r="B1533" t="str">
        <f>VLOOKUP(A1533,'Customer Names'!A1532:E3867,5,FALSE)</f>
        <v xml:space="preserve"> Mr.  Jack Randall</v>
      </c>
      <c r="C1533">
        <f>VLOOKUP(A1533,'Medical Examinations'!A1532:J3867,2,FALSE)</f>
        <v>42.4</v>
      </c>
      <c r="D1533">
        <f>VLOOKUP(A1533,'Medical Examinations'!A1532:J3867,3,FALSE)</f>
        <v>4.0599999999999996</v>
      </c>
      <c r="E1533" t="str">
        <f>VLOOKUP(A1533,'Medical Examinations'!A1532:J3867,4,FALSE)</f>
        <v>No</v>
      </c>
      <c r="F1533" t="str">
        <f>VLOOKUP(A1533,'Medical Examinations'!A1532:J3867,5,FALSE)</f>
        <v>No</v>
      </c>
      <c r="G1533" t="str">
        <f>VLOOKUP($A1533,'Medical Examinations'!A$1:J$2336,6,FALSE)</f>
        <v>No</v>
      </c>
      <c r="H1533">
        <f>VLOOKUP(A1533,'Medical Examinations'!A1532:J3867,7,FALSE)</f>
        <v>0</v>
      </c>
      <c r="I1533" t="str">
        <f>VLOOKUP(A1533,'Medical Examinations'!A1532:J3867,8,FALSE)</f>
        <v>No</v>
      </c>
      <c r="J1533" t="str">
        <f>VLOOKUP($A1533,'Medical Examinations'!$A1532:$J3867,9,FALSE)</f>
        <v>Obesity</v>
      </c>
      <c r="K1533" t="str">
        <f>VLOOKUP(A1533,'Medical Examinations'!A1532:J3867,10,FALSE)</f>
        <v>Normal</v>
      </c>
      <c r="L1533" t="str">
        <f>VLOOKUP(Healthcare!A1533,'Hospitalisation Details'!A1532:K3867,10,FALSE)</f>
        <v>20-Oct-1989</v>
      </c>
      <c r="M1533" s="17">
        <f>VLOOKUP(Healthcare!A1533,'Hospitalisation Details'!A1532:K3867,6,FALSE)</f>
        <v>6666.24</v>
      </c>
      <c r="N1533" t="str">
        <f>VLOOKUP(Healthcare!A1533,'Hospitalisation Details'!A1532:K3867,7,FALSE)</f>
        <v>tier - 3</v>
      </c>
      <c r="O1533" t="str">
        <f>VLOOKUP(Healthcare!A1533,'Hospitalisation Details'!A1532:K3867,8,FALSE)</f>
        <v>tier - 1</v>
      </c>
      <c r="P1533" t="str">
        <f>VLOOKUP(Healthcare!A1533,'Hospitalisation Details'!A1532:K3867,9,FALSE)</f>
        <v>R1011</v>
      </c>
      <c r="Q1533">
        <f>VLOOKUP(Healthcare!A1533,'Hospitalisation Details'!A1532:K3867,11,FALSE)</f>
        <v>34</v>
      </c>
    </row>
    <row r="1534" spans="1:17" ht="15.6">
      <c r="A1534" s="1" t="s">
        <v>837</v>
      </c>
      <c r="B1534" t="str">
        <f>VLOOKUP(A1534,'Customer Names'!A1533:E3868,5,FALSE)</f>
        <v xml:space="preserve"> Mr.  Gregory Doyon</v>
      </c>
      <c r="C1534">
        <f>VLOOKUP(A1534,'Medical Examinations'!A1533:J3868,2,FALSE)</f>
        <v>28.405000000000001</v>
      </c>
      <c r="D1534">
        <f>VLOOKUP(A1534,'Medical Examinations'!A1533:J3868,3,FALSE)</f>
        <v>7.02</v>
      </c>
      <c r="E1534" t="str">
        <f>VLOOKUP(A1534,'Medical Examinations'!A1533:J3868,4,FALSE)</f>
        <v>yes</v>
      </c>
      <c r="F1534" t="str">
        <f>VLOOKUP(A1534,'Medical Examinations'!A1533:J3868,5,FALSE)</f>
        <v>No</v>
      </c>
      <c r="G1534" t="str">
        <f>VLOOKUP($A1534,'Medical Examinations'!A$1:J$2336,6,FALSE)</f>
        <v>No</v>
      </c>
      <c r="H1534">
        <f>VLOOKUP(A1534,'Medical Examinations'!A1533:J3868,7,FALSE)</f>
        <v>0</v>
      </c>
      <c r="I1534" t="str">
        <f>VLOOKUP(A1534,'Medical Examinations'!A1533:J3868,8,FALSE)</f>
        <v>No</v>
      </c>
      <c r="J1534" t="str">
        <f>VLOOKUP($A1534,'Medical Examinations'!$A1533:$J3868,9,FALSE)</f>
        <v>Over Weight</v>
      </c>
      <c r="K1534" t="str">
        <f>VLOOKUP(A1534,'Medical Examinations'!A1533:J3868,10,FALSE)</f>
        <v>Diabetes</v>
      </c>
      <c r="L1534" t="str">
        <f>VLOOKUP(Healthcare!A1534,'Hospitalisation Details'!A1533:K3868,10,FALSE)</f>
        <v>17-Sep-1981</v>
      </c>
      <c r="M1534" s="17">
        <f>VLOOKUP(Healthcare!A1534,'Hospitalisation Details'!A1533:K3868,6,FALSE)</f>
        <v>6664.69</v>
      </c>
      <c r="N1534" t="str">
        <f>VLOOKUP(Healthcare!A1534,'Hospitalisation Details'!A1533:K3868,7,FALSE)</f>
        <v>tier - 3</v>
      </c>
      <c r="O1534" t="str">
        <f>VLOOKUP(Healthcare!A1534,'Hospitalisation Details'!A1533:K3868,8,FALSE)</f>
        <v>tier - 1</v>
      </c>
      <c r="P1534" t="str">
        <f>VLOOKUP(Healthcare!A1534,'Hospitalisation Details'!A1533:K3868,9,FALSE)</f>
        <v>R1012</v>
      </c>
      <c r="Q1534">
        <f>VLOOKUP(Healthcare!A1534,'Hospitalisation Details'!A1533:K3868,11,FALSE)</f>
        <v>42</v>
      </c>
    </row>
    <row r="1535" spans="1:17" ht="15.6">
      <c r="A1535" s="1" t="s">
        <v>836</v>
      </c>
      <c r="B1535" t="str">
        <f>VLOOKUP(A1535,'Customer Names'!A1534:E3869,5,FALSE)</f>
        <v xml:space="preserve"> Ms.  Rebecca Sankey</v>
      </c>
      <c r="C1535">
        <f>VLOOKUP(A1535,'Medical Examinations'!A1534:J3869,2,FALSE)</f>
        <v>23.4</v>
      </c>
      <c r="D1535">
        <f>VLOOKUP(A1535,'Medical Examinations'!A1534:J3869,3,FALSE)</f>
        <v>4.47</v>
      </c>
      <c r="E1535" t="str">
        <f>VLOOKUP(A1535,'Medical Examinations'!A1534:J3869,4,FALSE)</f>
        <v>No</v>
      </c>
      <c r="F1535" t="str">
        <f>VLOOKUP(A1535,'Medical Examinations'!A1534:J3869,5,FALSE)</f>
        <v>No</v>
      </c>
      <c r="G1535" t="str">
        <f>VLOOKUP($A1535,'Medical Examinations'!A$1:J$2336,6,FALSE)</f>
        <v>No</v>
      </c>
      <c r="H1535">
        <f>VLOOKUP(A1535,'Medical Examinations'!A1534:J3869,7,FALSE)</f>
        <v>0</v>
      </c>
      <c r="I1535" t="str">
        <f>VLOOKUP(A1535,'Medical Examinations'!A1534:J3869,8,FALSE)</f>
        <v>No</v>
      </c>
      <c r="J1535" t="str">
        <f>VLOOKUP($A1535,'Medical Examinations'!$A1534:$J3869,9,FALSE)</f>
        <v>Healthy Weight</v>
      </c>
      <c r="K1535" t="str">
        <f>VLOOKUP(A1535,'Medical Examinations'!A1534:J3869,10,FALSE)</f>
        <v>Normal</v>
      </c>
      <c r="L1535" t="str">
        <f>VLOOKUP(Healthcare!A1535,'Hospitalisation Details'!A1534:K3869,10,FALSE)</f>
        <v>27-Sep-1982</v>
      </c>
      <c r="M1535" s="17">
        <f>VLOOKUP(Healthcare!A1535,'Hospitalisation Details'!A1534:K3869,6,FALSE)</f>
        <v>6664.32</v>
      </c>
      <c r="N1535" t="str">
        <f>VLOOKUP(Healthcare!A1535,'Hospitalisation Details'!A1534:K3869,7,FALSE)</f>
        <v>tier - 2</v>
      </c>
      <c r="O1535" t="str">
        <f>VLOOKUP(Healthcare!A1535,'Hospitalisation Details'!A1534:K3869,8,FALSE)</f>
        <v>tier - 2</v>
      </c>
      <c r="P1535" t="str">
        <f>VLOOKUP(Healthcare!A1535,'Hospitalisation Details'!A1534:K3869,9,FALSE)</f>
        <v>R1013</v>
      </c>
      <c r="Q1535">
        <f>VLOOKUP(Healthcare!A1535,'Hospitalisation Details'!A1534:K3869,11,FALSE)</f>
        <v>41</v>
      </c>
    </row>
    <row r="1536" spans="1:17" ht="15.6">
      <c r="A1536" s="1" t="s">
        <v>835</v>
      </c>
      <c r="B1536" t="str">
        <f>VLOOKUP(A1536,'Customer Names'!A1535:E3870,5,FALSE)</f>
        <v xml:space="preserve"> Mr.  Adam Stilgenbauer</v>
      </c>
      <c r="C1536">
        <f>VLOOKUP(A1536,'Medical Examinations'!A1535:J3870,2,FALSE)</f>
        <v>33.44</v>
      </c>
      <c r="D1536">
        <f>VLOOKUP(A1536,'Medical Examinations'!A1535:J3870,3,FALSE)</f>
        <v>4.54</v>
      </c>
      <c r="E1536" t="str">
        <f>VLOOKUP(A1536,'Medical Examinations'!A1535:J3870,4,FALSE)</f>
        <v>No</v>
      </c>
      <c r="F1536" t="str">
        <f>VLOOKUP(A1536,'Medical Examinations'!A1535:J3870,5,FALSE)</f>
        <v>No</v>
      </c>
      <c r="G1536" t="str">
        <f>VLOOKUP($A1536,'Medical Examinations'!A$1:J$2336,6,FALSE)</f>
        <v>No</v>
      </c>
      <c r="H1536">
        <f>VLOOKUP(A1536,'Medical Examinations'!A1535:J3870,7,FALSE)</f>
        <v>0</v>
      </c>
      <c r="I1536" t="str">
        <f>VLOOKUP(A1536,'Medical Examinations'!A1535:J3870,8,FALSE)</f>
        <v>No</v>
      </c>
      <c r="J1536" t="str">
        <f>VLOOKUP($A1536,'Medical Examinations'!$A1535:$J3870,9,FALSE)</f>
        <v>Obesity</v>
      </c>
      <c r="K1536" t="str">
        <f>VLOOKUP(A1536,'Medical Examinations'!A1535:J3870,10,FALSE)</f>
        <v>Normal</v>
      </c>
      <c r="L1536" t="str">
        <f>VLOOKUP(Healthcare!A1536,'Hospitalisation Details'!A1535:K3870,10,FALSE)</f>
        <v>19-Nov-1989</v>
      </c>
      <c r="M1536" s="17">
        <f>VLOOKUP(Healthcare!A1536,'Hospitalisation Details'!A1535:K3870,6,FALSE)</f>
        <v>6653.79</v>
      </c>
      <c r="N1536" t="str">
        <f>VLOOKUP(Healthcare!A1536,'Hospitalisation Details'!A1535:K3870,7,FALSE)</f>
        <v>tier - 2</v>
      </c>
      <c r="O1536" t="str">
        <f>VLOOKUP(Healthcare!A1536,'Hospitalisation Details'!A1535:K3870,8,FALSE)</f>
        <v>tier - 1</v>
      </c>
      <c r="P1536" t="str">
        <f>VLOOKUP(Healthcare!A1536,'Hospitalisation Details'!A1535:K3870,9,FALSE)</f>
        <v>R1013</v>
      </c>
      <c r="Q1536">
        <f>VLOOKUP(Healthcare!A1536,'Hospitalisation Details'!A1535:K3870,11,FALSE)</f>
        <v>34</v>
      </c>
    </row>
    <row r="1537" spans="1:17" ht="15.6">
      <c r="A1537" s="1" t="s">
        <v>834</v>
      </c>
      <c r="B1537" t="str">
        <f>VLOOKUP(A1537,'Customer Names'!A1536:E3871,5,FALSE)</f>
        <v xml:space="preserve"> Mr.  Ryan Jaskiewicz</v>
      </c>
      <c r="C1537">
        <f>VLOOKUP(A1537,'Medical Examinations'!A1536:J3871,2,FALSE)</f>
        <v>21.12</v>
      </c>
      <c r="D1537">
        <f>VLOOKUP(A1537,'Medical Examinations'!A1536:J3871,3,FALSE)</f>
        <v>4.99</v>
      </c>
      <c r="E1537" t="str">
        <f>VLOOKUP(A1537,'Medical Examinations'!A1536:J3871,4,FALSE)</f>
        <v>No</v>
      </c>
      <c r="F1537" t="str">
        <f>VLOOKUP(A1537,'Medical Examinations'!A1536:J3871,5,FALSE)</f>
        <v>No</v>
      </c>
      <c r="G1537" t="str">
        <f>VLOOKUP($A1537,'Medical Examinations'!A$1:J$2336,6,FALSE)</f>
        <v>No</v>
      </c>
      <c r="H1537">
        <f>VLOOKUP(A1537,'Medical Examinations'!A1536:J3871,7,FALSE)</f>
        <v>1</v>
      </c>
      <c r="I1537" t="str">
        <f>VLOOKUP(A1537,'Medical Examinations'!A1536:J3871,8,FALSE)</f>
        <v>No</v>
      </c>
      <c r="J1537" t="str">
        <f>VLOOKUP($A1537,'Medical Examinations'!$A1536:$J3871,9,FALSE)</f>
        <v>Healthy Weight</v>
      </c>
      <c r="K1537" t="str">
        <f>VLOOKUP(A1537,'Medical Examinations'!A1536:J3871,10,FALSE)</f>
        <v>Normal</v>
      </c>
      <c r="L1537" t="str">
        <f>VLOOKUP(Healthcare!A1537,'Hospitalisation Details'!A1536:K3871,10,FALSE)</f>
        <v>1-Jul-1984</v>
      </c>
      <c r="M1537" s="17">
        <f>VLOOKUP(Healthcare!A1537,'Hospitalisation Details'!A1536:K3871,6,FALSE)</f>
        <v>6652.53</v>
      </c>
      <c r="N1537" t="str">
        <f>VLOOKUP(Healthcare!A1537,'Hospitalisation Details'!A1536:K3871,7,FALSE)</f>
        <v>tier - 3</v>
      </c>
      <c r="O1537" t="str">
        <f>VLOOKUP(Healthcare!A1537,'Hospitalisation Details'!A1536:K3871,8,FALSE)</f>
        <v>tier - 2</v>
      </c>
      <c r="P1537" t="str">
        <f>VLOOKUP(Healthcare!A1537,'Hospitalisation Details'!A1536:K3871,9,FALSE)</f>
        <v>R1013</v>
      </c>
      <c r="Q1537">
        <f>VLOOKUP(Healthcare!A1537,'Hospitalisation Details'!A1536:K3871,11,FALSE)</f>
        <v>40</v>
      </c>
    </row>
    <row r="1538" spans="1:17" ht="15.6">
      <c r="A1538" s="1" t="s">
        <v>833</v>
      </c>
      <c r="B1538" t="str">
        <f>VLOOKUP(A1538,'Customer Names'!A1537:E3872,5,FALSE)</f>
        <v xml:space="preserve"> Ms.  Jackie K Deppen</v>
      </c>
      <c r="C1538">
        <f>VLOOKUP(A1538,'Medical Examinations'!A1537:J3872,2,FALSE)</f>
        <v>18.48</v>
      </c>
      <c r="D1538">
        <f>VLOOKUP(A1538,'Medical Examinations'!A1537:J3872,3,FALSE)</f>
        <v>10.84</v>
      </c>
      <c r="E1538" t="str">
        <f>VLOOKUP(A1538,'Medical Examinations'!A1537:J3872,4,FALSE)</f>
        <v>yes</v>
      </c>
      <c r="F1538" t="str">
        <f>VLOOKUP(A1538,'Medical Examinations'!A1537:J3872,5,FALSE)</f>
        <v>No</v>
      </c>
      <c r="G1538" t="str">
        <f>VLOOKUP($A1538,'Medical Examinations'!A$1:J$2336,6,FALSE)</f>
        <v>No</v>
      </c>
      <c r="H1538">
        <f>VLOOKUP(A1538,'Medical Examinations'!A1537:J3872,7,FALSE)</f>
        <v>2</v>
      </c>
      <c r="I1538" t="str">
        <f>VLOOKUP(A1538,'Medical Examinations'!A1537:J3872,8,FALSE)</f>
        <v>No</v>
      </c>
      <c r="J1538" t="str">
        <f>VLOOKUP($A1538,'Medical Examinations'!$A1537:$J3872,9,FALSE)</f>
        <v>Under Weight</v>
      </c>
      <c r="K1538" t="str">
        <f>VLOOKUP(A1538,'Medical Examinations'!A1537:J3872,10,FALSE)</f>
        <v>Diabetes</v>
      </c>
      <c r="L1538" t="str">
        <f>VLOOKUP(Healthcare!A1538,'Hospitalisation Details'!A1537:K3872,10,FALSE)</f>
        <v>8-Nov-1970</v>
      </c>
      <c r="M1538" s="17">
        <f>VLOOKUP(Healthcare!A1538,'Hospitalisation Details'!A1537:K3872,6,FALSE)</f>
        <v>6651.26</v>
      </c>
      <c r="N1538" t="str">
        <f>VLOOKUP(Healthcare!A1538,'Hospitalisation Details'!A1537:K3872,7,FALSE)</f>
        <v>tier - 2</v>
      </c>
      <c r="O1538" t="str">
        <f>VLOOKUP(Healthcare!A1538,'Hospitalisation Details'!A1537:K3872,8,FALSE)</f>
        <v>tier - 3</v>
      </c>
      <c r="P1538" t="str">
        <f>VLOOKUP(Healthcare!A1538,'Hospitalisation Details'!A1537:K3872,9,FALSE)</f>
        <v>R1013</v>
      </c>
      <c r="Q1538">
        <f>VLOOKUP(Healthcare!A1538,'Hospitalisation Details'!A1537:K3872,11,FALSE)</f>
        <v>53</v>
      </c>
    </row>
    <row r="1539" spans="1:17" ht="15.6">
      <c r="A1539" s="1" t="s">
        <v>832</v>
      </c>
      <c r="B1539" t="str">
        <f>VLOOKUP(A1539,'Customer Names'!A1538:E3873,5,FALSE)</f>
        <v xml:space="preserve"> Mr.  Chris Hine</v>
      </c>
      <c r="C1539">
        <f>VLOOKUP(A1539,'Medical Examinations'!A1538:J3873,2,FALSE)</f>
        <v>16.815000000000001</v>
      </c>
      <c r="D1539">
        <f>VLOOKUP(A1539,'Medical Examinations'!A1538:J3873,3,FALSE)</f>
        <v>5.63</v>
      </c>
      <c r="E1539" t="str">
        <f>VLOOKUP(A1539,'Medical Examinations'!A1538:J3873,4,FALSE)</f>
        <v>No</v>
      </c>
      <c r="F1539" t="str">
        <f>VLOOKUP(A1539,'Medical Examinations'!A1538:J3873,5,FALSE)</f>
        <v>No</v>
      </c>
      <c r="G1539" t="str">
        <f>VLOOKUP($A1539,'Medical Examinations'!A$1:J$2336,6,FALSE)</f>
        <v>No</v>
      </c>
      <c r="H1539">
        <f>VLOOKUP(A1539,'Medical Examinations'!A1538:J3873,7,FALSE)</f>
        <v>1</v>
      </c>
      <c r="I1539" t="str">
        <f>VLOOKUP(A1539,'Medical Examinations'!A1538:J3873,8,FALSE)</f>
        <v>No</v>
      </c>
      <c r="J1539" t="str">
        <f>VLOOKUP($A1539,'Medical Examinations'!$A1538:$J3873,9,FALSE)</f>
        <v>Under Weight</v>
      </c>
      <c r="K1539" t="str">
        <f>VLOOKUP(A1539,'Medical Examinations'!A1538:J3873,10,FALSE)</f>
        <v>Normal</v>
      </c>
      <c r="L1539" t="str">
        <f>VLOOKUP(Healthcare!A1539,'Hospitalisation Details'!A1538:K3873,10,FALSE)</f>
        <v>8-Dec-1984</v>
      </c>
      <c r="M1539" s="17">
        <f>VLOOKUP(Healthcare!A1539,'Hospitalisation Details'!A1538:K3873,6,FALSE)</f>
        <v>6640.54</v>
      </c>
      <c r="N1539" t="str">
        <f>VLOOKUP(Healthcare!A1539,'Hospitalisation Details'!A1538:K3873,7,FALSE)</f>
        <v>tier - 2</v>
      </c>
      <c r="O1539" t="str">
        <f>VLOOKUP(Healthcare!A1539,'Hospitalisation Details'!A1538:K3873,8,FALSE)</f>
        <v>tier - 3</v>
      </c>
      <c r="P1539" t="str">
        <f>VLOOKUP(Healthcare!A1539,'Hospitalisation Details'!A1538:K3873,9,FALSE)</f>
        <v>R1019</v>
      </c>
      <c r="Q1539">
        <f>VLOOKUP(Healthcare!A1539,'Hospitalisation Details'!A1538:K3873,11,FALSE)</f>
        <v>39</v>
      </c>
    </row>
    <row r="1540" spans="1:17" ht="15.6">
      <c r="A1540" s="1" t="s">
        <v>831</v>
      </c>
      <c r="B1540" t="str">
        <f>VLOOKUP(A1540,'Customer Names'!A1539:E3874,5,FALSE)</f>
        <v xml:space="preserve"> Mr.  Tyler C Mathews</v>
      </c>
      <c r="C1540">
        <f>VLOOKUP(A1540,'Medical Examinations'!A1539:J3874,2,FALSE)</f>
        <v>26.72</v>
      </c>
      <c r="D1540">
        <f>VLOOKUP(A1540,'Medical Examinations'!A1539:J3874,3,FALSE)</f>
        <v>4.1399999999999997</v>
      </c>
      <c r="E1540" t="str">
        <f>VLOOKUP(A1540,'Medical Examinations'!A1539:J3874,4,FALSE)</f>
        <v>No</v>
      </c>
      <c r="F1540" t="str">
        <f>VLOOKUP(A1540,'Medical Examinations'!A1539:J3874,5,FALSE)</f>
        <v>No</v>
      </c>
      <c r="G1540" t="str">
        <f>VLOOKUP($A1540,'Medical Examinations'!A$1:J$2336,6,FALSE)</f>
        <v>No</v>
      </c>
      <c r="H1540">
        <f>VLOOKUP(A1540,'Medical Examinations'!A1539:J3874,7,FALSE)</f>
        <v>0</v>
      </c>
      <c r="I1540" t="str">
        <f>VLOOKUP(A1540,'Medical Examinations'!A1539:J3874,8,FALSE)</f>
        <v>No</v>
      </c>
      <c r="J1540" t="str">
        <f>VLOOKUP($A1540,'Medical Examinations'!$A1539:$J3874,9,FALSE)</f>
        <v>Over Weight</v>
      </c>
      <c r="K1540" t="str">
        <f>VLOOKUP(A1540,'Medical Examinations'!A1539:J3874,10,FALSE)</f>
        <v>Normal</v>
      </c>
      <c r="L1540" t="str">
        <f>VLOOKUP(Healthcare!A1540,'Hospitalisation Details'!A1539:K3874,10,FALSE)</f>
        <v>6-Jun-1990</v>
      </c>
      <c r="M1540" s="17">
        <f>VLOOKUP(Healthcare!A1540,'Hospitalisation Details'!A1539:K3874,6,FALSE)</f>
        <v>6639.3</v>
      </c>
      <c r="N1540" t="str">
        <f>VLOOKUP(Healthcare!A1540,'Hospitalisation Details'!A1539:K3874,7,FALSE)</f>
        <v>tier - 2</v>
      </c>
      <c r="O1540" t="str">
        <f>VLOOKUP(Healthcare!A1540,'Hospitalisation Details'!A1539:K3874,8,FALSE)</f>
        <v>tier - 2</v>
      </c>
      <c r="P1540" t="str">
        <f>VLOOKUP(Healthcare!A1540,'Hospitalisation Details'!A1539:K3874,9,FALSE)</f>
        <v>R1021</v>
      </c>
      <c r="Q1540">
        <f>VLOOKUP(Healthcare!A1540,'Hospitalisation Details'!A1539:K3874,11,FALSE)</f>
        <v>34</v>
      </c>
    </row>
    <row r="1541" spans="1:17" ht="15.6">
      <c r="A1541" s="1" t="s">
        <v>830</v>
      </c>
      <c r="B1541" t="str">
        <f>VLOOKUP(A1541,'Customer Names'!A1540:E3875,5,FALSE)</f>
        <v xml:space="preserve"> Ms.  Yoshie Yabu</v>
      </c>
      <c r="C1541">
        <f>VLOOKUP(A1541,'Medical Examinations'!A1540:J3875,2,FALSE)</f>
        <v>41.42</v>
      </c>
      <c r="D1541">
        <f>VLOOKUP(A1541,'Medical Examinations'!A1540:J3875,3,FALSE)</f>
        <v>5.17</v>
      </c>
      <c r="E1541" t="str">
        <f>VLOOKUP(A1541,'Medical Examinations'!A1540:J3875,4,FALSE)</f>
        <v>No</v>
      </c>
      <c r="F1541" t="str">
        <f>VLOOKUP(A1541,'Medical Examinations'!A1540:J3875,5,FALSE)</f>
        <v>No</v>
      </c>
      <c r="G1541" t="str">
        <f>VLOOKUP($A1541,'Medical Examinations'!A$1:J$2336,6,FALSE)</f>
        <v>Yes</v>
      </c>
      <c r="H1541">
        <f>VLOOKUP(A1541,'Medical Examinations'!A1540:J3875,7,FALSE)</f>
        <v>1</v>
      </c>
      <c r="I1541" t="str">
        <f>VLOOKUP(A1541,'Medical Examinations'!A1540:J3875,8,FALSE)</f>
        <v>No</v>
      </c>
      <c r="J1541" t="str">
        <f>VLOOKUP($A1541,'Medical Examinations'!$A1540:$J3875,9,FALSE)</f>
        <v>Obesity</v>
      </c>
      <c r="K1541" t="str">
        <f>VLOOKUP(A1541,'Medical Examinations'!A1540:J3875,10,FALSE)</f>
        <v>Normal</v>
      </c>
      <c r="L1541" t="str">
        <f>VLOOKUP(Healthcare!A1541,'Hospitalisation Details'!A1540:K3875,10,FALSE)</f>
        <v>4-Sep-2003</v>
      </c>
      <c r="M1541" s="17">
        <f>VLOOKUP(Healthcare!A1541,'Hospitalisation Details'!A1540:K3875,6,FALSE)</f>
        <v>6638.16</v>
      </c>
      <c r="N1541" t="str">
        <f>VLOOKUP(Healthcare!A1541,'Hospitalisation Details'!A1540:K3875,7,FALSE)</f>
        <v>tier - 2</v>
      </c>
      <c r="O1541" t="str">
        <f>VLOOKUP(Healthcare!A1541,'Hospitalisation Details'!A1540:K3875,8,FALSE)</f>
        <v>tier - 1</v>
      </c>
      <c r="P1541" t="str">
        <f>VLOOKUP(Healthcare!A1541,'Hospitalisation Details'!A1540:K3875,9,FALSE)</f>
        <v>R1012</v>
      </c>
      <c r="Q1541">
        <f>VLOOKUP(Healthcare!A1541,'Hospitalisation Details'!A1540:K3875,11,FALSE)</f>
        <v>21</v>
      </c>
    </row>
    <row r="1542" spans="1:17" ht="15.6">
      <c r="A1542" s="1" t="s">
        <v>829</v>
      </c>
      <c r="B1542" t="str">
        <f>VLOOKUP(A1542,'Customer Names'!A1541:E3876,5,FALSE)</f>
        <v xml:space="preserve"> Ms.  Lauren A Strang</v>
      </c>
      <c r="C1542">
        <f>VLOOKUP(A1542,'Medical Examinations'!A1541:J3876,2,FALSE)</f>
        <v>20.69</v>
      </c>
      <c r="D1542">
        <f>VLOOKUP(A1542,'Medical Examinations'!A1541:J3876,3,FALSE)</f>
        <v>6.93</v>
      </c>
      <c r="E1542" t="str">
        <f>VLOOKUP(A1542,'Medical Examinations'!A1541:J3876,4,FALSE)</f>
        <v>No</v>
      </c>
      <c r="F1542" t="str">
        <f>VLOOKUP(A1542,'Medical Examinations'!A1541:J3876,5,FALSE)</f>
        <v>No</v>
      </c>
      <c r="G1542" t="str">
        <f>VLOOKUP($A1542,'Medical Examinations'!A$1:J$2336,6,FALSE)</f>
        <v>No</v>
      </c>
      <c r="H1542">
        <f>VLOOKUP(A1542,'Medical Examinations'!A1541:J3876,7,FALSE)</f>
        <v>2</v>
      </c>
      <c r="I1542" t="str">
        <f>VLOOKUP(A1542,'Medical Examinations'!A1541:J3876,8,FALSE)</f>
        <v>No</v>
      </c>
      <c r="J1542" t="str">
        <f>VLOOKUP($A1542,'Medical Examinations'!$A1541:$J3876,9,FALSE)</f>
        <v>Healthy Weight</v>
      </c>
      <c r="K1542" t="str">
        <f>VLOOKUP(A1542,'Medical Examinations'!A1541:J3876,10,FALSE)</f>
        <v>Diabetes</v>
      </c>
      <c r="L1542" t="str">
        <f>VLOOKUP(Healthcare!A1542,'Hospitalisation Details'!A1541:K3876,10,FALSE)</f>
        <v>29-Aug-1973</v>
      </c>
      <c r="M1542" s="17">
        <f>VLOOKUP(Healthcare!A1542,'Hospitalisation Details'!A1541:K3876,6,FALSE)</f>
        <v>6630.31</v>
      </c>
      <c r="N1542" t="str">
        <f>VLOOKUP(Healthcare!A1542,'Hospitalisation Details'!A1541:K3876,7,FALSE)</f>
        <v>tier - 2</v>
      </c>
      <c r="O1542" t="str">
        <f>VLOOKUP(Healthcare!A1542,'Hospitalisation Details'!A1541:K3876,8,FALSE)</f>
        <v>tier - 1</v>
      </c>
      <c r="P1542" t="str">
        <f>VLOOKUP(Healthcare!A1542,'Hospitalisation Details'!A1541:K3876,9,FALSE)</f>
        <v>R1013</v>
      </c>
      <c r="Q1542">
        <f>VLOOKUP(Healthcare!A1542,'Hospitalisation Details'!A1541:K3876,11,FALSE)</f>
        <v>51</v>
      </c>
    </row>
    <row r="1543" spans="1:17" ht="15.6">
      <c r="A1543" s="1" t="s">
        <v>828</v>
      </c>
      <c r="B1543" t="str">
        <f>VLOOKUP(A1543,'Customer Names'!A1542:E3877,5,FALSE)</f>
        <v xml:space="preserve"> Mr.  Mason D Frank</v>
      </c>
      <c r="C1543">
        <f>VLOOKUP(A1543,'Medical Examinations'!A1542:J3877,2,FALSE)</f>
        <v>41.23</v>
      </c>
      <c r="D1543">
        <f>VLOOKUP(A1543,'Medical Examinations'!A1542:J3877,3,FALSE)</f>
        <v>4.24</v>
      </c>
      <c r="E1543" t="str">
        <f>VLOOKUP(A1543,'Medical Examinations'!A1542:J3877,4,FALSE)</f>
        <v>No</v>
      </c>
      <c r="F1543" t="str">
        <f>VLOOKUP(A1543,'Medical Examinations'!A1542:J3877,5,FALSE)</f>
        <v>No</v>
      </c>
      <c r="G1543" t="str">
        <f>VLOOKUP($A1543,'Medical Examinations'!A$1:J$2336,6,FALSE)</f>
        <v>No</v>
      </c>
      <c r="H1543">
        <f>VLOOKUP(A1543,'Medical Examinations'!A1542:J3877,7,FALSE)</f>
        <v>0</v>
      </c>
      <c r="I1543" t="str">
        <f>VLOOKUP(A1543,'Medical Examinations'!A1542:J3877,8,FALSE)</f>
        <v>No</v>
      </c>
      <c r="J1543" t="str">
        <f>VLOOKUP($A1543,'Medical Examinations'!$A1542:$J3877,9,FALSE)</f>
        <v>Obesity</v>
      </c>
      <c r="K1543" t="str">
        <f>VLOOKUP(A1543,'Medical Examinations'!A1542:J3877,10,FALSE)</f>
        <v>Normal</v>
      </c>
      <c r="L1543" t="str">
        <f>VLOOKUP(Healthcare!A1543,'Hospitalisation Details'!A1542:K3877,10,FALSE)</f>
        <v>28-Aug-1982</v>
      </c>
      <c r="M1543" s="17">
        <f>VLOOKUP(Healthcare!A1543,'Hospitalisation Details'!A1542:K3877,6,FALSE)</f>
        <v>6610.11</v>
      </c>
      <c r="N1543" t="str">
        <f>VLOOKUP(Healthcare!A1543,'Hospitalisation Details'!A1542:K3877,7,FALSE)</f>
        <v>tier - 3</v>
      </c>
      <c r="O1543" t="str">
        <f>VLOOKUP(Healthcare!A1543,'Hospitalisation Details'!A1542:K3877,8,FALSE)</f>
        <v>tier - 2</v>
      </c>
      <c r="P1543" t="str">
        <f>VLOOKUP(Healthcare!A1543,'Hospitalisation Details'!A1542:K3877,9,FALSE)</f>
        <v>R1015</v>
      </c>
      <c r="Q1543">
        <f>VLOOKUP(Healthcare!A1543,'Hospitalisation Details'!A1542:K3877,11,FALSE)</f>
        <v>42</v>
      </c>
    </row>
    <row r="1544" spans="1:17" ht="15.6">
      <c r="A1544" s="1" t="s">
        <v>827</v>
      </c>
      <c r="B1544" t="str">
        <f>VLOOKUP(A1544,'Customer Names'!A1543:E3878,5,FALSE)</f>
        <v xml:space="preserve"> Mr.  Ryan Shanley</v>
      </c>
      <c r="C1544">
        <f>VLOOKUP(A1544,'Medical Examinations'!A1543:J3878,2,FALSE)</f>
        <v>29.9</v>
      </c>
      <c r="D1544">
        <f>VLOOKUP(A1544,'Medical Examinations'!A1543:J3878,3,FALSE)</f>
        <v>5.91</v>
      </c>
      <c r="E1544" t="str">
        <f>VLOOKUP(A1544,'Medical Examinations'!A1543:J3878,4,FALSE)</f>
        <v>No</v>
      </c>
      <c r="F1544" t="str">
        <f>VLOOKUP(A1544,'Medical Examinations'!A1543:J3878,5,FALSE)</f>
        <v>No</v>
      </c>
      <c r="G1544" t="str">
        <f>VLOOKUP($A1544,'Medical Examinations'!A$1:J$2336,6,FALSE)</f>
        <v>No</v>
      </c>
      <c r="H1544">
        <f>VLOOKUP(A1544,'Medical Examinations'!A1543:J3878,7,FALSE)</f>
        <v>0</v>
      </c>
      <c r="I1544" t="str">
        <f>VLOOKUP(A1544,'Medical Examinations'!A1543:J3878,8,FALSE)</f>
        <v>No</v>
      </c>
      <c r="J1544" t="str">
        <f>VLOOKUP($A1544,'Medical Examinations'!$A1543:$J3878,9,FALSE)</f>
        <v>Over Weight</v>
      </c>
      <c r="K1544" t="str">
        <f>VLOOKUP(A1544,'Medical Examinations'!A1543:J3878,10,FALSE)</f>
        <v>Prediabetes</v>
      </c>
      <c r="L1544" t="str">
        <f>VLOOKUP(Healthcare!A1544,'Hospitalisation Details'!A1543:K3878,10,FALSE)</f>
        <v>7-Nov-1982</v>
      </c>
      <c r="M1544" s="17">
        <f>VLOOKUP(Healthcare!A1544,'Hospitalisation Details'!A1543:K3878,6,FALSE)</f>
        <v>6600.36</v>
      </c>
      <c r="N1544" t="str">
        <f>VLOOKUP(Healthcare!A1544,'Hospitalisation Details'!A1543:K3878,7,FALSE)</f>
        <v>tier - 2</v>
      </c>
      <c r="O1544" t="str">
        <f>VLOOKUP(Healthcare!A1544,'Hospitalisation Details'!A1543:K3878,8,FALSE)</f>
        <v>tier - 3</v>
      </c>
      <c r="P1544" t="str">
        <f>VLOOKUP(Healthcare!A1544,'Hospitalisation Details'!A1543:K3878,9,FALSE)</f>
        <v>R1011</v>
      </c>
      <c r="Q1544">
        <f>VLOOKUP(Healthcare!A1544,'Hospitalisation Details'!A1543:K3878,11,FALSE)</f>
        <v>41</v>
      </c>
    </row>
    <row r="1545" spans="1:17" ht="15.6">
      <c r="A1545" s="1" t="s">
        <v>826</v>
      </c>
      <c r="B1545" t="str">
        <f>VLOOKUP(A1545,'Customer Names'!A1544:E3879,5,FALSE)</f>
        <v xml:space="preserve"> Mr.  Arturo Mancebo Garcia</v>
      </c>
      <c r="C1545">
        <f>VLOOKUP(A1545,'Medical Examinations'!A1544:J3879,2,FALSE)</f>
        <v>34.104999999999997</v>
      </c>
      <c r="D1545">
        <f>VLOOKUP(A1545,'Medical Examinations'!A1544:J3879,3,FALSE)</f>
        <v>5.93</v>
      </c>
      <c r="E1545" t="str">
        <f>VLOOKUP(A1545,'Medical Examinations'!A1544:J3879,4,FALSE)</f>
        <v>No</v>
      </c>
      <c r="F1545" t="str">
        <f>VLOOKUP(A1545,'Medical Examinations'!A1544:J3879,5,FALSE)</f>
        <v>No</v>
      </c>
      <c r="G1545" t="str">
        <f>VLOOKUP($A1545,'Medical Examinations'!A$1:J$2336,6,FALSE)</f>
        <v>No</v>
      </c>
      <c r="H1545">
        <f>VLOOKUP(A1545,'Medical Examinations'!A1544:J3879,7,FALSE)</f>
        <v>0</v>
      </c>
      <c r="I1545" t="str">
        <f>VLOOKUP(A1545,'Medical Examinations'!A1544:J3879,8,FALSE)</f>
        <v>No</v>
      </c>
      <c r="J1545" t="str">
        <f>VLOOKUP($A1545,'Medical Examinations'!$A1544:$J3879,9,FALSE)</f>
        <v>Obesity</v>
      </c>
      <c r="K1545" t="str">
        <f>VLOOKUP(A1545,'Medical Examinations'!A1544:J3879,10,FALSE)</f>
        <v>Prediabetes</v>
      </c>
      <c r="L1545" t="str">
        <f>VLOOKUP(Healthcare!A1545,'Hospitalisation Details'!A1544:K3879,10,FALSE)</f>
        <v>29-Dec-1982</v>
      </c>
      <c r="M1545" s="17">
        <f>VLOOKUP(Healthcare!A1545,'Hospitalisation Details'!A1544:K3879,6,FALSE)</f>
        <v>6600.21</v>
      </c>
      <c r="N1545" t="str">
        <f>VLOOKUP(Healthcare!A1545,'Hospitalisation Details'!A1544:K3879,7,FALSE)</f>
        <v>tier - 3</v>
      </c>
      <c r="O1545" t="str">
        <f>VLOOKUP(Healthcare!A1545,'Hospitalisation Details'!A1544:K3879,8,FALSE)</f>
        <v>tier - 2</v>
      </c>
      <c r="P1545" t="str">
        <f>VLOOKUP(Healthcare!A1545,'Hospitalisation Details'!A1544:K3879,9,FALSE)</f>
        <v>R1016</v>
      </c>
      <c r="Q1545">
        <f>VLOOKUP(Healthcare!A1545,'Hospitalisation Details'!A1544:K3879,11,FALSE)</f>
        <v>41</v>
      </c>
    </row>
    <row r="1546" spans="1:17" ht="15.6">
      <c r="A1546" s="1" t="s">
        <v>825</v>
      </c>
      <c r="B1546" t="str">
        <f>VLOOKUP(A1546,'Customer Names'!A1545:E3880,5,FALSE)</f>
        <v xml:space="preserve"> Mr.  Jake Keehan</v>
      </c>
      <c r="C1546">
        <f>VLOOKUP(A1546,'Medical Examinations'!A1545:J3880,2,FALSE)</f>
        <v>24.97</v>
      </c>
      <c r="D1546">
        <f>VLOOKUP(A1546,'Medical Examinations'!A1545:J3880,3,FALSE)</f>
        <v>5.66</v>
      </c>
      <c r="E1546" t="str">
        <f>VLOOKUP(A1546,'Medical Examinations'!A1545:J3880,4,FALSE)</f>
        <v>No</v>
      </c>
      <c r="F1546" t="str">
        <f>VLOOKUP(A1546,'Medical Examinations'!A1545:J3880,5,FALSE)</f>
        <v>No</v>
      </c>
      <c r="G1546" t="str">
        <f>VLOOKUP($A1546,'Medical Examinations'!A$1:J$2336,6,FALSE)</f>
        <v>No</v>
      </c>
      <c r="H1546">
        <f>VLOOKUP(A1546,'Medical Examinations'!A1545:J3880,7,FALSE)</f>
        <v>0</v>
      </c>
      <c r="I1546" t="str">
        <f>VLOOKUP(A1546,'Medical Examinations'!A1545:J3880,8,FALSE)</f>
        <v>No</v>
      </c>
      <c r="J1546" t="str">
        <f>VLOOKUP($A1546,'Medical Examinations'!$A1545:$J3880,9,FALSE)</f>
        <v>Healthy Weight</v>
      </c>
      <c r="K1546" t="str">
        <f>VLOOKUP(A1546,'Medical Examinations'!A1545:J3880,10,FALSE)</f>
        <v>Normal</v>
      </c>
      <c r="L1546" t="str">
        <f>VLOOKUP(Healthcare!A1546,'Hospitalisation Details'!A1545:K3880,10,FALSE)</f>
        <v>22-Nov-1982</v>
      </c>
      <c r="M1546" s="17">
        <f>VLOOKUP(Healthcare!A1546,'Hospitalisation Details'!A1545:K3880,6,FALSE)</f>
        <v>6593.51</v>
      </c>
      <c r="N1546" t="str">
        <f>VLOOKUP(Healthcare!A1546,'Hospitalisation Details'!A1545:K3880,7,FALSE)</f>
        <v>tier - 2</v>
      </c>
      <c r="O1546" t="str">
        <f>VLOOKUP(Healthcare!A1546,'Hospitalisation Details'!A1545:K3880,8,FALSE)</f>
        <v>tier - 1</v>
      </c>
      <c r="P1546" t="str">
        <f>VLOOKUP(Healthcare!A1546,'Hospitalisation Details'!A1545:K3880,9,FALSE)</f>
        <v>R1013</v>
      </c>
      <c r="Q1546">
        <f>VLOOKUP(Healthcare!A1546,'Hospitalisation Details'!A1545:K3880,11,FALSE)</f>
        <v>41</v>
      </c>
    </row>
    <row r="1547" spans="1:17" ht="15.6">
      <c r="A1547" s="1" t="s">
        <v>824</v>
      </c>
      <c r="B1547" t="str">
        <f>VLOOKUP(A1547,'Customer Names'!A1546:E3881,5,FALSE)</f>
        <v xml:space="preserve"> Ms.  Sarah E Mahaney</v>
      </c>
      <c r="C1547">
        <f>VLOOKUP(A1547,'Medical Examinations'!A1546:J3881,2,FALSE)</f>
        <v>34.799999999999997</v>
      </c>
      <c r="D1547">
        <f>VLOOKUP(A1547,'Medical Examinations'!A1546:J3881,3,FALSE)</f>
        <v>4.1900000000000004</v>
      </c>
      <c r="E1547" t="str">
        <f>VLOOKUP(A1547,'Medical Examinations'!A1546:J3881,4,FALSE)</f>
        <v>No</v>
      </c>
      <c r="F1547" t="str">
        <f>VLOOKUP(A1547,'Medical Examinations'!A1546:J3881,5,FALSE)</f>
        <v>No</v>
      </c>
      <c r="G1547" t="str">
        <f>VLOOKUP($A1547,'Medical Examinations'!A$1:J$2336,6,FALSE)</f>
        <v>No</v>
      </c>
      <c r="H1547">
        <f>VLOOKUP(A1547,'Medical Examinations'!A1546:J3881,7,FALSE)</f>
        <v>1</v>
      </c>
      <c r="I1547" t="str">
        <f>VLOOKUP(A1547,'Medical Examinations'!A1546:J3881,8,FALSE)</f>
        <v>No</v>
      </c>
      <c r="J1547" t="str">
        <f>VLOOKUP($A1547,'Medical Examinations'!$A1546:$J3881,9,FALSE)</f>
        <v>Obesity</v>
      </c>
      <c r="K1547" t="str">
        <f>VLOOKUP(A1547,'Medical Examinations'!A1546:J3881,10,FALSE)</f>
        <v>Normal</v>
      </c>
      <c r="L1547" t="str">
        <f>VLOOKUP(Healthcare!A1547,'Hospitalisation Details'!A1546:K3881,10,FALSE)</f>
        <v>5-Oct-1984</v>
      </c>
      <c r="M1547" s="17">
        <f>VLOOKUP(Healthcare!A1547,'Hospitalisation Details'!A1546:K3881,6,FALSE)</f>
        <v>6571.54</v>
      </c>
      <c r="N1547" t="str">
        <f>VLOOKUP(Healthcare!A1547,'Hospitalisation Details'!A1546:K3881,7,FALSE)</f>
        <v>tier - 2</v>
      </c>
      <c r="O1547" t="str">
        <f>VLOOKUP(Healthcare!A1547,'Hospitalisation Details'!A1546:K3881,8,FALSE)</f>
        <v>tier - 3</v>
      </c>
      <c r="P1547" t="str">
        <f>VLOOKUP(Healthcare!A1547,'Hospitalisation Details'!A1546:K3881,9,FALSE)</f>
        <v>R1011</v>
      </c>
      <c r="Q1547">
        <f>VLOOKUP(Healthcare!A1547,'Hospitalisation Details'!A1546:K3881,11,FALSE)</f>
        <v>39</v>
      </c>
    </row>
    <row r="1548" spans="1:17" ht="15.6">
      <c r="A1548" s="1" t="s">
        <v>823</v>
      </c>
      <c r="B1548" t="str">
        <f>VLOOKUP(A1548,'Customer Names'!A1547:E3882,5,FALSE)</f>
        <v xml:space="preserve"> Ms.  Alison L Nolan</v>
      </c>
      <c r="C1548">
        <f>VLOOKUP(A1548,'Medical Examinations'!A1547:J3882,2,FALSE)</f>
        <v>32.965000000000003</v>
      </c>
      <c r="D1548">
        <f>VLOOKUP(A1548,'Medical Examinations'!A1547:J3882,3,FALSE)</f>
        <v>9.2100000000000009</v>
      </c>
      <c r="E1548" t="str">
        <f>VLOOKUP(A1548,'Medical Examinations'!A1547:J3882,4,FALSE)</f>
        <v>yes</v>
      </c>
      <c r="F1548" t="str">
        <f>VLOOKUP(A1548,'Medical Examinations'!A1547:J3882,5,FALSE)</f>
        <v>No</v>
      </c>
      <c r="G1548" t="str">
        <f>VLOOKUP($A1548,'Medical Examinations'!A$1:J$2336,6,FALSE)</f>
        <v>No</v>
      </c>
      <c r="H1548">
        <f>VLOOKUP(A1548,'Medical Examinations'!A1547:J3882,7,FALSE)</f>
        <v>0</v>
      </c>
      <c r="I1548" t="str">
        <f>VLOOKUP(A1548,'Medical Examinations'!A1547:J3882,8,FALSE)</f>
        <v>No</v>
      </c>
      <c r="J1548" t="str">
        <f>VLOOKUP($A1548,'Medical Examinations'!$A1547:$J3882,9,FALSE)</f>
        <v>Obesity</v>
      </c>
      <c r="K1548" t="str">
        <f>VLOOKUP(A1548,'Medical Examinations'!A1547:J3882,10,FALSE)</f>
        <v>Diabetes</v>
      </c>
      <c r="L1548" t="str">
        <f>VLOOKUP(Healthcare!A1548,'Hospitalisation Details'!A1547:K3882,10,FALSE)</f>
        <v>20-Jul-1981</v>
      </c>
      <c r="M1548" s="17">
        <f>VLOOKUP(Healthcare!A1548,'Hospitalisation Details'!A1547:K3882,6,FALSE)</f>
        <v>6571.02</v>
      </c>
      <c r="N1548" t="str">
        <f>VLOOKUP(Healthcare!A1548,'Hospitalisation Details'!A1547:K3882,7,FALSE)</f>
        <v>tier - 2</v>
      </c>
      <c r="O1548" t="str">
        <f>VLOOKUP(Healthcare!A1548,'Hospitalisation Details'!A1547:K3882,8,FALSE)</f>
        <v>tier - 1</v>
      </c>
      <c r="P1548" t="str">
        <f>VLOOKUP(Healthcare!A1548,'Hospitalisation Details'!A1547:K3882,9,FALSE)</f>
        <v>R1012</v>
      </c>
      <c r="Q1548">
        <f>VLOOKUP(Healthcare!A1548,'Hospitalisation Details'!A1547:K3882,11,FALSE)</f>
        <v>43</v>
      </c>
    </row>
    <row r="1549" spans="1:17" ht="15.6">
      <c r="A1549" s="1" t="s">
        <v>822</v>
      </c>
      <c r="B1549" t="str">
        <f>VLOOKUP(A1549,'Customer Names'!A1548:E3883,5,FALSE)</f>
        <v xml:space="preserve"> Ms.  Karen A Sobrino</v>
      </c>
      <c r="C1549">
        <f>VLOOKUP(A1549,'Medical Examinations'!A1548:J3883,2,FALSE)</f>
        <v>27.265000000000001</v>
      </c>
      <c r="D1549">
        <f>VLOOKUP(A1549,'Medical Examinations'!A1548:J3883,3,FALSE)</f>
        <v>5.51</v>
      </c>
      <c r="E1549" t="str">
        <f>VLOOKUP(A1549,'Medical Examinations'!A1548:J3883,4,FALSE)</f>
        <v>No</v>
      </c>
      <c r="F1549" t="str">
        <f>VLOOKUP(A1549,'Medical Examinations'!A1548:J3883,5,FALSE)</f>
        <v>No</v>
      </c>
      <c r="G1549" t="str">
        <f>VLOOKUP($A1549,'Medical Examinations'!A$1:J$2336,6,FALSE)</f>
        <v>No</v>
      </c>
      <c r="H1549">
        <f>VLOOKUP(A1549,'Medical Examinations'!A1548:J3883,7,FALSE)</f>
        <v>1</v>
      </c>
      <c r="I1549" t="str">
        <f>VLOOKUP(A1549,'Medical Examinations'!A1548:J3883,8,FALSE)</f>
        <v>No</v>
      </c>
      <c r="J1549" t="str">
        <f>VLOOKUP($A1549,'Medical Examinations'!$A1548:$J3883,9,FALSE)</f>
        <v>Over Weight</v>
      </c>
      <c r="K1549" t="str">
        <f>VLOOKUP(A1549,'Medical Examinations'!A1548:J3883,10,FALSE)</f>
        <v>Normal</v>
      </c>
      <c r="L1549" t="str">
        <f>VLOOKUP(Healthcare!A1549,'Hospitalisation Details'!A1548:K3883,10,FALSE)</f>
        <v>20-Sep-1984</v>
      </c>
      <c r="M1549" s="17">
        <f>VLOOKUP(Healthcare!A1549,'Hospitalisation Details'!A1548:K3883,6,FALSE)</f>
        <v>6555.07</v>
      </c>
      <c r="N1549" t="str">
        <f>VLOOKUP(Healthcare!A1549,'Hospitalisation Details'!A1548:K3883,7,FALSE)</f>
        <v>tier - 2</v>
      </c>
      <c r="O1549" t="str">
        <f>VLOOKUP(Healthcare!A1549,'Hospitalisation Details'!A1548:K3883,8,FALSE)</f>
        <v>tier - 2</v>
      </c>
      <c r="P1549" t="str">
        <f>VLOOKUP(Healthcare!A1549,'Hospitalisation Details'!A1548:K3883,9,FALSE)</f>
        <v>R1024</v>
      </c>
      <c r="Q1549">
        <f>VLOOKUP(Healthcare!A1549,'Hospitalisation Details'!A1548:K3883,11,FALSE)</f>
        <v>39</v>
      </c>
    </row>
    <row r="1550" spans="1:17" ht="15.6">
      <c r="A1550" s="1" t="s">
        <v>821</v>
      </c>
      <c r="B1550" t="str">
        <f>VLOOKUP(A1550,'Customer Names'!A1549:E3884,5,FALSE)</f>
        <v xml:space="preserve"> Mr.  Thomas R Gennaro</v>
      </c>
      <c r="C1550">
        <f>VLOOKUP(A1550,'Medical Examinations'!A1549:J3884,2,FALSE)</f>
        <v>17.059999999999999</v>
      </c>
      <c r="D1550">
        <f>VLOOKUP(A1550,'Medical Examinations'!A1549:J3884,3,FALSE)</f>
        <v>8.5</v>
      </c>
      <c r="E1550" t="str">
        <f>VLOOKUP(A1550,'Medical Examinations'!A1549:J3884,4,FALSE)</f>
        <v>No</v>
      </c>
      <c r="F1550" t="str">
        <f>VLOOKUP(A1550,'Medical Examinations'!A1549:J3884,5,FALSE)</f>
        <v>No</v>
      </c>
      <c r="G1550" t="str">
        <f>VLOOKUP($A1550,'Medical Examinations'!A$1:J$2336,6,FALSE)</f>
        <v>No</v>
      </c>
      <c r="H1550">
        <f>VLOOKUP(A1550,'Medical Examinations'!A1549:J3884,7,FALSE)</f>
        <v>0</v>
      </c>
      <c r="I1550" t="str">
        <f>VLOOKUP(A1550,'Medical Examinations'!A1549:J3884,8,FALSE)</f>
        <v>No</v>
      </c>
      <c r="J1550" t="str">
        <f>VLOOKUP($A1550,'Medical Examinations'!$A1549:$J3884,9,FALSE)</f>
        <v>Under Weight</v>
      </c>
      <c r="K1550" t="str">
        <f>VLOOKUP(A1550,'Medical Examinations'!A1549:J3884,10,FALSE)</f>
        <v>Diabetes</v>
      </c>
      <c r="L1550" t="str">
        <f>VLOOKUP(Healthcare!A1550,'Hospitalisation Details'!A1549:K3884,10,FALSE)</f>
        <v>11-Dec-1968</v>
      </c>
      <c r="M1550" s="17">
        <f>VLOOKUP(Healthcare!A1550,'Hospitalisation Details'!A1549:K3884,6,FALSE)</f>
        <v>6552.01</v>
      </c>
      <c r="N1550" t="str">
        <f>VLOOKUP(Healthcare!A1550,'Hospitalisation Details'!A1549:K3884,7,FALSE)</f>
        <v>tier - 3</v>
      </c>
      <c r="O1550" t="str">
        <f>VLOOKUP(Healthcare!A1550,'Hospitalisation Details'!A1549:K3884,8,FALSE)</f>
        <v>tier - 2</v>
      </c>
      <c r="P1550" t="str">
        <f>VLOOKUP(Healthcare!A1550,'Hospitalisation Details'!A1549:K3884,9,FALSE)</f>
        <v>R1013</v>
      </c>
      <c r="Q1550">
        <f>VLOOKUP(Healthcare!A1550,'Hospitalisation Details'!A1549:K3884,11,FALSE)</f>
        <v>55</v>
      </c>
    </row>
    <row r="1551" spans="1:17" ht="15.6">
      <c r="A1551" s="1" t="s">
        <v>820</v>
      </c>
      <c r="B1551" t="str">
        <f>VLOOKUP(A1551,'Customer Names'!A1550:E3885,5,FALSE)</f>
        <v xml:space="preserve"> Ms.  Stephanie W Mayer</v>
      </c>
      <c r="C1551">
        <f>VLOOKUP(A1551,'Medical Examinations'!A1550:J3885,2,FALSE)</f>
        <v>36.29</v>
      </c>
      <c r="D1551">
        <f>VLOOKUP(A1551,'Medical Examinations'!A1550:J3885,3,FALSE)</f>
        <v>6.23</v>
      </c>
      <c r="E1551" t="str">
        <f>VLOOKUP(A1551,'Medical Examinations'!A1550:J3885,4,FALSE)</f>
        <v>No</v>
      </c>
      <c r="F1551" t="str">
        <f>VLOOKUP(A1551,'Medical Examinations'!A1550:J3885,5,FALSE)</f>
        <v>No</v>
      </c>
      <c r="G1551" t="str">
        <f>VLOOKUP($A1551,'Medical Examinations'!A$1:J$2336,6,FALSE)</f>
        <v>No</v>
      </c>
      <c r="H1551">
        <f>VLOOKUP(A1551,'Medical Examinations'!A1550:J3885,7,FALSE)</f>
        <v>0</v>
      </c>
      <c r="I1551" t="str">
        <f>VLOOKUP(A1551,'Medical Examinations'!A1550:J3885,8,FALSE)</f>
        <v>No</v>
      </c>
      <c r="J1551" t="str">
        <f>VLOOKUP($A1551,'Medical Examinations'!$A1550:$J3885,9,FALSE)</f>
        <v>Obesity</v>
      </c>
      <c r="K1551" t="str">
        <f>VLOOKUP(A1551,'Medical Examinations'!A1550:J3885,10,FALSE)</f>
        <v>Prediabetes</v>
      </c>
      <c r="L1551" t="str">
        <f>VLOOKUP(Healthcare!A1551,'Hospitalisation Details'!A1550:K3885,10,FALSE)</f>
        <v>6-Aug-1989</v>
      </c>
      <c r="M1551" s="17">
        <f>VLOOKUP(Healthcare!A1551,'Hospitalisation Details'!A1550:K3885,6,FALSE)</f>
        <v>6551.75</v>
      </c>
      <c r="N1551" t="str">
        <f>VLOOKUP(Healthcare!A1551,'Hospitalisation Details'!A1550:K3885,7,FALSE)</f>
        <v>tier - 2</v>
      </c>
      <c r="O1551" t="str">
        <f>VLOOKUP(Healthcare!A1551,'Hospitalisation Details'!A1550:K3885,8,FALSE)</f>
        <v>tier - 2</v>
      </c>
      <c r="P1551" t="str">
        <f>VLOOKUP(Healthcare!A1551,'Hospitalisation Details'!A1550:K3885,9,FALSE)</f>
        <v>R1024</v>
      </c>
      <c r="Q1551">
        <f>VLOOKUP(Healthcare!A1551,'Hospitalisation Details'!A1550:K3885,11,FALSE)</f>
        <v>35</v>
      </c>
    </row>
    <row r="1552" spans="1:17" ht="15.6">
      <c r="A1552" s="1" t="s">
        <v>819</v>
      </c>
      <c r="B1552" t="str">
        <f>VLOOKUP(A1552,'Customer Names'!A1551:E3886,5,FALSE)</f>
        <v xml:space="preserve"> Mr.  Ezra Becker</v>
      </c>
      <c r="C1552">
        <f>VLOOKUP(A1552,'Medical Examinations'!A1551:J3886,2,FALSE)</f>
        <v>28.594999999999999</v>
      </c>
      <c r="D1552">
        <f>VLOOKUP(A1552,'Medical Examinations'!A1551:J3886,3,FALSE)</f>
        <v>8.5299999999999994</v>
      </c>
      <c r="E1552" t="str">
        <f>VLOOKUP(A1552,'Medical Examinations'!A1551:J3886,4,FALSE)</f>
        <v>yes</v>
      </c>
      <c r="F1552" t="str">
        <f>VLOOKUP(A1552,'Medical Examinations'!A1551:J3886,5,FALSE)</f>
        <v>No</v>
      </c>
      <c r="G1552" t="str">
        <f>VLOOKUP($A1552,'Medical Examinations'!A$1:J$2336,6,FALSE)</f>
        <v>No</v>
      </c>
      <c r="H1552">
        <f>VLOOKUP(A1552,'Medical Examinations'!A1551:J3886,7,FALSE)</f>
        <v>1</v>
      </c>
      <c r="I1552" t="str">
        <f>VLOOKUP(A1552,'Medical Examinations'!A1551:J3886,8,FALSE)</f>
        <v>No</v>
      </c>
      <c r="J1552" t="str">
        <f>VLOOKUP($A1552,'Medical Examinations'!$A1551:$J3886,9,FALSE)</f>
        <v>Over Weight</v>
      </c>
      <c r="K1552" t="str">
        <f>VLOOKUP(A1552,'Medical Examinations'!A1551:J3886,10,FALSE)</f>
        <v>Diabetes</v>
      </c>
      <c r="L1552" t="str">
        <f>VLOOKUP(Healthcare!A1552,'Hospitalisation Details'!A1551:K3886,10,FALSE)</f>
        <v>18-Dec-1986</v>
      </c>
      <c r="M1552" s="17">
        <f>VLOOKUP(Healthcare!A1552,'Hospitalisation Details'!A1551:K3886,6,FALSE)</f>
        <v>6548.2</v>
      </c>
      <c r="N1552" t="str">
        <f>VLOOKUP(Healthcare!A1552,'Hospitalisation Details'!A1551:K3886,7,FALSE)</f>
        <v>tier - 2</v>
      </c>
      <c r="O1552" t="str">
        <f>VLOOKUP(Healthcare!A1552,'Hospitalisation Details'!A1551:K3886,8,FALSE)</f>
        <v>tier - 3</v>
      </c>
      <c r="P1552" t="str">
        <f>VLOOKUP(Healthcare!A1552,'Hospitalisation Details'!A1551:K3886,9,FALSE)</f>
        <v>R1012</v>
      </c>
      <c r="Q1552">
        <f>VLOOKUP(Healthcare!A1552,'Hospitalisation Details'!A1551:K3886,11,FALSE)</f>
        <v>37</v>
      </c>
    </row>
    <row r="1553" spans="1:17" ht="15.6">
      <c r="A1553" s="1" t="s">
        <v>818</v>
      </c>
      <c r="B1553" t="str">
        <f>VLOOKUP(A1553,'Customer Names'!A1552:E3887,5,FALSE)</f>
        <v xml:space="preserve"> Mr.  Jim Moore</v>
      </c>
      <c r="C1553">
        <f>VLOOKUP(A1553,'Medical Examinations'!A1552:J3887,2,FALSE)</f>
        <v>17.8</v>
      </c>
      <c r="D1553">
        <f>VLOOKUP(A1553,'Medical Examinations'!A1552:J3887,3,FALSE)</f>
        <v>5.75</v>
      </c>
      <c r="E1553" t="str">
        <f>VLOOKUP(A1553,'Medical Examinations'!A1552:J3887,4,FALSE)</f>
        <v>yes</v>
      </c>
      <c r="F1553" t="str">
        <f>VLOOKUP(A1553,'Medical Examinations'!A1552:J3887,5,FALSE)</f>
        <v>No</v>
      </c>
      <c r="G1553" t="str">
        <f>VLOOKUP($A1553,'Medical Examinations'!A$1:J$2336,6,FALSE)</f>
        <v>Yes</v>
      </c>
      <c r="H1553">
        <f>VLOOKUP(A1553,'Medical Examinations'!A1552:J3887,7,FALSE)</f>
        <v>1</v>
      </c>
      <c r="I1553" t="str">
        <f>VLOOKUP(A1553,'Medical Examinations'!A1552:J3887,8,FALSE)</f>
        <v>No</v>
      </c>
      <c r="J1553" t="str">
        <f>VLOOKUP($A1553,'Medical Examinations'!$A1552:$J3887,9,FALSE)</f>
        <v>Under Weight</v>
      </c>
      <c r="K1553" t="str">
        <f>VLOOKUP(A1553,'Medical Examinations'!A1552:J3887,10,FALSE)</f>
        <v>Prediabetes</v>
      </c>
      <c r="L1553" t="str">
        <f>VLOOKUP(Healthcare!A1553,'Hospitalisation Details'!A1552:K3887,10,FALSE)</f>
        <v>3-Dec-1969</v>
      </c>
      <c r="M1553" s="17">
        <f>VLOOKUP(Healthcare!A1553,'Hospitalisation Details'!A1552:K3887,6,FALSE)</f>
        <v>6546.16</v>
      </c>
      <c r="N1553" t="str">
        <f>VLOOKUP(Healthcare!A1553,'Hospitalisation Details'!A1552:K3887,7,FALSE)</f>
        <v>tier - 2</v>
      </c>
      <c r="O1553" t="str">
        <f>VLOOKUP(Healthcare!A1553,'Hospitalisation Details'!A1552:K3887,8,FALSE)</f>
        <v>tier - 3</v>
      </c>
      <c r="P1553" t="str">
        <f>VLOOKUP(Healthcare!A1553,'Hospitalisation Details'!A1552:K3887,9,FALSE)</f>
        <v>R1013</v>
      </c>
      <c r="Q1553">
        <f>VLOOKUP(Healthcare!A1553,'Hospitalisation Details'!A1552:K3887,11,FALSE)</f>
        <v>54</v>
      </c>
    </row>
    <row r="1554" spans="1:17" ht="15.6">
      <c r="A1554" s="1" t="s">
        <v>817</v>
      </c>
      <c r="B1554" t="str">
        <f>VLOOKUP(A1554,'Customer Names'!A1553:E3888,5,FALSE)</f>
        <v xml:space="preserve"> Mr.  Ari L Platt</v>
      </c>
      <c r="C1554">
        <f>VLOOKUP(A1554,'Medical Examinations'!A1553:J3888,2,FALSE)</f>
        <v>21.4</v>
      </c>
      <c r="D1554">
        <f>VLOOKUP(A1554,'Medical Examinations'!A1553:J3888,3,FALSE)</f>
        <v>5.6</v>
      </c>
      <c r="E1554" t="str">
        <f>VLOOKUP(A1554,'Medical Examinations'!A1553:J3888,4,FALSE)</f>
        <v>No</v>
      </c>
      <c r="F1554" t="str">
        <f>VLOOKUP(A1554,'Medical Examinations'!A1553:J3888,5,FALSE)</f>
        <v>No</v>
      </c>
      <c r="G1554" t="str">
        <f>VLOOKUP($A1554,'Medical Examinations'!A$1:J$2336,6,FALSE)</f>
        <v>No</v>
      </c>
      <c r="H1554">
        <f>VLOOKUP(A1554,'Medical Examinations'!A1553:J3888,7,FALSE)</f>
        <v>0</v>
      </c>
      <c r="I1554" t="str">
        <f>VLOOKUP(A1554,'Medical Examinations'!A1553:J3888,8,FALSE)</f>
        <v>No</v>
      </c>
      <c r="J1554" t="str">
        <f>VLOOKUP($A1554,'Medical Examinations'!$A1553:$J3888,9,FALSE)</f>
        <v>Healthy Weight</v>
      </c>
      <c r="K1554" t="str">
        <f>VLOOKUP(A1554,'Medical Examinations'!A1553:J3888,10,FALSE)</f>
        <v>Normal</v>
      </c>
      <c r="L1554" t="str">
        <f>VLOOKUP(Healthcare!A1554,'Hospitalisation Details'!A1553:K3888,10,FALSE)</f>
        <v>2-Oct-1982</v>
      </c>
      <c r="M1554" s="17">
        <f>VLOOKUP(Healthcare!A1554,'Hospitalisation Details'!A1553:K3888,6,FALSE)</f>
        <v>6536.68</v>
      </c>
      <c r="N1554" t="str">
        <f>VLOOKUP(Healthcare!A1554,'Hospitalisation Details'!A1553:K3888,7,FALSE)</f>
        <v>tier - 2</v>
      </c>
      <c r="O1554" t="str">
        <f>VLOOKUP(Healthcare!A1554,'Hospitalisation Details'!A1553:K3888,8,FALSE)</f>
        <v>tier - 2</v>
      </c>
      <c r="P1554" t="str">
        <f>VLOOKUP(Healthcare!A1554,'Hospitalisation Details'!A1553:K3888,9,FALSE)</f>
        <v>R1012</v>
      </c>
      <c r="Q1554">
        <f>VLOOKUP(Healthcare!A1554,'Hospitalisation Details'!A1553:K3888,11,FALSE)</f>
        <v>41</v>
      </c>
    </row>
    <row r="1555" spans="1:17" ht="15.6">
      <c r="A1555" s="1" t="s">
        <v>816</v>
      </c>
      <c r="B1555" t="str">
        <f>VLOOKUP(A1555,'Customer Names'!A1554:E3889,5,FALSE)</f>
        <v xml:space="preserve"> Ms.  Fanny Brodeur</v>
      </c>
      <c r="C1555">
        <f>VLOOKUP(A1555,'Medical Examinations'!A1554:J3889,2,FALSE)</f>
        <v>23.01</v>
      </c>
      <c r="D1555">
        <f>VLOOKUP(A1555,'Medical Examinations'!A1554:J3889,3,FALSE)</f>
        <v>4.68</v>
      </c>
      <c r="E1555" t="str">
        <f>VLOOKUP(A1555,'Medical Examinations'!A1554:J3889,4,FALSE)</f>
        <v>No</v>
      </c>
      <c r="F1555" t="str">
        <f>VLOOKUP(A1555,'Medical Examinations'!A1554:J3889,5,FALSE)</f>
        <v>No</v>
      </c>
      <c r="G1555" t="str">
        <f>VLOOKUP($A1555,'Medical Examinations'!A$1:J$2336,6,FALSE)</f>
        <v>No</v>
      </c>
      <c r="H1555">
        <f>VLOOKUP(A1555,'Medical Examinations'!A1554:J3889,7,FALSE)</f>
        <v>0</v>
      </c>
      <c r="I1555" t="str">
        <f>VLOOKUP(A1555,'Medical Examinations'!A1554:J3889,8,FALSE)</f>
        <v>No</v>
      </c>
      <c r="J1555" t="str">
        <f>VLOOKUP($A1555,'Medical Examinations'!$A1554:$J3889,9,FALSE)</f>
        <v>Healthy Weight</v>
      </c>
      <c r="K1555" t="str">
        <f>VLOOKUP(A1555,'Medical Examinations'!A1554:J3889,10,FALSE)</f>
        <v>Normal</v>
      </c>
      <c r="L1555" t="str">
        <f>VLOOKUP(Healthcare!A1555,'Hospitalisation Details'!A1554:K3889,10,FALSE)</f>
        <v>12-Aug-1982</v>
      </c>
      <c r="M1555" s="17">
        <f>VLOOKUP(Healthcare!A1555,'Hospitalisation Details'!A1554:K3889,6,FALSE)</f>
        <v>6532.04</v>
      </c>
      <c r="N1555" t="str">
        <f>VLOOKUP(Healthcare!A1555,'Hospitalisation Details'!A1554:K3889,7,FALSE)</f>
        <v>tier - 2</v>
      </c>
      <c r="O1555" t="str">
        <f>VLOOKUP(Healthcare!A1555,'Hospitalisation Details'!A1554:K3889,8,FALSE)</f>
        <v>tier - 1</v>
      </c>
      <c r="P1555" t="str">
        <f>VLOOKUP(Healthcare!A1555,'Hospitalisation Details'!A1554:K3889,9,FALSE)</f>
        <v>R1013</v>
      </c>
      <c r="Q1555">
        <f>VLOOKUP(Healthcare!A1555,'Hospitalisation Details'!A1554:K3889,11,FALSE)</f>
        <v>42</v>
      </c>
    </row>
    <row r="1556" spans="1:17" ht="15.6">
      <c r="A1556" s="1" t="s">
        <v>815</v>
      </c>
      <c r="B1556" t="str">
        <f>VLOOKUP(A1556,'Customer Names'!A1555:E3890,5,FALSE)</f>
        <v xml:space="preserve"> Ms.  Heather Knight Pech</v>
      </c>
      <c r="C1556">
        <f>VLOOKUP(A1556,'Medical Examinations'!A1555:J3890,2,FALSE)</f>
        <v>19.86</v>
      </c>
      <c r="D1556">
        <f>VLOOKUP(A1556,'Medical Examinations'!A1555:J3890,3,FALSE)</f>
        <v>5.62</v>
      </c>
      <c r="E1556" t="str">
        <f>VLOOKUP(A1556,'Medical Examinations'!A1555:J3890,4,FALSE)</f>
        <v>yes</v>
      </c>
      <c r="F1556" t="str">
        <f>VLOOKUP(A1556,'Medical Examinations'!A1555:J3890,5,FALSE)</f>
        <v>No</v>
      </c>
      <c r="G1556" t="str">
        <f>VLOOKUP($A1556,'Medical Examinations'!A$1:J$2336,6,FALSE)</f>
        <v>No</v>
      </c>
      <c r="H1556">
        <f>VLOOKUP(A1556,'Medical Examinations'!A1555:J3890,7,FALSE)</f>
        <v>0</v>
      </c>
      <c r="I1556" t="str">
        <f>VLOOKUP(A1556,'Medical Examinations'!A1555:J3890,8,FALSE)</f>
        <v>No</v>
      </c>
      <c r="J1556" t="str">
        <f>VLOOKUP($A1556,'Medical Examinations'!$A1555:$J3890,9,FALSE)</f>
        <v>Healthy Weight</v>
      </c>
      <c r="K1556" t="str">
        <f>VLOOKUP(A1556,'Medical Examinations'!A1555:J3890,10,FALSE)</f>
        <v>Normal</v>
      </c>
      <c r="L1556" t="str">
        <f>VLOOKUP(Healthcare!A1556,'Hospitalisation Details'!A1555:K3890,10,FALSE)</f>
        <v>23-Oct-1976</v>
      </c>
      <c r="M1556" s="17">
        <f>VLOOKUP(Healthcare!A1556,'Hospitalisation Details'!A1555:K3890,6,FALSE)</f>
        <v>6529.21</v>
      </c>
      <c r="N1556" t="str">
        <f>VLOOKUP(Healthcare!A1556,'Hospitalisation Details'!A1555:K3890,7,FALSE)</f>
        <v>tier - 2</v>
      </c>
      <c r="O1556" t="str">
        <f>VLOOKUP(Healthcare!A1556,'Hospitalisation Details'!A1555:K3890,8,FALSE)</f>
        <v>tier - 1</v>
      </c>
      <c r="P1556" t="str">
        <f>VLOOKUP(Healthcare!A1556,'Hospitalisation Details'!A1555:K3890,9,FALSE)</f>
        <v>R1013</v>
      </c>
      <c r="Q1556">
        <f>VLOOKUP(Healthcare!A1556,'Hospitalisation Details'!A1555:K3890,11,FALSE)</f>
        <v>47</v>
      </c>
    </row>
    <row r="1557" spans="1:17" ht="15.6">
      <c r="A1557" s="1" t="s">
        <v>814</v>
      </c>
      <c r="B1557" t="str">
        <f>VLOOKUP(A1557,'Customer Names'!A1556:E3891,5,FALSE)</f>
        <v xml:space="preserve"> Mr.  Peter W Richter</v>
      </c>
      <c r="C1557">
        <f>VLOOKUP(A1557,'Medical Examinations'!A1556:J3891,2,FALSE)</f>
        <v>33.58</v>
      </c>
      <c r="D1557">
        <f>VLOOKUP(A1557,'Medical Examinations'!A1556:J3891,3,FALSE)</f>
        <v>5.08</v>
      </c>
      <c r="E1557" t="str">
        <f>VLOOKUP(A1557,'Medical Examinations'!A1556:J3891,4,FALSE)</f>
        <v>No</v>
      </c>
      <c r="F1557" t="str">
        <f>VLOOKUP(A1557,'Medical Examinations'!A1556:J3891,5,FALSE)</f>
        <v>No</v>
      </c>
      <c r="G1557" t="str">
        <f>VLOOKUP($A1557,'Medical Examinations'!A$1:J$2336,6,FALSE)</f>
        <v>No</v>
      </c>
      <c r="H1557">
        <f>VLOOKUP(A1557,'Medical Examinations'!A1556:J3891,7,FALSE)</f>
        <v>0</v>
      </c>
      <c r="I1557" t="str">
        <f>VLOOKUP(A1557,'Medical Examinations'!A1556:J3891,8,FALSE)</f>
        <v>No</v>
      </c>
      <c r="J1557" t="str">
        <f>VLOOKUP($A1557,'Medical Examinations'!$A1556:$J3891,9,FALSE)</f>
        <v>Obesity</v>
      </c>
      <c r="K1557" t="str">
        <f>VLOOKUP(A1557,'Medical Examinations'!A1556:J3891,10,FALSE)</f>
        <v>Normal</v>
      </c>
      <c r="L1557" t="str">
        <f>VLOOKUP(Healthcare!A1557,'Hospitalisation Details'!A1556:K3891,10,FALSE)</f>
        <v>7-Jul-1994</v>
      </c>
      <c r="M1557" s="17">
        <f>VLOOKUP(Healthcare!A1557,'Hospitalisation Details'!A1556:K3891,6,FALSE)</f>
        <v>6512.24</v>
      </c>
      <c r="N1557" t="str">
        <f>VLOOKUP(Healthcare!A1557,'Hospitalisation Details'!A1556:K3891,7,FALSE)</f>
        <v>tier - 2</v>
      </c>
      <c r="O1557" t="str">
        <f>VLOOKUP(Healthcare!A1557,'Hospitalisation Details'!A1556:K3891,8,FALSE)</f>
        <v>tier - 1</v>
      </c>
      <c r="P1557" t="str">
        <f>VLOOKUP(Healthcare!A1557,'Hospitalisation Details'!A1556:K3891,9,FALSE)</f>
        <v>R1021</v>
      </c>
      <c r="Q1557">
        <f>VLOOKUP(Healthcare!A1557,'Hospitalisation Details'!A1556:K3891,11,FALSE)</f>
        <v>30</v>
      </c>
    </row>
    <row r="1558" spans="1:17" ht="15.6">
      <c r="A1558" s="1" t="s">
        <v>813</v>
      </c>
      <c r="B1558" t="str">
        <f>VLOOKUP(A1558,'Customer Names'!A1557:E3892,5,FALSE)</f>
        <v xml:space="preserve"> Ms.  Catherine A Jubinski</v>
      </c>
      <c r="C1558">
        <f>VLOOKUP(A1558,'Medical Examinations'!A1557:J3892,2,FALSE)</f>
        <v>29.81</v>
      </c>
      <c r="D1558">
        <f>VLOOKUP(A1558,'Medical Examinations'!A1557:J3892,3,FALSE)</f>
        <v>5.28</v>
      </c>
      <c r="E1558" t="str">
        <f>VLOOKUP(A1558,'Medical Examinations'!A1557:J3892,4,FALSE)</f>
        <v>No</v>
      </c>
      <c r="F1558" t="str">
        <f>VLOOKUP(A1558,'Medical Examinations'!A1557:J3892,5,FALSE)</f>
        <v>No</v>
      </c>
      <c r="G1558" t="str">
        <f>VLOOKUP($A1558,'Medical Examinations'!A$1:J$2336,6,FALSE)</f>
        <v>No</v>
      </c>
      <c r="H1558">
        <f>VLOOKUP(A1558,'Medical Examinations'!A1557:J3892,7,FALSE)</f>
        <v>0</v>
      </c>
      <c r="I1558" t="str">
        <f>VLOOKUP(A1558,'Medical Examinations'!A1557:J3892,8,FALSE)</f>
        <v>No</v>
      </c>
      <c r="J1558" t="str">
        <f>VLOOKUP($A1558,'Medical Examinations'!$A1557:$J3892,9,FALSE)</f>
        <v>Over Weight</v>
      </c>
      <c r="K1558" t="str">
        <f>VLOOKUP(A1558,'Medical Examinations'!A1557:J3892,10,FALSE)</f>
        <v>Normal</v>
      </c>
      <c r="L1558" t="str">
        <f>VLOOKUP(Healthcare!A1558,'Hospitalisation Details'!A1557:K3892,10,FALSE)</f>
        <v>28-Aug-1982</v>
      </c>
      <c r="M1558" s="17">
        <f>VLOOKUP(Healthcare!A1558,'Hospitalisation Details'!A1557:K3892,6,FALSE)</f>
        <v>6500.24</v>
      </c>
      <c r="N1558" t="str">
        <f>VLOOKUP(Healthcare!A1558,'Hospitalisation Details'!A1557:K3892,7,FALSE)</f>
        <v>tier - 2</v>
      </c>
      <c r="O1558" t="str">
        <f>VLOOKUP(Healthcare!A1558,'Hospitalisation Details'!A1557:K3892,8,FALSE)</f>
        <v>tier - 2</v>
      </c>
      <c r="P1558" t="str">
        <f>VLOOKUP(Healthcare!A1558,'Hospitalisation Details'!A1557:K3892,9,FALSE)</f>
        <v>R1013</v>
      </c>
      <c r="Q1558">
        <f>VLOOKUP(Healthcare!A1558,'Hospitalisation Details'!A1557:K3892,11,FALSE)</f>
        <v>42</v>
      </c>
    </row>
    <row r="1559" spans="1:17" ht="15.6">
      <c r="A1559" s="1" t="s">
        <v>812</v>
      </c>
      <c r="B1559" t="str">
        <f>VLOOKUP(A1559,'Customer Names'!A1558:E3893,5,FALSE)</f>
        <v xml:space="preserve"> Ms.  Kelly A Wall</v>
      </c>
      <c r="C1559">
        <f>VLOOKUP(A1559,'Medical Examinations'!A1558:J3893,2,FALSE)</f>
        <v>27.4</v>
      </c>
      <c r="D1559">
        <f>VLOOKUP(A1559,'Medical Examinations'!A1558:J3893,3,FALSE)</f>
        <v>4.6100000000000003</v>
      </c>
      <c r="E1559" t="str">
        <f>VLOOKUP(A1559,'Medical Examinations'!A1558:J3893,4,FALSE)</f>
        <v>No</v>
      </c>
      <c r="F1559" t="str">
        <f>VLOOKUP(A1559,'Medical Examinations'!A1558:J3893,5,FALSE)</f>
        <v>No</v>
      </c>
      <c r="G1559" t="str">
        <f>VLOOKUP($A1559,'Medical Examinations'!A$1:J$2336,6,FALSE)</f>
        <v>No</v>
      </c>
      <c r="H1559">
        <f>VLOOKUP(A1559,'Medical Examinations'!A1558:J3893,7,FALSE)</f>
        <v>0</v>
      </c>
      <c r="I1559" t="str">
        <f>VLOOKUP(A1559,'Medical Examinations'!A1558:J3893,8,FALSE)</f>
        <v>No</v>
      </c>
      <c r="J1559" t="str">
        <f>VLOOKUP($A1559,'Medical Examinations'!$A1558:$J3893,9,FALSE)</f>
        <v>Over Weight</v>
      </c>
      <c r="K1559" t="str">
        <f>VLOOKUP(A1559,'Medical Examinations'!A1558:J3893,10,FALSE)</f>
        <v>Normal</v>
      </c>
      <c r="L1559" t="str">
        <f>VLOOKUP(Healthcare!A1559,'Hospitalisation Details'!A1558:K3893,10,FALSE)</f>
        <v>9-Oct-1982</v>
      </c>
      <c r="M1559" s="17">
        <f>VLOOKUP(Healthcare!A1559,'Hospitalisation Details'!A1558:K3893,6,FALSE)</f>
        <v>6496.89</v>
      </c>
      <c r="N1559" t="str">
        <f>VLOOKUP(Healthcare!A1559,'Hospitalisation Details'!A1558:K3893,7,FALSE)</f>
        <v>tier - 2</v>
      </c>
      <c r="O1559" t="str">
        <f>VLOOKUP(Healthcare!A1559,'Hospitalisation Details'!A1558:K3893,8,FALSE)</f>
        <v>tier - 3</v>
      </c>
      <c r="P1559" t="str">
        <f>VLOOKUP(Healthcare!A1559,'Hospitalisation Details'!A1558:K3893,9,FALSE)</f>
        <v>R1011</v>
      </c>
      <c r="Q1559">
        <f>VLOOKUP(Healthcare!A1559,'Hospitalisation Details'!A1558:K3893,11,FALSE)</f>
        <v>41</v>
      </c>
    </row>
    <row r="1560" spans="1:17" ht="15.6">
      <c r="A1560" s="1" t="s">
        <v>811</v>
      </c>
      <c r="B1560" t="str">
        <f>VLOOKUP(A1560,'Customer Names'!A1559:E3894,5,FALSE)</f>
        <v xml:space="preserve"> Ms.  Janel N McKay</v>
      </c>
      <c r="C1560">
        <f>VLOOKUP(A1560,'Medical Examinations'!A1559:J3894,2,FALSE)</f>
        <v>17.98</v>
      </c>
      <c r="D1560">
        <f>VLOOKUP(A1560,'Medical Examinations'!A1559:J3894,3,FALSE)</f>
        <v>6.57</v>
      </c>
      <c r="E1560" t="str">
        <f>VLOOKUP(A1560,'Medical Examinations'!A1559:J3894,4,FALSE)</f>
        <v>yes</v>
      </c>
      <c r="F1560" t="str">
        <f>VLOOKUP(A1560,'Medical Examinations'!A1559:J3894,5,FALSE)</f>
        <v>No</v>
      </c>
      <c r="G1560" t="str">
        <f>VLOOKUP($A1560,'Medical Examinations'!A$1:J$2336,6,FALSE)</f>
        <v>No</v>
      </c>
      <c r="H1560">
        <f>VLOOKUP(A1560,'Medical Examinations'!A1559:J3894,7,FALSE)</f>
        <v>2</v>
      </c>
      <c r="I1560" t="str">
        <f>VLOOKUP(A1560,'Medical Examinations'!A1559:J3894,8,FALSE)</f>
        <v>No</v>
      </c>
      <c r="J1560" t="str">
        <f>VLOOKUP($A1560,'Medical Examinations'!$A1559:$J3894,9,FALSE)</f>
        <v>Under Weight</v>
      </c>
      <c r="K1560" t="str">
        <f>VLOOKUP(A1560,'Medical Examinations'!A1559:J3894,10,FALSE)</f>
        <v>Diabetes</v>
      </c>
      <c r="L1560" t="str">
        <f>VLOOKUP(Healthcare!A1560,'Hospitalisation Details'!A1559:K3894,10,FALSE)</f>
        <v>1-Dec-1970</v>
      </c>
      <c r="M1560" s="17">
        <f>VLOOKUP(Healthcare!A1560,'Hospitalisation Details'!A1559:K3894,6,FALSE)</f>
        <v>6481.67</v>
      </c>
      <c r="N1560" t="str">
        <f>VLOOKUP(Healthcare!A1560,'Hospitalisation Details'!A1559:K3894,7,FALSE)</f>
        <v>tier - 2</v>
      </c>
      <c r="O1560" t="str">
        <f>VLOOKUP(Healthcare!A1560,'Hospitalisation Details'!A1559:K3894,8,FALSE)</f>
        <v>tier - 2</v>
      </c>
      <c r="P1560" t="str">
        <f>VLOOKUP(Healthcare!A1560,'Hospitalisation Details'!A1559:K3894,9,FALSE)</f>
        <v>R1013</v>
      </c>
      <c r="Q1560">
        <f>VLOOKUP(Healthcare!A1560,'Hospitalisation Details'!A1559:K3894,11,FALSE)</f>
        <v>53</v>
      </c>
    </row>
    <row r="1561" spans="1:17" ht="15.6">
      <c r="A1561" s="1" t="s">
        <v>810</v>
      </c>
      <c r="B1561" t="str">
        <f>VLOOKUP(A1561,'Customer Names'!A1560:E3895,5,FALSE)</f>
        <v xml:space="preserve"> Ms.  Yann Kai Oh</v>
      </c>
      <c r="C1561">
        <f>VLOOKUP(A1561,'Medical Examinations'!A1560:J3895,2,FALSE)</f>
        <v>37.9</v>
      </c>
      <c r="D1561">
        <f>VLOOKUP(A1561,'Medical Examinations'!A1560:J3895,3,FALSE)</f>
        <v>5.83</v>
      </c>
      <c r="E1561" t="str">
        <f>VLOOKUP(A1561,'Medical Examinations'!A1560:J3895,4,FALSE)</f>
        <v>No</v>
      </c>
      <c r="F1561" t="str">
        <f>VLOOKUP(A1561,'Medical Examinations'!A1560:J3895,5,FALSE)</f>
        <v>No</v>
      </c>
      <c r="G1561" t="str">
        <f>VLOOKUP($A1561,'Medical Examinations'!A$1:J$2336,6,FALSE)</f>
        <v>No</v>
      </c>
      <c r="H1561">
        <f>VLOOKUP(A1561,'Medical Examinations'!A1560:J3895,7,FALSE)</f>
        <v>0</v>
      </c>
      <c r="I1561" t="str">
        <f>VLOOKUP(A1561,'Medical Examinations'!A1560:J3895,8,FALSE)</f>
        <v>No</v>
      </c>
      <c r="J1561" t="str">
        <f>VLOOKUP($A1561,'Medical Examinations'!$A1560:$J3895,9,FALSE)</f>
        <v>Obesity</v>
      </c>
      <c r="K1561" t="str">
        <f>VLOOKUP(A1561,'Medical Examinations'!A1560:J3895,10,FALSE)</f>
        <v>Prediabetes</v>
      </c>
      <c r="L1561" t="str">
        <f>VLOOKUP(Healthcare!A1561,'Hospitalisation Details'!A1560:K3895,10,FALSE)</f>
        <v>8-Jun-1980</v>
      </c>
      <c r="M1561" s="17">
        <f>VLOOKUP(Healthcare!A1561,'Hospitalisation Details'!A1560:K3895,6,FALSE)</f>
        <v>6474.01</v>
      </c>
      <c r="N1561" t="str">
        <f>VLOOKUP(Healthcare!A1561,'Hospitalisation Details'!A1560:K3895,7,FALSE)</f>
        <v>tier - 2</v>
      </c>
      <c r="O1561" t="str">
        <f>VLOOKUP(Healthcare!A1561,'Hospitalisation Details'!A1560:K3895,8,FALSE)</f>
        <v>tier - 3</v>
      </c>
      <c r="P1561" t="str">
        <f>VLOOKUP(Healthcare!A1561,'Hospitalisation Details'!A1560:K3895,9,FALSE)</f>
        <v>R1011</v>
      </c>
      <c r="Q1561">
        <f>VLOOKUP(Healthcare!A1561,'Hospitalisation Details'!A1560:K3895,11,FALSE)</f>
        <v>44</v>
      </c>
    </row>
    <row r="1562" spans="1:17" ht="15.6">
      <c r="A1562" s="1" t="s">
        <v>809</v>
      </c>
      <c r="B1562" t="str">
        <f>VLOOKUP(A1562,'Customer Names'!A1561:E3896,5,FALSE)</f>
        <v xml:space="preserve"> Mr.  Zachary R Kessell</v>
      </c>
      <c r="C1562">
        <f>VLOOKUP(A1562,'Medical Examinations'!A1561:J3896,2,FALSE)</f>
        <v>25.27</v>
      </c>
      <c r="D1562">
        <f>VLOOKUP(A1562,'Medical Examinations'!A1561:J3896,3,FALSE)</f>
        <v>6.98</v>
      </c>
      <c r="E1562" t="str">
        <f>VLOOKUP(A1562,'Medical Examinations'!A1561:J3896,4,FALSE)</f>
        <v>yes</v>
      </c>
      <c r="F1562" t="str">
        <f>VLOOKUP(A1562,'Medical Examinations'!A1561:J3896,5,FALSE)</f>
        <v>No</v>
      </c>
      <c r="G1562" t="str">
        <f>VLOOKUP($A1562,'Medical Examinations'!A$1:J$2336,6,FALSE)</f>
        <v>No</v>
      </c>
      <c r="H1562">
        <f>VLOOKUP(A1562,'Medical Examinations'!A1561:J3896,7,FALSE)</f>
        <v>0</v>
      </c>
      <c r="I1562" t="str">
        <f>VLOOKUP(A1562,'Medical Examinations'!A1561:J3896,8,FALSE)</f>
        <v>No</v>
      </c>
      <c r="J1562" t="str">
        <f>VLOOKUP($A1562,'Medical Examinations'!$A1561:$J3896,9,FALSE)</f>
        <v>Over Weight</v>
      </c>
      <c r="K1562" t="str">
        <f>VLOOKUP(A1562,'Medical Examinations'!A1561:J3896,10,FALSE)</f>
        <v>Diabetes</v>
      </c>
      <c r="L1562" t="str">
        <f>VLOOKUP(Healthcare!A1562,'Hospitalisation Details'!A1561:K3896,10,FALSE)</f>
        <v>27-Jul-1981</v>
      </c>
      <c r="M1562" s="17">
        <f>VLOOKUP(Healthcare!A1562,'Hospitalisation Details'!A1561:K3896,6,FALSE)</f>
        <v>6473.15</v>
      </c>
      <c r="N1562" t="str">
        <f>VLOOKUP(Healthcare!A1562,'Hospitalisation Details'!A1561:K3896,7,FALSE)</f>
        <v>tier - 2</v>
      </c>
      <c r="O1562" t="str">
        <f>VLOOKUP(Healthcare!A1562,'Hospitalisation Details'!A1561:K3896,8,FALSE)</f>
        <v>tier - 2</v>
      </c>
      <c r="P1562" t="str">
        <f>VLOOKUP(Healthcare!A1562,'Hospitalisation Details'!A1561:K3896,9,FALSE)</f>
        <v>R1013</v>
      </c>
      <c r="Q1562">
        <f>VLOOKUP(Healthcare!A1562,'Hospitalisation Details'!A1561:K3896,11,FALSE)</f>
        <v>43</v>
      </c>
    </row>
    <row r="1563" spans="1:17" ht="15.6">
      <c r="A1563" s="1" t="s">
        <v>808</v>
      </c>
      <c r="B1563" t="str">
        <f>VLOOKUP(A1563,'Customer Names'!A1562:E3897,5,FALSE)</f>
        <v xml:space="preserve"> Mr.  Alejandro Sr Hidalgo Zambrano</v>
      </c>
      <c r="C1563">
        <f>VLOOKUP(A1563,'Medical Examinations'!A1562:J3897,2,FALSE)</f>
        <v>29.26</v>
      </c>
      <c r="D1563">
        <f>VLOOKUP(A1563,'Medical Examinations'!A1562:J3897,3,FALSE)</f>
        <v>4.03</v>
      </c>
      <c r="E1563" t="str">
        <f>VLOOKUP(A1563,'Medical Examinations'!A1562:J3897,4,FALSE)</f>
        <v>No</v>
      </c>
      <c r="F1563" t="str">
        <f>VLOOKUP(A1563,'Medical Examinations'!A1562:J3897,5,FALSE)</f>
        <v>No</v>
      </c>
      <c r="G1563" t="str">
        <f>VLOOKUP($A1563,'Medical Examinations'!A$1:J$2336,6,FALSE)</f>
        <v>No</v>
      </c>
      <c r="H1563">
        <f>VLOOKUP(A1563,'Medical Examinations'!A1562:J3897,7,FALSE)</f>
        <v>1</v>
      </c>
      <c r="I1563" t="str">
        <f>VLOOKUP(A1563,'Medical Examinations'!A1562:J3897,8,FALSE)</f>
        <v>No</v>
      </c>
      <c r="J1563" t="str">
        <f>VLOOKUP($A1563,'Medical Examinations'!$A1562:$J3897,9,FALSE)</f>
        <v>Over Weight</v>
      </c>
      <c r="K1563" t="str">
        <f>VLOOKUP(A1563,'Medical Examinations'!A1562:J3897,10,FALSE)</f>
        <v>Normal</v>
      </c>
      <c r="L1563" t="str">
        <f>VLOOKUP(Healthcare!A1563,'Hospitalisation Details'!A1562:K3897,10,FALSE)</f>
        <v>1-Nov-1984</v>
      </c>
      <c r="M1563" s="17">
        <f>VLOOKUP(Healthcare!A1563,'Hospitalisation Details'!A1562:K3897,6,FALSE)</f>
        <v>6457.84</v>
      </c>
      <c r="N1563" t="str">
        <f>VLOOKUP(Healthcare!A1563,'Hospitalisation Details'!A1562:K3897,7,FALSE)</f>
        <v>tier - 2</v>
      </c>
      <c r="O1563" t="str">
        <f>VLOOKUP(Healthcare!A1563,'Hospitalisation Details'!A1562:K3897,8,FALSE)</f>
        <v>tier - 3</v>
      </c>
      <c r="P1563" t="str">
        <f>VLOOKUP(Healthcare!A1563,'Hospitalisation Details'!A1562:K3897,9,FALSE)</f>
        <v>R1012</v>
      </c>
      <c r="Q1563">
        <f>VLOOKUP(Healthcare!A1563,'Hospitalisation Details'!A1562:K3897,11,FALSE)</f>
        <v>39</v>
      </c>
    </row>
    <row r="1564" spans="1:17" ht="15.6">
      <c r="A1564" s="1" t="s">
        <v>807</v>
      </c>
      <c r="B1564" t="str">
        <f>VLOOKUP(A1564,'Customer Names'!A1563:E3898,5,FALSE)</f>
        <v xml:space="preserve"> Mr.  Nicholas R Caprario</v>
      </c>
      <c r="C1564">
        <f>VLOOKUP(A1564,'Medical Examinations'!A1563:J3898,2,FALSE)</f>
        <v>27.835000000000001</v>
      </c>
      <c r="D1564">
        <f>VLOOKUP(A1564,'Medical Examinations'!A1563:J3898,3,FALSE)</f>
        <v>4.5599999999999996</v>
      </c>
      <c r="E1564" t="str">
        <f>VLOOKUP(A1564,'Medical Examinations'!A1563:J3898,4,FALSE)</f>
        <v>No</v>
      </c>
      <c r="F1564" t="str">
        <f>VLOOKUP(A1564,'Medical Examinations'!A1563:J3898,5,FALSE)</f>
        <v>No</v>
      </c>
      <c r="G1564" t="str">
        <f>VLOOKUP($A1564,'Medical Examinations'!A$1:J$2336,6,FALSE)</f>
        <v>No</v>
      </c>
      <c r="H1564">
        <f>VLOOKUP(A1564,'Medical Examinations'!A1563:J3898,7,FALSE)</f>
        <v>1</v>
      </c>
      <c r="I1564" t="str">
        <f>VLOOKUP(A1564,'Medical Examinations'!A1563:J3898,8,FALSE)</f>
        <v>No</v>
      </c>
      <c r="J1564" t="str">
        <f>VLOOKUP($A1564,'Medical Examinations'!$A1563:$J3898,9,FALSE)</f>
        <v>Over Weight</v>
      </c>
      <c r="K1564" t="str">
        <f>VLOOKUP(A1564,'Medical Examinations'!A1563:J3898,10,FALSE)</f>
        <v>Normal</v>
      </c>
      <c r="L1564" t="str">
        <f>VLOOKUP(Healthcare!A1564,'Hospitalisation Details'!A1563:K3898,10,FALSE)</f>
        <v>26-Aug-1984</v>
      </c>
      <c r="M1564" s="17">
        <f>VLOOKUP(Healthcare!A1564,'Hospitalisation Details'!A1563:K3898,6,FALSE)</f>
        <v>6455.86</v>
      </c>
      <c r="N1564" t="str">
        <f>VLOOKUP(Healthcare!A1564,'Hospitalisation Details'!A1563:K3898,7,FALSE)</f>
        <v>tier - 3</v>
      </c>
      <c r="O1564" t="str">
        <f>VLOOKUP(Healthcare!A1564,'Hospitalisation Details'!A1563:K3898,8,FALSE)</f>
        <v>tier - 3</v>
      </c>
      <c r="P1564" t="str">
        <f>VLOOKUP(Healthcare!A1564,'Hospitalisation Details'!A1563:K3898,9,FALSE)</f>
        <v>R1012</v>
      </c>
      <c r="Q1564">
        <f>VLOOKUP(Healthcare!A1564,'Hospitalisation Details'!A1563:K3898,11,FALSE)</f>
        <v>40</v>
      </c>
    </row>
    <row r="1565" spans="1:17" ht="15.6">
      <c r="A1565" s="1" t="s">
        <v>806</v>
      </c>
      <c r="B1565" t="str">
        <f>VLOOKUP(A1565,'Customer Names'!A1564:E3899,5,FALSE)</f>
        <v xml:space="preserve"> Mr.  Paul Ryan</v>
      </c>
      <c r="C1565">
        <f>VLOOKUP(A1565,'Medical Examinations'!A1564:J3899,2,FALSE)</f>
        <v>46.53</v>
      </c>
      <c r="D1565">
        <f>VLOOKUP(A1565,'Medical Examinations'!A1564:J3899,3,FALSE)</f>
        <v>5.38</v>
      </c>
      <c r="E1565" t="str">
        <f>VLOOKUP(A1565,'Medical Examinations'!A1564:J3899,4,FALSE)</f>
        <v>yes</v>
      </c>
      <c r="F1565" t="str">
        <f>VLOOKUP(A1565,'Medical Examinations'!A1564:J3899,5,FALSE)</f>
        <v>No</v>
      </c>
      <c r="G1565" t="str">
        <f>VLOOKUP($A1565,'Medical Examinations'!A$1:J$2336,6,FALSE)</f>
        <v>No</v>
      </c>
      <c r="H1565">
        <f>VLOOKUP(A1565,'Medical Examinations'!A1564:J3899,7,FALSE)</f>
        <v>0</v>
      </c>
      <c r="I1565" t="str">
        <f>VLOOKUP(A1565,'Medical Examinations'!A1564:J3899,8,FALSE)</f>
        <v>No</v>
      </c>
      <c r="J1565" t="str">
        <f>VLOOKUP($A1565,'Medical Examinations'!$A1564:$J3899,9,FALSE)</f>
        <v>Obesity</v>
      </c>
      <c r="K1565" t="str">
        <f>VLOOKUP(A1565,'Medical Examinations'!A1564:J3899,10,FALSE)</f>
        <v>Normal</v>
      </c>
      <c r="L1565" t="str">
        <f>VLOOKUP(Healthcare!A1565,'Hospitalisation Details'!A1564:K3899,10,FALSE)</f>
        <v>22-Jul-1985</v>
      </c>
      <c r="M1565" s="17">
        <f>VLOOKUP(Healthcare!A1565,'Hospitalisation Details'!A1564:K3899,6,FALSE)</f>
        <v>6435.62</v>
      </c>
      <c r="N1565" t="str">
        <f>VLOOKUP(Healthcare!A1565,'Hospitalisation Details'!A1564:K3899,7,FALSE)</f>
        <v>tier - 3</v>
      </c>
      <c r="O1565" t="str">
        <f>VLOOKUP(Healthcare!A1565,'Hospitalisation Details'!A1564:K3899,8,FALSE)</f>
        <v>tier - 2</v>
      </c>
      <c r="P1565" t="str">
        <f>VLOOKUP(Healthcare!A1565,'Hospitalisation Details'!A1564:K3899,9,FALSE)</f>
        <v>R1013</v>
      </c>
      <c r="Q1565">
        <f>VLOOKUP(Healthcare!A1565,'Hospitalisation Details'!A1564:K3899,11,FALSE)</f>
        <v>39</v>
      </c>
    </row>
    <row r="1566" spans="1:17" ht="15.6">
      <c r="A1566" s="1" t="s">
        <v>805</v>
      </c>
      <c r="B1566" t="str">
        <f>VLOOKUP(A1566,'Customer Names'!A1565:E3900,5,FALSE)</f>
        <v xml:space="preserve"> Mr.  Michael D Hoffman</v>
      </c>
      <c r="C1566">
        <f>VLOOKUP(A1566,'Medical Examinations'!A1565:J3900,2,FALSE)</f>
        <v>20.58</v>
      </c>
      <c r="D1566">
        <f>VLOOKUP(A1566,'Medical Examinations'!A1565:J3900,3,FALSE)</f>
        <v>11.04</v>
      </c>
      <c r="E1566" t="str">
        <f>VLOOKUP(A1566,'Medical Examinations'!A1565:J3900,4,FALSE)</f>
        <v>yes</v>
      </c>
      <c r="F1566" t="str">
        <f>VLOOKUP(A1566,'Medical Examinations'!A1565:J3900,5,FALSE)</f>
        <v>No</v>
      </c>
      <c r="G1566" t="str">
        <f>VLOOKUP($A1566,'Medical Examinations'!A$1:J$2336,6,FALSE)</f>
        <v>No</v>
      </c>
      <c r="H1566">
        <f>VLOOKUP(A1566,'Medical Examinations'!A1565:J3900,7,FALSE)</f>
        <v>1</v>
      </c>
      <c r="I1566" t="str">
        <f>VLOOKUP(A1566,'Medical Examinations'!A1565:J3900,8,FALSE)</f>
        <v>No</v>
      </c>
      <c r="J1566" t="str">
        <f>VLOOKUP($A1566,'Medical Examinations'!$A1565:$J3900,9,FALSE)</f>
        <v>Healthy Weight</v>
      </c>
      <c r="K1566" t="str">
        <f>VLOOKUP(A1566,'Medical Examinations'!A1565:J3900,10,FALSE)</f>
        <v>Diabetes</v>
      </c>
      <c r="L1566" t="str">
        <f>VLOOKUP(Healthcare!A1566,'Hospitalisation Details'!A1565:K3900,10,FALSE)</f>
        <v>5-Aug-1975</v>
      </c>
      <c r="M1566" s="17">
        <f>VLOOKUP(Healthcare!A1566,'Hospitalisation Details'!A1565:K3900,6,FALSE)</f>
        <v>6423.48</v>
      </c>
      <c r="N1566" t="str">
        <f>VLOOKUP(Healthcare!A1566,'Hospitalisation Details'!A1565:K3900,7,FALSE)</f>
        <v>tier - 2</v>
      </c>
      <c r="O1566" t="str">
        <f>VLOOKUP(Healthcare!A1566,'Hospitalisation Details'!A1565:K3900,8,FALSE)</f>
        <v>tier - 3</v>
      </c>
      <c r="P1566" t="str">
        <f>VLOOKUP(Healthcare!A1566,'Hospitalisation Details'!A1565:K3900,9,FALSE)</f>
        <v>R1013</v>
      </c>
      <c r="Q1566">
        <f>VLOOKUP(Healthcare!A1566,'Hospitalisation Details'!A1565:K3900,11,FALSE)</f>
        <v>49</v>
      </c>
    </row>
    <row r="1567" spans="1:17" ht="15.6">
      <c r="A1567" s="1" t="s">
        <v>804</v>
      </c>
      <c r="B1567" t="str">
        <f>VLOOKUP(A1567,'Customer Names'!A1566:E3901,5,FALSE)</f>
        <v xml:space="preserve"> Ms.  Marina Wong</v>
      </c>
      <c r="C1567">
        <f>VLOOKUP(A1567,'Medical Examinations'!A1566:J3901,2,FALSE)</f>
        <v>19.53</v>
      </c>
      <c r="D1567">
        <f>VLOOKUP(A1567,'Medical Examinations'!A1566:J3901,3,FALSE)</f>
        <v>6.09</v>
      </c>
      <c r="E1567" t="str">
        <f>VLOOKUP(A1567,'Medical Examinations'!A1566:J3901,4,FALSE)</f>
        <v>yes</v>
      </c>
      <c r="F1567" t="str">
        <f>VLOOKUP(A1567,'Medical Examinations'!A1566:J3901,5,FALSE)</f>
        <v>No</v>
      </c>
      <c r="G1567" t="str">
        <f>VLOOKUP($A1567,'Medical Examinations'!A$1:J$2336,6,FALSE)</f>
        <v>No</v>
      </c>
      <c r="H1567">
        <f>VLOOKUP(A1567,'Medical Examinations'!A1566:J3901,7,FALSE)</f>
        <v>0</v>
      </c>
      <c r="I1567" t="str">
        <f>VLOOKUP(A1567,'Medical Examinations'!A1566:J3901,8,FALSE)</f>
        <v>No</v>
      </c>
      <c r="J1567" t="str">
        <f>VLOOKUP($A1567,'Medical Examinations'!$A1566:$J3901,9,FALSE)</f>
        <v>Healthy Weight</v>
      </c>
      <c r="K1567" t="str">
        <f>VLOOKUP(A1567,'Medical Examinations'!A1566:J3901,10,FALSE)</f>
        <v>Prediabetes</v>
      </c>
      <c r="L1567" t="str">
        <f>VLOOKUP(Healthcare!A1567,'Hospitalisation Details'!A1566:K3901,10,FALSE)</f>
        <v>30-Dec-1976</v>
      </c>
      <c r="M1567" s="17">
        <f>VLOOKUP(Healthcare!A1567,'Hospitalisation Details'!A1566:K3901,6,FALSE)</f>
        <v>6417.28</v>
      </c>
      <c r="N1567" t="str">
        <f>VLOOKUP(Healthcare!A1567,'Hospitalisation Details'!A1566:K3901,7,FALSE)</f>
        <v>tier - 2</v>
      </c>
      <c r="O1567" t="str">
        <f>VLOOKUP(Healthcare!A1567,'Hospitalisation Details'!A1566:K3901,8,FALSE)</f>
        <v>tier - 3</v>
      </c>
      <c r="P1567" t="str">
        <f>VLOOKUP(Healthcare!A1567,'Hospitalisation Details'!A1566:K3901,9,FALSE)</f>
        <v>R1013</v>
      </c>
      <c r="Q1567">
        <f>VLOOKUP(Healthcare!A1567,'Hospitalisation Details'!A1566:K3901,11,FALSE)</f>
        <v>47</v>
      </c>
    </row>
    <row r="1568" spans="1:17" ht="15.6">
      <c r="A1568" s="1" t="s">
        <v>803</v>
      </c>
      <c r="B1568" t="str">
        <f>VLOOKUP(A1568,'Customer Names'!A1567:E3902,5,FALSE)</f>
        <v xml:space="preserve"> Ms.  Caroline Lea</v>
      </c>
      <c r="C1568">
        <f>VLOOKUP(A1568,'Medical Examinations'!A1567:J3902,2,FALSE)</f>
        <v>27.7</v>
      </c>
      <c r="D1568">
        <f>VLOOKUP(A1568,'Medical Examinations'!A1567:J3902,3,FALSE)</f>
        <v>4.71</v>
      </c>
      <c r="E1568" t="str">
        <f>VLOOKUP(A1568,'Medical Examinations'!A1567:J3902,4,FALSE)</f>
        <v>No</v>
      </c>
      <c r="F1568" t="str">
        <f>VLOOKUP(A1568,'Medical Examinations'!A1567:J3902,5,FALSE)</f>
        <v>No</v>
      </c>
      <c r="G1568" t="str">
        <f>VLOOKUP($A1568,'Medical Examinations'!A$1:J$2336,6,FALSE)</f>
        <v>No</v>
      </c>
      <c r="H1568">
        <f>VLOOKUP(A1568,'Medical Examinations'!A1567:J3902,7,FALSE)</f>
        <v>1</v>
      </c>
      <c r="I1568" t="str">
        <f>VLOOKUP(A1568,'Medical Examinations'!A1567:J3902,8,FALSE)</f>
        <v>No</v>
      </c>
      <c r="J1568" t="str">
        <f>VLOOKUP($A1568,'Medical Examinations'!$A1567:$J3902,9,FALSE)</f>
        <v>Over Weight</v>
      </c>
      <c r="K1568" t="str">
        <f>VLOOKUP(A1568,'Medical Examinations'!A1567:J3902,10,FALSE)</f>
        <v>Normal</v>
      </c>
      <c r="L1568" t="str">
        <f>VLOOKUP(Healthcare!A1568,'Hospitalisation Details'!A1567:K3902,10,FALSE)</f>
        <v>4-Sep-1987</v>
      </c>
      <c r="M1568" s="17">
        <f>VLOOKUP(Healthcare!A1568,'Hospitalisation Details'!A1567:K3902,6,FALSE)</f>
        <v>6414.18</v>
      </c>
      <c r="N1568" t="str">
        <f>VLOOKUP(Healthcare!A1568,'Hospitalisation Details'!A1567:K3902,7,FALSE)</f>
        <v>tier - 2</v>
      </c>
      <c r="O1568" t="str">
        <f>VLOOKUP(Healthcare!A1568,'Hospitalisation Details'!A1567:K3902,8,FALSE)</f>
        <v>tier - 2</v>
      </c>
      <c r="P1568" t="str">
        <f>VLOOKUP(Healthcare!A1568,'Hospitalisation Details'!A1567:K3902,9,FALSE)</f>
        <v>R1011</v>
      </c>
      <c r="Q1568">
        <f>VLOOKUP(Healthcare!A1568,'Hospitalisation Details'!A1567:K3902,11,FALSE)</f>
        <v>37</v>
      </c>
    </row>
    <row r="1569" spans="1:17" ht="15.6">
      <c r="A1569" s="1" t="s">
        <v>802</v>
      </c>
      <c r="B1569" t="str">
        <f>VLOOKUP(A1569,'Customer Names'!A1568:E3903,5,FALSE)</f>
        <v xml:space="preserve"> Mr.  Ross P Patterson</v>
      </c>
      <c r="C1569">
        <f>VLOOKUP(A1569,'Medical Examinations'!A1568:J3903,2,FALSE)</f>
        <v>18.920000000000002</v>
      </c>
      <c r="D1569">
        <f>VLOOKUP(A1569,'Medical Examinations'!A1568:J3903,3,FALSE)</f>
        <v>8.18</v>
      </c>
      <c r="E1569" t="str">
        <f>VLOOKUP(A1569,'Medical Examinations'!A1568:J3903,4,FALSE)</f>
        <v>No</v>
      </c>
      <c r="F1569" t="str">
        <f>VLOOKUP(A1569,'Medical Examinations'!A1568:J3903,5,FALSE)</f>
        <v>No</v>
      </c>
      <c r="G1569" t="str">
        <f>VLOOKUP($A1569,'Medical Examinations'!A$1:J$2336,6,FALSE)</f>
        <v>No</v>
      </c>
      <c r="H1569">
        <f>VLOOKUP(A1569,'Medical Examinations'!A1568:J3903,7,FALSE)</f>
        <v>0</v>
      </c>
      <c r="I1569" t="str">
        <f>VLOOKUP(A1569,'Medical Examinations'!A1568:J3903,8,FALSE)</f>
        <v>No</v>
      </c>
      <c r="J1569" t="str">
        <f>VLOOKUP($A1569,'Medical Examinations'!$A1568:$J3903,9,FALSE)</f>
        <v>Healthy Weight</v>
      </c>
      <c r="K1569" t="str">
        <f>VLOOKUP(A1569,'Medical Examinations'!A1568:J3903,10,FALSE)</f>
        <v>Diabetes</v>
      </c>
      <c r="L1569" t="str">
        <f>VLOOKUP(Healthcare!A1569,'Hospitalisation Details'!A1568:K3903,10,FALSE)</f>
        <v>22-Aug-1971</v>
      </c>
      <c r="M1569" s="17">
        <f>VLOOKUP(Healthcare!A1569,'Hospitalisation Details'!A1568:K3903,6,FALSE)</f>
        <v>6412.34</v>
      </c>
      <c r="N1569" t="str">
        <f>VLOOKUP(Healthcare!A1569,'Hospitalisation Details'!A1568:K3903,7,FALSE)</f>
        <v>tier - 2</v>
      </c>
      <c r="O1569" t="str">
        <f>VLOOKUP(Healthcare!A1569,'Hospitalisation Details'!A1568:K3903,8,FALSE)</f>
        <v>tier - 3</v>
      </c>
      <c r="P1569" t="str">
        <f>VLOOKUP(Healthcare!A1569,'Hospitalisation Details'!A1568:K3903,9,FALSE)</f>
        <v>R1013</v>
      </c>
      <c r="Q1569">
        <f>VLOOKUP(Healthcare!A1569,'Hospitalisation Details'!A1568:K3903,11,FALSE)</f>
        <v>53</v>
      </c>
    </row>
    <row r="1570" spans="1:17" ht="15.6">
      <c r="A1570" s="1" t="s">
        <v>801</v>
      </c>
      <c r="B1570" t="str">
        <f>VLOOKUP(A1570,'Customer Names'!A1569:E3904,5,FALSE)</f>
        <v xml:space="preserve"> Ms.  Aoife Quigley</v>
      </c>
      <c r="C1570">
        <f>VLOOKUP(A1570,'Medical Examinations'!A1569:J3904,2,FALSE)</f>
        <v>17.760000000000002</v>
      </c>
      <c r="D1570">
        <f>VLOOKUP(A1570,'Medical Examinations'!A1569:J3904,3,FALSE)</f>
        <v>11.18</v>
      </c>
      <c r="E1570" t="str">
        <f>VLOOKUP(A1570,'Medical Examinations'!A1569:J3904,4,FALSE)</f>
        <v>yes</v>
      </c>
      <c r="F1570" t="str">
        <f>VLOOKUP(A1570,'Medical Examinations'!A1569:J3904,5,FALSE)</f>
        <v>No</v>
      </c>
      <c r="G1570" t="str">
        <f>VLOOKUP($A1570,'Medical Examinations'!A$1:J$2336,6,FALSE)</f>
        <v>No</v>
      </c>
      <c r="H1570">
        <f>VLOOKUP(A1570,'Medical Examinations'!A1569:J3904,7,FALSE)</f>
        <v>2</v>
      </c>
      <c r="I1570" t="str">
        <f>VLOOKUP(A1570,'Medical Examinations'!A1569:J3904,8,FALSE)</f>
        <v>No</v>
      </c>
      <c r="J1570" t="str">
        <f>VLOOKUP($A1570,'Medical Examinations'!$A1569:$J3904,9,FALSE)</f>
        <v>Under Weight</v>
      </c>
      <c r="K1570" t="str">
        <f>VLOOKUP(A1570,'Medical Examinations'!A1569:J3904,10,FALSE)</f>
        <v>Diabetes</v>
      </c>
      <c r="L1570" t="str">
        <f>VLOOKUP(Healthcare!A1570,'Hospitalisation Details'!A1569:K3904,10,FALSE)</f>
        <v>20-Aug-1970</v>
      </c>
      <c r="M1570" s="17">
        <f>VLOOKUP(Healthcare!A1570,'Hospitalisation Details'!A1569:K3904,6,FALSE)</f>
        <v>6407.05</v>
      </c>
      <c r="N1570" t="str">
        <f>VLOOKUP(Healthcare!A1570,'Hospitalisation Details'!A1569:K3904,7,FALSE)</f>
        <v>tier - 2</v>
      </c>
      <c r="O1570" t="str">
        <f>VLOOKUP(Healthcare!A1570,'Hospitalisation Details'!A1569:K3904,8,FALSE)</f>
        <v>tier - 1</v>
      </c>
      <c r="P1570" t="str">
        <f>VLOOKUP(Healthcare!A1570,'Hospitalisation Details'!A1569:K3904,9,FALSE)</f>
        <v>R1013</v>
      </c>
      <c r="Q1570">
        <f>VLOOKUP(Healthcare!A1570,'Hospitalisation Details'!A1569:K3904,11,FALSE)</f>
        <v>54</v>
      </c>
    </row>
    <row r="1571" spans="1:17" ht="15.6">
      <c r="A1571" s="1" t="s">
        <v>800</v>
      </c>
      <c r="B1571" t="str">
        <f>VLOOKUP(A1571,'Customer Names'!A1570:E3905,5,FALSE)</f>
        <v xml:space="preserve"> Mr.  Wesley Korir</v>
      </c>
      <c r="C1571">
        <f>VLOOKUP(A1571,'Medical Examinations'!A1570:J3905,2,FALSE)</f>
        <v>29.83</v>
      </c>
      <c r="D1571">
        <f>VLOOKUP(A1571,'Medical Examinations'!A1570:J3905,3,FALSE)</f>
        <v>5.03</v>
      </c>
      <c r="E1571" t="str">
        <f>VLOOKUP(A1571,'Medical Examinations'!A1570:J3905,4,FALSE)</f>
        <v>yes</v>
      </c>
      <c r="F1571" t="str">
        <f>VLOOKUP(A1571,'Medical Examinations'!A1570:J3905,5,FALSE)</f>
        <v>No</v>
      </c>
      <c r="G1571" t="str">
        <f>VLOOKUP($A1571,'Medical Examinations'!A$1:J$2336,6,FALSE)</f>
        <v>No</v>
      </c>
      <c r="H1571">
        <f>VLOOKUP(A1571,'Medical Examinations'!A1570:J3905,7,FALSE)</f>
        <v>0</v>
      </c>
      <c r="I1571" t="str">
        <f>VLOOKUP(A1571,'Medical Examinations'!A1570:J3905,8,FALSE)</f>
        <v>No</v>
      </c>
      <c r="J1571" t="str">
        <f>VLOOKUP($A1571,'Medical Examinations'!$A1570:$J3905,9,FALSE)</f>
        <v>Over Weight</v>
      </c>
      <c r="K1571" t="str">
        <f>VLOOKUP(A1571,'Medical Examinations'!A1570:J3905,10,FALSE)</f>
        <v>Normal</v>
      </c>
      <c r="L1571" t="str">
        <f>VLOOKUP(Healthcare!A1571,'Hospitalisation Details'!A1570:K3905,10,FALSE)</f>
        <v>10-Dec-1985</v>
      </c>
      <c r="M1571" s="17">
        <f>VLOOKUP(Healthcare!A1571,'Hospitalisation Details'!A1570:K3905,6,FALSE)</f>
        <v>6406.41</v>
      </c>
      <c r="N1571" t="str">
        <f>VLOOKUP(Healthcare!A1571,'Hospitalisation Details'!A1570:K3905,7,FALSE)</f>
        <v>tier - 1</v>
      </c>
      <c r="O1571" t="str">
        <f>VLOOKUP(Healthcare!A1571,'Hospitalisation Details'!A1570:K3905,8,FALSE)</f>
        <v>tier - 3</v>
      </c>
      <c r="P1571" t="str">
        <f>VLOOKUP(Healthcare!A1571,'Hospitalisation Details'!A1570:K3905,9,FALSE)</f>
        <v>R1014</v>
      </c>
      <c r="Q1571">
        <f>VLOOKUP(Healthcare!A1571,'Hospitalisation Details'!A1570:K3905,11,FALSE)</f>
        <v>38</v>
      </c>
    </row>
    <row r="1572" spans="1:17" ht="15.6">
      <c r="A1572" s="1" t="s">
        <v>799</v>
      </c>
      <c r="B1572" t="str">
        <f>VLOOKUP(A1572,'Customer Names'!A1571:E3906,5,FALSE)</f>
        <v xml:space="preserve"> Ms.  Rebecca J Downs</v>
      </c>
      <c r="C1572">
        <f>VLOOKUP(A1572,'Medical Examinations'!A1571:J3906,2,FALSE)</f>
        <v>23.465</v>
      </c>
      <c r="D1572">
        <f>VLOOKUP(A1572,'Medical Examinations'!A1571:J3906,3,FALSE)</f>
        <v>5.56</v>
      </c>
      <c r="E1572" t="str">
        <f>VLOOKUP(A1572,'Medical Examinations'!A1571:J3906,4,FALSE)</f>
        <v>No</v>
      </c>
      <c r="F1572" t="str">
        <f>VLOOKUP(A1572,'Medical Examinations'!A1571:J3906,5,FALSE)</f>
        <v>No</v>
      </c>
      <c r="G1572" t="str">
        <f>VLOOKUP($A1572,'Medical Examinations'!A$1:J$2336,6,FALSE)</f>
        <v>No</v>
      </c>
      <c r="H1572">
        <f>VLOOKUP(A1572,'Medical Examinations'!A1571:J3906,7,FALSE)</f>
        <v>1</v>
      </c>
      <c r="I1572" t="str">
        <f>VLOOKUP(A1572,'Medical Examinations'!A1571:J3906,8,FALSE)</f>
        <v>No</v>
      </c>
      <c r="J1572" t="str">
        <f>VLOOKUP($A1572,'Medical Examinations'!$A1571:$J3906,9,FALSE)</f>
        <v>Healthy Weight</v>
      </c>
      <c r="K1572" t="str">
        <f>VLOOKUP(A1572,'Medical Examinations'!A1571:J3906,10,FALSE)</f>
        <v>Normal</v>
      </c>
      <c r="L1572" t="str">
        <f>VLOOKUP(Healthcare!A1572,'Hospitalisation Details'!A1571:K3906,10,FALSE)</f>
        <v>9-Sep-1987</v>
      </c>
      <c r="M1572" s="17">
        <f>VLOOKUP(Healthcare!A1572,'Hospitalisation Details'!A1571:K3906,6,FALSE)</f>
        <v>6402.29</v>
      </c>
      <c r="N1572" t="str">
        <f>VLOOKUP(Healthcare!A1572,'Hospitalisation Details'!A1571:K3906,7,FALSE)</f>
        <v>tier - 2</v>
      </c>
      <c r="O1572" t="str">
        <f>VLOOKUP(Healthcare!A1572,'Hospitalisation Details'!A1571:K3906,8,FALSE)</f>
        <v>tier - 3</v>
      </c>
      <c r="P1572" t="str">
        <f>VLOOKUP(Healthcare!A1572,'Hospitalisation Details'!A1571:K3906,9,FALSE)</f>
        <v>R1024</v>
      </c>
      <c r="Q1572">
        <f>VLOOKUP(Healthcare!A1572,'Hospitalisation Details'!A1571:K3906,11,FALSE)</f>
        <v>36</v>
      </c>
    </row>
    <row r="1573" spans="1:17" ht="15.6">
      <c r="A1573" s="1" t="s">
        <v>798</v>
      </c>
      <c r="B1573" t="str">
        <f>VLOOKUP(A1573,'Customer Names'!A1572:E3907,5,FALSE)</f>
        <v xml:space="preserve"> Mr.  Barry P Young</v>
      </c>
      <c r="C1573">
        <f>VLOOKUP(A1573,'Medical Examinations'!A1572:J3907,2,FALSE)</f>
        <v>29.355</v>
      </c>
      <c r="D1573">
        <f>VLOOKUP(A1573,'Medical Examinations'!A1572:J3907,3,FALSE)</f>
        <v>4.33</v>
      </c>
      <c r="E1573" t="str">
        <f>VLOOKUP(A1573,'Medical Examinations'!A1572:J3907,4,FALSE)</f>
        <v>No</v>
      </c>
      <c r="F1573" t="str">
        <f>VLOOKUP(A1573,'Medical Examinations'!A1572:J3907,5,FALSE)</f>
        <v>No</v>
      </c>
      <c r="G1573" t="str">
        <f>VLOOKUP($A1573,'Medical Examinations'!A$1:J$2336,6,FALSE)</f>
        <v>No</v>
      </c>
      <c r="H1573">
        <f>VLOOKUP(A1573,'Medical Examinations'!A1572:J3907,7,FALSE)</f>
        <v>0</v>
      </c>
      <c r="I1573" t="str">
        <f>VLOOKUP(A1573,'Medical Examinations'!A1572:J3907,8,FALSE)</f>
        <v>No</v>
      </c>
      <c r="J1573" t="str">
        <f>VLOOKUP($A1573,'Medical Examinations'!$A1572:$J3907,9,FALSE)</f>
        <v>Over Weight</v>
      </c>
      <c r="K1573" t="str">
        <f>VLOOKUP(A1573,'Medical Examinations'!A1572:J3907,10,FALSE)</f>
        <v>Normal</v>
      </c>
      <c r="L1573" t="str">
        <f>VLOOKUP(Healthcare!A1573,'Hospitalisation Details'!A1572:K3907,10,FALSE)</f>
        <v>28-Oct-1982</v>
      </c>
      <c r="M1573" s="17">
        <f>VLOOKUP(Healthcare!A1573,'Hospitalisation Details'!A1572:K3907,6,FALSE)</f>
        <v>6393.6</v>
      </c>
      <c r="N1573" t="str">
        <f>VLOOKUP(Healthcare!A1573,'Hospitalisation Details'!A1572:K3907,7,FALSE)</f>
        <v>tier - 2</v>
      </c>
      <c r="O1573" t="str">
        <f>VLOOKUP(Healthcare!A1573,'Hospitalisation Details'!A1572:K3907,8,FALSE)</f>
        <v>tier - 1</v>
      </c>
      <c r="P1573" t="str">
        <f>VLOOKUP(Healthcare!A1573,'Hospitalisation Details'!A1572:K3907,9,FALSE)</f>
        <v>R1012</v>
      </c>
      <c r="Q1573">
        <f>VLOOKUP(Healthcare!A1573,'Hospitalisation Details'!A1572:K3907,11,FALSE)</f>
        <v>41</v>
      </c>
    </row>
    <row r="1574" spans="1:17" ht="15.6">
      <c r="A1574" s="1" t="s">
        <v>797</v>
      </c>
      <c r="B1574" t="str">
        <f>VLOOKUP(A1574,'Customer Names'!A1573:E3908,5,FALSE)</f>
        <v xml:space="preserve"> Mr.  Maciej Zywek</v>
      </c>
      <c r="C1574">
        <f>VLOOKUP(A1574,'Medical Examinations'!A1573:J3908,2,FALSE)</f>
        <v>35.49</v>
      </c>
      <c r="D1574">
        <f>VLOOKUP(A1574,'Medical Examinations'!A1573:J3908,3,FALSE)</f>
        <v>5.21</v>
      </c>
      <c r="E1574" t="str">
        <f>VLOOKUP(A1574,'Medical Examinations'!A1573:J3908,4,FALSE)</f>
        <v>yes</v>
      </c>
      <c r="F1574" t="str">
        <f>VLOOKUP(A1574,'Medical Examinations'!A1573:J3908,5,FALSE)</f>
        <v>No</v>
      </c>
      <c r="G1574" t="str">
        <f>VLOOKUP($A1574,'Medical Examinations'!A$1:J$2336,6,FALSE)</f>
        <v>Yes</v>
      </c>
      <c r="H1574">
        <f>VLOOKUP(A1574,'Medical Examinations'!A1573:J3908,7,FALSE)</f>
        <v>1</v>
      </c>
      <c r="I1574" t="str">
        <f>VLOOKUP(A1574,'Medical Examinations'!A1573:J3908,8,FALSE)</f>
        <v>No</v>
      </c>
      <c r="J1574" t="str">
        <f>VLOOKUP($A1574,'Medical Examinations'!$A1573:$J3908,9,FALSE)</f>
        <v>Obesity</v>
      </c>
      <c r="K1574" t="str">
        <f>VLOOKUP(A1574,'Medical Examinations'!A1573:J3908,10,FALSE)</f>
        <v>Normal</v>
      </c>
      <c r="L1574" t="str">
        <f>VLOOKUP(Healthcare!A1574,'Hospitalisation Details'!A1573:K3908,10,FALSE)</f>
        <v>16-Aug-1997</v>
      </c>
      <c r="M1574" s="17">
        <f>VLOOKUP(Healthcare!A1574,'Hospitalisation Details'!A1573:K3908,6,FALSE)</f>
        <v>6389.53</v>
      </c>
      <c r="N1574" t="str">
        <f>VLOOKUP(Healthcare!A1574,'Hospitalisation Details'!A1573:K3908,7,FALSE)</f>
        <v>tier - 2</v>
      </c>
      <c r="O1574" t="str">
        <f>VLOOKUP(Healthcare!A1574,'Hospitalisation Details'!A1573:K3908,8,FALSE)</f>
        <v>tier - 2</v>
      </c>
      <c r="P1574" t="str">
        <f>VLOOKUP(Healthcare!A1574,'Hospitalisation Details'!A1573:K3908,9,FALSE)</f>
        <v>R1021</v>
      </c>
      <c r="Q1574">
        <f>VLOOKUP(Healthcare!A1574,'Hospitalisation Details'!A1573:K3908,11,FALSE)</f>
        <v>27</v>
      </c>
    </row>
    <row r="1575" spans="1:17" ht="15.6">
      <c r="A1575" s="1" t="s">
        <v>796</v>
      </c>
      <c r="B1575" t="str">
        <f>VLOOKUP(A1575,'Customer Names'!A1574:E3909,5,FALSE)</f>
        <v xml:space="preserve"> Mr.  Jerry D Faulkner</v>
      </c>
      <c r="C1575">
        <f>VLOOKUP(A1575,'Medical Examinations'!A1574:J3909,2,FALSE)</f>
        <v>26.315000000000001</v>
      </c>
      <c r="D1575">
        <f>VLOOKUP(A1575,'Medical Examinations'!A1574:J3909,3,FALSE)</f>
        <v>5.89</v>
      </c>
      <c r="E1575" t="str">
        <f>VLOOKUP(A1575,'Medical Examinations'!A1574:J3909,4,FALSE)</f>
        <v>No</v>
      </c>
      <c r="F1575" t="str">
        <f>VLOOKUP(A1575,'Medical Examinations'!A1574:J3909,5,FALSE)</f>
        <v>No</v>
      </c>
      <c r="G1575" t="str">
        <f>VLOOKUP($A1575,'Medical Examinations'!A$1:J$2336,6,FALSE)</f>
        <v>No</v>
      </c>
      <c r="H1575">
        <f>VLOOKUP(A1575,'Medical Examinations'!A1574:J3909,7,FALSE)</f>
        <v>0</v>
      </c>
      <c r="I1575" t="str">
        <f>VLOOKUP(A1575,'Medical Examinations'!A1574:J3909,8,FALSE)</f>
        <v>No</v>
      </c>
      <c r="J1575" t="str">
        <f>VLOOKUP($A1575,'Medical Examinations'!$A1574:$J3909,9,FALSE)</f>
        <v>Over Weight</v>
      </c>
      <c r="K1575" t="str">
        <f>VLOOKUP(A1575,'Medical Examinations'!A1574:J3909,10,FALSE)</f>
        <v>Prediabetes</v>
      </c>
      <c r="L1575" t="str">
        <f>VLOOKUP(Healthcare!A1575,'Hospitalisation Details'!A1574:K3909,10,FALSE)</f>
        <v>6-Aug-1982</v>
      </c>
      <c r="M1575" s="17">
        <f>VLOOKUP(Healthcare!A1575,'Hospitalisation Details'!A1574:K3909,6,FALSE)</f>
        <v>6389.38</v>
      </c>
      <c r="N1575" t="str">
        <f>VLOOKUP(Healthcare!A1575,'Hospitalisation Details'!A1574:K3909,7,FALSE)</f>
        <v>tier - 1</v>
      </c>
      <c r="O1575" t="str">
        <f>VLOOKUP(Healthcare!A1575,'Hospitalisation Details'!A1574:K3909,8,FALSE)</f>
        <v>tier - 2</v>
      </c>
      <c r="P1575" t="str">
        <f>VLOOKUP(Healthcare!A1575,'Hospitalisation Details'!A1574:K3909,9,FALSE)</f>
        <v>R1012</v>
      </c>
      <c r="Q1575">
        <f>VLOOKUP(Healthcare!A1575,'Hospitalisation Details'!A1574:K3909,11,FALSE)</f>
        <v>42</v>
      </c>
    </row>
    <row r="1576" spans="1:17" ht="15.6">
      <c r="A1576" s="1" t="s">
        <v>795</v>
      </c>
      <c r="B1576" t="str">
        <f>VLOOKUP(A1576,'Customer Names'!A1575:E3910,5,FALSE)</f>
        <v xml:space="preserve"> Mr.  Eric A Erspamer</v>
      </c>
      <c r="C1576">
        <f>VLOOKUP(A1576,'Medical Examinations'!A1575:J3910,2,FALSE)</f>
        <v>19.79</v>
      </c>
      <c r="D1576">
        <f>VLOOKUP(A1576,'Medical Examinations'!A1575:J3910,3,FALSE)</f>
        <v>4.8099999999999996</v>
      </c>
      <c r="E1576" t="str">
        <f>VLOOKUP(A1576,'Medical Examinations'!A1575:J3910,4,FALSE)</f>
        <v>yes</v>
      </c>
      <c r="F1576" t="str">
        <f>VLOOKUP(A1576,'Medical Examinations'!A1575:J3910,5,FALSE)</f>
        <v>No</v>
      </c>
      <c r="G1576" t="str">
        <f>VLOOKUP($A1576,'Medical Examinations'!A$1:J$2336,6,FALSE)</f>
        <v>No</v>
      </c>
      <c r="H1576">
        <f>VLOOKUP(A1576,'Medical Examinations'!A1575:J3910,7,FALSE)</f>
        <v>0</v>
      </c>
      <c r="I1576" t="str">
        <f>VLOOKUP(A1576,'Medical Examinations'!A1575:J3910,8,FALSE)</f>
        <v>No</v>
      </c>
      <c r="J1576" t="str">
        <f>VLOOKUP($A1576,'Medical Examinations'!$A1575:$J3910,9,FALSE)</f>
        <v>Healthy Weight</v>
      </c>
      <c r="K1576" t="str">
        <f>VLOOKUP(A1576,'Medical Examinations'!A1575:J3910,10,FALSE)</f>
        <v>Normal</v>
      </c>
      <c r="L1576" t="str">
        <f>VLOOKUP(Healthcare!A1576,'Hospitalisation Details'!A1575:K3910,10,FALSE)</f>
        <v>18-Nov-1976</v>
      </c>
      <c r="M1576" s="17">
        <f>VLOOKUP(Healthcare!A1576,'Hospitalisation Details'!A1575:K3910,6,FALSE)</f>
        <v>6374.16</v>
      </c>
      <c r="N1576" t="str">
        <f>VLOOKUP(Healthcare!A1576,'Hospitalisation Details'!A1575:K3910,7,FALSE)</f>
        <v>tier - 2</v>
      </c>
      <c r="O1576" t="str">
        <f>VLOOKUP(Healthcare!A1576,'Hospitalisation Details'!A1575:K3910,8,FALSE)</f>
        <v>tier - 2</v>
      </c>
      <c r="P1576" t="str">
        <f>VLOOKUP(Healthcare!A1576,'Hospitalisation Details'!A1575:K3910,9,FALSE)</f>
        <v>R1013</v>
      </c>
      <c r="Q1576">
        <f>VLOOKUP(Healthcare!A1576,'Hospitalisation Details'!A1575:K3910,11,FALSE)</f>
        <v>47</v>
      </c>
    </row>
    <row r="1577" spans="1:17" ht="15.6">
      <c r="A1577" s="1" t="s">
        <v>794</v>
      </c>
      <c r="B1577" t="str">
        <f>VLOOKUP(A1577,'Customer Names'!A1576:E3911,5,FALSE)</f>
        <v xml:space="preserve"> Ms.  Cathi Campbell</v>
      </c>
      <c r="C1577">
        <f>VLOOKUP(A1577,'Medical Examinations'!A1576:J3911,2,FALSE)</f>
        <v>40.564999999999998</v>
      </c>
      <c r="D1577">
        <f>VLOOKUP(A1577,'Medical Examinations'!A1576:J3911,3,FALSE)</f>
        <v>5.66</v>
      </c>
      <c r="E1577" t="str">
        <f>VLOOKUP(A1577,'Medical Examinations'!A1576:J3911,4,FALSE)</f>
        <v>No</v>
      </c>
      <c r="F1577" t="str">
        <f>VLOOKUP(A1577,'Medical Examinations'!A1576:J3911,5,FALSE)</f>
        <v>No</v>
      </c>
      <c r="G1577" t="str">
        <f>VLOOKUP($A1577,'Medical Examinations'!A$1:J$2336,6,FALSE)</f>
        <v>No</v>
      </c>
      <c r="H1577">
        <f>VLOOKUP(A1577,'Medical Examinations'!A1576:J3911,7,FALSE)</f>
        <v>1</v>
      </c>
      <c r="I1577" t="str">
        <f>VLOOKUP(A1577,'Medical Examinations'!A1576:J3911,8,FALSE)</f>
        <v>No</v>
      </c>
      <c r="J1577" t="str">
        <f>VLOOKUP($A1577,'Medical Examinations'!$A1576:$J3911,9,FALSE)</f>
        <v>Obesity</v>
      </c>
      <c r="K1577" t="str">
        <f>VLOOKUP(A1577,'Medical Examinations'!A1576:J3911,10,FALSE)</f>
        <v>Normal</v>
      </c>
      <c r="L1577" t="str">
        <f>VLOOKUP(Healthcare!A1577,'Hospitalisation Details'!A1576:K3911,10,FALSE)</f>
        <v>13-Aug-1984</v>
      </c>
      <c r="M1577" s="17">
        <f>VLOOKUP(Healthcare!A1577,'Hospitalisation Details'!A1576:K3911,6,FALSE)</f>
        <v>6373.56</v>
      </c>
      <c r="N1577" t="str">
        <f>VLOOKUP(Healthcare!A1577,'Hospitalisation Details'!A1576:K3911,7,FALSE)</f>
        <v>tier - 2</v>
      </c>
      <c r="O1577" t="str">
        <f>VLOOKUP(Healthcare!A1577,'Hospitalisation Details'!A1576:K3911,8,FALSE)</f>
        <v>tier - 1</v>
      </c>
      <c r="P1577" t="str">
        <f>VLOOKUP(Healthcare!A1577,'Hospitalisation Details'!A1576:K3911,9,FALSE)</f>
        <v>R1012</v>
      </c>
      <c r="Q1577">
        <f>VLOOKUP(Healthcare!A1577,'Hospitalisation Details'!A1576:K3911,11,FALSE)</f>
        <v>40</v>
      </c>
    </row>
    <row r="1578" spans="1:17" ht="15.6">
      <c r="A1578" s="1" t="s">
        <v>793</v>
      </c>
      <c r="B1578" t="str">
        <f>VLOOKUP(A1578,'Customer Names'!A1577:E3912,5,FALSE)</f>
        <v xml:space="preserve"> Mr.  Alex M Addison</v>
      </c>
      <c r="C1578">
        <f>VLOOKUP(A1578,'Medical Examinations'!A1577:J3912,2,FALSE)</f>
        <v>18.03</v>
      </c>
      <c r="D1578">
        <f>VLOOKUP(A1578,'Medical Examinations'!A1577:J3912,3,FALSE)</f>
        <v>10.66</v>
      </c>
      <c r="E1578" t="str">
        <f>VLOOKUP(A1578,'Medical Examinations'!A1577:J3912,4,FALSE)</f>
        <v>yes</v>
      </c>
      <c r="F1578" t="str">
        <f>VLOOKUP(A1578,'Medical Examinations'!A1577:J3912,5,FALSE)</f>
        <v>No</v>
      </c>
      <c r="G1578" t="str">
        <f>VLOOKUP($A1578,'Medical Examinations'!A$1:J$2336,6,FALSE)</f>
        <v>No</v>
      </c>
      <c r="H1578">
        <f>VLOOKUP(A1578,'Medical Examinations'!A1577:J3912,7,FALSE)</f>
        <v>2</v>
      </c>
      <c r="I1578" t="str">
        <f>VLOOKUP(A1578,'Medical Examinations'!A1577:J3912,8,FALSE)</f>
        <v>No</v>
      </c>
      <c r="J1578" t="str">
        <f>VLOOKUP($A1578,'Medical Examinations'!$A1577:$J3912,9,FALSE)</f>
        <v>Under Weight</v>
      </c>
      <c r="K1578" t="str">
        <f>VLOOKUP(A1578,'Medical Examinations'!A1577:J3912,10,FALSE)</f>
        <v>Diabetes</v>
      </c>
      <c r="L1578" t="str">
        <f>VLOOKUP(Healthcare!A1578,'Hospitalisation Details'!A1577:K3912,10,FALSE)</f>
        <v>9-Nov-1970</v>
      </c>
      <c r="M1578" s="17">
        <f>VLOOKUP(Healthcare!A1578,'Hospitalisation Details'!A1577:K3912,6,FALSE)</f>
        <v>6367.31</v>
      </c>
      <c r="N1578" t="str">
        <f>VLOOKUP(Healthcare!A1578,'Hospitalisation Details'!A1577:K3912,7,FALSE)</f>
        <v>tier - 2</v>
      </c>
      <c r="O1578" t="str">
        <f>VLOOKUP(Healthcare!A1578,'Hospitalisation Details'!A1577:K3912,8,FALSE)</f>
        <v>tier - 1</v>
      </c>
      <c r="P1578" t="str">
        <f>VLOOKUP(Healthcare!A1578,'Hospitalisation Details'!A1577:K3912,9,FALSE)</f>
        <v>R1013</v>
      </c>
      <c r="Q1578">
        <f>VLOOKUP(Healthcare!A1578,'Hospitalisation Details'!A1577:K3912,11,FALSE)</f>
        <v>53</v>
      </c>
    </row>
    <row r="1579" spans="1:17" ht="15.6">
      <c r="A1579" s="1" t="s">
        <v>792</v>
      </c>
      <c r="B1579" t="str">
        <f>VLOOKUP(A1579,'Customer Names'!A1578:E3913,5,FALSE)</f>
        <v xml:space="preserve"> Mr.  Liang Wu</v>
      </c>
      <c r="C1579">
        <f>VLOOKUP(A1579,'Medical Examinations'!A1578:J3913,2,FALSE)</f>
        <v>34.65</v>
      </c>
      <c r="D1579">
        <f>VLOOKUP(A1579,'Medical Examinations'!A1578:J3913,3,FALSE)</f>
        <v>5.98</v>
      </c>
      <c r="E1579" t="str">
        <f>VLOOKUP(A1579,'Medical Examinations'!A1578:J3913,4,FALSE)</f>
        <v>yes</v>
      </c>
      <c r="F1579" t="str">
        <f>VLOOKUP(A1579,'Medical Examinations'!A1578:J3913,5,FALSE)</f>
        <v>No</v>
      </c>
      <c r="G1579" t="str">
        <f>VLOOKUP($A1579,'Medical Examinations'!A$1:J$2336,6,FALSE)</f>
        <v>No</v>
      </c>
      <c r="H1579">
        <f>VLOOKUP(A1579,'Medical Examinations'!A1578:J3913,7,FALSE)</f>
        <v>0</v>
      </c>
      <c r="I1579" t="str">
        <f>VLOOKUP(A1579,'Medical Examinations'!A1578:J3913,8,FALSE)</f>
        <v>No</v>
      </c>
      <c r="J1579" t="str">
        <f>VLOOKUP($A1579,'Medical Examinations'!$A1578:$J3913,9,FALSE)</f>
        <v>Obesity</v>
      </c>
      <c r="K1579" t="str">
        <f>VLOOKUP(A1579,'Medical Examinations'!A1578:J3913,10,FALSE)</f>
        <v>Prediabetes</v>
      </c>
      <c r="L1579" t="str">
        <f>VLOOKUP(Healthcare!A1579,'Hospitalisation Details'!A1578:K3913,10,FALSE)</f>
        <v>7-Jul-1996</v>
      </c>
      <c r="M1579" s="17">
        <f>VLOOKUP(Healthcare!A1579,'Hospitalisation Details'!A1578:K3913,6,FALSE)</f>
        <v>6361.47</v>
      </c>
      <c r="N1579" t="str">
        <f>VLOOKUP(Healthcare!A1579,'Hospitalisation Details'!A1578:K3913,7,FALSE)</f>
        <v>tier - 2</v>
      </c>
      <c r="O1579" t="str">
        <f>VLOOKUP(Healthcare!A1579,'Hospitalisation Details'!A1578:K3913,8,FALSE)</f>
        <v>tier - 3</v>
      </c>
      <c r="P1579" t="str">
        <f>VLOOKUP(Healthcare!A1579,'Hospitalisation Details'!A1578:K3913,9,FALSE)</f>
        <v>R1021</v>
      </c>
      <c r="Q1579">
        <f>VLOOKUP(Healthcare!A1579,'Hospitalisation Details'!A1578:K3913,11,FALSE)</f>
        <v>28</v>
      </c>
    </row>
    <row r="1580" spans="1:17" ht="15.6">
      <c r="A1580" s="1" t="s">
        <v>791</v>
      </c>
      <c r="B1580" t="str">
        <f>VLOOKUP(A1580,'Customer Names'!A1579:E3914,5,FALSE)</f>
        <v xml:space="preserve"> Ms.  Lexy Millett</v>
      </c>
      <c r="C1580">
        <f>VLOOKUP(A1580,'Medical Examinations'!A1579:J3914,2,FALSE)</f>
        <v>42.94</v>
      </c>
      <c r="D1580">
        <f>VLOOKUP(A1580,'Medical Examinations'!A1579:J3914,3,FALSE)</f>
        <v>4.34</v>
      </c>
      <c r="E1580" t="str">
        <f>VLOOKUP(A1580,'Medical Examinations'!A1579:J3914,4,FALSE)</f>
        <v>No</v>
      </c>
      <c r="F1580" t="str">
        <f>VLOOKUP(A1580,'Medical Examinations'!A1579:J3914,5,FALSE)</f>
        <v>No</v>
      </c>
      <c r="G1580" t="str">
        <f>VLOOKUP($A1580,'Medical Examinations'!A$1:J$2336,6,FALSE)</f>
        <v>No</v>
      </c>
      <c r="H1580">
        <f>VLOOKUP(A1580,'Medical Examinations'!A1579:J3914,7,FALSE)</f>
        <v>0</v>
      </c>
      <c r="I1580" t="str">
        <f>VLOOKUP(A1580,'Medical Examinations'!A1579:J3914,8,FALSE)</f>
        <v>No</v>
      </c>
      <c r="J1580" t="str">
        <f>VLOOKUP($A1580,'Medical Examinations'!$A1579:$J3914,9,FALSE)</f>
        <v>Obesity</v>
      </c>
      <c r="K1580" t="str">
        <f>VLOOKUP(A1580,'Medical Examinations'!A1579:J3914,10,FALSE)</f>
        <v>Normal</v>
      </c>
      <c r="L1580" t="str">
        <f>VLOOKUP(Healthcare!A1580,'Hospitalisation Details'!A1579:K3914,10,FALSE)</f>
        <v>24-Jun-1989</v>
      </c>
      <c r="M1580" s="17">
        <f>VLOOKUP(Healthcare!A1580,'Hospitalisation Details'!A1579:K3914,6,FALSE)</f>
        <v>6360.99</v>
      </c>
      <c r="N1580" t="str">
        <f>VLOOKUP(Healthcare!A1580,'Hospitalisation Details'!A1579:K3914,7,FALSE)</f>
        <v>tier - 2</v>
      </c>
      <c r="O1580" t="str">
        <f>VLOOKUP(Healthcare!A1580,'Hospitalisation Details'!A1579:K3914,8,FALSE)</f>
        <v>tier - 2</v>
      </c>
      <c r="P1580" t="str">
        <f>VLOOKUP(Healthcare!A1580,'Hospitalisation Details'!A1579:K3914,9,FALSE)</f>
        <v>R1012</v>
      </c>
      <c r="Q1580">
        <f>VLOOKUP(Healthcare!A1580,'Hospitalisation Details'!A1579:K3914,11,FALSE)</f>
        <v>35</v>
      </c>
    </row>
    <row r="1581" spans="1:17" ht="15.6">
      <c r="A1581" s="1" t="s">
        <v>790</v>
      </c>
      <c r="B1581" t="str">
        <f>VLOOKUP(A1581,'Customer Names'!A1580:E3915,5,FALSE)</f>
        <v xml:space="preserve"> Mr.  Michael Bosl</v>
      </c>
      <c r="C1581">
        <f>VLOOKUP(A1581,'Medical Examinations'!A1580:J3915,2,FALSE)</f>
        <v>31.254999999999999</v>
      </c>
      <c r="D1581">
        <f>VLOOKUP(A1581,'Medical Examinations'!A1580:J3915,3,FALSE)</f>
        <v>5.17</v>
      </c>
      <c r="E1581" t="str">
        <f>VLOOKUP(A1581,'Medical Examinations'!A1580:J3915,4,FALSE)</f>
        <v>No</v>
      </c>
      <c r="F1581" t="str">
        <f>VLOOKUP(A1581,'Medical Examinations'!A1580:J3915,5,FALSE)</f>
        <v>No</v>
      </c>
      <c r="G1581" t="str">
        <f>VLOOKUP($A1581,'Medical Examinations'!A$1:J$2336,6,FALSE)</f>
        <v>No</v>
      </c>
      <c r="H1581">
        <f>VLOOKUP(A1581,'Medical Examinations'!A1580:J3915,7,FALSE)</f>
        <v>0</v>
      </c>
      <c r="I1581" t="str">
        <f>VLOOKUP(A1581,'Medical Examinations'!A1580:J3915,8,FALSE)</f>
        <v>No</v>
      </c>
      <c r="J1581" t="str">
        <f>VLOOKUP($A1581,'Medical Examinations'!$A1580:$J3915,9,FALSE)</f>
        <v>Obesity</v>
      </c>
      <c r="K1581" t="str">
        <f>VLOOKUP(A1581,'Medical Examinations'!A1580:J3915,10,FALSE)</f>
        <v>Normal</v>
      </c>
      <c r="L1581" t="str">
        <f>VLOOKUP(Healthcare!A1581,'Hospitalisation Details'!A1580:K3915,10,FALSE)</f>
        <v>30-Oct-1980</v>
      </c>
      <c r="M1581" s="17">
        <f>VLOOKUP(Healthcare!A1581,'Hospitalisation Details'!A1580:K3915,6,FALSE)</f>
        <v>6358.78</v>
      </c>
      <c r="N1581" t="str">
        <f>VLOOKUP(Healthcare!A1581,'Hospitalisation Details'!A1580:K3915,7,FALSE)</f>
        <v>tier - 2</v>
      </c>
      <c r="O1581" t="str">
        <f>VLOOKUP(Healthcare!A1581,'Hospitalisation Details'!A1580:K3915,8,FALSE)</f>
        <v>tier - 1</v>
      </c>
      <c r="P1581" t="str">
        <f>VLOOKUP(Healthcare!A1581,'Hospitalisation Details'!A1580:K3915,9,FALSE)</f>
        <v>R1012</v>
      </c>
      <c r="Q1581">
        <f>VLOOKUP(Healthcare!A1581,'Hospitalisation Details'!A1580:K3915,11,FALSE)</f>
        <v>43</v>
      </c>
    </row>
    <row r="1582" spans="1:17" ht="15.6">
      <c r="A1582" s="1" t="s">
        <v>789</v>
      </c>
      <c r="B1582" t="str">
        <f>VLOOKUP(A1582,'Customer Names'!A1581:E3916,5,FALSE)</f>
        <v xml:space="preserve"> Mr.  Samuel L Goldberg</v>
      </c>
      <c r="C1582">
        <f>VLOOKUP(A1582,'Medical Examinations'!A1581:J3916,2,FALSE)</f>
        <v>45.43</v>
      </c>
      <c r="D1582">
        <f>VLOOKUP(A1582,'Medical Examinations'!A1581:J3916,3,FALSE)</f>
        <v>4.2300000000000004</v>
      </c>
      <c r="E1582" t="str">
        <f>VLOOKUP(A1582,'Medical Examinations'!A1581:J3916,4,FALSE)</f>
        <v>yes</v>
      </c>
      <c r="F1582" t="str">
        <f>VLOOKUP(A1582,'Medical Examinations'!A1581:J3916,5,FALSE)</f>
        <v>No</v>
      </c>
      <c r="G1582" t="str">
        <f>VLOOKUP($A1582,'Medical Examinations'!A$1:J$2336,6,FALSE)</f>
        <v>Yes</v>
      </c>
      <c r="H1582">
        <f>VLOOKUP(A1582,'Medical Examinations'!A1581:J3916,7,FALSE)</f>
        <v>1</v>
      </c>
      <c r="I1582" t="str">
        <f>VLOOKUP(A1582,'Medical Examinations'!A1581:J3916,8,FALSE)</f>
        <v>No</v>
      </c>
      <c r="J1582" t="str">
        <f>VLOOKUP($A1582,'Medical Examinations'!$A1581:$J3916,9,FALSE)</f>
        <v>Obesity</v>
      </c>
      <c r="K1582" t="str">
        <f>VLOOKUP(A1582,'Medical Examinations'!A1581:J3916,10,FALSE)</f>
        <v>Normal</v>
      </c>
      <c r="L1582" t="str">
        <f>VLOOKUP(Healthcare!A1582,'Hospitalisation Details'!A1581:K3916,10,FALSE)</f>
        <v>19-Aug-1983</v>
      </c>
      <c r="M1582" s="17">
        <f>VLOOKUP(Healthcare!A1582,'Hospitalisation Details'!A1581:K3916,6,FALSE)</f>
        <v>6356.27</v>
      </c>
      <c r="N1582" t="str">
        <f>VLOOKUP(Healthcare!A1582,'Hospitalisation Details'!A1581:K3916,7,FALSE)</f>
        <v>tier - 3</v>
      </c>
      <c r="O1582" t="str">
        <f>VLOOKUP(Healthcare!A1582,'Hospitalisation Details'!A1581:K3916,8,FALSE)</f>
        <v>tier - 2</v>
      </c>
      <c r="P1582" t="str">
        <f>VLOOKUP(Healthcare!A1582,'Hospitalisation Details'!A1581:K3916,9,FALSE)</f>
        <v>R1013</v>
      </c>
      <c r="Q1582">
        <f>VLOOKUP(Healthcare!A1582,'Hospitalisation Details'!A1581:K3916,11,FALSE)</f>
        <v>41</v>
      </c>
    </row>
    <row r="1583" spans="1:17" ht="15.6">
      <c r="A1583" s="1" t="s">
        <v>788</v>
      </c>
      <c r="B1583" t="str">
        <f>VLOOKUP(A1583,'Customer Names'!A1582:E3917,5,FALSE)</f>
        <v xml:space="preserve"> Mr.  Spencer A Kelley</v>
      </c>
      <c r="C1583">
        <f>VLOOKUP(A1583,'Medical Examinations'!A1582:J3917,2,FALSE)</f>
        <v>32.340000000000003</v>
      </c>
      <c r="D1583">
        <f>VLOOKUP(A1583,'Medical Examinations'!A1582:J3917,3,FALSE)</f>
        <v>4.88</v>
      </c>
      <c r="E1583" t="str">
        <f>VLOOKUP(A1583,'Medical Examinations'!A1582:J3917,4,FALSE)</f>
        <v>yes</v>
      </c>
      <c r="F1583" t="str">
        <f>VLOOKUP(A1583,'Medical Examinations'!A1582:J3917,5,FALSE)</f>
        <v>No</v>
      </c>
      <c r="G1583" t="str">
        <f>VLOOKUP($A1583,'Medical Examinations'!A$1:J$2336,6,FALSE)</f>
        <v>Yes</v>
      </c>
      <c r="H1583">
        <f>VLOOKUP(A1583,'Medical Examinations'!A1582:J3917,7,FALSE)</f>
        <v>1</v>
      </c>
      <c r="I1583" t="str">
        <f>VLOOKUP(A1583,'Medical Examinations'!A1582:J3917,8,FALSE)</f>
        <v>No</v>
      </c>
      <c r="J1583" t="str">
        <f>VLOOKUP($A1583,'Medical Examinations'!$A1582:$J3917,9,FALSE)</f>
        <v>Obesity</v>
      </c>
      <c r="K1583" t="str">
        <f>VLOOKUP(A1583,'Medical Examinations'!A1582:J3917,10,FALSE)</f>
        <v>Normal</v>
      </c>
      <c r="L1583" t="str">
        <f>VLOOKUP(Healthcare!A1583,'Hospitalisation Details'!A1582:K3917,10,FALSE)</f>
        <v>21-Oct-1983</v>
      </c>
      <c r="M1583" s="17">
        <f>VLOOKUP(Healthcare!A1583,'Hospitalisation Details'!A1582:K3917,6,FALSE)</f>
        <v>6338.08</v>
      </c>
      <c r="N1583" t="str">
        <f>VLOOKUP(Healthcare!A1583,'Hospitalisation Details'!A1582:K3917,7,FALSE)</f>
        <v>tier - 2</v>
      </c>
      <c r="O1583" t="str">
        <f>VLOOKUP(Healthcare!A1583,'Hospitalisation Details'!A1582:K3917,8,FALSE)</f>
        <v>tier - 1</v>
      </c>
      <c r="P1583" t="str">
        <f>VLOOKUP(Healthcare!A1583,'Hospitalisation Details'!A1582:K3917,9,FALSE)</f>
        <v>R1013</v>
      </c>
      <c r="Q1583">
        <f>VLOOKUP(Healthcare!A1583,'Hospitalisation Details'!A1582:K3917,11,FALSE)</f>
        <v>40</v>
      </c>
    </row>
    <row r="1584" spans="1:17" ht="15.6">
      <c r="A1584" s="1" t="s">
        <v>787</v>
      </c>
      <c r="B1584" t="str">
        <f>VLOOKUP(A1584,'Customer Names'!A1583:E3918,5,FALSE)</f>
        <v xml:space="preserve"> Mrs.  Rochelle Johnston</v>
      </c>
      <c r="C1584">
        <f>VLOOKUP(A1584,'Medical Examinations'!A1583:J3918,2,FALSE)</f>
        <v>25.46</v>
      </c>
      <c r="D1584">
        <f>VLOOKUP(A1584,'Medical Examinations'!A1583:J3918,3,FALSE)</f>
        <v>9.7100000000000009</v>
      </c>
      <c r="E1584" t="str">
        <f>VLOOKUP(A1584,'Medical Examinations'!A1583:J3918,4,FALSE)</f>
        <v>yes</v>
      </c>
      <c r="F1584" t="str">
        <f>VLOOKUP(A1584,'Medical Examinations'!A1583:J3918,5,FALSE)</f>
        <v>No</v>
      </c>
      <c r="G1584" t="str">
        <f>VLOOKUP($A1584,'Medical Examinations'!A$1:J$2336,6,FALSE)</f>
        <v>No</v>
      </c>
      <c r="H1584">
        <f>VLOOKUP(A1584,'Medical Examinations'!A1583:J3918,7,FALSE)</f>
        <v>1</v>
      </c>
      <c r="I1584" t="str">
        <f>VLOOKUP(A1584,'Medical Examinations'!A1583:J3918,8,FALSE)</f>
        <v>No</v>
      </c>
      <c r="J1584" t="str">
        <f>VLOOKUP($A1584,'Medical Examinations'!$A1583:$J3918,9,FALSE)</f>
        <v>Over Weight</v>
      </c>
      <c r="K1584" t="str">
        <f>VLOOKUP(A1584,'Medical Examinations'!A1583:J3918,10,FALSE)</f>
        <v>Diabetes</v>
      </c>
      <c r="L1584" t="str">
        <f>VLOOKUP(Healthcare!A1584,'Hospitalisation Details'!A1583:K3918,10,FALSE)</f>
        <v>25-Sep-1986</v>
      </c>
      <c r="M1584" s="17">
        <f>VLOOKUP(Healthcare!A1584,'Hospitalisation Details'!A1583:K3918,6,FALSE)</f>
        <v>6335.64</v>
      </c>
      <c r="N1584" t="str">
        <f>VLOOKUP(Healthcare!A1584,'Hospitalisation Details'!A1583:K3918,7,FALSE)</f>
        <v>tier - 2</v>
      </c>
      <c r="O1584" t="str">
        <f>VLOOKUP(Healthcare!A1584,'Hospitalisation Details'!A1583:K3918,8,FALSE)</f>
        <v>tier - 2</v>
      </c>
      <c r="P1584" t="str">
        <f>VLOOKUP(Healthcare!A1584,'Hospitalisation Details'!A1583:K3918,9,FALSE)</f>
        <v>R1013</v>
      </c>
      <c r="Q1584">
        <f>VLOOKUP(Healthcare!A1584,'Hospitalisation Details'!A1583:K3918,11,FALSE)</f>
        <v>37</v>
      </c>
    </row>
    <row r="1585" spans="1:17" ht="15.6">
      <c r="A1585" s="1" t="s">
        <v>786</v>
      </c>
      <c r="B1585" t="str">
        <f>VLOOKUP(A1585,'Customer Names'!A1584:E3919,5,FALSE)</f>
        <v xml:space="preserve"> Ms.  Paula Keating</v>
      </c>
      <c r="C1585">
        <f>VLOOKUP(A1585,'Medical Examinations'!A1584:J3919,2,FALSE)</f>
        <v>37.145000000000003</v>
      </c>
      <c r="D1585">
        <f>VLOOKUP(A1585,'Medical Examinations'!A1584:J3919,3,FALSE)</f>
        <v>5.32</v>
      </c>
      <c r="E1585" t="str">
        <f>VLOOKUP(A1585,'Medical Examinations'!A1584:J3919,4,FALSE)</f>
        <v>No</v>
      </c>
      <c r="F1585" t="str">
        <f>VLOOKUP(A1585,'Medical Examinations'!A1584:J3919,5,FALSE)</f>
        <v>No</v>
      </c>
      <c r="G1585" t="str">
        <f>VLOOKUP($A1585,'Medical Examinations'!A$1:J$2336,6,FALSE)</f>
        <v>No</v>
      </c>
      <c r="H1585">
        <f>VLOOKUP(A1585,'Medical Examinations'!A1584:J3919,7,FALSE)</f>
        <v>0</v>
      </c>
      <c r="I1585" t="str">
        <f>VLOOKUP(A1585,'Medical Examinations'!A1584:J3919,8,FALSE)</f>
        <v>No</v>
      </c>
      <c r="J1585" t="str">
        <f>VLOOKUP($A1585,'Medical Examinations'!$A1584:$J3919,9,FALSE)</f>
        <v>Obesity</v>
      </c>
      <c r="K1585" t="str">
        <f>VLOOKUP(A1585,'Medical Examinations'!A1584:J3919,10,FALSE)</f>
        <v>Normal</v>
      </c>
      <c r="L1585" t="str">
        <f>VLOOKUP(Healthcare!A1585,'Hospitalisation Details'!A1584:K3919,10,FALSE)</f>
        <v>13-Aug-1990</v>
      </c>
      <c r="M1585" s="17">
        <f>VLOOKUP(Healthcare!A1585,'Hospitalisation Details'!A1584:K3919,6,FALSE)</f>
        <v>6334.34</v>
      </c>
      <c r="N1585" t="str">
        <f>VLOOKUP(Healthcare!A1585,'Hospitalisation Details'!A1584:K3919,7,FALSE)</f>
        <v>tier - 2</v>
      </c>
      <c r="O1585" t="str">
        <f>VLOOKUP(Healthcare!A1585,'Hospitalisation Details'!A1584:K3919,8,FALSE)</f>
        <v>tier - 2</v>
      </c>
      <c r="P1585" t="str">
        <f>VLOOKUP(Healthcare!A1585,'Hospitalisation Details'!A1584:K3919,9,FALSE)</f>
        <v>R1024</v>
      </c>
      <c r="Q1585">
        <f>VLOOKUP(Healthcare!A1585,'Hospitalisation Details'!A1584:K3919,11,FALSE)</f>
        <v>34</v>
      </c>
    </row>
    <row r="1586" spans="1:17" ht="15.6">
      <c r="A1586" s="1" t="s">
        <v>785</v>
      </c>
      <c r="B1586" t="str">
        <f>VLOOKUP(A1586,'Customer Names'!A1585:E3920,5,FALSE)</f>
        <v xml:space="preserve"> Mrs.  Madeline E Duhon</v>
      </c>
      <c r="C1586">
        <f>VLOOKUP(A1586,'Medical Examinations'!A1585:J3920,2,FALSE)</f>
        <v>30.8</v>
      </c>
      <c r="D1586">
        <f>VLOOKUP(A1586,'Medical Examinations'!A1585:J3920,3,FALSE)</f>
        <v>5.83</v>
      </c>
      <c r="E1586" t="str">
        <f>VLOOKUP(A1586,'Medical Examinations'!A1585:J3920,4,FALSE)</f>
        <v>yes</v>
      </c>
      <c r="F1586" t="str">
        <f>VLOOKUP(A1586,'Medical Examinations'!A1585:J3920,5,FALSE)</f>
        <v>No</v>
      </c>
      <c r="G1586" t="str">
        <f>VLOOKUP($A1586,'Medical Examinations'!A$1:J$2336,6,FALSE)</f>
        <v>No</v>
      </c>
      <c r="H1586">
        <f>VLOOKUP(A1586,'Medical Examinations'!A1585:J3920,7,FALSE)</f>
        <v>0</v>
      </c>
      <c r="I1586" t="str">
        <f>VLOOKUP(A1586,'Medical Examinations'!A1585:J3920,8,FALSE)</f>
        <v>No</v>
      </c>
      <c r="J1586" t="str">
        <f>VLOOKUP($A1586,'Medical Examinations'!$A1585:$J3920,9,FALSE)</f>
        <v>Obesity</v>
      </c>
      <c r="K1586" t="str">
        <f>VLOOKUP(A1586,'Medical Examinations'!A1585:J3920,10,FALSE)</f>
        <v>Prediabetes</v>
      </c>
      <c r="L1586" t="str">
        <f>VLOOKUP(Healthcare!A1586,'Hospitalisation Details'!A1585:K3920,10,FALSE)</f>
        <v>15-Dec-1985</v>
      </c>
      <c r="M1586" s="17">
        <f>VLOOKUP(Healthcare!A1586,'Hospitalisation Details'!A1585:K3920,6,FALSE)</f>
        <v>6313.76</v>
      </c>
      <c r="N1586" t="str">
        <f>VLOOKUP(Healthcare!A1586,'Hospitalisation Details'!A1585:K3920,7,FALSE)</f>
        <v>tier - 2</v>
      </c>
      <c r="O1586" t="str">
        <f>VLOOKUP(Healthcare!A1586,'Hospitalisation Details'!A1585:K3920,8,FALSE)</f>
        <v>tier - 1</v>
      </c>
      <c r="P1586" t="str">
        <f>VLOOKUP(Healthcare!A1586,'Hospitalisation Details'!A1585:K3920,9,FALSE)</f>
        <v>R1013</v>
      </c>
      <c r="Q1586">
        <f>VLOOKUP(Healthcare!A1586,'Hospitalisation Details'!A1585:K3920,11,FALSE)</f>
        <v>38</v>
      </c>
    </row>
    <row r="1587" spans="1:17" ht="15.6">
      <c r="A1587" s="1" t="s">
        <v>784</v>
      </c>
      <c r="B1587" t="str">
        <f>VLOOKUP(A1587,'Customer Names'!A1586:E3921,5,FALSE)</f>
        <v xml:space="preserve"> Ms.  Maria Isabel Briseno</v>
      </c>
      <c r="C1587">
        <f>VLOOKUP(A1587,'Medical Examinations'!A1586:J3921,2,FALSE)</f>
        <v>29.5</v>
      </c>
      <c r="D1587">
        <f>VLOOKUP(A1587,'Medical Examinations'!A1586:J3921,3,FALSE)</f>
        <v>5.54</v>
      </c>
      <c r="E1587" t="str">
        <f>VLOOKUP(A1587,'Medical Examinations'!A1586:J3921,4,FALSE)</f>
        <v>yes</v>
      </c>
      <c r="F1587" t="str">
        <f>VLOOKUP(A1587,'Medical Examinations'!A1586:J3921,5,FALSE)</f>
        <v>No</v>
      </c>
      <c r="G1587" t="str">
        <f>VLOOKUP($A1587,'Medical Examinations'!A$1:J$2336,6,FALSE)</f>
        <v>No</v>
      </c>
      <c r="H1587">
        <f>VLOOKUP(A1587,'Medical Examinations'!A1586:J3921,7,FALSE)</f>
        <v>0</v>
      </c>
      <c r="I1587" t="str">
        <f>VLOOKUP(A1587,'Medical Examinations'!A1586:J3921,8,FALSE)</f>
        <v>No</v>
      </c>
      <c r="J1587" t="str">
        <f>VLOOKUP($A1587,'Medical Examinations'!$A1586:$J3921,9,FALSE)</f>
        <v>Over Weight</v>
      </c>
      <c r="K1587" t="str">
        <f>VLOOKUP(A1587,'Medical Examinations'!A1586:J3921,10,FALSE)</f>
        <v>Normal</v>
      </c>
      <c r="L1587" t="str">
        <f>VLOOKUP(Healthcare!A1587,'Hospitalisation Details'!A1586:K3921,10,FALSE)</f>
        <v>19-Nov-1985</v>
      </c>
      <c r="M1587" s="17">
        <f>VLOOKUP(Healthcare!A1587,'Hospitalisation Details'!A1586:K3921,6,FALSE)</f>
        <v>6311.95</v>
      </c>
      <c r="N1587" t="str">
        <f>VLOOKUP(Healthcare!A1587,'Hospitalisation Details'!A1586:K3921,7,FALSE)</f>
        <v>tier - 2</v>
      </c>
      <c r="O1587" t="str">
        <f>VLOOKUP(Healthcare!A1587,'Hospitalisation Details'!A1586:K3921,8,FALSE)</f>
        <v>tier - 1</v>
      </c>
      <c r="P1587" t="str">
        <f>VLOOKUP(Healthcare!A1587,'Hospitalisation Details'!A1586:K3921,9,FALSE)</f>
        <v>R1011</v>
      </c>
      <c r="Q1587">
        <f>VLOOKUP(Healthcare!A1587,'Hospitalisation Details'!A1586:K3921,11,FALSE)</f>
        <v>38</v>
      </c>
    </row>
    <row r="1588" spans="1:17" ht="15.6">
      <c r="A1588" s="1" t="s">
        <v>783</v>
      </c>
      <c r="B1588" t="str">
        <f>VLOOKUP(A1588,'Customer Names'!A1587:E3922,5,FALSE)</f>
        <v xml:space="preserve"> Mr.  Arthur M Besse</v>
      </c>
      <c r="C1588">
        <f>VLOOKUP(A1588,'Medical Examinations'!A1587:J3922,2,FALSE)</f>
        <v>43.39</v>
      </c>
      <c r="D1588">
        <f>VLOOKUP(A1588,'Medical Examinations'!A1587:J3922,3,FALSE)</f>
        <v>5.85</v>
      </c>
      <c r="E1588" t="str">
        <f>VLOOKUP(A1588,'Medical Examinations'!A1587:J3922,4,FALSE)</f>
        <v>No</v>
      </c>
      <c r="F1588" t="str">
        <f>VLOOKUP(A1588,'Medical Examinations'!A1587:J3922,5,FALSE)</f>
        <v>Yes</v>
      </c>
      <c r="G1588" t="str">
        <f>VLOOKUP($A1588,'Medical Examinations'!A$1:J$2336,6,FALSE)</f>
        <v>No</v>
      </c>
      <c r="H1588">
        <f>VLOOKUP(A1588,'Medical Examinations'!A1587:J3922,7,FALSE)</f>
        <v>1</v>
      </c>
      <c r="I1588" t="str">
        <f>VLOOKUP(A1588,'Medical Examinations'!A1587:J3922,8,FALSE)</f>
        <v>No</v>
      </c>
      <c r="J1588" t="str">
        <f>VLOOKUP($A1588,'Medical Examinations'!$A1587:$J3922,9,FALSE)</f>
        <v>Obesity</v>
      </c>
      <c r="K1588" t="str">
        <f>VLOOKUP(A1588,'Medical Examinations'!A1587:J3922,10,FALSE)</f>
        <v>Prediabetes</v>
      </c>
      <c r="L1588" t="str">
        <f>VLOOKUP(Healthcare!A1588,'Hospitalisation Details'!A1587:K3922,10,FALSE)</f>
        <v>27-Jul-2004</v>
      </c>
      <c r="M1588" s="17">
        <f>VLOOKUP(Healthcare!A1588,'Hospitalisation Details'!A1587:K3922,6,FALSE)</f>
        <v>6311.11</v>
      </c>
      <c r="N1588" t="str">
        <f>VLOOKUP(Healthcare!A1588,'Hospitalisation Details'!A1587:K3922,7,FALSE)</f>
        <v>tier - 2</v>
      </c>
      <c r="O1588" t="str">
        <f>VLOOKUP(Healthcare!A1588,'Hospitalisation Details'!A1587:K3922,8,FALSE)</f>
        <v>tier - 2</v>
      </c>
      <c r="P1588" t="str">
        <f>VLOOKUP(Healthcare!A1588,'Hospitalisation Details'!A1587:K3922,9,FALSE)</f>
        <v>R1011</v>
      </c>
      <c r="Q1588">
        <f>VLOOKUP(Healthcare!A1588,'Hospitalisation Details'!A1587:K3922,11,FALSE)</f>
        <v>20</v>
      </c>
    </row>
    <row r="1589" spans="1:17" ht="15.6">
      <c r="A1589" s="1" t="s">
        <v>782</v>
      </c>
      <c r="B1589" t="str">
        <f>VLOOKUP(A1589,'Customer Names'!A1588:E3923,5,FALSE)</f>
        <v xml:space="preserve"> Mr.  Joseph R Shillings</v>
      </c>
      <c r="C1589">
        <f>VLOOKUP(A1589,'Medical Examinations'!A1588:J3923,2,FALSE)</f>
        <v>15.08</v>
      </c>
      <c r="D1589">
        <f>VLOOKUP(A1589,'Medical Examinations'!A1588:J3923,3,FALSE)</f>
        <v>4.8499999999999996</v>
      </c>
      <c r="E1589" t="str">
        <f>VLOOKUP(A1589,'Medical Examinations'!A1588:J3923,4,FALSE)</f>
        <v>yes</v>
      </c>
      <c r="F1589" t="str">
        <f>VLOOKUP(A1589,'Medical Examinations'!A1588:J3923,5,FALSE)</f>
        <v>No</v>
      </c>
      <c r="G1589" t="str">
        <f>VLOOKUP($A1589,'Medical Examinations'!A$1:J$2336,6,FALSE)</f>
        <v>Yes</v>
      </c>
      <c r="H1589">
        <f>VLOOKUP(A1589,'Medical Examinations'!A1588:J3923,7,FALSE)</f>
        <v>1</v>
      </c>
      <c r="I1589" t="str">
        <f>VLOOKUP(A1589,'Medical Examinations'!A1588:J3923,8,FALSE)</f>
        <v>No</v>
      </c>
      <c r="J1589" t="str">
        <f>VLOOKUP($A1589,'Medical Examinations'!$A1588:$J3923,9,FALSE)</f>
        <v>Under Weight</v>
      </c>
      <c r="K1589" t="str">
        <f>VLOOKUP(A1589,'Medical Examinations'!A1588:J3923,10,FALSE)</f>
        <v>Normal</v>
      </c>
      <c r="L1589" t="str">
        <f>VLOOKUP(Healthcare!A1589,'Hospitalisation Details'!A1588:K3923,10,FALSE)</f>
        <v>4-Sep-1969</v>
      </c>
      <c r="M1589" s="17">
        <f>VLOOKUP(Healthcare!A1589,'Hospitalisation Details'!A1588:K3923,6,FALSE)</f>
        <v>6305.61</v>
      </c>
      <c r="N1589" t="str">
        <f>VLOOKUP(Healthcare!A1589,'Hospitalisation Details'!A1588:K3923,7,FALSE)</f>
        <v>tier - 2</v>
      </c>
      <c r="O1589" t="str">
        <f>VLOOKUP(Healthcare!A1589,'Hospitalisation Details'!A1588:K3923,8,FALSE)</f>
        <v>tier - 2</v>
      </c>
      <c r="P1589" t="str">
        <f>VLOOKUP(Healthcare!A1589,'Hospitalisation Details'!A1588:K3923,9,FALSE)</f>
        <v>R1012</v>
      </c>
      <c r="Q1589">
        <f>VLOOKUP(Healthcare!A1589,'Hospitalisation Details'!A1588:K3923,11,FALSE)</f>
        <v>55</v>
      </c>
    </row>
    <row r="1590" spans="1:17" ht="15.6">
      <c r="A1590" s="1" t="s">
        <v>781</v>
      </c>
      <c r="B1590" t="str">
        <f>VLOOKUP(A1590,'Customer Names'!A1589:E3924,5,FALSE)</f>
        <v xml:space="preserve"> Ms.  Sachiko Tate</v>
      </c>
      <c r="C1590">
        <f>VLOOKUP(A1590,'Medical Examinations'!A1589:J3924,2,FALSE)</f>
        <v>20.48</v>
      </c>
      <c r="D1590">
        <f>VLOOKUP(A1590,'Medical Examinations'!A1589:J3924,3,FALSE)</f>
        <v>11.09</v>
      </c>
      <c r="E1590" t="str">
        <f>VLOOKUP(A1590,'Medical Examinations'!A1589:J3924,4,FALSE)</f>
        <v>No</v>
      </c>
      <c r="F1590" t="str">
        <f>VLOOKUP(A1590,'Medical Examinations'!A1589:J3924,5,FALSE)</f>
        <v>No</v>
      </c>
      <c r="G1590" t="str">
        <f>VLOOKUP($A1590,'Medical Examinations'!A$1:J$2336,6,FALSE)</f>
        <v>No</v>
      </c>
      <c r="H1590">
        <f>VLOOKUP(A1590,'Medical Examinations'!A1589:J3924,7,FALSE)</f>
        <v>0</v>
      </c>
      <c r="I1590" t="str">
        <f>VLOOKUP(A1590,'Medical Examinations'!A1589:J3924,8,FALSE)</f>
        <v>No</v>
      </c>
      <c r="J1590" t="str">
        <f>VLOOKUP($A1590,'Medical Examinations'!$A1589:$J3924,9,FALSE)</f>
        <v>Healthy Weight</v>
      </c>
      <c r="K1590" t="str">
        <f>VLOOKUP(A1590,'Medical Examinations'!A1589:J3924,10,FALSE)</f>
        <v>Diabetes</v>
      </c>
      <c r="L1590" t="str">
        <f>VLOOKUP(Healthcare!A1590,'Hospitalisation Details'!A1589:K3924,10,FALSE)</f>
        <v>17-Sep-1974</v>
      </c>
      <c r="M1590" s="17">
        <f>VLOOKUP(Healthcare!A1590,'Hospitalisation Details'!A1589:K3924,6,FALSE)</f>
        <v>6302.23</v>
      </c>
      <c r="N1590" t="str">
        <f>VLOOKUP(Healthcare!A1590,'Hospitalisation Details'!A1589:K3924,7,FALSE)</f>
        <v>tier - 2</v>
      </c>
      <c r="O1590" t="str">
        <f>VLOOKUP(Healthcare!A1590,'Hospitalisation Details'!A1589:K3924,8,FALSE)</f>
        <v>tier - 1</v>
      </c>
      <c r="P1590" t="str">
        <f>VLOOKUP(Healthcare!A1590,'Hospitalisation Details'!A1589:K3924,9,FALSE)</f>
        <v>R1013</v>
      </c>
      <c r="Q1590">
        <f>VLOOKUP(Healthcare!A1590,'Hospitalisation Details'!A1589:K3924,11,FALSE)</f>
        <v>49</v>
      </c>
    </row>
    <row r="1591" spans="1:17" ht="15.6">
      <c r="A1591" s="1" t="s">
        <v>780</v>
      </c>
      <c r="B1591" t="str">
        <f>VLOOKUP(A1591,'Customer Names'!A1590:E3925,5,FALSE)</f>
        <v xml:space="preserve"> Mr.  Christopher Arsenault</v>
      </c>
      <c r="C1591">
        <f>VLOOKUP(A1591,'Medical Examinations'!A1590:J3925,2,FALSE)</f>
        <v>34.450000000000003</v>
      </c>
      <c r="D1591">
        <f>VLOOKUP(A1591,'Medical Examinations'!A1590:J3925,3,FALSE)</f>
        <v>5.58</v>
      </c>
      <c r="E1591" t="str">
        <f>VLOOKUP(A1591,'Medical Examinations'!A1590:J3925,4,FALSE)</f>
        <v>yes</v>
      </c>
      <c r="F1591" t="str">
        <f>VLOOKUP(A1591,'Medical Examinations'!A1590:J3925,5,FALSE)</f>
        <v>No</v>
      </c>
      <c r="G1591" t="str">
        <f>VLOOKUP($A1591,'Medical Examinations'!A$1:J$2336,6,FALSE)</f>
        <v>No</v>
      </c>
      <c r="H1591">
        <f>VLOOKUP(A1591,'Medical Examinations'!A1590:J3925,7,FALSE)</f>
        <v>0</v>
      </c>
      <c r="I1591" t="str">
        <f>VLOOKUP(A1591,'Medical Examinations'!A1590:J3925,8,FALSE)</f>
        <v>No</v>
      </c>
      <c r="J1591" t="str">
        <f>VLOOKUP($A1591,'Medical Examinations'!$A1590:$J3925,9,FALSE)</f>
        <v>Obesity</v>
      </c>
      <c r="K1591" t="str">
        <f>VLOOKUP(A1591,'Medical Examinations'!A1590:J3925,10,FALSE)</f>
        <v>Normal</v>
      </c>
      <c r="L1591" t="str">
        <f>VLOOKUP(Healthcare!A1591,'Hospitalisation Details'!A1590:K3925,10,FALSE)</f>
        <v>4-Jul-1996</v>
      </c>
      <c r="M1591" s="17">
        <f>VLOOKUP(Healthcare!A1591,'Hospitalisation Details'!A1590:K3925,6,FALSE)</f>
        <v>6293.63</v>
      </c>
      <c r="N1591" t="str">
        <f>VLOOKUP(Healthcare!A1591,'Hospitalisation Details'!A1590:K3925,7,FALSE)</f>
        <v>tier - 2</v>
      </c>
      <c r="O1591" t="str">
        <f>VLOOKUP(Healthcare!A1591,'Hospitalisation Details'!A1590:K3925,8,FALSE)</f>
        <v>tier - 3</v>
      </c>
      <c r="P1591" t="str">
        <f>VLOOKUP(Healthcare!A1591,'Hospitalisation Details'!A1590:K3925,9,FALSE)</f>
        <v>R1021</v>
      </c>
      <c r="Q1591">
        <f>VLOOKUP(Healthcare!A1591,'Hospitalisation Details'!A1590:K3925,11,FALSE)</f>
        <v>28</v>
      </c>
    </row>
    <row r="1592" spans="1:17" ht="15.6">
      <c r="A1592" s="1" t="s">
        <v>779</v>
      </c>
      <c r="B1592" t="str">
        <f>VLOOKUP(A1592,'Customer Names'!A1591:E3926,5,FALSE)</f>
        <v xml:space="preserve"> Mr.  Joseph Hengoed</v>
      </c>
      <c r="C1592">
        <f>VLOOKUP(A1592,'Medical Examinations'!A1591:J3926,2,FALSE)</f>
        <v>34.21</v>
      </c>
      <c r="D1592">
        <f>VLOOKUP(A1592,'Medical Examinations'!A1591:J3926,3,FALSE)</f>
        <v>9.7200000000000006</v>
      </c>
      <c r="E1592" t="str">
        <f>VLOOKUP(A1592,'Medical Examinations'!A1591:J3926,4,FALSE)</f>
        <v>yes</v>
      </c>
      <c r="F1592" t="str">
        <f>VLOOKUP(A1592,'Medical Examinations'!A1591:J3926,5,FALSE)</f>
        <v>No</v>
      </c>
      <c r="G1592" t="str">
        <f>VLOOKUP($A1592,'Medical Examinations'!A$1:J$2336,6,FALSE)</f>
        <v>No</v>
      </c>
      <c r="H1592">
        <f>VLOOKUP(A1592,'Medical Examinations'!A1591:J3926,7,FALSE)</f>
        <v>0</v>
      </c>
      <c r="I1592" t="str">
        <f>VLOOKUP(A1592,'Medical Examinations'!A1591:J3926,8,FALSE)</f>
        <v>No</v>
      </c>
      <c r="J1592" t="str">
        <f>VLOOKUP($A1592,'Medical Examinations'!$A1591:$J3926,9,FALSE)</f>
        <v>Obesity</v>
      </c>
      <c r="K1592" t="str">
        <f>VLOOKUP(A1592,'Medical Examinations'!A1591:J3926,10,FALSE)</f>
        <v>Diabetes</v>
      </c>
      <c r="L1592" t="str">
        <f>VLOOKUP(Healthcare!A1592,'Hospitalisation Details'!A1591:K3926,10,FALSE)</f>
        <v>26-Aug-1981</v>
      </c>
      <c r="M1592" s="17">
        <f>VLOOKUP(Healthcare!A1592,'Hospitalisation Details'!A1591:K3926,6,FALSE)</f>
        <v>6289.75</v>
      </c>
      <c r="N1592" t="str">
        <f>VLOOKUP(Healthcare!A1592,'Hospitalisation Details'!A1591:K3926,7,FALSE)</f>
        <v>tier - 2</v>
      </c>
      <c r="O1592" t="str">
        <f>VLOOKUP(Healthcare!A1592,'Hospitalisation Details'!A1591:K3926,8,FALSE)</f>
        <v>tier - 3</v>
      </c>
      <c r="P1592" t="str">
        <f>VLOOKUP(Healthcare!A1592,'Hospitalisation Details'!A1591:K3926,9,FALSE)</f>
        <v>R1013</v>
      </c>
      <c r="Q1592">
        <f>VLOOKUP(Healthcare!A1592,'Hospitalisation Details'!A1591:K3926,11,FALSE)</f>
        <v>43</v>
      </c>
    </row>
    <row r="1593" spans="1:17" ht="15.6">
      <c r="A1593" s="1" t="s">
        <v>778</v>
      </c>
      <c r="B1593" t="str">
        <f>VLOOKUP(A1593,'Customer Names'!A1592:E3927,5,FALSE)</f>
        <v xml:space="preserve"> Mr.  Lawrence Aller</v>
      </c>
      <c r="C1593">
        <f>VLOOKUP(A1593,'Medical Examinations'!A1592:J3927,2,FALSE)</f>
        <v>28.8</v>
      </c>
      <c r="D1593">
        <f>VLOOKUP(A1593,'Medical Examinations'!A1592:J3927,3,FALSE)</f>
        <v>11.41</v>
      </c>
      <c r="E1593" t="str">
        <f>VLOOKUP(A1593,'Medical Examinations'!A1592:J3927,4,FALSE)</f>
        <v>yes</v>
      </c>
      <c r="F1593" t="str">
        <f>VLOOKUP(A1593,'Medical Examinations'!A1592:J3927,5,FALSE)</f>
        <v>No</v>
      </c>
      <c r="G1593" t="str">
        <f>VLOOKUP($A1593,'Medical Examinations'!A$1:J$2336,6,FALSE)</f>
        <v>No</v>
      </c>
      <c r="H1593">
        <f>VLOOKUP(A1593,'Medical Examinations'!A1592:J3927,7,FALSE)</f>
        <v>0</v>
      </c>
      <c r="I1593" t="str">
        <f>VLOOKUP(A1593,'Medical Examinations'!A1592:J3927,8,FALSE)</f>
        <v>No</v>
      </c>
      <c r="J1593" t="str">
        <f>VLOOKUP($A1593,'Medical Examinations'!$A1592:$J3927,9,FALSE)</f>
        <v>Over Weight</v>
      </c>
      <c r="K1593" t="str">
        <f>VLOOKUP(A1593,'Medical Examinations'!A1592:J3927,10,FALSE)</f>
        <v>Diabetes</v>
      </c>
      <c r="L1593" t="str">
        <f>VLOOKUP(Healthcare!A1593,'Hospitalisation Details'!A1592:K3927,10,FALSE)</f>
        <v>24-Nov-1981</v>
      </c>
      <c r="M1593" s="17">
        <f>VLOOKUP(Healthcare!A1593,'Hospitalisation Details'!A1592:K3927,6,FALSE)</f>
        <v>6282.24</v>
      </c>
      <c r="N1593" t="str">
        <f>VLOOKUP(Healthcare!A1593,'Hospitalisation Details'!A1592:K3927,7,FALSE)</f>
        <v>tier - 2</v>
      </c>
      <c r="O1593" t="str">
        <f>VLOOKUP(Healthcare!A1593,'Hospitalisation Details'!A1592:K3927,8,FALSE)</f>
        <v>tier - 1</v>
      </c>
      <c r="P1593" t="str">
        <f>VLOOKUP(Healthcare!A1593,'Hospitalisation Details'!A1592:K3927,9,FALSE)</f>
        <v>R1011</v>
      </c>
      <c r="Q1593">
        <f>VLOOKUP(Healthcare!A1593,'Hospitalisation Details'!A1592:K3927,11,FALSE)</f>
        <v>42</v>
      </c>
    </row>
    <row r="1594" spans="1:17" ht="15.6">
      <c r="A1594" s="1" t="s">
        <v>777</v>
      </c>
      <c r="B1594" t="str">
        <f>VLOOKUP(A1594,'Customer Names'!A1593:E3928,5,FALSE)</f>
        <v xml:space="preserve"> Mrs.  Katie Pisano</v>
      </c>
      <c r="C1594">
        <f>VLOOKUP(A1594,'Medical Examinations'!A1593:J3928,2,FALSE)</f>
        <v>31.74</v>
      </c>
      <c r="D1594">
        <f>VLOOKUP(A1594,'Medical Examinations'!A1593:J3928,3,FALSE)</f>
        <v>4.46</v>
      </c>
      <c r="E1594" t="str">
        <f>VLOOKUP(A1594,'Medical Examinations'!A1593:J3928,4,FALSE)</f>
        <v>No</v>
      </c>
      <c r="F1594" t="str">
        <f>VLOOKUP(A1594,'Medical Examinations'!A1593:J3928,5,FALSE)</f>
        <v>No</v>
      </c>
      <c r="G1594" t="str">
        <f>VLOOKUP($A1594,'Medical Examinations'!A$1:J$2336,6,FALSE)</f>
        <v>Yes</v>
      </c>
      <c r="H1594">
        <f>VLOOKUP(A1594,'Medical Examinations'!A1593:J3928,7,FALSE)</f>
        <v>1</v>
      </c>
      <c r="I1594" t="str">
        <f>VLOOKUP(A1594,'Medical Examinations'!A1593:J3928,8,FALSE)</f>
        <v>No</v>
      </c>
      <c r="J1594" t="str">
        <f>VLOOKUP($A1594,'Medical Examinations'!$A1593:$J3928,9,FALSE)</f>
        <v>Obesity</v>
      </c>
      <c r="K1594" t="str">
        <f>VLOOKUP(A1594,'Medical Examinations'!A1593:J3928,10,FALSE)</f>
        <v>Normal</v>
      </c>
      <c r="L1594" t="str">
        <f>VLOOKUP(Healthcare!A1594,'Hospitalisation Details'!A1593:K3928,10,FALSE)</f>
        <v>16-Oct-1993</v>
      </c>
      <c r="M1594" s="17">
        <f>VLOOKUP(Healthcare!A1594,'Hospitalisation Details'!A1593:K3928,6,FALSE)</f>
        <v>6276.3</v>
      </c>
      <c r="N1594" t="str">
        <f>VLOOKUP(Healthcare!A1594,'Hospitalisation Details'!A1593:K3928,7,FALSE)</f>
        <v>tier - 2</v>
      </c>
      <c r="O1594" t="str">
        <f>VLOOKUP(Healthcare!A1594,'Hospitalisation Details'!A1593:K3928,8,FALSE)</f>
        <v>tier - 1</v>
      </c>
      <c r="P1594" t="str">
        <f>VLOOKUP(Healthcare!A1594,'Hospitalisation Details'!A1593:K3928,9,FALSE)</f>
        <v>R1025</v>
      </c>
      <c r="Q1594">
        <f>VLOOKUP(Healthcare!A1594,'Hospitalisation Details'!A1593:K3928,11,FALSE)</f>
        <v>30</v>
      </c>
    </row>
    <row r="1595" spans="1:17" ht="15.6">
      <c r="A1595" s="1" t="s">
        <v>776</v>
      </c>
      <c r="B1595" t="str">
        <f>VLOOKUP(A1595,'Customer Names'!A1594:E3929,5,FALSE)</f>
        <v xml:space="preserve"> Mr.  Ruben Sanca</v>
      </c>
      <c r="C1595">
        <f>VLOOKUP(A1595,'Medical Examinations'!A1594:J3929,2,FALSE)</f>
        <v>21.78</v>
      </c>
      <c r="D1595">
        <f>VLOOKUP(A1595,'Medical Examinations'!A1594:J3929,3,FALSE)</f>
        <v>9.31</v>
      </c>
      <c r="E1595" t="str">
        <f>VLOOKUP(A1595,'Medical Examinations'!A1594:J3929,4,FALSE)</f>
        <v>yes</v>
      </c>
      <c r="F1595" t="str">
        <f>VLOOKUP(A1595,'Medical Examinations'!A1594:J3929,5,FALSE)</f>
        <v>No</v>
      </c>
      <c r="G1595" t="str">
        <f>VLOOKUP($A1595,'Medical Examinations'!A$1:J$2336,6,FALSE)</f>
        <v>No</v>
      </c>
      <c r="H1595">
        <f>VLOOKUP(A1595,'Medical Examinations'!A1594:J3929,7,FALSE)</f>
        <v>0</v>
      </c>
      <c r="I1595" t="str">
        <f>VLOOKUP(A1595,'Medical Examinations'!A1594:J3929,8,FALSE)</f>
        <v>No</v>
      </c>
      <c r="J1595" t="str">
        <f>VLOOKUP($A1595,'Medical Examinations'!$A1594:$J3929,9,FALSE)</f>
        <v>Healthy Weight</v>
      </c>
      <c r="K1595" t="str">
        <f>VLOOKUP(A1595,'Medical Examinations'!A1594:J3929,10,FALSE)</f>
        <v>Diabetes</v>
      </c>
      <c r="L1595" t="str">
        <f>VLOOKUP(Healthcare!A1595,'Hospitalisation Details'!A1594:K3929,10,FALSE)</f>
        <v>30-Jun-1981</v>
      </c>
      <c r="M1595" s="17">
        <f>VLOOKUP(Healthcare!A1595,'Hospitalisation Details'!A1594:K3929,6,FALSE)</f>
        <v>6272.48</v>
      </c>
      <c r="N1595" t="str">
        <f>VLOOKUP(Healthcare!A1595,'Hospitalisation Details'!A1594:K3929,7,FALSE)</f>
        <v>tier - 1</v>
      </c>
      <c r="O1595" t="str">
        <f>VLOOKUP(Healthcare!A1595,'Hospitalisation Details'!A1594:K3929,8,FALSE)</f>
        <v>tier - 3</v>
      </c>
      <c r="P1595" t="str">
        <f>VLOOKUP(Healthcare!A1595,'Hospitalisation Details'!A1594:K3929,9,FALSE)</f>
        <v>R1013</v>
      </c>
      <c r="Q1595">
        <f>VLOOKUP(Healthcare!A1595,'Hospitalisation Details'!A1594:K3929,11,FALSE)</f>
        <v>43</v>
      </c>
    </row>
    <row r="1596" spans="1:17" ht="15.6">
      <c r="A1596" s="1" t="s">
        <v>775</v>
      </c>
      <c r="B1596" t="str">
        <f>VLOOKUP(A1596,'Customer Names'!A1595:E3930,5,FALSE)</f>
        <v xml:space="preserve"> Ms.  Sarah Bond</v>
      </c>
      <c r="C1596">
        <f>VLOOKUP(A1596,'Medical Examinations'!A1595:J3930,2,FALSE)</f>
        <v>23.75</v>
      </c>
      <c r="D1596">
        <f>VLOOKUP(A1596,'Medical Examinations'!A1595:J3930,3,FALSE)</f>
        <v>5.03</v>
      </c>
      <c r="E1596" t="str">
        <f>VLOOKUP(A1596,'Medical Examinations'!A1595:J3930,4,FALSE)</f>
        <v>No</v>
      </c>
      <c r="F1596" t="str">
        <f>VLOOKUP(A1596,'Medical Examinations'!A1595:J3930,5,FALSE)</f>
        <v>No</v>
      </c>
      <c r="G1596" t="str">
        <f>VLOOKUP($A1596,'Medical Examinations'!A$1:J$2336,6,FALSE)</f>
        <v>No</v>
      </c>
      <c r="H1596">
        <f>VLOOKUP(A1596,'Medical Examinations'!A1595:J3930,7,FALSE)</f>
        <v>1</v>
      </c>
      <c r="I1596" t="str">
        <f>VLOOKUP(A1596,'Medical Examinations'!A1595:J3930,8,FALSE)</f>
        <v>No</v>
      </c>
      <c r="J1596" t="str">
        <f>VLOOKUP($A1596,'Medical Examinations'!$A1595:$J3930,9,FALSE)</f>
        <v>Healthy Weight</v>
      </c>
      <c r="K1596" t="str">
        <f>VLOOKUP(A1596,'Medical Examinations'!A1595:J3930,10,FALSE)</f>
        <v>Normal</v>
      </c>
      <c r="L1596" t="str">
        <f>VLOOKUP(Healthcare!A1596,'Hospitalisation Details'!A1595:K3930,10,FALSE)</f>
        <v>25-Sep-1984</v>
      </c>
      <c r="M1596" s="17">
        <f>VLOOKUP(Healthcare!A1596,'Hospitalisation Details'!A1595:K3930,6,FALSE)</f>
        <v>6269.33</v>
      </c>
      <c r="N1596" t="str">
        <f>VLOOKUP(Healthcare!A1596,'Hospitalisation Details'!A1595:K3930,7,FALSE)</f>
        <v>tier - 2</v>
      </c>
      <c r="O1596" t="str">
        <f>VLOOKUP(Healthcare!A1596,'Hospitalisation Details'!A1595:K3930,8,FALSE)</f>
        <v>tier - 1</v>
      </c>
      <c r="P1596" t="str">
        <f>VLOOKUP(Healthcare!A1596,'Hospitalisation Details'!A1595:K3930,9,FALSE)</f>
        <v>R1013</v>
      </c>
      <c r="Q1596">
        <f>VLOOKUP(Healthcare!A1596,'Hospitalisation Details'!A1595:K3930,11,FALSE)</f>
        <v>39</v>
      </c>
    </row>
    <row r="1597" spans="1:17" ht="15.6">
      <c r="A1597" s="1" t="s">
        <v>774</v>
      </c>
      <c r="B1597" t="str">
        <f>VLOOKUP(A1597,'Customer Names'!A1596:E3931,5,FALSE)</f>
        <v xml:space="preserve"> Mrs.  Angela R Carron</v>
      </c>
      <c r="C1597">
        <f>VLOOKUP(A1597,'Medical Examinations'!A1596:J3931,2,FALSE)</f>
        <v>33.21</v>
      </c>
      <c r="D1597">
        <f>VLOOKUP(A1597,'Medical Examinations'!A1596:J3931,3,FALSE)</f>
        <v>5.07</v>
      </c>
      <c r="E1597" t="str">
        <f>VLOOKUP(A1597,'Medical Examinations'!A1596:J3931,4,FALSE)</f>
        <v>yes</v>
      </c>
      <c r="F1597" t="str">
        <f>VLOOKUP(A1597,'Medical Examinations'!A1596:J3931,5,FALSE)</f>
        <v>No</v>
      </c>
      <c r="G1597" t="str">
        <f>VLOOKUP($A1597,'Medical Examinations'!A$1:J$2336,6,FALSE)</f>
        <v>No</v>
      </c>
      <c r="H1597">
        <f>VLOOKUP(A1597,'Medical Examinations'!A1596:J3931,7,FALSE)</f>
        <v>1</v>
      </c>
      <c r="I1597" t="str">
        <f>VLOOKUP(A1597,'Medical Examinations'!A1596:J3931,8,FALSE)</f>
        <v>No</v>
      </c>
      <c r="J1597" t="str">
        <f>VLOOKUP($A1597,'Medical Examinations'!$A1596:$J3931,9,FALSE)</f>
        <v>Obesity</v>
      </c>
      <c r="K1597" t="str">
        <f>VLOOKUP(A1597,'Medical Examinations'!A1596:J3931,10,FALSE)</f>
        <v>Normal</v>
      </c>
      <c r="L1597" t="str">
        <f>VLOOKUP(Healthcare!A1597,'Hospitalisation Details'!A1596:K3931,10,FALSE)</f>
        <v>17-Oct-1995</v>
      </c>
      <c r="M1597" s="17">
        <f>VLOOKUP(Healthcare!A1597,'Hospitalisation Details'!A1596:K3931,6,FALSE)</f>
        <v>6261.2</v>
      </c>
      <c r="N1597" t="str">
        <f>VLOOKUP(Healthcare!A1597,'Hospitalisation Details'!A1596:K3931,7,FALSE)</f>
        <v>tier - 2</v>
      </c>
      <c r="O1597" t="str">
        <f>VLOOKUP(Healthcare!A1597,'Hospitalisation Details'!A1596:K3931,8,FALSE)</f>
        <v>tier - 1</v>
      </c>
      <c r="P1597" t="str">
        <f>VLOOKUP(Healthcare!A1597,'Hospitalisation Details'!A1596:K3931,9,FALSE)</f>
        <v>R1026</v>
      </c>
      <c r="Q1597">
        <f>VLOOKUP(Healthcare!A1597,'Hospitalisation Details'!A1596:K3931,11,FALSE)</f>
        <v>28</v>
      </c>
    </row>
    <row r="1598" spans="1:17" ht="15.6">
      <c r="A1598" s="1" t="s">
        <v>773</v>
      </c>
      <c r="B1598" t="str">
        <f>VLOOKUP(A1598,'Customer Names'!A1597:E3932,5,FALSE)</f>
        <v xml:space="preserve"> Mr.  Chatham Ellwanger</v>
      </c>
      <c r="C1598">
        <f>VLOOKUP(A1598,'Medical Examinations'!A1597:J3932,2,FALSE)</f>
        <v>17.7</v>
      </c>
      <c r="D1598">
        <f>VLOOKUP(A1598,'Medical Examinations'!A1597:J3932,3,FALSE)</f>
        <v>10.42</v>
      </c>
      <c r="E1598" t="str">
        <f>VLOOKUP(A1598,'Medical Examinations'!A1597:J3932,4,FALSE)</f>
        <v>yes</v>
      </c>
      <c r="F1598" t="str">
        <f>VLOOKUP(A1598,'Medical Examinations'!A1597:J3932,5,FALSE)</f>
        <v>No</v>
      </c>
      <c r="G1598" t="str">
        <f>VLOOKUP($A1598,'Medical Examinations'!A$1:J$2336,6,FALSE)</f>
        <v>No</v>
      </c>
      <c r="H1598">
        <f>VLOOKUP(A1598,'Medical Examinations'!A1597:J3932,7,FALSE)</f>
        <v>2</v>
      </c>
      <c r="I1598" t="str">
        <f>VLOOKUP(A1598,'Medical Examinations'!A1597:J3932,8,FALSE)</f>
        <v>No</v>
      </c>
      <c r="J1598" t="str">
        <f>VLOOKUP($A1598,'Medical Examinations'!$A1597:$J3932,9,FALSE)</f>
        <v>Under Weight</v>
      </c>
      <c r="K1598" t="str">
        <f>VLOOKUP(A1598,'Medical Examinations'!A1597:J3932,10,FALSE)</f>
        <v>Diabetes</v>
      </c>
      <c r="L1598" t="str">
        <f>VLOOKUP(Healthcare!A1598,'Hospitalisation Details'!A1597:K3932,10,FALSE)</f>
        <v>11-Oct-1970</v>
      </c>
      <c r="M1598" s="17">
        <f>VLOOKUP(Healthcare!A1598,'Hospitalisation Details'!A1597:K3932,6,FALSE)</f>
        <v>6255.38</v>
      </c>
      <c r="N1598" t="str">
        <f>VLOOKUP(Healthcare!A1598,'Hospitalisation Details'!A1597:K3932,7,FALSE)</f>
        <v>tier - 2</v>
      </c>
      <c r="O1598" t="str">
        <f>VLOOKUP(Healthcare!A1598,'Hospitalisation Details'!A1597:K3932,8,FALSE)</f>
        <v>tier - 2</v>
      </c>
      <c r="P1598" t="str">
        <f>VLOOKUP(Healthcare!A1598,'Hospitalisation Details'!A1597:K3932,9,FALSE)</f>
        <v>R1013</v>
      </c>
      <c r="Q1598">
        <f>VLOOKUP(Healthcare!A1598,'Hospitalisation Details'!A1597:K3932,11,FALSE)</f>
        <v>53</v>
      </c>
    </row>
    <row r="1599" spans="1:17" ht="15.6">
      <c r="A1599" s="1" t="s">
        <v>772</v>
      </c>
      <c r="B1599" t="str">
        <f>VLOOKUP(A1599,'Customer Names'!A1598:E3933,5,FALSE)</f>
        <v xml:space="preserve"> Mr.  Derek Hanson</v>
      </c>
      <c r="C1599">
        <f>VLOOKUP(A1599,'Medical Examinations'!A1598:J3933,2,FALSE)</f>
        <v>17.2</v>
      </c>
      <c r="D1599">
        <f>VLOOKUP(A1599,'Medical Examinations'!A1598:J3933,3,FALSE)</f>
        <v>6.45</v>
      </c>
      <c r="E1599" t="str">
        <f>VLOOKUP(A1599,'Medical Examinations'!A1598:J3933,4,FALSE)</f>
        <v>No</v>
      </c>
      <c r="F1599" t="str">
        <f>VLOOKUP(A1599,'Medical Examinations'!A1598:J3933,5,FALSE)</f>
        <v>No</v>
      </c>
      <c r="G1599" t="str">
        <f>VLOOKUP($A1599,'Medical Examinations'!A$1:J$2336,6,FALSE)</f>
        <v>No</v>
      </c>
      <c r="H1599">
        <f>VLOOKUP(A1599,'Medical Examinations'!A1598:J3933,7,FALSE)</f>
        <v>2</v>
      </c>
      <c r="I1599" t="str">
        <f>VLOOKUP(A1599,'Medical Examinations'!A1598:J3933,8,FALSE)</f>
        <v>No</v>
      </c>
      <c r="J1599" t="str">
        <f>VLOOKUP($A1599,'Medical Examinations'!$A1598:$J3933,9,FALSE)</f>
        <v>Under Weight</v>
      </c>
      <c r="K1599" t="str">
        <f>VLOOKUP(A1599,'Medical Examinations'!A1598:J3933,10,FALSE)</f>
        <v>Prediabetes</v>
      </c>
      <c r="L1599" t="str">
        <f>VLOOKUP(Healthcare!A1599,'Hospitalisation Details'!A1598:K3933,10,FALSE)</f>
        <v>8-Sep-1972</v>
      </c>
      <c r="M1599" s="17">
        <f>VLOOKUP(Healthcare!A1599,'Hospitalisation Details'!A1598:K3933,6,FALSE)</f>
        <v>6254.13</v>
      </c>
      <c r="N1599" t="str">
        <f>VLOOKUP(Healthcare!A1599,'Hospitalisation Details'!A1598:K3933,7,FALSE)</f>
        <v>tier - 2</v>
      </c>
      <c r="O1599" t="str">
        <f>VLOOKUP(Healthcare!A1599,'Hospitalisation Details'!A1598:K3933,8,FALSE)</f>
        <v>tier - 2</v>
      </c>
      <c r="P1599" t="str">
        <f>VLOOKUP(Healthcare!A1599,'Hospitalisation Details'!A1598:K3933,9,FALSE)</f>
        <v>R1012</v>
      </c>
      <c r="Q1599">
        <f>VLOOKUP(Healthcare!A1599,'Hospitalisation Details'!A1598:K3933,11,FALSE)</f>
        <v>51</v>
      </c>
    </row>
    <row r="1600" spans="1:17" ht="15.6">
      <c r="A1600" s="1" t="s">
        <v>771</v>
      </c>
      <c r="B1600" t="str">
        <f>VLOOKUP(A1600,'Customer Names'!A1599:E3934,5,FALSE)</f>
        <v xml:space="preserve"> Mr.  Kalvin J Tucker</v>
      </c>
      <c r="C1600">
        <f>VLOOKUP(A1600,'Medical Examinations'!A1599:J3934,2,FALSE)</f>
        <v>19.21</v>
      </c>
      <c r="D1600">
        <f>VLOOKUP(A1600,'Medical Examinations'!A1599:J3934,3,FALSE)</f>
        <v>5.52</v>
      </c>
      <c r="E1600" t="str">
        <f>VLOOKUP(A1600,'Medical Examinations'!A1599:J3934,4,FALSE)</f>
        <v>No</v>
      </c>
      <c r="F1600" t="str">
        <f>VLOOKUP(A1600,'Medical Examinations'!A1599:J3934,5,FALSE)</f>
        <v>No</v>
      </c>
      <c r="G1600" t="str">
        <f>VLOOKUP($A1600,'Medical Examinations'!A$1:J$2336,6,FALSE)</f>
        <v>No</v>
      </c>
      <c r="H1600">
        <f>VLOOKUP(A1600,'Medical Examinations'!A1599:J3934,7,FALSE)</f>
        <v>2</v>
      </c>
      <c r="I1600" t="str">
        <f>VLOOKUP(A1600,'Medical Examinations'!A1599:J3934,8,FALSE)</f>
        <v>No</v>
      </c>
      <c r="J1600" t="str">
        <f>VLOOKUP($A1600,'Medical Examinations'!$A1599:$J3934,9,FALSE)</f>
        <v>Healthy Weight</v>
      </c>
      <c r="K1600" t="str">
        <f>VLOOKUP(A1600,'Medical Examinations'!A1599:J3934,10,FALSE)</f>
        <v>Normal</v>
      </c>
      <c r="L1600" t="str">
        <f>VLOOKUP(Healthcare!A1600,'Hospitalisation Details'!A1599:K3934,10,FALSE)</f>
        <v>11-Nov-1972</v>
      </c>
      <c r="M1600" s="17">
        <f>VLOOKUP(Healthcare!A1600,'Hospitalisation Details'!A1599:K3934,6,FALSE)</f>
        <v>6253.85</v>
      </c>
      <c r="N1600" t="str">
        <f>VLOOKUP(Healthcare!A1600,'Hospitalisation Details'!A1599:K3934,7,FALSE)</f>
        <v>tier - 2</v>
      </c>
      <c r="O1600" t="str">
        <f>VLOOKUP(Healthcare!A1600,'Hospitalisation Details'!A1599:K3934,8,FALSE)</f>
        <v>tier - 2</v>
      </c>
      <c r="P1600" t="str">
        <f>VLOOKUP(Healthcare!A1600,'Hospitalisation Details'!A1599:K3934,9,FALSE)</f>
        <v>R1013</v>
      </c>
      <c r="Q1600">
        <f>VLOOKUP(Healthcare!A1600,'Hospitalisation Details'!A1599:K3934,11,FALSE)</f>
        <v>51</v>
      </c>
    </row>
    <row r="1601" spans="1:17" ht="15.6">
      <c r="A1601" s="1" t="s">
        <v>770</v>
      </c>
      <c r="B1601" t="str">
        <f>VLOOKUP(A1601,'Customer Names'!A1600:E3935,5,FALSE)</f>
        <v xml:space="preserve"> Mr.  Dave Counts</v>
      </c>
      <c r="C1601">
        <f>VLOOKUP(A1601,'Medical Examinations'!A1600:J3935,2,FALSE)</f>
        <v>23.2</v>
      </c>
      <c r="D1601">
        <f>VLOOKUP(A1601,'Medical Examinations'!A1600:J3935,3,FALSE)</f>
        <v>4.41</v>
      </c>
      <c r="E1601" t="str">
        <f>VLOOKUP(A1601,'Medical Examinations'!A1600:J3935,4,FALSE)</f>
        <v>No</v>
      </c>
      <c r="F1601" t="str">
        <f>VLOOKUP(A1601,'Medical Examinations'!A1600:J3935,5,FALSE)</f>
        <v>No</v>
      </c>
      <c r="G1601" t="str">
        <f>VLOOKUP($A1601,'Medical Examinations'!A$1:J$2336,6,FALSE)</f>
        <v>Yes</v>
      </c>
      <c r="H1601">
        <f>VLOOKUP(A1601,'Medical Examinations'!A1600:J3935,7,FALSE)</f>
        <v>1</v>
      </c>
      <c r="I1601" t="str">
        <f>VLOOKUP(A1601,'Medical Examinations'!A1600:J3935,8,FALSE)</f>
        <v>No</v>
      </c>
      <c r="J1601" t="str">
        <f>VLOOKUP($A1601,'Medical Examinations'!$A1600:$J3935,9,FALSE)</f>
        <v>Healthy Weight</v>
      </c>
      <c r="K1601" t="str">
        <f>VLOOKUP(A1601,'Medical Examinations'!A1600:J3935,10,FALSE)</f>
        <v>Normal</v>
      </c>
      <c r="L1601" t="str">
        <f>VLOOKUP(Healthcare!A1601,'Hospitalisation Details'!A1600:K3935,10,FALSE)</f>
        <v>10-Oct-1979</v>
      </c>
      <c r="M1601" s="17">
        <f>VLOOKUP(Healthcare!A1601,'Hospitalisation Details'!A1600:K3935,6,FALSE)</f>
        <v>6250.44</v>
      </c>
      <c r="N1601" t="str">
        <f>VLOOKUP(Healthcare!A1601,'Hospitalisation Details'!A1600:K3935,7,FALSE)</f>
        <v>tier - 2</v>
      </c>
      <c r="O1601" t="str">
        <f>VLOOKUP(Healthcare!A1601,'Hospitalisation Details'!A1600:K3935,8,FALSE)</f>
        <v>tier - 1</v>
      </c>
      <c r="P1601" t="str">
        <f>VLOOKUP(Healthcare!A1601,'Hospitalisation Details'!A1600:K3935,9,FALSE)</f>
        <v>R1011</v>
      </c>
      <c r="Q1601">
        <f>VLOOKUP(Healthcare!A1601,'Hospitalisation Details'!A1600:K3935,11,FALSE)</f>
        <v>44</v>
      </c>
    </row>
    <row r="1602" spans="1:17" ht="15.6">
      <c r="A1602" s="1" t="s">
        <v>769</v>
      </c>
      <c r="B1602" t="str">
        <f>VLOOKUP(A1602,'Customer Names'!A1601:E3936,5,FALSE)</f>
        <v xml:space="preserve"> Ms.  Barbara G Carson</v>
      </c>
      <c r="C1602">
        <f>VLOOKUP(A1602,'Medical Examinations'!A1601:J3936,2,FALSE)</f>
        <v>32.5</v>
      </c>
      <c r="D1602">
        <f>VLOOKUP(A1602,'Medical Examinations'!A1601:J3936,3,FALSE)</f>
        <v>4.6900000000000004</v>
      </c>
      <c r="E1602" t="str">
        <f>VLOOKUP(A1602,'Medical Examinations'!A1601:J3936,4,FALSE)</f>
        <v>yes</v>
      </c>
      <c r="F1602" t="str">
        <f>VLOOKUP(A1602,'Medical Examinations'!A1601:J3936,5,FALSE)</f>
        <v>No</v>
      </c>
      <c r="G1602" t="str">
        <f>VLOOKUP($A1602,'Medical Examinations'!A$1:J$2336,6,FALSE)</f>
        <v>Yes</v>
      </c>
      <c r="H1602">
        <f>VLOOKUP(A1602,'Medical Examinations'!A1601:J3936,7,FALSE)</f>
        <v>1</v>
      </c>
      <c r="I1602" t="str">
        <f>VLOOKUP(A1602,'Medical Examinations'!A1601:J3936,8,FALSE)</f>
        <v>No</v>
      </c>
      <c r="J1602" t="str">
        <f>VLOOKUP($A1602,'Medical Examinations'!$A1601:$J3936,9,FALSE)</f>
        <v>Obesity</v>
      </c>
      <c r="K1602" t="str">
        <f>VLOOKUP(A1602,'Medical Examinations'!A1601:J3936,10,FALSE)</f>
        <v>Normal</v>
      </c>
      <c r="L1602" t="str">
        <f>VLOOKUP(Healthcare!A1602,'Hospitalisation Details'!A1601:K3936,10,FALSE)</f>
        <v>11-Aug-1983</v>
      </c>
      <c r="M1602" s="17">
        <f>VLOOKUP(Healthcare!A1602,'Hospitalisation Details'!A1601:K3936,6,FALSE)</f>
        <v>6238.3</v>
      </c>
      <c r="N1602" t="str">
        <f>VLOOKUP(Healthcare!A1602,'Hospitalisation Details'!A1601:K3936,7,FALSE)</f>
        <v>tier - 2</v>
      </c>
      <c r="O1602" t="str">
        <f>VLOOKUP(Healthcare!A1602,'Hospitalisation Details'!A1601:K3936,8,FALSE)</f>
        <v>tier - 1</v>
      </c>
      <c r="P1602" t="str">
        <f>VLOOKUP(Healthcare!A1602,'Hospitalisation Details'!A1601:K3936,9,FALSE)</f>
        <v>R1011</v>
      </c>
      <c r="Q1602">
        <f>VLOOKUP(Healthcare!A1602,'Hospitalisation Details'!A1601:K3936,11,FALSE)</f>
        <v>41</v>
      </c>
    </row>
    <row r="1603" spans="1:17" ht="15.6">
      <c r="A1603" s="1" t="s">
        <v>768</v>
      </c>
      <c r="B1603" t="str">
        <f>VLOOKUP(A1603,'Customer Names'!A1602:E3937,5,FALSE)</f>
        <v xml:space="preserve"> Mr.  Skylar Haines</v>
      </c>
      <c r="C1603">
        <f>VLOOKUP(A1603,'Medical Examinations'!A1602:J3937,2,FALSE)</f>
        <v>20.9</v>
      </c>
      <c r="D1603">
        <f>VLOOKUP(A1603,'Medical Examinations'!A1602:J3937,3,FALSE)</f>
        <v>6.94</v>
      </c>
      <c r="E1603" t="str">
        <f>VLOOKUP(A1603,'Medical Examinations'!A1602:J3937,4,FALSE)</f>
        <v>No</v>
      </c>
      <c r="F1603" t="str">
        <f>VLOOKUP(A1603,'Medical Examinations'!A1602:J3937,5,FALSE)</f>
        <v>No</v>
      </c>
      <c r="G1603" t="str">
        <f>VLOOKUP($A1603,'Medical Examinations'!A$1:J$2336,6,FALSE)</f>
        <v>No</v>
      </c>
      <c r="H1603">
        <f>VLOOKUP(A1603,'Medical Examinations'!A1602:J3937,7,FALSE)</f>
        <v>0</v>
      </c>
      <c r="I1603" t="str">
        <f>VLOOKUP(A1603,'Medical Examinations'!A1602:J3937,8,FALSE)</f>
        <v>No</v>
      </c>
      <c r="J1603" t="str">
        <f>VLOOKUP($A1603,'Medical Examinations'!$A1602:$J3937,9,FALSE)</f>
        <v>Healthy Weight</v>
      </c>
      <c r="K1603" t="str">
        <f>VLOOKUP(A1603,'Medical Examinations'!A1602:J3937,10,FALSE)</f>
        <v>Diabetes</v>
      </c>
      <c r="L1603" t="str">
        <f>VLOOKUP(Healthcare!A1603,'Hospitalisation Details'!A1602:K3937,10,FALSE)</f>
        <v>19-Sep-1978</v>
      </c>
      <c r="M1603" s="17">
        <f>VLOOKUP(Healthcare!A1603,'Hospitalisation Details'!A1602:K3937,6,FALSE)</f>
        <v>6236.95</v>
      </c>
      <c r="N1603" t="str">
        <f>VLOOKUP(Healthcare!A1603,'Hospitalisation Details'!A1602:K3937,7,FALSE)</f>
        <v>tier - 2</v>
      </c>
      <c r="O1603" t="str">
        <f>VLOOKUP(Healthcare!A1603,'Hospitalisation Details'!A1602:K3937,8,FALSE)</f>
        <v>tier - 2</v>
      </c>
      <c r="P1603" t="str">
        <f>VLOOKUP(Healthcare!A1603,'Hospitalisation Details'!A1602:K3937,9,FALSE)</f>
        <v>R1013</v>
      </c>
      <c r="Q1603">
        <f>VLOOKUP(Healthcare!A1603,'Hospitalisation Details'!A1602:K3937,11,FALSE)</f>
        <v>45</v>
      </c>
    </row>
    <row r="1604" spans="1:17" ht="15.6">
      <c r="A1604" s="1" t="s">
        <v>767</v>
      </c>
      <c r="B1604" t="str">
        <f>VLOOKUP(A1604,'Customer Names'!A1603:E3938,5,FALSE)</f>
        <v xml:space="preserve"> Mr.  Nick Schnabel</v>
      </c>
      <c r="C1604">
        <f>VLOOKUP(A1604,'Medical Examinations'!A1603:J3938,2,FALSE)</f>
        <v>19.11</v>
      </c>
      <c r="D1604">
        <f>VLOOKUP(A1604,'Medical Examinations'!A1603:J3938,3,FALSE)</f>
        <v>4.3499999999999996</v>
      </c>
      <c r="E1604" t="str">
        <f>VLOOKUP(A1604,'Medical Examinations'!A1603:J3938,4,FALSE)</f>
        <v>No</v>
      </c>
      <c r="F1604" t="str">
        <f>VLOOKUP(A1604,'Medical Examinations'!A1603:J3938,5,FALSE)</f>
        <v>No</v>
      </c>
      <c r="G1604" t="str">
        <f>VLOOKUP($A1604,'Medical Examinations'!A$1:J$2336,6,FALSE)</f>
        <v>No</v>
      </c>
      <c r="H1604">
        <f>VLOOKUP(A1604,'Medical Examinations'!A1603:J3938,7,FALSE)</f>
        <v>2</v>
      </c>
      <c r="I1604" t="str">
        <f>VLOOKUP(A1604,'Medical Examinations'!A1603:J3938,8,FALSE)</f>
        <v>No</v>
      </c>
      <c r="J1604" t="str">
        <f>VLOOKUP($A1604,'Medical Examinations'!$A1603:$J3938,9,FALSE)</f>
        <v>Healthy Weight</v>
      </c>
      <c r="K1604" t="str">
        <f>VLOOKUP(A1604,'Medical Examinations'!A1603:J3938,10,FALSE)</f>
        <v>Normal</v>
      </c>
      <c r="L1604" t="str">
        <f>VLOOKUP(Healthcare!A1604,'Hospitalisation Details'!A1603:K3938,10,FALSE)</f>
        <v>29-Jun-1972</v>
      </c>
      <c r="M1604" s="17">
        <f>VLOOKUP(Healthcare!A1604,'Hospitalisation Details'!A1603:K3938,6,FALSE)</f>
        <v>6219.93</v>
      </c>
      <c r="N1604" t="str">
        <f>VLOOKUP(Healthcare!A1604,'Hospitalisation Details'!A1603:K3938,7,FALSE)</f>
        <v>tier - 2</v>
      </c>
      <c r="O1604" t="str">
        <f>VLOOKUP(Healthcare!A1604,'Hospitalisation Details'!A1603:K3938,8,FALSE)</f>
        <v>tier - 2</v>
      </c>
      <c r="P1604" t="str">
        <f>VLOOKUP(Healthcare!A1604,'Hospitalisation Details'!A1603:K3938,9,FALSE)</f>
        <v>R1013</v>
      </c>
      <c r="Q1604">
        <f>VLOOKUP(Healthcare!A1604,'Hospitalisation Details'!A1603:K3938,11,FALSE)</f>
        <v>52</v>
      </c>
    </row>
    <row r="1605" spans="1:17" ht="15.6">
      <c r="A1605" s="1" t="s">
        <v>766</v>
      </c>
      <c r="B1605" t="str">
        <f>VLOOKUP(A1605,'Customer Names'!A1604:E3939,5,FALSE)</f>
        <v xml:space="preserve"> Mr.  Sunny S Thind</v>
      </c>
      <c r="C1605">
        <f>VLOOKUP(A1605,'Medical Examinations'!A1604:J3939,2,FALSE)</f>
        <v>31.17</v>
      </c>
      <c r="D1605">
        <f>VLOOKUP(A1605,'Medical Examinations'!A1604:J3939,3,FALSE)</f>
        <v>5.28</v>
      </c>
      <c r="E1605" t="str">
        <f>VLOOKUP(A1605,'Medical Examinations'!A1604:J3939,4,FALSE)</f>
        <v>No</v>
      </c>
      <c r="F1605" t="str">
        <f>VLOOKUP(A1605,'Medical Examinations'!A1604:J3939,5,FALSE)</f>
        <v>No</v>
      </c>
      <c r="G1605" t="str">
        <f>VLOOKUP($A1605,'Medical Examinations'!A$1:J$2336,6,FALSE)</f>
        <v>No</v>
      </c>
      <c r="H1605">
        <f>VLOOKUP(A1605,'Medical Examinations'!A1604:J3939,7,FALSE)</f>
        <v>1</v>
      </c>
      <c r="I1605" t="str">
        <f>VLOOKUP(A1605,'Medical Examinations'!A1604:J3939,8,FALSE)</f>
        <v>No</v>
      </c>
      <c r="J1605" t="str">
        <f>VLOOKUP($A1605,'Medical Examinations'!$A1604:$J3939,9,FALSE)</f>
        <v>Obesity</v>
      </c>
      <c r="K1605" t="str">
        <f>VLOOKUP(A1605,'Medical Examinations'!A1604:J3939,10,FALSE)</f>
        <v>Normal</v>
      </c>
      <c r="L1605" t="str">
        <f>VLOOKUP(Healthcare!A1605,'Hospitalisation Details'!A1604:K3939,10,FALSE)</f>
        <v>12-Aug-1992</v>
      </c>
      <c r="M1605" s="17">
        <f>VLOOKUP(Healthcare!A1605,'Hospitalisation Details'!A1604:K3939,6,FALSE)</f>
        <v>6208.5</v>
      </c>
      <c r="N1605" t="str">
        <f>VLOOKUP(Healthcare!A1605,'Hospitalisation Details'!A1604:K3939,7,FALSE)</f>
        <v>tier - 2</v>
      </c>
      <c r="O1605" t="str">
        <f>VLOOKUP(Healthcare!A1605,'Hospitalisation Details'!A1604:K3939,8,FALSE)</f>
        <v>tier - 1</v>
      </c>
      <c r="P1605" t="str">
        <f>VLOOKUP(Healthcare!A1605,'Hospitalisation Details'!A1604:K3939,9,FALSE)</f>
        <v>R1021</v>
      </c>
      <c r="Q1605">
        <f>VLOOKUP(Healthcare!A1605,'Hospitalisation Details'!A1604:K3939,11,FALSE)</f>
        <v>32</v>
      </c>
    </row>
    <row r="1606" spans="1:17" ht="15.6">
      <c r="A1606" s="1" t="s">
        <v>765</v>
      </c>
      <c r="B1606" t="str">
        <f>VLOOKUP(A1606,'Customer Names'!A1605:E3940,5,FALSE)</f>
        <v xml:space="preserve"> Mrs.  Anne-Marie Simon</v>
      </c>
      <c r="C1606">
        <f>VLOOKUP(A1606,'Medical Examinations'!A1605:J3940,2,FALSE)</f>
        <v>36.08</v>
      </c>
      <c r="D1606">
        <f>VLOOKUP(A1606,'Medical Examinations'!A1605:J3940,3,FALSE)</f>
        <v>4.29</v>
      </c>
      <c r="E1606" t="str">
        <f>VLOOKUP(A1606,'Medical Examinations'!A1605:J3940,4,FALSE)</f>
        <v>No</v>
      </c>
      <c r="F1606" t="str">
        <f>VLOOKUP(A1606,'Medical Examinations'!A1605:J3940,5,FALSE)</f>
        <v>No</v>
      </c>
      <c r="G1606" t="str">
        <f>VLOOKUP($A1606,'Medical Examinations'!A$1:J$2336,6,FALSE)</f>
        <v>No</v>
      </c>
      <c r="H1606">
        <f>VLOOKUP(A1606,'Medical Examinations'!A1605:J3940,7,FALSE)</f>
        <v>0</v>
      </c>
      <c r="I1606" t="str">
        <f>VLOOKUP(A1606,'Medical Examinations'!A1605:J3940,8,FALSE)</f>
        <v>No</v>
      </c>
      <c r="J1606" t="str">
        <f>VLOOKUP($A1606,'Medical Examinations'!$A1605:$J3940,9,FALSE)</f>
        <v>Obesity</v>
      </c>
      <c r="K1606" t="str">
        <f>VLOOKUP(A1606,'Medical Examinations'!A1605:J3940,10,FALSE)</f>
        <v>Normal</v>
      </c>
      <c r="L1606" t="str">
        <f>VLOOKUP(Healthcare!A1606,'Hospitalisation Details'!A1605:K3940,10,FALSE)</f>
        <v>10-Sep-1999</v>
      </c>
      <c r="M1606" s="17">
        <f>VLOOKUP(Healthcare!A1606,'Hospitalisation Details'!A1605:K3940,6,FALSE)</f>
        <v>6207.26</v>
      </c>
      <c r="N1606" t="str">
        <f>VLOOKUP(Healthcare!A1606,'Hospitalisation Details'!A1605:K3940,7,FALSE)</f>
        <v>tier - 2</v>
      </c>
      <c r="O1606" t="str">
        <f>VLOOKUP(Healthcare!A1606,'Hospitalisation Details'!A1605:K3940,8,FALSE)</f>
        <v>tier - 2</v>
      </c>
      <c r="P1606" t="str">
        <f>VLOOKUP(Healthcare!A1606,'Hospitalisation Details'!A1605:K3940,9,FALSE)</f>
        <v>R1026</v>
      </c>
      <c r="Q1606">
        <f>VLOOKUP(Healthcare!A1606,'Hospitalisation Details'!A1605:K3940,11,FALSE)</f>
        <v>24</v>
      </c>
    </row>
    <row r="1607" spans="1:17" ht="15.6">
      <c r="A1607" s="1" t="s">
        <v>764</v>
      </c>
      <c r="B1607" t="str">
        <f>VLOOKUP(A1607,'Customer Names'!A1606:E3941,5,FALSE)</f>
        <v xml:space="preserve"> Mr.  Nicholas Arciniaga</v>
      </c>
      <c r="C1607">
        <f>VLOOKUP(A1607,'Medical Examinations'!A1606:J3941,2,FALSE)</f>
        <v>28.024999999999999</v>
      </c>
      <c r="D1607">
        <f>VLOOKUP(A1607,'Medical Examinations'!A1606:J3941,3,FALSE)</f>
        <v>5.69</v>
      </c>
      <c r="E1607" t="str">
        <f>VLOOKUP(A1607,'Medical Examinations'!A1606:J3941,4,FALSE)</f>
        <v>yes</v>
      </c>
      <c r="F1607" t="str">
        <f>VLOOKUP(A1607,'Medical Examinations'!A1606:J3941,5,FALSE)</f>
        <v>No</v>
      </c>
      <c r="G1607" t="str">
        <f>VLOOKUP($A1607,'Medical Examinations'!A$1:J$2336,6,FALSE)</f>
        <v>No</v>
      </c>
      <c r="H1607">
        <f>VLOOKUP(A1607,'Medical Examinations'!A1606:J3941,7,FALSE)</f>
        <v>0</v>
      </c>
      <c r="I1607" t="str">
        <f>VLOOKUP(A1607,'Medical Examinations'!A1606:J3941,8,FALSE)</f>
        <v>No</v>
      </c>
      <c r="J1607" t="str">
        <f>VLOOKUP($A1607,'Medical Examinations'!$A1606:$J3941,9,FALSE)</f>
        <v>Over Weight</v>
      </c>
      <c r="K1607" t="str">
        <f>VLOOKUP(A1607,'Medical Examinations'!A1606:J3941,10,FALSE)</f>
        <v>Normal</v>
      </c>
      <c r="L1607" t="str">
        <f>VLOOKUP(Healthcare!A1607,'Hospitalisation Details'!A1606:K3941,10,FALSE)</f>
        <v>22-Sep-1985</v>
      </c>
      <c r="M1607" s="17">
        <f>VLOOKUP(Healthcare!A1607,'Hospitalisation Details'!A1606:K3941,6,FALSE)</f>
        <v>6203.9</v>
      </c>
      <c r="N1607" t="str">
        <f>VLOOKUP(Healthcare!A1607,'Hospitalisation Details'!A1606:K3941,7,FALSE)</f>
        <v>tier - 2</v>
      </c>
      <c r="O1607" t="str">
        <f>VLOOKUP(Healthcare!A1607,'Hospitalisation Details'!A1606:K3941,8,FALSE)</f>
        <v>tier - 2</v>
      </c>
      <c r="P1607" t="str">
        <f>VLOOKUP(Healthcare!A1607,'Hospitalisation Details'!A1606:K3941,9,FALSE)</f>
        <v>R1012</v>
      </c>
      <c r="Q1607">
        <f>VLOOKUP(Healthcare!A1607,'Hospitalisation Details'!A1606:K3941,11,FALSE)</f>
        <v>38</v>
      </c>
    </row>
    <row r="1608" spans="1:17" ht="15.6">
      <c r="A1608" s="1" t="s">
        <v>763</v>
      </c>
      <c r="B1608" t="str">
        <f>VLOOKUP(A1608,'Customer Names'!A1607:E3942,5,FALSE)</f>
        <v xml:space="preserve"> Mr.  Scott M Ryan</v>
      </c>
      <c r="C1608">
        <f>VLOOKUP(A1608,'Medical Examinations'!A1607:J3942,2,FALSE)</f>
        <v>24.32</v>
      </c>
      <c r="D1608">
        <f>VLOOKUP(A1608,'Medical Examinations'!A1607:J3942,3,FALSE)</f>
        <v>5.56</v>
      </c>
      <c r="E1608" t="str">
        <f>VLOOKUP(A1608,'Medical Examinations'!A1607:J3942,4,FALSE)</f>
        <v>yes</v>
      </c>
      <c r="F1608" t="str">
        <f>VLOOKUP(A1608,'Medical Examinations'!A1607:J3942,5,FALSE)</f>
        <v>No</v>
      </c>
      <c r="G1608" t="str">
        <f>VLOOKUP($A1608,'Medical Examinations'!A$1:J$2336,6,FALSE)</f>
        <v>No</v>
      </c>
      <c r="H1608">
        <f>VLOOKUP(A1608,'Medical Examinations'!A1607:J3942,7,FALSE)</f>
        <v>0</v>
      </c>
      <c r="I1608" t="str">
        <f>VLOOKUP(A1608,'Medical Examinations'!A1607:J3942,8,FALSE)</f>
        <v>No</v>
      </c>
      <c r="J1608" t="str">
        <f>VLOOKUP($A1608,'Medical Examinations'!$A1607:$J3942,9,FALSE)</f>
        <v>Healthy Weight</v>
      </c>
      <c r="K1608" t="str">
        <f>VLOOKUP(A1608,'Medical Examinations'!A1607:J3942,10,FALSE)</f>
        <v>Normal</v>
      </c>
      <c r="L1608" t="str">
        <f>VLOOKUP(Healthcare!A1608,'Hospitalisation Details'!A1607:K3942,10,FALSE)</f>
        <v>22-Jul-1985</v>
      </c>
      <c r="M1608" s="17">
        <f>VLOOKUP(Healthcare!A1608,'Hospitalisation Details'!A1607:K3942,6,FALSE)</f>
        <v>6198.75</v>
      </c>
      <c r="N1608" t="str">
        <f>VLOOKUP(Healthcare!A1608,'Hospitalisation Details'!A1607:K3942,7,FALSE)</f>
        <v>tier - 2</v>
      </c>
      <c r="O1608" t="str">
        <f>VLOOKUP(Healthcare!A1608,'Hospitalisation Details'!A1607:K3942,8,FALSE)</f>
        <v>tier - 1</v>
      </c>
      <c r="P1608" t="str">
        <f>VLOOKUP(Healthcare!A1608,'Hospitalisation Details'!A1607:K3942,9,FALSE)</f>
        <v>R1012</v>
      </c>
      <c r="Q1608">
        <f>VLOOKUP(Healthcare!A1608,'Hospitalisation Details'!A1607:K3942,11,FALSE)</f>
        <v>39</v>
      </c>
    </row>
    <row r="1609" spans="1:17" ht="15.6">
      <c r="A1609" s="1" t="s">
        <v>762</v>
      </c>
      <c r="B1609" t="str">
        <f>VLOOKUP(A1609,'Customer Names'!A1608:E3943,5,FALSE)</f>
        <v xml:space="preserve"> Ms.  Marisa A Lizak</v>
      </c>
      <c r="C1609">
        <f>VLOOKUP(A1609,'Medical Examinations'!A1608:J3943,2,FALSE)</f>
        <v>38</v>
      </c>
      <c r="D1609">
        <f>VLOOKUP(A1609,'Medical Examinations'!A1608:J3943,3,FALSE)</f>
        <v>5.41</v>
      </c>
      <c r="E1609" t="str">
        <f>VLOOKUP(A1609,'Medical Examinations'!A1608:J3943,4,FALSE)</f>
        <v>yes</v>
      </c>
      <c r="F1609" t="str">
        <f>VLOOKUP(A1609,'Medical Examinations'!A1608:J3943,5,FALSE)</f>
        <v>No</v>
      </c>
      <c r="G1609" t="str">
        <f>VLOOKUP($A1609,'Medical Examinations'!A$1:J$2336,6,FALSE)</f>
        <v>No</v>
      </c>
      <c r="H1609">
        <f>VLOOKUP(A1609,'Medical Examinations'!A1608:J3943,7,FALSE)</f>
        <v>1</v>
      </c>
      <c r="I1609" t="str">
        <f>VLOOKUP(A1609,'Medical Examinations'!A1608:J3943,8,FALSE)</f>
        <v>No</v>
      </c>
      <c r="J1609" t="str">
        <f>VLOOKUP($A1609,'Medical Examinations'!$A1608:$J3943,9,FALSE)</f>
        <v>Obesity</v>
      </c>
      <c r="K1609" t="str">
        <f>VLOOKUP(A1609,'Medical Examinations'!A1608:J3943,10,FALSE)</f>
        <v>Normal</v>
      </c>
      <c r="L1609" t="str">
        <f>VLOOKUP(Healthcare!A1609,'Hospitalisation Details'!A1608:K3943,10,FALSE)</f>
        <v>23-Oct-1988</v>
      </c>
      <c r="M1609" s="17">
        <f>VLOOKUP(Healthcare!A1609,'Hospitalisation Details'!A1608:K3943,6,FALSE)</f>
        <v>6196.45</v>
      </c>
      <c r="N1609" t="str">
        <f>VLOOKUP(Healthcare!A1609,'Hospitalisation Details'!A1608:K3943,7,FALSE)</f>
        <v>tier - 2</v>
      </c>
      <c r="O1609" t="str">
        <f>VLOOKUP(Healthcare!A1609,'Hospitalisation Details'!A1608:K3943,8,FALSE)</f>
        <v>tier - 1</v>
      </c>
      <c r="P1609" t="str">
        <f>VLOOKUP(Healthcare!A1609,'Hospitalisation Details'!A1608:K3943,9,FALSE)</f>
        <v>R1011</v>
      </c>
      <c r="Q1609">
        <f>VLOOKUP(Healthcare!A1609,'Hospitalisation Details'!A1608:K3943,11,FALSE)</f>
        <v>35</v>
      </c>
    </row>
    <row r="1610" spans="1:17" ht="15.6">
      <c r="A1610" s="1" t="s">
        <v>761</v>
      </c>
      <c r="B1610" t="str">
        <f>VLOOKUP(A1610,'Customer Names'!A1609:E3944,5,FALSE)</f>
        <v xml:space="preserve"> Ms.  Katie Howery</v>
      </c>
      <c r="C1610">
        <f>VLOOKUP(A1610,'Medical Examinations'!A1609:J3944,2,FALSE)</f>
        <v>31.6</v>
      </c>
      <c r="D1610">
        <f>VLOOKUP(A1610,'Medical Examinations'!A1609:J3944,3,FALSE)</f>
        <v>10.85</v>
      </c>
      <c r="E1610" t="str">
        <f>VLOOKUP(A1610,'Medical Examinations'!A1609:J3944,4,FALSE)</f>
        <v>yes</v>
      </c>
      <c r="F1610" t="str">
        <f>VLOOKUP(A1610,'Medical Examinations'!A1609:J3944,5,FALSE)</f>
        <v>No</v>
      </c>
      <c r="G1610" t="str">
        <f>VLOOKUP($A1610,'Medical Examinations'!A$1:J$2336,6,FALSE)</f>
        <v>No</v>
      </c>
      <c r="H1610">
        <f>VLOOKUP(A1610,'Medical Examinations'!A1609:J3944,7,FALSE)</f>
        <v>0</v>
      </c>
      <c r="I1610" t="str">
        <f>VLOOKUP(A1610,'Medical Examinations'!A1609:J3944,8,FALSE)</f>
        <v>No</v>
      </c>
      <c r="J1610" t="str">
        <f>VLOOKUP($A1610,'Medical Examinations'!$A1609:$J3944,9,FALSE)</f>
        <v>Obesity</v>
      </c>
      <c r="K1610" t="str">
        <f>VLOOKUP(A1610,'Medical Examinations'!A1609:J3944,10,FALSE)</f>
        <v>Diabetes</v>
      </c>
      <c r="L1610" t="str">
        <f>VLOOKUP(Healthcare!A1610,'Hospitalisation Details'!A1609:K3944,10,FALSE)</f>
        <v>1-Oct-1981</v>
      </c>
      <c r="M1610" s="17">
        <f>VLOOKUP(Healthcare!A1610,'Hospitalisation Details'!A1609:K3944,6,FALSE)</f>
        <v>6186.13</v>
      </c>
      <c r="N1610" t="str">
        <f>VLOOKUP(Healthcare!A1610,'Hospitalisation Details'!A1609:K3944,7,FALSE)</f>
        <v>tier - 2</v>
      </c>
      <c r="O1610" t="str">
        <f>VLOOKUP(Healthcare!A1610,'Hospitalisation Details'!A1609:K3944,8,FALSE)</f>
        <v>tier - 3</v>
      </c>
      <c r="P1610" t="str">
        <f>VLOOKUP(Healthcare!A1610,'Hospitalisation Details'!A1609:K3944,9,FALSE)</f>
        <v>R1011</v>
      </c>
      <c r="Q1610">
        <f>VLOOKUP(Healthcare!A1610,'Hospitalisation Details'!A1609:K3944,11,FALSE)</f>
        <v>42</v>
      </c>
    </row>
    <row r="1611" spans="1:17" ht="15.6">
      <c r="A1611" s="1" t="s">
        <v>760</v>
      </c>
      <c r="B1611" t="str">
        <f>VLOOKUP(A1611,'Customer Names'!A1610:E3945,5,FALSE)</f>
        <v xml:space="preserve"> Ms.  Amy L Crain</v>
      </c>
      <c r="C1611">
        <f>VLOOKUP(A1611,'Medical Examinations'!A1610:J3945,2,FALSE)</f>
        <v>31.02</v>
      </c>
      <c r="D1611">
        <f>VLOOKUP(A1611,'Medical Examinations'!A1610:J3945,3,FALSE)</f>
        <v>11.63</v>
      </c>
      <c r="E1611" t="str">
        <f>VLOOKUP(A1611,'Medical Examinations'!A1610:J3945,4,FALSE)</f>
        <v>yes</v>
      </c>
      <c r="F1611" t="str">
        <f>VLOOKUP(A1611,'Medical Examinations'!A1610:J3945,5,FALSE)</f>
        <v>No</v>
      </c>
      <c r="G1611" t="str">
        <f>VLOOKUP($A1611,'Medical Examinations'!A$1:J$2336,6,FALSE)</f>
        <v>No</v>
      </c>
      <c r="H1611">
        <f>VLOOKUP(A1611,'Medical Examinations'!A1610:J3945,7,FALSE)</f>
        <v>0</v>
      </c>
      <c r="I1611" t="str">
        <f>VLOOKUP(A1611,'Medical Examinations'!A1610:J3945,8,FALSE)</f>
        <v>No</v>
      </c>
      <c r="J1611" t="str">
        <f>VLOOKUP($A1611,'Medical Examinations'!$A1610:$J3945,9,FALSE)</f>
        <v>Obesity</v>
      </c>
      <c r="K1611" t="str">
        <f>VLOOKUP(A1611,'Medical Examinations'!A1610:J3945,10,FALSE)</f>
        <v>Diabetes</v>
      </c>
      <c r="L1611" t="str">
        <f>VLOOKUP(Healthcare!A1611,'Hospitalisation Details'!A1610:K3945,10,FALSE)</f>
        <v>22-Nov-1981</v>
      </c>
      <c r="M1611" s="17">
        <f>VLOOKUP(Healthcare!A1611,'Hospitalisation Details'!A1610:K3945,6,FALSE)</f>
        <v>6185.32</v>
      </c>
      <c r="N1611" t="str">
        <f>VLOOKUP(Healthcare!A1611,'Hospitalisation Details'!A1610:K3945,7,FALSE)</f>
        <v>tier - 2</v>
      </c>
      <c r="O1611" t="str">
        <f>VLOOKUP(Healthcare!A1611,'Hospitalisation Details'!A1610:K3945,8,FALSE)</f>
        <v>tier - 1</v>
      </c>
      <c r="P1611" t="str">
        <f>VLOOKUP(Healthcare!A1611,'Hospitalisation Details'!A1610:K3945,9,FALSE)</f>
        <v>R1013</v>
      </c>
      <c r="Q1611">
        <f>VLOOKUP(Healthcare!A1611,'Hospitalisation Details'!A1610:K3945,11,FALSE)</f>
        <v>42</v>
      </c>
    </row>
    <row r="1612" spans="1:17" ht="15.6">
      <c r="A1612" s="1" t="s">
        <v>759</v>
      </c>
      <c r="B1612" t="str">
        <f>VLOOKUP(A1612,'Customer Names'!A1611:E3946,5,FALSE)</f>
        <v xml:space="preserve"> Ms.  Jenna M Hotze</v>
      </c>
      <c r="C1612">
        <f>VLOOKUP(A1612,'Medical Examinations'!A1611:J3946,2,FALSE)</f>
        <v>29.26</v>
      </c>
      <c r="D1612">
        <f>VLOOKUP(A1612,'Medical Examinations'!A1611:J3946,3,FALSE)</f>
        <v>5.68</v>
      </c>
      <c r="E1612" t="str">
        <f>VLOOKUP(A1612,'Medical Examinations'!A1611:J3946,4,FALSE)</f>
        <v>yes</v>
      </c>
      <c r="F1612" t="str">
        <f>VLOOKUP(A1612,'Medical Examinations'!A1611:J3946,5,FALSE)</f>
        <v>No</v>
      </c>
      <c r="G1612" t="str">
        <f>VLOOKUP($A1612,'Medical Examinations'!A$1:J$2336,6,FALSE)</f>
        <v>No</v>
      </c>
      <c r="H1612">
        <f>VLOOKUP(A1612,'Medical Examinations'!A1611:J3946,7,FALSE)</f>
        <v>1</v>
      </c>
      <c r="I1612" t="str">
        <f>VLOOKUP(A1612,'Medical Examinations'!A1611:J3946,8,FALSE)</f>
        <v>No</v>
      </c>
      <c r="J1612" t="str">
        <f>VLOOKUP($A1612,'Medical Examinations'!$A1611:$J3946,9,FALSE)</f>
        <v>Over Weight</v>
      </c>
      <c r="K1612" t="str">
        <f>VLOOKUP(A1612,'Medical Examinations'!A1611:J3946,10,FALSE)</f>
        <v>Normal</v>
      </c>
      <c r="L1612" t="str">
        <f>VLOOKUP(Healthcare!A1612,'Hospitalisation Details'!A1611:K3946,10,FALSE)</f>
        <v>1-Nov-1988</v>
      </c>
      <c r="M1612" s="17">
        <f>VLOOKUP(Healthcare!A1612,'Hospitalisation Details'!A1611:K3946,6,FALSE)</f>
        <v>6184.3</v>
      </c>
      <c r="N1612" t="str">
        <f>VLOOKUP(Healthcare!A1612,'Hospitalisation Details'!A1611:K3946,7,FALSE)</f>
        <v>tier - 2</v>
      </c>
      <c r="O1612" t="str">
        <f>VLOOKUP(Healthcare!A1612,'Hospitalisation Details'!A1611:K3946,8,FALSE)</f>
        <v>tier - 3</v>
      </c>
      <c r="P1612" t="str">
        <f>VLOOKUP(Healthcare!A1612,'Hospitalisation Details'!A1611:K3946,9,FALSE)</f>
        <v>R1013</v>
      </c>
      <c r="Q1612">
        <f>VLOOKUP(Healthcare!A1612,'Hospitalisation Details'!A1611:K3946,11,FALSE)</f>
        <v>35</v>
      </c>
    </row>
    <row r="1613" spans="1:17" ht="15.6">
      <c r="A1613" s="1" t="s">
        <v>758</v>
      </c>
      <c r="B1613" t="str">
        <f>VLOOKUP(A1613,'Customer Names'!A1612:E3947,5,FALSE)</f>
        <v xml:space="preserve"> Ms.  Elizabeth M Chauhan</v>
      </c>
      <c r="C1613">
        <f>VLOOKUP(A1613,'Medical Examinations'!A1612:J3947,2,FALSE)</f>
        <v>15.09</v>
      </c>
      <c r="D1613">
        <f>VLOOKUP(A1613,'Medical Examinations'!A1612:J3947,3,FALSE)</f>
        <v>7.59</v>
      </c>
      <c r="E1613" t="str">
        <f>VLOOKUP(A1613,'Medical Examinations'!A1612:J3947,4,FALSE)</f>
        <v>yes</v>
      </c>
      <c r="F1613" t="str">
        <f>VLOOKUP(A1613,'Medical Examinations'!A1612:J3947,5,FALSE)</f>
        <v>No</v>
      </c>
      <c r="G1613" t="str">
        <f>VLOOKUP($A1613,'Medical Examinations'!A$1:J$2336,6,FALSE)</f>
        <v>No</v>
      </c>
      <c r="H1613">
        <f>VLOOKUP(A1613,'Medical Examinations'!A1612:J3947,7,FALSE)</f>
        <v>2</v>
      </c>
      <c r="I1613" t="str">
        <f>VLOOKUP(A1613,'Medical Examinations'!A1612:J3947,8,FALSE)</f>
        <v>No</v>
      </c>
      <c r="J1613" t="str">
        <f>VLOOKUP($A1613,'Medical Examinations'!$A1612:$J3947,9,FALSE)</f>
        <v>Under Weight</v>
      </c>
      <c r="K1613" t="str">
        <f>VLOOKUP(A1613,'Medical Examinations'!A1612:J3947,10,FALSE)</f>
        <v>Diabetes</v>
      </c>
      <c r="L1613" t="str">
        <f>VLOOKUP(Healthcare!A1613,'Hospitalisation Details'!A1612:K3947,10,FALSE)</f>
        <v>5-Oct-1970</v>
      </c>
      <c r="M1613" s="17">
        <f>VLOOKUP(Healthcare!A1613,'Hospitalisation Details'!A1612:K3947,6,FALSE)</f>
        <v>6183.46</v>
      </c>
      <c r="N1613" t="str">
        <f>VLOOKUP(Healthcare!A1613,'Hospitalisation Details'!A1612:K3947,7,FALSE)</f>
        <v>tier - 2</v>
      </c>
      <c r="O1613" t="str">
        <f>VLOOKUP(Healthcare!A1613,'Hospitalisation Details'!A1612:K3947,8,FALSE)</f>
        <v>tier - 2</v>
      </c>
      <c r="P1613" t="str">
        <f>VLOOKUP(Healthcare!A1613,'Hospitalisation Details'!A1612:K3947,9,FALSE)</f>
        <v>R1012</v>
      </c>
      <c r="Q1613">
        <f>VLOOKUP(Healthcare!A1613,'Hospitalisation Details'!A1612:K3947,11,FALSE)</f>
        <v>53</v>
      </c>
    </row>
    <row r="1614" spans="1:17" ht="15.6">
      <c r="A1614" s="1" t="s">
        <v>757</v>
      </c>
      <c r="B1614" t="str">
        <f>VLOOKUP(A1614,'Customer Names'!A1613:E3948,5,FALSE)</f>
        <v xml:space="preserve"> Mr.  Lyazid Raab</v>
      </c>
      <c r="C1614">
        <f>VLOOKUP(A1614,'Medical Examinations'!A1613:J3948,2,FALSE)</f>
        <v>22.63</v>
      </c>
      <c r="D1614">
        <f>VLOOKUP(A1614,'Medical Examinations'!A1613:J3948,3,FALSE)</f>
        <v>5.09</v>
      </c>
      <c r="E1614" t="str">
        <f>VLOOKUP(A1614,'Medical Examinations'!A1613:J3948,4,FALSE)</f>
        <v>yes</v>
      </c>
      <c r="F1614" t="str">
        <f>VLOOKUP(A1614,'Medical Examinations'!A1613:J3948,5,FALSE)</f>
        <v>No</v>
      </c>
      <c r="G1614" t="str">
        <f>VLOOKUP($A1614,'Medical Examinations'!A$1:J$2336,6,FALSE)</f>
        <v>No</v>
      </c>
      <c r="H1614">
        <f>VLOOKUP(A1614,'Medical Examinations'!A1613:J3948,7,FALSE)</f>
        <v>0</v>
      </c>
      <c r="I1614" t="str">
        <f>VLOOKUP(A1614,'Medical Examinations'!A1613:J3948,8,FALSE)</f>
        <v>No</v>
      </c>
      <c r="J1614" t="str">
        <f>VLOOKUP($A1614,'Medical Examinations'!$A1613:$J3948,9,FALSE)</f>
        <v>Healthy Weight</v>
      </c>
      <c r="K1614" t="str">
        <f>VLOOKUP(A1614,'Medical Examinations'!A1613:J3948,10,FALSE)</f>
        <v>Normal</v>
      </c>
      <c r="L1614" t="str">
        <f>VLOOKUP(Healthcare!A1614,'Hospitalisation Details'!A1613:K3948,10,FALSE)</f>
        <v>9-Aug-1985</v>
      </c>
      <c r="M1614" s="17">
        <f>VLOOKUP(Healthcare!A1614,'Hospitalisation Details'!A1613:K3948,6,FALSE)</f>
        <v>6183.32</v>
      </c>
      <c r="N1614" t="str">
        <f>VLOOKUP(Healthcare!A1614,'Hospitalisation Details'!A1613:K3948,7,FALSE)</f>
        <v>tier - 2</v>
      </c>
      <c r="O1614" t="str">
        <f>VLOOKUP(Healthcare!A1614,'Hospitalisation Details'!A1613:K3948,8,FALSE)</f>
        <v>tier - 2</v>
      </c>
      <c r="P1614" t="str">
        <f>VLOOKUP(Healthcare!A1614,'Hospitalisation Details'!A1613:K3948,9,FALSE)</f>
        <v>R1012</v>
      </c>
      <c r="Q1614">
        <f>VLOOKUP(Healthcare!A1614,'Hospitalisation Details'!A1613:K3948,11,FALSE)</f>
        <v>39</v>
      </c>
    </row>
    <row r="1615" spans="1:17" ht="15.6">
      <c r="A1615" s="1" t="s">
        <v>756</v>
      </c>
      <c r="B1615" t="str">
        <f>VLOOKUP(A1615,'Customer Names'!A1614:E3949,5,FALSE)</f>
        <v xml:space="preserve"> Ms.  Lindsey A McKown</v>
      </c>
      <c r="C1615">
        <f>VLOOKUP(A1615,'Medical Examinations'!A1614:J3949,2,FALSE)</f>
        <v>23.46</v>
      </c>
      <c r="D1615">
        <f>VLOOKUP(A1615,'Medical Examinations'!A1614:J3949,3,FALSE)</f>
        <v>4.21</v>
      </c>
      <c r="E1615" t="str">
        <f>VLOOKUP(A1615,'Medical Examinations'!A1614:J3949,4,FALSE)</f>
        <v>No</v>
      </c>
      <c r="F1615" t="str">
        <f>VLOOKUP(A1615,'Medical Examinations'!A1614:J3949,5,FALSE)</f>
        <v>No</v>
      </c>
      <c r="G1615" t="str">
        <f>VLOOKUP($A1615,'Medical Examinations'!A$1:J$2336,6,FALSE)</f>
        <v>No</v>
      </c>
      <c r="H1615">
        <f>VLOOKUP(A1615,'Medical Examinations'!A1614:J3949,7,FALSE)</f>
        <v>1</v>
      </c>
      <c r="I1615" t="str">
        <f>VLOOKUP(A1615,'Medical Examinations'!A1614:J3949,8,FALSE)</f>
        <v>No</v>
      </c>
      <c r="J1615" t="str">
        <f>VLOOKUP($A1615,'Medical Examinations'!$A1614:$J3949,9,FALSE)</f>
        <v>Healthy Weight</v>
      </c>
      <c r="K1615" t="str">
        <f>VLOOKUP(A1615,'Medical Examinations'!A1614:J3949,10,FALSE)</f>
        <v>Normal</v>
      </c>
      <c r="L1615" t="str">
        <f>VLOOKUP(Healthcare!A1615,'Hospitalisation Details'!A1614:K3949,10,FALSE)</f>
        <v>6-Oct-1984</v>
      </c>
      <c r="M1615" s="17">
        <f>VLOOKUP(Healthcare!A1615,'Hospitalisation Details'!A1614:K3949,6,FALSE)</f>
        <v>6170.96</v>
      </c>
      <c r="N1615" t="str">
        <f>VLOOKUP(Healthcare!A1615,'Hospitalisation Details'!A1614:K3949,7,FALSE)</f>
        <v>tier - 2</v>
      </c>
      <c r="O1615" t="str">
        <f>VLOOKUP(Healthcare!A1615,'Hospitalisation Details'!A1614:K3949,8,FALSE)</f>
        <v>tier - 1</v>
      </c>
      <c r="P1615" t="str">
        <f>VLOOKUP(Healthcare!A1615,'Hospitalisation Details'!A1614:K3949,9,FALSE)</f>
        <v>R1013</v>
      </c>
      <c r="Q1615">
        <f>VLOOKUP(Healthcare!A1615,'Hospitalisation Details'!A1614:K3949,11,FALSE)</f>
        <v>39</v>
      </c>
    </row>
    <row r="1616" spans="1:17" ht="15.6">
      <c r="A1616" s="1" t="s">
        <v>755</v>
      </c>
      <c r="B1616" t="str">
        <f>VLOOKUP(A1616,'Customer Names'!A1615:E3950,5,FALSE)</f>
        <v xml:space="preserve"> Mr.  Chris Schiemann</v>
      </c>
      <c r="C1616">
        <f>VLOOKUP(A1616,'Medical Examinations'!A1615:J3950,2,FALSE)</f>
        <v>22.56</v>
      </c>
      <c r="D1616">
        <f>VLOOKUP(A1616,'Medical Examinations'!A1615:J3950,3,FALSE)</f>
        <v>4.34</v>
      </c>
      <c r="E1616" t="str">
        <f>VLOOKUP(A1616,'Medical Examinations'!A1615:J3950,4,FALSE)</f>
        <v>yes</v>
      </c>
      <c r="F1616" t="str">
        <f>VLOOKUP(A1616,'Medical Examinations'!A1615:J3950,5,FALSE)</f>
        <v>No</v>
      </c>
      <c r="G1616" t="str">
        <f>VLOOKUP($A1616,'Medical Examinations'!A$1:J$2336,6,FALSE)</f>
        <v>No</v>
      </c>
      <c r="H1616">
        <f>VLOOKUP(A1616,'Medical Examinations'!A1615:J3950,7,FALSE)</f>
        <v>0</v>
      </c>
      <c r="I1616" t="str">
        <f>VLOOKUP(A1616,'Medical Examinations'!A1615:J3950,8,FALSE)</f>
        <v>No</v>
      </c>
      <c r="J1616" t="str">
        <f>VLOOKUP($A1616,'Medical Examinations'!$A1615:$J3950,9,FALSE)</f>
        <v>Healthy Weight</v>
      </c>
      <c r="K1616" t="str">
        <f>VLOOKUP(A1616,'Medical Examinations'!A1615:J3950,10,FALSE)</f>
        <v>Normal</v>
      </c>
      <c r="L1616" t="str">
        <f>VLOOKUP(Healthcare!A1616,'Hospitalisation Details'!A1615:K3950,10,FALSE)</f>
        <v>15-Oct-1985</v>
      </c>
      <c r="M1616" s="17">
        <f>VLOOKUP(Healthcare!A1616,'Hospitalisation Details'!A1615:K3950,6,FALSE)</f>
        <v>6159.57</v>
      </c>
      <c r="N1616" t="str">
        <f>VLOOKUP(Healthcare!A1616,'Hospitalisation Details'!A1615:K3950,7,FALSE)</f>
        <v>tier - 2</v>
      </c>
      <c r="O1616" t="str">
        <f>VLOOKUP(Healthcare!A1616,'Hospitalisation Details'!A1615:K3950,8,FALSE)</f>
        <v>tier - 1</v>
      </c>
      <c r="P1616" t="str">
        <f>VLOOKUP(Healthcare!A1616,'Hospitalisation Details'!A1615:K3950,9,FALSE)</f>
        <v>R1012</v>
      </c>
      <c r="Q1616">
        <f>VLOOKUP(Healthcare!A1616,'Hospitalisation Details'!A1615:K3950,11,FALSE)</f>
        <v>38</v>
      </c>
    </row>
    <row r="1617" spans="1:17" ht="15.6">
      <c r="A1617" s="1" t="s">
        <v>754</v>
      </c>
      <c r="B1617" t="str">
        <f>VLOOKUP(A1617,'Customer Names'!A1616:E3951,5,FALSE)</f>
        <v xml:space="preserve"> Ms.  Jennifer A Cress</v>
      </c>
      <c r="C1617">
        <f>VLOOKUP(A1617,'Medical Examinations'!A1616:J3951,2,FALSE)</f>
        <v>19.28</v>
      </c>
      <c r="D1617">
        <f>VLOOKUP(A1617,'Medical Examinations'!A1616:J3951,3,FALSE)</f>
        <v>11.85</v>
      </c>
      <c r="E1617" t="str">
        <f>VLOOKUP(A1617,'Medical Examinations'!A1616:J3951,4,FALSE)</f>
        <v>No</v>
      </c>
      <c r="F1617" t="str">
        <f>VLOOKUP(A1617,'Medical Examinations'!A1616:J3951,5,FALSE)</f>
        <v>No</v>
      </c>
      <c r="G1617" t="str">
        <f>VLOOKUP($A1617,'Medical Examinations'!A$1:J$2336,6,FALSE)</f>
        <v>No</v>
      </c>
      <c r="H1617">
        <f>VLOOKUP(A1617,'Medical Examinations'!A1616:J3951,7,FALSE)</f>
        <v>2</v>
      </c>
      <c r="I1617" t="str">
        <f>VLOOKUP(A1617,'Medical Examinations'!A1616:J3951,8,FALSE)</f>
        <v>No</v>
      </c>
      <c r="J1617" t="str">
        <f>VLOOKUP($A1617,'Medical Examinations'!$A1616:$J3951,9,FALSE)</f>
        <v>Healthy Weight</v>
      </c>
      <c r="K1617" t="str">
        <f>VLOOKUP(A1617,'Medical Examinations'!A1616:J3951,10,FALSE)</f>
        <v>Diabetes</v>
      </c>
      <c r="L1617" t="str">
        <f>VLOOKUP(Healthcare!A1617,'Hospitalisation Details'!A1616:K3951,10,FALSE)</f>
        <v>6-Nov-1973</v>
      </c>
      <c r="M1617" s="17">
        <f>VLOOKUP(Healthcare!A1617,'Hospitalisation Details'!A1616:K3951,6,FALSE)</f>
        <v>6152.05</v>
      </c>
      <c r="N1617" t="str">
        <f>VLOOKUP(Healthcare!A1617,'Hospitalisation Details'!A1616:K3951,7,FALSE)</f>
        <v>tier - 2</v>
      </c>
      <c r="O1617" t="str">
        <f>VLOOKUP(Healthcare!A1617,'Hospitalisation Details'!A1616:K3951,8,FALSE)</f>
        <v>tier - 3</v>
      </c>
      <c r="P1617" t="str">
        <f>VLOOKUP(Healthcare!A1617,'Hospitalisation Details'!A1616:K3951,9,FALSE)</f>
        <v>R1013</v>
      </c>
      <c r="Q1617">
        <f>VLOOKUP(Healthcare!A1617,'Hospitalisation Details'!A1616:K3951,11,FALSE)</f>
        <v>50</v>
      </c>
    </row>
    <row r="1618" spans="1:17" ht="15.6">
      <c r="A1618" s="1" t="s">
        <v>753</v>
      </c>
      <c r="B1618" t="str">
        <f>VLOOKUP(A1618,'Customer Names'!A1617:E3952,5,FALSE)</f>
        <v xml:space="preserve"> Mr.  Leif S Mawson</v>
      </c>
      <c r="C1618">
        <f>VLOOKUP(A1618,'Medical Examinations'!A1617:J3952,2,FALSE)</f>
        <v>15.37</v>
      </c>
      <c r="D1618">
        <f>VLOOKUP(A1618,'Medical Examinations'!A1617:J3952,3,FALSE)</f>
        <v>9.61</v>
      </c>
      <c r="E1618" t="str">
        <f>VLOOKUP(A1618,'Medical Examinations'!A1617:J3952,4,FALSE)</f>
        <v>yes</v>
      </c>
      <c r="F1618" t="str">
        <f>VLOOKUP(A1618,'Medical Examinations'!A1617:J3952,5,FALSE)</f>
        <v>No</v>
      </c>
      <c r="G1618" t="str">
        <f>VLOOKUP($A1618,'Medical Examinations'!A$1:J$2336,6,FALSE)</f>
        <v>No</v>
      </c>
      <c r="H1618">
        <f>VLOOKUP(A1618,'Medical Examinations'!A1617:J3952,7,FALSE)</f>
        <v>2</v>
      </c>
      <c r="I1618" t="str">
        <f>VLOOKUP(A1618,'Medical Examinations'!A1617:J3952,8,FALSE)</f>
        <v>No</v>
      </c>
      <c r="J1618" t="str">
        <f>VLOOKUP($A1618,'Medical Examinations'!$A1617:$J3952,9,FALSE)</f>
        <v>Under Weight</v>
      </c>
      <c r="K1618" t="str">
        <f>VLOOKUP(A1618,'Medical Examinations'!A1617:J3952,10,FALSE)</f>
        <v>Diabetes</v>
      </c>
      <c r="L1618" t="str">
        <f>VLOOKUP(Healthcare!A1618,'Hospitalisation Details'!A1617:K3952,10,FALSE)</f>
        <v>14-Oct-1970</v>
      </c>
      <c r="M1618" s="17">
        <f>VLOOKUP(Healthcare!A1618,'Hospitalisation Details'!A1617:K3952,6,FALSE)</f>
        <v>6147.12</v>
      </c>
      <c r="N1618" t="str">
        <f>VLOOKUP(Healthcare!A1618,'Hospitalisation Details'!A1617:K3952,7,FALSE)</f>
        <v>tier - 2</v>
      </c>
      <c r="O1618" t="str">
        <f>VLOOKUP(Healthcare!A1618,'Hospitalisation Details'!A1617:K3952,8,FALSE)</f>
        <v>tier - 3</v>
      </c>
      <c r="P1618" t="str">
        <f>VLOOKUP(Healthcare!A1618,'Hospitalisation Details'!A1617:K3952,9,FALSE)</f>
        <v>R1012</v>
      </c>
      <c r="Q1618">
        <f>VLOOKUP(Healthcare!A1618,'Hospitalisation Details'!A1617:K3952,11,FALSE)</f>
        <v>53</v>
      </c>
    </row>
    <row r="1619" spans="1:17" ht="15.6">
      <c r="A1619" s="1" t="s">
        <v>752</v>
      </c>
      <c r="B1619" t="str">
        <f>VLOOKUP(A1619,'Customer Names'!A1618:E3953,5,FALSE)</f>
        <v xml:space="preserve"> Ms.  Stephanie A Wigginton</v>
      </c>
      <c r="C1619">
        <f>VLOOKUP(A1619,'Medical Examinations'!A1618:J3953,2,FALSE)</f>
        <v>18.71</v>
      </c>
      <c r="D1619">
        <f>VLOOKUP(A1619,'Medical Examinations'!A1618:J3953,3,FALSE)</f>
        <v>5.29</v>
      </c>
      <c r="E1619" t="str">
        <f>VLOOKUP(A1619,'Medical Examinations'!A1618:J3953,4,FALSE)</f>
        <v>yes</v>
      </c>
      <c r="F1619" t="str">
        <f>VLOOKUP(A1619,'Medical Examinations'!A1618:J3953,5,FALSE)</f>
        <v>No</v>
      </c>
      <c r="G1619" t="str">
        <f>VLOOKUP($A1619,'Medical Examinations'!A$1:J$2336,6,FALSE)</f>
        <v>No</v>
      </c>
      <c r="H1619">
        <f>VLOOKUP(A1619,'Medical Examinations'!A1618:J3953,7,FALSE)</f>
        <v>0</v>
      </c>
      <c r="I1619" t="str">
        <f>VLOOKUP(A1619,'Medical Examinations'!A1618:J3953,8,FALSE)</f>
        <v>No</v>
      </c>
      <c r="J1619" t="str">
        <f>VLOOKUP($A1619,'Medical Examinations'!$A1618:$J3953,9,FALSE)</f>
        <v>Healthy Weight</v>
      </c>
      <c r="K1619" t="str">
        <f>VLOOKUP(A1619,'Medical Examinations'!A1618:J3953,10,FALSE)</f>
        <v>Normal</v>
      </c>
      <c r="L1619" t="str">
        <f>VLOOKUP(Healthcare!A1619,'Hospitalisation Details'!A1618:K3953,10,FALSE)</f>
        <v>12-Dec-1976</v>
      </c>
      <c r="M1619" s="17">
        <f>VLOOKUP(Healthcare!A1619,'Hospitalisation Details'!A1618:K3953,6,FALSE)</f>
        <v>6139.14</v>
      </c>
      <c r="N1619" t="str">
        <f>VLOOKUP(Healthcare!A1619,'Hospitalisation Details'!A1618:K3953,7,FALSE)</f>
        <v>tier - 2</v>
      </c>
      <c r="O1619" t="str">
        <f>VLOOKUP(Healthcare!A1619,'Hospitalisation Details'!A1618:K3953,8,FALSE)</f>
        <v>tier - 3</v>
      </c>
      <c r="P1619" t="str">
        <f>VLOOKUP(Healthcare!A1619,'Hospitalisation Details'!A1618:K3953,9,FALSE)</f>
        <v>R1013</v>
      </c>
      <c r="Q1619">
        <f>VLOOKUP(Healthcare!A1619,'Hospitalisation Details'!A1618:K3953,11,FALSE)</f>
        <v>47</v>
      </c>
    </row>
    <row r="1620" spans="1:17" ht="15.6">
      <c r="A1620" s="1" t="s">
        <v>751</v>
      </c>
      <c r="B1620" t="str">
        <f>VLOOKUP(A1620,'Customer Names'!A1619:E3954,5,FALSE)</f>
        <v xml:space="preserve"> Mr.  Bo Wang</v>
      </c>
      <c r="C1620">
        <f>VLOOKUP(A1620,'Medical Examinations'!A1619:J3954,2,FALSE)</f>
        <v>20.61</v>
      </c>
      <c r="D1620">
        <f>VLOOKUP(A1620,'Medical Examinations'!A1619:J3954,3,FALSE)</f>
        <v>6.89</v>
      </c>
      <c r="E1620" t="str">
        <f>VLOOKUP(A1620,'Medical Examinations'!A1619:J3954,4,FALSE)</f>
        <v>No</v>
      </c>
      <c r="F1620" t="str">
        <f>VLOOKUP(A1620,'Medical Examinations'!A1619:J3954,5,FALSE)</f>
        <v>No</v>
      </c>
      <c r="G1620" t="str">
        <f>VLOOKUP($A1620,'Medical Examinations'!A$1:J$2336,6,FALSE)</f>
        <v>No</v>
      </c>
      <c r="H1620">
        <f>VLOOKUP(A1620,'Medical Examinations'!A1619:J3954,7,FALSE)</f>
        <v>0</v>
      </c>
      <c r="I1620" t="str">
        <f>VLOOKUP(A1620,'Medical Examinations'!A1619:J3954,8,FALSE)</f>
        <v>No</v>
      </c>
      <c r="J1620" t="str">
        <f>VLOOKUP($A1620,'Medical Examinations'!$A1619:$J3954,9,FALSE)</f>
        <v>Healthy Weight</v>
      </c>
      <c r="K1620" t="str">
        <f>VLOOKUP(A1620,'Medical Examinations'!A1619:J3954,10,FALSE)</f>
        <v>Diabetes</v>
      </c>
      <c r="L1620" t="str">
        <f>VLOOKUP(Healthcare!A1620,'Hospitalisation Details'!A1619:K3954,10,FALSE)</f>
        <v>5-Sep-1978</v>
      </c>
      <c r="M1620" s="17">
        <f>VLOOKUP(Healthcare!A1620,'Hospitalisation Details'!A1619:K3954,6,FALSE)</f>
        <v>6138.58</v>
      </c>
      <c r="N1620" t="str">
        <f>VLOOKUP(Healthcare!A1620,'Hospitalisation Details'!A1619:K3954,7,FALSE)</f>
        <v>tier - 2</v>
      </c>
      <c r="O1620" t="str">
        <f>VLOOKUP(Healthcare!A1620,'Hospitalisation Details'!A1619:K3954,8,FALSE)</f>
        <v>tier - 1</v>
      </c>
      <c r="P1620" t="str">
        <f>VLOOKUP(Healthcare!A1620,'Hospitalisation Details'!A1619:K3954,9,FALSE)</f>
        <v>R1013</v>
      </c>
      <c r="Q1620">
        <f>VLOOKUP(Healthcare!A1620,'Hospitalisation Details'!A1619:K3954,11,FALSE)</f>
        <v>46</v>
      </c>
    </row>
    <row r="1621" spans="1:17" ht="15.6">
      <c r="A1621" s="1" t="s">
        <v>750</v>
      </c>
      <c r="B1621" t="str">
        <f>VLOOKUP(A1621,'Customer Names'!A1620:E3955,5,FALSE)</f>
        <v xml:space="preserve"> Ms.  Leah Schroeder</v>
      </c>
      <c r="C1621">
        <f>VLOOKUP(A1621,'Medical Examinations'!A1620:J3955,2,FALSE)</f>
        <v>15.99</v>
      </c>
      <c r="D1621">
        <f>VLOOKUP(A1621,'Medical Examinations'!A1620:J3955,3,FALSE)</f>
        <v>4.57</v>
      </c>
      <c r="E1621" t="str">
        <f>VLOOKUP(A1621,'Medical Examinations'!A1620:J3955,4,FALSE)</f>
        <v>yes</v>
      </c>
      <c r="F1621" t="str">
        <f>VLOOKUP(A1621,'Medical Examinations'!A1620:J3955,5,FALSE)</f>
        <v>No</v>
      </c>
      <c r="G1621" t="str">
        <f>VLOOKUP($A1621,'Medical Examinations'!A$1:J$2336,6,FALSE)</f>
        <v>Yes</v>
      </c>
      <c r="H1621">
        <f>VLOOKUP(A1621,'Medical Examinations'!A1620:J3955,7,FALSE)</f>
        <v>1</v>
      </c>
      <c r="I1621" t="str">
        <f>VLOOKUP(A1621,'Medical Examinations'!A1620:J3955,8,FALSE)</f>
        <v>No</v>
      </c>
      <c r="J1621" t="str">
        <f>VLOOKUP($A1621,'Medical Examinations'!$A1620:$J3955,9,FALSE)</f>
        <v>Under Weight</v>
      </c>
      <c r="K1621" t="str">
        <f>VLOOKUP(A1621,'Medical Examinations'!A1620:J3955,10,FALSE)</f>
        <v>Normal</v>
      </c>
      <c r="L1621" t="str">
        <f>VLOOKUP(Healthcare!A1621,'Hospitalisation Details'!A1620:K3955,10,FALSE)</f>
        <v>9-Nov-1969</v>
      </c>
      <c r="M1621" s="17">
        <f>VLOOKUP(Healthcare!A1621,'Hospitalisation Details'!A1620:K3955,6,FALSE)</f>
        <v>6138.5</v>
      </c>
      <c r="N1621" t="str">
        <f>VLOOKUP(Healthcare!A1621,'Hospitalisation Details'!A1620:K3955,7,FALSE)</f>
        <v>tier - 2</v>
      </c>
      <c r="O1621" t="str">
        <f>VLOOKUP(Healthcare!A1621,'Hospitalisation Details'!A1620:K3955,8,FALSE)</f>
        <v>tier - 2</v>
      </c>
      <c r="P1621" t="str">
        <f>VLOOKUP(Healthcare!A1621,'Hospitalisation Details'!A1620:K3955,9,FALSE)</f>
        <v>R1011</v>
      </c>
      <c r="Q1621">
        <f>VLOOKUP(Healthcare!A1621,'Hospitalisation Details'!A1620:K3955,11,FALSE)</f>
        <v>54</v>
      </c>
    </row>
    <row r="1622" spans="1:17" ht="15.6">
      <c r="A1622" s="1" t="s">
        <v>749</v>
      </c>
      <c r="B1622" t="str">
        <f>VLOOKUP(A1622,'Customer Names'!A1621:E3956,5,FALSE)</f>
        <v xml:space="preserve"> Ms.  Kara Lynne Leonard</v>
      </c>
      <c r="C1622">
        <f>VLOOKUP(A1622,'Medical Examinations'!A1621:J3956,2,FALSE)</f>
        <v>33.155000000000001</v>
      </c>
      <c r="D1622">
        <f>VLOOKUP(A1622,'Medical Examinations'!A1621:J3956,3,FALSE)</f>
        <v>4.32</v>
      </c>
      <c r="E1622" t="str">
        <f>VLOOKUP(A1622,'Medical Examinations'!A1621:J3956,4,FALSE)</f>
        <v>No</v>
      </c>
      <c r="F1622" t="str">
        <f>VLOOKUP(A1622,'Medical Examinations'!A1621:J3956,5,FALSE)</f>
        <v>No</v>
      </c>
      <c r="G1622" t="str">
        <f>VLOOKUP($A1622,'Medical Examinations'!A$1:J$2336,6,FALSE)</f>
        <v>No</v>
      </c>
      <c r="H1622">
        <f>VLOOKUP(A1622,'Medical Examinations'!A1621:J3956,7,FALSE)</f>
        <v>0</v>
      </c>
      <c r="I1622" t="str">
        <f>VLOOKUP(A1622,'Medical Examinations'!A1621:J3956,8,FALSE)</f>
        <v>No</v>
      </c>
      <c r="J1622" t="str">
        <f>VLOOKUP($A1622,'Medical Examinations'!$A1621:$J3956,9,FALSE)</f>
        <v>Obesity</v>
      </c>
      <c r="K1622" t="str">
        <f>VLOOKUP(A1622,'Medical Examinations'!A1621:J3956,10,FALSE)</f>
        <v>Normal</v>
      </c>
      <c r="L1622" t="str">
        <f>VLOOKUP(Healthcare!A1622,'Hospitalisation Details'!A1621:K3956,10,FALSE)</f>
        <v>18-Aug-1990</v>
      </c>
      <c r="M1622" s="17">
        <f>VLOOKUP(Healthcare!A1622,'Hospitalisation Details'!A1621:K3956,6,FALSE)</f>
        <v>6128.8</v>
      </c>
      <c r="N1622" t="str">
        <f>VLOOKUP(Healthcare!A1622,'Hospitalisation Details'!A1621:K3956,7,FALSE)</f>
        <v>tier - 2</v>
      </c>
      <c r="O1622" t="str">
        <f>VLOOKUP(Healthcare!A1622,'Hospitalisation Details'!A1621:K3956,8,FALSE)</f>
        <v>tier - 3</v>
      </c>
      <c r="P1622" t="str">
        <f>VLOOKUP(Healthcare!A1622,'Hospitalisation Details'!A1621:K3956,9,FALSE)</f>
        <v>R1012</v>
      </c>
      <c r="Q1622">
        <f>VLOOKUP(Healthcare!A1622,'Hospitalisation Details'!A1621:K3956,11,FALSE)</f>
        <v>34</v>
      </c>
    </row>
    <row r="1623" spans="1:17" ht="15.6">
      <c r="A1623" s="1" t="s">
        <v>748</v>
      </c>
      <c r="B1623" t="str">
        <f>VLOOKUP(A1623,'Customer Names'!A1622:E3957,5,FALSE)</f>
        <v xml:space="preserve"> Mr.  Jeffrey Tissue</v>
      </c>
      <c r="C1623">
        <f>VLOOKUP(A1623,'Medical Examinations'!A1622:J3957,2,FALSE)</f>
        <v>26.22</v>
      </c>
      <c r="D1623">
        <f>VLOOKUP(A1623,'Medical Examinations'!A1622:J3957,3,FALSE)</f>
        <v>5.57</v>
      </c>
      <c r="E1623" t="str">
        <f>VLOOKUP(A1623,'Medical Examinations'!A1622:J3957,4,FALSE)</f>
        <v>yes</v>
      </c>
      <c r="F1623" t="str">
        <f>VLOOKUP(A1623,'Medical Examinations'!A1622:J3957,5,FALSE)</f>
        <v>No</v>
      </c>
      <c r="G1623" t="str">
        <f>VLOOKUP($A1623,'Medical Examinations'!A$1:J$2336,6,FALSE)</f>
        <v>Yes</v>
      </c>
      <c r="H1623">
        <f>VLOOKUP(A1623,'Medical Examinations'!A1622:J3957,7,FALSE)</f>
        <v>1</v>
      </c>
      <c r="I1623" t="str">
        <f>VLOOKUP(A1623,'Medical Examinations'!A1622:J3957,8,FALSE)</f>
        <v>No</v>
      </c>
      <c r="J1623" t="str">
        <f>VLOOKUP($A1623,'Medical Examinations'!$A1622:$J3957,9,FALSE)</f>
        <v>Over Weight</v>
      </c>
      <c r="K1623" t="str">
        <f>VLOOKUP(A1623,'Medical Examinations'!A1622:J3957,10,FALSE)</f>
        <v>Normal</v>
      </c>
      <c r="L1623" t="str">
        <f>VLOOKUP(Healthcare!A1623,'Hospitalisation Details'!A1622:K3957,10,FALSE)</f>
        <v>16-Nov-1983</v>
      </c>
      <c r="M1623" s="17">
        <f>VLOOKUP(Healthcare!A1623,'Hospitalisation Details'!A1622:K3957,6,FALSE)</f>
        <v>6123.57</v>
      </c>
      <c r="N1623" t="str">
        <f>VLOOKUP(Healthcare!A1623,'Hospitalisation Details'!A1622:K3957,7,FALSE)</f>
        <v>tier - 3</v>
      </c>
      <c r="O1623" t="str">
        <f>VLOOKUP(Healthcare!A1623,'Hospitalisation Details'!A1622:K3957,8,FALSE)</f>
        <v>tier - 2</v>
      </c>
      <c r="P1623" t="str">
        <f>VLOOKUP(Healthcare!A1623,'Hospitalisation Details'!A1622:K3957,9,FALSE)</f>
        <v>R1012</v>
      </c>
      <c r="Q1623">
        <f>VLOOKUP(Healthcare!A1623,'Hospitalisation Details'!A1622:K3957,11,FALSE)</f>
        <v>40</v>
      </c>
    </row>
    <row r="1624" spans="1:17" ht="15.6">
      <c r="A1624" s="1" t="s">
        <v>747</v>
      </c>
      <c r="B1624" t="str">
        <f>VLOOKUP(A1624,'Customer Names'!A1623:E3958,5,FALSE)</f>
        <v xml:space="preserve"> Mr.  Justin Wood</v>
      </c>
      <c r="C1624">
        <f>VLOOKUP(A1624,'Medical Examinations'!A1623:J3958,2,FALSE)</f>
        <v>21.85</v>
      </c>
      <c r="D1624">
        <f>VLOOKUP(A1624,'Medical Examinations'!A1623:J3958,3,FALSE)</f>
        <v>5.26</v>
      </c>
      <c r="E1624" t="str">
        <f>VLOOKUP(A1624,'Medical Examinations'!A1623:J3958,4,FALSE)</f>
        <v>yes</v>
      </c>
      <c r="F1624" t="str">
        <f>VLOOKUP(A1624,'Medical Examinations'!A1623:J3958,5,FALSE)</f>
        <v>No</v>
      </c>
      <c r="G1624" t="str">
        <f>VLOOKUP($A1624,'Medical Examinations'!A$1:J$2336,6,FALSE)</f>
        <v>Yes</v>
      </c>
      <c r="H1624">
        <f>VLOOKUP(A1624,'Medical Examinations'!A1623:J3958,7,FALSE)</f>
        <v>1</v>
      </c>
      <c r="I1624" t="str">
        <f>VLOOKUP(A1624,'Medical Examinations'!A1623:J3958,8,FALSE)</f>
        <v>No</v>
      </c>
      <c r="J1624" t="str">
        <f>VLOOKUP($A1624,'Medical Examinations'!$A1623:$J3958,9,FALSE)</f>
        <v>Healthy Weight</v>
      </c>
      <c r="K1624" t="str">
        <f>VLOOKUP(A1624,'Medical Examinations'!A1623:J3958,10,FALSE)</f>
        <v>Normal</v>
      </c>
      <c r="L1624" t="str">
        <f>VLOOKUP(Healthcare!A1624,'Hospitalisation Details'!A1623:K3958,10,FALSE)</f>
        <v>11-Aug-1983</v>
      </c>
      <c r="M1624" s="17">
        <f>VLOOKUP(Healthcare!A1624,'Hospitalisation Details'!A1623:K3958,6,FALSE)</f>
        <v>6117.49</v>
      </c>
      <c r="N1624" t="str">
        <f>VLOOKUP(Healthcare!A1624,'Hospitalisation Details'!A1623:K3958,7,FALSE)</f>
        <v>tier - 2</v>
      </c>
      <c r="O1624" t="str">
        <f>VLOOKUP(Healthcare!A1624,'Hospitalisation Details'!A1623:K3958,8,FALSE)</f>
        <v>tier - 3</v>
      </c>
      <c r="P1624" t="str">
        <f>VLOOKUP(Healthcare!A1624,'Hospitalisation Details'!A1623:K3958,9,FALSE)</f>
        <v>R1012</v>
      </c>
      <c r="Q1624">
        <f>VLOOKUP(Healthcare!A1624,'Hospitalisation Details'!A1623:K3958,11,FALSE)</f>
        <v>41</v>
      </c>
    </row>
    <row r="1625" spans="1:17" ht="15.6">
      <c r="A1625" s="1" t="s">
        <v>746</v>
      </c>
      <c r="B1625" t="str">
        <f>VLOOKUP(A1625,'Customer Names'!A1624:E3959,5,FALSE)</f>
        <v xml:space="preserve"> Ms.  Emily Denny</v>
      </c>
      <c r="C1625">
        <f>VLOOKUP(A1625,'Medical Examinations'!A1624:J3959,2,FALSE)</f>
        <v>30.495000000000001</v>
      </c>
      <c r="D1625">
        <f>VLOOKUP(A1625,'Medical Examinations'!A1624:J3959,3,FALSE)</f>
        <v>6.25</v>
      </c>
      <c r="E1625" t="str">
        <f>VLOOKUP(A1625,'Medical Examinations'!A1624:J3959,4,FALSE)</f>
        <v>No</v>
      </c>
      <c r="F1625" t="str">
        <f>VLOOKUP(A1625,'Medical Examinations'!A1624:J3959,5,FALSE)</f>
        <v>No</v>
      </c>
      <c r="G1625" t="str">
        <f>VLOOKUP($A1625,'Medical Examinations'!A$1:J$2336,6,FALSE)</f>
        <v>No</v>
      </c>
      <c r="H1625">
        <f>VLOOKUP(A1625,'Medical Examinations'!A1624:J3959,7,FALSE)</f>
        <v>0</v>
      </c>
      <c r="I1625" t="str">
        <f>VLOOKUP(A1625,'Medical Examinations'!A1624:J3959,8,FALSE)</f>
        <v>No</v>
      </c>
      <c r="J1625" t="str">
        <f>VLOOKUP($A1625,'Medical Examinations'!$A1624:$J3959,9,FALSE)</f>
        <v>Obesity</v>
      </c>
      <c r="K1625" t="str">
        <f>VLOOKUP(A1625,'Medical Examinations'!A1624:J3959,10,FALSE)</f>
        <v>Prediabetes</v>
      </c>
      <c r="L1625" t="str">
        <f>VLOOKUP(Healthcare!A1625,'Hospitalisation Details'!A1624:K3959,10,FALSE)</f>
        <v>25-Jul-1991</v>
      </c>
      <c r="M1625" s="17">
        <f>VLOOKUP(Healthcare!A1625,'Hospitalisation Details'!A1624:K3959,6,FALSE)</f>
        <v>6113.23</v>
      </c>
      <c r="N1625" t="str">
        <f>VLOOKUP(Healthcare!A1625,'Hospitalisation Details'!A1624:K3959,7,FALSE)</f>
        <v>tier - 2</v>
      </c>
      <c r="O1625" t="str">
        <f>VLOOKUP(Healthcare!A1625,'Hospitalisation Details'!A1624:K3959,8,FALSE)</f>
        <v>tier - 2</v>
      </c>
      <c r="P1625" t="str">
        <f>VLOOKUP(Healthcare!A1625,'Hospitalisation Details'!A1624:K3959,9,FALSE)</f>
        <v>R1024</v>
      </c>
      <c r="Q1625">
        <f>VLOOKUP(Healthcare!A1625,'Hospitalisation Details'!A1624:K3959,11,FALSE)</f>
        <v>33</v>
      </c>
    </row>
    <row r="1626" spans="1:17" ht="15.6">
      <c r="A1626" s="1" t="s">
        <v>745</v>
      </c>
      <c r="B1626" t="str">
        <f>VLOOKUP(A1626,'Customer Names'!A1625:E3960,5,FALSE)</f>
        <v xml:space="preserve"> Ms.  Rebecca Testa</v>
      </c>
      <c r="C1626">
        <f>VLOOKUP(A1626,'Medical Examinations'!A1625:J3960,2,FALSE)</f>
        <v>34.104999999999997</v>
      </c>
      <c r="D1626">
        <f>VLOOKUP(A1626,'Medical Examinations'!A1625:J3960,3,FALSE)</f>
        <v>5.67</v>
      </c>
      <c r="E1626" t="str">
        <f>VLOOKUP(A1626,'Medical Examinations'!A1625:J3960,4,FALSE)</f>
        <v>yes</v>
      </c>
      <c r="F1626" t="str">
        <f>VLOOKUP(A1626,'Medical Examinations'!A1625:J3960,5,FALSE)</f>
        <v>No</v>
      </c>
      <c r="G1626" t="str">
        <f>VLOOKUP($A1626,'Medical Examinations'!A$1:J$2336,6,FALSE)</f>
        <v>No</v>
      </c>
      <c r="H1626">
        <f>VLOOKUP(A1626,'Medical Examinations'!A1625:J3960,7,FALSE)</f>
        <v>0</v>
      </c>
      <c r="I1626" t="str">
        <f>VLOOKUP(A1626,'Medical Examinations'!A1625:J3960,8,FALSE)</f>
        <v>No</v>
      </c>
      <c r="J1626" t="str">
        <f>VLOOKUP($A1626,'Medical Examinations'!$A1625:$J3960,9,FALSE)</f>
        <v>Obesity</v>
      </c>
      <c r="K1626" t="str">
        <f>VLOOKUP(A1626,'Medical Examinations'!A1625:J3960,10,FALSE)</f>
        <v>Normal</v>
      </c>
      <c r="L1626" t="str">
        <f>VLOOKUP(Healthcare!A1626,'Hospitalisation Details'!A1625:K3960,10,FALSE)</f>
        <v>21-Jul-1985</v>
      </c>
      <c r="M1626" s="17">
        <f>VLOOKUP(Healthcare!A1626,'Hospitalisation Details'!A1625:K3960,6,FALSE)</f>
        <v>6112.35</v>
      </c>
      <c r="N1626" t="str">
        <f>VLOOKUP(Healthcare!A1626,'Hospitalisation Details'!A1625:K3960,7,FALSE)</f>
        <v>tier - 2</v>
      </c>
      <c r="O1626" t="str">
        <f>VLOOKUP(Healthcare!A1626,'Hospitalisation Details'!A1625:K3960,8,FALSE)</f>
        <v>tier - 1</v>
      </c>
      <c r="P1626" t="str">
        <f>VLOOKUP(Healthcare!A1626,'Hospitalisation Details'!A1625:K3960,9,FALSE)</f>
        <v>R1012</v>
      </c>
      <c r="Q1626">
        <f>VLOOKUP(Healthcare!A1626,'Hospitalisation Details'!A1625:K3960,11,FALSE)</f>
        <v>39</v>
      </c>
    </row>
    <row r="1627" spans="1:17" ht="15.6">
      <c r="A1627" s="1" t="s">
        <v>744</v>
      </c>
      <c r="B1627" t="str">
        <f>VLOOKUP(A1627,'Customer Names'!A1626:E3961,5,FALSE)</f>
        <v xml:space="preserve"> Mrs.  Allie Mooney</v>
      </c>
      <c r="C1627">
        <f>VLOOKUP(A1627,'Medical Examinations'!A1626:J3961,2,FALSE)</f>
        <v>32.770000000000003</v>
      </c>
      <c r="D1627">
        <f>VLOOKUP(A1627,'Medical Examinations'!A1626:J3961,3,FALSE)</f>
        <v>4.42</v>
      </c>
      <c r="E1627" t="str">
        <f>VLOOKUP(A1627,'Medical Examinations'!A1626:J3961,4,FALSE)</f>
        <v>yes</v>
      </c>
      <c r="F1627" t="str">
        <f>VLOOKUP(A1627,'Medical Examinations'!A1626:J3961,5,FALSE)</f>
        <v>No</v>
      </c>
      <c r="G1627" t="str">
        <f>VLOOKUP($A1627,'Medical Examinations'!A$1:J$2336,6,FALSE)</f>
        <v>No</v>
      </c>
      <c r="H1627">
        <f>VLOOKUP(A1627,'Medical Examinations'!A1626:J3961,7,FALSE)</f>
        <v>1</v>
      </c>
      <c r="I1627" t="str">
        <f>VLOOKUP(A1627,'Medical Examinations'!A1626:J3961,8,FALSE)</f>
        <v>No</v>
      </c>
      <c r="J1627" t="str">
        <f>VLOOKUP($A1627,'Medical Examinations'!$A1626:$J3961,9,FALSE)</f>
        <v>Obesity</v>
      </c>
      <c r="K1627" t="str">
        <f>VLOOKUP(A1627,'Medical Examinations'!A1626:J3961,10,FALSE)</f>
        <v>Normal</v>
      </c>
      <c r="L1627" t="str">
        <f>VLOOKUP(Healthcare!A1627,'Hospitalisation Details'!A1626:K3961,10,FALSE)</f>
        <v>9-Sep-1995</v>
      </c>
      <c r="M1627" s="17">
        <f>VLOOKUP(Healthcare!A1627,'Hospitalisation Details'!A1626:K3961,6,FALSE)</f>
        <v>6111.95</v>
      </c>
      <c r="N1627" t="str">
        <f>VLOOKUP(Healthcare!A1627,'Hospitalisation Details'!A1626:K3961,7,FALSE)</f>
        <v>tier - 2</v>
      </c>
      <c r="O1627" t="str">
        <f>VLOOKUP(Healthcare!A1627,'Hospitalisation Details'!A1626:K3961,8,FALSE)</f>
        <v>tier - 3</v>
      </c>
      <c r="P1627" t="str">
        <f>VLOOKUP(Healthcare!A1627,'Hospitalisation Details'!A1626:K3961,9,FALSE)</f>
        <v>R1026</v>
      </c>
      <c r="Q1627">
        <f>VLOOKUP(Healthcare!A1627,'Hospitalisation Details'!A1626:K3961,11,FALSE)</f>
        <v>28</v>
      </c>
    </row>
    <row r="1628" spans="1:17" ht="15.6">
      <c r="A1628" s="1" t="s">
        <v>743</v>
      </c>
      <c r="B1628" t="str">
        <f>VLOOKUP(A1628,'Customer Names'!A1627:E3962,5,FALSE)</f>
        <v xml:space="preserve"> Ms.  Trasi Buchholtz</v>
      </c>
      <c r="C1628">
        <f>VLOOKUP(A1628,'Medical Examinations'!A1627:J3962,2,FALSE)</f>
        <v>16.850000000000001</v>
      </c>
      <c r="D1628">
        <f>VLOOKUP(A1628,'Medical Examinations'!A1627:J3962,3,FALSE)</f>
        <v>11.75</v>
      </c>
      <c r="E1628" t="str">
        <f>VLOOKUP(A1628,'Medical Examinations'!A1627:J3962,4,FALSE)</f>
        <v>yes</v>
      </c>
      <c r="F1628" t="str">
        <f>VLOOKUP(A1628,'Medical Examinations'!A1627:J3962,5,FALSE)</f>
        <v>No</v>
      </c>
      <c r="G1628" t="str">
        <f>VLOOKUP($A1628,'Medical Examinations'!A$1:J$2336,6,FALSE)</f>
        <v>No</v>
      </c>
      <c r="H1628">
        <f>VLOOKUP(A1628,'Medical Examinations'!A1627:J3962,7,FALSE)</f>
        <v>2</v>
      </c>
      <c r="I1628" t="str">
        <f>VLOOKUP(A1628,'Medical Examinations'!A1627:J3962,8,FALSE)</f>
        <v>No</v>
      </c>
      <c r="J1628" t="str">
        <f>VLOOKUP($A1628,'Medical Examinations'!$A1627:$J3962,9,FALSE)</f>
        <v>Under Weight</v>
      </c>
      <c r="K1628" t="str">
        <f>VLOOKUP(A1628,'Medical Examinations'!A1627:J3962,10,FALSE)</f>
        <v>Diabetes</v>
      </c>
      <c r="L1628" t="str">
        <f>VLOOKUP(Healthcare!A1628,'Hospitalisation Details'!A1627:K3962,10,FALSE)</f>
        <v>9-Jun-1970</v>
      </c>
      <c r="M1628" s="17">
        <f>VLOOKUP(Healthcare!A1628,'Hospitalisation Details'!A1627:K3962,6,FALSE)</f>
        <v>6098.38</v>
      </c>
      <c r="N1628" t="str">
        <f>VLOOKUP(Healthcare!A1628,'Hospitalisation Details'!A1627:K3962,7,FALSE)</f>
        <v>tier - 2</v>
      </c>
      <c r="O1628" t="str">
        <f>VLOOKUP(Healthcare!A1628,'Hospitalisation Details'!A1627:K3962,8,FALSE)</f>
        <v>tier - 2</v>
      </c>
      <c r="P1628" t="str">
        <f>VLOOKUP(Healthcare!A1628,'Hospitalisation Details'!A1627:K3962,9,FALSE)</f>
        <v>R1013</v>
      </c>
      <c r="Q1628">
        <f>VLOOKUP(Healthcare!A1628,'Hospitalisation Details'!A1627:K3962,11,FALSE)</f>
        <v>54</v>
      </c>
    </row>
    <row r="1629" spans="1:17" ht="15.6">
      <c r="A1629" s="1" t="s">
        <v>742</v>
      </c>
      <c r="B1629" t="str">
        <f>VLOOKUP(A1629,'Customer Names'!A1628:E3963,5,FALSE)</f>
        <v xml:space="preserve"> Mr.  Kevin Hoyt</v>
      </c>
      <c r="C1629">
        <f>VLOOKUP(A1629,'Medical Examinations'!A1628:J3963,2,FALSE)</f>
        <v>34.700000000000003</v>
      </c>
      <c r="D1629">
        <f>VLOOKUP(A1629,'Medical Examinations'!A1628:J3963,3,FALSE)</f>
        <v>6.06</v>
      </c>
      <c r="E1629" t="str">
        <f>VLOOKUP(A1629,'Medical Examinations'!A1628:J3963,4,FALSE)</f>
        <v>No</v>
      </c>
      <c r="F1629" t="str">
        <f>VLOOKUP(A1629,'Medical Examinations'!A1628:J3963,5,FALSE)</f>
        <v>No</v>
      </c>
      <c r="G1629" t="str">
        <f>VLOOKUP($A1629,'Medical Examinations'!A$1:J$2336,6,FALSE)</f>
        <v>No</v>
      </c>
      <c r="H1629">
        <f>VLOOKUP(A1629,'Medical Examinations'!A1628:J3963,7,FALSE)</f>
        <v>1</v>
      </c>
      <c r="I1629" t="str">
        <f>VLOOKUP(A1629,'Medical Examinations'!A1628:J3963,8,FALSE)</f>
        <v>No</v>
      </c>
      <c r="J1629" t="str">
        <f>VLOOKUP($A1629,'Medical Examinations'!$A1628:$J3963,9,FALSE)</f>
        <v>Obesity</v>
      </c>
      <c r="K1629" t="str">
        <f>VLOOKUP(A1629,'Medical Examinations'!A1628:J3963,10,FALSE)</f>
        <v>Prediabetes</v>
      </c>
      <c r="L1629" t="str">
        <f>VLOOKUP(Healthcare!A1629,'Hospitalisation Details'!A1628:K3963,10,FALSE)</f>
        <v>25-Jul-1984</v>
      </c>
      <c r="M1629" s="17">
        <f>VLOOKUP(Healthcare!A1629,'Hospitalisation Details'!A1628:K3963,6,FALSE)</f>
        <v>6082.41</v>
      </c>
      <c r="N1629" t="str">
        <f>VLOOKUP(Healthcare!A1629,'Hospitalisation Details'!A1628:K3963,7,FALSE)</f>
        <v>tier - 1</v>
      </c>
      <c r="O1629" t="str">
        <f>VLOOKUP(Healthcare!A1629,'Hospitalisation Details'!A1628:K3963,8,FALSE)</f>
        <v>tier - 2</v>
      </c>
      <c r="P1629" t="str">
        <f>VLOOKUP(Healthcare!A1629,'Hospitalisation Details'!A1628:K3963,9,FALSE)</f>
        <v>R1011</v>
      </c>
      <c r="Q1629">
        <f>VLOOKUP(Healthcare!A1629,'Hospitalisation Details'!A1628:K3963,11,FALSE)</f>
        <v>40</v>
      </c>
    </row>
    <row r="1630" spans="1:17" ht="15.6">
      <c r="A1630" s="1" t="s">
        <v>741</v>
      </c>
      <c r="B1630" t="str">
        <f>VLOOKUP(A1630,'Customer Names'!A1629:E3964,5,FALSE)</f>
        <v xml:space="preserve"> Mr.  Fernando Cabada</v>
      </c>
      <c r="C1630">
        <f>VLOOKUP(A1630,'Medical Examinations'!A1629:J3964,2,FALSE)</f>
        <v>37.049999999999997</v>
      </c>
      <c r="D1630">
        <f>VLOOKUP(A1630,'Medical Examinations'!A1629:J3964,3,FALSE)</f>
        <v>5.48</v>
      </c>
      <c r="E1630" t="str">
        <f>VLOOKUP(A1630,'Medical Examinations'!A1629:J3964,4,FALSE)</f>
        <v>No</v>
      </c>
      <c r="F1630" t="str">
        <f>VLOOKUP(A1630,'Medical Examinations'!A1629:J3964,5,FALSE)</f>
        <v>No</v>
      </c>
      <c r="G1630" t="str">
        <f>VLOOKUP($A1630,'Medical Examinations'!A$1:J$2336,6,FALSE)</f>
        <v>No</v>
      </c>
      <c r="H1630">
        <f>VLOOKUP(A1630,'Medical Examinations'!A1629:J3964,7,FALSE)</f>
        <v>1</v>
      </c>
      <c r="I1630" t="str">
        <f>VLOOKUP(A1630,'Medical Examinations'!A1629:J3964,8,FALSE)</f>
        <v>No</v>
      </c>
      <c r="J1630" t="str">
        <f>VLOOKUP($A1630,'Medical Examinations'!$A1629:$J3964,9,FALSE)</f>
        <v>Obesity</v>
      </c>
      <c r="K1630" t="str">
        <f>VLOOKUP(A1630,'Medical Examinations'!A1629:J3964,10,FALSE)</f>
        <v>Normal</v>
      </c>
      <c r="L1630" t="str">
        <f>VLOOKUP(Healthcare!A1630,'Hospitalisation Details'!A1629:K3964,10,FALSE)</f>
        <v>14-Oct-1984</v>
      </c>
      <c r="M1630" s="17">
        <f>VLOOKUP(Healthcare!A1630,'Hospitalisation Details'!A1629:K3964,6,FALSE)</f>
        <v>6079.67</v>
      </c>
      <c r="N1630" t="str">
        <f>VLOOKUP(Healthcare!A1630,'Hospitalisation Details'!A1629:K3964,7,FALSE)</f>
        <v>tier - 1</v>
      </c>
      <c r="O1630" t="str">
        <f>VLOOKUP(Healthcare!A1630,'Hospitalisation Details'!A1629:K3964,8,FALSE)</f>
        <v>tier - 1</v>
      </c>
      <c r="P1630" t="str">
        <f>VLOOKUP(Healthcare!A1630,'Hospitalisation Details'!A1629:K3964,9,FALSE)</f>
        <v>R1014</v>
      </c>
      <c r="Q1630">
        <f>VLOOKUP(Healthcare!A1630,'Hospitalisation Details'!A1629:K3964,11,FALSE)</f>
        <v>39</v>
      </c>
    </row>
    <row r="1631" spans="1:17" ht="15.6">
      <c r="A1631" s="1" t="s">
        <v>740</v>
      </c>
      <c r="B1631" t="str">
        <f>VLOOKUP(A1631,'Customer Names'!A1630:E3965,5,FALSE)</f>
        <v xml:space="preserve"> Ms.  Ieva Lobaciute</v>
      </c>
      <c r="C1631">
        <f>VLOOKUP(A1631,'Medical Examinations'!A1630:J3965,2,FALSE)</f>
        <v>18.78</v>
      </c>
      <c r="D1631">
        <f>VLOOKUP(A1631,'Medical Examinations'!A1630:J3965,3,FALSE)</f>
        <v>4.45</v>
      </c>
      <c r="E1631" t="str">
        <f>VLOOKUP(A1631,'Medical Examinations'!A1630:J3965,4,FALSE)</f>
        <v>No</v>
      </c>
      <c r="F1631" t="str">
        <f>VLOOKUP(A1631,'Medical Examinations'!A1630:J3965,5,FALSE)</f>
        <v>No</v>
      </c>
      <c r="G1631" t="str">
        <f>VLOOKUP($A1631,'Medical Examinations'!A$1:J$2336,6,FALSE)</f>
        <v>Yes</v>
      </c>
      <c r="H1631">
        <f>VLOOKUP(A1631,'Medical Examinations'!A1630:J3965,7,FALSE)</f>
        <v>1</v>
      </c>
      <c r="I1631" t="str">
        <f>VLOOKUP(A1631,'Medical Examinations'!A1630:J3965,8,FALSE)</f>
        <v>No</v>
      </c>
      <c r="J1631" t="str">
        <f>VLOOKUP($A1631,'Medical Examinations'!$A1630:$J3965,9,FALSE)</f>
        <v>Healthy Weight</v>
      </c>
      <c r="K1631" t="str">
        <f>VLOOKUP(A1631,'Medical Examinations'!A1630:J3965,10,FALSE)</f>
        <v>Normal</v>
      </c>
      <c r="L1631" t="str">
        <f>VLOOKUP(Healthcare!A1631,'Hospitalisation Details'!A1630:K3965,10,FALSE)</f>
        <v>8-Aug-1979</v>
      </c>
      <c r="M1631" s="17">
        <f>VLOOKUP(Healthcare!A1631,'Hospitalisation Details'!A1630:K3965,6,FALSE)</f>
        <v>6074.37</v>
      </c>
      <c r="N1631" t="str">
        <f>VLOOKUP(Healthcare!A1631,'Hospitalisation Details'!A1630:K3965,7,FALSE)</f>
        <v>tier - 2</v>
      </c>
      <c r="O1631" t="str">
        <f>VLOOKUP(Healthcare!A1631,'Hospitalisation Details'!A1630:K3965,8,FALSE)</f>
        <v>tier - 2</v>
      </c>
      <c r="P1631" t="str">
        <f>VLOOKUP(Healthcare!A1631,'Hospitalisation Details'!A1630:K3965,9,FALSE)</f>
        <v>R1012</v>
      </c>
      <c r="Q1631">
        <f>VLOOKUP(Healthcare!A1631,'Hospitalisation Details'!A1630:K3965,11,FALSE)</f>
        <v>45</v>
      </c>
    </row>
    <row r="1632" spans="1:17" ht="15.6">
      <c r="A1632" s="1" t="s">
        <v>739</v>
      </c>
      <c r="B1632" t="str">
        <f>VLOOKUP(A1632,'Customer Names'!A1631:E3966,5,FALSE)</f>
        <v xml:space="preserve"> Mr.  Chris Dawes</v>
      </c>
      <c r="C1632">
        <f>VLOOKUP(A1632,'Medical Examinations'!A1631:J3966,2,FALSE)</f>
        <v>28.024999999999999</v>
      </c>
      <c r="D1632">
        <f>VLOOKUP(A1632,'Medical Examinations'!A1631:J3966,3,FALSE)</f>
        <v>5</v>
      </c>
      <c r="E1632" t="str">
        <f>VLOOKUP(A1632,'Medical Examinations'!A1631:J3966,4,FALSE)</f>
        <v>No</v>
      </c>
      <c r="F1632" t="str">
        <f>VLOOKUP(A1632,'Medical Examinations'!A1631:J3966,5,FALSE)</f>
        <v>No</v>
      </c>
      <c r="G1632" t="str">
        <f>VLOOKUP($A1632,'Medical Examinations'!A$1:J$2336,6,FALSE)</f>
        <v>No</v>
      </c>
      <c r="H1632">
        <f>VLOOKUP(A1632,'Medical Examinations'!A1631:J3966,7,FALSE)</f>
        <v>1</v>
      </c>
      <c r="I1632" t="str">
        <f>VLOOKUP(A1632,'Medical Examinations'!A1631:J3966,8,FALSE)</f>
        <v>No</v>
      </c>
      <c r="J1632" t="str">
        <f>VLOOKUP($A1632,'Medical Examinations'!$A1631:$J3966,9,FALSE)</f>
        <v>Over Weight</v>
      </c>
      <c r="K1632" t="str">
        <f>VLOOKUP(A1632,'Medical Examinations'!A1631:J3966,10,FALSE)</f>
        <v>Normal</v>
      </c>
      <c r="L1632" t="str">
        <f>VLOOKUP(Healthcare!A1632,'Hospitalisation Details'!A1631:K3966,10,FALSE)</f>
        <v>21-Sep-1984</v>
      </c>
      <c r="M1632" s="17">
        <f>VLOOKUP(Healthcare!A1632,'Hospitalisation Details'!A1631:K3966,6,FALSE)</f>
        <v>6067.13</v>
      </c>
      <c r="N1632" t="str">
        <f>VLOOKUP(Healthcare!A1632,'Hospitalisation Details'!A1631:K3966,7,FALSE)</f>
        <v>tier - 3</v>
      </c>
      <c r="O1632" t="str">
        <f>VLOOKUP(Healthcare!A1632,'Hospitalisation Details'!A1631:K3966,8,FALSE)</f>
        <v>tier - 1</v>
      </c>
      <c r="P1632" t="str">
        <f>VLOOKUP(Healthcare!A1632,'Hospitalisation Details'!A1631:K3966,9,FALSE)</f>
        <v>R1016</v>
      </c>
      <c r="Q1632">
        <f>VLOOKUP(Healthcare!A1632,'Hospitalisation Details'!A1631:K3966,11,FALSE)</f>
        <v>39</v>
      </c>
    </row>
    <row r="1633" spans="1:17" ht="15.6">
      <c r="A1633" s="1" t="s">
        <v>738</v>
      </c>
      <c r="B1633" t="str">
        <f>VLOOKUP(A1633,'Customer Names'!A1632:E3967,5,FALSE)</f>
        <v xml:space="preserve"> Mr.  Drew L Deppen</v>
      </c>
      <c r="C1633">
        <f>VLOOKUP(A1633,'Medical Examinations'!A1632:J3967,2,FALSE)</f>
        <v>35.090000000000003</v>
      </c>
      <c r="D1633">
        <f>VLOOKUP(A1633,'Medical Examinations'!A1632:J3967,3,FALSE)</f>
        <v>5.84</v>
      </c>
      <c r="E1633" t="str">
        <f>VLOOKUP(A1633,'Medical Examinations'!A1632:J3967,4,FALSE)</f>
        <v>No</v>
      </c>
      <c r="F1633" t="str">
        <f>VLOOKUP(A1633,'Medical Examinations'!A1632:J3967,5,FALSE)</f>
        <v>No</v>
      </c>
      <c r="G1633" t="str">
        <f>VLOOKUP($A1633,'Medical Examinations'!A$1:J$2336,6,FALSE)</f>
        <v>No</v>
      </c>
      <c r="H1633">
        <f>VLOOKUP(A1633,'Medical Examinations'!A1632:J3967,7,FALSE)</f>
        <v>0</v>
      </c>
      <c r="I1633" t="str">
        <f>VLOOKUP(A1633,'Medical Examinations'!A1632:J3967,8,FALSE)</f>
        <v>No</v>
      </c>
      <c r="J1633" t="str">
        <f>VLOOKUP($A1633,'Medical Examinations'!$A1632:$J3967,9,FALSE)</f>
        <v>Obesity</v>
      </c>
      <c r="K1633" t="str">
        <f>VLOOKUP(A1633,'Medical Examinations'!A1632:J3967,10,FALSE)</f>
        <v>Prediabetes</v>
      </c>
      <c r="L1633" t="str">
        <f>VLOOKUP(Healthcare!A1633,'Hospitalisation Details'!A1632:K3967,10,FALSE)</f>
        <v>8-Nov-1994</v>
      </c>
      <c r="M1633" s="17">
        <f>VLOOKUP(Healthcare!A1633,'Hospitalisation Details'!A1632:K3967,6,FALSE)</f>
        <v>6064.37</v>
      </c>
      <c r="N1633" t="str">
        <f>VLOOKUP(Healthcare!A1633,'Hospitalisation Details'!A1632:K3967,7,FALSE)</f>
        <v>tier - 2</v>
      </c>
      <c r="O1633" t="str">
        <f>VLOOKUP(Healthcare!A1633,'Hospitalisation Details'!A1632:K3967,8,FALSE)</f>
        <v>tier - 2</v>
      </c>
      <c r="P1633" t="str">
        <f>VLOOKUP(Healthcare!A1633,'Hospitalisation Details'!A1632:K3967,9,FALSE)</f>
        <v>R1011</v>
      </c>
      <c r="Q1633">
        <f>VLOOKUP(Healthcare!A1633,'Hospitalisation Details'!A1632:K3967,11,FALSE)</f>
        <v>29</v>
      </c>
    </row>
    <row r="1634" spans="1:17" ht="15.6">
      <c r="A1634" s="1" t="s">
        <v>737</v>
      </c>
      <c r="B1634" t="str">
        <f>VLOOKUP(A1634,'Customer Names'!A1633:E3968,5,FALSE)</f>
        <v xml:space="preserve"> Ms.  Christina Oberndorfer</v>
      </c>
      <c r="C1634">
        <f>VLOOKUP(A1634,'Medical Examinations'!A1633:J3968,2,FALSE)</f>
        <v>34.42</v>
      </c>
      <c r="D1634">
        <f>VLOOKUP(A1634,'Medical Examinations'!A1633:J3968,3,FALSE)</f>
        <v>5.21</v>
      </c>
      <c r="E1634" t="str">
        <f>VLOOKUP(A1634,'Medical Examinations'!A1633:J3968,4,FALSE)</f>
        <v>yes</v>
      </c>
      <c r="F1634" t="str">
        <f>VLOOKUP(A1634,'Medical Examinations'!A1633:J3968,5,FALSE)</f>
        <v>No</v>
      </c>
      <c r="G1634" t="str">
        <f>VLOOKUP($A1634,'Medical Examinations'!A$1:J$2336,6,FALSE)</f>
        <v>No</v>
      </c>
      <c r="H1634">
        <f>VLOOKUP(A1634,'Medical Examinations'!A1633:J3968,7,FALSE)</f>
        <v>0</v>
      </c>
      <c r="I1634" t="str">
        <f>VLOOKUP(A1634,'Medical Examinations'!A1633:J3968,8,FALSE)</f>
        <v>No</v>
      </c>
      <c r="J1634" t="str">
        <f>VLOOKUP($A1634,'Medical Examinations'!$A1633:$J3968,9,FALSE)</f>
        <v>Obesity</v>
      </c>
      <c r="K1634" t="str">
        <f>VLOOKUP(A1634,'Medical Examinations'!A1633:J3968,10,FALSE)</f>
        <v>Normal</v>
      </c>
      <c r="L1634" t="str">
        <f>VLOOKUP(Healthcare!A1634,'Hospitalisation Details'!A1633:K3968,10,FALSE)</f>
        <v>28-Jul-1996</v>
      </c>
      <c r="M1634" s="17">
        <f>VLOOKUP(Healthcare!A1634,'Hospitalisation Details'!A1633:K3968,6,FALSE)</f>
        <v>6061.8</v>
      </c>
      <c r="N1634" t="str">
        <f>VLOOKUP(Healthcare!A1634,'Hospitalisation Details'!A1633:K3968,7,FALSE)</f>
        <v>tier - 2</v>
      </c>
      <c r="O1634" t="str">
        <f>VLOOKUP(Healthcare!A1634,'Hospitalisation Details'!A1633:K3968,8,FALSE)</f>
        <v>tier - 3</v>
      </c>
      <c r="P1634" t="str">
        <f>VLOOKUP(Healthcare!A1634,'Hospitalisation Details'!A1633:K3968,9,FALSE)</f>
        <v>R1012</v>
      </c>
      <c r="Q1634">
        <f>VLOOKUP(Healthcare!A1634,'Hospitalisation Details'!A1633:K3968,11,FALSE)</f>
        <v>28</v>
      </c>
    </row>
    <row r="1635" spans="1:17" ht="15.6">
      <c r="A1635" s="1" t="s">
        <v>736</v>
      </c>
      <c r="B1635" t="str">
        <f>VLOOKUP(A1635,'Customer Names'!A1634:E3969,5,FALSE)</f>
        <v xml:space="preserve"> Mr.  Alexander G Hetherington</v>
      </c>
      <c r="C1635">
        <f>VLOOKUP(A1635,'Medical Examinations'!A1634:J3969,2,FALSE)</f>
        <v>29.4</v>
      </c>
      <c r="D1635">
        <f>VLOOKUP(A1635,'Medical Examinations'!A1634:J3969,3,FALSE)</f>
        <v>4.26</v>
      </c>
      <c r="E1635" t="str">
        <f>VLOOKUP(A1635,'Medical Examinations'!A1634:J3969,4,FALSE)</f>
        <v>No</v>
      </c>
      <c r="F1635" t="str">
        <f>VLOOKUP(A1635,'Medical Examinations'!A1634:J3969,5,FALSE)</f>
        <v>No</v>
      </c>
      <c r="G1635" t="str">
        <f>VLOOKUP($A1635,'Medical Examinations'!A$1:J$2336,6,FALSE)</f>
        <v>No</v>
      </c>
      <c r="H1635">
        <f>VLOOKUP(A1635,'Medical Examinations'!A1634:J3969,7,FALSE)</f>
        <v>0</v>
      </c>
      <c r="I1635" t="str">
        <f>VLOOKUP(A1635,'Medical Examinations'!A1634:J3969,8,FALSE)</f>
        <v>No</v>
      </c>
      <c r="J1635" t="str">
        <f>VLOOKUP($A1635,'Medical Examinations'!$A1634:$J3969,9,FALSE)</f>
        <v>Over Weight</v>
      </c>
      <c r="K1635" t="str">
        <f>VLOOKUP(A1635,'Medical Examinations'!A1634:J3969,10,FALSE)</f>
        <v>Normal</v>
      </c>
      <c r="L1635" t="str">
        <f>VLOOKUP(Healthcare!A1635,'Hospitalisation Details'!A1634:K3969,10,FALSE)</f>
        <v>16-Aug-1989</v>
      </c>
      <c r="M1635" s="17">
        <f>VLOOKUP(Healthcare!A1635,'Hospitalisation Details'!A1634:K3969,6,FALSE)</f>
        <v>6059.17</v>
      </c>
      <c r="N1635" t="str">
        <f>VLOOKUP(Healthcare!A1635,'Hospitalisation Details'!A1634:K3969,7,FALSE)</f>
        <v>tier - 2</v>
      </c>
      <c r="O1635" t="str">
        <f>VLOOKUP(Healthcare!A1635,'Hospitalisation Details'!A1634:K3969,8,FALSE)</f>
        <v>tier - 1</v>
      </c>
      <c r="P1635" t="str">
        <f>VLOOKUP(Healthcare!A1635,'Hospitalisation Details'!A1634:K3969,9,FALSE)</f>
        <v>R1011</v>
      </c>
      <c r="Q1635">
        <f>VLOOKUP(Healthcare!A1635,'Hospitalisation Details'!A1634:K3969,11,FALSE)</f>
        <v>35</v>
      </c>
    </row>
    <row r="1636" spans="1:17" ht="15.6">
      <c r="A1636" s="1" t="s">
        <v>735</v>
      </c>
      <c r="B1636" t="str">
        <f>VLOOKUP(A1636,'Customer Names'!A1635:E3970,5,FALSE)</f>
        <v xml:space="preserve"> Ms.  Meaghan Murray</v>
      </c>
      <c r="C1636">
        <f>VLOOKUP(A1636,'Medical Examinations'!A1635:J3970,2,FALSE)</f>
        <v>21.31</v>
      </c>
      <c r="D1636">
        <f>VLOOKUP(A1636,'Medical Examinations'!A1635:J3970,3,FALSE)</f>
        <v>4.17</v>
      </c>
      <c r="E1636" t="str">
        <f>VLOOKUP(A1636,'Medical Examinations'!A1635:J3970,4,FALSE)</f>
        <v>No</v>
      </c>
      <c r="F1636" t="str">
        <f>VLOOKUP(A1636,'Medical Examinations'!A1635:J3970,5,FALSE)</f>
        <v>No</v>
      </c>
      <c r="G1636" t="str">
        <f>VLOOKUP($A1636,'Medical Examinations'!A$1:J$2336,6,FALSE)</f>
        <v>No</v>
      </c>
      <c r="H1636">
        <f>VLOOKUP(A1636,'Medical Examinations'!A1635:J3970,7,FALSE)</f>
        <v>0</v>
      </c>
      <c r="I1636" t="str">
        <f>VLOOKUP(A1636,'Medical Examinations'!A1635:J3970,8,FALSE)</f>
        <v>No</v>
      </c>
      <c r="J1636" t="str">
        <f>VLOOKUP($A1636,'Medical Examinations'!$A1635:$J3970,9,FALSE)</f>
        <v>Healthy Weight</v>
      </c>
      <c r="K1636" t="str">
        <f>VLOOKUP(A1636,'Medical Examinations'!A1635:J3970,10,FALSE)</f>
        <v>Normal</v>
      </c>
      <c r="L1636" t="str">
        <f>VLOOKUP(Healthcare!A1636,'Hospitalisation Details'!A1635:K3970,10,FALSE)</f>
        <v>8-Aug-1980</v>
      </c>
      <c r="M1636" s="17">
        <f>VLOOKUP(Healthcare!A1636,'Hospitalisation Details'!A1635:K3970,6,FALSE)</f>
        <v>5993.62</v>
      </c>
      <c r="N1636" t="str">
        <f>VLOOKUP(Healthcare!A1636,'Hospitalisation Details'!A1635:K3970,7,FALSE)</f>
        <v>tier - 2</v>
      </c>
      <c r="O1636" t="str">
        <f>VLOOKUP(Healthcare!A1636,'Hospitalisation Details'!A1635:K3970,8,FALSE)</f>
        <v>tier - 3</v>
      </c>
      <c r="P1636" t="str">
        <f>VLOOKUP(Healthcare!A1636,'Hospitalisation Details'!A1635:K3970,9,FALSE)</f>
        <v>R1013</v>
      </c>
      <c r="Q1636">
        <f>VLOOKUP(Healthcare!A1636,'Hospitalisation Details'!A1635:K3970,11,FALSE)</f>
        <v>44</v>
      </c>
    </row>
    <row r="1637" spans="1:17" ht="15.6">
      <c r="A1637" s="1" t="s">
        <v>734</v>
      </c>
      <c r="B1637" t="str">
        <f>VLOOKUP(A1637,'Customer Names'!A1636:E3971,5,FALSE)</f>
        <v xml:space="preserve"> Ms.  Kristin Higden</v>
      </c>
      <c r="C1637">
        <f>VLOOKUP(A1637,'Medical Examinations'!A1636:J3971,2,FALSE)</f>
        <v>19.559999999999999</v>
      </c>
      <c r="D1637">
        <f>VLOOKUP(A1637,'Medical Examinations'!A1636:J3971,3,FALSE)</f>
        <v>11.96</v>
      </c>
      <c r="E1637" t="str">
        <f>VLOOKUP(A1637,'Medical Examinations'!A1636:J3971,4,FALSE)</f>
        <v>No</v>
      </c>
      <c r="F1637" t="str">
        <f>VLOOKUP(A1637,'Medical Examinations'!A1636:J3971,5,FALSE)</f>
        <v>No</v>
      </c>
      <c r="G1637" t="str">
        <f>VLOOKUP($A1637,'Medical Examinations'!A$1:J$2336,6,FALSE)</f>
        <v>No</v>
      </c>
      <c r="H1637">
        <f>VLOOKUP(A1637,'Medical Examinations'!A1636:J3971,7,FALSE)</f>
        <v>0</v>
      </c>
      <c r="I1637" t="str">
        <f>VLOOKUP(A1637,'Medical Examinations'!A1636:J3971,8,FALSE)</f>
        <v>No</v>
      </c>
      <c r="J1637" t="str">
        <f>VLOOKUP($A1637,'Medical Examinations'!$A1636:$J3971,9,FALSE)</f>
        <v>Healthy Weight</v>
      </c>
      <c r="K1637" t="str">
        <f>VLOOKUP(A1637,'Medical Examinations'!A1636:J3971,10,FALSE)</f>
        <v>Diabetes</v>
      </c>
      <c r="L1637" t="str">
        <f>VLOOKUP(Healthcare!A1637,'Hospitalisation Details'!A1636:K3971,10,FALSE)</f>
        <v>17-Aug-1974</v>
      </c>
      <c r="M1637" s="17">
        <f>VLOOKUP(Healthcare!A1637,'Hospitalisation Details'!A1636:K3971,6,FALSE)</f>
        <v>5990.17</v>
      </c>
      <c r="N1637" t="str">
        <f>VLOOKUP(Healthcare!A1637,'Hospitalisation Details'!A1636:K3971,7,FALSE)</f>
        <v>tier - 2</v>
      </c>
      <c r="O1637" t="str">
        <f>VLOOKUP(Healthcare!A1637,'Hospitalisation Details'!A1636:K3971,8,FALSE)</f>
        <v>tier - 2</v>
      </c>
      <c r="P1637" t="str">
        <f>VLOOKUP(Healthcare!A1637,'Hospitalisation Details'!A1636:K3971,9,FALSE)</f>
        <v>R1013</v>
      </c>
      <c r="Q1637">
        <f>VLOOKUP(Healthcare!A1637,'Hospitalisation Details'!A1636:K3971,11,FALSE)</f>
        <v>50</v>
      </c>
    </row>
    <row r="1638" spans="1:17" ht="15.6">
      <c r="A1638" s="1" t="s">
        <v>733</v>
      </c>
      <c r="B1638" t="str">
        <f>VLOOKUP(A1638,'Customer Names'!A1637:E3972,5,FALSE)</f>
        <v xml:space="preserve"> Ms.  Andrea K Rediger</v>
      </c>
      <c r="C1638">
        <f>VLOOKUP(A1638,'Medical Examinations'!A1637:J3972,2,FALSE)</f>
        <v>37.335000000000001</v>
      </c>
      <c r="D1638">
        <f>VLOOKUP(A1638,'Medical Examinations'!A1637:J3972,3,FALSE)</f>
        <v>6.26</v>
      </c>
      <c r="E1638" t="str">
        <f>VLOOKUP(A1638,'Medical Examinations'!A1637:J3972,4,FALSE)</f>
        <v>yes</v>
      </c>
      <c r="F1638" t="str">
        <f>VLOOKUP(A1638,'Medical Examinations'!A1637:J3972,5,FALSE)</f>
        <v>No</v>
      </c>
      <c r="G1638" t="str">
        <f>VLOOKUP($A1638,'Medical Examinations'!A$1:J$2336,6,FALSE)</f>
        <v>No</v>
      </c>
      <c r="H1638">
        <f>VLOOKUP(A1638,'Medical Examinations'!A1637:J3972,7,FALSE)</f>
        <v>1</v>
      </c>
      <c r="I1638" t="str">
        <f>VLOOKUP(A1638,'Medical Examinations'!A1637:J3972,8,FALSE)</f>
        <v>No</v>
      </c>
      <c r="J1638" t="str">
        <f>VLOOKUP($A1638,'Medical Examinations'!$A1637:$J3972,9,FALSE)</f>
        <v>Obesity</v>
      </c>
      <c r="K1638" t="str">
        <f>VLOOKUP(A1638,'Medical Examinations'!A1637:J3972,10,FALSE)</f>
        <v>Prediabetes</v>
      </c>
      <c r="L1638" t="str">
        <f>VLOOKUP(Healthcare!A1638,'Hospitalisation Details'!A1637:K3972,10,FALSE)</f>
        <v>10-Jun-1988</v>
      </c>
      <c r="M1638" s="17">
        <f>VLOOKUP(Healthcare!A1638,'Hospitalisation Details'!A1637:K3972,6,FALSE)</f>
        <v>5989.52</v>
      </c>
      <c r="N1638" t="str">
        <f>VLOOKUP(Healthcare!A1638,'Hospitalisation Details'!A1637:K3972,7,FALSE)</f>
        <v>tier - 2</v>
      </c>
      <c r="O1638" t="str">
        <f>VLOOKUP(Healthcare!A1638,'Hospitalisation Details'!A1637:K3972,8,FALSE)</f>
        <v>tier - 1</v>
      </c>
      <c r="P1638" t="str">
        <f>VLOOKUP(Healthcare!A1638,'Hospitalisation Details'!A1637:K3972,9,FALSE)</f>
        <v>R1012</v>
      </c>
      <c r="Q1638">
        <f>VLOOKUP(Healthcare!A1638,'Hospitalisation Details'!A1637:K3972,11,FALSE)</f>
        <v>36</v>
      </c>
    </row>
    <row r="1639" spans="1:17" ht="15.6">
      <c r="A1639" s="1" t="s">
        <v>732</v>
      </c>
      <c r="B1639" t="str">
        <f>VLOOKUP(A1639,'Customer Names'!A1638:E3973,5,FALSE)</f>
        <v xml:space="preserve"> Ms.  Kris Huff</v>
      </c>
      <c r="C1639">
        <f>VLOOKUP(A1639,'Medical Examinations'!A1638:J3973,2,FALSE)</f>
        <v>19.53</v>
      </c>
      <c r="D1639">
        <f>VLOOKUP(A1639,'Medical Examinations'!A1638:J3973,3,FALSE)</f>
        <v>11.68</v>
      </c>
      <c r="E1639" t="str">
        <f>VLOOKUP(A1639,'Medical Examinations'!A1638:J3973,4,FALSE)</f>
        <v>No</v>
      </c>
      <c r="F1639" t="str">
        <f>VLOOKUP(A1639,'Medical Examinations'!A1638:J3973,5,FALSE)</f>
        <v>No</v>
      </c>
      <c r="G1639" t="str">
        <f>VLOOKUP($A1639,'Medical Examinations'!A$1:J$2336,6,FALSE)</f>
        <v>No</v>
      </c>
      <c r="H1639">
        <f>VLOOKUP(A1639,'Medical Examinations'!A1638:J3973,7,FALSE)</f>
        <v>0</v>
      </c>
      <c r="I1639" t="str">
        <f>VLOOKUP(A1639,'Medical Examinations'!A1638:J3973,8,FALSE)</f>
        <v>No</v>
      </c>
      <c r="J1639" t="str">
        <f>VLOOKUP($A1639,'Medical Examinations'!$A1638:$J3973,9,FALSE)</f>
        <v>Healthy Weight</v>
      </c>
      <c r="K1639" t="str">
        <f>VLOOKUP(A1639,'Medical Examinations'!A1638:J3973,10,FALSE)</f>
        <v>Diabetes</v>
      </c>
      <c r="L1639" t="str">
        <f>VLOOKUP(Healthcare!A1639,'Hospitalisation Details'!A1638:K3973,10,FALSE)</f>
        <v>11-Oct-1974</v>
      </c>
      <c r="M1639" s="17">
        <f>VLOOKUP(Healthcare!A1639,'Hospitalisation Details'!A1638:K3973,6,FALSE)</f>
        <v>5979.99</v>
      </c>
      <c r="N1639" t="str">
        <f>VLOOKUP(Healthcare!A1639,'Hospitalisation Details'!A1638:K3973,7,FALSE)</f>
        <v>tier - 2</v>
      </c>
      <c r="O1639" t="str">
        <f>VLOOKUP(Healthcare!A1639,'Hospitalisation Details'!A1638:K3973,8,FALSE)</f>
        <v>tier - 3</v>
      </c>
      <c r="P1639" t="str">
        <f>VLOOKUP(Healthcare!A1639,'Hospitalisation Details'!A1638:K3973,9,FALSE)</f>
        <v>R1013</v>
      </c>
      <c r="Q1639">
        <f>VLOOKUP(Healthcare!A1639,'Hospitalisation Details'!A1638:K3973,11,FALSE)</f>
        <v>49</v>
      </c>
    </row>
    <row r="1640" spans="1:17" ht="15.6">
      <c r="A1640" s="1" t="s">
        <v>731</v>
      </c>
      <c r="B1640" t="str">
        <f>VLOOKUP(A1640,'Customer Names'!A1639:E3974,5,FALSE)</f>
        <v xml:space="preserve"> Mr.  Alden W Hall</v>
      </c>
      <c r="C1640">
        <f>VLOOKUP(A1640,'Medical Examinations'!A1639:J3974,2,FALSE)</f>
        <v>34.1</v>
      </c>
      <c r="D1640">
        <f>VLOOKUP(A1640,'Medical Examinations'!A1639:J3974,3,FALSE)</f>
        <v>5.16</v>
      </c>
      <c r="E1640" t="str">
        <f>VLOOKUP(A1640,'Medical Examinations'!A1639:J3974,4,FALSE)</f>
        <v>No</v>
      </c>
      <c r="F1640" t="str">
        <f>VLOOKUP(A1640,'Medical Examinations'!A1639:J3974,5,FALSE)</f>
        <v>No</v>
      </c>
      <c r="G1640" t="str">
        <f>VLOOKUP($A1640,'Medical Examinations'!A$1:J$2336,6,FALSE)</f>
        <v>No</v>
      </c>
      <c r="H1640">
        <f>VLOOKUP(A1640,'Medical Examinations'!A1639:J3974,7,FALSE)</f>
        <v>0</v>
      </c>
      <c r="I1640" t="str">
        <f>VLOOKUP(A1640,'Medical Examinations'!A1639:J3974,8,FALSE)</f>
        <v>No</v>
      </c>
      <c r="J1640" t="str">
        <f>VLOOKUP($A1640,'Medical Examinations'!$A1639:$J3974,9,FALSE)</f>
        <v>Obesity</v>
      </c>
      <c r="K1640" t="str">
        <f>VLOOKUP(A1640,'Medical Examinations'!A1639:J3974,10,FALSE)</f>
        <v>Normal</v>
      </c>
      <c r="L1640" t="str">
        <f>VLOOKUP(Healthcare!A1640,'Hospitalisation Details'!A1639:K3974,10,FALSE)</f>
        <v>10-Oct-1980</v>
      </c>
      <c r="M1640" s="17">
        <f>VLOOKUP(Healthcare!A1640,'Hospitalisation Details'!A1639:K3974,6,FALSE)</f>
        <v>5979.73</v>
      </c>
      <c r="N1640" t="str">
        <f>VLOOKUP(Healthcare!A1640,'Hospitalisation Details'!A1639:K3974,7,FALSE)</f>
        <v>tier - 2</v>
      </c>
      <c r="O1640" t="str">
        <f>VLOOKUP(Healthcare!A1640,'Hospitalisation Details'!A1639:K3974,8,FALSE)</f>
        <v>tier - 2</v>
      </c>
      <c r="P1640" t="str">
        <f>VLOOKUP(Healthcare!A1640,'Hospitalisation Details'!A1639:K3974,9,FALSE)</f>
        <v>R1011</v>
      </c>
      <c r="Q1640">
        <f>VLOOKUP(Healthcare!A1640,'Hospitalisation Details'!A1639:K3974,11,FALSE)</f>
        <v>43</v>
      </c>
    </row>
    <row r="1641" spans="1:17" ht="15.6">
      <c r="A1641" s="1" t="s">
        <v>730</v>
      </c>
      <c r="B1641" t="str">
        <f>VLOOKUP(A1641,'Customer Names'!A1640:E3975,5,FALSE)</f>
        <v xml:space="preserve"> Ms.  Suzanne M Grise</v>
      </c>
      <c r="C1641">
        <f>VLOOKUP(A1641,'Medical Examinations'!A1640:J3975,2,FALSE)</f>
        <v>16.5</v>
      </c>
      <c r="D1641">
        <f>VLOOKUP(A1641,'Medical Examinations'!A1640:J3975,3,FALSE)</f>
        <v>6.9</v>
      </c>
      <c r="E1641" t="str">
        <f>VLOOKUP(A1641,'Medical Examinations'!A1640:J3975,4,FALSE)</f>
        <v>yes</v>
      </c>
      <c r="F1641" t="str">
        <f>VLOOKUP(A1641,'Medical Examinations'!A1640:J3975,5,FALSE)</f>
        <v>No</v>
      </c>
      <c r="G1641" t="str">
        <f>VLOOKUP($A1641,'Medical Examinations'!A$1:J$2336,6,FALSE)</f>
        <v>No</v>
      </c>
      <c r="H1641">
        <f>VLOOKUP(A1641,'Medical Examinations'!A1640:J3975,7,FALSE)</f>
        <v>2</v>
      </c>
      <c r="I1641" t="str">
        <f>VLOOKUP(A1641,'Medical Examinations'!A1640:J3975,8,FALSE)</f>
        <v>No</v>
      </c>
      <c r="J1641" t="str">
        <f>VLOOKUP($A1641,'Medical Examinations'!$A1640:$J3975,9,FALSE)</f>
        <v>Under Weight</v>
      </c>
      <c r="K1641" t="str">
        <f>VLOOKUP(A1641,'Medical Examinations'!A1640:J3975,10,FALSE)</f>
        <v>Diabetes</v>
      </c>
      <c r="L1641" t="str">
        <f>VLOOKUP(Healthcare!A1641,'Hospitalisation Details'!A1640:K3975,10,FALSE)</f>
        <v>25-Jun-1970</v>
      </c>
      <c r="M1641" s="17">
        <f>VLOOKUP(Healthcare!A1641,'Hospitalisation Details'!A1640:K3975,6,FALSE)</f>
        <v>5979.66</v>
      </c>
      <c r="N1641" t="str">
        <f>VLOOKUP(Healthcare!A1641,'Hospitalisation Details'!A1640:K3975,7,FALSE)</f>
        <v>tier - 2</v>
      </c>
      <c r="O1641" t="str">
        <f>VLOOKUP(Healthcare!A1641,'Hospitalisation Details'!A1640:K3975,8,FALSE)</f>
        <v>tier - 3</v>
      </c>
      <c r="P1641" t="str">
        <f>VLOOKUP(Healthcare!A1641,'Hospitalisation Details'!A1640:K3975,9,FALSE)</f>
        <v>R1013</v>
      </c>
      <c r="Q1641">
        <f>VLOOKUP(Healthcare!A1641,'Hospitalisation Details'!A1640:K3975,11,FALSE)</f>
        <v>54</v>
      </c>
    </row>
    <row r="1642" spans="1:17" ht="15.6">
      <c r="A1642" s="1" t="s">
        <v>729</v>
      </c>
      <c r="B1642" t="str">
        <f>VLOOKUP(A1642,'Customer Names'!A1641:E3976,5,FALSE)</f>
        <v xml:space="preserve"> Ms.  Heidi Z Skildum</v>
      </c>
      <c r="C1642">
        <f>VLOOKUP(A1642,'Medical Examinations'!A1641:J3976,2,FALSE)</f>
        <v>30.69</v>
      </c>
      <c r="D1642">
        <f>VLOOKUP(A1642,'Medical Examinations'!A1641:J3976,3,FALSE)</f>
        <v>4.83</v>
      </c>
      <c r="E1642" t="str">
        <f>VLOOKUP(A1642,'Medical Examinations'!A1641:J3976,4,FALSE)</f>
        <v>No</v>
      </c>
      <c r="F1642" t="str">
        <f>VLOOKUP(A1642,'Medical Examinations'!A1641:J3976,5,FALSE)</f>
        <v>No</v>
      </c>
      <c r="G1642" t="str">
        <f>VLOOKUP($A1642,'Medical Examinations'!A$1:J$2336,6,FALSE)</f>
        <v>No</v>
      </c>
      <c r="H1642">
        <f>VLOOKUP(A1642,'Medical Examinations'!A1641:J3976,7,FALSE)</f>
        <v>1</v>
      </c>
      <c r="I1642" t="str">
        <f>VLOOKUP(A1642,'Medical Examinations'!A1641:J3976,8,FALSE)</f>
        <v>No</v>
      </c>
      <c r="J1642" t="str">
        <f>VLOOKUP($A1642,'Medical Examinations'!$A1641:$J3976,9,FALSE)</f>
        <v>Obesity</v>
      </c>
      <c r="K1642" t="str">
        <f>VLOOKUP(A1642,'Medical Examinations'!A1641:J3976,10,FALSE)</f>
        <v>Normal</v>
      </c>
      <c r="L1642" t="str">
        <f>VLOOKUP(Healthcare!A1642,'Hospitalisation Details'!A1641:K3976,10,FALSE)</f>
        <v>11-Nov-1984</v>
      </c>
      <c r="M1642" s="17">
        <f>VLOOKUP(Healthcare!A1642,'Hospitalisation Details'!A1641:K3976,6,FALSE)</f>
        <v>5976.83</v>
      </c>
      <c r="N1642" t="str">
        <f>VLOOKUP(Healthcare!A1642,'Hospitalisation Details'!A1641:K3976,7,FALSE)</f>
        <v>tier - 2</v>
      </c>
      <c r="O1642" t="str">
        <f>VLOOKUP(Healthcare!A1642,'Hospitalisation Details'!A1641:K3976,8,FALSE)</f>
        <v>tier - 2</v>
      </c>
      <c r="P1642" t="str">
        <f>VLOOKUP(Healthcare!A1642,'Hospitalisation Details'!A1641:K3976,9,FALSE)</f>
        <v>R1013</v>
      </c>
      <c r="Q1642">
        <f>VLOOKUP(Healthcare!A1642,'Hospitalisation Details'!A1641:K3976,11,FALSE)</f>
        <v>39</v>
      </c>
    </row>
    <row r="1643" spans="1:17" ht="15.6">
      <c r="A1643" s="1" t="s">
        <v>728</v>
      </c>
      <c r="B1643" t="str">
        <f>VLOOKUP(A1643,'Customer Names'!A1642:E3977,5,FALSE)</f>
        <v xml:space="preserve"> Ms.  Carolyn Yang</v>
      </c>
      <c r="C1643">
        <f>VLOOKUP(A1643,'Medical Examinations'!A1642:J3977,2,FALSE)</f>
        <v>28.93</v>
      </c>
      <c r="D1643">
        <f>VLOOKUP(A1643,'Medical Examinations'!A1642:J3977,3,FALSE)</f>
        <v>4.87</v>
      </c>
      <c r="E1643" t="str">
        <f>VLOOKUP(A1643,'Medical Examinations'!A1642:J3977,4,FALSE)</f>
        <v>No</v>
      </c>
      <c r="F1643" t="str">
        <f>VLOOKUP(A1643,'Medical Examinations'!A1642:J3977,5,FALSE)</f>
        <v>No</v>
      </c>
      <c r="G1643" t="str">
        <f>VLOOKUP($A1643,'Medical Examinations'!A$1:J$2336,6,FALSE)</f>
        <v>No</v>
      </c>
      <c r="H1643">
        <f>VLOOKUP(A1643,'Medical Examinations'!A1642:J3977,7,FALSE)</f>
        <v>1</v>
      </c>
      <c r="I1643" t="str">
        <f>VLOOKUP(A1643,'Medical Examinations'!A1642:J3977,8,FALSE)</f>
        <v>No</v>
      </c>
      <c r="J1643" t="str">
        <f>VLOOKUP($A1643,'Medical Examinations'!$A1642:$J3977,9,FALSE)</f>
        <v>Over Weight</v>
      </c>
      <c r="K1643" t="str">
        <f>VLOOKUP(A1643,'Medical Examinations'!A1642:J3977,10,FALSE)</f>
        <v>Normal</v>
      </c>
      <c r="L1643" t="str">
        <f>VLOOKUP(Healthcare!A1643,'Hospitalisation Details'!A1642:K3977,10,FALSE)</f>
        <v>19-Sep-1984</v>
      </c>
      <c r="M1643" s="17">
        <f>VLOOKUP(Healthcare!A1643,'Hospitalisation Details'!A1642:K3977,6,FALSE)</f>
        <v>5974.38</v>
      </c>
      <c r="N1643" t="str">
        <f>VLOOKUP(Healthcare!A1643,'Hospitalisation Details'!A1642:K3977,7,FALSE)</f>
        <v>tier - 2</v>
      </c>
      <c r="O1643" t="str">
        <f>VLOOKUP(Healthcare!A1643,'Hospitalisation Details'!A1642:K3977,8,FALSE)</f>
        <v>tier - 3</v>
      </c>
      <c r="P1643" t="str">
        <f>VLOOKUP(Healthcare!A1643,'Hospitalisation Details'!A1642:K3977,9,FALSE)</f>
        <v>R1013</v>
      </c>
      <c r="Q1643">
        <f>VLOOKUP(Healthcare!A1643,'Hospitalisation Details'!A1642:K3977,11,FALSE)</f>
        <v>39</v>
      </c>
    </row>
    <row r="1644" spans="1:17" ht="15.6">
      <c r="A1644" s="1" t="s">
        <v>727</v>
      </c>
      <c r="B1644" t="str">
        <f>VLOOKUP(A1644,'Customer Names'!A1643:E3978,5,FALSE)</f>
        <v xml:space="preserve"> Ms.  Sabine Fischer-Daly</v>
      </c>
      <c r="C1644">
        <f>VLOOKUP(A1644,'Medical Examinations'!A1643:J3978,2,FALSE)</f>
        <v>38.9</v>
      </c>
      <c r="D1644">
        <f>VLOOKUP(A1644,'Medical Examinations'!A1643:J3978,3,FALSE)</f>
        <v>4.28</v>
      </c>
      <c r="E1644" t="str">
        <f>VLOOKUP(A1644,'Medical Examinations'!A1643:J3978,4,FALSE)</f>
        <v>No</v>
      </c>
      <c r="F1644" t="str">
        <f>VLOOKUP(A1644,'Medical Examinations'!A1643:J3978,5,FALSE)</f>
        <v>No</v>
      </c>
      <c r="G1644" t="str">
        <f>VLOOKUP($A1644,'Medical Examinations'!A$1:J$2336,6,FALSE)</f>
        <v>No</v>
      </c>
      <c r="H1644">
        <f>VLOOKUP(A1644,'Medical Examinations'!A1643:J3978,7,FALSE)</f>
        <v>0</v>
      </c>
      <c r="I1644" t="str">
        <f>VLOOKUP(A1644,'Medical Examinations'!A1643:J3978,8,FALSE)</f>
        <v>No</v>
      </c>
      <c r="J1644" t="str">
        <f>VLOOKUP($A1644,'Medical Examinations'!$A1643:$J3978,9,FALSE)</f>
        <v>Obesity</v>
      </c>
      <c r="K1644" t="str">
        <f>VLOOKUP(A1644,'Medical Examinations'!A1643:J3978,10,FALSE)</f>
        <v>Normal</v>
      </c>
      <c r="L1644" t="str">
        <f>VLOOKUP(Healthcare!A1644,'Hospitalisation Details'!A1643:K3978,10,FALSE)</f>
        <v>22-Jul-1989</v>
      </c>
      <c r="M1644" s="17">
        <f>VLOOKUP(Healthcare!A1644,'Hospitalisation Details'!A1643:K3978,6,FALSE)</f>
        <v>5972.38</v>
      </c>
      <c r="N1644" t="str">
        <f>VLOOKUP(Healthcare!A1644,'Hospitalisation Details'!A1643:K3978,7,FALSE)</f>
        <v>tier - 2</v>
      </c>
      <c r="O1644" t="str">
        <f>VLOOKUP(Healthcare!A1644,'Hospitalisation Details'!A1643:K3978,8,FALSE)</f>
        <v>tier - 2</v>
      </c>
      <c r="P1644" t="str">
        <f>VLOOKUP(Healthcare!A1644,'Hospitalisation Details'!A1643:K3978,9,FALSE)</f>
        <v>R1011</v>
      </c>
      <c r="Q1644">
        <f>VLOOKUP(Healthcare!A1644,'Hospitalisation Details'!A1643:K3978,11,FALSE)</f>
        <v>35</v>
      </c>
    </row>
    <row r="1645" spans="1:17" ht="15.6">
      <c r="A1645" s="1" t="s">
        <v>726</v>
      </c>
      <c r="B1645" t="str">
        <f>VLOOKUP(A1645,'Customer Names'!A1644:E3979,5,FALSE)</f>
        <v xml:space="preserve"> Mr.  Bobby Asher</v>
      </c>
      <c r="C1645">
        <f>VLOOKUP(A1645,'Medical Examinations'!A1644:J3979,2,FALSE)</f>
        <v>26.9</v>
      </c>
      <c r="D1645">
        <f>VLOOKUP(A1645,'Medical Examinations'!A1644:J3979,3,FALSE)</f>
        <v>4.07</v>
      </c>
      <c r="E1645" t="str">
        <f>VLOOKUP(A1645,'Medical Examinations'!A1644:J3979,4,FALSE)</f>
        <v>No</v>
      </c>
      <c r="F1645" t="str">
        <f>VLOOKUP(A1645,'Medical Examinations'!A1644:J3979,5,FALSE)</f>
        <v>No</v>
      </c>
      <c r="G1645" t="str">
        <f>VLOOKUP($A1645,'Medical Examinations'!A$1:J$2336,6,FALSE)</f>
        <v>No</v>
      </c>
      <c r="H1645">
        <f>VLOOKUP(A1645,'Medical Examinations'!A1644:J3979,7,FALSE)</f>
        <v>0</v>
      </c>
      <c r="I1645" t="str">
        <f>VLOOKUP(A1645,'Medical Examinations'!A1644:J3979,8,FALSE)</f>
        <v>No</v>
      </c>
      <c r="J1645" t="str">
        <f>VLOOKUP($A1645,'Medical Examinations'!$A1644:$J3979,9,FALSE)</f>
        <v>Over Weight</v>
      </c>
      <c r="K1645" t="str">
        <f>VLOOKUP(A1645,'Medical Examinations'!A1644:J3979,10,FALSE)</f>
        <v>Normal</v>
      </c>
      <c r="L1645" t="str">
        <f>VLOOKUP(Healthcare!A1645,'Hospitalisation Details'!A1644:K3979,10,FALSE)</f>
        <v>21-Jul-1980</v>
      </c>
      <c r="M1645" s="17">
        <f>VLOOKUP(Healthcare!A1645,'Hospitalisation Details'!A1644:K3979,6,FALSE)</f>
        <v>5969.72</v>
      </c>
      <c r="N1645" t="str">
        <f>VLOOKUP(Healthcare!A1645,'Hospitalisation Details'!A1644:K3979,7,FALSE)</f>
        <v>tier - 3</v>
      </c>
      <c r="O1645" t="str">
        <f>VLOOKUP(Healthcare!A1645,'Hospitalisation Details'!A1644:K3979,8,FALSE)</f>
        <v>tier - 3</v>
      </c>
      <c r="P1645" t="str">
        <f>VLOOKUP(Healthcare!A1645,'Hospitalisation Details'!A1644:K3979,9,FALSE)</f>
        <v>R1011</v>
      </c>
      <c r="Q1645">
        <f>VLOOKUP(Healthcare!A1645,'Hospitalisation Details'!A1644:K3979,11,FALSE)</f>
        <v>44</v>
      </c>
    </row>
    <row r="1646" spans="1:17" ht="15.6">
      <c r="A1646" s="1" t="s">
        <v>725</v>
      </c>
      <c r="B1646" t="str">
        <f>VLOOKUP(A1646,'Customer Names'!A1645:E3980,5,FALSE)</f>
        <v xml:space="preserve"> Mr.  Fan Zhou</v>
      </c>
      <c r="C1646">
        <f>VLOOKUP(A1646,'Medical Examinations'!A1645:J3980,2,FALSE)</f>
        <v>24.86</v>
      </c>
      <c r="D1646">
        <f>VLOOKUP(A1646,'Medical Examinations'!A1645:J3980,3,FALSE)</f>
        <v>6.23</v>
      </c>
      <c r="E1646" t="str">
        <f>VLOOKUP(A1646,'Medical Examinations'!A1645:J3980,4,FALSE)</f>
        <v>No</v>
      </c>
      <c r="F1646" t="str">
        <f>VLOOKUP(A1646,'Medical Examinations'!A1645:J3980,5,FALSE)</f>
        <v>No</v>
      </c>
      <c r="G1646" t="str">
        <f>VLOOKUP($A1646,'Medical Examinations'!A$1:J$2336,6,FALSE)</f>
        <v>No</v>
      </c>
      <c r="H1646">
        <f>VLOOKUP(A1646,'Medical Examinations'!A1645:J3980,7,FALSE)</f>
        <v>0</v>
      </c>
      <c r="I1646" t="str">
        <f>VLOOKUP(A1646,'Medical Examinations'!A1645:J3980,8,FALSE)</f>
        <v>No</v>
      </c>
      <c r="J1646" t="str">
        <f>VLOOKUP($A1646,'Medical Examinations'!$A1645:$J3980,9,FALSE)</f>
        <v>Healthy Weight</v>
      </c>
      <c r="K1646" t="str">
        <f>VLOOKUP(A1646,'Medical Examinations'!A1645:J3980,10,FALSE)</f>
        <v>Prediabetes</v>
      </c>
      <c r="L1646" t="str">
        <f>VLOOKUP(Healthcare!A1646,'Hospitalisation Details'!A1645:K3980,10,FALSE)</f>
        <v>5-Aug-1980</v>
      </c>
      <c r="M1646" s="17">
        <f>VLOOKUP(Healthcare!A1646,'Hospitalisation Details'!A1645:K3980,6,FALSE)</f>
        <v>5966.89</v>
      </c>
      <c r="N1646" t="str">
        <f>VLOOKUP(Healthcare!A1646,'Hospitalisation Details'!A1645:K3980,7,FALSE)</f>
        <v>tier - 2</v>
      </c>
      <c r="O1646" t="str">
        <f>VLOOKUP(Healthcare!A1646,'Hospitalisation Details'!A1645:K3980,8,FALSE)</f>
        <v>tier - 3</v>
      </c>
      <c r="P1646" t="str">
        <f>VLOOKUP(Healthcare!A1646,'Hospitalisation Details'!A1645:K3980,9,FALSE)</f>
        <v>R1013</v>
      </c>
      <c r="Q1646">
        <f>VLOOKUP(Healthcare!A1646,'Hospitalisation Details'!A1645:K3980,11,FALSE)</f>
        <v>44</v>
      </c>
    </row>
    <row r="1647" spans="1:17" ht="15.6">
      <c r="A1647" s="1" t="s">
        <v>724</v>
      </c>
      <c r="B1647" t="str">
        <f>VLOOKUP(A1647,'Customer Names'!A1646:E3981,5,FALSE)</f>
        <v xml:space="preserve"> Mrs.  Rachel M Rudder</v>
      </c>
      <c r="C1647">
        <f>VLOOKUP(A1647,'Medical Examinations'!A1646:J3981,2,FALSE)</f>
        <v>39.14</v>
      </c>
      <c r="D1647">
        <f>VLOOKUP(A1647,'Medical Examinations'!A1646:J3981,3,FALSE)</f>
        <v>6.24</v>
      </c>
      <c r="E1647" t="str">
        <f>VLOOKUP(A1647,'Medical Examinations'!A1646:J3981,4,FALSE)</f>
        <v>No</v>
      </c>
      <c r="F1647" t="str">
        <f>VLOOKUP(A1647,'Medical Examinations'!A1646:J3981,5,FALSE)</f>
        <v>Yes</v>
      </c>
      <c r="G1647" t="str">
        <f>VLOOKUP($A1647,'Medical Examinations'!A$1:J$2336,6,FALSE)</f>
        <v>No</v>
      </c>
      <c r="H1647">
        <f>VLOOKUP(A1647,'Medical Examinations'!A1646:J3981,7,FALSE)</f>
        <v>1</v>
      </c>
      <c r="I1647" t="str">
        <f>VLOOKUP(A1647,'Medical Examinations'!A1646:J3981,8,FALSE)</f>
        <v>No</v>
      </c>
      <c r="J1647" t="str">
        <f>VLOOKUP($A1647,'Medical Examinations'!$A1646:$J3981,9,FALSE)</f>
        <v>Obesity</v>
      </c>
      <c r="K1647" t="str">
        <f>VLOOKUP(A1647,'Medical Examinations'!A1646:J3981,10,FALSE)</f>
        <v>Prediabetes</v>
      </c>
      <c r="L1647" t="str">
        <f>VLOOKUP(Healthcare!A1647,'Hospitalisation Details'!A1646:K3981,10,FALSE)</f>
        <v>15-Jul-2004</v>
      </c>
      <c r="M1647" s="17">
        <f>VLOOKUP(Healthcare!A1647,'Hospitalisation Details'!A1646:K3981,6,FALSE)</f>
        <v>5960.91</v>
      </c>
      <c r="N1647" t="str">
        <f>VLOOKUP(Healthcare!A1647,'Hospitalisation Details'!A1646:K3981,7,FALSE)</f>
        <v>tier - 2</v>
      </c>
      <c r="O1647" t="str">
        <f>VLOOKUP(Healthcare!A1647,'Hospitalisation Details'!A1646:K3981,8,FALSE)</f>
        <v>tier - 1</v>
      </c>
      <c r="P1647" t="str">
        <f>VLOOKUP(Healthcare!A1647,'Hospitalisation Details'!A1646:K3981,9,FALSE)</f>
        <v>R1026</v>
      </c>
      <c r="Q1647">
        <f>VLOOKUP(Healthcare!A1647,'Hospitalisation Details'!A1646:K3981,11,FALSE)</f>
        <v>20</v>
      </c>
    </row>
    <row r="1648" spans="1:17" ht="15.6">
      <c r="A1648" s="1" t="s">
        <v>723</v>
      </c>
      <c r="B1648" t="str">
        <f>VLOOKUP(A1648,'Customer Names'!A1647:E3982,5,FALSE)</f>
        <v xml:space="preserve"> Mr.  Greg Cartmell</v>
      </c>
      <c r="C1648">
        <f>VLOOKUP(A1648,'Medical Examinations'!A1647:J3982,2,FALSE)</f>
        <v>39.799999999999997</v>
      </c>
      <c r="D1648">
        <f>VLOOKUP(A1648,'Medical Examinations'!A1647:J3982,3,FALSE)</f>
        <v>6.17</v>
      </c>
      <c r="E1648" t="str">
        <f>VLOOKUP(A1648,'Medical Examinations'!A1647:J3982,4,FALSE)</f>
        <v>No</v>
      </c>
      <c r="F1648" t="str">
        <f>VLOOKUP(A1648,'Medical Examinations'!A1647:J3982,5,FALSE)</f>
        <v>No</v>
      </c>
      <c r="G1648" t="str">
        <f>VLOOKUP($A1648,'Medical Examinations'!A$1:J$2336,6,FALSE)</f>
        <v>Yes</v>
      </c>
      <c r="H1648">
        <f>VLOOKUP(A1648,'Medical Examinations'!A1647:J3982,7,FALSE)</f>
        <v>1</v>
      </c>
      <c r="I1648" t="str">
        <f>VLOOKUP(A1648,'Medical Examinations'!A1647:J3982,8,FALSE)</f>
        <v>No</v>
      </c>
      <c r="J1648" t="str">
        <f>VLOOKUP($A1648,'Medical Examinations'!$A1647:$J3982,9,FALSE)</f>
        <v>Obesity</v>
      </c>
      <c r="K1648" t="str">
        <f>VLOOKUP(A1648,'Medical Examinations'!A1647:J3982,10,FALSE)</f>
        <v>Prediabetes</v>
      </c>
      <c r="L1648" t="str">
        <f>VLOOKUP(Healthcare!A1648,'Hospitalisation Details'!A1647:K3982,10,FALSE)</f>
        <v>13-Aug-2003</v>
      </c>
      <c r="M1648" s="17">
        <f>VLOOKUP(Healthcare!A1648,'Hospitalisation Details'!A1647:K3982,6,FALSE)</f>
        <v>5957.35</v>
      </c>
      <c r="N1648" t="str">
        <f>VLOOKUP(Healthcare!A1648,'Hospitalisation Details'!A1647:K3982,7,FALSE)</f>
        <v>tier - 2</v>
      </c>
      <c r="O1648" t="str">
        <f>VLOOKUP(Healthcare!A1648,'Hospitalisation Details'!A1647:K3982,8,FALSE)</f>
        <v>tier - 2</v>
      </c>
      <c r="P1648" t="str">
        <f>VLOOKUP(Healthcare!A1648,'Hospitalisation Details'!A1647:K3982,9,FALSE)</f>
        <v>R1012</v>
      </c>
      <c r="Q1648">
        <f>VLOOKUP(Healthcare!A1648,'Hospitalisation Details'!A1647:K3982,11,FALSE)</f>
        <v>21</v>
      </c>
    </row>
    <row r="1649" spans="1:17" ht="15.6">
      <c r="A1649" s="1" t="s">
        <v>722</v>
      </c>
      <c r="B1649" t="str">
        <f>VLOOKUP(A1649,'Customer Names'!A1648:E3983,5,FALSE)</f>
        <v xml:space="preserve"> Mr.  Dan Troland</v>
      </c>
      <c r="C1649">
        <f>VLOOKUP(A1649,'Medical Examinations'!A1648:J3983,2,FALSE)</f>
        <v>34.32</v>
      </c>
      <c r="D1649">
        <f>VLOOKUP(A1649,'Medical Examinations'!A1648:J3983,3,FALSE)</f>
        <v>5.16</v>
      </c>
      <c r="E1649" t="str">
        <f>VLOOKUP(A1649,'Medical Examinations'!A1648:J3983,4,FALSE)</f>
        <v>No</v>
      </c>
      <c r="F1649" t="str">
        <f>VLOOKUP(A1649,'Medical Examinations'!A1648:J3983,5,FALSE)</f>
        <v>No</v>
      </c>
      <c r="G1649" t="str">
        <f>VLOOKUP($A1649,'Medical Examinations'!A$1:J$2336,6,FALSE)</f>
        <v>No</v>
      </c>
      <c r="H1649">
        <f>VLOOKUP(A1649,'Medical Examinations'!A1648:J3983,7,FALSE)</f>
        <v>1</v>
      </c>
      <c r="I1649" t="str">
        <f>VLOOKUP(A1649,'Medical Examinations'!A1648:J3983,8,FALSE)</f>
        <v>No</v>
      </c>
      <c r="J1649" t="str">
        <f>VLOOKUP($A1649,'Medical Examinations'!$A1648:$J3983,9,FALSE)</f>
        <v>Obesity</v>
      </c>
      <c r="K1649" t="str">
        <f>VLOOKUP(A1649,'Medical Examinations'!A1648:J3983,10,FALSE)</f>
        <v>Normal</v>
      </c>
      <c r="L1649" t="str">
        <f>VLOOKUP(Healthcare!A1649,'Hospitalisation Details'!A1648:K3983,10,FALSE)</f>
        <v>14-Jul-1987</v>
      </c>
      <c r="M1649" s="17">
        <f>VLOOKUP(Healthcare!A1649,'Hospitalisation Details'!A1648:K3983,6,FALSE)</f>
        <v>5934.38</v>
      </c>
      <c r="N1649" t="str">
        <f>VLOOKUP(Healthcare!A1649,'Hospitalisation Details'!A1648:K3983,7,FALSE)</f>
        <v>tier - 3</v>
      </c>
      <c r="O1649" t="str">
        <f>VLOOKUP(Healthcare!A1649,'Hospitalisation Details'!A1648:K3983,8,FALSE)</f>
        <v>tier - 2</v>
      </c>
      <c r="P1649" t="str">
        <f>VLOOKUP(Healthcare!A1649,'Hospitalisation Details'!A1648:K3983,9,FALSE)</f>
        <v>R1013</v>
      </c>
      <c r="Q1649">
        <f>VLOOKUP(Healthcare!A1649,'Hospitalisation Details'!A1648:K3983,11,FALSE)</f>
        <v>37</v>
      </c>
    </row>
    <row r="1650" spans="1:17" ht="15.6">
      <c r="A1650" s="1" t="s">
        <v>721</v>
      </c>
      <c r="B1650" t="str">
        <f>VLOOKUP(A1650,'Customer Names'!A1649:E3984,5,FALSE)</f>
        <v xml:space="preserve"> Ms.  Jennifer A Hall</v>
      </c>
      <c r="C1650">
        <f>VLOOKUP(A1650,'Medical Examinations'!A1649:J3984,2,FALSE)</f>
        <v>32.51</v>
      </c>
      <c r="D1650">
        <f>VLOOKUP(A1650,'Medical Examinations'!A1649:J3984,3,FALSE)</f>
        <v>4.3</v>
      </c>
      <c r="E1650" t="str">
        <f>VLOOKUP(A1650,'Medical Examinations'!A1649:J3984,4,FALSE)</f>
        <v>No</v>
      </c>
      <c r="F1650" t="str">
        <f>VLOOKUP(A1650,'Medical Examinations'!A1649:J3984,5,FALSE)</f>
        <v>No</v>
      </c>
      <c r="G1650" t="str">
        <f>VLOOKUP($A1650,'Medical Examinations'!A$1:J$2336,6,FALSE)</f>
        <v>No</v>
      </c>
      <c r="H1650">
        <f>VLOOKUP(A1650,'Medical Examinations'!A1649:J3984,7,FALSE)</f>
        <v>0</v>
      </c>
      <c r="I1650" t="str">
        <f>VLOOKUP(A1650,'Medical Examinations'!A1649:J3984,8,FALSE)</f>
        <v>No</v>
      </c>
      <c r="J1650" t="str">
        <f>VLOOKUP($A1650,'Medical Examinations'!$A1649:$J3984,9,FALSE)</f>
        <v>Obesity</v>
      </c>
      <c r="K1650" t="str">
        <f>VLOOKUP(A1650,'Medical Examinations'!A1649:J3984,10,FALSE)</f>
        <v>Normal</v>
      </c>
      <c r="L1650" t="str">
        <f>VLOOKUP(Healthcare!A1650,'Hospitalisation Details'!A1649:K3984,10,FALSE)</f>
        <v>30-Jul-1994</v>
      </c>
      <c r="M1650" s="17">
        <f>VLOOKUP(Healthcare!A1650,'Hospitalisation Details'!A1649:K3984,6,FALSE)</f>
        <v>5927.65</v>
      </c>
      <c r="N1650" t="str">
        <f>VLOOKUP(Healthcare!A1650,'Hospitalisation Details'!A1649:K3984,7,FALSE)</f>
        <v>tier - 2</v>
      </c>
      <c r="O1650" t="str">
        <f>VLOOKUP(Healthcare!A1650,'Hospitalisation Details'!A1649:K3984,8,FALSE)</f>
        <v>tier - 1</v>
      </c>
      <c r="P1650" t="str">
        <f>VLOOKUP(Healthcare!A1650,'Hospitalisation Details'!A1649:K3984,9,FALSE)</f>
        <v>R1012</v>
      </c>
      <c r="Q1650">
        <f>VLOOKUP(Healthcare!A1650,'Hospitalisation Details'!A1649:K3984,11,FALSE)</f>
        <v>30</v>
      </c>
    </row>
    <row r="1651" spans="1:17" ht="15.6">
      <c r="A1651" s="1" t="s">
        <v>720</v>
      </c>
      <c r="B1651" t="str">
        <f>VLOOKUP(A1651,'Customer Names'!A1650:E3985,5,FALSE)</f>
        <v xml:space="preserve"> Mrs.  Jessica Berg</v>
      </c>
      <c r="C1651">
        <f>VLOOKUP(A1651,'Medical Examinations'!A1650:J3985,2,FALSE)</f>
        <v>30.71</v>
      </c>
      <c r="D1651">
        <f>VLOOKUP(A1651,'Medical Examinations'!A1650:J3985,3,FALSE)</f>
        <v>6.14</v>
      </c>
      <c r="E1651" t="str">
        <f>VLOOKUP(A1651,'Medical Examinations'!A1650:J3985,4,FALSE)</f>
        <v>No</v>
      </c>
      <c r="F1651" t="str">
        <f>VLOOKUP(A1651,'Medical Examinations'!A1650:J3985,5,FALSE)</f>
        <v>No</v>
      </c>
      <c r="G1651" t="str">
        <f>VLOOKUP($A1651,'Medical Examinations'!A$1:J$2336,6,FALSE)</f>
        <v>Yes</v>
      </c>
      <c r="H1651">
        <f>VLOOKUP(A1651,'Medical Examinations'!A1650:J3985,7,FALSE)</f>
        <v>1</v>
      </c>
      <c r="I1651" t="str">
        <f>VLOOKUP(A1651,'Medical Examinations'!A1650:J3985,8,FALSE)</f>
        <v>No</v>
      </c>
      <c r="J1651" t="str">
        <f>VLOOKUP($A1651,'Medical Examinations'!$A1650:$J3985,9,FALSE)</f>
        <v>Obesity</v>
      </c>
      <c r="K1651" t="str">
        <f>VLOOKUP(A1651,'Medical Examinations'!A1650:J3985,10,FALSE)</f>
        <v>Prediabetes</v>
      </c>
      <c r="L1651" t="str">
        <f>VLOOKUP(Healthcare!A1651,'Hospitalisation Details'!A1650:K3985,10,FALSE)</f>
        <v>13-Aug-1993</v>
      </c>
      <c r="M1651" s="17">
        <f>VLOOKUP(Healthcare!A1651,'Hospitalisation Details'!A1650:K3985,6,FALSE)</f>
        <v>5926.93</v>
      </c>
      <c r="N1651" t="str">
        <f>VLOOKUP(Healthcare!A1651,'Hospitalisation Details'!A1650:K3985,7,FALSE)</f>
        <v>tier - 2</v>
      </c>
      <c r="O1651" t="str">
        <f>VLOOKUP(Healthcare!A1651,'Hospitalisation Details'!A1650:K3985,8,FALSE)</f>
        <v>tier - 2</v>
      </c>
      <c r="P1651" t="str">
        <f>VLOOKUP(Healthcare!A1651,'Hospitalisation Details'!A1650:K3985,9,FALSE)</f>
        <v>R1025</v>
      </c>
      <c r="Q1651">
        <f>VLOOKUP(Healthcare!A1651,'Hospitalisation Details'!A1650:K3985,11,FALSE)</f>
        <v>31</v>
      </c>
    </row>
    <row r="1652" spans="1:17" ht="15.6">
      <c r="A1652" s="1" t="s">
        <v>719</v>
      </c>
      <c r="B1652" t="str">
        <f>VLOOKUP(A1652,'Customer Names'!A1651:E3986,5,FALSE)</f>
        <v xml:space="preserve"> Mr.  Chaiwat Engtrakul</v>
      </c>
      <c r="C1652">
        <f>VLOOKUP(A1652,'Medical Examinations'!A1651:J3986,2,FALSE)</f>
        <v>28.9</v>
      </c>
      <c r="D1652">
        <f>VLOOKUP(A1652,'Medical Examinations'!A1651:J3986,3,FALSE)</f>
        <v>5.36</v>
      </c>
      <c r="E1652" t="str">
        <f>VLOOKUP(A1652,'Medical Examinations'!A1651:J3986,4,FALSE)</f>
        <v>No</v>
      </c>
      <c r="F1652" t="str">
        <f>VLOOKUP(A1652,'Medical Examinations'!A1651:J3986,5,FALSE)</f>
        <v>No</v>
      </c>
      <c r="G1652" t="str">
        <f>VLOOKUP($A1652,'Medical Examinations'!A$1:J$2336,6,FALSE)</f>
        <v>No</v>
      </c>
      <c r="H1652">
        <f>VLOOKUP(A1652,'Medical Examinations'!A1651:J3986,7,FALSE)</f>
        <v>1</v>
      </c>
      <c r="I1652" t="str">
        <f>VLOOKUP(A1652,'Medical Examinations'!A1651:J3986,8,FALSE)</f>
        <v>No</v>
      </c>
      <c r="J1652" t="str">
        <f>VLOOKUP($A1652,'Medical Examinations'!$A1651:$J3986,9,FALSE)</f>
        <v>Over Weight</v>
      </c>
      <c r="K1652" t="str">
        <f>VLOOKUP(A1652,'Medical Examinations'!A1651:J3986,10,FALSE)</f>
        <v>Normal</v>
      </c>
      <c r="L1652" t="str">
        <f>VLOOKUP(Healthcare!A1652,'Hospitalisation Details'!A1651:K3986,10,FALSE)</f>
        <v>29-Jul-1987</v>
      </c>
      <c r="M1652" s="17">
        <f>VLOOKUP(Healthcare!A1652,'Hospitalisation Details'!A1651:K3986,6,FALSE)</f>
        <v>5926.85</v>
      </c>
      <c r="N1652" t="str">
        <f>VLOOKUP(Healthcare!A1652,'Hospitalisation Details'!A1651:K3986,7,FALSE)</f>
        <v>tier - 3</v>
      </c>
      <c r="O1652" t="str">
        <f>VLOOKUP(Healthcare!A1652,'Hospitalisation Details'!A1651:K3986,8,FALSE)</f>
        <v>tier - 3</v>
      </c>
      <c r="P1652" t="str">
        <f>VLOOKUP(Healthcare!A1652,'Hospitalisation Details'!A1651:K3986,9,FALSE)</f>
        <v>R1011</v>
      </c>
      <c r="Q1652">
        <f>VLOOKUP(Healthcare!A1652,'Hospitalisation Details'!A1651:K3986,11,FALSE)</f>
        <v>37</v>
      </c>
    </row>
    <row r="1653" spans="1:17" ht="15.6">
      <c r="A1653" s="1" t="s">
        <v>718</v>
      </c>
      <c r="B1653" t="str">
        <f>VLOOKUP(A1653,'Customer Names'!A1652:E3987,5,FALSE)</f>
        <v xml:space="preserve"> Ms.  Kerri Leonhardt</v>
      </c>
      <c r="C1653">
        <f>VLOOKUP(A1653,'Medical Examinations'!A1652:J3987,2,FALSE)</f>
        <v>36.19</v>
      </c>
      <c r="D1653">
        <f>VLOOKUP(A1653,'Medical Examinations'!A1652:J3987,3,FALSE)</f>
        <v>4.3</v>
      </c>
      <c r="E1653" t="str">
        <f>VLOOKUP(A1653,'Medical Examinations'!A1652:J3987,4,FALSE)</f>
        <v>No</v>
      </c>
      <c r="F1653" t="str">
        <f>VLOOKUP(A1653,'Medical Examinations'!A1652:J3987,5,FALSE)</f>
        <v>No</v>
      </c>
      <c r="G1653" t="str">
        <f>VLOOKUP($A1653,'Medical Examinations'!A$1:J$2336,6,FALSE)</f>
        <v>No</v>
      </c>
      <c r="H1653">
        <f>VLOOKUP(A1653,'Medical Examinations'!A1652:J3987,7,FALSE)</f>
        <v>0</v>
      </c>
      <c r="I1653" t="str">
        <f>VLOOKUP(A1653,'Medical Examinations'!A1652:J3987,8,FALSE)</f>
        <v>No</v>
      </c>
      <c r="J1653" t="str">
        <f>VLOOKUP($A1653,'Medical Examinations'!$A1652:$J3987,9,FALSE)</f>
        <v>Obesity</v>
      </c>
      <c r="K1653" t="str">
        <f>VLOOKUP(A1653,'Medical Examinations'!A1652:J3987,10,FALSE)</f>
        <v>Normal</v>
      </c>
      <c r="L1653" t="str">
        <f>VLOOKUP(Healthcare!A1653,'Hospitalisation Details'!A1652:K3987,10,FALSE)</f>
        <v>21-Dec-1982</v>
      </c>
      <c r="M1653" s="17">
        <f>VLOOKUP(Healthcare!A1653,'Hospitalisation Details'!A1652:K3987,6,FALSE)</f>
        <v>5920.1</v>
      </c>
      <c r="N1653" t="str">
        <f>VLOOKUP(Healthcare!A1653,'Hospitalisation Details'!A1652:K3987,7,FALSE)</f>
        <v>tier - 2</v>
      </c>
      <c r="O1653" t="str">
        <f>VLOOKUP(Healthcare!A1653,'Hospitalisation Details'!A1652:K3987,8,FALSE)</f>
        <v>tier - 1</v>
      </c>
      <c r="P1653" t="str">
        <f>VLOOKUP(Healthcare!A1653,'Hospitalisation Details'!A1652:K3987,9,FALSE)</f>
        <v>R1013</v>
      </c>
      <c r="Q1653">
        <f>VLOOKUP(Healthcare!A1653,'Hospitalisation Details'!A1652:K3987,11,FALSE)</f>
        <v>41</v>
      </c>
    </row>
    <row r="1654" spans="1:17" ht="15.6">
      <c r="A1654" s="1" t="s">
        <v>717</v>
      </c>
      <c r="B1654" t="str">
        <f>VLOOKUP(A1654,'Customer Names'!A1653:E3988,5,FALSE)</f>
        <v xml:space="preserve"> Ms.  Lisa Goetz</v>
      </c>
      <c r="C1654">
        <f>VLOOKUP(A1654,'Medical Examinations'!A1653:J3988,2,FALSE)</f>
        <v>29.6</v>
      </c>
      <c r="D1654">
        <f>VLOOKUP(A1654,'Medical Examinations'!A1653:J3988,3,FALSE)</f>
        <v>4.09</v>
      </c>
      <c r="E1654" t="str">
        <f>VLOOKUP(A1654,'Medical Examinations'!A1653:J3988,4,FALSE)</f>
        <v>No</v>
      </c>
      <c r="F1654" t="str">
        <f>VLOOKUP(A1654,'Medical Examinations'!A1653:J3988,5,FALSE)</f>
        <v>No</v>
      </c>
      <c r="G1654" t="str">
        <f>VLOOKUP($A1654,'Medical Examinations'!A$1:J$2336,6,FALSE)</f>
        <v>No</v>
      </c>
      <c r="H1654">
        <f>VLOOKUP(A1654,'Medical Examinations'!A1653:J3988,7,FALSE)</f>
        <v>0</v>
      </c>
      <c r="I1654" t="str">
        <f>VLOOKUP(A1654,'Medical Examinations'!A1653:J3988,8,FALSE)</f>
        <v>No</v>
      </c>
      <c r="J1654" t="str">
        <f>VLOOKUP($A1654,'Medical Examinations'!$A1653:$J3988,9,FALSE)</f>
        <v>Over Weight</v>
      </c>
      <c r="K1654" t="str">
        <f>VLOOKUP(A1654,'Medical Examinations'!A1653:J3988,10,FALSE)</f>
        <v>Normal</v>
      </c>
      <c r="L1654" t="str">
        <f>VLOOKUP(Healthcare!A1654,'Hospitalisation Details'!A1653:K3988,10,FALSE)</f>
        <v>8-Jul-1982</v>
      </c>
      <c r="M1654" s="17">
        <f>VLOOKUP(Healthcare!A1654,'Hospitalisation Details'!A1653:K3988,6,FALSE)</f>
        <v>5910.94</v>
      </c>
      <c r="N1654" t="str">
        <f>VLOOKUP(Healthcare!A1654,'Hospitalisation Details'!A1653:K3988,7,FALSE)</f>
        <v>tier - 2</v>
      </c>
      <c r="O1654" t="str">
        <f>VLOOKUP(Healthcare!A1654,'Hospitalisation Details'!A1653:K3988,8,FALSE)</f>
        <v>tier - 1</v>
      </c>
      <c r="P1654" t="str">
        <f>VLOOKUP(Healthcare!A1654,'Hospitalisation Details'!A1653:K3988,9,FALSE)</f>
        <v>R1011</v>
      </c>
      <c r="Q1654">
        <f>VLOOKUP(Healthcare!A1654,'Hospitalisation Details'!A1653:K3988,11,FALSE)</f>
        <v>42</v>
      </c>
    </row>
    <row r="1655" spans="1:17" ht="15.6">
      <c r="A1655" s="1" t="s">
        <v>716</v>
      </c>
      <c r="B1655" t="str">
        <f>VLOOKUP(A1655,'Customer Names'!A1654:E3989,5,FALSE)</f>
        <v xml:space="preserve"> Mr.  Nicholas G Cacharelis</v>
      </c>
      <c r="C1655">
        <f>VLOOKUP(A1655,'Medical Examinations'!A1654:J3989,2,FALSE)</f>
        <v>30.95</v>
      </c>
      <c r="D1655">
        <f>VLOOKUP(A1655,'Medical Examinations'!A1654:J3989,3,FALSE)</f>
        <v>6.27</v>
      </c>
      <c r="E1655" t="str">
        <f>VLOOKUP(A1655,'Medical Examinations'!A1654:J3989,4,FALSE)</f>
        <v>No</v>
      </c>
      <c r="F1655" t="str">
        <f>VLOOKUP(A1655,'Medical Examinations'!A1654:J3989,5,FALSE)</f>
        <v>No</v>
      </c>
      <c r="G1655" t="str">
        <f>VLOOKUP($A1655,'Medical Examinations'!A$1:J$2336,6,FALSE)</f>
        <v>Yes</v>
      </c>
      <c r="H1655">
        <f>VLOOKUP(A1655,'Medical Examinations'!A1654:J3989,7,FALSE)</f>
        <v>1</v>
      </c>
      <c r="I1655" t="str">
        <f>VLOOKUP(A1655,'Medical Examinations'!A1654:J3989,8,FALSE)</f>
        <v>No</v>
      </c>
      <c r="J1655" t="str">
        <f>VLOOKUP($A1655,'Medical Examinations'!$A1654:$J3989,9,FALSE)</f>
        <v>Obesity</v>
      </c>
      <c r="K1655" t="str">
        <f>VLOOKUP(A1655,'Medical Examinations'!A1654:J3989,10,FALSE)</f>
        <v>Prediabetes</v>
      </c>
      <c r="L1655" t="str">
        <f>VLOOKUP(Healthcare!A1655,'Hospitalisation Details'!A1654:K3989,10,FALSE)</f>
        <v>19-Oct-1993</v>
      </c>
      <c r="M1655" s="17">
        <f>VLOOKUP(Healthcare!A1655,'Hospitalisation Details'!A1654:K3989,6,FALSE)</f>
        <v>5877.02</v>
      </c>
      <c r="N1655" t="str">
        <f>VLOOKUP(Healthcare!A1655,'Hospitalisation Details'!A1654:K3989,7,FALSE)</f>
        <v>tier - 2</v>
      </c>
      <c r="O1655" t="str">
        <f>VLOOKUP(Healthcare!A1655,'Hospitalisation Details'!A1654:K3989,8,FALSE)</f>
        <v>tier - 2</v>
      </c>
      <c r="P1655" t="str">
        <f>VLOOKUP(Healthcare!A1655,'Hospitalisation Details'!A1654:K3989,9,FALSE)</f>
        <v>R1021</v>
      </c>
      <c r="Q1655">
        <f>VLOOKUP(Healthcare!A1655,'Hospitalisation Details'!A1654:K3989,11,FALSE)</f>
        <v>30</v>
      </c>
    </row>
    <row r="1656" spans="1:17" ht="15.6">
      <c r="A1656" s="1" t="s">
        <v>715</v>
      </c>
      <c r="B1656" t="str">
        <f>VLOOKUP(A1656,'Customer Names'!A1655:E3990,5,FALSE)</f>
        <v xml:space="preserve"> Mr.  Vasilis S Kariolis</v>
      </c>
      <c r="C1656">
        <f>VLOOKUP(A1656,'Medical Examinations'!A1655:J3990,2,FALSE)</f>
        <v>19.95</v>
      </c>
      <c r="D1656">
        <f>VLOOKUP(A1656,'Medical Examinations'!A1655:J3990,3,FALSE)</f>
        <v>5.39</v>
      </c>
      <c r="E1656" t="str">
        <f>VLOOKUP(A1656,'Medical Examinations'!A1655:J3990,4,FALSE)</f>
        <v>No</v>
      </c>
      <c r="F1656" t="str">
        <f>VLOOKUP(A1656,'Medical Examinations'!A1655:J3990,5,FALSE)</f>
        <v>No</v>
      </c>
      <c r="G1656" t="str">
        <f>VLOOKUP($A1656,'Medical Examinations'!A$1:J$2336,6,FALSE)</f>
        <v>No</v>
      </c>
      <c r="H1656">
        <f>VLOOKUP(A1656,'Medical Examinations'!A1655:J3990,7,FALSE)</f>
        <v>1</v>
      </c>
      <c r="I1656" t="str">
        <f>VLOOKUP(A1656,'Medical Examinations'!A1655:J3990,8,FALSE)</f>
        <v>No</v>
      </c>
      <c r="J1656" t="str">
        <f>VLOOKUP($A1656,'Medical Examinations'!$A1655:$J3990,9,FALSE)</f>
        <v>Healthy Weight</v>
      </c>
      <c r="K1656" t="str">
        <f>VLOOKUP(A1656,'Medical Examinations'!A1655:J3990,10,FALSE)</f>
        <v>Normal</v>
      </c>
      <c r="L1656" t="str">
        <f>VLOOKUP(Healthcare!A1656,'Hospitalisation Details'!A1655:K3990,10,FALSE)</f>
        <v>22-Nov-1984</v>
      </c>
      <c r="M1656" s="17">
        <f>VLOOKUP(Healthcare!A1656,'Hospitalisation Details'!A1655:K3990,6,FALSE)</f>
        <v>5855.9</v>
      </c>
      <c r="N1656" t="str">
        <f>VLOOKUP(Healthcare!A1656,'Hospitalisation Details'!A1655:K3990,7,FALSE)</f>
        <v>tier - 2</v>
      </c>
      <c r="O1656" t="str">
        <f>VLOOKUP(Healthcare!A1656,'Hospitalisation Details'!A1655:K3990,8,FALSE)</f>
        <v>tier - 3</v>
      </c>
      <c r="P1656" t="str">
        <f>VLOOKUP(Healthcare!A1656,'Hospitalisation Details'!A1655:K3990,9,FALSE)</f>
        <v>R1012</v>
      </c>
      <c r="Q1656">
        <f>VLOOKUP(Healthcare!A1656,'Hospitalisation Details'!A1655:K3990,11,FALSE)</f>
        <v>39</v>
      </c>
    </row>
    <row r="1657" spans="1:17" ht="15.6">
      <c r="A1657" s="1" t="s">
        <v>714</v>
      </c>
      <c r="B1657" t="str">
        <f>VLOOKUP(A1657,'Customer Names'!A1656:E3991,5,FALSE)</f>
        <v xml:space="preserve"> Mr.  Michael P Zelwin</v>
      </c>
      <c r="C1657">
        <f>VLOOKUP(A1657,'Medical Examinations'!A1656:J3991,2,FALSE)</f>
        <v>23.65</v>
      </c>
      <c r="D1657">
        <f>VLOOKUP(A1657,'Medical Examinations'!A1656:J3991,3,FALSE)</f>
        <v>5.75</v>
      </c>
      <c r="E1657" t="str">
        <f>VLOOKUP(A1657,'Medical Examinations'!A1656:J3991,4,FALSE)</f>
        <v>yes</v>
      </c>
      <c r="F1657" t="str">
        <f>VLOOKUP(A1657,'Medical Examinations'!A1656:J3991,5,FALSE)</f>
        <v>No</v>
      </c>
      <c r="G1657" t="str">
        <f>VLOOKUP($A1657,'Medical Examinations'!A$1:J$2336,6,FALSE)</f>
        <v>No</v>
      </c>
      <c r="H1657">
        <f>VLOOKUP(A1657,'Medical Examinations'!A1656:J3991,7,FALSE)</f>
        <v>0</v>
      </c>
      <c r="I1657" t="str">
        <f>VLOOKUP(A1657,'Medical Examinations'!A1656:J3991,8,FALSE)</f>
        <v>No</v>
      </c>
      <c r="J1657" t="str">
        <f>VLOOKUP($A1657,'Medical Examinations'!$A1656:$J3991,9,FALSE)</f>
        <v>Healthy Weight</v>
      </c>
      <c r="K1657" t="str">
        <f>VLOOKUP(A1657,'Medical Examinations'!A1656:J3991,10,FALSE)</f>
        <v>Prediabetes</v>
      </c>
      <c r="L1657" t="str">
        <f>VLOOKUP(Healthcare!A1657,'Hospitalisation Details'!A1656:K3991,10,FALSE)</f>
        <v>18-Jun-1985</v>
      </c>
      <c r="M1657" s="17">
        <f>VLOOKUP(Healthcare!A1657,'Hospitalisation Details'!A1656:K3991,6,FALSE)</f>
        <v>5847.24</v>
      </c>
      <c r="N1657" t="str">
        <f>VLOOKUP(Healthcare!A1657,'Hospitalisation Details'!A1656:K3991,7,FALSE)</f>
        <v>tier - 2</v>
      </c>
      <c r="O1657" t="str">
        <f>VLOOKUP(Healthcare!A1657,'Hospitalisation Details'!A1656:K3991,8,FALSE)</f>
        <v>tier - 1</v>
      </c>
      <c r="P1657" t="str">
        <f>VLOOKUP(Healthcare!A1657,'Hospitalisation Details'!A1656:K3991,9,FALSE)</f>
        <v>R1013</v>
      </c>
      <c r="Q1657">
        <f>VLOOKUP(Healthcare!A1657,'Hospitalisation Details'!A1656:K3991,11,FALSE)</f>
        <v>39</v>
      </c>
    </row>
    <row r="1658" spans="1:17" ht="15.6">
      <c r="A1658" s="1" t="s">
        <v>713</v>
      </c>
      <c r="B1658" t="str">
        <f>VLOOKUP(A1658,'Customer Names'!A1657:E3992,5,FALSE)</f>
        <v xml:space="preserve"> Ms.  Colleen C Barry</v>
      </c>
      <c r="C1658">
        <f>VLOOKUP(A1658,'Medical Examinations'!A1657:J3992,2,FALSE)</f>
        <v>43.34</v>
      </c>
      <c r="D1658">
        <f>VLOOKUP(A1658,'Medical Examinations'!A1657:J3992,3,FALSE)</f>
        <v>4.91</v>
      </c>
      <c r="E1658" t="str">
        <f>VLOOKUP(A1658,'Medical Examinations'!A1657:J3992,4,FALSE)</f>
        <v>No</v>
      </c>
      <c r="F1658" t="str">
        <f>VLOOKUP(A1658,'Medical Examinations'!A1657:J3992,5,FALSE)</f>
        <v>No</v>
      </c>
      <c r="G1658" t="str">
        <f>VLOOKUP($A1658,'Medical Examinations'!A$1:J$2336,6,FALSE)</f>
        <v>No</v>
      </c>
      <c r="H1658">
        <f>VLOOKUP(A1658,'Medical Examinations'!A1657:J3992,7,FALSE)</f>
        <v>1</v>
      </c>
      <c r="I1658" t="str">
        <f>VLOOKUP(A1658,'Medical Examinations'!A1657:J3992,8,FALSE)</f>
        <v>No</v>
      </c>
      <c r="J1658" t="str">
        <f>VLOOKUP($A1658,'Medical Examinations'!$A1657:$J3992,9,FALSE)</f>
        <v>Obesity</v>
      </c>
      <c r="K1658" t="str">
        <f>VLOOKUP(A1658,'Medical Examinations'!A1657:J3992,10,FALSE)</f>
        <v>Normal</v>
      </c>
      <c r="L1658" t="str">
        <f>VLOOKUP(Healthcare!A1658,'Hospitalisation Details'!A1657:K3992,10,FALSE)</f>
        <v>30-Sep-1987</v>
      </c>
      <c r="M1658" s="17">
        <f>VLOOKUP(Healthcare!A1658,'Hospitalisation Details'!A1657:K3992,6,FALSE)</f>
        <v>5846.92</v>
      </c>
      <c r="N1658" t="str">
        <f>VLOOKUP(Healthcare!A1658,'Hospitalisation Details'!A1657:K3992,7,FALSE)</f>
        <v>tier - 2</v>
      </c>
      <c r="O1658" t="str">
        <f>VLOOKUP(Healthcare!A1658,'Hospitalisation Details'!A1657:K3992,8,FALSE)</f>
        <v>tier - 2</v>
      </c>
      <c r="P1658" t="str">
        <f>VLOOKUP(Healthcare!A1658,'Hospitalisation Details'!A1657:K3992,9,FALSE)</f>
        <v>R1013</v>
      </c>
      <c r="Q1658">
        <f>VLOOKUP(Healthcare!A1658,'Hospitalisation Details'!A1657:K3992,11,FALSE)</f>
        <v>36</v>
      </c>
    </row>
    <row r="1659" spans="1:17" ht="15.6">
      <c r="A1659" s="1" t="s">
        <v>712</v>
      </c>
      <c r="B1659" t="str">
        <f>VLOOKUP(A1659,'Customer Names'!A1658:E3993,5,FALSE)</f>
        <v xml:space="preserve"> Mrs.  Annika Bannon</v>
      </c>
      <c r="C1659">
        <f>VLOOKUP(A1659,'Medical Examinations'!A1658:J3993,2,FALSE)</f>
        <v>31.98</v>
      </c>
      <c r="D1659">
        <f>VLOOKUP(A1659,'Medical Examinations'!A1658:J3993,3,FALSE)</f>
        <v>4.46</v>
      </c>
      <c r="E1659" t="str">
        <f>VLOOKUP(A1659,'Medical Examinations'!A1658:J3993,4,FALSE)</f>
        <v>yes</v>
      </c>
      <c r="F1659" t="str">
        <f>VLOOKUP(A1659,'Medical Examinations'!A1658:J3993,5,FALSE)</f>
        <v>No</v>
      </c>
      <c r="G1659" t="str">
        <f>VLOOKUP($A1659,'Medical Examinations'!A$1:J$2336,6,FALSE)</f>
        <v>No</v>
      </c>
      <c r="H1659">
        <f>VLOOKUP(A1659,'Medical Examinations'!A1658:J3993,7,FALSE)</f>
        <v>1</v>
      </c>
      <c r="I1659" t="str">
        <f>VLOOKUP(A1659,'Medical Examinations'!A1658:J3993,8,FALSE)</f>
        <v>No</v>
      </c>
      <c r="J1659" t="str">
        <f>VLOOKUP($A1659,'Medical Examinations'!$A1658:$J3993,9,FALSE)</f>
        <v>Obesity</v>
      </c>
      <c r="K1659" t="str">
        <f>VLOOKUP(A1659,'Medical Examinations'!A1658:J3993,10,FALSE)</f>
        <v>Normal</v>
      </c>
      <c r="L1659" t="str">
        <f>VLOOKUP(Healthcare!A1659,'Hospitalisation Details'!A1658:K3993,10,FALSE)</f>
        <v>20-Aug-1995</v>
      </c>
      <c r="M1659" s="17">
        <f>VLOOKUP(Healthcare!A1659,'Hospitalisation Details'!A1658:K3993,6,FALSE)</f>
        <v>5843.99</v>
      </c>
      <c r="N1659" t="str">
        <f>VLOOKUP(Healthcare!A1659,'Hospitalisation Details'!A1658:K3993,7,FALSE)</f>
        <v>tier - 2</v>
      </c>
      <c r="O1659" t="str">
        <f>VLOOKUP(Healthcare!A1659,'Hospitalisation Details'!A1658:K3993,8,FALSE)</f>
        <v>tier - 2</v>
      </c>
      <c r="P1659" t="str">
        <f>VLOOKUP(Healthcare!A1659,'Hospitalisation Details'!A1658:K3993,9,FALSE)</f>
        <v>R1025</v>
      </c>
      <c r="Q1659">
        <f>VLOOKUP(Healthcare!A1659,'Hospitalisation Details'!A1658:K3993,11,FALSE)</f>
        <v>29</v>
      </c>
    </row>
    <row r="1660" spans="1:17" ht="15.6">
      <c r="A1660" s="1" t="s">
        <v>711</v>
      </c>
      <c r="B1660" t="str">
        <f>VLOOKUP(A1660,'Customer Names'!A1659:E3994,5,FALSE)</f>
        <v xml:space="preserve"> Ms.  Kelly Chang</v>
      </c>
      <c r="C1660">
        <f>VLOOKUP(A1660,'Medical Examinations'!A1659:J3994,2,FALSE)</f>
        <v>35.86</v>
      </c>
      <c r="D1660">
        <f>VLOOKUP(A1660,'Medical Examinations'!A1659:J3994,3,FALSE)</f>
        <v>6.22</v>
      </c>
      <c r="E1660" t="str">
        <f>VLOOKUP(A1660,'Medical Examinations'!A1659:J3994,4,FALSE)</f>
        <v>No</v>
      </c>
      <c r="F1660" t="str">
        <f>VLOOKUP(A1660,'Medical Examinations'!A1659:J3994,5,FALSE)</f>
        <v>No</v>
      </c>
      <c r="G1660" t="str">
        <f>VLOOKUP($A1660,'Medical Examinations'!A$1:J$2336,6,FALSE)</f>
        <v>No</v>
      </c>
      <c r="H1660">
        <f>VLOOKUP(A1660,'Medical Examinations'!A1659:J3994,7,FALSE)</f>
        <v>1</v>
      </c>
      <c r="I1660" t="str">
        <f>VLOOKUP(A1660,'Medical Examinations'!A1659:J3994,8,FALSE)</f>
        <v>No</v>
      </c>
      <c r="J1660" t="str">
        <f>VLOOKUP($A1660,'Medical Examinations'!$A1659:$J3994,9,FALSE)</f>
        <v>Obesity</v>
      </c>
      <c r="K1660" t="str">
        <f>VLOOKUP(A1660,'Medical Examinations'!A1659:J3994,10,FALSE)</f>
        <v>Prediabetes</v>
      </c>
      <c r="L1660" t="str">
        <f>VLOOKUP(Healthcare!A1660,'Hospitalisation Details'!A1659:K3994,10,FALSE)</f>
        <v>27-Jul-1987</v>
      </c>
      <c r="M1660" s="17">
        <f>VLOOKUP(Healthcare!A1660,'Hospitalisation Details'!A1659:K3994,6,FALSE)</f>
        <v>5836.52</v>
      </c>
      <c r="N1660" t="str">
        <f>VLOOKUP(Healthcare!A1660,'Hospitalisation Details'!A1659:K3994,7,FALSE)</f>
        <v>tier - 2</v>
      </c>
      <c r="O1660" t="str">
        <f>VLOOKUP(Healthcare!A1660,'Hospitalisation Details'!A1659:K3994,8,FALSE)</f>
        <v>tier - 3</v>
      </c>
      <c r="P1660" t="str">
        <f>VLOOKUP(Healthcare!A1660,'Hospitalisation Details'!A1659:K3994,9,FALSE)</f>
        <v>R1013</v>
      </c>
      <c r="Q1660">
        <f>VLOOKUP(Healthcare!A1660,'Hospitalisation Details'!A1659:K3994,11,FALSE)</f>
        <v>37</v>
      </c>
    </row>
    <row r="1661" spans="1:17" ht="15.6">
      <c r="A1661" s="1" t="s">
        <v>710</v>
      </c>
      <c r="B1661" t="str">
        <f>VLOOKUP(A1661,'Customer Names'!A1660:E3995,5,FALSE)</f>
        <v xml:space="preserve"> Mr.  Nicholas C Vetter</v>
      </c>
      <c r="C1661">
        <f>VLOOKUP(A1661,'Medical Examinations'!A1660:J3995,2,FALSE)</f>
        <v>15.2</v>
      </c>
      <c r="D1661">
        <f>VLOOKUP(A1661,'Medical Examinations'!A1660:J3995,3,FALSE)</f>
        <v>8.82</v>
      </c>
      <c r="E1661" t="str">
        <f>VLOOKUP(A1661,'Medical Examinations'!A1660:J3995,4,FALSE)</f>
        <v>No</v>
      </c>
      <c r="F1661" t="str">
        <f>VLOOKUP(A1661,'Medical Examinations'!A1660:J3995,5,FALSE)</f>
        <v>No</v>
      </c>
      <c r="G1661" t="str">
        <f>VLOOKUP($A1661,'Medical Examinations'!A$1:J$2336,6,FALSE)</f>
        <v>No</v>
      </c>
      <c r="H1661">
        <f>VLOOKUP(A1661,'Medical Examinations'!A1660:J3995,7,FALSE)</f>
        <v>0</v>
      </c>
      <c r="I1661" t="str">
        <f>VLOOKUP(A1661,'Medical Examinations'!A1660:J3995,8,FALSE)</f>
        <v>No</v>
      </c>
      <c r="J1661" t="str">
        <f>VLOOKUP($A1661,'Medical Examinations'!$A1660:$J3995,9,FALSE)</f>
        <v>Under Weight</v>
      </c>
      <c r="K1661" t="str">
        <f>VLOOKUP(A1661,'Medical Examinations'!A1660:J3995,10,FALSE)</f>
        <v>Diabetes</v>
      </c>
      <c r="L1661" t="str">
        <f>VLOOKUP(Healthcare!A1661,'Hospitalisation Details'!A1660:K3995,10,FALSE)</f>
        <v>27-Sep-1971</v>
      </c>
      <c r="M1661" s="17">
        <f>VLOOKUP(Healthcare!A1661,'Hospitalisation Details'!A1660:K3995,6,FALSE)</f>
        <v>5832.6</v>
      </c>
      <c r="N1661" t="str">
        <f>VLOOKUP(Healthcare!A1661,'Hospitalisation Details'!A1660:K3995,7,FALSE)</f>
        <v>tier - 2</v>
      </c>
      <c r="O1661" t="str">
        <f>VLOOKUP(Healthcare!A1661,'Hospitalisation Details'!A1660:K3995,8,FALSE)</f>
        <v>tier - 3</v>
      </c>
      <c r="P1661" t="str">
        <f>VLOOKUP(Healthcare!A1661,'Hospitalisation Details'!A1660:K3995,9,FALSE)</f>
        <v>R1012</v>
      </c>
      <c r="Q1661">
        <f>VLOOKUP(Healthcare!A1661,'Hospitalisation Details'!A1660:K3995,11,FALSE)</f>
        <v>52</v>
      </c>
    </row>
    <row r="1662" spans="1:17" ht="15.6">
      <c r="A1662" s="1" t="s">
        <v>709</v>
      </c>
      <c r="B1662" t="str">
        <f>VLOOKUP(A1662,'Customer Names'!A1661:E3996,5,FALSE)</f>
        <v xml:space="preserve"> Mrs.  Kelly K Jablonski</v>
      </c>
      <c r="C1662">
        <f>VLOOKUP(A1662,'Medical Examinations'!A1661:J3996,2,FALSE)</f>
        <v>37.200000000000003</v>
      </c>
      <c r="D1662">
        <f>VLOOKUP(A1662,'Medical Examinations'!A1661:J3996,3,FALSE)</f>
        <v>10.14</v>
      </c>
      <c r="E1662" t="str">
        <f>VLOOKUP(A1662,'Medical Examinations'!A1661:J3996,4,FALSE)</f>
        <v>No</v>
      </c>
      <c r="F1662" t="str">
        <f>VLOOKUP(A1662,'Medical Examinations'!A1661:J3996,5,FALSE)</f>
        <v>No</v>
      </c>
      <c r="G1662" t="str">
        <f>VLOOKUP($A1662,'Medical Examinations'!A$1:J$2336,6,FALSE)</f>
        <v>No</v>
      </c>
      <c r="H1662">
        <f>VLOOKUP(A1662,'Medical Examinations'!A1661:J3996,7,FALSE)</f>
        <v>0</v>
      </c>
      <c r="I1662" t="str">
        <f>VLOOKUP(A1662,'Medical Examinations'!A1661:J3996,8,FALSE)</f>
        <v>No</v>
      </c>
      <c r="J1662" t="str">
        <f>VLOOKUP($A1662,'Medical Examinations'!$A1661:$J3996,9,FALSE)</f>
        <v>Obesity</v>
      </c>
      <c r="K1662" t="str">
        <f>VLOOKUP(A1662,'Medical Examinations'!A1661:J3996,10,FALSE)</f>
        <v>Diabetes</v>
      </c>
      <c r="L1662" t="str">
        <f>VLOOKUP(Healthcare!A1662,'Hospitalisation Details'!A1661:K3996,10,FALSE)</f>
        <v>22-Jul-2002</v>
      </c>
      <c r="M1662" s="17">
        <f>VLOOKUP(Healthcare!A1662,'Hospitalisation Details'!A1661:K3996,6,FALSE)</f>
        <v>5816.58</v>
      </c>
      <c r="N1662" t="str">
        <f>VLOOKUP(Healthcare!A1662,'Hospitalisation Details'!A1661:K3996,7,FALSE)</f>
        <v>tier - 2</v>
      </c>
      <c r="O1662" t="str">
        <f>VLOOKUP(Healthcare!A1662,'Hospitalisation Details'!A1661:K3996,8,FALSE)</f>
        <v>tier - 2</v>
      </c>
      <c r="P1662" t="str">
        <f>VLOOKUP(Healthcare!A1662,'Hospitalisation Details'!A1661:K3996,9,FALSE)</f>
        <v>R1026</v>
      </c>
      <c r="Q1662">
        <f>VLOOKUP(Healthcare!A1662,'Hospitalisation Details'!A1661:K3996,11,FALSE)</f>
        <v>22</v>
      </c>
    </row>
    <row r="1663" spans="1:17" ht="15.6">
      <c r="A1663" s="1" t="s">
        <v>708</v>
      </c>
      <c r="B1663" t="str">
        <f>VLOOKUP(A1663,'Customer Names'!A1662:E3997,5,FALSE)</f>
        <v xml:space="preserve"> Mr.  Andrew Jakubowitch</v>
      </c>
      <c r="C1663">
        <f>VLOOKUP(A1663,'Medical Examinations'!A1662:J3997,2,FALSE)</f>
        <v>17.91</v>
      </c>
      <c r="D1663">
        <f>VLOOKUP(A1663,'Medical Examinations'!A1662:J3997,3,FALSE)</f>
        <v>4.66</v>
      </c>
      <c r="E1663" t="str">
        <f>VLOOKUP(A1663,'Medical Examinations'!A1662:J3997,4,FALSE)</f>
        <v>No</v>
      </c>
      <c r="F1663" t="str">
        <f>VLOOKUP(A1663,'Medical Examinations'!A1662:J3997,5,FALSE)</f>
        <v>No</v>
      </c>
      <c r="G1663" t="str">
        <f>VLOOKUP($A1663,'Medical Examinations'!A$1:J$2336,6,FALSE)</f>
        <v>No</v>
      </c>
      <c r="H1663">
        <f>VLOOKUP(A1663,'Medical Examinations'!A1662:J3997,7,FALSE)</f>
        <v>2</v>
      </c>
      <c r="I1663" t="str">
        <f>VLOOKUP(A1663,'Medical Examinations'!A1662:J3997,8,FALSE)</f>
        <v>No</v>
      </c>
      <c r="J1663" t="str">
        <f>VLOOKUP($A1663,'Medical Examinations'!$A1662:$J3997,9,FALSE)</f>
        <v>Under Weight</v>
      </c>
      <c r="K1663" t="str">
        <f>VLOOKUP(A1663,'Medical Examinations'!A1662:J3997,10,FALSE)</f>
        <v>Normal</v>
      </c>
      <c r="L1663" t="str">
        <f>VLOOKUP(Healthcare!A1663,'Hospitalisation Details'!A1662:K3997,10,FALSE)</f>
        <v>2-Nov-1972</v>
      </c>
      <c r="M1663" s="17">
        <f>VLOOKUP(Healthcare!A1663,'Hospitalisation Details'!A1662:K3997,6,FALSE)</f>
        <v>5812.9</v>
      </c>
      <c r="N1663" t="str">
        <f>VLOOKUP(Healthcare!A1663,'Hospitalisation Details'!A1662:K3997,7,FALSE)</f>
        <v>tier - 2</v>
      </c>
      <c r="O1663" t="str">
        <f>VLOOKUP(Healthcare!A1663,'Hospitalisation Details'!A1662:K3997,8,FALSE)</f>
        <v>tier - 2</v>
      </c>
      <c r="P1663" t="str">
        <f>VLOOKUP(Healthcare!A1663,'Hospitalisation Details'!A1662:K3997,9,FALSE)</f>
        <v>R1013</v>
      </c>
      <c r="Q1663">
        <f>VLOOKUP(Healthcare!A1663,'Hospitalisation Details'!A1662:K3997,11,FALSE)</f>
        <v>51</v>
      </c>
    </row>
    <row r="1664" spans="1:17" ht="15.6">
      <c r="A1664" s="1" t="s">
        <v>707</v>
      </c>
      <c r="B1664" t="str">
        <f>VLOOKUP(A1664,'Customer Names'!A1663:E3998,5,FALSE)</f>
        <v xml:space="preserve"> Ms.  Hannah Altshuler</v>
      </c>
      <c r="C1664">
        <f>VLOOKUP(A1664,'Medical Examinations'!A1663:J3998,2,FALSE)</f>
        <v>20.76</v>
      </c>
      <c r="D1664">
        <f>VLOOKUP(A1664,'Medical Examinations'!A1663:J3998,3,FALSE)</f>
        <v>6.26</v>
      </c>
      <c r="E1664" t="str">
        <f>VLOOKUP(A1664,'Medical Examinations'!A1663:J3998,4,FALSE)</f>
        <v>No</v>
      </c>
      <c r="F1664" t="str">
        <f>VLOOKUP(A1664,'Medical Examinations'!A1663:J3998,5,FALSE)</f>
        <v>No</v>
      </c>
      <c r="G1664" t="str">
        <f>VLOOKUP($A1664,'Medical Examinations'!A$1:J$2336,6,FALSE)</f>
        <v>No</v>
      </c>
      <c r="H1664">
        <f>VLOOKUP(A1664,'Medical Examinations'!A1663:J3998,7,FALSE)</f>
        <v>0</v>
      </c>
      <c r="I1664" t="str">
        <f>VLOOKUP(A1664,'Medical Examinations'!A1663:J3998,8,FALSE)</f>
        <v>No</v>
      </c>
      <c r="J1664" t="str">
        <f>VLOOKUP($A1664,'Medical Examinations'!$A1663:$J3998,9,FALSE)</f>
        <v>Healthy Weight</v>
      </c>
      <c r="K1664" t="str">
        <f>VLOOKUP(A1664,'Medical Examinations'!A1663:J3998,10,FALSE)</f>
        <v>Prediabetes</v>
      </c>
      <c r="L1664" t="str">
        <f>VLOOKUP(Healthcare!A1664,'Hospitalisation Details'!A1663:K3998,10,FALSE)</f>
        <v>18-Sep-1980</v>
      </c>
      <c r="M1664" s="17">
        <f>VLOOKUP(Healthcare!A1664,'Hospitalisation Details'!A1663:K3998,6,FALSE)</f>
        <v>5807.06</v>
      </c>
      <c r="N1664" t="str">
        <f>VLOOKUP(Healthcare!A1664,'Hospitalisation Details'!A1663:K3998,7,FALSE)</f>
        <v>tier - 2</v>
      </c>
      <c r="O1664" t="str">
        <f>VLOOKUP(Healthcare!A1664,'Hospitalisation Details'!A1663:K3998,8,FALSE)</f>
        <v>tier - 3</v>
      </c>
      <c r="P1664" t="str">
        <f>VLOOKUP(Healthcare!A1664,'Hospitalisation Details'!A1663:K3998,9,FALSE)</f>
        <v>R1013</v>
      </c>
      <c r="Q1664">
        <f>VLOOKUP(Healthcare!A1664,'Hospitalisation Details'!A1663:K3998,11,FALSE)</f>
        <v>43</v>
      </c>
    </row>
    <row r="1665" spans="1:17" ht="15.6">
      <c r="A1665" s="1" t="s">
        <v>706</v>
      </c>
      <c r="B1665" t="str">
        <f>VLOOKUP(A1665,'Customer Names'!A1664:E3999,5,FALSE)</f>
        <v xml:space="preserve"> Mr.  Patricio Sr Ugarte</v>
      </c>
      <c r="C1665">
        <f>VLOOKUP(A1665,'Medical Examinations'!A1664:J3999,2,FALSE)</f>
        <v>38.99</v>
      </c>
      <c r="D1665">
        <f>VLOOKUP(A1665,'Medical Examinations'!A1664:J3999,3,FALSE)</f>
        <v>5.21</v>
      </c>
      <c r="E1665" t="str">
        <f>VLOOKUP(A1665,'Medical Examinations'!A1664:J3999,4,FALSE)</f>
        <v>No</v>
      </c>
      <c r="F1665" t="str">
        <f>VLOOKUP(A1665,'Medical Examinations'!A1664:J3999,5,FALSE)</f>
        <v>Yes</v>
      </c>
      <c r="G1665" t="str">
        <f>VLOOKUP($A1665,'Medical Examinations'!A$1:J$2336,6,FALSE)</f>
        <v>No</v>
      </c>
      <c r="H1665">
        <f>VLOOKUP(A1665,'Medical Examinations'!A1664:J3999,7,FALSE)</f>
        <v>1</v>
      </c>
      <c r="I1665" t="str">
        <f>VLOOKUP(A1665,'Medical Examinations'!A1664:J3999,8,FALSE)</f>
        <v>No</v>
      </c>
      <c r="J1665" t="str">
        <f>VLOOKUP($A1665,'Medical Examinations'!$A1664:$J3999,9,FALSE)</f>
        <v>Obesity</v>
      </c>
      <c r="K1665" t="str">
        <f>VLOOKUP(A1665,'Medical Examinations'!A1664:J3999,10,FALSE)</f>
        <v>Normal</v>
      </c>
      <c r="L1665" t="str">
        <f>VLOOKUP(Healthcare!A1665,'Hospitalisation Details'!A1664:K3999,10,FALSE)</f>
        <v>1-Nov-2004</v>
      </c>
      <c r="M1665" s="17">
        <f>VLOOKUP(Healthcare!A1665,'Hospitalisation Details'!A1664:K3999,6,FALSE)</f>
        <v>5778.71</v>
      </c>
      <c r="N1665" t="str">
        <f>VLOOKUP(Healthcare!A1665,'Hospitalisation Details'!A1664:K3999,7,FALSE)</f>
        <v>tier - 2</v>
      </c>
      <c r="O1665" t="str">
        <f>VLOOKUP(Healthcare!A1665,'Hospitalisation Details'!A1664:K3999,8,FALSE)</f>
        <v>tier - 3</v>
      </c>
      <c r="P1665" t="str">
        <f>VLOOKUP(Healthcare!A1665,'Hospitalisation Details'!A1664:K3999,9,FALSE)</f>
        <v>R1022</v>
      </c>
      <c r="Q1665">
        <f>VLOOKUP(Healthcare!A1665,'Hospitalisation Details'!A1664:K3999,11,FALSE)</f>
        <v>19</v>
      </c>
    </row>
    <row r="1666" spans="1:17" ht="15.6">
      <c r="A1666" s="1" t="s">
        <v>705</v>
      </c>
      <c r="B1666" t="str">
        <f>VLOOKUP(A1666,'Customer Names'!A1665:E4000,5,FALSE)</f>
        <v xml:space="preserve"> Mr.  Robert B Tusso</v>
      </c>
      <c r="C1666">
        <f>VLOOKUP(A1666,'Medical Examinations'!A1665:J4000,2,FALSE)</f>
        <v>42.655000000000001</v>
      </c>
      <c r="D1666">
        <f>VLOOKUP(A1666,'Medical Examinations'!A1665:J4000,3,FALSE)</f>
        <v>5.94</v>
      </c>
      <c r="E1666" t="str">
        <f>VLOOKUP(A1666,'Medical Examinations'!A1665:J4000,4,FALSE)</f>
        <v>yes</v>
      </c>
      <c r="F1666" t="str">
        <f>VLOOKUP(A1666,'Medical Examinations'!A1665:J4000,5,FALSE)</f>
        <v>No</v>
      </c>
      <c r="G1666" t="str">
        <f>VLOOKUP($A1666,'Medical Examinations'!A$1:J$2336,6,FALSE)</f>
        <v>Yes</v>
      </c>
      <c r="H1666">
        <f>VLOOKUP(A1666,'Medical Examinations'!A1665:J4000,7,FALSE)</f>
        <v>1</v>
      </c>
      <c r="I1666" t="str">
        <f>VLOOKUP(A1666,'Medical Examinations'!A1665:J4000,8,FALSE)</f>
        <v>No</v>
      </c>
      <c r="J1666" t="str">
        <f>VLOOKUP($A1666,'Medical Examinations'!$A1665:$J4000,9,FALSE)</f>
        <v>Obesity</v>
      </c>
      <c r="K1666" t="str">
        <f>VLOOKUP(A1666,'Medical Examinations'!A1665:J4000,10,FALSE)</f>
        <v>Prediabetes</v>
      </c>
      <c r="L1666" t="str">
        <f>VLOOKUP(Healthcare!A1666,'Hospitalisation Details'!A1665:K4000,10,FALSE)</f>
        <v>30-Aug-1983</v>
      </c>
      <c r="M1666" s="17">
        <f>VLOOKUP(Healthcare!A1666,'Hospitalisation Details'!A1665:K4000,6,FALSE)</f>
        <v>5757.41</v>
      </c>
      <c r="N1666" t="str">
        <f>VLOOKUP(Healthcare!A1666,'Hospitalisation Details'!A1665:K4000,7,FALSE)</f>
        <v>tier - 2</v>
      </c>
      <c r="O1666" t="str">
        <f>VLOOKUP(Healthcare!A1666,'Hospitalisation Details'!A1665:K4000,8,FALSE)</f>
        <v>tier - 3</v>
      </c>
      <c r="P1666" t="str">
        <f>VLOOKUP(Healthcare!A1666,'Hospitalisation Details'!A1665:K4000,9,FALSE)</f>
        <v>R1019</v>
      </c>
      <c r="Q1666">
        <f>VLOOKUP(Healthcare!A1666,'Hospitalisation Details'!A1665:K4000,11,FALSE)</f>
        <v>41</v>
      </c>
    </row>
    <row r="1667" spans="1:17" ht="15.6">
      <c r="A1667" s="1" t="s">
        <v>704</v>
      </c>
      <c r="B1667" t="str">
        <f>VLOOKUP(A1667,'Customer Names'!A1666:E4001,5,FALSE)</f>
        <v xml:space="preserve"> Mr.  Benjamin M Johnson</v>
      </c>
      <c r="C1667">
        <f>VLOOKUP(A1667,'Medical Examinations'!A1666:J4001,2,FALSE)</f>
        <v>30.57</v>
      </c>
      <c r="D1667">
        <f>VLOOKUP(A1667,'Medical Examinations'!A1666:J4001,3,FALSE)</f>
        <v>5.34</v>
      </c>
      <c r="E1667" t="str">
        <f>VLOOKUP(A1667,'Medical Examinations'!A1666:J4001,4,FALSE)</f>
        <v>No</v>
      </c>
      <c r="F1667" t="str">
        <f>VLOOKUP(A1667,'Medical Examinations'!A1666:J4001,5,FALSE)</f>
        <v>No</v>
      </c>
      <c r="G1667" t="str">
        <f>VLOOKUP($A1667,'Medical Examinations'!A$1:J$2336,6,FALSE)</f>
        <v>Yes</v>
      </c>
      <c r="H1667">
        <f>VLOOKUP(A1667,'Medical Examinations'!A1666:J4001,7,FALSE)</f>
        <v>1</v>
      </c>
      <c r="I1667" t="str">
        <f>VLOOKUP(A1667,'Medical Examinations'!A1666:J4001,8,FALSE)</f>
        <v>No</v>
      </c>
      <c r="J1667" t="str">
        <f>VLOOKUP($A1667,'Medical Examinations'!$A1666:$J4001,9,FALSE)</f>
        <v>Obesity</v>
      </c>
      <c r="K1667" t="str">
        <f>VLOOKUP(A1667,'Medical Examinations'!A1666:J4001,10,FALSE)</f>
        <v>Normal</v>
      </c>
      <c r="L1667" t="str">
        <f>VLOOKUP(Healthcare!A1667,'Hospitalisation Details'!A1666:K4001,10,FALSE)</f>
        <v>10-Jun-1993</v>
      </c>
      <c r="M1667" s="17">
        <f>VLOOKUP(Healthcare!A1667,'Hospitalisation Details'!A1666:K4001,6,FALSE)</f>
        <v>5748.13</v>
      </c>
      <c r="N1667" t="str">
        <f>VLOOKUP(Healthcare!A1667,'Hospitalisation Details'!A1666:K4001,7,FALSE)</f>
        <v>tier - 2</v>
      </c>
      <c r="O1667" t="str">
        <f>VLOOKUP(Healthcare!A1667,'Hospitalisation Details'!A1666:K4001,8,FALSE)</f>
        <v>tier - 1</v>
      </c>
      <c r="P1667" t="str">
        <f>VLOOKUP(Healthcare!A1667,'Hospitalisation Details'!A1666:K4001,9,FALSE)</f>
        <v>R1021</v>
      </c>
      <c r="Q1667">
        <f>VLOOKUP(Healthcare!A1667,'Hospitalisation Details'!A1666:K4001,11,FALSE)</f>
        <v>31</v>
      </c>
    </row>
    <row r="1668" spans="1:17" ht="15.6">
      <c r="A1668" s="1" t="s">
        <v>703</v>
      </c>
      <c r="B1668" t="str">
        <f>VLOOKUP(A1668,'Customer Names'!A1667:E4002,5,FALSE)</f>
        <v xml:space="preserve"> Mr.  Robert Landry</v>
      </c>
      <c r="C1668">
        <f>VLOOKUP(A1668,'Medical Examinations'!A1667:J4002,2,FALSE)</f>
        <v>17.7</v>
      </c>
      <c r="D1668">
        <f>VLOOKUP(A1668,'Medical Examinations'!A1667:J4002,3,FALSE)</f>
        <v>6.38</v>
      </c>
      <c r="E1668" t="str">
        <f>VLOOKUP(A1668,'Medical Examinations'!A1667:J4002,4,FALSE)</f>
        <v>No</v>
      </c>
      <c r="F1668" t="str">
        <f>VLOOKUP(A1668,'Medical Examinations'!A1667:J4002,5,FALSE)</f>
        <v>No</v>
      </c>
      <c r="G1668" t="str">
        <f>VLOOKUP($A1668,'Medical Examinations'!A$1:J$2336,6,FALSE)</f>
        <v>No</v>
      </c>
      <c r="H1668">
        <f>VLOOKUP(A1668,'Medical Examinations'!A1667:J4002,7,FALSE)</f>
        <v>2</v>
      </c>
      <c r="I1668" t="str">
        <f>VLOOKUP(A1668,'Medical Examinations'!A1667:J4002,8,FALSE)</f>
        <v>No</v>
      </c>
      <c r="J1668" t="str">
        <f>VLOOKUP($A1668,'Medical Examinations'!$A1667:$J4002,9,FALSE)</f>
        <v>Under Weight</v>
      </c>
      <c r="K1668" t="str">
        <f>VLOOKUP(A1668,'Medical Examinations'!A1667:J4002,10,FALSE)</f>
        <v>Prediabetes</v>
      </c>
      <c r="L1668" t="str">
        <f>VLOOKUP(Healthcare!A1668,'Hospitalisation Details'!A1667:K4002,10,FALSE)</f>
        <v>21-Aug-1972</v>
      </c>
      <c r="M1668" s="17">
        <f>VLOOKUP(Healthcare!A1668,'Hospitalisation Details'!A1667:K4002,6,FALSE)</f>
        <v>5741.67</v>
      </c>
      <c r="N1668" t="str">
        <f>VLOOKUP(Healthcare!A1668,'Hospitalisation Details'!A1667:K4002,7,FALSE)</f>
        <v>tier - 2</v>
      </c>
      <c r="O1668" t="str">
        <f>VLOOKUP(Healthcare!A1668,'Hospitalisation Details'!A1667:K4002,8,FALSE)</f>
        <v>tier - 3</v>
      </c>
      <c r="P1668" t="str">
        <f>VLOOKUP(Healthcare!A1668,'Hospitalisation Details'!A1667:K4002,9,FALSE)</f>
        <v>R1013</v>
      </c>
      <c r="Q1668">
        <f>VLOOKUP(Healthcare!A1668,'Hospitalisation Details'!A1667:K4002,11,FALSE)</f>
        <v>52</v>
      </c>
    </row>
    <row r="1669" spans="1:17" ht="15.6">
      <c r="A1669" s="1" t="s">
        <v>702</v>
      </c>
      <c r="B1669" t="str">
        <f>VLOOKUP(A1669,'Customer Names'!A1668:E4003,5,FALSE)</f>
        <v xml:space="preserve"> Mr.  Eric R McDonald</v>
      </c>
      <c r="C1669">
        <f>VLOOKUP(A1669,'Medical Examinations'!A1668:J4003,2,FALSE)</f>
        <v>34.770000000000003</v>
      </c>
      <c r="D1669">
        <f>VLOOKUP(A1669,'Medical Examinations'!A1668:J4003,3,FALSE)</f>
        <v>4.47</v>
      </c>
      <c r="E1669" t="str">
        <f>VLOOKUP(A1669,'Medical Examinations'!A1668:J4003,4,FALSE)</f>
        <v>No</v>
      </c>
      <c r="F1669" t="str">
        <f>VLOOKUP(A1669,'Medical Examinations'!A1668:J4003,5,FALSE)</f>
        <v>No</v>
      </c>
      <c r="G1669" t="str">
        <f>VLOOKUP($A1669,'Medical Examinations'!A$1:J$2336,6,FALSE)</f>
        <v>No</v>
      </c>
      <c r="H1669">
        <f>VLOOKUP(A1669,'Medical Examinations'!A1668:J4003,7,FALSE)</f>
        <v>1</v>
      </c>
      <c r="I1669" t="str">
        <f>VLOOKUP(A1669,'Medical Examinations'!A1668:J4003,8,FALSE)</f>
        <v>No</v>
      </c>
      <c r="J1669" t="str">
        <f>VLOOKUP($A1669,'Medical Examinations'!$A1668:$J4003,9,FALSE)</f>
        <v>Obesity</v>
      </c>
      <c r="K1669" t="str">
        <f>VLOOKUP(A1669,'Medical Examinations'!A1668:J4003,10,FALSE)</f>
        <v>Normal</v>
      </c>
      <c r="L1669" t="str">
        <f>VLOOKUP(Healthcare!A1669,'Hospitalisation Details'!A1668:K4003,10,FALSE)</f>
        <v>19-Oct-1987</v>
      </c>
      <c r="M1669" s="17">
        <f>VLOOKUP(Healthcare!A1669,'Hospitalisation Details'!A1668:K4003,6,FALSE)</f>
        <v>5729.01</v>
      </c>
      <c r="N1669" t="str">
        <f>VLOOKUP(Healthcare!A1669,'Hospitalisation Details'!A1668:K4003,7,FALSE)</f>
        <v>tier - 1</v>
      </c>
      <c r="O1669" t="str">
        <f>VLOOKUP(Healthcare!A1669,'Hospitalisation Details'!A1668:K4003,8,FALSE)</f>
        <v>tier - 2</v>
      </c>
      <c r="P1669" t="str">
        <f>VLOOKUP(Healthcare!A1669,'Hospitalisation Details'!A1668:K4003,9,FALSE)</f>
        <v>R1012</v>
      </c>
      <c r="Q1669">
        <f>VLOOKUP(Healthcare!A1669,'Hospitalisation Details'!A1668:K4003,11,FALSE)</f>
        <v>36</v>
      </c>
    </row>
    <row r="1670" spans="1:17" ht="15.6">
      <c r="A1670" s="1" t="s">
        <v>701</v>
      </c>
      <c r="B1670" t="str">
        <f>VLOOKUP(A1670,'Customer Names'!A1669:E4004,5,FALSE)</f>
        <v xml:space="preserve"> Mr.  Matthew Dunlap</v>
      </c>
      <c r="C1670">
        <f>VLOOKUP(A1670,'Medical Examinations'!A1669:J4004,2,FALSE)</f>
        <v>16.88</v>
      </c>
      <c r="D1670">
        <f>VLOOKUP(A1670,'Medical Examinations'!A1669:J4004,3,FALSE)</f>
        <v>9.9600000000000009</v>
      </c>
      <c r="E1670" t="str">
        <f>VLOOKUP(A1670,'Medical Examinations'!A1669:J4004,4,FALSE)</f>
        <v>No</v>
      </c>
      <c r="F1670" t="str">
        <f>VLOOKUP(A1670,'Medical Examinations'!A1669:J4004,5,FALSE)</f>
        <v>No</v>
      </c>
      <c r="G1670" t="str">
        <f>VLOOKUP($A1670,'Medical Examinations'!A$1:J$2336,6,FALSE)</f>
        <v>No</v>
      </c>
      <c r="H1670">
        <f>VLOOKUP(A1670,'Medical Examinations'!A1669:J4004,7,FALSE)</f>
        <v>0</v>
      </c>
      <c r="I1670" t="str">
        <f>VLOOKUP(A1670,'Medical Examinations'!A1669:J4004,8,FALSE)</f>
        <v>No</v>
      </c>
      <c r="J1670" t="str">
        <f>VLOOKUP($A1670,'Medical Examinations'!$A1669:$J4004,9,FALSE)</f>
        <v>Under Weight</v>
      </c>
      <c r="K1670" t="str">
        <f>VLOOKUP(A1670,'Medical Examinations'!A1669:J4004,10,FALSE)</f>
        <v>Diabetes</v>
      </c>
      <c r="L1670" t="str">
        <f>VLOOKUP(Healthcare!A1670,'Hospitalisation Details'!A1669:K4004,10,FALSE)</f>
        <v>18-Dec-1971</v>
      </c>
      <c r="M1670" s="17">
        <f>VLOOKUP(Healthcare!A1670,'Hospitalisation Details'!A1669:K4004,6,FALSE)</f>
        <v>5720.38</v>
      </c>
      <c r="N1670" t="str">
        <f>VLOOKUP(Healthcare!A1670,'Hospitalisation Details'!A1669:K4004,7,FALSE)</f>
        <v>tier - 2</v>
      </c>
      <c r="O1670" t="str">
        <f>VLOOKUP(Healthcare!A1670,'Hospitalisation Details'!A1669:K4004,8,FALSE)</f>
        <v>tier - 1</v>
      </c>
      <c r="P1670" t="str">
        <f>VLOOKUP(Healthcare!A1670,'Hospitalisation Details'!A1669:K4004,9,FALSE)</f>
        <v>R1013</v>
      </c>
      <c r="Q1670">
        <f>VLOOKUP(Healthcare!A1670,'Hospitalisation Details'!A1669:K4004,11,FALSE)</f>
        <v>52</v>
      </c>
    </row>
    <row r="1671" spans="1:17" ht="15.6">
      <c r="A1671" s="1" t="s">
        <v>700</v>
      </c>
      <c r="B1671" t="str">
        <f>VLOOKUP(A1671,'Customer Names'!A1670:E4005,5,FALSE)</f>
        <v xml:space="preserve"> Mr.  Bob R Larue</v>
      </c>
      <c r="C1671">
        <f>VLOOKUP(A1671,'Medical Examinations'!A1670:J4005,2,FALSE)</f>
        <v>40.26</v>
      </c>
      <c r="D1671">
        <f>VLOOKUP(A1671,'Medical Examinations'!A1670:J4005,3,FALSE)</f>
        <v>9.92</v>
      </c>
      <c r="E1671" t="str">
        <f>VLOOKUP(A1671,'Medical Examinations'!A1670:J4005,4,FALSE)</f>
        <v>yes</v>
      </c>
      <c r="F1671" t="str">
        <f>VLOOKUP(A1671,'Medical Examinations'!A1670:J4005,5,FALSE)</f>
        <v>No</v>
      </c>
      <c r="G1671" t="str">
        <f>VLOOKUP($A1671,'Medical Examinations'!A$1:J$2336,6,FALSE)</f>
        <v>No</v>
      </c>
      <c r="H1671">
        <f>VLOOKUP(A1671,'Medical Examinations'!A1670:J4005,7,FALSE)</f>
        <v>0</v>
      </c>
      <c r="I1671" t="str">
        <f>VLOOKUP(A1671,'Medical Examinations'!A1670:J4005,8,FALSE)</f>
        <v>No</v>
      </c>
      <c r="J1671" t="str">
        <f>VLOOKUP($A1671,'Medical Examinations'!$A1670:$J4005,9,FALSE)</f>
        <v>Obesity</v>
      </c>
      <c r="K1671" t="str">
        <f>VLOOKUP(A1671,'Medical Examinations'!A1670:J4005,10,FALSE)</f>
        <v>Diabetes</v>
      </c>
      <c r="L1671" t="str">
        <f>VLOOKUP(Healthcare!A1671,'Hospitalisation Details'!A1670:K4005,10,FALSE)</f>
        <v>30-Aug-1981</v>
      </c>
      <c r="M1671" s="17">
        <f>VLOOKUP(Healthcare!A1671,'Hospitalisation Details'!A1670:K4005,6,FALSE)</f>
        <v>5709.16</v>
      </c>
      <c r="N1671" t="str">
        <f>VLOOKUP(Healthcare!A1671,'Hospitalisation Details'!A1670:K4005,7,FALSE)</f>
        <v>tier - 3</v>
      </c>
      <c r="O1671" t="str">
        <f>VLOOKUP(Healthcare!A1671,'Hospitalisation Details'!A1670:K4005,8,FALSE)</f>
        <v>tier - 3</v>
      </c>
      <c r="P1671" t="str">
        <f>VLOOKUP(Healthcare!A1671,'Hospitalisation Details'!A1670:K4005,9,FALSE)</f>
        <v>R1013</v>
      </c>
      <c r="Q1671">
        <f>VLOOKUP(Healthcare!A1671,'Hospitalisation Details'!A1670:K4005,11,FALSE)</f>
        <v>43</v>
      </c>
    </row>
    <row r="1672" spans="1:17" ht="15.6">
      <c r="A1672" s="1" t="s">
        <v>699</v>
      </c>
      <c r="B1672" t="str">
        <f>VLOOKUP(A1672,'Customer Names'!A1671:E4006,5,FALSE)</f>
        <v xml:space="preserve"> Ms.  Stephanie J Hodge</v>
      </c>
      <c r="C1672">
        <f>VLOOKUP(A1672,'Medical Examinations'!A1671:J4006,2,FALSE)</f>
        <v>25.6</v>
      </c>
      <c r="D1672">
        <f>VLOOKUP(A1672,'Medical Examinations'!A1671:J4006,3,FALSE)</f>
        <v>6.03</v>
      </c>
      <c r="E1672" t="str">
        <f>VLOOKUP(A1672,'Medical Examinations'!A1671:J4006,4,FALSE)</f>
        <v>No</v>
      </c>
      <c r="F1672" t="str">
        <f>VLOOKUP(A1672,'Medical Examinations'!A1671:J4006,5,FALSE)</f>
        <v>No</v>
      </c>
      <c r="G1672" t="str">
        <f>VLOOKUP($A1672,'Medical Examinations'!A$1:J$2336,6,FALSE)</f>
        <v>Yes</v>
      </c>
      <c r="H1672">
        <f>VLOOKUP(A1672,'Medical Examinations'!A1671:J4006,7,FALSE)</f>
        <v>1</v>
      </c>
      <c r="I1672" t="str">
        <f>VLOOKUP(A1672,'Medical Examinations'!A1671:J4006,8,FALSE)</f>
        <v>No</v>
      </c>
      <c r="J1672" t="str">
        <f>VLOOKUP($A1672,'Medical Examinations'!$A1671:$J4006,9,FALSE)</f>
        <v>Over Weight</v>
      </c>
      <c r="K1672" t="str">
        <f>VLOOKUP(A1672,'Medical Examinations'!A1671:J4006,10,FALSE)</f>
        <v>Prediabetes</v>
      </c>
      <c r="L1672" t="str">
        <f>VLOOKUP(Healthcare!A1672,'Hospitalisation Details'!A1671:K4006,10,FALSE)</f>
        <v>3-Nov-1993</v>
      </c>
      <c r="M1672" s="17">
        <f>VLOOKUP(Healthcare!A1672,'Hospitalisation Details'!A1671:K4006,6,FALSE)</f>
        <v>5708.87</v>
      </c>
      <c r="N1672" t="str">
        <f>VLOOKUP(Healthcare!A1672,'Hospitalisation Details'!A1671:K4006,7,FALSE)</f>
        <v>tier - 2</v>
      </c>
      <c r="O1672" t="str">
        <f>VLOOKUP(Healthcare!A1672,'Hospitalisation Details'!A1671:K4006,8,FALSE)</f>
        <v>tier - 1</v>
      </c>
      <c r="P1672" t="str">
        <f>VLOOKUP(Healthcare!A1672,'Hospitalisation Details'!A1671:K4006,9,FALSE)</f>
        <v>R1011</v>
      </c>
      <c r="Q1672">
        <f>VLOOKUP(Healthcare!A1672,'Hospitalisation Details'!A1671:K4006,11,FALSE)</f>
        <v>30</v>
      </c>
    </row>
    <row r="1673" spans="1:17" ht="15.6">
      <c r="A1673" s="1" t="s">
        <v>698</v>
      </c>
      <c r="B1673" t="str">
        <f>VLOOKUP(A1673,'Customer Names'!A1672:E4007,5,FALSE)</f>
        <v xml:space="preserve"> Mr.  Jake Marcus</v>
      </c>
      <c r="C1673">
        <f>VLOOKUP(A1673,'Medical Examinations'!A1672:J4007,2,FALSE)</f>
        <v>33.549999999999997</v>
      </c>
      <c r="D1673">
        <f>VLOOKUP(A1673,'Medical Examinations'!A1672:J4007,3,FALSE)</f>
        <v>10.9</v>
      </c>
      <c r="E1673" t="str">
        <f>VLOOKUP(A1673,'Medical Examinations'!A1672:J4007,4,FALSE)</f>
        <v>yes</v>
      </c>
      <c r="F1673" t="str">
        <f>VLOOKUP(A1673,'Medical Examinations'!A1672:J4007,5,FALSE)</f>
        <v>No</v>
      </c>
      <c r="G1673" t="str">
        <f>VLOOKUP($A1673,'Medical Examinations'!A$1:J$2336,6,FALSE)</f>
        <v>No</v>
      </c>
      <c r="H1673">
        <f>VLOOKUP(A1673,'Medical Examinations'!A1672:J4007,7,FALSE)</f>
        <v>0</v>
      </c>
      <c r="I1673" t="str">
        <f>VLOOKUP(A1673,'Medical Examinations'!A1672:J4007,8,FALSE)</f>
        <v>No</v>
      </c>
      <c r="J1673" t="str">
        <f>VLOOKUP($A1673,'Medical Examinations'!$A1672:$J4007,9,FALSE)</f>
        <v>Obesity</v>
      </c>
      <c r="K1673" t="str">
        <f>VLOOKUP(A1673,'Medical Examinations'!A1672:J4007,10,FALSE)</f>
        <v>Diabetes</v>
      </c>
      <c r="L1673" t="str">
        <f>VLOOKUP(Healthcare!A1673,'Hospitalisation Details'!A1672:K4007,10,FALSE)</f>
        <v>15-Jun-1981</v>
      </c>
      <c r="M1673" s="17">
        <f>VLOOKUP(Healthcare!A1673,'Hospitalisation Details'!A1672:K4007,6,FALSE)</f>
        <v>5699.84</v>
      </c>
      <c r="N1673" t="str">
        <f>VLOOKUP(Healthcare!A1673,'Hospitalisation Details'!A1672:K4007,7,FALSE)</f>
        <v>tier - 2</v>
      </c>
      <c r="O1673" t="str">
        <f>VLOOKUP(Healthcare!A1673,'Hospitalisation Details'!A1672:K4007,8,FALSE)</f>
        <v>tier - 3</v>
      </c>
      <c r="P1673" t="str">
        <f>VLOOKUP(Healthcare!A1673,'Hospitalisation Details'!A1672:K4007,9,FALSE)</f>
        <v>R1013</v>
      </c>
      <c r="Q1673">
        <f>VLOOKUP(Healthcare!A1673,'Hospitalisation Details'!A1672:K4007,11,FALSE)</f>
        <v>43</v>
      </c>
    </row>
    <row r="1674" spans="1:17" ht="15.6">
      <c r="A1674" s="1" t="s">
        <v>697</v>
      </c>
      <c r="B1674" t="str">
        <f>VLOOKUP(A1674,'Customer Names'!A1673:E4008,5,FALSE)</f>
        <v xml:space="preserve"> Ms.  Alison L Daubert</v>
      </c>
      <c r="C1674">
        <f>VLOOKUP(A1674,'Medical Examinations'!A1673:J4008,2,FALSE)</f>
        <v>16.690000000000001</v>
      </c>
      <c r="D1674">
        <f>VLOOKUP(A1674,'Medical Examinations'!A1673:J4008,3,FALSE)</f>
        <v>10.66</v>
      </c>
      <c r="E1674" t="str">
        <f>VLOOKUP(A1674,'Medical Examinations'!A1673:J4008,4,FALSE)</f>
        <v>No</v>
      </c>
      <c r="F1674" t="str">
        <f>VLOOKUP(A1674,'Medical Examinations'!A1673:J4008,5,FALSE)</f>
        <v>No</v>
      </c>
      <c r="G1674" t="str">
        <f>VLOOKUP($A1674,'Medical Examinations'!A$1:J$2336,6,FALSE)</f>
        <v>No</v>
      </c>
      <c r="H1674">
        <f>VLOOKUP(A1674,'Medical Examinations'!A1673:J4008,7,FALSE)</f>
        <v>0</v>
      </c>
      <c r="I1674" t="str">
        <f>VLOOKUP(A1674,'Medical Examinations'!A1673:J4008,8,FALSE)</f>
        <v>No</v>
      </c>
      <c r="J1674" t="str">
        <f>VLOOKUP($A1674,'Medical Examinations'!$A1673:$J4008,9,FALSE)</f>
        <v>Under Weight</v>
      </c>
      <c r="K1674" t="str">
        <f>VLOOKUP(A1674,'Medical Examinations'!A1673:J4008,10,FALSE)</f>
        <v>Diabetes</v>
      </c>
      <c r="L1674" t="str">
        <f>VLOOKUP(Healthcare!A1674,'Hospitalisation Details'!A1673:K4008,10,FALSE)</f>
        <v>6-Jul-1974</v>
      </c>
      <c r="M1674" s="17">
        <f>VLOOKUP(Healthcare!A1674,'Hospitalisation Details'!A1673:K4008,6,FALSE)</f>
        <v>5698.74</v>
      </c>
      <c r="N1674" t="str">
        <f>VLOOKUP(Healthcare!A1674,'Hospitalisation Details'!A1673:K4008,7,FALSE)</f>
        <v>tier - 2</v>
      </c>
      <c r="O1674" t="str">
        <f>VLOOKUP(Healthcare!A1674,'Hospitalisation Details'!A1673:K4008,8,FALSE)</f>
        <v>tier - 2</v>
      </c>
      <c r="P1674" t="str">
        <f>VLOOKUP(Healthcare!A1674,'Hospitalisation Details'!A1673:K4008,9,FALSE)</f>
        <v>R1012</v>
      </c>
      <c r="Q1674">
        <f>VLOOKUP(Healthcare!A1674,'Hospitalisation Details'!A1673:K4008,11,FALSE)</f>
        <v>50</v>
      </c>
    </row>
    <row r="1675" spans="1:17" ht="15.6">
      <c r="A1675" s="1" t="s">
        <v>696</v>
      </c>
      <c r="B1675" t="str">
        <f>VLOOKUP(A1675,'Customer Names'!A1674:E4009,5,FALSE)</f>
        <v xml:space="preserve"> Ms.  Lindsay M Close</v>
      </c>
      <c r="C1675">
        <f>VLOOKUP(A1675,'Medical Examinations'!A1674:J4009,2,FALSE)</f>
        <v>19.95</v>
      </c>
      <c r="D1675">
        <f>VLOOKUP(A1675,'Medical Examinations'!A1674:J4009,3,FALSE)</f>
        <v>4.05</v>
      </c>
      <c r="E1675" t="str">
        <f>VLOOKUP(A1675,'Medical Examinations'!A1674:J4009,4,FALSE)</f>
        <v>No</v>
      </c>
      <c r="F1675" t="str">
        <f>VLOOKUP(A1675,'Medical Examinations'!A1674:J4009,5,FALSE)</f>
        <v>No</v>
      </c>
      <c r="G1675" t="str">
        <f>VLOOKUP($A1675,'Medical Examinations'!A$1:J$2336,6,FALSE)</f>
        <v>No</v>
      </c>
      <c r="H1675">
        <f>VLOOKUP(A1675,'Medical Examinations'!A1674:J4009,7,FALSE)</f>
        <v>1</v>
      </c>
      <c r="I1675" t="str">
        <f>VLOOKUP(A1675,'Medical Examinations'!A1674:J4009,8,FALSE)</f>
        <v>No</v>
      </c>
      <c r="J1675" t="str">
        <f>VLOOKUP($A1675,'Medical Examinations'!$A1674:$J4009,9,FALSE)</f>
        <v>Healthy Weight</v>
      </c>
      <c r="K1675" t="str">
        <f>VLOOKUP(A1675,'Medical Examinations'!A1674:J4009,10,FALSE)</f>
        <v>Normal</v>
      </c>
      <c r="L1675" t="str">
        <f>VLOOKUP(Healthcare!A1675,'Hospitalisation Details'!A1674:K4009,10,FALSE)</f>
        <v>3-Nov-1992</v>
      </c>
      <c r="M1675" s="17">
        <f>VLOOKUP(Healthcare!A1675,'Hospitalisation Details'!A1674:K4009,6,FALSE)</f>
        <v>5693.43</v>
      </c>
      <c r="N1675" t="str">
        <f>VLOOKUP(Healthcare!A1675,'Hospitalisation Details'!A1674:K4009,7,FALSE)</f>
        <v>tier - 2</v>
      </c>
      <c r="O1675" t="str">
        <f>VLOOKUP(Healthcare!A1675,'Hospitalisation Details'!A1674:K4009,8,FALSE)</f>
        <v>tier - 3</v>
      </c>
      <c r="P1675" t="str">
        <f>VLOOKUP(Healthcare!A1675,'Hospitalisation Details'!A1674:K4009,9,FALSE)</f>
        <v>R1012</v>
      </c>
      <c r="Q1675">
        <f>VLOOKUP(Healthcare!A1675,'Hospitalisation Details'!A1674:K4009,11,FALSE)</f>
        <v>31</v>
      </c>
    </row>
    <row r="1676" spans="1:17" ht="15.6">
      <c r="A1676" s="1" t="s">
        <v>695</v>
      </c>
      <c r="B1676" t="str">
        <f>VLOOKUP(A1676,'Customer Names'!A1675:E4010,5,FALSE)</f>
        <v xml:space="preserve"> Mr.  Guillaume Roels</v>
      </c>
      <c r="C1676">
        <f>VLOOKUP(A1676,'Medical Examinations'!A1675:J4010,2,FALSE)</f>
        <v>17.55</v>
      </c>
      <c r="D1676">
        <f>VLOOKUP(A1676,'Medical Examinations'!A1675:J4010,3,FALSE)</f>
        <v>4.2300000000000004</v>
      </c>
      <c r="E1676" t="str">
        <f>VLOOKUP(A1676,'Medical Examinations'!A1675:J4010,4,FALSE)</f>
        <v>No</v>
      </c>
      <c r="F1676" t="str">
        <f>VLOOKUP(A1676,'Medical Examinations'!A1675:J4010,5,FALSE)</f>
        <v>No</v>
      </c>
      <c r="G1676" t="str">
        <f>VLOOKUP($A1676,'Medical Examinations'!A$1:J$2336,6,FALSE)</f>
        <v>No</v>
      </c>
      <c r="H1676">
        <f>VLOOKUP(A1676,'Medical Examinations'!A1675:J4010,7,FALSE)</f>
        <v>2</v>
      </c>
      <c r="I1676" t="str">
        <f>VLOOKUP(A1676,'Medical Examinations'!A1675:J4010,8,FALSE)</f>
        <v>No</v>
      </c>
      <c r="J1676" t="str">
        <f>VLOOKUP($A1676,'Medical Examinations'!$A1675:$J4010,9,FALSE)</f>
        <v>Under Weight</v>
      </c>
      <c r="K1676" t="str">
        <f>VLOOKUP(A1676,'Medical Examinations'!A1675:J4010,10,FALSE)</f>
        <v>Normal</v>
      </c>
      <c r="L1676" t="str">
        <f>VLOOKUP(Healthcare!A1676,'Hospitalisation Details'!A1675:K4010,10,FALSE)</f>
        <v>28-Oct-1972</v>
      </c>
      <c r="M1676" s="17">
        <f>VLOOKUP(Healthcare!A1676,'Hospitalisation Details'!A1675:K4010,6,FALSE)</f>
        <v>5690.79</v>
      </c>
      <c r="N1676" t="str">
        <f>VLOOKUP(Healthcare!A1676,'Hospitalisation Details'!A1675:K4010,7,FALSE)</f>
        <v>tier - 2</v>
      </c>
      <c r="O1676" t="str">
        <f>VLOOKUP(Healthcare!A1676,'Hospitalisation Details'!A1675:K4010,8,FALSE)</f>
        <v>tier - 1</v>
      </c>
      <c r="P1676" t="str">
        <f>VLOOKUP(Healthcare!A1676,'Hospitalisation Details'!A1675:K4010,9,FALSE)</f>
        <v>R1013</v>
      </c>
      <c r="Q1676">
        <f>VLOOKUP(Healthcare!A1676,'Hospitalisation Details'!A1675:K4010,11,FALSE)</f>
        <v>51</v>
      </c>
    </row>
    <row r="1677" spans="1:17" ht="15.6">
      <c r="A1677" s="1" t="s">
        <v>694</v>
      </c>
      <c r="B1677" t="str">
        <f>VLOOKUP(A1677,'Customer Names'!A1676:E4011,5,FALSE)</f>
        <v xml:space="preserve"> Ms.  Kaylee Venosky</v>
      </c>
      <c r="C1677">
        <f>VLOOKUP(A1677,'Medical Examinations'!A1676:J4011,2,FALSE)</f>
        <v>22.01</v>
      </c>
      <c r="D1677">
        <f>VLOOKUP(A1677,'Medical Examinations'!A1676:J4011,3,FALSE)</f>
        <v>5.01</v>
      </c>
      <c r="E1677" t="str">
        <f>VLOOKUP(A1677,'Medical Examinations'!A1676:J4011,4,FALSE)</f>
        <v>No</v>
      </c>
      <c r="F1677" t="str">
        <f>VLOOKUP(A1677,'Medical Examinations'!A1676:J4011,5,FALSE)</f>
        <v>No</v>
      </c>
      <c r="G1677" t="str">
        <f>VLOOKUP($A1677,'Medical Examinations'!A$1:J$2336,6,FALSE)</f>
        <v>No</v>
      </c>
      <c r="H1677">
        <f>VLOOKUP(A1677,'Medical Examinations'!A1676:J4011,7,FALSE)</f>
        <v>1</v>
      </c>
      <c r="I1677" t="str">
        <f>VLOOKUP(A1677,'Medical Examinations'!A1676:J4011,8,FALSE)</f>
        <v>No</v>
      </c>
      <c r="J1677" t="str">
        <f>VLOOKUP($A1677,'Medical Examinations'!$A1676:$J4011,9,FALSE)</f>
        <v>Healthy Weight</v>
      </c>
      <c r="K1677" t="str">
        <f>VLOOKUP(A1677,'Medical Examinations'!A1676:J4011,10,FALSE)</f>
        <v>Normal</v>
      </c>
      <c r="L1677" t="str">
        <f>VLOOKUP(Healthcare!A1677,'Hospitalisation Details'!A1676:K4011,10,FALSE)</f>
        <v>12-Aug-1984</v>
      </c>
      <c r="M1677" s="17">
        <f>VLOOKUP(Healthcare!A1677,'Hospitalisation Details'!A1676:K4011,6,FALSE)</f>
        <v>5679.13</v>
      </c>
      <c r="N1677" t="str">
        <f>VLOOKUP(Healthcare!A1677,'Hospitalisation Details'!A1676:K4011,7,FALSE)</f>
        <v>tier - 2</v>
      </c>
      <c r="O1677" t="str">
        <f>VLOOKUP(Healthcare!A1677,'Hospitalisation Details'!A1676:K4011,8,FALSE)</f>
        <v>tier - 2</v>
      </c>
      <c r="P1677" t="str">
        <f>VLOOKUP(Healthcare!A1677,'Hospitalisation Details'!A1676:K4011,9,FALSE)</f>
        <v>R1013</v>
      </c>
      <c r="Q1677">
        <f>VLOOKUP(Healthcare!A1677,'Hospitalisation Details'!A1676:K4011,11,FALSE)</f>
        <v>40</v>
      </c>
    </row>
    <row r="1678" spans="1:17" ht="15.6">
      <c r="A1678" s="1" t="s">
        <v>693</v>
      </c>
      <c r="B1678" t="str">
        <f>VLOOKUP(A1678,'Customer Names'!A1677:E4012,5,FALSE)</f>
        <v xml:space="preserve"> Ms.  Theresa Gosnell</v>
      </c>
      <c r="C1678">
        <f>VLOOKUP(A1678,'Medical Examinations'!A1677:J4012,2,FALSE)</f>
        <v>41.8</v>
      </c>
      <c r="D1678">
        <f>VLOOKUP(A1678,'Medical Examinations'!A1677:J4012,3,FALSE)</f>
        <v>5.82</v>
      </c>
      <c r="E1678" t="str">
        <f>VLOOKUP(A1678,'Medical Examinations'!A1677:J4012,4,FALSE)</f>
        <v>yes</v>
      </c>
      <c r="F1678" t="str">
        <f>VLOOKUP(A1678,'Medical Examinations'!A1677:J4012,5,FALSE)</f>
        <v>No</v>
      </c>
      <c r="G1678" t="str">
        <f>VLOOKUP($A1678,'Medical Examinations'!A$1:J$2336,6,FALSE)</f>
        <v>Yes</v>
      </c>
      <c r="H1678">
        <f>VLOOKUP(A1678,'Medical Examinations'!A1677:J4012,7,FALSE)</f>
        <v>1</v>
      </c>
      <c r="I1678" t="str">
        <f>VLOOKUP(A1678,'Medical Examinations'!A1677:J4012,8,FALSE)</f>
        <v>No</v>
      </c>
      <c r="J1678" t="str">
        <f>VLOOKUP($A1678,'Medical Examinations'!$A1677:$J4012,9,FALSE)</f>
        <v>Obesity</v>
      </c>
      <c r="K1678" t="str">
        <f>VLOOKUP(A1678,'Medical Examinations'!A1677:J4012,10,FALSE)</f>
        <v>Prediabetes</v>
      </c>
      <c r="L1678" t="str">
        <f>VLOOKUP(Healthcare!A1678,'Hospitalisation Details'!A1677:K4012,10,FALSE)</f>
        <v>3-Sep-1983</v>
      </c>
      <c r="M1678" s="17">
        <f>VLOOKUP(Healthcare!A1678,'Hospitalisation Details'!A1677:K4012,6,FALSE)</f>
        <v>5662.23</v>
      </c>
      <c r="N1678" t="str">
        <f>VLOOKUP(Healthcare!A1678,'Hospitalisation Details'!A1677:K4012,7,FALSE)</f>
        <v>tier - 2</v>
      </c>
      <c r="O1678" t="str">
        <f>VLOOKUP(Healthcare!A1678,'Hospitalisation Details'!A1677:K4012,8,FALSE)</f>
        <v>tier - 1</v>
      </c>
      <c r="P1678" t="str">
        <f>VLOOKUP(Healthcare!A1678,'Hospitalisation Details'!A1677:K4012,9,FALSE)</f>
        <v>R1013</v>
      </c>
      <c r="Q1678">
        <f>VLOOKUP(Healthcare!A1678,'Hospitalisation Details'!A1677:K4012,11,FALSE)</f>
        <v>41</v>
      </c>
    </row>
    <row r="1679" spans="1:17" ht="15.6">
      <c r="A1679" s="1" t="s">
        <v>692</v>
      </c>
      <c r="B1679" t="str">
        <f>VLOOKUP(A1679,'Customer Names'!A1678:E4013,5,FALSE)</f>
        <v xml:space="preserve"> Mr.  Travis G Chewning-Kulick</v>
      </c>
      <c r="C1679">
        <f>VLOOKUP(A1679,'Medical Examinations'!A1678:J4013,2,FALSE)</f>
        <v>19.170000000000002</v>
      </c>
      <c r="D1679">
        <f>VLOOKUP(A1679,'Medical Examinations'!A1678:J4013,3,FALSE)</f>
        <v>7.94</v>
      </c>
      <c r="E1679" t="str">
        <f>VLOOKUP(A1679,'Medical Examinations'!A1678:J4013,4,FALSE)</f>
        <v>No</v>
      </c>
      <c r="F1679" t="str">
        <f>VLOOKUP(A1679,'Medical Examinations'!A1678:J4013,5,FALSE)</f>
        <v>No</v>
      </c>
      <c r="G1679" t="str">
        <f>VLOOKUP($A1679,'Medical Examinations'!A$1:J$2336,6,FALSE)</f>
        <v>No</v>
      </c>
      <c r="H1679">
        <f>VLOOKUP(A1679,'Medical Examinations'!A1678:J4013,7,FALSE)</f>
        <v>0</v>
      </c>
      <c r="I1679" t="str">
        <f>VLOOKUP(A1679,'Medical Examinations'!A1678:J4013,8,FALSE)</f>
        <v>No</v>
      </c>
      <c r="J1679" t="str">
        <f>VLOOKUP($A1679,'Medical Examinations'!$A1678:$J4013,9,FALSE)</f>
        <v>Healthy Weight</v>
      </c>
      <c r="K1679" t="str">
        <f>VLOOKUP(A1679,'Medical Examinations'!A1678:J4013,10,FALSE)</f>
        <v>Diabetes</v>
      </c>
      <c r="L1679" t="str">
        <f>VLOOKUP(Healthcare!A1679,'Hospitalisation Details'!A1678:K4013,10,FALSE)</f>
        <v>27-Sep-1978</v>
      </c>
      <c r="M1679" s="17">
        <f>VLOOKUP(Healthcare!A1679,'Hospitalisation Details'!A1678:K4013,6,FALSE)</f>
        <v>5650.14</v>
      </c>
      <c r="N1679" t="str">
        <f>VLOOKUP(Healthcare!A1679,'Hospitalisation Details'!A1678:K4013,7,FALSE)</f>
        <v>tier - 2</v>
      </c>
      <c r="O1679" t="str">
        <f>VLOOKUP(Healthcare!A1679,'Hospitalisation Details'!A1678:K4013,8,FALSE)</f>
        <v>tier - 1</v>
      </c>
      <c r="P1679" t="str">
        <f>VLOOKUP(Healthcare!A1679,'Hospitalisation Details'!A1678:K4013,9,FALSE)</f>
        <v>R1013</v>
      </c>
      <c r="Q1679">
        <f>VLOOKUP(Healthcare!A1679,'Hospitalisation Details'!A1678:K4013,11,FALSE)</f>
        <v>45</v>
      </c>
    </row>
    <row r="1680" spans="1:17" ht="15.6">
      <c r="A1680" s="1" t="s">
        <v>691</v>
      </c>
      <c r="B1680" t="str">
        <f>VLOOKUP(A1680,'Customer Names'!A1679:E4014,5,FALSE)</f>
        <v xml:space="preserve"> Ms.  Emma L McCarron</v>
      </c>
      <c r="C1680">
        <f>VLOOKUP(A1680,'Medical Examinations'!A1679:J4014,2,FALSE)</f>
        <v>32.799999999999997</v>
      </c>
      <c r="D1680">
        <f>VLOOKUP(A1680,'Medical Examinations'!A1679:J4014,3,FALSE)</f>
        <v>6.16</v>
      </c>
      <c r="E1680" t="str">
        <f>VLOOKUP(A1680,'Medical Examinations'!A1679:J4014,4,FALSE)</f>
        <v>yes</v>
      </c>
      <c r="F1680" t="str">
        <f>VLOOKUP(A1680,'Medical Examinations'!A1679:J4014,5,FALSE)</f>
        <v>No</v>
      </c>
      <c r="G1680" t="str">
        <f>VLOOKUP($A1680,'Medical Examinations'!A$1:J$2336,6,FALSE)</f>
        <v>Yes</v>
      </c>
      <c r="H1680">
        <f>VLOOKUP(A1680,'Medical Examinations'!A1679:J4014,7,FALSE)</f>
        <v>1</v>
      </c>
      <c r="I1680" t="str">
        <f>VLOOKUP(A1680,'Medical Examinations'!A1679:J4014,8,FALSE)</f>
        <v>No</v>
      </c>
      <c r="J1680" t="str">
        <f>VLOOKUP($A1680,'Medical Examinations'!$A1679:$J4014,9,FALSE)</f>
        <v>Obesity</v>
      </c>
      <c r="K1680" t="str">
        <f>VLOOKUP(A1680,'Medical Examinations'!A1679:J4014,10,FALSE)</f>
        <v>Prediabetes</v>
      </c>
      <c r="L1680" t="str">
        <f>VLOOKUP(Healthcare!A1680,'Hospitalisation Details'!A1679:K4014,10,FALSE)</f>
        <v>8-Jun-1983</v>
      </c>
      <c r="M1680" s="17">
        <f>VLOOKUP(Healthcare!A1680,'Hospitalisation Details'!A1679:K4014,6,FALSE)</f>
        <v>5649.72</v>
      </c>
      <c r="N1680" t="str">
        <f>VLOOKUP(Healthcare!A1680,'Hospitalisation Details'!A1679:K4014,7,FALSE)</f>
        <v>tier - 2</v>
      </c>
      <c r="O1680" t="str">
        <f>VLOOKUP(Healthcare!A1680,'Hospitalisation Details'!A1679:K4014,8,FALSE)</f>
        <v>tier - 3</v>
      </c>
      <c r="P1680" t="str">
        <f>VLOOKUP(Healthcare!A1680,'Hospitalisation Details'!A1679:K4014,9,FALSE)</f>
        <v>R1011</v>
      </c>
      <c r="Q1680">
        <f>VLOOKUP(Healthcare!A1680,'Hospitalisation Details'!A1679:K4014,11,FALSE)</f>
        <v>41</v>
      </c>
    </row>
    <row r="1681" spans="1:17" ht="15.6">
      <c r="A1681" s="1" t="s">
        <v>690</v>
      </c>
      <c r="B1681" t="str">
        <f>VLOOKUP(A1681,'Customer Names'!A1680:E4015,5,FALSE)</f>
        <v xml:space="preserve"> Ms.  Linda Manion</v>
      </c>
      <c r="C1681">
        <f>VLOOKUP(A1681,'Medical Examinations'!A1680:J4015,2,FALSE)</f>
        <v>35.814999999999998</v>
      </c>
      <c r="D1681">
        <f>VLOOKUP(A1681,'Medical Examinations'!A1680:J4015,3,FALSE)</f>
        <v>4.1500000000000004</v>
      </c>
      <c r="E1681" t="str">
        <f>VLOOKUP(A1681,'Medical Examinations'!A1680:J4015,4,FALSE)</f>
        <v>No</v>
      </c>
      <c r="F1681" t="str">
        <f>VLOOKUP(A1681,'Medical Examinations'!A1680:J4015,5,FALSE)</f>
        <v>No</v>
      </c>
      <c r="G1681" t="str">
        <f>VLOOKUP($A1681,'Medical Examinations'!A$1:J$2336,6,FALSE)</f>
        <v>No</v>
      </c>
      <c r="H1681">
        <f>VLOOKUP(A1681,'Medical Examinations'!A1680:J4015,7,FALSE)</f>
        <v>1</v>
      </c>
      <c r="I1681" t="str">
        <f>VLOOKUP(A1681,'Medical Examinations'!A1680:J4015,8,FALSE)</f>
        <v>No</v>
      </c>
      <c r="J1681" t="str">
        <f>VLOOKUP($A1681,'Medical Examinations'!$A1680:$J4015,9,FALSE)</f>
        <v>Obesity</v>
      </c>
      <c r="K1681" t="str">
        <f>VLOOKUP(A1681,'Medical Examinations'!A1680:J4015,10,FALSE)</f>
        <v>Normal</v>
      </c>
      <c r="L1681" t="str">
        <f>VLOOKUP(Healthcare!A1681,'Hospitalisation Details'!A1680:K4015,10,FALSE)</f>
        <v>9-Dec-1987</v>
      </c>
      <c r="M1681" s="17">
        <f>VLOOKUP(Healthcare!A1681,'Hospitalisation Details'!A1680:K4015,6,FALSE)</f>
        <v>5630.46</v>
      </c>
      <c r="N1681" t="str">
        <f>VLOOKUP(Healthcare!A1681,'Hospitalisation Details'!A1680:K4015,7,FALSE)</f>
        <v>tier - 2</v>
      </c>
      <c r="O1681" t="str">
        <f>VLOOKUP(Healthcare!A1681,'Hospitalisation Details'!A1680:K4015,8,FALSE)</f>
        <v>tier - 3</v>
      </c>
      <c r="P1681" t="str">
        <f>VLOOKUP(Healthcare!A1681,'Hospitalisation Details'!A1680:K4015,9,FALSE)</f>
        <v>R1012</v>
      </c>
      <c r="Q1681">
        <f>VLOOKUP(Healthcare!A1681,'Hospitalisation Details'!A1680:K4015,11,FALSE)</f>
        <v>36</v>
      </c>
    </row>
    <row r="1682" spans="1:17" ht="15.6">
      <c r="A1682" s="1" t="s">
        <v>689</v>
      </c>
      <c r="B1682" t="str">
        <f>VLOOKUP(A1682,'Customer Names'!A1681:E4016,5,FALSE)</f>
        <v xml:space="preserve"> Mr.  Owen R Strong</v>
      </c>
      <c r="C1682">
        <f>VLOOKUP(A1682,'Medical Examinations'!A1681:J4016,2,FALSE)</f>
        <v>24.3</v>
      </c>
      <c r="D1682">
        <f>VLOOKUP(A1682,'Medical Examinations'!A1681:J4016,3,FALSE)</f>
        <v>6.23</v>
      </c>
      <c r="E1682" t="str">
        <f>VLOOKUP(A1682,'Medical Examinations'!A1681:J4016,4,FALSE)</f>
        <v>No</v>
      </c>
      <c r="F1682" t="str">
        <f>VLOOKUP(A1682,'Medical Examinations'!A1681:J4016,5,FALSE)</f>
        <v>No</v>
      </c>
      <c r="G1682" t="str">
        <f>VLOOKUP($A1682,'Medical Examinations'!A$1:J$2336,6,FALSE)</f>
        <v>No</v>
      </c>
      <c r="H1682">
        <f>VLOOKUP(A1682,'Medical Examinations'!A1681:J4016,7,FALSE)</f>
        <v>0</v>
      </c>
      <c r="I1682" t="str">
        <f>VLOOKUP(A1682,'Medical Examinations'!A1681:J4016,8,FALSE)</f>
        <v>No</v>
      </c>
      <c r="J1682" t="str">
        <f>VLOOKUP($A1682,'Medical Examinations'!$A1681:$J4016,9,FALSE)</f>
        <v>Healthy Weight</v>
      </c>
      <c r="K1682" t="str">
        <f>VLOOKUP(A1682,'Medical Examinations'!A1681:J4016,10,FALSE)</f>
        <v>Prediabetes</v>
      </c>
      <c r="L1682" t="str">
        <f>VLOOKUP(Healthcare!A1682,'Hospitalisation Details'!A1681:K4016,10,FALSE)</f>
        <v>15-Nov-1994</v>
      </c>
      <c r="M1682" s="17">
        <f>VLOOKUP(Healthcare!A1682,'Hospitalisation Details'!A1681:K4016,6,FALSE)</f>
        <v>5615.37</v>
      </c>
      <c r="N1682" t="str">
        <f>VLOOKUP(Healthcare!A1682,'Hospitalisation Details'!A1681:K4016,7,FALSE)</f>
        <v>tier - 2</v>
      </c>
      <c r="O1682" t="str">
        <f>VLOOKUP(Healthcare!A1682,'Hospitalisation Details'!A1681:K4016,8,FALSE)</f>
        <v>tier - 3</v>
      </c>
      <c r="P1682" t="str">
        <f>VLOOKUP(Healthcare!A1682,'Hospitalisation Details'!A1681:K4016,9,FALSE)</f>
        <v>R1011</v>
      </c>
      <c r="Q1682">
        <f>VLOOKUP(Healthcare!A1682,'Hospitalisation Details'!A1681:K4016,11,FALSE)</f>
        <v>29</v>
      </c>
    </row>
    <row r="1683" spans="1:17" ht="15.6">
      <c r="A1683" s="1" t="s">
        <v>688</v>
      </c>
      <c r="B1683" t="str">
        <f>VLOOKUP(A1683,'Customer Names'!A1682:E4017,5,FALSE)</f>
        <v xml:space="preserve"> Mr.  Jacob Leblanc</v>
      </c>
      <c r="C1683">
        <f>VLOOKUP(A1683,'Medical Examinations'!A1682:J4017,2,FALSE)</f>
        <v>19.059999999999999</v>
      </c>
      <c r="D1683">
        <f>VLOOKUP(A1683,'Medical Examinations'!A1682:J4017,3,FALSE)</f>
        <v>7.41</v>
      </c>
      <c r="E1683" t="str">
        <f>VLOOKUP(A1683,'Medical Examinations'!A1682:J4017,4,FALSE)</f>
        <v>No</v>
      </c>
      <c r="F1683" t="str">
        <f>VLOOKUP(A1683,'Medical Examinations'!A1682:J4017,5,FALSE)</f>
        <v>No</v>
      </c>
      <c r="G1683" t="str">
        <f>VLOOKUP($A1683,'Medical Examinations'!A$1:J$2336,6,FALSE)</f>
        <v>No</v>
      </c>
      <c r="H1683">
        <f>VLOOKUP(A1683,'Medical Examinations'!A1682:J4017,7,FALSE)</f>
        <v>0</v>
      </c>
      <c r="I1683" t="str">
        <f>VLOOKUP(A1683,'Medical Examinations'!A1682:J4017,8,FALSE)</f>
        <v>No</v>
      </c>
      <c r="J1683" t="str">
        <f>VLOOKUP($A1683,'Medical Examinations'!$A1682:$J4017,9,FALSE)</f>
        <v>Healthy Weight</v>
      </c>
      <c r="K1683" t="str">
        <f>VLOOKUP(A1683,'Medical Examinations'!A1682:J4017,10,FALSE)</f>
        <v>Diabetes</v>
      </c>
      <c r="L1683" t="str">
        <f>VLOOKUP(Healthcare!A1683,'Hospitalisation Details'!A1682:K4017,10,FALSE)</f>
        <v>11-Sep-1978</v>
      </c>
      <c r="M1683" s="17">
        <f>VLOOKUP(Healthcare!A1683,'Hospitalisation Details'!A1682:K4017,6,FALSE)</f>
        <v>5612.83</v>
      </c>
      <c r="N1683" t="str">
        <f>VLOOKUP(Healthcare!A1683,'Hospitalisation Details'!A1682:K4017,7,FALSE)</f>
        <v>tier - 2</v>
      </c>
      <c r="O1683" t="str">
        <f>VLOOKUP(Healthcare!A1683,'Hospitalisation Details'!A1682:K4017,8,FALSE)</f>
        <v>tier - 3</v>
      </c>
      <c r="P1683" t="str">
        <f>VLOOKUP(Healthcare!A1683,'Hospitalisation Details'!A1682:K4017,9,FALSE)</f>
        <v>R1013</v>
      </c>
      <c r="Q1683">
        <f>VLOOKUP(Healthcare!A1683,'Hospitalisation Details'!A1682:K4017,11,FALSE)</f>
        <v>45</v>
      </c>
    </row>
    <row r="1684" spans="1:17" ht="15.6">
      <c r="A1684" s="1" t="s">
        <v>687</v>
      </c>
      <c r="B1684" t="str">
        <f>VLOOKUP(A1684,'Customer Names'!A1683:E4018,5,FALSE)</f>
        <v xml:space="preserve"> Ms.  Jacqueline Palmer</v>
      </c>
      <c r="C1684">
        <f>VLOOKUP(A1684,'Medical Examinations'!A1683:J4018,2,FALSE)</f>
        <v>33.25</v>
      </c>
      <c r="D1684">
        <f>VLOOKUP(A1684,'Medical Examinations'!A1683:J4018,3,FALSE)</f>
        <v>5.62</v>
      </c>
      <c r="E1684" t="str">
        <f>VLOOKUP(A1684,'Medical Examinations'!A1683:J4018,4,FALSE)</f>
        <v>yes</v>
      </c>
      <c r="F1684" t="str">
        <f>VLOOKUP(A1684,'Medical Examinations'!A1683:J4018,5,FALSE)</f>
        <v>No</v>
      </c>
      <c r="G1684" t="str">
        <f>VLOOKUP($A1684,'Medical Examinations'!A$1:J$2336,6,FALSE)</f>
        <v>No</v>
      </c>
      <c r="H1684">
        <f>VLOOKUP(A1684,'Medical Examinations'!A1683:J4018,7,FALSE)</f>
        <v>1</v>
      </c>
      <c r="I1684" t="str">
        <f>VLOOKUP(A1684,'Medical Examinations'!A1683:J4018,8,FALSE)</f>
        <v>No</v>
      </c>
      <c r="J1684" t="str">
        <f>VLOOKUP($A1684,'Medical Examinations'!$A1683:$J4018,9,FALSE)</f>
        <v>Obesity</v>
      </c>
      <c r="K1684" t="str">
        <f>VLOOKUP(A1684,'Medical Examinations'!A1683:J4018,10,FALSE)</f>
        <v>Normal</v>
      </c>
      <c r="L1684" t="str">
        <f>VLOOKUP(Healthcare!A1684,'Hospitalisation Details'!A1683:K4018,10,FALSE)</f>
        <v>18-Nov-1988</v>
      </c>
      <c r="M1684" s="17">
        <f>VLOOKUP(Healthcare!A1684,'Hospitalisation Details'!A1683:K4018,6,FALSE)</f>
        <v>5594.85</v>
      </c>
      <c r="N1684" t="str">
        <f>VLOOKUP(Healthcare!A1684,'Hospitalisation Details'!A1683:K4018,7,FALSE)</f>
        <v>tier - 2</v>
      </c>
      <c r="O1684" t="str">
        <f>VLOOKUP(Healthcare!A1684,'Hospitalisation Details'!A1683:K4018,8,FALSE)</f>
        <v>tier - 3</v>
      </c>
      <c r="P1684" t="str">
        <f>VLOOKUP(Healthcare!A1684,'Hospitalisation Details'!A1683:K4018,9,FALSE)</f>
        <v>R1024</v>
      </c>
      <c r="Q1684">
        <f>VLOOKUP(Healthcare!A1684,'Hospitalisation Details'!A1683:K4018,11,FALSE)</f>
        <v>35</v>
      </c>
    </row>
    <row r="1685" spans="1:17" ht="15.6">
      <c r="A1685" s="1" t="s">
        <v>686</v>
      </c>
      <c r="B1685" t="str">
        <f>VLOOKUP(A1685,'Customer Names'!A1684:E4019,5,FALSE)</f>
        <v xml:space="preserve"> Mr.  Yefeng Shen</v>
      </c>
      <c r="C1685">
        <f>VLOOKUP(A1685,'Medical Examinations'!A1684:J4019,2,FALSE)</f>
        <v>21.37</v>
      </c>
      <c r="D1685">
        <f>VLOOKUP(A1685,'Medical Examinations'!A1684:J4019,3,FALSE)</f>
        <v>4.54</v>
      </c>
      <c r="E1685" t="str">
        <f>VLOOKUP(A1685,'Medical Examinations'!A1684:J4019,4,FALSE)</f>
        <v>yes</v>
      </c>
      <c r="F1685" t="str">
        <f>VLOOKUP(A1685,'Medical Examinations'!A1684:J4019,5,FALSE)</f>
        <v>No</v>
      </c>
      <c r="G1685" t="str">
        <f>VLOOKUP($A1685,'Medical Examinations'!A$1:J$2336,6,FALSE)</f>
        <v>Yes</v>
      </c>
      <c r="H1685">
        <f>VLOOKUP(A1685,'Medical Examinations'!A1684:J4019,7,FALSE)</f>
        <v>1</v>
      </c>
      <c r="I1685" t="str">
        <f>VLOOKUP(A1685,'Medical Examinations'!A1684:J4019,8,FALSE)</f>
        <v>No</v>
      </c>
      <c r="J1685" t="str">
        <f>VLOOKUP($A1685,'Medical Examinations'!$A1684:$J4019,9,FALSE)</f>
        <v>Healthy Weight</v>
      </c>
      <c r="K1685" t="str">
        <f>VLOOKUP(A1685,'Medical Examinations'!A1684:J4019,10,FALSE)</f>
        <v>Normal</v>
      </c>
      <c r="L1685" t="str">
        <f>VLOOKUP(Healthcare!A1685,'Hospitalisation Details'!A1684:K4019,10,FALSE)</f>
        <v>3-Oct-1983</v>
      </c>
      <c r="M1685" s="17">
        <f>VLOOKUP(Healthcare!A1685,'Hospitalisation Details'!A1684:K4019,6,FALSE)</f>
        <v>5587.59</v>
      </c>
      <c r="N1685" t="str">
        <f>VLOOKUP(Healthcare!A1685,'Hospitalisation Details'!A1684:K4019,7,FALSE)</f>
        <v>tier - 2</v>
      </c>
      <c r="O1685" t="str">
        <f>VLOOKUP(Healthcare!A1685,'Hospitalisation Details'!A1684:K4019,8,FALSE)</f>
        <v>tier - 1</v>
      </c>
      <c r="P1685" t="str">
        <f>VLOOKUP(Healthcare!A1685,'Hospitalisation Details'!A1684:K4019,9,FALSE)</f>
        <v>R1013</v>
      </c>
      <c r="Q1685">
        <f>VLOOKUP(Healthcare!A1685,'Hospitalisation Details'!A1684:K4019,11,FALSE)</f>
        <v>40</v>
      </c>
    </row>
    <row r="1686" spans="1:17" ht="15.6">
      <c r="A1686" s="1" t="s">
        <v>685</v>
      </c>
      <c r="B1686" t="str">
        <f>VLOOKUP(A1686,'Customer Names'!A1685:E4020,5,FALSE)</f>
        <v xml:space="preserve"> Mr.  Thomas J Goldsby</v>
      </c>
      <c r="C1686">
        <f>VLOOKUP(A1686,'Medical Examinations'!A1685:J4020,2,FALSE)</f>
        <v>34.43</v>
      </c>
      <c r="D1686">
        <f>VLOOKUP(A1686,'Medical Examinations'!A1685:J4020,3,FALSE)</f>
        <v>8.6199999999999992</v>
      </c>
      <c r="E1686" t="str">
        <f>VLOOKUP(A1686,'Medical Examinations'!A1685:J4020,4,FALSE)</f>
        <v>yes</v>
      </c>
      <c r="F1686" t="str">
        <f>VLOOKUP(A1686,'Medical Examinations'!A1685:J4020,5,FALSE)</f>
        <v>No</v>
      </c>
      <c r="G1686" t="str">
        <f>VLOOKUP($A1686,'Medical Examinations'!A$1:J$2336,6,FALSE)</f>
        <v>No</v>
      </c>
      <c r="H1686">
        <f>VLOOKUP(A1686,'Medical Examinations'!A1685:J4020,7,FALSE)</f>
        <v>1</v>
      </c>
      <c r="I1686" t="str">
        <f>VLOOKUP(A1686,'Medical Examinations'!A1685:J4020,8,FALSE)</f>
        <v>No</v>
      </c>
      <c r="J1686" t="str">
        <f>VLOOKUP($A1686,'Medical Examinations'!$A1685:$J4020,9,FALSE)</f>
        <v>Obesity</v>
      </c>
      <c r="K1686" t="str">
        <f>VLOOKUP(A1686,'Medical Examinations'!A1685:J4020,10,FALSE)</f>
        <v>Diabetes</v>
      </c>
      <c r="L1686" t="str">
        <f>VLOOKUP(Healthcare!A1686,'Hospitalisation Details'!A1685:K4020,10,FALSE)</f>
        <v>21-Nov-1986</v>
      </c>
      <c r="M1686" s="17">
        <f>VLOOKUP(Healthcare!A1686,'Hospitalisation Details'!A1685:K4020,6,FALSE)</f>
        <v>5584.31</v>
      </c>
      <c r="N1686" t="str">
        <f>VLOOKUP(Healthcare!A1686,'Hospitalisation Details'!A1685:K4020,7,FALSE)</f>
        <v>tier - 3</v>
      </c>
      <c r="O1686" t="str">
        <f>VLOOKUP(Healthcare!A1686,'Hospitalisation Details'!A1685:K4020,8,FALSE)</f>
        <v>tier - 1</v>
      </c>
      <c r="P1686" t="str">
        <f>VLOOKUP(Healthcare!A1686,'Hospitalisation Details'!A1685:K4020,9,FALSE)</f>
        <v>R1013</v>
      </c>
      <c r="Q1686">
        <f>VLOOKUP(Healthcare!A1686,'Hospitalisation Details'!A1685:K4020,11,FALSE)</f>
        <v>37</v>
      </c>
    </row>
    <row r="1687" spans="1:17" ht="15.6">
      <c r="A1687" s="1" t="s">
        <v>684</v>
      </c>
      <c r="B1687" t="str">
        <f>VLOOKUP(A1687,'Customer Names'!A1686:E4021,5,FALSE)</f>
        <v xml:space="preserve"> Mr.  Ken Whitney</v>
      </c>
      <c r="C1687">
        <f>VLOOKUP(A1687,'Medical Examinations'!A1686:J4021,2,FALSE)</f>
        <v>20.86</v>
      </c>
      <c r="D1687">
        <f>VLOOKUP(A1687,'Medical Examinations'!A1686:J4021,3,FALSE)</f>
        <v>4.3600000000000003</v>
      </c>
      <c r="E1687" t="str">
        <f>VLOOKUP(A1687,'Medical Examinations'!A1686:J4021,4,FALSE)</f>
        <v>yes</v>
      </c>
      <c r="F1687" t="str">
        <f>VLOOKUP(A1687,'Medical Examinations'!A1686:J4021,5,FALSE)</f>
        <v>No</v>
      </c>
      <c r="G1687" t="str">
        <f>VLOOKUP($A1687,'Medical Examinations'!A$1:J$2336,6,FALSE)</f>
        <v>No</v>
      </c>
      <c r="H1687">
        <f>VLOOKUP(A1687,'Medical Examinations'!A1686:J4021,7,FALSE)</f>
        <v>0</v>
      </c>
      <c r="I1687" t="str">
        <f>VLOOKUP(A1687,'Medical Examinations'!A1686:J4021,8,FALSE)</f>
        <v>No</v>
      </c>
      <c r="J1687" t="str">
        <f>VLOOKUP($A1687,'Medical Examinations'!$A1686:$J4021,9,FALSE)</f>
        <v>Healthy Weight</v>
      </c>
      <c r="K1687" t="str">
        <f>VLOOKUP(A1687,'Medical Examinations'!A1686:J4021,10,FALSE)</f>
        <v>Normal</v>
      </c>
      <c r="L1687" t="str">
        <f>VLOOKUP(Healthcare!A1687,'Hospitalisation Details'!A1686:K4021,10,FALSE)</f>
        <v>5-Sep-1985</v>
      </c>
      <c r="M1687" s="17">
        <f>VLOOKUP(Healthcare!A1687,'Hospitalisation Details'!A1686:K4021,6,FALSE)</f>
        <v>5582.95</v>
      </c>
      <c r="N1687" t="str">
        <f>VLOOKUP(Healthcare!A1687,'Hospitalisation Details'!A1686:K4021,7,FALSE)</f>
        <v>tier - 2</v>
      </c>
      <c r="O1687" t="str">
        <f>VLOOKUP(Healthcare!A1687,'Hospitalisation Details'!A1686:K4021,8,FALSE)</f>
        <v>tier - 1</v>
      </c>
      <c r="P1687" t="str">
        <f>VLOOKUP(Healthcare!A1687,'Hospitalisation Details'!A1686:K4021,9,FALSE)</f>
        <v>R1012</v>
      </c>
      <c r="Q1687">
        <f>VLOOKUP(Healthcare!A1687,'Hospitalisation Details'!A1686:K4021,11,FALSE)</f>
        <v>39</v>
      </c>
    </row>
    <row r="1688" spans="1:17" ht="15.6">
      <c r="A1688" s="1" t="s">
        <v>683</v>
      </c>
      <c r="B1688" t="str">
        <f>VLOOKUP(A1688,'Customer Names'!A1687:E4022,5,FALSE)</f>
        <v xml:space="preserve"> Ms.  Annie E Mahoney</v>
      </c>
      <c r="C1688">
        <f>VLOOKUP(A1688,'Medical Examinations'!A1687:J4022,2,FALSE)</f>
        <v>18.34</v>
      </c>
      <c r="D1688">
        <f>VLOOKUP(A1688,'Medical Examinations'!A1687:J4022,3,FALSE)</f>
        <v>10.01</v>
      </c>
      <c r="E1688" t="str">
        <f>VLOOKUP(A1688,'Medical Examinations'!A1687:J4022,4,FALSE)</f>
        <v>No</v>
      </c>
      <c r="F1688" t="str">
        <f>VLOOKUP(A1688,'Medical Examinations'!A1687:J4022,5,FALSE)</f>
        <v>No</v>
      </c>
      <c r="G1688" t="str">
        <f>VLOOKUP($A1688,'Medical Examinations'!A$1:J$2336,6,FALSE)</f>
        <v>No</v>
      </c>
      <c r="H1688">
        <f>VLOOKUP(A1688,'Medical Examinations'!A1687:J4022,7,FALSE)</f>
        <v>0</v>
      </c>
      <c r="I1688" t="str">
        <f>VLOOKUP(A1688,'Medical Examinations'!A1687:J4022,8,FALSE)</f>
        <v>No</v>
      </c>
      <c r="J1688" t="str">
        <f>VLOOKUP($A1688,'Medical Examinations'!$A1687:$J4022,9,FALSE)</f>
        <v>Under Weight</v>
      </c>
      <c r="K1688" t="str">
        <f>VLOOKUP(A1688,'Medical Examinations'!A1687:J4022,10,FALSE)</f>
        <v>Diabetes</v>
      </c>
      <c r="L1688" t="str">
        <f>VLOOKUP(Healthcare!A1688,'Hospitalisation Details'!A1687:K4022,10,FALSE)</f>
        <v>18-Sep-1974</v>
      </c>
      <c r="M1688" s="17">
        <f>VLOOKUP(Healthcare!A1688,'Hospitalisation Details'!A1687:K4022,6,FALSE)</f>
        <v>5576.35</v>
      </c>
      <c r="N1688" t="str">
        <f>VLOOKUP(Healthcare!A1688,'Hospitalisation Details'!A1687:K4022,7,FALSE)</f>
        <v>tier - 2</v>
      </c>
      <c r="O1688" t="str">
        <f>VLOOKUP(Healthcare!A1688,'Hospitalisation Details'!A1687:K4022,8,FALSE)</f>
        <v>tier - 3</v>
      </c>
      <c r="P1688" t="str">
        <f>VLOOKUP(Healthcare!A1688,'Hospitalisation Details'!A1687:K4022,9,FALSE)</f>
        <v>R1013</v>
      </c>
      <c r="Q1688">
        <f>VLOOKUP(Healthcare!A1688,'Hospitalisation Details'!A1687:K4022,11,FALSE)</f>
        <v>49</v>
      </c>
    </row>
    <row r="1689" spans="1:17" ht="15.6">
      <c r="A1689" s="1" t="s">
        <v>682</v>
      </c>
      <c r="B1689" t="str">
        <f>VLOOKUP(A1689,'Customer Names'!A1688:E4023,5,FALSE)</f>
        <v xml:space="preserve"> Mrs.  Noel K McCracken</v>
      </c>
      <c r="C1689">
        <f>VLOOKUP(A1689,'Medical Examinations'!A1688:J4023,2,FALSE)</f>
        <v>34.15</v>
      </c>
      <c r="D1689">
        <f>VLOOKUP(A1689,'Medical Examinations'!A1688:J4023,3,FALSE)</f>
        <v>5.42</v>
      </c>
      <c r="E1689" t="str">
        <f>VLOOKUP(A1689,'Medical Examinations'!A1688:J4023,4,FALSE)</f>
        <v>No</v>
      </c>
      <c r="F1689" t="str">
        <f>VLOOKUP(A1689,'Medical Examinations'!A1688:J4023,5,FALSE)</f>
        <v>No</v>
      </c>
      <c r="G1689" t="str">
        <f>VLOOKUP($A1689,'Medical Examinations'!A$1:J$2336,6,FALSE)</f>
        <v>No</v>
      </c>
      <c r="H1689">
        <f>VLOOKUP(A1689,'Medical Examinations'!A1688:J4023,7,FALSE)</f>
        <v>0</v>
      </c>
      <c r="I1689" t="str">
        <f>VLOOKUP(A1689,'Medical Examinations'!A1688:J4023,8,FALSE)</f>
        <v>No</v>
      </c>
      <c r="J1689" t="str">
        <f>VLOOKUP($A1689,'Medical Examinations'!$A1688:$J4023,9,FALSE)</f>
        <v>Obesity</v>
      </c>
      <c r="K1689" t="str">
        <f>VLOOKUP(A1689,'Medical Examinations'!A1688:J4023,10,FALSE)</f>
        <v>Normal</v>
      </c>
      <c r="L1689" t="str">
        <f>VLOOKUP(Healthcare!A1689,'Hospitalisation Details'!A1688:K4023,10,FALSE)</f>
        <v>22-Sep-1999</v>
      </c>
      <c r="M1689" s="17">
        <f>VLOOKUP(Healthcare!A1689,'Hospitalisation Details'!A1688:K4023,6,FALSE)</f>
        <v>5552.61</v>
      </c>
      <c r="N1689" t="str">
        <f>VLOOKUP(Healthcare!A1689,'Hospitalisation Details'!A1688:K4023,7,FALSE)</f>
        <v>tier - 2</v>
      </c>
      <c r="O1689" t="str">
        <f>VLOOKUP(Healthcare!A1689,'Hospitalisation Details'!A1688:K4023,8,FALSE)</f>
        <v>tier - 3</v>
      </c>
      <c r="P1689" t="str">
        <f>VLOOKUP(Healthcare!A1689,'Hospitalisation Details'!A1688:K4023,9,FALSE)</f>
        <v>R1026</v>
      </c>
      <c r="Q1689">
        <f>VLOOKUP(Healthcare!A1689,'Hospitalisation Details'!A1688:K4023,11,FALSE)</f>
        <v>24</v>
      </c>
    </row>
    <row r="1690" spans="1:17" ht="15.6">
      <c r="A1690" s="1" t="s">
        <v>681</v>
      </c>
      <c r="B1690" t="str">
        <f>VLOOKUP(A1690,'Customer Names'!A1689:E4024,5,FALSE)</f>
        <v xml:space="preserve"> Mr.  Mark S Spewak</v>
      </c>
      <c r="C1690">
        <f>VLOOKUP(A1690,'Medical Examinations'!A1689:J4024,2,FALSE)</f>
        <v>18.350000000000001</v>
      </c>
      <c r="D1690">
        <f>VLOOKUP(A1690,'Medical Examinations'!A1689:J4024,3,FALSE)</f>
        <v>5.12</v>
      </c>
      <c r="E1690" t="str">
        <f>VLOOKUP(A1690,'Medical Examinations'!A1689:J4024,4,FALSE)</f>
        <v>No</v>
      </c>
      <c r="F1690" t="str">
        <f>VLOOKUP(A1690,'Medical Examinations'!A1689:J4024,5,FALSE)</f>
        <v>No</v>
      </c>
      <c r="G1690" t="str">
        <f>VLOOKUP($A1690,'Medical Examinations'!A$1:J$2336,6,FALSE)</f>
        <v>No</v>
      </c>
      <c r="H1690">
        <f>VLOOKUP(A1690,'Medical Examinations'!A1689:J4024,7,FALSE)</f>
        <v>0</v>
      </c>
      <c r="I1690" t="str">
        <f>VLOOKUP(A1690,'Medical Examinations'!A1689:J4024,8,FALSE)</f>
        <v>No</v>
      </c>
      <c r="J1690" t="str">
        <f>VLOOKUP($A1690,'Medical Examinations'!$A1689:$J4024,9,FALSE)</f>
        <v>Under Weight</v>
      </c>
      <c r="K1690" t="str">
        <f>VLOOKUP(A1690,'Medical Examinations'!A1689:J4024,10,FALSE)</f>
        <v>Normal</v>
      </c>
      <c r="L1690" t="str">
        <f>VLOOKUP(Healthcare!A1690,'Hospitalisation Details'!A1689:K4024,10,FALSE)</f>
        <v>7-Dec-1980</v>
      </c>
      <c r="M1690" s="17">
        <f>VLOOKUP(Healthcare!A1690,'Hospitalisation Details'!A1689:K4024,6,FALSE)</f>
        <v>5540.35</v>
      </c>
      <c r="N1690" t="str">
        <f>VLOOKUP(Healthcare!A1690,'Hospitalisation Details'!A1689:K4024,7,FALSE)</f>
        <v>tier - 2</v>
      </c>
      <c r="O1690" t="str">
        <f>VLOOKUP(Healthcare!A1690,'Hospitalisation Details'!A1689:K4024,8,FALSE)</f>
        <v>tier - 2</v>
      </c>
      <c r="P1690" t="str">
        <f>VLOOKUP(Healthcare!A1690,'Hospitalisation Details'!A1689:K4024,9,FALSE)</f>
        <v>R1012</v>
      </c>
      <c r="Q1690">
        <f>VLOOKUP(Healthcare!A1690,'Hospitalisation Details'!A1689:K4024,11,FALSE)</f>
        <v>43</v>
      </c>
    </row>
    <row r="1691" spans="1:17" ht="15.6">
      <c r="A1691" s="1" t="s">
        <v>680</v>
      </c>
      <c r="B1691" t="str">
        <f>VLOOKUP(A1691,'Customer Names'!A1690:E4025,5,FALSE)</f>
        <v xml:space="preserve"> Ms.  Federica Cottini</v>
      </c>
      <c r="C1691">
        <f>VLOOKUP(A1691,'Medical Examinations'!A1690:J4025,2,FALSE)</f>
        <v>22.13</v>
      </c>
      <c r="D1691">
        <f>VLOOKUP(A1691,'Medical Examinations'!A1690:J4025,3,FALSE)</f>
        <v>9.1999999999999993</v>
      </c>
      <c r="E1691" t="str">
        <f>VLOOKUP(A1691,'Medical Examinations'!A1690:J4025,4,FALSE)</f>
        <v>yes</v>
      </c>
      <c r="F1691" t="str">
        <f>VLOOKUP(A1691,'Medical Examinations'!A1690:J4025,5,FALSE)</f>
        <v>No</v>
      </c>
      <c r="G1691" t="str">
        <f>VLOOKUP($A1691,'Medical Examinations'!A$1:J$2336,6,FALSE)</f>
        <v>No</v>
      </c>
      <c r="H1691">
        <f>VLOOKUP(A1691,'Medical Examinations'!A1690:J4025,7,FALSE)</f>
        <v>0</v>
      </c>
      <c r="I1691" t="str">
        <f>VLOOKUP(A1691,'Medical Examinations'!A1690:J4025,8,FALSE)</f>
        <v>No</v>
      </c>
      <c r="J1691" t="str">
        <f>VLOOKUP($A1691,'Medical Examinations'!$A1690:$J4025,9,FALSE)</f>
        <v>Healthy Weight</v>
      </c>
      <c r="K1691" t="str">
        <f>VLOOKUP(A1691,'Medical Examinations'!A1690:J4025,10,FALSE)</f>
        <v>Diabetes</v>
      </c>
      <c r="L1691" t="str">
        <f>VLOOKUP(Healthcare!A1691,'Hospitalisation Details'!A1690:K4025,10,FALSE)</f>
        <v>7-Nov-1981</v>
      </c>
      <c r="M1691" s="17">
        <f>VLOOKUP(Healthcare!A1691,'Hospitalisation Details'!A1690:K4025,6,FALSE)</f>
        <v>5539.4</v>
      </c>
      <c r="N1691" t="str">
        <f>VLOOKUP(Healthcare!A1691,'Hospitalisation Details'!A1690:K4025,7,FALSE)</f>
        <v>tier - 2</v>
      </c>
      <c r="O1691" t="str">
        <f>VLOOKUP(Healthcare!A1691,'Hospitalisation Details'!A1690:K4025,8,FALSE)</f>
        <v>tier - 2</v>
      </c>
      <c r="P1691" t="str">
        <f>VLOOKUP(Healthcare!A1691,'Hospitalisation Details'!A1690:K4025,9,FALSE)</f>
        <v>R1013</v>
      </c>
      <c r="Q1691">
        <f>VLOOKUP(Healthcare!A1691,'Hospitalisation Details'!A1690:K4025,11,FALSE)</f>
        <v>42</v>
      </c>
    </row>
    <row r="1692" spans="1:17" ht="15.6">
      <c r="A1692" s="1" t="s">
        <v>679</v>
      </c>
      <c r="B1692" t="str">
        <f>VLOOKUP(A1692,'Customer Names'!A1691:E4026,5,FALSE)</f>
        <v xml:space="preserve"> Ms.  Pamela L Findlay</v>
      </c>
      <c r="C1692">
        <f>VLOOKUP(A1692,'Medical Examinations'!A1691:J4026,2,FALSE)</f>
        <v>22.51</v>
      </c>
      <c r="D1692">
        <f>VLOOKUP(A1692,'Medical Examinations'!A1691:J4026,3,FALSE)</f>
        <v>6.08</v>
      </c>
      <c r="E1692" t="str">
        <f>VLOOKUP(A1692,'Medical Examinations'!A1691:J4026,4,FALSE)</f>
        <v>yes</v>
      </c>
      <c r="F1692" t="str">
        <f>VLOOKUP(A1692,'Medical Examinations'!A1691:J4026,5,FALSE)</f>
        <v>No</v>
      </c>
      <c r="G1692" t="str">
        <f>VLOOKUP($A1692,'Medical Examinations'!A$1:J$2336,6,FALSE)</f>
        <v>No</v>
      </c>
      <c r="H1692">
        <f>VLOOKUP(A1692,'Medical Examinations'!A1691:J4026,7,FALSE)</f>
        <v>1</v>
      </c>
      <c r="I1692" t="str">
        <f>VLOOKUP(A1692,'Medical Examinations'!A1691:J4026,8,FALSE)</f>
        <v>No</v>
      </c>
      <c r="J1692" t="str">
        <f>VLOOKUP($A1692,'Medical Examinations'!$A1691:$J4026,9,FALSE)</f>
        <v>Healthy Weight</v>
      </c>
      <c r="K1692" t="str">
        <f>VLOOKUP(A1692,'Medical Examinations'!A1691:J4026,10,FALSE)</f>
        <v>Prediabetes</v>
      </c>
      <c r="L1692" t="str">
        <f>VLOOKUP(Healthcare!A1692,'Hospitalisation Details'!A1691:K4026,10,FALSE)</f>
        <v>29-Jul-1988</v>
      </c>
      <c r="M1692" s="17">
        <f>VLOOKUP(Healthcare!A1692,'Hospitalisation Details'!A1691:K4026,6,FALSE)</f>
        <v>5503.36</v>
      </c>
      <c r="N1692" t="str">
        <f>VLOOKUP(Healthcare!A1692,'Hospitalisation Details'!A1691:K4026,7,FALSE)</f>
        <v>tier - 2</v>
      </c>
      <c r="O1692" t="str">
        <f>VLOOKUP(Healthcare!A1692,'Hospitalisation Details'!A1691:K4026,8,FALSE)</f>
        <v>tier - 2</v>
      </c>
      <c r="P1692" t="str">
        <f>VLOOKUP(Healthcare!A1692,'Hospitalisation Details'!A1691:K4026,9,FALSE)</f>
        <v>R1012</v>
      </c>
      <c r="Q1692">
        <f>VLOOKUP(Healthcare!A1692,'Hospitalisation Details'!A1691:K4026,11,FALSE)</f>
        <v>36</v>
      </c>
    </row>
    <row r="1693" spans="1:17" ht="15.6">
      <c r="A1693" s="1" t="s">
        <v>678</v>
      </c>
      <c r="B1693" t="str">
        <f>VLOOKUP(A1693,'Customer Names'!A1692:E4027,5,FALSE)</f>
        <v xml:space="preserve"> Mr.  Andrew W Strasburg</v>
      </c>
      <c r="C1693">
        <f>VLOOKUP(A1693,'Medical Examinations'!A1692:J4027,2,FALSE)</f>
        <v>31</v>
      </c>
      <c r="D1693">
        <f>VLOOKUP(A1693,'Medical Examinations'!A1692:J4027,3,FALSE)</f>
        <v>4.7699999999999996</v>
      </c>
      <c r="E1693" t="str">
        <f>VLOOKUP(A1693,'Medical Examinations'!A1692:J4027,4,FALSE)</f>
        <v>No</v>
      </c>
      <c r="F1693" t="str">
        <f>VLOOKUP(A1693,'Medical Examinations'!A1692:J4027,5,FALSE)</f>
        <v>No</v>
      </c>
      <c r="G1693" t="str">
        <f>VLOOKUP($A1693,'Medical Examinations'!A$1:J$2336,6,FALSE)</f>
        <v>No</v>
      </c>
      <c r="H1693">
        <f>VLOOKUP(A1693,'Medical Examinations'!A1692:J4027,7,FALSE)</f>
        <v>1</v>
      </c>
      <c r="I1693" t="str">
        <f>VLOOKUP(A1693,'Medical Examinations'!A1692:J4027,8,FALSE)</f>
        <v>No</v>
      </c>
      <c r="J1693" t="str">
        <f>VLOOKUP($A1693,'Medical Examinations'!$A1692:$J4027,9,FALSE)</f>
        <v>Obesity</v>
      </c>
      <c r="K1693" t="str">
        <f>VLOOKUP(A1693,'Medical Examinations'!A1692:J4027,10,FALSE)</f>
        <v>Normal</v>
      </c>
      <c r="L1693" t="str">
        <f>VLOOKUP(Healthcare!A1693,'Hospitalisation Details'!A1692:K4027,10,FALSE)</f>
        <v>17-Aug-1984</v>
      </c>
      <c r="M1693" s="17">
        <f>VLOOKUP(Healthcare!A1693,'Hospitalisation Details'!A1692:K4027,6,FALSE)</f>
        <v>5488.26</v>
      </c>
      <c r="N1693" t="str">
        <f>VLOOKUP(Healthcare!A1693,'Hospitalisation Details'!A1692:K4027,7,FALSE)</f>
        <v>tier - 2</v>
      </c>
      <c r="O1693" t="str">
        <f>VLOOKUP(Healthcare!A1693,'Hospitalisation Details'!A1692:K4027,8,FALSE)</f>
        <v>tier - 3</v>
      </c>
      <c r="P1693" t="str">
        <f>VLOOKUP(Healthcare!A1693,'Hospitalisation Details'!A1692:K4027,9,FALSE)</f>
        <v>R1011</v>
      </c>
      <c r="Q1693">
        <f>VLOOKUP(Healthcare!A1693,'Hospitalisation Details'!A1692:K4027,11,FALSE)</f>
        <v>40</v>
      </c>
    </row>
    <row r="1694" spans="1:17" ht="15.6">
      <c r="A1694" s="1" t="s">
        <v>677</v>
      </c>
      <c r="B1694" t="str">
        <f>VLOOKUP(A1694,'Customer Names'!A1693:E4028,5,FALSE)</f>
        <v xml:space="preserve"> Mr.  Randall Adams</v>
      </c>
      <c r="C1694">
        <f>VLOOKUP(A1694,'Medical Examinations'!A1693:J4028,2,FALSE)</f>
        <v>28.27</v>
      </c>
      <c r="D1694">
        <f>VLOOKUP(A1694,'Medical Examinations'!A1693:J4028,3,FALSE)</f>
        <v>4.62</v>
      </c>
      <c r="E1694" t="str">
        <f>VLOOKUP(A1694,'Medical Examinations'!A1693:J4028,4,FALSE)</f>
        <v>No</v>
      </c>
      <c r="F1694" t="str">
        <f>VLOOKUP(A1694,'Medical Examinations'!A1693:J4028,5,FALSE)</f>
        <v>No</v>
      </c>
      <c r="G1694" t="str">
        <f>VLOOKUP($A1694,'Medical Examinations'!A$1:J$2336,6,FALSE)</f>
        <v>No</v>
      </c>
      <c r="H1694">
        <f>VLOOKUP(A1694,'Medical Examinations'!A1693:J4028,7,FALSE)</f>
        <v>1</v>
      </c>
      <c r="I1694" t="str">
        <f>VLOOKUP(A1694,'Medical Examinations'!A1693:J4028,8,FALSE)</f>
        <v>No</v>
      </c>
      <c r="J1694" t="str">
        <f>VLOOKUP($A1694,'Medical Examinations'!$A1693:$J4028,9,FALSE)</f>
        <v>Over Weight</v>
      </c>
      <c r="K1694" t="str">
        <f>VLOOKUP(A1694,'Medical Examinations'!A1693:J4028,10,FALSE)</f>
        <v>Normal</v>
      </c>
      <c r="L1694" t="str">
        <f>VLOOKUP(Healthcare!A1694,'Hospitalisation Details'!A1693:K4028,10,FALSE)</f>
        <v>26-Aug-1984</v>
      </c>
      <c r="M1694" s="17">
        <f>VLOOKUP(Healthcare!A1694,'Hospitalisation Details'!A1693:K4028,6,FALSE)</f>
        <v>5484.47</v>
      </c>
      <c r="N1694" t="str">
        <f>VLOOKUP(Healthcare!A1694,'Hospitalisation Details'!A1693:K4028,7,FALSE)</f>
        <v>tier - 2</v>
      </c>
      <c r="O1694" t="str">
        <f>VLOOKUP(Healthcare!A1694,'Hospitalisation Details'!A1693:K4028,8,FALSE)</f>
        <v>tier - 2</v>
      </c>
      <c r="P1694" t="str">
        <f>VLOOKUP(Healthcare!A1694,'Hospitalisation Details'!A1693:K4028,9,FALSE)</f>
        <v>R1013</v>
      </c>
      <c r="Q1694">
        <f>VLOOKUP(Healthcare!A1694,'Hospitalisation Details'!A1693:K4028,11,FALSE)</f>
        <v>40</v>
      </c>
    </row>
    <row r="1695" spans="1:17" ht="15.6">
      <c r="A1695" s="1" t="s">
        <v>676</v>
      </c>
      <c r="B1695" t="str">
        <f>VLOOKUP(A1695,'Customer Names'!A1694:E4029,5,FALSE)</f>
        <v xml:space="preserve"> Ms.  Tracy L Deeter</v>
      </c>
      <c r="C1695">
        <f>VLOOKUP(A1695,'Medical Examinations'!A1694:J4029,2,FALSE)</f>
        <v>29.92</v>
      </c>
      <c r="D1695">
        <f>VLOOKUP(A1695,'Medical Examinations'!A1694:J4029,3,FALSE)</f>
        <v>9.07</v>
      </c>
      <c r="E1695" t="str">
        <f>VLOOKUP(A1695,'Medical Examinations'!A1694:J4029,4,FALSE)</f>
        <v>yes</v>
      </c>
      <c r="F1695" t="str">
        <f>VLOOKUP(A1695,'Medical Examinations'!A1694:J4029,5,FALSE)</f>
        <v>No</v>
      </c>
      <c r="G1695" t="str">
        <f>VLOOKUP($A1695,'Medical Examinations'!A$1:J$2336,6,FALSE)</f>
        <v>No</v>
      </c>
      <c r="H1695">
        <f>VLOOKUP(A1695,'Medical Examinations'!A1694:J4029,7,FALSE)</f>
        <v>1</v>
      </c>
      <c r="I1695" t="str">
        <f>VLOOKUP(A1695,'Medical Examinations'!A1694:J4029,8,FALSE)</f>
        <v>No</v>
      </c>
      <c r="J1695" t="str">
        <f>VLOOKUP($A1695,'Medical Examinations'!$A1694:$J4029,9,FALSE)</f>
        <v>Over Weight</v>
      </c>
      <c r="K1695" t="str">
        <f>VLOOKUP(A1695,'Medical Examinations'!A1694:J4029,10,FALSE)</f>
        <v>Diabetes</v>
      </c>
      <c r="L1695" t="str">
        <f>VLOOKUP(Healthcare!A1695,'Hospitalisation Details'!A1694:K4029,10,FALSE)</f>
        <v>30-Sep-1986</v>
      </c>
      <c r="M1695" s="17">
        <f>VLOOKUP(Healthcare!A1695,'Hospitalisation Details'!A1694:K4029,6,FALSE)</f>
        <v>5478.04</v>
      </c>
      <c r="N1695" t="str">
        <f>VLOOKUP(Healthcare!A1695,'Hospitalisation Details'!A1694:K4029,7,FALSE)</f>
        <v>tier - 2</v>
      </c>
      <c r="O1695" t="str">
        <f>VLOOKUP(Healthcare!A1695,'Hospitalisation Details'!A1694:K4029,8,FALSE)</f>
        <v>tier - 3</v>
      </c>
      <c r="P1695" t="str">
        <f>VLOOKUP(Healthcare!A1695,'Hospitalisation Details'!A1694:K4029,9,FALSE)</f>
        <v>R1013</v>
      </c>
      <c r="Q1695">
        <f>VLOOKUP(Healthcare!A1695,'Hospitalisation Details'!A1694:K4029,11,FALSE)</f>
        <v>37</v>
      </c>
    </row>
    <row r="1696" spans="1:17" ht="15.6">
      <c r="A1696" s="1" t="s">
        <v>675</v>
      </c>
      <c r="B1696" t="str">
        <f>VLOOKUP(A1696,'Customer Names'!A1695:E4030,5,FALSE)</f>
        <v xml:space="preserve"> Ms.  Azelie Arpin</v>
      </c>
      <c r="C1696">
        <f>VLOOKUP(A1696,'Medical Examinations'!A1695:J4030,2,FALSE)</f>
        <v>25.9</v>
      </c>
      <c r="D1696">
        <f>VLOOKUP(A1696,'Medical Examinations'!A1695:J4030,3,FALSE)</f>
        <v>9.1199999999999992</v>
      </c>
      <c r="E1696" t="str">
        <f>VLOOKUP(A1696,'Medical Examinations'!A1695:J4030,4,FALSE)</f>
        <v>yes</v>
      </c>
      <c r="F1696" t="str">
        <f>VLOOKUP(A1696,'Medical Examinations'!A1695:J4030,5,FALSE)</f>
        <v>No</v>
      </c>
      <c r="G1696" t="str">
        <f>VLOOKUP($A1696,'Medical Examinations'!A$1:J$2336,6,FALSE)</f>
        <v>No</v>
      </c>
      <c r="H1696">
        <f>VLOOKUP(A1696,'Medical Examinations'!A1695:J4030,7,FALSE)</f>
        <v>1</v>
      </c>
      <c r="I1696" t="str">
        <f>VLOOKUP(A1696,'Medical Examinations'!A1695:J4030,8,FALSE)</f>
        <v>No</v>
      </c>
      <c r="J1696" t="str">
        <f>VLOOKUP($A1696,'Medical Examinations'!$A1695:$J4030,9,FALSE)</f>
        <v>Over Weight</v>
      </c>
      <c r="K1696" t="str">
        <f>VLOOKUP(A1696,'Medical Examinations'!A1695:J4030,10,FALSE)</f>
        <v>Diabetes</v>
      </c>
      <c r="L1696" t="str">
        <f>VLOOKUP(Healthcare!A1696,'Hospitalisation Details'!A1695:K4030,10,FALSE)</f>
        <v>12-Jul-1986</v>
      </c>
      <c r="M1696" s="17">
        <f>VLOOKUP(Healthcare!A1696,'Hospitalisation Details'!A1695:K4030,6,FALSE)</f>
        <v>5472.45</v>
      </c>
      <c r="N1696" t="str">
        <f>VLOOKUP(Healthcare!A1696,'Hospitalisation Details'!A1695:K4030,7,FALSE)</f>
        <v>tier - 2</v>
      </c>
      <c r="O1696" t="str">
        <f>VLOOKUP(Healthcare!A1696,'Hospitalisation Details'!A1695:K4030,8,FALSE)</f>
        <v>tier - 3</v>
      </c>
      <c r="P1696" t="str">
        <f>VLOOKUP(Healthcare!A1696,'Hospitalisation Details'!A1695:K4030,9,FALSE)</f>
        <v>R1011</v>
      </c>
      <c r="Q1696">
        <f>VLOOKUP(Healthcare!A1696,'Hospitalisation Details'!A1695:K4030,11,FALSE)</f>
        <v>38</v>
      </c>
    </row>
    <row r="1697" spans="1:17" ht="15.6">
      <c r="A1697" s="1" t="s">
        <v>674</v>
      </c>
      <c r="B1697" t="str">
        <f>VLOOKUP(A1697,'Customer Names'!A1696:E4031,5,FALSE)</f>
        <v xml:space="preserve"> Ms.  Monica M Schoeneck</v>
      </c>
      <c r="C1697">
        <f>VLOOKUP(A1697,'Medical Examinations'!A1696:J4031,2,FALSE)</f>
        <v>27.74</v>
      </c>
      <c r="D1697">
        <f>VLOOKUP(A1697,'Medical Examinations'!A1696:J4031,3,FALSE)</f>
        <v>7.32</v>
      </c>
      <c r="E1697" t="str">
        <f>VLOOKUP(A1697,'Medical Examinations'!A1696:J4031,4,FALSE)</f>
        <v>yes</v>
      </c>
      <c r="F1697" t="str">
        <f>VLOOKUP(A1697,'Medical Examinations'!A1696:J4031,5,FALSE)</f>
        <v>No</v>
      </c>
      <c r="G1697" t="str">
        <f>VLOOKUP($A1697,'Medical Examinations'!A$1:J$2336,6,FALSE)</f>
        <v>No</v>
      </c>
      <c r="H1697">
        <f>VLOOKUP(A1697,'Medical Examinations'!A1696:J4031,7,FALSE)</f>
        <v>1</v>
      </c>
      <c r="I1697" t="str">
        <f>VLOOKUP(A1697,'Medical Examinations'!A1696:J4031,8,FALSE)</f>
        <v>No</v>
      </c>
      <c r="J1697" t="str">
        <f>VLOOKUP($A1697,'Medical Examinations'!$A1696:$J4031,9,FALSE)</f>
        <v>Over Weight</v>
      </c>
      <c r="K1697" t="str">
        <f>VLOOKUP(A1697,'Medical Examinations'!A1696:J4031,10,FALSE)</f>
        <v>Diabetes</v>
      </c>
      <c r="L1697" t="str">
        <f>VLOOKUP(Healthcare!A1697,'Hospitalisation Details'!A1696:K4031,10,FALSE)</f>
        <v>2-Dec-1986</v>
      </c>
      <c r="M1697" s="17">
        <f>VLOOKUP(Healthcare!A1697,'Hospitalisation Details'!A1696:K4031,6,FALSE)</f>
        <v>5469.01</v>
      </c>
      <c r="N1697" t="str">
        <f>VLOOKUP(Healthcare!A1697,'Hospitalisation Details'!A1696:K4031,7,FALSE)</f>
        <v>tier - 2</v>
      </c>
      <c r="O1697" t="str">
        <f>VLOOKUP(Healthcare!A1697,'Hospitalisation Details'!A1696:K4031,8,FALSE)</f>
        <v>tier - 2</v>
      </c>
      <c r="P1697" t="str">
        <f>VLOOKUP(Healthcare!A1697,'Hospitalisation Details'!A1696:K4031,9,FALSE)</f>
        <v>R1024</v>
      </c>
      <c r="Q1697">
        <f>VLOOKUP(Healthcare!A1697,'Hospitalisation Details'!A1696:K4031,11,FALSE)</f>
        <v>37</v>
      </c>
    </row>
    <row r="1698" spans="1:17" ht="15.6">
      <c r="A1698" s="1" t="s">
        <v>673</v>
      </c>
      <c r="B1698" t="str">
        <f>VLOOKUP(A1698,'Customer Names'!A1697:E4032,5,FALSE)</f>
        <v xml:space="preserve"> Ms.  Katarina K Mueller</v>
      </c>
      <c r="C1698">
        <f>VLOOKUP(A1698,'Medical Examinations'!A1697:J4032,2,FALSE)</f>
        <v>17.260000000000002</v>
      </c>
      <c r="D1698">
        <f>VLOOKUP(A1698,'Medical Examinations'!A1697:J4032,3,FALSE)</f>
        <v>11.73</v>
      </c>
      <c r="E1698" t="str">
        <f>VLOOKUP(A1698,'Medical Examinations'!A1697:J4032,4,FALSE)</f>
        <v>No</v>
      </c>
      <c r="F1698" t="str">
        <f>VLOOKUP(A1698,'Medical Examinations'!A1697:J4032,5,FALSE)</f>
        <v>No</v>
      </c>
      <c r="G1698" t="str">
        <f>VLOOKUP($A1698,'Medical Examinations'!A$1:J$2336,6,FALSE)</f>
        <v>No</v>
      </c>
      <c r="H1698">
        <f>VLOOKUP(A1698,'Medical Examinations'!A1697:J4032,7,FALSE)</f>
        <v>2</v>
      </c>
      <c r="I1698" t="str">
        <f>VLOOKUP(A1698,'Medical Examinations'!A1697:J4032,8,FALSE)</f>
        <v>No</v>
      </c>
      <c r="J1698" t="str">
        <f>VLOOKUP($A1698,'Medical Examinations'!$A1697:$J4032,9,FALSE)</f>
        <v>Under Weight</v>
      </c>
      <c r="K1698" t="str">
        <f>VLOOKUP(A1698,'Medical Examinations'!A1697:J4032,10,FALSE)</f>
        <v>Diabetes</v>
      </c>
      <c r="L1698" t="str">
        <f>VLOOKUP(Healthcare!A1698,'Hospitalisation Details'!A1697:K4032,10,FALSE)</f>
        <v>24-Oct-1973</v>
      </c>
      <c r="M1698" s="17">
        <f>VLOOKUP(Healthcare!A1698,'Hospitalisation Details'!A1697:K4032,6,FALSE)</f>
        <v>5466.88</v>
      </c>
      <c r="N1698" t="str">
        <f>VLOOKUP(Healthcare!A1698,'Hospitalisation Details'!A1697:K4032,7,FALSE)</f>
        <v>tier - 2</v>
      </c>
      <c r="O1698" t="str">
        <f>VLOOKUP(Healthcare!A1698,'Hospitalisation Details'!A1697:K4032,8,FALSE)</f>
        <v>tier - 2</v>
      </c>
      <c r="P1698" t="str">
        <f>VLOOKUP(Healthcare!A1698,'Hospitalisation Details'!A1697:K4032,9,FALSE)</f>
        <v>R1013</v>
      </c>
      <c r="Q1698">
        <f>VLOOKUP(Healthcare!A1698,'Hospitalisation Details'!A1697:K4032,11,FALSE)</f>
        <v>50</v>
      </c>
    </row>
    <row r="1699" spans="1:17" ht="15.6">
      <c r="A1699" s="1" t="s">
        <v>672</v>
      </c>
      <c r="B1699" t="str">
        <f>VLOOKUP(A1699,'Customer Names'!A1698:E4033,5,FALSE)</f>
        <v xml:space="preserve"> Ms.  Jamie L Willits</v>
      </c>
      <c r="C1699">
        <f>VLOOKUP(A1699,'Medical Examinations'!A1698:J4033,2,FALSE)</f>
        <v>19.855</v>
      </c>
      <c r="D1699">
        <f>VLOOKUP(A1699,'Medical Examinations'!A1698:J4033,3,FALSE)</f>
        <v>6.64</v>
      </c>
      <c r="E1699" t="str">
        <f>VLOOKUP(A1699,'Medical Examinations'!A1698:J4033,4,FALSE)</f>
        <v>yes</v>
      </c>
      <c r="F1699" t="str">
        <f>VLOOKUP(A1699,'Medical Examinations'!A1698:J4033,5,FALSE)</f>
        <v>No</v>
      </c>
      <c r="G1699" t="str">
        <f>VLOOKUP($A1699,'Medical Examinations'!A$1:J$2336,6,FALSE)</f>
        <v>No</v>
      </c>
      <c r="H1699">
        <f>VLOOKUP(A1699,'Medical Examinations'!A1698:J4033,7,FALSE)</f>
        <v>1</v>
      </c>
      <c r="I1699" t="str">
        <f>VLOOKUP(A1699,'Medical Examinations'!A1698:J4033,8,FALSE)</f>
        <v>No</v>
      </c>
      <c r="J1699" t="str">
        <f>VLOOKUP($A1699,'Medical Examinations'!$A1698:$J4033,9,FALSE)</f>
        <v>Healthy Weight</v>
      </c>
      <c r="K1699" t="str">
        <f>VLOOKUP(A1699,'Medical Examinations'!A1698:J4033,10,FALSE)</f>
        <v>Diabetes</v>
      </c>
      <c r="L1699" t="str">
        <f>VLOOKUP(Healthcare!A1699,'Hospitalisation Details'!A1698:K4033,10,FALSE)</f>
        <v>25-Dec-1986</v>
      </c>
      <c r="M1699" s="17">
        <f>VLOOKUP(Healthcare!A1699,'Hospitalisation Details'!A1698:K4033,6,FALSE)</f>
        <v>5458.05</v>
      </c>
      <c r="N1699" t="str">
        <f>VLOOKUP(Healthcare!A1699,'Hospitalisation Details'!A1698:K4033,7,FALSE)</f>
        <v>tier - 2</v>
      </c>
      <c r="O1699" t="str">
        <f>VLOOKUP(Healthcare!A1699,'Hospitalisation Details'!A1698:K4033,8,FALSE)</f>
        <v>tier - 2</v>
      </c>
      <c r="P1699" t="str">
        <f>VLOOKUP(Healthcare!A1699,'Hospitalisation Details'!A1698:K4033,9,FALSE)</f>
        <v>R1024</v>
      </c>
      <c r="Q1699">
        <f>VLOOKUP(Healthcare!A1699,'Hospitalisation Details'!A1698:K4033,11,FALSE)</f>
        <v>37</v>
      </c>
    </row>
    <row r="1700" spans="1:17" ht="15.6">
      <c r="A1700" s="1" t="s">
        <v>671</v>
      </c>
      <c r="B1700" t="str">
        <f>VLOOKUP(A1700,'Customer Names'!A1699:E4034,5,FALSE)</f>
        <v xml:space="preserve"> Mr.  Brian Syring</v>
      </c>
      <c r="C1700">
        <f>VLOOKUP(A1700,'Medical Examinations'!A1699:J4034,2,FALSE)</f>
        <v>41.69</v>
      </c>
      <c r="D1700">
        <f>VLOOKUP(A1700,'Medical Examinations'!A1699:J4034,3,FALSE)</f>
        <v>5.78</v>
      </c>
      <c r="E1700" t="str">
        <f>VLOOKUP(A1700,'Medical Examinations'!A1699:J4034,4,FALSE)</f>
        <v>No</v>
      </c>
      <c r="F1700" t="str">
        <f>VLOOKUP(A1700,'Medical Examinations'!A1699:J4034,5,FALSE)</f>
        <v>No</v>
      </c>
      <c r="G1700" t="str">
        <f>VLOOKUP($A1700,'Medical Examinations'!A$1:J$2336,6,FALSE)</f>
        <v>No</v>
      </c>
      <c r="H1700">
        <f>VLOOKUP(A1700,'Medical Examinations'!A1699:J4034,7,FALSE)</f>
        <v>0</v>
      </c>
      <c r="I1700" t="str">
        <f>VLOOKUP(A1700,'Medical Examinations'!A1699:J4034,8,FALSE)</f>
        <v>No</v>
      </c>
      <c r="J1700" t="str">
        <f>VLOOKUP($A1700,'Medical Examinations'!$A1699:$J4034,9,FALSE)</f>
        <v>Obesity</v>
      </c>
      <c r="K1700" t="str">
        <f>VLOOKUP(A1700,'Medical Examinations'!A1699:J4034,10,FALSE)</f>
        <v>Prediabetes</v>
      </c>
      <c r="L1700" t="str">
        <f>VLOOKUP(Healthcare!A1700,'Hospitalisation Details'!A1699:K4034,10,FALSE)</f>
        <v>25-Aug-1982</v>
      </c>
      <c r="M1700" s="17">
        <f>VLOOKUP(Healthcare!A1700,'Hospitalisation Details'!A1699:K4034,6,FALSE)</f>
        <v>5438.75</v>
      </c>
      <c r="N1700" t="str">
        <f>VLOOKUP(Healthcare!A1700,'Hospitalisation Details'!A1699:K4034,7,FALSE)</f>
        <v>tier - 3</v>
      </c>
      <c r="O1700" t="str">
        <f>VLOOKUP(Healthcare!A1700,'Hospitalisation Details'!A1699:K4034,8,FALSE)</f>
        <v>tier - 2</v>
      </c>
      <c r="P1700" t="str">
        <f>VLOOKUP(Healthcare!A1700,'Hospitalisation Details'!A1699:K4034,9,FALSE)</f>
        <v>R1013</v>
      </c>
      <c r="Q1700">
        <f>VLOOKUP(Healthcare!A1700,'Hospitalisation Details'!A1699:K4034,11,FALSE)</f>
        <v>42</v>
      </c>
    </row>
    <row r="1701" spans="1:17" ht="15.6">
      <c r="A1701" s="1" t="s">
        <v>670</v>
      </c>
      <c r="B1701" t="str">
        <f>VLOOKUP(A1701,'Customer Names'!A1700:E4035,5,FALSE)</f>
        <v xml:space="preserve"> Ms.  Stacey L Strike</v>
      </c>
      <c r="C1701">
        <f>VLOOKUP(A1701,'Medical Examinations'!A1700:J4035,2,FALSE)</f>
        <v>16.12</v>
      </c>
      <c r="D1701">
        <f>VLOOKUP(A1701,'Medical Examinations'!A1700:J4035,3,FALSE)</f>
        <v>10.45</v>
      </c>
      <c r="E1701" t="str">
        <f>VLOOKUP(A1701,'Medical Examinations'!A1700:J4035,4,FALSE)</f>
        <v>No</v>
      </c>
      <c r="F1701" t="str">
        <f>VLOOKUP(A1701,'Medical Examinations'!A1700:J4035,5,FALSE)</f>
        <v>No</v>
      </c>
      <c r="G1701" t="str">
        <f>VLOOKUP($A1701,'Medical Examinations'!A$1:J$2336,6,FALSE)</f>
        <v>No</v>
      </c>
      <c r="H1701">
        <f>VLOOKUP(A1701,'Medical Examinations'!A1700:J4035,7,FALSE)</f>
        <v>0</v>
      </c>
      <c r="I1701" t="str">
        <f>VLOOKUP(A1701,'Medical Examinations'!A1700:J4035,8,FALSE)</f>
        <v>No</v>
      </c>
      <c r="J1701" t="str">
        <f>VLOOKUP($A1701,'Medical Examinations'!$A1700:$J4035,9,FALSE)</f>
        <v>Under Weight</v>
      </c>
      <c r="K1701" t="str">
        <f>VLOOKUP(A1701,'Medical Examinations'!A1700:J4035,10,FALSE)</f>
        <v>Diabetes</v>
      </c>
      <c r="L1701" t="str">
        <f>VLOOKUP(Healthcare!A1701,'Hospitalisation Details'!A1700:K4035,10,FALSE)</f>
        <v>8-Jun-1978</v>
      </c>
      <c r="M1701" s="17">
        <f>VLOOKUP(Healthcare!A1701,'Hospitalisation Details'!A1700:K4035,6,FALSE)</f>
        <v>5428.98</v>
      </c>
      <c r="N1701" t="str">
        <f>VLOOKUP(Healthcare!A1701,'Hospitalisation Details'!A1700:K4035,7,FALSE)</f>
        <v>tier - 2</v>
      </c>
      <c r="O1701" t="str">
        <f>VLOOKUP(Healthcare!A1701,'Hospitalisation Details'!A1700:K4035,8,FALSE)</f>
        <v>tier - 2</v>
      </c>
      <c r="P1701" t="str">
        <f>VLOOKUP(Healthcare!A1701,'Hospitalisation Details'!A1700:K4035,9,FALSE)</f>
        <v>R1012</v>
      </c>
      <c r="Q1701">
        <f>VLOOKUP(Healthcare!A1701,'Hospitalisation Details'!A1700:K4035,11,FALSE)</f>
        <v>46</v>
      </c>
    </row>
    <row r="1702" spans="1:17" ht="15.6">
      <c r="A1702" s="1" t="s">
        <v>669</v>
      </c>
      <c r="B1702" t="str">
        <f>VLOOKUP(A1702,'Customer Names'!A1701:E4036,5,FALSE)</f>
        <v xml:space="preserve"> Mr.  Stephen Hennigar</v>
      </c>
      <c r="C1702">
        <f>VLOOKUP(A1702,'Medical Examinations'!A1701:J4036,2,FALSE)</f>
        <v>37.43</v>
      </c>
      <c r="D1702">
        <f>VLOOKUP(A1702,'Medical Examinations'!A1701:J4036,3,FALSE)</f>
        <v>4.5199999999999996</v>
      </c>
      <c r="E1702" t="str">
        <f>VLOOKUP(A1702,'Medical Examinations'!A1701:J4036,4,FALSE)</f>
        <v>No</v>
      </c>
      <c r="F1702" t="str">
        <f>VLOOKUP(A1702,'Medical Examinations'!A1701:J4036,5,FALSE)</f>
        <v>No</v>
      </c>
      <c r="G1702" t="str">
        <f>VLOOKUP($A1702,'Medical Examinations'!A$1:J$2336,6,FALSE)</f>
        <v>No</v>
      </c>
      <c r="H1702">
        <f>VLOOKUP(A1702,'Medical Examinations'!A1701:J4036,7,FALSE)</f>
        <v>1</v>
      </c>
      <c r="I1702" t="str">
        <f>VLOOKUP(A1702,'Medical Examinations'!A1701:J4036,8,FALSE)</f>
        <v>No</v>
      </c>
      <c r="J1702" t="str">
        <f>VLOOKUP($A1702,'Medical Examinations'!$A1701:$J4036,9,FALSE)</f>
        <v>Obesity</v>
      </c>
      <c r="K1702" t="str">
        <f>VLOOKUP(A1702,'Medical Examinations'!A1701:J4036,10,FALSE)</f>
        <v>Normal</v>
      </c>
      <c r="L1702" t="str">
        <f>VLOOKUP(Healthcare!A1702,'Hospitalisation Details'!A1701:K4036,10,FALSE)</f>
        <v>17-Sep-1992</v>
      </c>
      <c r="M1702" s="17">
        <f>VLOOKUP(Healthcare!A1702,'Hospitalisation Details'!A1701:K4036,6,FALSE)</f>
        <v>5428.73</v>
      </c>
      <c r="N1702" t="str">
        <f>VLOOKUP(Healthcare!A1702,'Hospitalisation Details'!A1701:K4036,7,FALSE)</f>
        <v>tier - 3</v>
      </c>
      <c r="O1702" t="str">
        <f>VLOOKUP(Healthcare!A1702,'Hospitalisation Details'!A1701:K4036,8,FALSE)</f>
        <v>tier - 1</v>
      </c>
      <c r="P1702" t="str">
        <f>VLOOKUP(Healthcare!A1702,'Hospitalisation Details'!A1701:K4036,9,FALSE)</f>
        <v>R1017</v>
      </c>
      <c r="Q1702">
        <f>VLOOKUP(Healthcare!A1702,'Hospitalisation Details'!A1701:K4036,11,FALSE)</f>
        <v>31</v>
      </c>
    </row>
    <row r="1703" spans="1:17" ht="15.6">
      <c r="A1703" s="1" t="s">
        <v>668</v>
      </c>
      <c r="B1703" t="str">
        <f>VLOOKUP(A1703,'Customer Names'!A1702:E4037,5,FALSE)</f>
        <v xml:space="preserve"> Mr.  Joshua May</v>
      </c>
      <c r="C1703">
        <f>VLOOKUP(A1703,'Medical Examinations'!A1702:J4037,2,FALSE)</f>
        <v>31.065000000000001</v>
      </c>
      <c r="D1703">
        <f>VLOOKUP(A1703,'Medical Examinations'!A1702:J4037,3,FALSE)</f>
        <v>5.71</v>
      </c>
      <c r="E1703" t="str">
        <f>VLOOKUP(A1703,'Medical Examinations'!A1702:J4037,4,FALSE)</f>
        <v>No</v>
      </c>
      <c r="F1703" t="str">
        <f>VLOOKUP(A1703,'Medical Examinations'!A1702:J4037,5,FALSE)</f>
        <v>No</v>
      </c>
      <c r="G1703" t="str">
        <f>VLOOKUP($A1703,'Medical Examinations'!A$1:J$2336,6,FALSE)</f>
        <v>No</v>
      </c>
      <c r="H1703">
        <f>VLOOKUP(A1703,'Medical Examinations'!A1702:J4037,7,FALSE)</f>
        <v>0</v>
      </c>
      <c r="I1703" t="str">
        <f>VLOOKUP(A1703,'Medical Examinations'!A1702:J4037,8,FALSE)</f>
        <v>No</v>
      </c>
      <c r="J1703" t="str">
        <f>VLOOKUP($A1703,'Medical Examinations'!$A1702:$J4037,9,FALSE)</f>
        <v>Obesity</v>
      </c>
      <c r="K1703" t="str">
        <f>VLOOKUP(A1703,'Medical Examinations'!A1702:J4037,10,FALSE)</f>
        <v>Prediabetes</v>
      </c>
      <c r="L1703" t="str">
        <f>VLOOKUP(Healthcare!A1703,'Hospitalisation Details'!A1702:K4037,10,FALSE)</f>
        <v>6-Jul-1991</v>
      </c>
      <c r="M1703" s="17">
        <f>VLOOKUP(Healthcare!A1703,'Hospitalisation Details'!A1702:K4037,6,FALSE)</f>
        <v>5425.02</v>
      </c>
      <c r="N1703" t="str">
        <f>VLOOKUP(Healthcare!A1703,'Hospitalisation Details'!A1702:K4037,7,FALSE)</f>
        <v>tier - 2</v>
      </c>
      <c r="O1703" t="str">
        <f>VLOOKUP(Healthcare!A1703,'Hospitalisation Details'!A1702:K4037,8,FALSE)</f>
        <v>tier - 1</v>
      </c>
      <c r="P1703" t="str">
        <f>VLOOKUP(Healthcare!A1703,'Hospitalisation Details'!A1702:K4037,9,FALSE)</f>
        <v>R1012</v>
      </c>
      <c r="Q1703">
        <f>VLOOKUP(Healthcare!A1703,'Hospitalisation Details'!A1702:K4037,11,FALSE)</f>
        <v>33</v>
      </c>
    </row>
    <row r="1704" spans="1:17" ht="15.6">
      <c r="A1704" s="1" t="s">
        <v>667</v>
      </c>
      <c r="B1704" t="str">
        <f>VLOOKUP(A1704,'Customer Names'!A1703:E4038,5,FALSE)</f>
        <v xml:space="preserve"> Mr.  Josh Metcalf</v>
      </c>
      <c r="C1704">
        <f>VLOOKUP(A1704,'Medical Examinations'!A1703:J4038,2,FALSE)</f>
        <v>25.08</v>
      </c>
      <c r="D1704">
        <f>VLOOKUP(A1704,'Medical Examinations'!A1703:J4038,3,FALSE)</f>
        <v>4.7699999999999996</v>
      </c>
      <c r="E1704" t="str">
        <f>VLOOKUP(A1704,'Medical Examinations'!A1703:J4038,4,FALSE)</f>
        <v>No</v>
      </c>
      <c r="F1704" t="str">
        <f>VLOOKUP(A1704,'Medical Examinations'!A1703:J4038,5,FALSE)</f>
        <v>No</v>
      </c>
      <c r="G1704" t="str">
        <f>VLOOKUP($A1704,'Medical Examinations'!A$1:J$2336,6,FALSE)</f>
        <v>No</v>
      </c>
      <c r="H1704">
        <f>VLOOKUP(A1704,'Medical Examinations'!A1703:J4038,7,FALSE)</f>
        <v>0</v>
      </c>
      <c r="I1704" t="str">
        <f>VLOOKUP(A1704,'Medical Examinations'!A1703:J4038,8,FALSE)</f>
        <v>No</v>
      </c>
      <c r="J1704" t="str">
        <f>VLOOKUP($A1704,'Medical Examinations'!$A1703:$J4038,9,FALSE)</f>
        <v>Over Weight</v>
      </c>
      <c r="K1704" t="str">
        <f>VLOOKUP(A1704,'Medical Examinations'!A1703:J4038,10,FALSE)</f>
        <v>Normal</v>
      </c>
      <c r="L1704" t="str">
        <f>VLOOKUP(Healthcare!A1704,'Hospitalisation Details'!A1703:K4038,10,FALSE)</f>
        <v>27-Sep-1982</v>
      </c>
      <c r="M1704" s="17">
        <f>VLOOKUP(Healthcare!A1704,'Hospitalisation Details'!A1703:K4038,6,FALSE)</f>
        <v>5415.66</v>
      </c>
      <c r="N1704" t="str">
        <f>VLOOKUP(Healthcare!A1704,'Hospitalisation Details'!A1703:K4038,7,FALSE)</f>
        <v>tier - 2</v>
      </c>
      <c r="O1704" t="str">
        <f>VLOOKUP(Healthcare!A1704,'Hospitalisation Details'!A1703:K4038,8,FALSE)</f>
        <v>tier - 3</v>
      </c>
      <c r="P1704" t="str">
        <f>VLOOKUP(Healthcare!A1704,'Hospitalisation Details'!A1703:K4038,9,FALSE)</f>
        <v>R1013</v>
      </c>
      <c r="Q1704">
        <f>VLOOKUP(Healthcare!A1704,'Hospitalisation Details'!A1703:K4038,11,FALSE)</f>
        <v>41</v>
      </c>
    </row>
    <row r="1705" spans="1:17" ht="15.6">
      <c r="A1705" s="1" t="s">
        <v>666</v>
      </c>
      <c r="B1705" t="str">
        <f>VLOOKUP(A1705,'Customer Names'!A1704:E4039,5,FALSE)</f>
        <v xml:space="preserve"> Ms.  Heather Tiska</v>
      </c>
      <c r="C1705">
        <f>VLOOKUP(A1705,'Medical Examinations'!A1704:J4039,2,FALSE)</f>
        <v>15.2</v>
      </c>
      <c r="D1705">
        <f>VLOOKUP(A1705,'Medical Examinations'!A1704:J4039,3,FALSE)</f>
        <v>7.81</v>
      </c>
      <c r="E1705" t="str">
        <f>VLOOKUP(A1705,'Medical Examinations'!A1704:J4039,4,FALSE)</f>
        <v>yes</v>
      </c>
      <c r="F1705" t="str">
        <f>VLOOKUP(A1705,'Medical Examinations'!A1704:J4039,5,FALSE)</f>
        <v>No</v>
      </c>
      <c r="G1705" t="str">
        <f>VLOOKUP($A1705,'Medical Examinations'!A$1:J$2336,6,FALSE)</f>
        <v>No</v>
      </c>
      <c r="H1705">
        <f>VLOOKUP(A1705,'Medical Examinations'!A1704:J4039,7,FALSE)</f>
        <v>1</v>
      </c>
      <c r="I1705" t="str">
        <f>VLOOKUP(A1705,'Medical Examinations'!A1704:J4039,8,FALSE)</f>
        <v>No</v>
      </c>
      <c r="J1705" t="str">
        <f>VLOOKUP($A1705,'Medical Examinations'!$A1704:$J4039,9,FALSE)</f>
        <v>Under Weight</v>
      </c>
      <c r="K1705" t="str">
        <f>VLOOKUP(A1705,'Medical Examinations'!A1704:J4039,10,FALSE)</f>
        <v>Diabetes</v>
      </c>
      <c r="L1705" t="str">
        <f>VLOOKUP(Healthcare!A1705,'Hospitalisation Details'!A1704:K4039,10,FALSE)</f>
        <v>27-Sep-1975</v>
      </c>
      <c r="M1705" s="17">
        <f>VLOOKUP(Healthcare!A1705,'Hospitalisation Details'!A1704:K4039,6,FALSE)</f>
        <v>5411.99</v>
      </c>
      <c r="N1705" t="str">
        <f>VLOOKUP(Healthcare!A1705,'Hospitalisation Details'!A1704:K4039,7,FALSE)</f>
        <v>tier - 2</v>
      </c>
      <c r="O1705" t="str">
        <f>VLOOKUP(Healthcare!A1705,'Hospitalisation Details'!A1704:K4039,8,FALSE)</f>
        <v>tier - 3</v>
      </c>
      <c r="P1705" t="str">
        <f>VLOOKUP(Healthcare!A1705,'Hospitalisation Details'!A1704:K4039,9,FALSE)</f>
        <v>R1012</v>
      </c>
      <c r="Q1705">
        <f>VLOOKUP(Healthcare!A1705,'Hospitalisation Details'!A1704:K4039,11,FALSE)</f>
        <v>48</v>
      </c>
    </row>
    <row r="1706" spans="1:17" ht="15.6">
      <c r="A1706" s="1" t="s">
        <v>665</v>
      </c>
      <c r="B1706" t="str">
        <f>VLOOKUP(A1706,'Customer Names'!A1705:E4040,5,FALSE)</f>
        <v xml:space="preserve"> Mr.  James C McDonough</v>
      </c>
      <c r="C1706">
        <f>VLOOKUP(A1706,'Medical Examinations'!A1705:J4040,2,FALSE)</f>
        <v>22.34</v>
      </c>
      <c r="D1706">
        <f>VLOOKUP(A1706,'Medical Examinations'!A1705:J4040,3,FALSE)</f>
        <v>5.19</v>
      </c>
      <c r="E1706" t="str">
        <f>VLOOKUP(A1706,'Medical Examinations'!A1705:J4040,4,FALSE)</f>
        <v>yes</v>
      </c>
      <c r="F1706" t="str">
        <f>VLOOKUP(A1706,'Medical Examinations'!A1705:J4040,5,FALSE)</f>
        <v>No</v>
      </c>
      <c r="G1706" t="str">
        <f>VLOOKUP($A1706,'Medical Examinations'!A$1:J$2336,6,FALSE)</f>
        <v>No</v>
      </c>
      <c r="H1706">
        <f>VLOOKUP(A1706,'Medical Examinations'!A1705:J4040,7,FALSE)</f>
        <v>0</v>
      </c>
      <c r="I1706" t="str">
        <f>VLOOKUP(A1706,'Medical Examinations'!A1705:J4040,8,FALSE)</f>
        <v>No</v>
      </c>
      <c r="J1706" t="str">
        <f>VLOOKUP($A1706,'Medical Examinations'!$A1705:$J4040,9,FALSE)</f>
        <v>Healthy Weight</v>
      </c>
      <c r="K1706" t="str">
        <f>VLOOKUP(A1706,'Medical Examinations'!A1705:J4040,10,FALSE)</f>
        <v>Normal</v>
      </c>
      <c r="L1706" t="str">
        <f>VLOOKUP(Healthcare!A1706,'Hospitalisation Details'!A1705:K4040,10,FALSE)</f>
        <v>23-Dec-1985</v>
      </c>
      <c r="M1706" s="17">
        <f>VLOOKUP(Healthcare!A1706,'Hospitalisation Details'!A1705:K4040,6,FALSE)</f>
        <v>5402.89</v>
      </c>
      <c r="N1706" t="str">
        <f>VLOOKUP(Healthcare!A1706,'Hospitalisation Details'!A1705:K4040,7,FALSE)</f>
        <v>tier - 2</v>
      </c>
      <c r="O1706" t="str">
        <f>VLOOKUP(Healthcare!A1706,'Hospitalisation Details'!A1705:K4040,8,FALSE)</f>
        <v>tier - 1</v>
      </c>
      <c r="P1706" t="str">
        <f>VLOOKUP(Healthcare!A1706,'Hospitalisation Details'!A1705:K4040,9,FALSE)</f>
        <v>R1013</v>
      </c>
      <c r="Q1706">
        <f>VLOOKUP(Healthcare!A1706,'Hospitalisation Details'!A1705:K4040,11,FALSE)</f>
        <v>38</v>
      </c>
    </row>
    <row r="1707" spans="1:17" ht="15.6">
      <c r="A1707" s="1" t="s">
        <v>664</v>
      </c>
      <c r="B1707" t="str">
        <f>VLOOKUP(A1707,'Customer Names'!A1706:E4041,5,FALSE)</f>
        <v xml:space="preserve"> Ms.  Kim Fairley</v>
      </c>
      <c r="C1707">
        <f>VLOOKUP(A1707,'Medical Examinations'!A1706:J4041,2,FALSE)</f>
        <v>40.15</v>
      </c>
      <c r="D1707">
        <f>VLOOKUP(A1707,'Medical Examinations'!A1706:J4041,3,FALSE)</f>
        <v>5.93</v>
      </c>
      <c r="E1707" t="str">
        <f>VLOOKUP(A1707,'Medical Examinations'!A1706:J4041,4,FALSE)</f>
        <v>No</v>
      </c>
      <c r="F1707" t="str">
        <f>VLOOKUP(A1707,'Medical Examinations'!A1706:J4041,5,FALSE)</f>
        <v>No</v>
      </c>
      <c r="G1707" t="str">
        <f>VLOOKUP($A1707,'Medical Examinations'!A$1:J$2336,6,FALSE)</f>
        <v>No</v>
      </c>
      <c r="H1707">
        <f>VLOOKUP(A1707,'Medical Examinations'!A1706:J4041,7,FALSE)</f>
        <v>1</v>
      </c>
      <c r="I1707" t="str">
        <f>VLOOKUP(A1707,'Medical Examinations'!A1706:J4041,8,FALSE)</f>
        <v>No</v>
      </c>
      <c r="J1707" t="str">
        <f>VLOOKUP($A1707,'Medical Examinations'!$A1706:$J4041,9,FALSE)</f>
        <v>Obesity</v>
      </c>
      <c r="K1707" t="str">
        <f>VLOOKUP(A1707,'Medical Examinations'!A1706:J4041,10,FALSE)</f>
        <v>Prediabetes</v>
      </c>
      <c r="L1707" t="str">
        <f>VLOOKUP(Healthcare!A1707,'Hospitalisation Details'!A1706:K4041,10,FALSE)</f>
        <v>1-Aug-1984</v>
      </c>
      <c r="M1707" s="17">
        <f>VLOOKUP(Healthcare!A1707,'Hospitalisation Details'!A1706:K4041,6,FALSE)</f>
        <v>5400.98</v>
      </c>
      <c r="N1707" t="str">
        <f>VLOOKUP(Healthcare!A1707,'Hospitalisation Details'!A1706:K4041,7,FALSE)</f>
        <v>tier - 2</v>
      </c>
      <c r="O1707" t="str">
        <f>VLOOKUP(Healthcare!A1707,'Hospitalisation Details'!A1706:K4041,8,FALSE)</f>
        <v>tier - 2</v>
      </c>
      <c r="P1707" t="str">
        <f>VLOOKUP(Healthcare!A1707,'Hospitalisation Details'!A1706:K4041,9,FALSE)</f>
        <v>R1013</v>
      </c>
      <c r="Q1707">
        <f>VLOOKUP(Healthcare!A1707,'Hospitalisation Details'!A1706:K4041,11,FALSE)</f>
        <v>40</v>
      </c>
    </row>
    <row r="1708" spans="1:17" ht="15.6">
      <c r="A1708" s="1" t="s">
        <v>663</v>
      </c>
      <c r="B1708" t="str">
        <f>VLOOKUP(A1708,'Customer Names'!A1707:E4042,5,FALSE)</f>
        <v xml:space="preserve"> Ms.  Marie E Barnett</v>
      </c>
      <c r="C1708">
        <f>VLOOKUP(A1708,'Medical Examinations'!A1707:J4042,2,FALSE)</f>
        <v>37.729999999999997</v>
      </c>
      <c r="D1708">
        <f>VLOOKUP(A1708,'Medical Examinations'!A1707:J4042,3,FALSE)</f>
        <v>6.29</v>
      </c>
      <c r="E1708" t="str">
        <f>VLOOKUP(A1708,'Medical Examinations'!A1707:J4042,4,FALSE)</f>
        <v>No</v>
      </c>
      <c r="F1708" t="str">
        <f>VLOOKUP(A1708,'Medical Examinations'!A1707:J4042,5,FALSE)</f>
        <v>No</v>
      </c>
      <c r="G1708" t="str">
        <f>VLOOKUP($A1708,'Medical Examinations'!A$1:J$2336,6,FALSE)</f>
        <v>No</v>
      </c>
      <c r="H1708">
        <f>VLOOKUP(A1708,'Medical Examinations'!A1707:J4042,7,FALSE)</f>
        <v>1</v>
      </c>
      <c r="I1708" t="str">
        <f>VLOOKUP(A1708,'Medical Examinations'!A1707:J4042,8,FALSE)</f>
        <v>No</v>
      </c>
      <c r="J1708" t="str">
        <f>VLOOKUP($A1708,'Medical Examinations'!$A1707:$J4042,9,FALSE)</f>
        <v>Obesity</v>
      </c>
      <c r="K1708" t="str">
        <f>VLOOKUP(A1708,'Medical Examinations'!A1707:J4042,10,FALSE)</f>
        <v>Prediabetes</v>
      </c>
      <c r="L1708" t="str">
        <f>VLOOKUP(Healthcare!A1708,'Hospitalisation Details'!A1707:K4042,10,FALSE)</f>
        <v>3-Sep-1984</v>
      </c>
      <c r="M1708" s="17">
        <f>VLOOKUP(Healthcare!A1708,'Hospitalisation Details'!A1707:K4042,6,FALSE)</f>
        <v>5397.62</v>
      </c>
      <c r="N1708" t="str">
        <f>VLOOKUP(Healthcare!A1708,'Hospitalisation Details'!A1707:K4042,7,FALSE)</f>
        <v>tier - 2</v>
      </c>
      <c r="O1708" t="str">
        <f>VLOOKUP(Healthcare!A1708,'Hospitalisation Details'!A1707:K4042,8,FALSE)</f>
        <v>tier - 2</v>
      </c>
      <c r="P1708" t="str">
        <f>VLOOKUP(Healthcare!A1708,'Hospitalisation Details'!A1707:K4042,9,FALSE)</f>
        <v>R1013</v>
      </c>
      <c r="Q1708">
        <f>VLOOKUP(Healthcare!A1708,'Hospitalisation Details'!A1707:K4042,11,FALSE)</f>
        <v>40</v>
      </c>
    </row>
    <row r="1709" spans="1:17" ht="15.6">
      <c r="A1709" s="1" t="s">
        <v>662</v>
      </c>
      <c r="B1709" t="str">
        <f>VLOOKUP(A1709,'Customer Names'!A1708:E4043,5,FALSE)</f>
        <v xml:space="preserve"> Mr.  Dariusz Piasta</v>
      </c>
      <c r="C1709">
        <f>VLOOKUP(A1709,'Medical Examinations'!A1708:J4043,2,FALSE)</f>
        <v>25.35</v>
      </c>
      <c r="D1709">
        <f>VLOOKUP(A1709,'Medical Examinations'!A1708:J4043,3,FALSE)</f>
        <v>4.9000000000000004</v>
      </c>
      <c r="E1709" t="str">
        <f>VLOOKUP(A1709,'Medical Examinations'!A1708:J4043,4,FALSE)</f>
        <v>No</v>
      </c>
      <c r="F1709" t="str">
        <f>VLOOKUP(A1709,'Medical Examinations'!A1708:J4043,5,FALSE)</f>
        <v>No</v>
      </c>
      <c r="G1709" t="str">
        <f>VLOOKUP($A1709,'Medical Examinations'!A$1:J$2336,6,FALSE)</f>
        <v>No</v>
      </c>
      <c r="H1709">
        <f>VLOOKUP(A1709,'Medical Examinations'!A1708:J4043,7,FALSE)</f>
        <v>0</v>
      </c>
      <c r="I1709" t="str">
        <f>VLOOKUP(A1709,'Medical Examinations'!A1708:J4043,8,FALSE)</f>
        <v>No</v>
      </c>
      <c r="J1709" t="str">
        <f>VLOOKUP($A1709,'Medical Examinations'!$A1708:$J4043,9,FALSE)</f>
        <v>Over Weight</v>
      </c>
      <c r="K1709" t="str">
        <f>VLOOKUP(A1709,'Medical Examinations'!A1708:J4043,10,FALSE)</f>
        <v>Normal</v>
      </c>
      <c r="L1709" t="str">
        <f>VLOOKUP(Healthcare!A1709,'Hospitalisation Details'!A1708:K4043,10,FALSE)</f>
        <v>6-Nov-1989</v>
      </c>
      <c r="M1709" s="17">
        <f>VLOOKUP(Healthcare!A1709,'Hospitalisation Details'!A1708:K4043,6,FALSE)</f>
        <v>5396.44</v>
      </c>
      <c r="N1709" t="str">
        <f>VLOOKUP(Healthcare!A1709,'Hospitalisation Details'!A1708:K4043,7,FALSE)</f>
        <v>tier - 2</v>
      </c>
      <c r="O1709" t="str">
        <f>VLOOKUP(Healthcare!A1709,'Hospitalisation Details'!A1708:K4043,8,FALSE)</f>
        <v>tier - 3</v>
      </c>
      <c r="P1709" t="str">
        <f>VLOOKUP(Healthcare!A1709,'Hospitalisation Details'!A1708:K4043,9,FALSE)</f>
        <v>R1013</v>
      </c>
      <c r="Q1709">
        <f>VLOOKUP(Healthcare!A1709,'Hospitalisation Details'!A1708:K4043,11,FALSE)</f>
        <v>34</v>
      </c>
    </row>
    <row r="1710" spans="1:17" ht="15.6">
      <c r="A1710" s="1" t="s">
        <v>661</v>
      </c>
      <c r="B1710" t="str">
        <f>VLOOKUP(A1710,'Customer Names'!A1709:E4044,5,FALSE)</f>
        <v xml:space="preserve"> Ms.  Jessica E Mueller</v>
      </c>
      <c r="C1710">
        <f>VLOOKUP(A1710,'Medical Examinations'!A1709:J4044,2,FALSE)</f>
        <v>26.41</v>
      </c>
      <c r="D1710">
        <f>VLOOKUP(A1710,'Medical Examinations'!A1709:J4044,3,FALSE)</f>
        <v>5.07</v>
      </c>
      <c r="E1710" t="str">
        <f>VLOOKUP(A1710,'Medical Examinations'!A1709:J4044,4,FALSE)</f>
        <v>yes</v>
      </c>
      <c r="F1710" t="str">
        <f>VLOOKUP(A1710,'Medical Examinations'!A1709:J4044,5,FALSE)</f>
        <v>No</v>
      </c>
      <c r="G1710" t="str">
        <f>VLOOKUP($A1710,'Medical Examinations'!A$1:J$2336,6,FALSE)</f>
        <v>No</v>
      </c>
      <c r="H1710">
        <f>VLOOKUP(A1710,'Medical Examinations'!A1709:J4044,7,FALSE)</f>
        <v>1</v>
      </c>
      <c r="I1710" t="str">
        <f>VLOOKUP(A1710,'Medical Examinations'!A1709:J4044,8,FALSE)</f>
        <v>No</v>
      </c>
      <c r="J1710" t="str">
        <f>VLOOKUP($A1710,'Medical Examinations'!$A1709:$J4044,9,FALSE)</f>
        <v>Over Weight</v>
      </c>
      <c r="K1710" t="str">
        <f>VLOOKUP(A1710,'Medical Examinations'!A1709:J4044,10,FALSE)</f>
        <v>Normal</v>
      </c>
      <c r="L1710" t="str">
        <f>VLOOKUP(Healthcare!A1710,'Hospitalisation Details'!A1709:K4044,10,FALSE)</f>
        <v>8-Aug-1988</v>
      </c>
      <c r="M1710" s="17">
        <f>VLOOKUP(Healthcare!A1710,'Hospitalisation Details'!A1709:K4044,6,FALSE)</f>
        <v>5385.34</v>
      </c>
      <c r="N1710" t="str">
        <f>VLOOKUP(Healthcare!A1710,'Hospitalisation Details'!A1709:K4044,7,FALSE)</f>
        <v>tier - 2</v>
      </c>
      <c r="O1710" t="str">
        <f>VLOOKUP(Healthcare!A1710,'Hospitalisation Details'!A1709:K4044,8,FALSE)</f>
        <v>tier - 3</v>
      </c>
      <c r="P1710" t="str">
        <f>VLOOKUP(Healthcare!A1710,'Hospitalisation Details'!A1709:K4044,9,FALSE)</f>
        <v>R1012</v>
      </c>
      <c r="Q1710">
        <f>VLOOKUP(Healthcare!A1710,'Hospitalisation Details'!A1709:K4044,11,FALSE)</f>
        <v>36</v>
      </c>
    </row>
    <row r="1711" spans="1:17" ht="15.6">
      <c r="A1711" s="1" t="s">
        <v>660</v>
      </c>
      <c r="B1711" t="str">
        <f>VLOOKUP(A1711,'Customer Names'!A1710:E4045,5,FALSE)</f>
        <v xml:space="preserve"> Ms.  Kristen Olsen</v>
      </c>
      <c r="C1711">
        <f>VLOOKUP(A1711,'Medical Examinations'!A1710:J4045,2,FALSE)</f>
        <v>27.6</v>
      </c>
      <c r="D1711">
        <f>VLOOKUP(A1711,'Medical Examinations'!A1710:J4045,3,FALSE)</f>
        <v>5.33</v>
      </c>
      <c r="E1711" t="str">
        <f>VLOOKUP(A1711,'Medical Examinations'!A1710:J4045,4,FALSE)</f>
        <v>No</v>
      </c>
      <c r="F1711" t="str">
        <f>VLOOKUP(A1711,'Medical Examinations'!A1710:J4045,5,FALSE)</f>
        <v>No</v>
      </c>
      <c r="G1711" t="str">
        <f>VLOOKUP($A1711,'Medical Examinations'!A$1:J$2336,6,FALSE)</f>
        <v>No</v>
      </c>
      <c r="H1711">
        <f>VLOOKUP(A1711,'Medical Examinations'!A1710:J4045,7,FALSE)</f>
        <v>1</v>
      </c>
      <c r="I1711" t="str">
        <f>VLOOKUP(A1711,'Medical Examinations'!A1710:J4045,8,FALSE)</f>
        <v>No</v>
      </c>
      <c r="J1711" t="str">
        <f>VLOOKUP($A1711,'Medical Examinations'!$A1710:$J4045,9,FALSE)</f>
        <v>Over Weight</v>
      </c>
      <c r="K1711" t="str">
        <f>VLOOKUP(A1711,'Medical Examinations'!A1710:J4045,10,FALSE)</f>
        <v>Normal</v>
      </c>
      <c r="L1711" t="str">
        <f>VLOOKUP(Healthcare!A1711,'Hospitalisation Details'!A1710:K4045,10,FALSE)</f>
        <v>1-Jun-1984</v>
      </c>
      <c r="M1711" s="17">
        <f>VLOOKUP(Healthcare!A1711,'Hospitalisation Details'!A1710:K4045,6,FALSE)</f>
        <v>5383.54</v>
      </c>
      <c r="N1711" t="str">
        <f>VLOOKUP(Healthcare!A1711,'Hospitalisation Details'!A1710:K4045,7,FALSE)</f>
        <v>tier - 2</v>
      </c>
      <c r="O1711" t="str">
        <f>VLOOKUP(Healthcare!A1711,'Hospitalisation Details'!A1710:K4045,8,FALSE)</f>
        <v>tier - 3</v>
      </c>
      <c r="P1711" t="str">
        <f>VLOOKUP(Healthcare!A1711,'Hospitalisation Details'!A1710:K4045,9,FALSE)</f>
        <v>R1011</v>
      </c>
      <c r="Q1711">
        <f>VLOOKUP(Healthcare!A1711,'Hospitalisation Details'!A1710:K4045,11,FALSE)</f>
        <v>40</v>
      </c>
    </row>
    <row r="1712" spans="1:17" ht="15.6">
      <c r="A1712" s="1" t="s">
        <v>659</v>
      </c>
      <c r="B1712" t="str">
        <f>VLOOKUP(A1712,'Customer Names'!A1711:E4046,5,FALSE)</f>
        <v xml:space="preserve"> Mr.  Jose Guadalupe P De Jesus</v>
      </c>
      <c r="C1712">
        <f>VLOOKUP(A1712,'Medical Examinations'!A1711:J4046,2,FALSE)</f>
        <v>33.82</v>
      </c>
      <c r="D1712">
        <f>VLOOKUP(A1712,'Medical Examinations'!A1711:J4046,3,FALSE)</f>
        <v>8.93</v>
      </c>
      <c r="E1712" t="str">
        <f>VLOOKUP(A1712,'Medical Examinations'!A1711:J4046,4,FALSE)</f>
        <v>yes</v>
      </c>
      <c r="F1712" t="str">
        <f>VLOOKUP(A1712,'Medical Examinations'!A1711:J4046,5,FALSE)</f>
        <v>No</v>
      </c>
      <c r="G1712" t="str">
        <f>VLOOKUP($A1712,'Medical Examinations'!A$1:J$2336,6,FALSE)</f>
        <v>No</v>
      </c>
      <c r="H1712">
        <f>VLOOKUP(A1712,'Medical Examinations'!A1711:J4046,7,FALSE)</f>
        <v>1</v>
      </c>
      <c r="I1712" t="str">
        <f>VLOOKUP(A1712,'Medical Examinations'!A1711:J4046,8,FALSE)</f>
        <v>No</v>
      </c>
      <c r="J1712" t="str">
        <f>VLOOKUP($A1712,'Medical Examinations'!$A1711:$J4046,9,FALSE)</f>
        <v>Obesity</v>
      </c>
      <c r="K1712" t="str">
        <f>VLOOKUP(A1712,'Medical Examinations'!A1711:J4046,10,FALSE)</f>
        <v>Diabetes</v>
      </c>
      <c r="L1712" t="str">
        <f>VLOOKUP(Healthcare!A1712,'Hospitalisation Details'!A1711:K4046,10,FALSE)</f>
        <v>22-Jul-1986</v>
      </c>
      <c r="M1712" s="17">
        <f>VLOOKUP(Healthcare!A1712,'Hospitalisation Details'!A1711:K4046,6,FALSE)</f>
        <v>5377.46</v>
      </c>
      <c r="N1712" t="str">
        <f>VLOOKUP(Healthcare!A1712,'Hospitalisation Details'!A1711:K4046,7,FALSE)</f>
        <v>tier - 2</v>
      </c>
      <c r="O1712" t="str">
        <f>VLOOKUP(Healthcare!A1712,'Hospitalisation Details'!A1711:K4046,8,FALSE)</f>
        <v>tier - 3</v>
      </c>
      <c r="P1712" t="str">
        <f>VLOOKUP(Healthcare!A1712,'Hospitalisation Details'!A1711:K4046,9,FALSE)</f>
        <v>R1012</v>
      </c>
      <c r="Q1712">
        <f>VLOOKUP(Healthcare!A1712,'Hospitalisation Details'!A1711:K4046,11,FALSE)</f>
        <v>38</v>
      </c>
    </row>
    <row r="1713" spans="1:17" ht="15.6">
      <c r="A1713" s="1" t="s">
        <v>658</v>
      </c>
      <c r="B1713" t="str">
        <f>VLOOKUP(A1713,'Customer Names'!A1712:E4047,5,FALSE)</f>
        <v xml:space="preserve"> Ms.  Cynthia Bartus</v>
      </c>
      <c r="C1713">
        <f>VLOOKUP(A1713,'Medical Examinations'!A1712:J4047,2,FALSE)</f>
        <v>32.9</v>
      </c>
      <c r="D1713">
        <f>VLOOKUP(A1713,'Medical Examinations'!A1712:J4047,3,FALSE)</f>
        <v>4.3499999999999996</v>
      </c>
      <c r="E1713" t="str">
        <f>VLOOKUP(A1713,'Medical Examinations'!A1712:J4047,4,FALSE)</f>
        <v>No</v>
      </c>
      <c r="F1713" t="str">
        <f>VLOOKUP(A1713,'Medical Examinations'!A1712:J4047,5,FALSE)</f>
        <v>No</v>
      </c>
      <c r="G1713" t="str">
        <f>VLOOKUP($A1713,'Medical Examinations'!A$1:J$2336,6,FALSE)</f>
        <v>No</v>
      </c>
      <c r="H1713">
        <f>VLOOKUP(A1713,'Medical Examinations'!A1712:J4047,7,FALSE)</f>
        <v>0</v>
      </c>
      <c r="I1713" t="str">
        <f>VLOOKUP(A1713,'Medical Examinations'!A1712:J4047,8,FALSE)</f>
        <v>No</v>
      </c>
      <c r="J1713" t="str">
        <f>VLOOKUP($A1713,'Medical Examinations'!$A1712:$J4047,9,FALSE)</f>
        <v>Obesity</v>
      </c>
      <c r="K1713" t="str">
        <f>VLOOKUP(A1713,'Medical Examinations'!A1712:J4047,10,FALSE)</f>
        <v>Normal</v>
      </c>
      <c r="L1713" t="str">
        <f>VLOOKUP(Healthcare!A1713,'Hospitalisation Details'!A1712:K4047,10,FALSE)</f>
        <v>18-Nov-1989</v>
      </c>
      <c r="M1713" s="17">
        <f>VLOOKUP(Healthcare!A1713,'Hospitalisation Details'!A1712:K4047,6,FALSE)</f>
        <v>5375.04</v>
      </c>
      <c r="N1713" t="str">
        <f>VLOOKUP(Healthcare!A1713,'Hospitalisation Details'!A1712:K4047,7,FALSE)</f>
        <v>tier - 2</v>
      </c>
      <c r="O1713" t="str">
        <f>VLOOKUP(Healthcare!A1713,'Hospitalisation Details'!A1712:K4047,8,FALSE)</f>
        <v>tier - 1</v>
      </c>
      <c r="P1713" t="str">
        <f>VLOOKUP(Healthcare!A1713,'Hospitalisation Details'!A1712:K4047,9,FALSE)</f>
        <v>R1011</v>
      </c>
      <c r="Q1713">
        <f>VLOOKUP(Healthcare!A1713,'Hospitalisation Details'!A1712:K4047,11,FALSE)</f>
        <v>34</v>
      </c>
    </row>
    <row r="1714" spans="1:17" ht="15.6">
      <c r="A1714" s="1" t="s">
        <v>657</v>
      </c>
      <c r="B1714" t="str">
        <f>VLOOKUP(A1714,'Customer Names'!A1713:E4048,5,FALSE)</f>
        <v xml:space="preserve"> Mr.  Tyler Stevens</v>
      </c>
      <c r="C1714">
        <f>VLOOKUP(A1714,'Medical Examinations'!A1713:J4048,2,FALSE)</f>
        <v>30.875</v>
      </c>
      <c r="D1714">
        <f>VLOOKUP(A1714,'Medical Examinations'!A1713:J4048,3,FALSE)</f>
        <v>9.5399999999999991</v>
      </c>
      <c r="E1714" t="str">
        <f>VLOOKUP(A1714,'Medical Examinations'!A1713:J4048,4,FALSE)</f>
        <v>yes</v>
      </c>
      <c r="F1714" t="str">
        <f>VLOOKUP(A1714,'Medical Examinations'!A1713:J4048,5,FALSE)</f>
        <v>No</v>
      </c>
      <c r="G1714" t="str">
        <f>VLOOKUP($A1714,'Medical Examinations'!A$1:J$2336,6,FALSE)</f>
        <v>No</v>
      </c>
      <c r="H1714">
        <f>VLOOKUP(A1714,'Medical Examinations'!A1713:J4048,7,FALSE)</f>
        <v>1</v>
      </c>
      <c r="I1714" t="str">
        <f>VLOOKUP(A1714,'Medical Examinations'!A1713:J4048,8,FALSE)</f>
        <v>No</v>
      </c>
      <c r="J1714" t="str">
        <f>VLOOKUP($A1714,'Medical Examinations'!$A1713:$J4048,9,FALSE)</f>
        <v>Obesity</v>
      </c>
      <c r="K1714" t="str">
        <f>VLOOKUP(A1714,'Medical Examinations'!A1713:J4048,10,FALSE)</f>
        <v>Diabetes</v>
      </c>
      <c r="L1714" t="str">
        <f>VLOOKUP(Healthcare!A1714,'Hospitalisation Details'!A1713:K4048,10,FALSE)</f>
        <v>1-Jun-1986</v>
      </c>
      <c r="M1714" s="17">
        <f>VLOOKUP(Healthcare!A1714,'Hospitalisation Details'!A1713:K4048,6,FALSE)</f>
        <v>5373.36</v>
      </c>
      <c r="N1714" t="str">
        <f>VLOOKUP(Healthcare!A1714,'Hospitalisation Details'!A1713:K4048,7,FALSE)</f>
        <v>tier - 2</v>
      </c>
      <c r="O1714" t="str">
        <f>VLOOKUP(Healthcare!A1714,'Hospitalisation Details'!A1713:K4048,8,FALSE)</f>
        <v>tier - 2</v>
      </c>
      <c r="P1714" t="str">
        <f>VLOOKUP(Healthcare!A1714,'Hospitalisation Details'!A1713:K4048,9,FALSE)</f>
        <v>R1012</v>
      </c>
      <c r="Q1714">
        <f>VLOOKUP(Healthcare!A1714,'Hospitalisation Details'!A1713:K4048,11,FALSE)</f>
        <v>38</v>
      </c>
    </row>
    <row r="1715" spans="1:17" ht="15.6">
      <c r="A1715" s="1" t="s">
        <v>656</v>
      </c>
      <c r="B1715" t="str">
        <f>VLOOKUP(A1715,'Customer Names'!A1714:E4049,5,FALSE)</f>
        <v xml:space="preserve"> Ms.  Holly J Rich</v>
      </c>
      <c r="C1715">
        <f>VLOOKUP(A1715,'Medical Examinations'!A1714:J4049,2,FALSE)</f>
        <v>32.64</v>
      </c>
      <c r="D1715">
        <f>VLOOKUP(A1715,'Medical Examinations'!A1714:J4049,3,FALSE)</f>
        <v>5.91</v>
      </c>
      <c r="E1715" t="str">
        <f>VLOOKUP(A1715,'Medical Examinations'!A1714:J4049,4,FALSE)</f>
        <v>No</v>
      </c>
      <c r="F1715" t="str">
        <f>VLOOKUP(A1715,'Medical Examinations'!A1714:J4049,5,FALSE)</f>
        <v>No</v>
      </c>
      <c r="G1715" t="str">
        <f>VLOOKUP($A1715,'Medical Examinations'!A$1:J$2336,6,FALSE)</f>
        <v>No</v>
      </c>
      <c r="H1715">
        <f>VLOOKUP(A1715,'Medical Examinations'!A1714:J4049,7,FALSE)</f>
        <v>0</v>
      </c>
      <c r="I1715" t="str">
        <f>VLOOKUP(A1715,'Medical Examinations'!A1714:J4049,8,FALSE)</f>
        <v>No</v>
      </c>
      <c r="J1715" t="str">
        <f>VLOOKUP($A1715,'Medical Examinations'!$A1714:$J4049,9,FALSE)</f>
        <v>Obesity</v>
      </c>
      <c r="K1715" t="str">
        <f>VLOOKUP(A1715,'Medical Examinations'!A1714:J4049,10,FALSE)</f>
        <v>Prediabetes</v>
      </c>
      <c r="L1715" t="str">
        <f>VLOOKUP(Healthcare!A1715,'Hospitalisation Details'!A1714:K4049,10,FALSE)</f>
        <v>7-Dec-1994</v>
      </c>
      <c r="M1715" s="17">
        <f>VLOOKUP(Healthcare!A1715,'Hospitalisation Details'!A1714:K4049,6,FALSE)</f>
        <v>5364.66</v>
      </c>
      <c r="N1715" t="str">
        <f>VLOOKUP(Healthcare!A1715,'Hospitalisation Details'!A1714:K4049,7,FALSE)</f>
        <v>tier - 2</v>
      </c>
      <c r="O1715" t="str">
        <f>VLOOKUP(Healthcare!A1715,'Hospitalisation Details'!A1714:K4049,8,FALSE)</f>
        <v>tier - 1</v>
      </c>
      <c r="P1715" t="str">
        <f>VLOOKUP(Healthcare!A1715,'Hospitalisation Details'!A1714:K4049,9,FALSE)</f>
        <v>R1011</v>
      </c>
      <c r="Q1715">
        <f>VLOOKUP(Healthcare!A1715,'Hospitalisation Details'!A1714:K4049,11,FALSE)</f>
        <v>29</v>
      </c>
    </row>
    <row r="1716" spans="1:17" ht="15.6">
      <c r="A1716" s="1" t="s">
        <v>655</v>
      </c>
      <c r="B1716" t="str">
        <f>VLOOKUP(A1716,'Customer Names'!A1715:E4050,5,FALSE)</f>
        <v xml:space="preserve"> Ms.  Kristen Fayter</v>
      </c>
      <c r="C1716">
        <f>VLOOKUP(A1716,'Medical Examinations'!A1715:J4050,2,FALSE)</f>
        <v>22.135000000000002</v>
      </c>
      <c r="D1716">
        <f>VLOOKUP(A1716,'Medical Examinations'!A1715:J4050,3,FALSE)</f>
        <v>5.0999999999999996</v>
      </c>
      <c r="E1716" t="str">
        <f>VLOOKUP(A1716,'Medical Examinations'!A1715:J4050,4,FALSE)</f>
        <v>No</v>
      </c>
      <c r="F1716" t="str">
        <f>VLOOKUP(A1716,'Medical Examinations'!A1715:J4050,5,FALSE)</f>
        <v>No</v>
      </c>
      <c r="G1716" t="str">
        <f>VLOOKUP($A1716,'Medical Examinations'!A$1:J$2336,6,FALSE)</f>
        <v>No</v>
      </c>
      <c r="H1716">
        <f>VLOOKUP(A1716,'Medical Examinations'!A1715:J4050,7,FALSE)</f>
        <v>0</v>
      </c>
      <c r="I1716" t="str">
        <f>VLOOKUP(A1716,'Medical Examinations'!A1715:J4050,8,FALSE)</f>
        <v>No</v>
      </c>
      <c r="J1716" t="str">
        <f>VLOOKUP($A1716,'Medical Examinations'!$A1715:$J4050,9,FALSE)</f>
        <v>Healthy Weight</v>
      </c>
      <c r="K1716" t="str">
        <f>VLOOKUP(A1716,'Medical Examinations'!A1715:J4050,10,FALSE)</f>
        <v>Normal</v>
      </c>
      <c r="L1716" t="str">
        <f>VLOOKUP(Healthcare!A1716,'Hospitalisation Details'!A1715:K4050,10,FALSE)</f>
        <v>7-Nov-1989</v>
      </c>
      <c r="M1716" s="17">
        <f>VLOOKUP(Healthcare!A1716,'Hospitalisation Details'!A1715:K4050,6,FALSE)</f>
        <v>5354.07</v>
      </c>
      <c r="N1716" t="str">
        <f>VLOOKUP(Healthcare!A1716,'Hospitalisation Details'!A1715:K4050,7,FALSE)</f>
        <v>tier - 2</v>
      </c>
      <c r="O1716" t="str">
        <f>VLOOKUP(Healthcare!A1716,'Hospitalisation Details'!A1715:K4050,8,FALSE)</f>
        <v>tier - 3</v>
      </c>
      <c r="P1716" t="str">
        <f>VLOOKUP(Healthcare!A1716,'Hospitalisation Details'!A1715:K4050,9,FALSE)</f>
        <v>R1024</v>
      </c>
      <c r="Q1716">
        <f>VLOOKUP(Healthcare!A1716,'Hospitalisation Details'!A1715:K4050,11,FALSE)</f>
        <v>34</v>
      </c>
    </row>
    <row r="1717" spans="1:17" ht="15.6">
      <c r="A1717" s="1" t="s">
        <v>654</v>
      </c>
      <c r="B1717" t="str">
        <f>VLOOKUP(A1717,'Customer Names'!A1716:E4051,5,FALSE)</f>
        <v xml:space="preserve"> Mr.  Thomas Parise</v>
      </c>
      <c r="C1717">
        <f>VLOOKUP(A1717,'Medical Examinations'!A1716:J4051,2,FALSE)</f>
        <v>16.53</v>
      </c>
      <c r="D1717">
        <f>VLOOKUP(A1717,'Medical Examinations'!A1716:J4051,3,FALSE)</f>
        <v>5.08</v>
      </c>
      <c r="E1717" t="str">
        <f>VLOOKUP(A1717,'Medical Examinations'!A1716:J4051,4,FALSE)</f>
        <v>No</v>
      </c>
      <c r="F1717" t="str">
        <f>VLOOKUP(A1717,'Medical Examinations'!A1716:J4051,5,FALSE)</f>
        <v>No</v>
      </c>
      <c r="G1717" t="str">
        <f>VLOOKUP($A1717,'Medical Examinations'!A$1:J$2336,6,FALSE)</f>
        <v>No</v>
      </c>
      <c r="H1717">
        <f>VLOOKUP(A1717,'Medical Examinations'!A1716:J4051,7,FALSE)</f>
        <v>2</v>
      </c>
      <c r="I1717" t="str">
        <f>VLOOKUP(A1717,'Medical Examinations'!A1716:J4051,8,FALSE)</f>
        <v>No</v>
      </c>
      <c r="J1717" t="str">
        <f>VLOOKUP($A1717,'Medical Examinations'!$A1716:$J4051,9,FALSE)</f>
        <v>Under Weight</v>
      </c>
      <c r="K1717" t="str">
        <f>VLOOKUP(A1717,'Medical Examinations'!A1716:J4051,10,FALSE)</f>
        <v>Normal</v>
      </c>
      <c r="L1717" t="str">
        <f>VLOOKUP(Healthcare!A1717,'Hospitalisation Details'!A1716:K4051,10,FALSE)</f>
        <v>15-Dec-1972</v>
      </c>
      <c r="M1717" s="17">
        <f>VLOOKUP(Healthcare!A1717,'Hospitalisation Details'!A1716:K4051,6,FALSE)</f>
        <v>5344.81</v>
      </c>
      <c r="N1717" t="str">
        <f>VLOOKUP(Healthcare!A1717,'Hospitalisation Details'!A1716:K4051,7,FALSE)</f>
        <v>tier - 2</v>
      </c>
      <c r="O1717" t="str">
        <f>VLOOKUP(Healthcare!A1717,'Hospitalisation Details'!A1716:K4051,8,FALSE)</f>
        <v>tier - 3</v>
      </c>
      <c r="P1717" t="str">
        <f>VLOOKUP(Healthcare!A1717,'Hospitalisation Details'!A1716:K4051,9,FALSE)</f>
        <v>R1013</v>
      </c>
      <c r="Q1717">
        <f>VLOOKUP(Healthcare!A1717,'Hospitalisation Details'!A1716:K4051,11,FALSE)</f>
        <v>51</v>
      </c>
    </row>
    <row r="1718" spans="1:17" ht="15.6">
      <c r="A1718" s="1" t="s">
        <v>653</v>
      </c>
      <c r="B1718" t="str">
        <f>VLOOKUP(A1718,'Customer Names'!A1717:E4052,5,FALSE)</f>
        <v xml:space="preserve"> Ms.  Tricity M Andrew</v>
      </c>
      <c r="C1718">
        <f>VLOOKUP(A1718,'Medical Examinations'!A1717:J4052,2,FALSE)</f>
        <v>32.774999999999999</v>
      </c>
      <c r="D1718">
        <f>VLOOKUP(A1718,'Medical Examinations'!A1717:J4052,3,FALSE)</f>
        <v>4.75</v>
      </c>
      <c r="E1718" t="str">
        <f>VLOOKUP(A1718,'Medical Examinations'!A1717:J4052,4,FALSE)</f>
        <v>No</v>
      </c>
      <c r="F1718" t="str">
        <f>VLOOKUP(A1718,'Medical Examinations'!A1717:J4052,5,FALSE)</f>
        <v>No</v>
      </c>
      <c r="G1718" t="str">
        <f>VLOOKUP($A1718,'Medical Examinations'!A$1:J$2336,6,FALSE)</f>
        <v>No</v>
      </c>
      <c r="H1718">
        <f>VLOOKUP(A1718,'Medical Examinations'!A1717:J4052,7,FALSE)</f>
        <v>0</v>
      </c>
      <c r="I1718" t="str">
        <f>VLOOKUP(A1718,'Medical Examinations'!A1717:J4052,8,FALSE)</f>
        <v>No</v>
      </c>
      <c r="J1718" t="str">
        <f>VLOOKUP($A1718,'Medical Examinations'!$A1717:$J4052,9,FALSE)</f>
        <v>Obesity</v>
      </c>
      <c r="K1718" t="str">
        <f>VLOOKUP(A1718,'Medical Examinations'!A1717:J4052,10,FALSE)</f>
        <v>Normal</v>
      </c>
      <c r="L1718" t="str">
        <f>VLOOKUP(Healthcare!A1718,'Hospitalisation Details'!A1717:K4052,10,FALSE)</f>
        <v>28-Aug-1991</v>
      </c>
      <c r="M1718" s="17">
        <f>VLOOKUP(Healthcare!A1718,'Hospitalisation Details'!A1717:K4052,6,FALSE)</f>
        <v>5327.4</v>
      </c>
      <c r="N1718" t="str">
        <f>VLOOKUP(Healthcare!A1718,'Hospitalisation Details'!A1717:K4052,7,FALSE)</f>
        <v>tier - 2</v>
      </c>
      <c r="O1718" t="str">
        <f>VLOOKUP(Healthcare!A1718,'Hospitalisation Details'!A1717:K4052,8,FALSE)</f>
        <v>tier - 1</v>
      </c>
      <c r="P1718" t="str">
        <f>VLOOKUP(Healthcare!A1718,'Hospitalisation Details'!A1717:K4052,9,FALSE)</f>
        <v>R1012</v>
      </c>
      <c r="Q1718">
        <f>VLOOKUP(Healthcare!A1718,'Hospitalisation Details'!A1717:K4052,11,FALSE)</f>
        <v>33</v>
      </c>
    </row>
    <row r="1719" spans="1:17" ht="15.6">
      <c r="A1719" s="1" t="s">
        <v>652</v>
      </c>
      <c r="B1719" t="str">
        <f>VLOOKUP(A1719,'Customer Names'!A1718:E4053,5,FALSE)</f>
        <v xml:space="preserve"> Ms.  Sarah A Gryniewicz</v>
      </c>
      <c r="C1719">
        <f>VLOOKUP(A1719,'Medical Examinations'!A1718:J4053,2,FALSE)</f>
        <v>30.9</v>
      </c>
      <c r="D1719">
        <f>VLOOKUP(A1719,'Medical Examinations'!A1718:J4053,3,FALSE)</f>
        <v>6.05</v>
      </c>
      <c r="E1719" t="str">
        <f>VLOOKUP(A1719,'Medical Examinations'!A1718:J4053,4,FALSE)</f>
        <v>No</v>
      </c>
      <c r="F1719" t="str">
        <f>VLOOKUP(A1719,'Medical Examinations'!A1718:J4053,5,FALSE)</f>
        <v>No</v>
      </c>
      <c r="G1719" t="str">
        <f>VLOOKUP($A1719,'Medical Examinations'!A$1:J$2336,6,FALSE)</f>
        <v>No</v>
      </c>
      <c r="H1719">
        <f>VLOOKUP(A1719,'Medical Examinations'!A1718:J4053,7,FALSE)</f>
        <v>1</v>
      </c>
      <c r="I1719" t="str">
        <f>VLOOKUP(A1719,'Medical Examinations'!A1718:J4053,8,FALSE)</f>
        <v>No</v>
      </c>
      <c r="J1719" t="str">
        <f>VLOOKUP($A1719,'Medical Examinations'!$A1718:$J4053,9,FALSE)</f>
        <v>Obesity</v>
      </c>
      <c r="K1719" t="str">
        <f>VLOOKUP(A1719,'Medical Examinations'!A1718:J4053,10,FALSE)</f>
        <v>Prediabetes</v>
      </c>
      <c r="L1719" t="str">
        <f>VLOOKUP(Healthcare!A1719,'Hospitalisation Details'!A1718:K4053,10,FALSE)</f>
        <v>18-Jun-1992</v>
      </c>
      <c r="M1719" s="17">
        <f>VLOOKUP(Healthcare!A1719,'Hospitalisation Details'!A1718:K4053,6,FALSE)</f>
        <v>5325.65</v>
      </c>
      <c r="N1719" t="str">
        <f>VLOOKUP(Healthcare!A1719,'Hospitalisation Details'!A1718:K4053,7,FALSE)</f>
        <v>tier - 2</v>
      </c>
      <c r="O1719" t="str">
        <f>VLOOKUP(Healthcare!A1719,'Hospitalisation Details'!A1718:K4053,8,FALSE)</f>
        <v>tier - 1</v>
      </c>
      <c r="P1719" t="str">
        <f>VLOOKUP(Healthcare!A1719,'Hospitalisation Details'!A1718:K4053,9,FALSE)</f>
        <v>R1011</v>
      </c>
      <c r="Q1719">
        <f>VLOOKUP(Healthcare!A1719,'Hospitalisation Details'!A1718:K4053,11,FALSE)</f>
        <v>32</v>
      </c>
    </row>
    <row r="1720" spans="1:17" ht="15.6">
      <c r="A1720" s="1" t="s">
        <v>651</v>
      </c>
      <c r="B1720" t="str">
        <f>VLOOKUP(A1720,'Customer Names'!A1719:E4054,5,FALSE)</f>
        <v xml:space="preserve"> Ms.  Lisa M Panora</v>
      </c>
      <c r="C1720">
        <f>VLOOKUP(A1720,'Medical Examinations'!A1719:J4054,2,FALSE)</f>
        <v>15.58</v>
      </c>
      <c r="D1720">
        <f>VLOOKUP(A1720,'Medical Examinations'!A1719:J4054,3,FALSE)</f>
        <v>11.56</v>
      </c>
      <c r="E1720" t="str">
        <f>VLOOKUP(A1720,'Medical Examinations'!A1719:J4054,4,FALSE)</f>
        <v>No</v>
      </c>
      <c r="F1720" t="str">
        <f>VLOOKUP(A1720,'Medical Examinations'!A1719:J4054,5,FALSE)</f>
        <v>No</v>
      </c>
      <c r="G1720" t="str">
        <f>VLOOKUP($A1720,'Medical Examinations'!A$1:J$2336,6,FALSE)</f>
        <v>No</v>
      </c>
      <c r="H1720">
        <f>VLOOKUP(A1720,'Medical Examinations'!A1719:J4054,7,FALSE)</f>
        <v>0</v>
      </c>
      <c r="I1720" t="str">
        <f>VLOOKUP(A1720,'Medical Examinations'!A1719:J4054,8,FALSE)</f>
        <v>No</v>
      </c>
      <c r="J1720" t="str">
        <f>VLOOKUP($A1720,'Medical Examinations'!$A1719:$J4054,9,FALSE)</f>
        <v>Under Weight</v>
      </c>
      <c r="K1720" t="str">
        <f>VLOOKUP(A1720,'Medical Examinations'!A1719:J4054,10,FALSE)</f>
        <v>Diabetes</v>
      </c>
      <c r="L1720" t="str">
        <f>VLOOKUP(Healthcare!A1720,'Hospitalisation Details'!A1719:K4054,10,FALSE)</f>
        <v>2-Sep-1974</v>
      </c>
      <c r="M1720" s="17">
        <f>VLOOKUP(Healthcare!A1720,'Hospitalisation Details'!A1719:K4054,6,FALSE)</f>
        <v>5322.24</v>
      </c>
      <c r="N1720" t="str">
        <f>VLOOKUP(Healthcare!A1720,'Hospitalisation Details'!A1719:K4054,7,FALSE)</f>
        <v>tier - 2</v>
      </c>
      <c r="O1720" t="str">
        <f>VLOOKUP(Healthcare!A1720,'Hospitalisation Details'!A1719:K4054,8,FALSE)</f>
        <v>tier - 1</v>
      </c>
      <c r="P1720" t="str">
        <f>VLOOKUP(Healthcare!A1720,'Hospitalisation Details'!A1719:K4054,9,FALSE)</f>
        <v>R1012</v>
      </c>
      <c r="Q1720">
        <f>VLOOKUP(Healthcare!A1720,'Hospitalisation Details'!A1719:K4054,11,FALSE)</f>
        <v>50</v>
      </c>
    </row>
    <row r="1721" spans="1:17" ht="15.6">
      <c r="A1721" s="1" t="s">
        <v>650</v>
      </c>
      <c r="B1721" t="str">
        <f>VLOOKUP(A1721,'Customer Names'!A1720:E4055,5,FALSE)</f>
        <v xml:space="preserve"> Ms.  Tracy A Woodward</v>
      </c>
      <c r="C1721">
        <f>VLOOKUP(A1721,'Medical Examinations'!A1720:J4055,2,FALSE)</f>
        <v>26.315000000000001</v>
      </c>
      <c r="D1721">
        <f>VLOOKUP(A1721,'Medical Examinations'!A1720:J4055,3,FALSE)</f>
        <v>5.76</v>
      </c>
      <c r="E1721" t="str">
        <f>VLOOKUP(A1721,'Medical Examinations'!A1720:J4055,4,FALSE)</f>
        <v>No</v>
      </c>
      <c r="F1721" t="str">
        <f>VLOOKUP(A1721,'Medical Examinations'!A1720:J4055,5,FALSE)</f>
        <v>No</v>
      </c>
      <c r="G1721" t="str">
        <f>VLOOKUP($A1721,'Medical Examinations'!A$1:J$2336,6,FALSE)</f>
        <v>No</v>
      </c>
      <c r="H1721">
        <f>VLOOKUP(A1721,'Medical Examinations'!A1720:J4055,7,FALSE)</f>
        <v>0</v>
      </c>
      <c r="I1721" t="str">
        <f>VLOOKUP(A1721,'Medical Examinations'!A1720:J4055,8,FALSE)</f>
        <v>No</v>
      </c>
      <c r="J1721" t="str">
        <f>VLOOKUP($A1721,'Medical Examinations'!$A1720:$J4055,9,FALSE)</f>
        <v>Over Weight</v>
      </c>
      <c r="K1721" t="str">
        <f>VLOOKUP(A1721,'Medical Examinations'!A1720:J4055,10,FALSE)</f>
        <v>Prediabetes</v>
      </c>
      <c r="L1721" t="str">
        <f>VLOOKUP(Healthcare!A1721,'Hospitalisation Details'!A1720:K4055,10,FALSE)</f>
        <v>13-Nov-1994</v>
      </c>
      <c r="M1721" s="17">
        <f>VLOOKUP(Healthcare!A1721,'Hospitalisation Details'!A1720:K4055,6,FALSE)</f>
        <v>5312.17</v>
      </c>
      <c r="N1721" t="str">
        <f>VLOOKUP(Healthcare!A1721,'Hospitalisation Details'!A1720:K4055,7,FALSE)</f>
        <v>tier - 2</v>
      </c>
      <c r="O1721" t="str">
        <f>VLOOKUP(Healthcare!A1721,'Hospitalisation Details'!A1720:K4055,8,FALSE)</f>
        <v>tier - 2</v>
      </c>
      <c r="P1721" t="str">
        <f>VLOOKUP(Healthcare!A1721,'Hospitalisation Details'!A1720:K4055,9,FALSE)</f>
        <v>R1012</v>
      </c>
      <c r="Q1721">
        <f>VLOOKUP(Healthcare!A1721,'Hospitalisation Details'!A1720:K4055,11,FALSE)</f>
        <v>29</v>
      </c>
    </row>
    <row r="1722" spans="1:17" ht="15.6">
      <c r="A1722" s="1" t="s">
        <v>649</v>
      </c>
      <c r="B1722" t="str">
        <f>VLOOKUP(A1722,'Customer Names'!A1721:E4056,5,FALSE)</f>
        <v xml:space="preserve"> Mr.  Patrick Lambe</v>
      </c>
      <c r="C1722">
        <f>VLOOKUP(A1722,'Medical Examinations'!A1721:J4056,2,FALSE)</f>
        <v>35.61</v>
      </c>
      <c r="D1722">
        <f>VLOOKUP(A1722,'Medical Examinations'!A1721:J4056,3,FALSE)</f>
        <v>5.65</v>
      </c>
      <c r="E1722" t="str">
        <f>VLOOKUP(A1722,'Medical Examinations'!A1721:J4056,4,FALSE)</f>
        <v>No</v>
      </c>
      <c r="F1722" t="str">
        <f>VLOOKUP(A1722,'Medical Examinations'!A1721:J4056,5,FALSE)</f>
        <v>Yes</v>
      </c>
      <c r="G1722" t="str">
        <f>VLOOKUP($A1722,'Medical Examinations'!A$1:J$2336,6,FALSE)</f>
        <v>No</v>
      </c>
      <c r="H1722">
        <f>VLOOKUP(A1722,'Medical Examinations'!A1721:J4056,7,FALSE)</f>
        <v>1</v>
      </c>
      <c r="I1722" t="str">
        <f>VLOOKUP(A1722,'Medical Examinations'!A1721:J4056,8,FALSE)</f>
        <v>No</v>
      </c>
      <c r="J1722" t="str">
        <f>VLOOKUP($A1722,'Medical Examinations'!$A1721:$J4056,9,FALSE)</f>
        <v>Obesity</v>
      </c>
      <c r="K1722" t="str">
        <f>VLOOKUP(A1722,'Medical Examinations'!A1721:J4056,10,FALSE)</f>
        <v>Normal</v>
      </c>
      <c r="L1722" t="str">
        <f>VLOOKUP(Healthcare!A1722,'Hospitalisation Details'!A1721:K4056,10,FALSE)</f>
        <v>9-Sep-2000</v>
      </c>
      <c r="M1722" s="17">
        <f>VLOOKUP(Healthcare!A1722,'Hospitalisation Details'!A1721:K4056,6,FALSE)</f>
        <v>5306.7</v>
      </c>
      <c r="N1722" t="str">
        <f>VLOOKUP(Healthcare!A1722,'Hospitalisation Details'!A1721:K4056,7,FALSE)</f>
        <v>tier - 2</v>
      </c>
      <c r="O1722" t="str">
        <f>VLOOKUP(Healthcare!A1722,'Hospitalisation Details'!A1721:K4056,8,FALSE)</f>
        <v>tier - 3</v>
      </c>
      <c r="P1722" t="str">
        <f>VLOOKUP(Healthcare!A1722,'Hospitalisation Details'!A1721:K4056,9,FALSE)</f>
        <v>R1012</v>
      </c>
      <c r="Q1722">
        <f>VLOOKUP(Healthcare!A1722,'Hospitalisation Details'!A1721:K4056,11,FALSE)</f>
        <v>23</v>
      </c>
    </row>
    <row r="1723" spans="1:17" ht="15.6">
      <c r="A1723" s="1" t="s">
        <v>648</v>
      </c>
      <c r="B1723" t="str">
        <f>VLOOKUP(A1723,'Customer Names'!A1722:E4057,5,FALSE)</f>
        <v xml:space="preserve"> Mr.  Trent Casto</v>
      </c>
      <c r="C1723">
        <f>VLOOKUP(A1723,'Medical Examinations'!A1722:J4057,2,FALSE)</f>
        <v>37.56</v>
      </c>
      <c r="D1723">
        <f>VLOOKUP(A1723,'Medical Examinations'!A1722:J4057,3,FALSE)</f>
        <v>5.88</v>
      </c>
      <c r="E1723" t="str">
        <f>VLOOKUP(A1723,'Medical Examinations'!A1722:J4057,4,FALSE)</f>
        <v>No</v>
      </c>
      <c r="F1723" t="str">
        <f>VLOOKUP(A1723,'Medical Examinations'!A1722:J4057,5,FALSE)</f>
        <v>Yes</v>
      </c>
      <c r="G1723" t="str">
        <f>VLOOKUP($A1723,'Medical Examinations'!A$1:J$2336,6,FALSE)</f>
        <v>No</v>
      </c>
      <c r="H1723">
        <f>VLOOKUP(A1723,'Medical Examinations'!A1722:J4057,7,FALSE)</f>
        <v>1</v>
      </c>
      <c r="I1723" t="str">
        <f>VLOOKUP(A1723,'Medical Examinations'!A1722:J4057,8,FALSE)</f>
        <v>No</v>
      </c>
      <c r="J1723" t="str">
        <f>VLOOKUP($A1723,'Medical Examinations'!$A1722:$J4057,9,FALSE)</f>
        <v>Obesity</v>
      </c>
      <c r="K1723" t="str">
        <f>VLOOKUP(A1723,'Medical Examinations'!A1722:J4057,10,FALSE)</f>
        <v>Prediabetes</v>
      </c>
      <c r="L1723" t="str">
        <f>VLOOKUP(Healthcare!A1723,'Hospitalisation Details'!A1722:K4057,10,FALSE)</f>
        <v>22-Aug-2004</v>
      </c>
      <c r="M1723" s="17">
        <f>VLOOKUP(Healthcare!A1723,'Hospitalisation Details'!A1722:K4057,6,FALSE)</f>
        <v>5293.67</v>
      </c>
      <c r="N1723" t="str">
        <f>VLOOKUP(Healthcare!A1723,'Hospitalisation Details'!A1722:K4057,7,FALSE)</f>
        <v>tier - 2</v>
      </c>
      <c r="O1723" t="str">
        <f>VLOOKUP(Healthcare!A1723,'Hospitalisation Details'!A1722:K4057,8,FALSE)</f>
        <v>tier - 2</v>
      </c>
      <c r="P1723" t="str">
        <f>VLOOKUP(Healthcare!A1723,'Hospitalisation Details'!A1722:K4057,9,FALSE)</f>
        <v>R1022</v>
      </c>
      <c r="Q1723">
        <f>VLOOKUP(Healthcare!A1723,'Hospitalisation Details'!A1722:K4057,11,FALSE)</f>
        <v>20</v>
      </c>
    </row>
    <row r="1724" spans="1:17" ht="15.6">
      <c r="A1724" s="1" t="s">
        <v>647</v>
      </c>
      <c r="B1724" t="str">
        <f>VLOOKUP(A1724,'Customer Names'!A1723:E4058,5,FALSE)</f>
        <v xml:space="preserve"> Ms.  Julie Martelli</v>
      </c>
      <c r="C1724">
        <f>VLOOKUP(A1724,'Medical Examinations'!A1723:J4058,2,FALSE)</f>
        <v>15.49</v>
      </c>
      <c r="D1724">
        <f>VLOOKUP(A1724,'Medical Examinations'!A1723:J4058,3,FALSE)</f>
        <v>9.6</v>
      </c>
      <c r="E1724" t="str">
        <f>VLOOKUP(A1724,'Medical Examinations'!A1723:J4058,4,FALSE)</f>
        <v>No</v>
      </c>
      <c r="F1724" t="str">
        <f>VLOOKUP(A1724,'Medical Examinations'!A1723:J4058,5,FALSE)</f>
        <v>No</v>
      </c>
      <c r="G1724" t="str">
        <f>VLOOKUP($A1724,'Medical Examinations'!A$1:J$2336,6,FALSE)</f>
        <v>No</v>
      </c>
      <c r="H1724">
        <f>VLOOKUP(A1724,'Medical Examinations'!A1723:J4058,7,FALSE)</f>
        <v>0</v>
      </c>
      <c r="I1724" t="str">
        <f>VLOOKUP(A1724,'Medical Examinations'!A1723:J4058,8,FALSE)</f>
        <v>No</v>
      </c>
      <c r="J1724" t="str">
        <f>VLOOKUP($A1724,'Medical Examinations'!$A1723:$J4058,9,FALSE)</f>
        <v>Under Weight</v>
      </c>
      <c r="K1724" t="str">
        <f>VLOOKUP(A1724,'Medical Examinations'!A1723:J4058,10,FALSE)</f>
        <v>Diabetes</v>
      </c>
      <c r="L1724" t="str">
        <f>VLOOKUP(Healthcare!A1724,'Hospitalisation Details'!A1723:K4058,10,FALSE)</f>
        <v>12-Nov-1974</v>
      </c>
      <c r="M1724" s="17">
        <f>VLOOKUP(Healthcare!A1724,'Hospitalisation Details'!A1723:K4058,6,FALSE)</f>
        <v>5291.71</v>
      </c>
      <c r="N1724" t="str">
        <f>VLOOKUP(Healthcare!A1724,'Hospitalisation Details'!A1723:K4058,7,FALSE)</f>
        <v>tier - 2</v>
      </c>
      <c r="O1724" t="str">
        <f>VLOOKUP(Healthcare!A1724,'Hospitalisation Details'!A1723:K4058,8,FALSE)</f>
        <v>tier - 2</v>
      </c>
      <c r="P1724" t="str">
        <f>VLOOKUP(Healthcare!A1724,'Hospitalisation Details'!A1723:K4058,9,FALSE)</f>
        <v>R1012</v>
      </c>
      <c r="Q1724">
        <f>VLOOKUP(Healthcare!A1724,'Hospitalisation Details'!A1723:K4058,11,FALSE)</f>
        <v>49</v>
      </c>
    </row>
    <row r="1725" spans="1:17" ht="15.6">
      <c r="A1725" s="1" t="s">
        <v>646</v>
      </c>
      <c r="B1725" t="str">
        <f>VLOOKUP(A1725,'Customer Names'!A1724:E4059,5,FALSE)</f>
        <v xml:space="preserve"> Mr.  Sawomir Naskret</v>
      </c>
      <c r="C1725">
        <f>VLOOKUP(A1725,'Medical Examinations'!A1724:J4059,2,FALSE)</f>
        <v>23.48</v>
      </c>
      <c r="D1725">
        <f>VLOOKUP(A1725,'Medical Examinations'!A1724:J4059,3,FALSE)</f>
        <v>6.24</v>
      </c>
      <c r="E1725" t="str">
        <f>VLOOKUP(A1725,'Medical Examinations'!A1724:J4059,4,FALSE)</f>
        <v>No</v>
      </c>
      <c r="F1725" t="str">
        <f>VLOOKUP(A1725,'Medical Examinations'!A1724:J4059,5,FALSE)</f>
        <v>No</v>
      </c>
      <c r="G1725" t="str">
        <f>VLOOKUP($A1725,'Medical Examinations'!A$1:J$2336,6,FALSE)</f>
        <v>No</v>
      </c>
      <c r="H1725">
        <f>VLOOKUP(A1725,'Medical Examinations'!A1724:J4059,7,FALSE)</f>
        <v>1</v>
      </c>
      <c r="I1725" t="str">
        <f>VLOOKUP(A1725,'Medical Examinations'!A1724:J4059,8,FALSE)</f>
        <v>No</v>
      </c>
      <c r="J1725" t="str">
        <f>VLOOKUP($A1725,'Medical Examinations'!$A1724:$J4059,9,FALSE)</f>
        <v>Healthy Weight</v>
      </c>
      <c r="K1725" t="str">
        <f>VLOOKUP(A1725,'Medical Examinations'!A1724:J4059,10,FALSE)</f>
        <v>Prediabetes</v>
      </c>
      <c r="L1725" t="str">
        <f>VLOOKUP(Healthcare!A1725,'Hospitalisation Details'!A1724:K4059,10,FALSE)</f>
        <v>1-Sep-1987</v>
      </c>
      <c r="M1725" s="17">
        <f>VLOOKUP(Healthcare!A1725,'Hospitalisation Details'!A1724:K4059,6,FALSE)</f>
        <v>5275.86</v>
      </c>
      <c r="N1725" t="str">
        <f>VLOOKUP(Healthcare!A1725,'Hospitalisation Details'!A1724:K4059,7,FALSE)</f>
        <v>tier - 2</v>
      </c>
      <c r="O1725" t="str">
        <f>VLOOKUP(Healthcare!A1725,'Hospitalisation Details'!A1724:K4059,8,FALSE)</f>
        <v>tier - 2</v>
      </c>
      <c r="P1725" t="str">
        <f>VLOOKUP(Healthcare!A1725,'Hospitalisation Details'!A1724:K4059,9,FALSE)</f>
        <v>R1013</v>
      </c>
      <c r="Q1725">
        <f>VLOOKUP(Healthcare!A1725,'Hospitalisation Details'!A1724:K4059,11,FALSE)</f>
        <v>37</v>
      </c>
    </row>
    <row r="1726" spans="1:17" ht="15.6">
      <c r="A1726" s="1" t="s">
        <v>645</v>
      </c>
      <c r="B1726" t="str">
        <f>VLOOKUP(A1726,'Customer Names'!A1725:E4060,5,FALSE)</f>
        <v xml:space="preserve"> Ms.  Micah Morgan</v>
      </c>
      <c r="C1726">
        <f>VLOOKUP(A1726,'Medical Examinations'!A1725:J4060,2,FALSE)</f>
        <v>30.02</v>
      </c>
      <c r="D1726">
        <f>VLOOKUP(A1726,'Medical Examinations'!A1725:J4060,3,FALSE)</f>
        <v>7.63</v>
      </c>
      <c r="E1726" t="str">
        <f>VLOOKUP(A1726,'Medical Examinations'!A1725:J4060,4,FALSE)</f>
        <v>yes</v>
      </c>
      <c r="F1726" t="str">
        <f>VLOOKUP(A1726,'Medical Examinations'!A1725:J4060,5,FALSE)</f>
        <v>No</v>
      </c>
      <c r="G1726" t="str">
        <f>VLOOKUP($A1726,'Medical Examinations'!A$1:J$2336,6,FALSE)</f>
        <v>No</v>
      </c>
      <c r="H1726">
        <f>VLOOKUP(A1726,'Medical Examinations'!A1725:J4060,7,FALSE)</f>
        <v>1</v>
      </c>
      <c r="I1726" t="str">
        <f>VLOOKUP(A1726,'Medical Examinations'!A1725:J4060,8,FALSE)</f>
        <v>No</v>
      </c>
      <c r="J1726" t="str">
        <f>VLOOKUP($A1726,'Medical Examinations'!$A1725:$J4060,9,FALSE)</f>
        <v>Obesity</v>
      </c>
      <c r="K1726" t="str">
        <f>VLOOKUP(A1726,'Medical Examinations'!A1725:J4060,10,FALSE)</f>
        <v>Diabetes</v>
      </c>
      <c r="L1726" t="str">
        <f>VLOOKUP(Healthcare!A1726,'Hospitalisation Details'!A1725:K4060,10,FALSE)</f>
        <v>20-Oct-1986</v>
      </c>
      <c r="M1726" s="17">
        <f>VLOOKUP(Healthcare!A1726,'Hospitalisation Details'!A1725:K4060,6,FALSE)</f>
        <v>5272.18</v>
      </c>
      <c r="N1726" t="str">
        <f>VLOOKUP(Healthcare!A1726,'Hospitalisation Details'!A1725:K4060,7,FALSE)</f>
        <v>tier - 2</v>
      </c>
      <c r="O1726" t="str">
        <f>VLOOKUP(Healthcare!A1726,'Hospitalisation Details'!A1725:K4060,8,FALSE)</f>
        <v>tier - 3</v>
      </c>
      <c r="P1726" t="str">
        <f>VLOOKUP(Healthcare!A1726,'Hospitalisation Details'!A1725:K4060,9,FALSE)</f>
        <v>R1012</v>
      </c>
      <c r="Q1726">
        <f>VLOOKUP(Healthcare!A1726,'Hospitalisation Details'!A1725:K4060,11,FALSE)</f>
        <v>37</v>
      </c>
    </row>
    <row r="1727" spans="1:17" ht="15.6">
      <c r="A1727" s="1" t="s">
        <v>644</v>
      </c>
      <c r="B1727" t="str">
        <f>VLOOKUP(A1727,'Customer Names'!A1726:E4061,5,FALSE)</f>
        <v xml:space="preserve"> Ms.  Kelly H Maloney</v>
      </c>
      <c r="C1727">
        <f>VLOOKUP(A1727,'Medical Examinations'!A1726:J4061,2,FALSE)</f>
        <v>26.885000000000002</v>
      </c>
      <c r="D1727">
        <f>VLOOKUP(A1727,'Medical Examinations'!A1726:J4061,3,FALSE)</f>
        <v>8.66</v>
      </c>
      <c r="E1727" t="str">
        <f>VLOOKUP(A1727,'Medical Examinations'!A1726:J4061,4,FALSE)</f>
        <v>yes</v>
      </c>
      <c r="F1727" t="str">
        <f>VLOOKUP(A1727,'Medical Examinations'!A1726:J4061,5,FALSE)</f>
        <v>No</v>
      </c>
      <c r="G1727" t="str">
        <f>VLOOKUP($A1727,'Medical Examinations'!A$1:J$2336,6,FALSE)</f>
        <v>No</v>
      </c>
      <c r="H1727">
        <f>VLOOKUP(A1727,'Medical Examinations'!A1726:J4061,7,FALSE)</f>
        <v>1</v>
      </c>
      <c r="I1727" t="str">
        <f>VLOOKUP(A1727,'Medical Examinations'!A1726:J4061,8,FALSE)</f>
        <v>No</v>
      </c>
      <c r="J1727" t="str">
        <f>VLOOKUP($A1727,'Medical Examinations'!$A1726:$J4061,9,FALSE)</f>
        <v>Over Weight</v>
      </c>
      <c r="K1727" t="str">
        <f>VLOOKUP(A1727,'Medical Examinations'!A1726:J4061,10,FALSE)</f>
        <v>Diabetes</v>
      </c>
      <c r="L1727" t="str">
        <f>VLOOKUP(Healthcare!A1727,'Hospitalisation Details'!A1726:K4061,10,FALSE)</f>
        <v>20-Sep-1986</v>
      </c>
      <c r="M1727" s="17">
        <f>VLOOKUP(Healthcare!A1727,'Hospitalisation Details'!A1726:K4061,6,FALSE)</f>
        <v>5267.82</v>
      </c>
      <c r="N1727" t="str">
        <f>VLOOKUP(Healthcare!A1727,'Hospitalisation Details'!A1726:K4061,7,FALSE)</f>
        <v>tier - 2</v>
      </c>
      <c r="O1727" t="str">
        <f>VLOOKUP(Healthcare!A1727,'Hospitalisation Details'!A1726:K4061,8,FALSE)</f>
        <v>tier - 2</v>
      </c>
      <c r="P1727" t="str">
        <f>VLOOKUP(Healthcare!A1727,'Hospitalisation Details'!A1726:K4061,9,FALSE)</f>
        <v>R1012</v>
      </c>
      <c r="Q1727">
        <f>VLOOKUP(Healthcare!A1727,'Hospitalisation Details'!A1726:K4061,11,FALSE)</f>
        <v>37</v>
      </c>
    </row>
    <row r="1728" spans="1:17" ht="15.6">
      <c r="A1728" s="1" t="s">
        <v>643</v>
      </c>
      <c r="B1728" t="str">
        <f>VLOOKUP(A1728,'Customer Names'!A1727:E4062,5,FALSE)</f>
        <v xml:space="preserve"> Ms.  Lindsay M Amherst</v>
      </c>
      <c r="C1728">
        <f>VLOOKUP(A1728,'Medical Examinations'!A1727:J4062,2,FALSE)</f>
        <v>25.84</v>
      </c>
      <c r="D1728">
        <f>VLOOKUP(A1728,'Medical Examinations'!A1727:J4062,3,FALSE)</f>
        <v>8.5500000000000007</v>
      </c>
      <c r="E1728" t="str">
        <f>VLOOKUP(A1728,'Medical Examinations'!A1727:J4062,4,FALSE)</f>
        <v>yes</v>
      </c>
      <c r="F1728" t="str">
        <f>VLOOKUP(A1728,'Medical Examinations'!A1727:J4062,5,FALSE)</f>
        <v>No</v>
      </c>
      <c r="G1728" t="str">
        <f>VLOOKUP($A1728,'Medical Examinations'!A$1:J$2336,6,FALSE)</f>
        <v>No</v>
      </c>
      <c r="H1728">
        <f>VLOOKUP(A1728,'Medical Examinations'!A1727:J4062,7,FALSE)</f>
        <v>1</v>
      </c>
      <c r="I1728" t="str">
        <f>VLOOKUP(A1728,'Medical Examinations'!A1727:J4062,8,FALSE)</f>
        <v>No</v>
      </c>
      <c r="J1728" t="str">
        <f>VLOOKUP($A1728,'Medical Examinations'!$A1727:$J4062,9,FALSE)</f>
        <v>Over Weight</v>
      </c>
      <c r="K1728" t="str">
        <f>VLOOKUP(A1728,'Medical Examinations'!A1727:J4062,10,FALSE)</f>
        <v>Diabetes</v>
      </c>
      <c r="L1728" t="str">
        <f>VLOOKUP(Healthcare!A1728,'Hospitalisation Details'!A1727:K4062,10,FALSE)</f>
        <v>25-Oct-1986</v>
      </c>
      <c r="M1728" s="17">
        <f>VLOOKUP(Healthcare!A1728,'Hospitalisation Details'!A1727:K4062,6,FALSE)</f>
        <v>5266.37</v>
      </c>
      <c r="N1728" t="str">
        <f>VLOOKUP(Healthcare!A1728,'Hospitalisation Details'!A1727:K4062,7,FALSE)</f>
        <v>tier - 2</v>
      </c>
      <c r="O1728" t="str">
        <f>VLOOKUP(Healthcare!A1728,'Hospitalisation Details'!A1727:K4062,8,FALSE)</f>
        <v>tier - 2</v>
      </c>
      <c r="P1728" t="str">
        <f>VLOOKUP(Healthcare!A1728,'Hospitalisation Details'!A1727:K4062,9,FALSE)</f>
        <v>R1012</v>
      </c>
      <c r="Q1728">
        <f>VLOOKUP(Healthcare!A1728,'Hospitalisation Details'!A1727:K4062,11,FALSE)</f>
        <v>37</v>
      </c>
    </row>
    <row r="1729" spans="1:17" ht="15.6">
      <c r="A1729" s="1" t="s">
        <v>642</v>
      </c>
      <c r="B1729" t="str">
        <f>VLOOKUP(A1729,'Customer Names'!A1728:E4063,5,FALSE)</f>
        <v xml:space="preserve"> Mr.  Austen G Davenport</v>
      </c>
      <c r="C1729">
        <f>VLOOKUP(A1729,'Medical Examinations'!A1728:J4063,2,FALSE)</f>
        <v>27.454999999999998</v>
      </c>
      <c r="D1729">
        <f>VLOOKUP(A1729,'Medical Examinations'!A1728:J4063,3,FALSE)</f>
        <v>4.54</v>
      </c>
      <c r="E1729" t="str">
        <f>VLOOKUP(A1729,'Medical Examinations'!A1728:J4063,4,FALSE)</f>
        <v>No</v>
      </c>
      <c r="F1729" t="str">
        <f>VLOOKUP(A1729,'Medical Examinations'!A1728:J4063,5,FALSE)</f>
        <v>No</v>
      </c>
      <c r="G1729" t="str">
        <f>VLOOKUP($A1729,'Medical Examinations'!A$1:J$2336,6,FALSE)</f>
        <v>No</v>
      </c>
      <c r="H1729">
        <f>VLOOKUP(A1729,'Medical Examinations'!A1728:J4063,7,FALSE)</f>
        <v>0</v>
      </c>
      <c r="I1729" t="str">
        <f>VLOOKUP(A1729,'Medical Examinations'!A1728:J4063,8,FALSE)</f>
        <v>No</v>
      </c>
      <c r="J1729" t="str">
        <f>VLOOKUP($A1729,'Medical Examinations'!$A1728:$J4063,9,FALSE)</f>
        <v>Over Weight</v>
      </c>
      <c r="K1729" t="str">
        <f>VLOOKUP(A1729,'Medical Examinations'!A1728:J4063,10,FALSE)</f>
        <v>Normal</v>
      </c>
      <c r="L1729" t="str">
        <f>VLOOKUP(Healthcare!A1729,'Hospitalisation Details'!A1728:K4063,10,FALSE)</f>
        <v>19-Jul-1989</v>
      </c>
      <c r="M1729" s="17">
        <f>VLOOKUP(Healthcare!A1729,'Hospitalisation Details'!A1728:K4063,6,FALSE)</f>
        <v>5261.47</v>
      </c>
      <c r="N1729" t="str">
        <f>VLOOKUP(Healthcare!A1729,'Hospitalisation Details'!A1728:K4063,7,FALSE)</f>
        <v>tier - 2</v>
      </c>
      <c r="O1729" t="str">
        <f>VLOOKUP(Healthcare!A1729,'Hospitalisation Details'!A1728:K4063,8,FALSE)</f>
        <v>tier - 2</v>
      </c>
      <c r="P1729" t="str">
        <f>VLOOKUP(Healthcare!A1729,'Hospitalisation Details'!A1728:K4063,9,FALSE)</f>
        <v>R1012</v>
      </c>
      <c r="Q1729">
        <f>VLOOKUP(Healthcare!A1729,'Hospitalisation Details'!A1728:K4063,11,FALSE)</f>
        <v>35</v>
      </c>
    </row>
    <row r="1730" spans="1:17" ht="15.6">
      <c r="A1730" s="1" t="s">
        <v>641</v>
      </c>
      <c r="B1730" t="str">
        <f>VLOOKUP(A1730,'Customer Names'!A1729:E4064,5,FALSE)</f>
        <v xml:space="preserve"> Mr.  Tory J Johansen</v>
      </c>
      <c r="C1730">
        <f>VLOOKUP(A1730,'Medical Examinations'!A1729:J4064,2,FALSE)</f>
        <v>24.605</v>
      </c>
      <c r="D1730">
        <f>VLOOKUP(A1730,'Medical Examinations'!A1729:J4064,3,FALSE)</f>
        <v>5.7</v>
      </c>
      <c r="E1730" t="str">
        <f>VLOOKUP(A1730,'Medical Examinations'!A1729:J4064,4,FALSE)</f>
        <v>No</v>
      </c>
      <c r="F1730" t="str">
        <f>VLOOKUP(A1730,'Medical Examinations'!A1729:J4064,5,FALSE)</f>
        <v>No</v>
      </c>
      <c r="G1730" t="str">
        <f>VLOOKUP($A1730,'Medical Examinations'!A$1:J$2336,6,FALSE)</f>
        <v>No</v>
      </c>
      <c r="H1730">
        <f>VLOOKUP(A1730,'Medical Examinations'!A1729:J4064,7,FALSE)</f>
        <v>0</v>
      </c>
      <c r="I1730" t="str">
        <f>VLOOKUP(A1730,'Medical Examinations'!A1729:J4064,8,FALSE)</f>
        <v>No</v>
      </c>
      <c r="J1730" t="str">
        <f>VLOOKUP($A1730,'Medical Examinations'!$A1729:$J4064,9,FALSE)</f>
        <v>Healthy Weight</v>
      </c>
      <c r="K1730" t="str">
        <f>VLOOKUP(A1730,'Medical Examinations'!A1729:J4064,10,FALSE)</f>
        <v>Prediabetes</v>
      </c>
      <c r="L1730" t="str">
        <f>VLOOKUP(Healthcare!A1730,'Hospitalisation Details'!A1729:K4064,10,FALSE)</f>
        <v>25-Nov-1989</v>
      </c>
      <c r="M1730" s="17">
        <f>VLOOKUP(Healthcare!A1730,'Hospitalisation Details'!A1729:K4064,6,FALSE)</f>
        <v>5257.51</v>
      </c>
      <c r="N1730" t="str">
        <f>VLOOKUP(Healthcare!A1730,'Hospitalisation Details'!A1729:K4064,7,FALSE)</f>
        <v>tier - 2</v>
      </c>
      <c r="O1730" t="str">
        <f>VLOOKUP(Healthcare!A1730,'Hospitalisation Details'!A1729:K4064,8,FALSE)</f>
        <v>tier - 2</v>
      </c>
      <c r="P1730" t="str">
        <f>VLOOKUP(Healthcare!A1730,'Hospitalisation Details'!A1729:K4064,9,FALSE)</f>
        <v>R1012</v>
      </c>
      <c r="Q1730">
        <f>VLOOKUP(Healthcare!A1730,'Hospitalisation Details'!A1729:K4064,11,FALSE)</f>
        <v>34</v>
      </c>
    </row>
    <row r="1731" spans="1:17" ht="15.6">
      <c r="A1731" s="1" t="s">
        <v>640</v>
      </c>
      <c r="B1731" t="str">
        <f>VLOOKUP(A1731,'Customer Names'!A1730:E4065,5,FALSE)</f>
        <v xml:space="preserve"> Mr.  Robert J Bond</v>
      </c>
      <c r="C1731">
        <f>VLOOKUP(A1731,'Medical Examinations'!A1730:J4065,2,FALSE)</f>
        <v>30.8</v>
      </c>
      <c r="D1731">
        <f>VLOOKUP(A1731,'Medical Examinations'!A1730:J4065,3,FALSE)</f>
        <v>5.07</v>
      </c>
      <c r="E1731" t="str">
        <f>VLOOKUP(A1731,'Medical Examinations'!A1730:J4065,4,FALSE)</f>
        <v>No</v>
      </c>
      <c r="F1731" t="str">
        <f>VLOOKUP(A1731,'Medical Examinations'!A1730:J4065,5,FALSE)</f>
        <v>No</v>
      </c>
      <c r="G1731" t="str">
        <f>VLOOKUP($A1731,'Medical Examinations'!A$1:J$2336,6,FALSE)</f>
        <v>No</v>
      </c>
      <c r="H1731">
        <f>VLOOKUP(A1731,'Medical Examinations'!A1730:J4065,7,FALSE)</f>
        <v>0</v>
      </c>
      <c r="I1731" t="str">
        <f>VLOOKUP(A1731,'Medical Examinations'!A1730:J4065,8,FALSE)</f>
        <v>No</v>
      </c>
      <c r="J1731" t="str">
        <f>VLOOKUP($A1731,'Medical Examinations'!$A1730:$J4065,9,FALSE)</f>
        <v>Obesity</v>
      </c>
      <c r="K1731" t="str">
        <f>VLOOKUP(A1731,'Medical Examinations'!A1730:J4065,10,FALSE)</f>
        <v>Normal</v>
      </c>
      <c r="L1731" t="str">
        <f>VLOOKUP(Healthcare!A1731,'Hospitalisation Details'!A1730:K4065,10,FALSE)</f>
        <v>6-Jul-1990</v>
      </c>
      <c r="M1731" s="17">
        <f>VLOOKUP(Healthcare!A1731,'Hospitalisation Details'!A1730:K4065,6,FALSE)</f>
        <v>5253.52</v>
      </c>
      <c r="N1731" t="str">
        <f>VLOOKUP(Healthcare!A1731,'Hospitalisation Details'!A1730:K4065,7,FALSE)</f>
        <v>tier - 3</v>
      </c>
      <c r="O1731" t="str">
        <f>VLOOKUP(Healthcare!A1731,'Hospitalisation Details'!A1730:K4065,8,FALSE)</f>
        <v>tier - 3</v>
      </c>
      <c r="P1731" t="str">
        <f>VLOOKUP(Healthcare!A1731,'Hospitalisation Details'!A1730:K4065,9,FALSE)</f>
        <v>R1011</v>
      </c>
      <c r="Q1731">
        <f>VLOOKUP(Healthcare!A1731,'Hospitalisation Details'!A1730:K4065,11,FALSE)</f>
        <v>34</v>
      </c>
    </row>
    <row r="1732" spans="1:17" ht="15.6">
      <c r="A1732" s="1" t="s">
        <v>639</v>
      </c>
      <c r="B1732" t="str">
        <f>VLOOKUP(A1732,'Customer Names'!A1731:E4066,5,FALSE)</f>
        <v xml:space="preserve"> Ms.  Steph Reilly</v>
      </c>
      <c r="C1732">
        <f>VLOOKUP(A1732,'Medical Examinations'!A1731:J4066,2,FALSE)</f>
        <v>34.799999999999997</v>
      </c>
      <c r="D1732">
        <f>VLOOKUP(A1732,'Medical Examinations'!A1731:J4066,3,FALSE)</f>
        <v>4.38</v>
      </c>
      <c r="E1732" t="str">
        <f>VLOOKUP(A1732,'Medical Examinations'!A1731:J4066,4,FALSE)</f>
        <v>No</v>
      </c>
      <c r="F1732" t="str">
        <f>VLOOKUP(A1732,'Medical Examinations'!A1731:J4066,5,FALSE)</f>
        <v>No</v>
      </c>
      <c r="G1732" t="str">
        <f>VLOOKUP($A1732,'Medical Examinations'!A$1:J$2336,6,FALSE)</f>
        <v>No</v>
      </c>
      <c r="H1732">
        <f>VLOOKUP(A1732,'Medical Examinations'!A1731:J4066,7,FALSE)</f>
        <v>1</v>
      </c>
      <c r="I1732" t="str">
        <f>VLOOKUP(A1732,'Medical Examinations'!A1731:J4066,8,FALSE)</f>
        <v>No</v>
      </c>
      <c r="J1732" t="str">
        <f>VLOOKUP($A1732,'Medical Examinations'!$A1731:$J4066,9,FALSE)</f>
        <v>Obesity</v>
      </c>
      <c r="K1732" t="str">
        <f>VLOOKUP(A1732,'Medical Examinations'!A1731:J4066,10,FALSE)</f>
        <v>Normal</v>
      </c>
      <c r="L1732" t="str">
        <f>VLOOKUP(Healthcare!A1732,'Hospitalisation Details'!A1731:K4066,10,FALSE)</f>
        <v>9-Sep-1987</v>
      </c>
      <c r="M1732" s="17">
        <f>VLOOKUP(Healthcare!A1732,'Hospitalisation Details'!A1731:K4066,6,FALSE)</f>
        <v>5246.05</v>
      </c>
      <c r="N1732" t="str">
        <f>VLOOKUP(Healthcare!A1732,'Hospitalisation Details'!A1731:K4066,7,FALSE)</f>
        <v>tier - 2</v>
      </c>
      <c r="O1732" t="str">
        <f>VLOOKUP(Healthcare!A1732,'Hospitalisation Details'!A1731:K4066,8,FALSE)</f>
        <v>tier - 3</v>
      </c>
      <c r="P1732" t="str">
        <f>VLOOKUP(Healthcare!A1732,'Hospitalisation Details'!A1731:K4066,9,FALSE)</f>
        <v>R1011</v>
      </c>
      <c r="Q1732">
        <f>VLOOKUP(Healthcare!A1732,'Hospitalisation Details'!A1731:K4066,11,FALSE)</f>
        <v>36</v>
      </c>
    </row>
    <row r="1733" spans="1:17" ht="15.6">
      <c r="A1733" s="1" t="s">
        <v>638</v>
      </c>
      <c r="B1733" t="str">
        <f>VLOOKUP(A1733,'Customer Names'!A1732:E4067,5,FALSE)</f>
        <v xml:space="preserve"> Ms.  Kate Chandler</v>
      </c>
      <c r="C1733">
        <f>VLOOKUP(A1733,'Medical Examinations'!A1732:J4067,2,FALSE)</f>
        <v>34.21</v>
      </c>
      <c r="D1733">
        <f>VLOOKUP(A1733,'Medical Examinations'!A1732:J4067,3,FALSE)</f>
        <v>4.54</v>
      </c>
      <c r="E1733" t="str">
        <f>VLOOKUP(A1733,'Medical Examinations'!A1732:J4067,4,FALSE)</f>
        <v>No</v>
      </c>
      <c r="F1733" t="str">
        <f>VLOOKUP(A1733,'Medical Examinations'!A1732:J4067,5,FALSE)</f>
        <v>No</v>
      </c>
      <c r="G1733" t="str">
        <f>VLOOKUP($A1733,'Medical Examinations'!A$1:J$2336,6,FALSE)</f>
        <v>No</v>
      </c>
      <c r="H1733">
        <f>VLOOKUP(A1733,'Medical Examinations'!A1732:J4067,7,FALSE)</f>
        <v>1</v>
      </c>
      <c r="I1733" t="str">
        <f>VLOOKUP(A1733,'Medical Examinations'!A1732:J4067,8,FALSE)</f>
        <v>No</v>
      </c>
      <c r="J1733" t="str">
        <f>VLOOKUP($A1733,'Medical Examinations'!$A1732:$J4067,9,FALSE)</f>
        <v>Obesity</v>
      </c>
      <c r="K1733" t="str">
        <f>VLOOKUP(A1733,'Medical Examinations'!A1732:J4067,10,FALSE)</f>
        <v>Normal</v>
      </c>
      <c r="L1733" t="str">
        <f>VLOOKUP(Healthcare!A1733,'Hospitalisation Details'!A1732:K4067,10,FALSE)</f>
        <v>5-Jul-1987</v>
      </c>
      <c r="M1733" s="17">
        <f>VLOOKUP(Healthcare!A1733,'Hospitalisation Details'!A1732:K4067,6,FALSE)</f>
        <v>5245.23</v>
      </c>
      <c r="N1733" t="str">
        <f>VLOOKUP(Healthcare!A1733,'Hospitalisation Details'!A1732:K4067,7,FALSE)</f>
        <v>tier - 2</v>
      </c>
      <c r="O1733" t="str">
        <f>VLOOKUP(Healthcare!A1733,'Hospitalisation Details'!A1732:K4067,8,FALSE)</f>
        <v>tier - 2</v>
      </c>
      <c r="P1733" t="str">
        <f>VLOOKUP(Healthcare!A1733,'Hospitalisation Details'!A1732:K4067,9,FALSE)</f>
        <v>R1013</v>
      </c>
      <c r="Q1733">
        <f>VLOOKUP(Healthcare!A1733,'Hospitalisation Details'!A1732:K4067,11,FALSE)</f>
        <v>37</v>
      </c>
    </row>
    <row r="1734" spans="1:17" ht="15.6">
      <c r="A1734" s="1" t="s">
        <v>637</v>
      </c>
      <c r="B1734" t="str">
        <f>VLOOKUP(A1734,'Customer Names'!A1733:E4068,5,FALSE)</f>
        <v xml:space="preserve"> Ms.  Kristina Kaufmann</v>
      </c>
      <c r="C1734">
        <f>VLOOKUP(A1734,'Medical Examinations'!A1733:J4068,2,FALSE)</f>
        <v>31</v>
      </c>
      <c r="D1734">
        <f>VLOOKUP(A1734,'Medical Examinations'!A1733:J4068,3,FALSE)</f>
        <v>5.38</v>
      </c>
      <c r="E1734" t="str">
        <f>VLOOKUP(A1734,'Medical Examinations'!A1733:J4068,4,FALSE)</f>
        <v>No</v>
      </c>
      <c r="F1734" t="str">
        <f>VLOOKUP(A1734,'Medical Examinations'!A1733:J4068,5,FALSE)</f>
        <v>No</v>
      </c>
      <c r="G1734" t="str">
        <f>VLOOKUP($A1734,'Medical Examinations'!A$1:J$2336,6,FALSE)</f>
        <v>No</v>
      </c>
      <c r="H1734">
        <f>VLOOKUP(A1734,'Medical Examinations'!A1733:J4068,7,FALSE)</f>
        <v>1</v>
      </c>
      <c r="I1734" t="str">
        <f>VLOOKUP(A1734,'Medical Examinations'!A1733:J4068,8,FALSE)</f>
        <v>No</v>
      </c>
      <c r="J1734" t="str">
        <f>VLOOKUP($A1734,'Medical Examinations'!$A1733:$J4068,9,FALSE)</f>
        <v>Obesity</v>
      </c>
      <c r="K1734" t="str">
        <f>VLOOKUP(A1734,'Medical Examinations'!A1733:J4068,10,FALSE)</f>
        <v>Normal</v>
      </c>
      <c r="L1734" t="str">
        <f>VLOOKUP(Healthcare!A1734,'Hospitalisation Details'!A1733:K4068,10,FALSE)</f>
        <v>26-Dec-1987</v>
      </c>
      <c r="M1734" s="17">
        <f>VLOOKUP(Healthcare!A1734,'Hospitalisation Details'!A1733:K4068,6,FALSE)</f>
        <v>5240.7700000000004</v>
      </c>
      <c r="N1734" t="str">
        <f>VLOOKUP(Healthcare!A1734,'Hospitalisation Details'!A1733:K4068,7,FALSE)</f>
        <v>tier - 2</v>
      </c>
      <c r="O1734" t="str">
        <f>VLOOKUP(Healthcare!A1734,'Hospitalisation Details'!A1733:K4068,8,FALSE)</f>
        <v>tier - 2</v>
      </c>
      <c r="P1734" t="str">
        <f>VLOOKUP(Healthcare!A1734,'Hospitalisation Details'!A1733:K4068,9,FALSE)</f>
        <v>R1011</v>
      </c>
      <c r="Q1734">
        <f>VLOOKUP(Healthcare!A1734,'Hospitalisation Details'!A1733:K4068,11,FALSE)</f>
        <v>36</v>
      </c>
    </row>
    <row r="1735" spans="1:17" ht="15.6">
      <c r="A1735" s="1" t="s">
        <v>636</v>
      </c>
      <c r="B1735" t="str">
        <f>VLOOKUP(A1735,'Customer Names'!A1734:E4069,5,FALSE)</f>
        <v xml:space="preserve"> Ms.  Flo Barnes-Zurkinden</v>
      </c>
      <c r="C1735">
        <f>VLOOKUP(A1735,'Medical Examinations'!A1734:J4069,2,FALSE)</f>
        <v>26.125</v>
      </c>
      <c r="D1735">
        <f>VLOOKUP(A1735,'Medical Examinations'!A1734:J4069,3,FALSE)</f>
        <v>5.55</v>
      </c>
      <c r="E1735" t="str">
        <f>VLOOKUP(A1735,'Medical Examinations'!A1734:J4069,4,FALSE)</f>
        <v>No</v>
      </c>
      <c r="F1735" t="str">
        <f>VLOOKUP(A1735,'Medical Examinations'!A1734:J4069,5,FALSE)</f>
        <v>No</v>
      </c>
      <c r="G1735" t="str">
        <f>VLOOKUP($A1735,'Medical Examinations'!A$1:J$2336,6,FALSE)</f>
        <v>No</v>
      </c>
      <c r="H1735">
        <f>VLOOKUP(A1735,'Medical Examinations'!A1734:J4069,7,FALSE)</f>
        <v>1</v>
      </c>
      <c r="I1735" t="str">
        <f>VLOOKUP(A1735,'Medical Examinations'!A1734:J4069,8,FALSE)</f>
        <v>No</v>
      </c>
      <c r="J1735" t="str">
        <f>VLOOKUP($A1735,'Medical Examinations'!$A1734:$J4069,9,FALSE)</f>
        <v>Over Weight</v>
      </c>
      <c r="K1735" t="str">
        <f>VLOOKUP(A1735,'Medical Examinations'!A1734:J4069,10,FALSE)</f>
        <v>Normal</v>
      </c>
      <c r="L1735" t="str">
        <f>VLOOKUP(Healthcare!A1735,'Hospitalisation Details'!A1734:K4069,10,FALSE)</f>
        <v>29-Jun-1987</v>
      </c>
      <c r="M1735" s="17">
        <f>VLOOKUP(Healthcare!A1735,'Hospitalisation Details'!A1734:K4069,6,FALSE)</f>
        <v>5227.99</v>
      </c>
      <c r="N1735" t="str">
        <f>VLOOKUP(Healthcare!A1735,'Hospitalisation Details'!A1734:K4069,7,FALSE)</f>
        <v>tier - 2</v>
      </c>
      <c r="O1735" t="str">
        <f>VLOOKUP(Healthcare!A1735,'Hospitalisation Details'!A1734:K4069,8,FALSE)</f>
        <v>tier - 1</v>
      </c>
      <c r="P1735" t="str">
        <f>VLOOKUP(Healthcare!A1735,'Hospitalisation Details'!A1734:K4069,9,FALSE)</f>
        <v>R1024</v>
      </c>
      <c r="Q1735">
        <f>VLOOKUP(Healthcare!A1735,'Hospitalisation Details'!A1734:K4069,11,FALSE)</f>
        <v>37</v>
      </c>
    </row>
    <row r="1736" spans="1:17" ht="15.6">
      <c r="A1736" s="1" t="s">
        <v>635</v>
      </c>
      <c r="B1736" t="str">
        <f>VLOOKUP(A1736,'Customer Names'!A1735:E4070,5,FALSE)</f>
        <v xml:space="preserve"> Mrs.  Sarah P Wolter</v>
      </c>
      <c r="C1736">
        <f>VLOOKUP(A1736,'Medical Examinations'!A1735:J4070,2,FALSE)</f>
        <v>30.13</v>
      </c>
      <c r="D1736">
        <f>VLOOKUP(A1736,'Medical Examinations'!A1735:J4070,3,FALSE)</f>
        <v>4.03</v>
      </c>
      <c r="E1736" t="str">
        <f>VLOOKUP(A1736,'Medical Examinations'!A1735:J4070,4,FALSE)</f>
        <v>yes</v>
      </c>
      <c r="F1736" t="str">
        <f>VLOOKUP(A1736,'Medical Examinations'!A1735:J4070,5,FALSE)</f>
        <v>No</v>
      </c>
      <c r="G1736" t="str">
        <f>VLOOKUP($A1736,'Medical Examinations'!A$1:J$2336,6,FALSE)</f>
        <v>No</v>
      </c>
      <c r="H1736">
        <f>VLOOKUP(A1736,'Medical Examinations'!A1735:J4070,7,FALSE)</f>
        <v>1</v>
      </c>
      <c r="I1736" t="str">
        <f>VLOOKUP(A1736,'Medical Examinations'!A1735:J4070,8,FALSE)</f>
        <v>No</v>
      </c>
      <c r="J1736" t="str">
        <f>VLOOKUP($A1736,'Medical Examinations'!$A1735:$J4070,9,FALSE)</f>
        <v>Obesity</v>
      </c>
      <c r="K1736" t="str">
        <f>VLOOKUP(A1736,'Medical Examinations'!A1735:J4070,10,FALSE)</f>
        <v>Normal</v>
      </c>
      <c r="L1736" t="str">
        <f>VLOOKUP(Healthcare!A1736,'Hospitalisation Details'!A1735:K4070,10,FALSE)</f>
        <v>6-Jun-1995</v>
      </c>
      <c r="M1736" s="17">
        <f>VLOOKUP(Healthcare!A1736,'Hospitalisation Details'!A1735:K4070,6,FALSE)</f>
        <v>5216.4799999999996</v>
      </c>
      <c r="N1736" t="str">
        <f>VLOOKUP(Healthcare!A1736,'Hospitalisation Details'!A1735:K4070,7,FALSE)</f>
        <v>tier - 2</v>
      </c>
      <c r="O1736" t="str">
        <f>VLOOKUP(Healthcare!A1736,'Hospitalisation Details'!A1735:K4070,8,FALSE)</f>
        <v>tier - 2</v>
      </c>
      <c r="P1736" t="str">
        <f>VLOOKUP(Healthcare!A1736,'Hospitalisation Details'!A1735:K4070,9,FALSE)</f>
        <v>R1025</v>
      </c>
      <c r="Q1736">
        <f>VLOOKUP(Healthcare!A1736,'Hospitalisation Details'!A1735:K4070,11,FALSE)</f>
        <v>29</v>
      </c>
    </row>
    <row r="1737" spans="1:17" ht="15.6">
      <c r="A1737" s="1" t="s">
        <v>634</v>
      </c>
      <c r="B1737" t="str">
        <f>VLOOKUP(A1737,'Customer Names'!A1736:E4071,5,FALSE)</f>
        <v xml:space="preserve"> Ms.  Anabel Pearson</v>
      </c>
      <c r="C1737">
        <f>VLOOKUP(A1737,'Medical Examinations'!A1736:J4071,2,FALSE)</f>
        <v>34.19</v>
      </c>
      <c r="D1737">
        <f>VLOOKUP(A1737,'Medical Examinations'!A1736:J4071,3,FALSE)</f>
        <v>4.1900000000000004</v>
      </c>
      <c r="E1737" t="str">
        <f>VLOOKUP(A1737,'Medical Examinations'!A1736:J4071,4,FALSE)</f>
        <v>No</v>
      </c>
      <c r="F1737" t="str">
        <f>VLOOKUP(A1737,'Medical Examinations'!A1736:J4071,5,FALSE)</f>
        <v>No</v>
      </c>
      <c r="G1737" t="str">
        <f>VLOOKUP($A1737,'Medical Examinations'!A$1:J$2336,6,FALSE)</f>
        <v>No</v>
      </c>
      <c r="H1737">
        <f>VLOOKUP(A1737,'Medical Examinations'!A1736:J4071,7,FALSE)</f>
        <v>0</v>
      </c>
      <c r="I1737" t="str">
        <f>VLOOKUP(A1737,'Medical Examinations'!A1736:J4071,8,FALSE)</f>
        <v>No</v>
      </c>
      <c r="J1737" t="str">
        <f>VLOOKUP($A1737,'Medical Examinations'!$A1736:$J4071,9,FALSE)</f>
        <v>Obesity</v>
      </c>
      <c r="K1737" t="str">
        <f>VLOOKUP(A1737,'Medical Examinations'!A1736:J4071,10,FALSE)</f>
        <v>Normal</v>
      </c>
      <c r="L1737" t="str">
        <f>VLOOKUP(Healthcare!A1737,'Hospitalisation Details'!A1736:K4071,10,FALSE)</f>
        <v>1-Dec-1999</v>
      </c>
      <c r="M1737" s="17">
        <f>VLOOKUP(Healthcare!A1737,'Hospitalisation Details'!A1736:K4071,6,FALSE)</f>
        <v>5213.22</v>
      </c>
      <c r="N1737" t="str">
        <f>VLOOKUP(Healthcare!A1737,'Hospitalisation Details'!A1736:K4071,7,FALSE)</f>
        <v>tier - 2</v>
      </c>
      <c r="O1737" t="str">
        <f>VLOOKUP(Healthcare!A1737,'Hospitalisation Details'!A1736:K4071,8,FALSE)</f>
        <v>tier - 1</v>
      </c>
      <c r="P1737" t="str">
        <f>VLOOKUP(Healthcare!A1737,'Hospitalisation Details'!A1736:K4071,9,FALSE)</f>
        <v>R1012</v>
      </c>
      <c r="Q1737">
        <f>VLOOKUP(Healthcare!A1737,'Hospitalisation Details'!A1736:K4071,11,FALSE)</f>
        <v>24</v>
      </c>
    </row>
    <row r="1738" spans="1:17" ht="15.6">
      <c r="A1738" s="1" t="s">
        <v>633</v>
      </c>
      <c r="B1738" t="str">
        <f>VLOOKUP(A1738,'Customer Names'!A1737:E4072,5,FALSE)</f>
        <v xml:space="preserve"> Mr.  Ian Thomas</v>
      </c>
      <c r="C1738">
        <f>VLOOKUP(A1738,'Medical Examinations'!A1737:J4072,2,FALSE)</f>
        <v>22.515000000000001</v>
      </c>
      <c r="D1738">
        <f>VLOOKUP(A1738,'Medical Examinations'!A1737:J4072,3,FALSE)</f>
        <v>4.37</v>
      </c>
      <c r="E1738" t="str">
        <f>VLOOKUP(A1738,'Medical Examinations'!A1737:J4072,4,FALSE)</f>
        <v>No</v>
      </c>
      <c r="F1738" t="str">
        <f>VLOOKUP(A1738,'Medical Examinations'!A1737:J4072,5,FALSE)</f>
        <v>No</v>
      </c>
      <c r="G1738" t="str">
        <f>VLOOKUP($A1738,'Medical Examinations'!A$1:J$2336,6,FALSE)</f>
        <v>Yes</v>
      </c>
      <c r="H1738">
        <f>VLOOKUP(A1738,'Medical Examinations'!A1737:J4072,7,FALSE)</f>
        <v>1</v>
      </c>
      <c r="I1738" t="str">
        <f>VLOOKUP(A1738,'Medical Examinations'!A1737:J4072,8,FALSE)</f>
        <v>No</v>
      </c>
      <c r="J1738" t="str">
        <f>VLOOKUP($A1738,'Medical Examinations'!$A1737:$J4072,9,FALSE)</f>
        <v>Healthy Weight</v>
      </c>
      <c r="K1738" t="str">
        <f>VLOOKUP(A1738,'Medical Examinations'!A1737:J4072,10,FALSE)</f>
        <v>Normal</v>
      </c>
      <c r="L1738" t="str">
        <f>VLOOKUP(Healthcare!A1738,'Hospitalisation Details'!A1737:K4072,10,FALSE)</f>
        <v>17-Jun-1993</v>
      </c>
      <c r="M1738" s="17">
        <f>VLOOKUP(Healthcare!A1738,'Hospitalisation Details'!A1737:K4072,6,FALSE)</f>
        <v>5209.58</v>
      </c>
      <c r="N1738" t="str">
        <f>VLOOKUP(Healthcare!A1738,'Hospitalisation Details'!A1737:K4072,7,FALSE)</f>
        <v>tier - 3</v>
      </c>
      <c r="O1738" t="str">
        <f>VLOOKUP(Healthcare!A1738,'Hospitalisation Details'!A1737:K4072,8,FALSE)</f>
        <v>tier - 3</v>
      </c>
      <c r="P1738" t="str">
        <f>VLOOKUP(Healthcare!A1738,'Hospitalisation Details'!A1737:K4072,9,FALSE)</f>
        <v>R1017</v>
      </c>
      <c r="Q1738">
        <f>VLOOKUP(Healthcare!A1738,'Hospitalisation Details'!A1737:K4072,11,FALSE)</f>
        <v>31</v>
      </c>
    </row>
    <row r="1739" spans="1:17" ht="15.6">
      <c r="A1739" s="1" t="s">
        <v>632</v>
      </c>
      <c r="B1739" t="str">
        <f>VLOOKUP(A1739,'Customer Names'!A1738:E4073,5,FALSE)</f>
        <v xml:space="preserve"> Mr.  Alex Leon</v>
      </c>
      <c r="C1739">
        <f>VLOOKUP(A1739,'Medical Examinations'!A1738:J4073,2,FALSE)</f>
        <v>18.239999999999998</v>
      </c>
      <c r="D1739">
        <f>VLOOKUP(A1739,'Medical Examinations'!A1738:J4073,3,FALSE)</f>
        <v>5.31</v>
      </c>
      <c r="E1739" t="str">
        <f>VLOOKUP(A1739,'Medical Examinations'!A1738:J4073,4,FALSE)</f>
        <v>yes</v>
      </c>
      <c r="F1739" t="str">
        <f>VLOOKUP(A1739,'Medical Examinations'!A1738:J4073,5,FALSE)</f>
        <v>No</v>
      </c>
      <c r="G1739" t="str">
        <f>VLOOKUP($A1739,'Medical Examinations'!A$1:J$2336,6,FALSE)</f>
        <v>Yes</v>
      </c>
      <c r="H1739">
        <f>VLOOKUP(A1739,'Medical Examinations'!A1738:J4073,7,FALSE)</f>
        <v>1</v>
      </c>
      <c r="I1739" t="str">
        <f>VLOOKUP(A1739,'Medical Examinations'!A1738:J4073,8,FALSE)</f>
        <v>No</v>
      </c>
      <c r="J1739" t="str">
        <f>VLOOKUP($A1739,'Medical Examinations'!$A1738:$J4073,9,FALSE)</f>
        <v>Under Weight</v>
      </c>
      <c r="K1739" t="str">
        <f>VLOOKUP(A1739,'Medical Examinations'!A1738:J4073,10,FALSE)</f>
        <v>Normal</v>
      </c>
      <c r="L1739" t="str">
        <f>VLOOKUP(Healthcare!A1739,'Hospitalisation Details'!A1738:K4073,10,FALSE)</f>
        <v>24-Oct-1983</v>
      </c>
      <c r="M1739" s="17">
        <f>VLOOKUP(Healthcare!A1739,'Hospitalisation Details'!A1738:K4073,6,FALSE)</f>
        <v>5207.97</v>
      </c>
      <c r="N1739" t="str">
        <f>VLOOKUP(Healthcare!A1739,'Hospitalisation Details'!A1738:K4073,7,FALSE)</f>
        <v>tier - 2</v>
      </c>
      <c r="O1739" t="str">
        <f>VLOOKUP(Healthcare!A1739,'Hospitalisation Details'!A1738:K4073,8,FALSE)</f>
        <v>tier - 2</v>
      </c>
      <c r="P1739" t="str">
        <f>VLOOKUP(Healthcare!A1739,'Hospitalisation Details'!A1738:K4073,9,FALSE)</f>
        <v>R1012</v>
      </c>
      <c r="Q1739">
        <f>VLOOKUP(Healthcare!A1739,'Hospitalisation Details'!A1738:K4073,11,FALSE)</f>
        <v>40</v>
      </c>
    </row>
    <row r="1740" spans="1:17" ht="15.6">
      <c r="A1740" s="1" t="s">
        <v>630</v>
      </c>
      <c r="B1740" t="str">
        <f>VLOOKUP(A1740,'Customer Names'!A1739:E4074,5,FALSE)</f>
        <v xml:space="preserve"> Mr.  Richard J Marriott</v>
      </c>
      <c r="C1740">
        <f>VLOOKUP(A1740,'Medical Examinations'!A1739:J4074,2,FALSE)</f>
        <v>37.28</v>
      </c>
      <c r="D1740">
        <f>VLOOKUP(A1740,'Medical Examinations'!A1739:J4074,3,FALSE)</f>
        <v>4.66</v>
      </c>
      <c r="E1740" t="str">
        <f>VLOOKUP(A1740,'Medical Examinations'!A1739:J4074,4,FALSE)</f>
        <v>No</v>
      </c>
      <c r="F1740" t="str">
        <f>VLOOKUP(A1740,'Medical Examinations'!A1739:J4074,5,FALSE)</f>
        <v>Yes</v>
      </c>
      <c r="G1740" t="str">
        <f>VLOOKUP($A1740,'Medical Examinations'!A$1:J$2336,6,FALSE)</f>
        <v>No</v>
      </c>
      <c r="H1740">
        <f>VLOOKUP(A1740,'Medical Examinations'!A1739:J4074,7,FALSE)</f>
        <v>1</v>
      </c>
      <c r="I1740" t="str">
        <f>VLOOKUP(A1740,'Medical Examinations'!A1739:J4074,8,FALSE)</f>
        <v>No</v>
      </c>
      <c r="J1740" t="str">
        <f>VLOOKUP($A1740,'Medical Examinations'!$A1739:$J4074,9,FALSE)</f>
        <v>Obesity</v>
      </c>
      <c r="K1740" t="str">
        <f>VLOOKUP(A1740,'Medical Examinations'!A1739:J4074,10,FALSE)</f>
        <v>Normal</v>
      </c>
      <c r="L1740" t="str">
        <f>VLOOKUP(Healthcare!A1740,'Hospitalisation Details'!A1739:K4074,10,FALSE)</f>
        <v>6-Jun-2004</v>
      </c>
      <c r="M1740" s="17">
        <f>VLOOKUP(Healthcare!A1740,'Hospitalisation Details'!A1739:K4074,6,FALSE)</f>
        <v>5198.6899999999996</v>
      </c>
      <c r="N1740" t="str">
        <f>VLOOKUP(Healthcare!A1740,'Hospitalisation Details'!A1739:K4074,7,FALSE)</f>
        <v>tier - 2</v>
      </c>
      <c r="O1740" t="str">
        <f>VLOOKUP(Healthcare!A1740,'Hospitalisation Details'!A1739:K4074,8,FALSE)</f>
        <v>tier - 2</v>
      </c>
      <c r="P1740" t="str">
        <f>VLOOKUP(Healthcare!A1740,'Hospitalisation Details'!A1739:K4074,9,FALSE)</f>
        <v>R1022</v>
      </c>
      <c r="Q1740">
        <f>VLOOKUP(Healthcare!A1740,'Hospitalisation Details'!A1739:K4074,11,FALSE)</f>
        <v>20</v>
      </c>
    </row>
    <row r="1741" spans="1:17" ht="15.6">
      <c r="A1741" s="1" t="s">
        <v>629</v>
      </c>
      <c r="B1741" t="str">
        <f>VLOOKUP(A1741,'Customer Names'!A1740:E4075,5,FALSE)</f>
        <v xml:space="preserve"> Ms.  Jacqueline N Wilkins</v>
      </c>
      <c r="C1741">
        <f>VLOOKUP(A1741,'Medical Examinations'!A1740:J4075,2,FALSE)</f>
        <v>18.2</v>
      </c>
      <c r="D1741">
        <f>VLOOKUP(A1741,'Medical Examinations'!A1740:J4075,3,FALSE)</f>
        <v>6.19</v>
      </c>
      <c r="E1741" t="str">
        <f>VLOOKUP(A1741,'Medical Examinations'!A1740:J4075,4,FALSE)</f>
        <v>No</v>
      </c>
      <c r="F1741" t="str">
        <f>VLOOKUP(A1741,'Medical Examinations'!A1740:J4075,5,FALSE)</f>
        <v>No</v>
      </c>
      <c r="G1741" t="str">
        <f>VLOOKUP($A1741,'Medical Examinations'!A$1:J$2336,6,FALSE)</f>
        <v>Yes</v>
      </c>
      <c r="H1741">
        <f>VLOOKUP(A1741,'Medical Examinations'!A1740:J4075,7,FALSE)</f>
        <v>1</v>
      </c>
      <c r="I1741" t="str">
        <f>VLOOKUP(A1741,'Medical Examinations'!A1740:J4075,8,FALSE)</f>
        <v>No</v>
      </c>
      <c r="J1741" t="str">
        <f>VLOOKUP($A1741,'Medical Examinations'!$A1740:$J4075,9,FALSE)</f>
        <v>Under Weight</v>
      </c>
      <c r="K1741" t="str">
        <f>VLOOKUP(A1741,'Medical Examinations'!A1740:J4075,10,FALSE)</f>
        <v>Prediabetes</v>
      </c>
      <c r="L1741" t="str">
        <f>VLOOKUP(Healthcare!A1741,'Hospitalisation Details'!A1740:K4075,10,FALSE)</f>
        <v>12-Sep-1979</v>
      </c>
      <c r="M1741" s="17">
        <f>VLOOKUP(Healthcare!A1741,'Hospitalisation Details'!A1740:K4075,6,FALSE)</f>
        <v>5195.58</v>
      </c>
      <c r="N1741" t="str">
        <f>VLOOKUP(Healthcare!A1741,'Hospitalisation Details'!A1740:K4075,7,FALSE)</f>
        <v>tier - 2</v>
      </c>
      <c r="O1741" t="str">
        <f>VLOOKUP(Healthcare!A1741,'Hospitalisation Details'!A1740:K4075,8,FALSE)</f>
        <v>tier - 2</v>
      </c>
      <c r="P1741" t="str">
        <f>VLOOKUP(Healthcare!A1741,'Hospitalisation Details'!A1740:K4075,9,FALSE)</f>
        <v>R1013</v>
      </c>
      <c r="Q1741">
        <f>VLOOKUP(Healthcare!A1741,'Hospitalisation Details'!A1740:K4075,11,FALSE)</f>
        <v>44</v>
      </c>
    </row>
    <row r="1742" spans="1:17" ht="15.6">
      <c r="A1742" s="1" t="s">
        <v>628</v>
      </c>
      <c r="B1742" t="str">
        <f>VLOOKUP(A1742,'Customer Names'!A1741:E4076,5,FALSE)</f>
        <v xml:space="preserve"> Ms.  Cindy Saiter</v>
      </c>
      <c r="C1742">
        <f>VLOOKUP(A1742,'Medical Examinations'!A1741:J4076,2,FALSE)</f>
        <v>20.53</v>
      </c>
      <c r="D1742">
        <f>VLOOKUP(A1742,'Medical Examinations'!A1741:J4076,3,FALSE)</f>
        <v>4.8600000000000003</v>
      </c>
      <c r="E1742" t="str">
        <f>VLOOKUP(A1742,'Medical Examinations'!A1741:J4076,4,FALSE)</f>
        <v>No</v>
      </c>
      <c r="F1742" t="str">
        <f>VLOOKUP(A1742,'Medical Examinations'!A1741:J4076,5,FALSE)</f>
        <v>No</v>
      </c>
      <c r="G1742" t="str">
        <f>VLOOKUP($A1742,'Medical Examinations'!A$1:J$2336,6,FALSE)</f>
        <v>No</v>
      </c>
      <c r="H1742">
        <f>VLOOKUP(A1742,'Medical Examinations'!A1741:J4076,7,FALSE)</f>
        <v>1</v>
      </c>
      <c r="I1742" t="str">
        <f>VLOOKUP(A1742,'Medical Examinations'!A1741:J4076,8,FALSE)</f>
        <v>No</v>
      </c>
      <c r="J1742" t="str">
        <f>VLOOKUP($A1742,'Medical Examinations'!$A1741:$J4076,9,FALSE)</f>
        <v>Healthy Weight</v>
      </c>
      <c r="K1742" t="str">
        <f>VLOOKUP(A1742,'Medical Examinations'!A1741:J4076,10,FALSE)</f>
        <v>Normal</v>
      </c>
      <c r="L1742" t="str">
        <f>VLOOKUP(Healthcare!A1742,'Hospitalisation Details'!A1741:K4076,10,FALSE)</f>
        <v>16-Oct-1984</v>
      </c>
      <c r="M1742" s="17">
        <f>VLOOKUP(Healthcare!A1742,'Hospitalisation Details'!A1741:K4076,6,FALSE)</f>
        <v>5177.12</v>
      </c>
      <c r="N1742" t="str">
        <f>VLOOKUP(Healthcare!A1742,'Hospitalisation Details'!A1741:K4076,7,FALSE)</f>
        <v>tier - 2</v>
      </c>
      <c r="O1742" t="str">
        <f>VLOOKUP(Healthcare!A1742,'Hospitalisation Details'!A1741:K4076,8,FALSE)</f>
        <v>tier - 1</v>
      </c>
      <c r="P1742" t="str">
        <f>VLOOKUP(Healthcare!A1742,'Hospitalisation Details'!A1741:K4076,9,FALSE)</f>
        <v>R1013</v>
      </c>
      <c r="Q1742">
        <f>VLOOKUP(Healthcare!A1742,'Hospitalisation Details'!A1741:K4076,11,FALSE)</f>
        <v>39</v>
      </c>
    </row>
    <row r="1743" spans="1:17" ht="15.6">
      <c r="A1743" s="1" t="s">
        <v>627</v>
      </c>
      <c r="B1743" t="str">
        <f>VLOOKUP(A1743,'Customer Names'!A1742:E4077,5,FALSE)</f>
        <v xml:space="preserve"> Ms.  Marcia Winrow</v>
      </c>
      <c r="C1743">
        <f>VLOOKUP(A1743,'Medical Examinations'!A1742:J4077,2,FALSE)</f>
        <v>23.79</v>
      </c>
      <c r="D1743">
        <f>VLOOKUP(A1743,'Medical Examinations'!A1742:J4077,3,FALSE)</f>
        <v>4.74</v>
      </c>
      <c r="E1743" t="str">
        <f>VLOOKUP(A1743,'Medical Examinations'!A1742:J4077,4,FALSE)</f>
        <v>No</v>
      </c>
      <c r="F1743" t="str">
        <f>VLOOKUP(A1743,'Medical Examinations'!A1742:J4077,5,FALSE)</f>
        <v>No</v>
      </c>
      <c r="G1743" t="str">
        <f>VLOOKUP($A1743,'Medical Examinations'!A$1:J$2336,6,FALSE)</f>
        <v>No</v>
      </c>
      <c r="H1743">
        <f>VLOOKUP(A1743,'Medical Examinations'!A1742:J4077,7,FALSE)</f>
        <v>0</v>
      </c>
      <c r="I1743" t="str">
        <f>VLOOKUP(A1743,'Medical Examinations'!A1742:J4077,8,FALSE)</f>
        <v>No</v>
      </c>
      <c r="J1743" t="str">
        <f>VLOOKUP($A1743,'Medical Examinations'!$A1742:$J4077,9,FALSE)</f>
        <v>Healthy Weight</v>
      </c>
      <c r="K1743" t="str">
        <f>VLOOKUP(A1743,'Medical Examinations'!A1742:J4077,10,FALSE)</f>
        <v>Normal</v>
      </c>
      <c r="L1743" t="str">
        <f>VLOOKUP(Healthcare!A1743,'Hospitalisation Details'!A1742:K4077,10,FALSE)</f>
        <v>29-Aug-1991</v>
      </c>
      <c r="M1743" s="17">
        <f>VLOOKUP(Healthcare!A1743,'Hospitalisation Details'!A1742:K4077,6,FALSE)</f>
        <v>5166.96</v>
      </c>
      <c r="N1743" t="str">
        <f>VLOOKUP(Healthcare!A1743,'Hospitalisation Details'!A1742:K4077,7,FALSE)</f>
        <v>tier - 2</v>
      </c>
      <c r="O1743" t="str">
        <f>VLOOKUP(Healthcare!A1743,'Hospitalisation Details'!A1742:K4077,8,FALSE)</f>
        <v>tier - 2</v>
      </c>
      <c r="P1743" t="str">
        <f>VLOOKUP(Healthcare!A1743,'Hospitalisation Details'!A1742:K4077,9,FALSE)</f>
        <v>R1012</v>
      </c>
      <c r="Q1743">
        <f>VLOOKUP(Healthcare!A1743,'Hospitalisation Details'!A1742:K4077,11,FALSE)</f>
        <v>33</v>
      </c>
    </row>
    <row r="1744" spans="1:17" ht="15.6">
      <c r="A1744" s="1" t="s">
        <v>626</v>
      </c>
      <c r="B1744" t="str">
        <f>VLOOKUP(A1744,'Customer Names'!A1743:E4078,5,FALSE)</f>
        <v xml:space="preserve"> Ms.  Samantha R Gries</v>
      </c>
      <c r="C1744">
        <f>VLOOKUP(A1744,'Medical Examinations'!A1743:J4078,2,FALSE)</f>
        <v>29.8</v>
      </c>
      <c r="D1744">
        <f>VLOOKUP(A1744,'Medical Examinations'!A1743:J4078,3,FALSE)</f>
        <v>6.03</v>
      </c>
      <c r="E1744" t="str">
        <f>VLOOKUP(A1744,'Medical Examinations'!A1743:J4078,4,FALSE)</f>
        <v>No</v>
      </c>
      <c r="F1744" t="str">
        <f>VLOOKUP(A1744,'Medical Examinations'!A1743:J4078,5,FALSE)</f>
        <v>No</v>
      </c>
      <c r="G1744" t="str">
        <f>VLOOKUP($A1744,'Medical Examinations'!A$1:J$2336,6,FALSE)</f>
        <v>No</v>
      </c>
      <c r="H1744">
        <f>VLOOKUP(A1744,'Medical Examinations'!A1743:J4078,7,FALSE)</f>
        <v>0</v>
      </c>
      <c r="I1744" t="str">
        <f>VLOOKUP(A1744,'Medical Examinations'!A1743:J4078,8,FALSE)</f>
        <v>No</v>
      </c>
      <c r="J1744" t="str">
        <f>VLOOKUP($A1744,'Medical Examinations'!$A1743:$J4078,9,FALSE)</f>
        <v>Over Weight</v>
      </c>
      <c r="K1744" t="str">
        <f>VLOOKUP(A1744,'Medical Examinations'!A1743:J4078,10,FALSE)</f>
        <v>Prediabetes</v>
      </c>
      <c r="L1744" t="str">
        <f>VLOOKUP(Healthcare!A1744,'Hospitalisation Details'!A1743:K4078,10,FALSE)</f>
        <v>9-Oct-1990</v>
      </c>
      <c r="M1744" s="17">
        <f>VLOOKUP(Healthcare!A1744,'Hospitalisation Details'!A1743:K4078,6,FALSE)</f>
        <v>5152.13</v>
      </c>
      <c r="N1744" t="str">
        <f>VLOOKUP(Healthcare!A1744,'Hospitalisation Details'!A1743:K4078,7,FALSE)</f>
        <v>tier - 2</v>
      </c>
      <c r="O1744" t="str">
        <f>VLOOKUP(Healthcare!A1744,'Hospitalisation Details'!A1743:K4078,8,FALSE)</f>
        <v>tier - 2</v>
      </c>
      <c r="P1744" t="str">
        <f>VLOOKUP(Healthcare!A1744,'Hospitalisation Details'!A1743:K4078,9,FALSE)</f>
        <v>R1011</v>
      </c>
      <c r="Q1744">
        <f>VLOOKUP(Healthcare!A1744,'Hospitalisation Details'!A1743:K4078,11,FALSE)</f>
        <v>33</v>
      </c>
    </row>
    <row r="1745" spans="1:17" ht="15.6">
      <c r="A1745" s="1" t="s">
        <v>625</v>
      </c>
      <c r="B1745" t="str">
        <f>VLOOKUP(A1745,'Customer Names'!A1744:E4079,5,FALSE)</f>
        <v xml:space="preserve"> Ms.  Katie Strohschein</v>
      </c>
      <c r="C1745">
        <f>VLOOKUP(A1745,'Medical Examinations'!A1744:J4079,2,FALSE)</f>
        <v>31.54</v>
      </c>
      <c r="D1745">
        <f>VLOOKUP(A1745,'Medical Examinations'!A1744:J4079,3,FALSE)</f>
        <v>4.71</v>
      </c>
      <c r="E1745" t="str">
        <f>VLOOKUP(A1745,'Medical Examinations'!A1744:J4079,4,FALSE)</f>
        <v>No</v>
      </c>
      <c r="F1745" t="str">
        <f>VLOOKUP(A1745,'Medical Examinations'!A1744:J4079,5,FALSE)</f>
        <v>No</v>
      </c>
      <c r="G1745" t="str">
        <f>VLOOKUP($A1745,'Medical Examinations'!A$1:J$2336,6,FALSE)</f>
        <v>No</v>
      </c>
      <c r="H1745">
        <f>VLOOKUP(A1745,'Medical Examinations'!A1744:J4079,7,FALSE)</f>
        <v>0</v>
      </c>
      <c r="I1745" t="str">
        <f>VLOOKUP(A1745,'Medical Examinations'!A1744:J4079,8,FALSE)</f>
        <v>No</v>
      </c>
      <c r="J1745" t="str">
        <f>VLOOKUP($A1745,'Medical Examinations'!$A1744:$J4079,9,FALSE)</f>
        <v>Obesity</v>
      </c>
      <c r="K1745" t="str">
        <f>VLOOKUP(A1745,'Medical Examinations'!A1744:J4079,10,FALSE)</f>
        <v>Normal</v>
      </c>
      <c r="L1745" t="str">
        <f>VLOOKUP(Healthcare!A1745,'Hospitalisation Details'!A1744:K4079,10,FALSE)</f>
        <v>22-Aug-1990</v>
      </c>
      <c r="M1745" s="17">
        <f>VLOOKUP(Healthcare!A1745,'Hospitalisation Details'!A1744:K4079,6,FALSE)</f>
        <v>5148.55</v>
      </c>
      <c r="N1745" t="str">
        <f>VLOOKUP(Healthcare!A1745,'Hospitalisation Details'!A1744:K4079,7,FALSE)</f>
        <v>tier - 2</v>
      </c>
      <c r="O1745" t="str">
        <f>VLOOKUP(Healthcare!A1745,'Hospitalisation Details'!A1744:K4079,8,FALSE)</f>
        <v>tier - 2</v>
      </c>
      <c r="P1745" t="str">
        <f>VLOOKUP(Healthcare!A1745,'Hospitalisation Details'!A1744:K4079,9,FALSE)</f>
        <v>R1024</v>
      </c>
      <c r="Q1745">
        <f>VLOOKUP(Healthcare!A1745,'Hospitalisation Details'!A1744:K4079,11,FALSE)</f>
        <v>34</v>
      </c>
    </row>
    <row r="1746" spans="1:17" ht="15.6">
      <c r="A1746" s="1" t="s">
        <v>624</v>
      </c>
      <c r="B1746" t="str">
        <f>VLOOKUP(A1746,'Customer Names'!A1745:E4080,5,FALSE)</f>
        <v xml:space="preserve"> Mr.  John P Berger</v>
      </c>
      <c r="C1746">
        <f>VLOOKUP(A1746,'Medical Examinations'!A1745:J4080,2,FALSE)</f>
        <v>20.82</v>
      </c>
      <c r="D1746">
        <f>VLOOKUP(A1746,'Medical Examinations'!A1745:J4080,3,FALSE)</f>
        <v>5.55</v>
      </c>
      <c r="E1746" t="str">
        <f>VLOOKUP(A1746,'Medical Examinations'!A1745:J4080,4,FALSE)</f>
        <v>No</v>
      </c>
      <c r="F1746" t="str">
        <f>VLOOKUP(A1746,'Medical Examinations'!A1745:J4080,5,FALSE)</f>
        <v>No</v>
      </c>
      <c r="G1746" t="str">
        <f>VLOOKUP($A1746,'Medical Examinations'!A$1:J$2336,6,FALSE)</f>
        <v>No</v>
      </c>
      <c r="H1746">
        <f>VLOOKUP(A1746,'Medical Examinations'!A1745:J4080,7,FALSE)</f>
        <v>1</v>
      </c>
      <c r="I1746" t="str">
        <f>VLOOKUP(A1746,'Medical Examinations'!A1745:J4080,8,FALSE)</f>
        <v>No</v>
      </c>
      <c r="J1746" t="str">
        <f>VLOOKUP($A1746,'Medical Examinations'!$A1745:$J4080,9,FALSE)</f>
        <v>Healthy Weight</v>
      </c>
      <c r="K1746" t="str">
        <f>VLOOKUP(A1746,'Medical Examinations'!A1745:J4080,10,FALSE)</f>
        <v>Normal</v>
      </c>
      <c r="L1746" t="str">
        <f>VLOOKUP(Healthcare!A1746,'Hospitalisation Details'!A1745:K4080,10,FALSE)</f>
        <v>22-Aug-1984</v>
      </c>
      <c r="M1746" s="17">
        <f>VLOOKUP(Healthcare!A1746,'Hospitalisation Details'!A1745:K4080,6,FALSE)</f>
        <v>5144.18</v>
      </c>
      <c r="N1746" t="str">
        <f>VLOOKUP(Healthcare!A1746,'Hospitalisation Details'!A1745:K4080,7,FALSE)</f>
        <v>tier - 2</v>
      </c>
      <c r="O1746" t="str">
        <f>VLOOKUP(Healthcare!A1746,'Hospitalisation Details'!A1745:K4080,8,FALSE)</f>
        <v>tier - 1</v>
      </c>
      <c r="P1746" t="str">
        <f>VLOOKUP(Healthcare!A1746,'Hospitalisation Details'!A1745:K4080,9,FALSE)</f>
        <v>R1013</v>
      </c>
      <c r="Q1746">
        <f>VLOOKUP(Healthcare!A1746,'Hospitalisation Details'!A1745:K4080,11,FALSE)</f>
        <v>40</v>
      </c>
    </row>
    <row r="1747" spans="1:17" ht="15.6">
      <c r="A1747" s="1" t="s">
        <v>623</v>
      </c>
      <c r="B1747" t="str">
        <f>VLOOKUP(A1747,'Customer Names'!A1746:E4081,5,FALSE)</f>
        <v xml:space="preserve"> Ms.  Rachel Coogan</v>
      </c>
      <c r="C1747">
        <f>VLOOKUP(A1747,'Medical Examinations'!A1746:J4081,2,FALSE)</f>
        <v>38.83</v>
      </c>
      <c r="D1747">
        <f>VLOOKUP(A1747,'Medical Examinations'!A1746:J4081,3,FALSE)</f>
        <v>4.78</v>
      </c>
      <c r="E1747" t="str">
        <f>VLOOKUP(A1747,'Medical Examinations'!A1746:J4081,4,FALSE)</f>
        <v>No</v>
      </c>
      <c r="F1747" t="str">
        <f>VLOOKUP(A1747,'Medical Examinations'!A1746:J4081,5,FALSE)</f>
        <v>No</v>
      </c>
      <c r="G1747" t="str">
        <f>VLOOKUP($A1747,'Medical Examinations'!A$1:J$2336,6,FALSE)</f>
        <v>Yes</v>
      </c>
      <c r="H1747">
        <f>VLOOKUP(A1747,'Medical Examinations'!A1746:J4081,7,FALSE)</f>
        <v>1</v>
      </c>
      <c r="I1747" t="str">
        <f>VLOOKUP(A1747,'Medical Examinations'!A1746:J4081,8,FALSE)</f>
        <v>No</v>
      </c>
      <c r="J1747" t="str">
        <f>VLOOKUP($A1747,'Medical Examinations'!$A1746:$J4081,9,FALSE)</f>
        <v>Obesity</v>
      </c>
      <c r="K1747" t="str">
        <f>VLOOKUP(A1747,'Medical Examinations'!A1746:J4081,10,FALSE)</f>
        <v>Normal</v>
      </c>
      <c r="L1747" t="str">
        <f>VLOOKUP(Healthcare!A1747,'Hospitalisation Details'!A1746:K4081,10,FALSE)</f>
        <v>10-Dec-1993</v>
      </c>
      <c r="M1747" s="17">
        <f>VLOOKUP(Healthcare!A1747,'Hospitalisation Details'!A1746:K4081,6,FALSE)</f>
        <v>5138.26</v>
      </c>
      <c r="N1747" t="str">
        <f>VLOOKUP(Healthcare!A1747,'Hospitalisation Details'!A1746:K4081,7,FALSE)</f>
        <v>tier - 2</v>
      </c>
      <c r="O1747" t="str">
        <f>VLOOKUP(Healthcare!A1747,'Hospitalisation Details'!A1746:K4081,8,FALSE)</f>
        <v>tier - 2</v>
      </c>
      <c r="P1747" t="str">
        <f>VLOOKUP(Healthcare!A1747,'Hospitalisation Details'!A1746:K4081,9,FALSE)</f>
        <v>R1013</v>
      </c>
      <c r="Q1747">
        <f>VLOOKUP(Healthcare!A1747,'Hospitalisation Details'!A1746:K4081,11,FALSE)</f>
        <v>30</v>
      </c>
    </row>
    <row r="1748" spans="1:17" ht="15.6">
      <c r="A1748" s="1" t="s">
        <v>622</v>
      </c>
      <c r="B1748" t="str">
        <f>VLOOKUP(A1748,'Customer Names'!A1747:E4082,5,FALSE)</f>
        <v xml:space="preserve"> Ms.  Isabelle Gagnon</v>
      </c>
      <c r="C1748">
        <f>VLOOKUP(A1748,'Medical Examinations'!A1747:J4082,2,FALSE)</f>
        <v>23.44</v>
      </c>
      <c r="D1748">
        <f>VLOOKUP(A1748,'Medical Examinations'!A1747:J4082,3,FALSE)</f>
        <v>4.6500000000000004</v>
      </c>
      <c r="E1748" t="str">
        <f>VLOOKUP(A1748,'Medical Examinations'!A1747:J4082,4,FALSE)</f>
        <v>yes</v>
      </c>
      <c r="F1748" t="str">
        <f>VLOOKUP(A1748,'Medical Examinations'!A1747:J4082,5,FALSE)</f>
        <v>No</v>
      </c>
      <c r="G1748" t="str">
        <f>VLOOKUP($A1748,'Medical Examinations'!A$1:J$2336,6,FALSE)</f>
        <v>No</v>
      </c>
      <c r="H1748">
        <f>VLOOKUP(A1748,'Medical Examinations'!A1747:J4082,7,FALSE)</f>
        <v>1</v>
      </c>
      <c r="I1748" t="str">
        <f>VLOOKUP(A1748,'Medical Examinations'!A1747:J4082,8,FALSE)</f>
        <v>No</v>
      </c>
      <c r="J1748" t="str">
        <f>VLOOKUP($A1748,'Medical Examinations'!$A1747:$J4082,9,FALSE)</f>
        <v>Healthy Weight</v>
      </c>
      <c r="K1748" t="str">
        <f>VLOOKUP(A1748,'Medical Examinations'!A1747:J4082,10,FALSE)</f>
        <v>Normal</v>
      </c>
      <c r="L1748" t="str">
        <f>VLOOKUP(Healthcare!A1748,'Hospitalisation Details'!A1747:K4082,10,FALSE)</f>
        <v>15-Sep-1988</v>
      </c>
      <c r="M1748" s="17">
        <f>VLOOKUP(Healthcare!A1748,'Hospitalisation Details'!A1747:K4082,6,FALSE)</f>
        <v>5136.75</v>
      </c>
      <c r="N1748" t="str">
        <f>VLOOKUP(Healthcare!A1748,'Hospitalisation Details'!A1747:K4082,7,FALSE)</f>
        <v>tier - 2</v>
      </c>
      <c r="O1748" t="str">
        <f>VLOOKUP(Healthcare!A1748,'Hospitalisation Details'!A1747:K4082,8,FALSE)</f>
        <v>tier - 1</v>
      </c>
      <c r="P1748" t="str">
        <f>VLOOKUP(Healthcare!A1748,'Hospitalisation Details'!A1747:K4082,9,FALSE)</f>
        <v>R1013</v>
      </c>
      <c r="Q1748">
        <f>VLOOKUP(Healthcare!A1748,'Hospitalisation Details'!A1747:K4082,11,FALSE)</f>
        <v>35</v>
      </c>
    </row>
    <row r="1749" spans="1:17" ht="15.6">
      <c r="A1749" s="1" t="s">
        <v>621</v>
      </c>
      <c r="B1749" t="str">
        <f>VLOOKUP(A1749,'Customer Names'!A1748:E4083,5,FALSE)</f>
        <v xml:space="preserve"> Mr.  Neil Pearson</v>
      </c>
      <c r="C1749">
        <f>VLOOKUP(A1749,'Medical Examinations'!A1748:J4083,2,FALSE)</f>
        <v>24.13</v>
      </c>
      <c r="D1749">
        <f>VLOOKUP(A1749,'Medical Examinations'!A1748:J4083,3,FALSE)</f>
        <v>5.2</v>
      </c>
      <c r="E1749" t="str">
        <f>VLOOKUP(A1749,'Medical Examinations'!A1748:J4083,4,FALSE)</f>
        <v>No</v>
      </c>
      <c r="F1749" t="str">
        <f>VLOOKUP(A1749,'Medical Examinations'!A1748:J4083,5,FALSE)</f>
        <v>No</v>
      </c>
      <c r="G1749" t="str">
        <f>VLOOKUP($A1749,'Medical Examinations'!A$1:J$2336,6,FALSE)</f>
        <v>No</v>
      </c>
      <c r="H1749">
        <f>VLOOKUP(A1749,'Medical Examinations'!A1748:J4083,7,FALSE)</f>
        <v>1</v>
      </c>
      <c r="I1749" t="str">
        <f>VLOOKUP(A1749,'Medical Examinations'!A1748:J4083,8,FALSE)</f>
        <v>No</v>
      </c>
      <c r="J1749" t="str">
        <f>VLOOKUP($A1749,'Medical Examinations'!$A1748:$J4083,9,FALSE)</f>
        <v>Healthy Weight</v>
      </c>
      <c r="K1749" t="str">
        <f>VLOOKUP(A1749,'Medical Examinations'!A1748:J4083,10,FALSE)</f>
        <v>Normal</v>
      </c>
      <c r="L1749" t="str">
        <f>VLOOKUP(Healthcare!A1749,'Hospitalisation Details'!A1748:K4083,10,FALSE)</f>
        <v>13-Sep-1987</v>
      </c>
      <c r="M1749" s="17">
        <f>VLOOKUP(Healthcare!A1749,'Hospitalisation Details'!A1748:K4083,6,FALSE)</f>
        <v>5125.22</v>
      </c>
      <c r="N1749" t="str">
        <f>VLOOKUP(Healthcare!A1749,'Hospitalisation Details'!A1748:K4083,7,FALSE)</f>
        <v>tier - 1</v>
      </c>
      <c r="O1749" t="str">
        <f>VLOOKUP(Healthcare!A1749,'Hospitalisation Details'!A1748:K4083,8,FALSE)</f>
        <v>tier - 2</v>
      </c>
      <c r="P1749" t="str">
        <f>VLOOKUP(Healthcare!A1749,'Hospitalisation Details'!A1748:K4083,9,FALSE)</f>
        <v>R1012</v>
      </c>
      <c r="Q1749">
        <f>VLOOKUP(Healthcare!A1749,'Hospitalisation Details'!A1748:K4083,11,FALSE)</f>
        <v>36</v>
      </c>
    </row>
    <row r="1750" spans="1:17" ht="15.6">
      <c r="A1750" s="1" t="s">
        <v>620</v>
      </c>
      <c r="B1750" t="str">
        <f>VLOOKUP(A1750,'Customer Names'!A1749:E4084,5,FALSE)</f>
        <v xml:space="preserve"> Mr.  Tom Brian</v>
      </c>
      <c r="C1750">
        <f>VLOOKUP(A1750,'Medical Examinations'!A1749:J4084,2,FALSE)</f>
        <v>42.13</v>
      </c>
      <c r="D1750">
        <f>VLOOKUP(A1750,'Medical Examinations'!A1749:J4084,3,FALSE)</f>
        <v>4.54</v>
      </c>
      <c r="E1750" t="str">
        <f>VLOOKUP(A1750,'Medical Examinations'!A1749:J4084,4,FALSE)</f>
        <v>yes</v>
      </c>
      <c r="F1750" t="str">
        <f>VLOOKUP(A1750,'Medical Examinations'!A1749:J4084,5,FALSE)</f>
        <v>No</v>
      </c>
      <c r="G1750" t="str">
        <f>VLOOKUP($A1750,'Medical Examinations'!A$1:J$2336,6,FALSE)</f>
        <v>No</v>
      </c>
      <c r="H1750">
        <f>VLOOKUP(A1750,'Medical Examinations'!A1749:J4084,7,FALSE)</f>
        <v>1</v>
      </c>
      <c r="I1750" t="str">
        <f>VLOOKUP(A1750,'Medical Examinations'!A1749:J4084,8,FALSE)</f>
        <v>No</v>
      </c>
      <c r="J1750" t="str">
        <f>VLOOKUP($A1750,'Medical Examinations'!$A1749:$J4084,9,FALSE)</f>
        <v>Obesity</v>
      </c>
      <c r="K1750" t="str">
        <f>VLOOKUP(A1750,'Medical Examinations'!A1749:J4084,10,FALSE)</f>
        <v>Normal</v>
      </c>
      <c r="L1750" t="str">
        <f>VLOOKUP(Healthcare!A1750,'Hospitalisation Details'!A1749:K4084,10,FALSE)</f>
        <v>1-Nov-1988</v>
      </c>
      <c r="M1750" s="17">
        <f>VLOOKUP(Healthcare!A1750,'Hospitalisation Details'!A1749:K4084,6,FALSE)</f>
        <v>5124.1899999999996</v>
      </c>
      <c r="N1750" t="str">
        <f>VLOOKUP(Healthcare!A1750,'Hospitalisation Details'!A1749:K4084,7,FALSE)</f>
        <v>tier - 2</v>
      </c>
      <c r="O1750" t="str">
        <f>VLOOKUP(Healthcare!A1750,'Hospitalisation Details'!A1749:K4084,8,FALSE)</f>
        <v>tier - 3</v>
      </c>
      <c r="P1750" t="str">
        <f>VLOOKUP(Healthcare!A1750,'Hospitalisation Details'!A1749:K4084,9,FALSE)</f>
        <v>R1013</v>
      </c>
      <c r="Q1750">
        <f>VLOOKUP(Healthcare!A1750,'Hospitalisation Details'!A1749:K4084,11,FALSE)</f>
        <v>35</v>
      </c>
    </row>
    <row r="1751" spans="1:17" ht="15.6">
      <c r="A1751" s="1" t="s">
        <v>619</v>
      </c>
      <c r="B1751" t="str">
        <f>VLOOKUP(A1751,'Customer Names'!A1750:E4085,5,FALSE)</f>
        <v xml:space="preserve"> Mr.  Nathan Brown</v>
      </c>
      <c r="C1751">
        <f>VLOOKUP(A1751,'Medical Examinations'!A1750:J4085,2,FALSE)</f>
        <v>17.86</v>
      </c>
      <c r="D1751">
        <f>VLOOKUP(A1751,'Medical Examinations'!A1750:J4085,3,FALSE)</f>
        <v>4.1100000000000003</v>
      </c>
      <c r="E1751" t="str">
        <f>VLOOKUP(A1751,'Medical Examinations'!A1750:J4085,4,FALSE)</f>
        <v>No</v>
      </c>
      <c r="F1751" t="str">
        <f>VLOOKUP(A1751,'Medical Examinations'!A1750:J4085,5,FALSE)</f>
        <v>No</v>
      </c>
      <c r="G1751" t="str">
        <f>VLOOKUP($A1751,'Medical Examinations'!A$1:J$2336,6,FALSE)</f>
        <v>No</v>
      </c>
      <c r="H1751">
        <f>VLOOKUP(A1751,'Medical Examinations'!A1750:J4085,7,FALSE)</f>
        <v>1</v>
      </c>
      <c r="I1751" t="str">
        <f>VLOOKUP(A1751,'Medical Examinations'!A1750:J4085,8,FALSE)</f>
        <v>No</v>
      </c>
      <c r="J1751" t="str">
        <f>VLOOKUP($A1751,'Medical Examinations'!$A1750:$J4085,9,FALSE)</f>
        <v>Under Weight</v>
      </c>
      <c r="K1751" t="str">
        <f>VLOOKUP(A1751,'Medical Examinations'!A1750:J4085,10,FALSE)</f>
        <v>Normal</v>
      </c>
      <c r="L1751" t="str">
        <f>VLOOKUP(Healthcare!A1751,'Hospitalisation Details'!A1750:K4085,10,FALSE)</f>
        <v>18-Nov-1987</v>
      </c>
      <c r="M1751" s="17">
        <f>VLOOKUP(Healthcare!A1751,'Hospitalisation Details'!A1750:K4085,6,FALSE)</f>
        <v>5116.5</v>
      </c>
      <c r="N1751" t="str">
        <f>VLOOKUP(Healthcare!A1751,'Hospitalisation Details'!A1750:K4085,7,FALSE)</f>
        <v>tier - 2</v>
      </c>
      <c r="O1751" t="str">
        <f>VLOOKUP(Healthcare!A1751,'Hospitalisation Details'!A1750:K4085,8,FALSE)</f>
        <v>tier - 2</v>
      </c>
      <c r="P1751" t="str">
        <f>VLOOKUP(Healthcare!A1751,'Hospitalisation Details'!A1750:K4085,9,FALSE)</f>
        <v>R1012</v>
      </c>
      <c r="Q1751">
        <f>VLOOKUP(Healthcare!A1751,'Hospitalisation Details'!A1750:K4085,11,FALSE)</f>
        <v>36</v>
      </c>
    </row>
    <row r="1752" spans="1:17" ht="15.6">
      <c r="A1752" s="1" t="s">
        <v>618</v>
      </c>
      <c r="B1752" t="str">
        <f>VLOOKUP(A1752,'Customer Names'!A1751:E4086,5,FALSE)</f>
        <v xml:space="preserve"> Mrs.  Kelli N Fox</v>
      </c>
      <c r="C1752">
        <f>VLOOKUP(A1752,'Medical Examinations'!A1751:J4086,2,FALSE)</f>
        <v>32.78</v>
      </c>
      <c r="D1752">
        <f>VLOOKUP(A1752,'Medical Examinations'!A1751:J4086,3,FALSE)</f>
        <v>4.63</v>
      </c>
      <c r="E1752" t="str">
        <f>VLOOKUP(A1752,'Medical Examinations'!A1751:J4086,4,FALSE)</f>
        <v>No</v>
      </c>
      <c r="F1752" t="str">
        <f>VLOOKUP(A1752,'Medical Examinations'!A1751:J4086,5,FALSE)</f>
        <v>No</v>
      </c>
      <c r="G1752" t="str">
        <f>VLOOKUP($A1752,'Medical Examinations'!A$1:J$2336,6,FALSE)</f>
        <v>No</v>
      </c>
      <c r="H1752">
        <f>VLOOKUP(A1752,'Medical Examinations'!A1751:J4086,7,FALSE)</f>
        <v>0</v>
      </c>
      <c r="I1752" t="str">
        <f>VLOOKUP(A1752,'Medical Examinations'!A1751:J4086,8,FALSE)</f>
        <v>No</v>
      </c>
      <c r="J1752" t="str">
        <f>VLOOKUP($A1752,'Medical Examinations'!$A1751:$J4086,9,FALSE)</f>
        <v>Obesity</v>
      </c>
      <c r="K1752" t="str">
        <f>VLOOKUP(A1752,'Medical Examinations'!A1751:J4086,10,FALSE)</f>
        <v>Normal</v>
      </c>
      <c r="L1752" t="str">
        <f>VLOOKUP(Healthcare!A1752,'Hospitalisation Details'!A1751:K4086,10,FALSE)</f>
        <v>19-Jun-1999</v>
      </c>
      <c r="M1752" s="17">
        <f>VLOOKUP(Healthcare!A1752,'Hospitalisation Details'!A1751:K4086,6,FALSE)</f>
        <v>5087.92</v>
      </c>
      <c r="N1752" t="str">
        <f>VLOOKUP(Healthcare!A1752,'Hospitalisation Details'!A1751:K4086,7,FALSE)</f>
        <v>tier - 2</v>
      </c>
      <c r="O1752" t="str">
        <f>VLOOKUP(Healthcare!A1752,'Hospitalisation Details'!A1751:K4086,8,FALSE)</f>
        <v>tier - 2</v>
      </c>
      <c r="P1752" t="str">
        <f>VLOOKUP(Healthcare!A1752,'Hospitalisation Details'!A1751:K4086,9,FALSE)</f>
        <v>R1026</v>
      </c>
      <c r="Q1752">
        <f>VLOOKUP(Healthcare!A1752,'Hospitalisation Details'!A1751:K4086,11,FALSE)</f>
        <v>25</v>
      </c>
    </row>
    <row r="1753" spans="1:17" ht="15.6">
      <c r="A1753" s="1" t="s">
        <v>617</v>
      </c>
      <c r="B1753" t="str">
        <f>VLOOKUP(A1753,'Customer Names'!A1752:E4087,5,FALSE)</f>
        <v xml:space="preserve"> Mr.  Scott M Traver</v>
      </c>
      <c r="C1753">
        <f>VLOOKUP(A1753,'Medical Examinations'!A1752:J4087,2,FALSE)</f>
        <v>23.9</v>
      </c>
      <c r="D1753">
        <f>VLOOKUP(A1753,'Medical Examinations'!A1752:J4087,3,FALSE)</f>
        <v>6.06</v>
      </c>
      <c r="E1753" t="str">
        <f>VLOOKUP(A1753,'Medical Examinations'!A1752:J4087,4,FALSE)</f>
        <v>yes</v>
      </c>
      <c r="F1753" t="str">
        <f>VLOOKUP(A1753,'Medical Examinations'!A1752:J4087,5,FALSE)</f>
        <v>No</v>
      </c>
      <c r="G1753" t="str">
        <f>VLOOKUP($A1753,'Medical Examinations'!A$1:J$2336,6,FALSE)</f>
        <v>Yes</v>
      </c>
      <c r="H1753">
        <f>VLOOKUP(A1753,'Medical Examinations'!A1752:J4087,7,FALSE)</f>
        <v>1</v>
      </c>
      <c r="I1753" t="str">
        <f>VLOOKUP(A1753,'Medical Examinations'!A1752:J4087,8,FALSE)</f>
        <v>No</v>
      </c>
      <c r="J1753" t="str">
        <f>VLOOKUP($A1753,'Medical Examinations'!$A1752:$J4087,9,FALSE)</f>
        <v>Healthy Weight</v>
      </c>
      <c r="K1753" t="str">
        <f>VLOOKUP(A1753,'Medical Examinations'!A1752:J4087,10,FALSE)</f>
        <v>Prediabetes</v>
      </c>
      <c r="L1753" t="str">
        <f>VLOOKUP(Healthcare!A1753,'Hospitalisation Details'!A1752:K4087,10,FALSE)</f>
        <v>14-Jul-1997</v>
      </c>
      <c r="M1753" s="17">
        <f>VLOOKUP(Healthcare!A1753,'Hospitalisation Details'!A1752:K4087,6,FALSE)</f>
        <v>5080.1000000000004</v>
      </c>
      <c r="N1753" t="str">
        <f>VLOOKUP(Healthcare!A1753,'Hospitalisation Details'!A1752:K4087,7,FALSE)</f>
        <v>tier - 3</v>
      </c>
      <c r="O1753" t="str">
        <f>VLOOKUP(Healthcare!A1753,'Hospitalisation Details'!A1752:K4087,8,FALSE)</f>
        <v>tier - 2</v>
      </c>
      <c r="P1753" t="str">
        <f>VLOOKUP(Healthcare!A1753,'Hospitalisation Details'!A1752:K4087,9,FALSE)</f>
        <v>R1011</v>
      </c>
      <c r="Q1753">
        <f>VLOOKUP(Healthcare!A1753,'Hospitalisation Details'!A1752:K4087,11,FALSE)</f>
        <v>27</v>
      </c>
    </row>
    <row r="1754" spans="1:17" ht="15.6">
      <c r="A1754" s="1" t="s">
        <v>616</v>
      </c>
      <c r="B1754" t="str">
        <f>VLOOKUP(A1754,'Customer Names'!A1753:E4088,5,FALSE)</f>
        <v xml:space="preserve"> Mr.  Grant A Quick</v>
      </c>
      <c r="C1754">
        <f>VLOOKUP(A1754,'Medical Examinations'!A1753:J4088,2,FALSE)</f>
        <v>15.47</v>
      </c>
      <c r="D1754">
        <f>VLOOKUP(A1754,'Medical Examinations'!A1753:J4088,3,FALSE)</f>
        <v>8.43</v>
      </c>
      <c r="E1754" t="str">
        <f>VLOOKUP(A1754,'Medical Examinations'!A1753:J4088,4,FALSE)</f>
        <v>No</v>
      </c>
      <c r="F1754" t="str">
        <f>VLOOKUP(A1754,'Medical Examinations'!A1753:J4088,5,FALSE)</f>
        <v>No</v>
      </c>
      <c r="G1754" t="str">
        <f>VLOOKUP($A1754,'Medical Examinations'!A$1:J$2336,6,FALSE)</f>
        <v>No</v>
      </c>
      <c r="H1754">
        <f>VLOOKUP(A1754,'Medical Examinations'!A1753:J4088,7,FALSE)</f>
        <v>0</v>
      </c>
      <c r="I1754" t="str">
        <f>VLOOKUP(A1754,'Medical Examinations'!A1753:J4088,8,FALSE)</f>
        <v>No</v>
      </c>
      <c r="J1754" t="str">
        <f>VLOOKUP($A1754,'Medical Examinations'!$A1753:$J4088,9,FALSE)</f>
        <v>Under Weight</v>
      </c>
      <c r="K1754" t="str">
        <f>VLOOKUP(A1754,'Medical Examinations'!A1753:J4088,10,FALSE)</f>
        <v>Diabetes</v>
      </c>
      <c r="L1754" t="str">
        <f>VLOOKUP(Healthcare!A1754,'Hospitalisation Details'!A1753:K4088,10,FALSE)</f>
        <v>22-Nov-1978</v>
      </c>
      <c r="M1754" s="17">
        <f>VLOOKUP(Healthcare!A1754,'Hospitalisation Details'!A1753:K4088,6,FALSE)</f>
        <v>5077.1899999999996</v>
      </c>
      <c r="N1754" t="str">
        <f>VLOOKUP(Healthcare!A1754,'Hospitalisation Details'!A1753:K4088,7,FALSE)</f>
        <v>tier - 2</v>
      </c>
      <c r="O1754" t="str">
        <f>VLOOKUP(Healthcare!A1754,'Hospitalisation Details'!A1753:K4088,8,FALSE)</f>
        <v>tier - 3</v>
      </c>
      <c r="P1754" t="str">
        <f>VLOOKUP(Healthcare!A1754,'Hospitalisation Details'!A1753:K4088,9,FALSE)</f>
        <v>R1012</v>
      </c>
      <c r="Q1754">
        <f>VLOOKUP(Healthcare!A1754,'Hospitalisation Details'!A1753:K4088,11,FALSE)</f>
        <v>45</v>
      </c>
    </row>
    <row r="1755" spans="1:17" ht="15.6">
      <c r="A1755" s="1" t="s">
        <v>615</v>
      </c>
      <c r="B1755" t="str">
        <f>VLOOKUP(A1755,'Customer Names'!A1754:E4089,5,FALSE)</f>
        <v xml:space="preserve"> Mr.  Jonathan C Scott</v>
      </c>
      <c r="C1755">
        <f>VLOOKUP(A1755,'Medical Examinations'!A1754:J4089,2,FALSE)</f>
        <v>28.54</v>
      </c>
      <c r="D1755">
        <f>VLOOKUP(A1755,'Medical Examinations'!A1754:J4089,3,FALSE)</f>
        <v>5.51</v>
      </c>
      <c r="E1755" t="str">
        <f>VLOOKUP(A1755,'Medical Examinations'!A1754:J4089,4,FALSE)</f>
        <v>No</v>
      </c>
      <c r="F1755" t="str">
        <f>VLOOKUP(A1755,'Medical Examinations'!A1754:J4089,5,FALSE)</f>
        <v>No</v>
      </c>
      <c r="G1755" t="str">
        <f>VLOOKUP($A1755,'Medical Examinations'!A$1:J$2336,6,FALSE)</f>
        <v>Yes</v>
      </c>
      <c r="H1755">
        <f>VLOOKUP(A1755,'Medical Examinations'!A1754:J4089,7,FALSE)</f>
        <v>1</v>
      </c>
      <c r="I1755" t="str">
        <f>VLOOKUP(A1755,'Medical Examinations'!A1754:J4089,8,FALSE)</f>
        <v>No</v>
      </c>
      <c r="J1755" t="str">
        <f>VLOOKUP($A1755,'Medical Examinations'!$A1754:$J4089,9,FALSE)</f>
        <v>Over Weight</v>
      </c>
      <c r="K1755" t="str">
        <f>VLOOKUP(A1755,'Medical Examinations'!A1754:J4089,10,FALSE)</f>
        <v>Normal</v>
      </c>
      <c r="L1755" t="str">
        <f>VLOOKUP(Healthcare!A1755,'Hospitalisation Details'!A1754:K4089,10,FALSE)</f>
        <v>11-Jun-1993</v>
      </c>
      <c r="M1755" s="17">
        <f>VLOOKUP(Healthcare!A1755,'Hospitalisation Details'!A1754:K4089,6,FALSE)</f>
        <v>5059.5600000000004</v>
      </c>
      <c r="N1755" t="str">
        <f>VLOOKUP(Healthcare!A1755,'Hospitalisation Details'!A1754:K4089,7,FALSE)</f>
        <v>tier - 2</v>
      </c>
      <c r="O1755" t="str">
        <f>VLOOKUP(Healthcare!A1755,'Hospitalisation Details'!A1754:K4089,8,FALSE)</f>
        <v>tier - 1</v>
      </c>
      <c r="P1755" t="str">
        <f>VLOOKUP(Healthcare!A1755,'Hospitalisation Details'!A1754:K4089,9,FALSE)</f>
        <v>R1021</v>
      </c>
      <c r="Q1755">
        <f>VLOOKUP(Healthcare!A1755,'Hospitalisation Details'!A1754:K4089,11,FALSE)</f>
        <v>31</v>
      </c>
    </row>
    <row r="1756" spans="1:17" ht="15.6">
      <c r="A1756" s="1" t="s">
        <v>614</v>
      </c>
      <c r="B1756" t="str">
        <f>VLOOKUP(A1756,'Customer Names'!A1755:E4090,5,FALSE)</f>
        <v xml:space="preserve"> Ms.  Rachael M Theriot</v>
      </c>
      <c r="C1756">
        <f>VLOOKUP(A1756,'Medical Examinations'!A1755:J4090,2,FALSE)</f>
        <v>18.54</v>
      </c>
      <c r="D1756">
        <f>VLOOKUP(A1756,'Medical Examinations'!A1755:J4090,3,FALSE)</f>
        <v>4.95</v>
      </c>
      <c r="E1756" t="str">
        <f>VLOOKUP(A1756,'Medical Examinations'!A1755:J4090,4,FALSE)</f>
        <v>No</v>
      </c>
      <c r="F1756" t="str">
        <f>VLOOKUP(A1756,'Medical Examinations'!A1755:J4090,5,FALSE)</f>
        <v>No</v>
      </c>
      <c r="G1756" t="str">
        <f>VLOOKUP($A1756,'Medical Examinations'!A$1:J$2336,6,FALSE)</f>
        <v>No</v>
      </c>
      <c r="H1756">
        <f>VLOOKUP(A1756,'Medical Examinations'!A1755:J4090,7,FALSE)</f>
        <v>0</v>
      </c>
      <c r="I1756" t="str">
        <f>VLOOKUP(A1756,'Medical Examinations'!A1755:J4090,8,FALSE)</f>
        <v>No</v>
      </c>
      <c r="J1756" t="str">
        <f>VLOOKUP($A1756,'Medical Examinations'!$A1755:$J4090,9,FALSE)</f>
        <v>Healthy Weight</v>
      </c>
      <c r="K1756" t="str">
        <f>VLOOKUP(A1756,'Medical Examinations'!A1755:J4090,10,FALSE)</f>
        <v>Normal</v>
      </c>
      <c r="L1756" t="str">
        <f>VLOOKUP(Healthcare!A1756,'Hospitalisation Details'!A1755:K4090,10,FALSE)</f>
        <v>7-Sep-1980</v>
      </c>
      <c r="M1756" s="17">
        <f>VLOOKUP(Healthcare!A1756,'Hospitalisation Details'!A1755:K4090,6,FALSE)</f>
        <v>5054.05</v>
      </c>
      <c r="N1756" t="str">
        <f>VLOOKUP(Healthcare!A1756,'Hospitalisation Details'!A1755:K4090,7,FALSE)</f>
        <v>tier - 2</v>
      </c>
      <c r="O1756" t="str">
        <f>VLOOKUP(Healthcare!A1756,'Hospitalisation Details'!A1755:K4090,8,FALSE)</f>
        <v>tier - 2</v>
      </c>
      <c r="P1756" t="str">
        <f>VLOOKUP(Healthcare!A1756,'Hospitalisation Details'!A1755:K4090,9,FALSE)</f>
        <v>R1013</v>
      </c>
      <c r="Q1756">
        <f>VLOOKUP(Healthcare!A1756,'Hospitalisation Details'!A1755:K4090,11,FALSE)</f>
        <v>43</v>
      </c>
    </row>
    <row r="1757" spans="1:17" ht="15.6">
      <c r="A1757" s="1" t="s">
        <v>613</v>
      </c>
      <c r="B1757" t="str">
        <f>VLOOKUP(A1757,'Customer Names'!A1756:E4091,5,FALSE)</f>
        <v xml:space="preserve"> Ms.  Pilar Michalis</v>
      </c>
      <c r="C1757">
        <f>VLOOKUP(A1757,'Medical Examinations'!A1756:J4091,2,FALSE)</f>
        <v>32.18</v>
      </c>
      <c r="D1757">
        <f>VLOOKUP(A1757,'Medical Examinations'!A1756:J4091,3,FALSE)</f>
        <v>6.44</v>
      </c>
      <c r="E1757" t="str">
        <f>VLOOKUP(A1757,'Medical Examinations'!A1756:J4091,4,FALSE)</f>
        <v>yes</v>
      </c>
      <c r="F1757" t="str">
        <f>VLOOKUP(A1757,'Medical Examinations'!A1756:J4091,5,FALSE)</f>
        <v>No</v>
      </c>
      <c r="G1757" t="str">
        <f>VLOOKUP($A1757,'Medical Examinations'!A$1:J$2336,6,FALSE)</f>
        <v>Yes</v>
      </c>
      <c r="H1757">
        <f>VLOOKUP(A1757,'Medical Examinations'!A1756:J4091,7,FALSE)</f>
        <v>1</v>
      </c>
      <c r="I1757" t="str">
        <f>VLOOKUP(A1757,'Medical Examinations'!A1756:J4091,8,FALSE)</f>
        <v>No</v>
      </c>
      <c r="J1757" t="str">
        <f>VLOOKUP($A1757,'Medical Examinations'!$A1756:$J4091,9,FALSE)</f>
        <v>Obesity</v>
      </c>
      <c r="K1757" t="str">
        <f>VLOOKUP(A1757,'Medical Examinations'!A1756:J4091,10,FALSE)</f>
        <v>Prediabetes</v>
      </c>
      <c r="L1757" t="str">
        <f>VLOOKUP(Healthcare!A1757,'Hospitalisation Details'!A1756:K4091,10,FALSE)</f>
        <v>29-Jul-1997</v>
      </c>
      <c r="M1757" s="17">
        <f>VLOOKUP(Healthcare!A1757,'Hospitalisation Details'!A1756:K4091,6,FALSE)</f>
        <v>5045.1499999999996</v>
      </c>
      <c r="N1757" t="str">
        <f>VLOOKUP(Healthcare!A1757,'Hospitalisation Details'!A1756:K4091,7,FALSE)</f>
        <v>tier - 2</v>
      </c>
      <c r="O1757" t="str">
        <f>VLOOKUP(Healthcare!A1757,'Hospitalisation Details'!A1756:K4091,8,FALSE)</f>
        <v>tier - 2</v>
      </c>
      <c r="P1757" t="str">
        <f>VLOOKUP(Healthcare!A1757,'Hospitalisation Details'!A1756:K4091,9,FALSE)</f>
        <v>R1012</v>
      </c>
      <c r="Q1757">
        <f>VLOOKUP(Healthcare!A1757,'Hospitalisation Details'!A1756:K4091,11,FALSE)</f>
        <v>27</v>
      </c>
    </row>
    <row r="1758" spans="1:17" ht="15.6">
      <c r="A1758" s="1" t="s">
        <v>612</v>
      </c>
      <c r="B1758" t="str">
        <f>VLOOKUP(A1758,'Customer Names'!A1757:E4092,5,FALSE)</f>
        <v xml:space="preserve"> Mr.  Kyle M Hall</v>
      </c>
      <c r="C1758">
        <f>VLOOKUP(A1758,'Medical Examinations'!A1757:J4092,2,FALSE)</f>
        <v>37.380000000000003</v>
      </c>
      <c r="D1758">
        <f>VLOOKUP(A1758,'Medical Examinations'!A1757:J4092,3,FALSE)</f>
        <v>6.05</v>
      </c>
      <c r="E1758" t="str">
        <f>VLOOKUP(A1758,'Medical Examinations'!A1757:J4092,4,FALSE)</f>
        <v>yes</v>
      </c>
      <c r="F1758" t="str">
        <f>VLOOKUP(A1758,'Medical Examinations'!A1757:J4092,5,FALSE)</f>
        <v>No</v>
      </c>
      <c r="G1758" t="str">
        <f>VLOOKUP($A1758,'Medical Examinations'!A$1:J$2336,6,FALSE)</f>
        <v>No</v>
      </c>
      <c r="H1758">
        <f>VLOOKUP(A1758,'Medical Examinations'!A1757:J4092,7,FALSE)</f>
        <v>0</v>
      </c>
      <c r="I1758" t="str">
        <f>VLOOKUP(A1758,'Medical Examinations'!A1757:J4092,8,FALSE)</f>
        <v>No</v>
      </c>
      <c r="J1758" t="str">
        <f>VLOOKUP($A1758,'Medical Examinations'!$A1757:$J4092,9,FALSE)</f>
        <v>Obesity</v>
      </c>
      <c r="K1758" t="str">
        <f>VLOOKUP(A1758,'Medical Examinations'!A1757:J4092,10,FALSE)</f>
        <v>Prediabetes</v>
      </c>
      <c r="L1758" t="str">
        <f>VLOOKUP(Healthcare!A1758,'Hospitalisation Details'!A1757:K4092,10,FALSE)</f>
        <v>16-Oct-2001</v>
      </c>
      <c r="M1758" s="17">
        <f>VLOOKUP(Healthcare!A1758,'Hospitalisation Details'!A1757:K4092,6,FALSE)</f>
        <v>5043.13</v>
      </c>
      <c r="N1758" t="str">
        <f>VLOOKUP(Healthcare!A1758,'Hospitalisation Details'!A1757:K4092,7,FALSE)</f>
        <v>tier - 2</v>
      </c>
      <c r="O1758" t="str">
        <f>VLOOKUP(Healthcare!A1758,'Hospitalisation Details'!A1757:K4092,8,FALSE)</f>
        <v>tier - 3</v>
      </c>
      <c r="P1758" t="str">
        <f>VLOOKUP(Healthcare!A1758,'Hospitalisation Details'!A1757:K4092,9,FALSE)</f>
        <v>R1011</v>
      </c>
      <c r="Q1758">
        <f>VLOOKUP(Healthcare!A1758,'Hospitalisation Details'!A1757:K4092,11,FALSE)</f>
        <v>22</v>
      </c>
    </row>
    <row r="1759" spans="1:17" ht="15.6">
      <c r="A1759" s="1" t="s">
        <v>611</v>
      </c>
      <c r="B1759" t="str">
        <f>VLOOKUP(A1759,'Customer Names'!A1758:E4093,5,FALSE)</f>
        <v xml:space="preserve"> Mrs.  Christie Tjong Clemons</v>
      </c>
      <c r="C1759">
        <f>VLOOKUP(A1759,'Medical Examinations'!A1758:J4093,2,FALSE)</f>
        <v>31.12</v>
      </c>
      <c r="D1759">
        <f>VLOOKUP(A1759,'Medical Examinations'!A1758:J4093,3,FALSE)</f>
        <v>4.76</v>
      </c>
      <c r="E1759" t="str">
        <f>VLOOKUP(A1759,'Medical Examinations'!A1758:J4093,4,FALSE)</f>
        <v>yes</v>
      </c>
      <c r="F1759" t="str">
        <f>VLOOKUP(A1759,'Medical Examinations'!A1758:J4093,5,FALSE)</f>
        <v>No</v>
      </c>
      <c r="G1759" t="str">
        <f>VLOOKUP($A1759,'Medical Examinations'!A$1:J$2336,6,FALSE)</f>
        <v>Yes</v>
      </c>
      <c r="H1759">
        <f>VLOOKUP(A1759,'Medical Examinations'!A1758:J4093,7,FALSE)</f>
        <v>1</v>
      </c>
      <c r="I1759" t="str">
        <f>VLOOKUP(A1759,'Medical Examinations'!A1758:J4093,8,FALSE)</f>
        <v>No</v>
      </c>
      <c r="J1759" t="str">
        <f>VLOOKUP($A1759,'Medical Examinations'!$A1758:$J4093,9,FALSE)</f>
        <v>Obesity</v>
      </c>
      <c r="K1759" t="str">
        <f>VLOOKUP(A1759,'Medical Examinations'!A1758:J4093,10,FALSE)</f>
        <v>Normal</v>
      </c>
      <c r="L1759" t="str">
        <f>VLOOKUP(Healthcare!A1759,'Hospitalisation Details'!A1758:K4093,10,FALSE)</f>
        <v>4-Dec-1997</v>
      </c>
      <c r="M1759" s="17">
        <f>VLOOKUP(Healthcare!A1759,'Hospitalisation Details'!A1758:K4093,6,FALSE)</f>
        <v>5038.57</v>
      </c>
      <c r="N1759" t="str">
        <f>VLOOKUP(Healthcare!A1759,'Hospitalisation Details'!A1758:K4093,7,FALSE)</f>
        <v>tier - 2</v>
      </c>
      <c r="O1759" t="str">
        <f>VLOOKUP(Healthcare!A1759,'Hospitalisation Details'!A1758:K4093,8,FALSE)</f>
        <v>tier - 2</v>
      </c>
      <c r="P1759" t="str">
        <f>VLOOKUP(Healthcare!A1759,'Hospitalisation Details'!A1758:K4093,9,FALSE)</f>
        <v>R1025</v>
      </c>
      <c r="Q1759">
        <f>VLOOKUP(Healthcare!A1759,'Hospitalisation Details'!A1758:K4093,11,FALSE)</f>
        <v>26</v>
      </c>
    </row>
    <row r="1760" spans="1:17" ht="15.6">
      <c r="A1760" s="1" t="s">
        <v>610</v>
      </c>
      <c r="B1760" t="str">
        <f>VLOOKUP(A1760,'Customer Names'!A1759:E4094,5,FALSE)</f>
        <v xml:space="preserve"> Mr.  David A Palma</v>
      </c>
      <c r="C1760">
        <f>VLOOKUP(A1760,'Medical Examinations'!A1759:J4094,2,FALSE)</f>
        <v>22.01</v>
      </c>
      <c r="D1760">
        <f>VLOOKUP(A1760,'Medical Examinations'!A1759:J4094,3,FALSE)</f>
        <v>6.72</v>
      </c>
      <c r="E1760" t="str">
        <f>VLOOKUP(A1760,'Medical Examinations'!A1759:J4094,4,FALSE)</f>
        <v>yes</v>
      </c>
      <c r="F1760" t="str">
        <f>VLOOKUP(A1760,'Medical Examinations'!A1759:J4094,5,FALSE)</f>
        <v>No</v>
      </c>
      <c r="G1760" t="str">
        <f>VLOOKUP($A1760,'Medical Examinations'!A$1:J$2336,6,FALSE)</f>
        <v>No</v>
      </c>
      <c r="H1760">
        <f>VLOOKUP(A1760,'Medical Examinations'!A1759:J4094,7,FALSE)</f>
        <v>1</v>
      </c>
      <c r="I1760" t="str">
        <f>VLOOKUP(A1760,'Medical Examinations'!A1759:J4094,8,FALSE)</f>
        <v>No</v>
      </c>
      <c r="J1760" t="str">
        <f>VLOOKUP($A1760,'Medical Examinations'!$A1759:$J4094,9,FALSE)</f>
        <v>Healthy Weight</v>
      </c>
      <c r="K1760" t="str">
        <f>VLOOKUP(A1760,'Medical Examinations'!A1759:J4094,10,FALSE)</f>
        <v>Diabetes</v>
      </c>
      <c r="L1760" t="str">
        <f>VLOOKUP(Healthcare!A1760,'Hospitalisation Details'!A1759:K4094,10,FALSE)</f>
        <v>29-Jun-1986</v>
      </c>
      <c r="M1760" s="17">
        <f>VLOOKUP(Healthcare!A1760,'Hospitalisation Details'!A1759:K4094,6,FALSE)</f>
        <v>5034.1000000000004</v>
      </c>
      <c r="N1760" t="str">
        <f>VLOOKUP(Healthcare!A1760,'Hospitalisation Details'!A1759:K4094,7,FALSE)</f>
        <v>tier - 2</v>
      </c>
      <c r="O1760" t="str">
        <f>VLOOKUP(Healthcare!A1760,'Hospitalisation Details'!A1759:K4094,8,FALSE)</f>
        <v>tier - 2</v>
      </c>
      <c r="P1760" t="str">
        <f>VLOOKUP(Healthcare!A1760,'Hospitalisation Details'!A1759:K4094,9,FALSE)</f>
        <v>R1013</v>
      </c>
      <c r="Q1760">
        <f>VLOOKUP(Healthcare!A1760,'Hospitalisation Details'!A1759:K4094,11,FALSE)</f>
        <v>38</v>
      </c>
    </row>
    <row r="1761" spans="1:17" ht="15.6">
      <c r="A1761" s="1" t="s">
        <v>609</v>
      </c>
      <c r="B1761" t="str">
        <f>VLOOKUP(A1761,'Customer Names'!A1760:E4095,5,FALSE)</f>
        <v xml:space="preserve"> Mr.  Masahiro Takaoka</v>
      </c>
      <c r="C1761">
        <f>VLOOKUP(A1761,'Medical Examinations'!A1760:J4095,2,FALSE)</f>
        <v>27.645</v>
      </c>
      <c r="D1761">
        <f>VLOOKUP(A1761,'Medical Examinations'!A1760:J4095,3,FALSE)</f>
        <v>5.7</v>
      </c>
      <c r="E1761" t="str">
        <f>VLOOKUP(A1761,'Medical Examinations'!A1760:J4095,4,FALSE)</f>
        <v>No</v>
      </c>
      <c r="F1761" t="str">
        <f>VLOOKUP(A1761,'Medical Examinations'!A1760:J4095,5,FALSE)</f>
        <v>No</v>
      </c>
      <c r="G1761" t="str">
        <f>VLOOKUP($A1761,'Medical Examinations'!A$1:J$2336,6,FALSE)</f>
        <v>No</v>
      </c>
      <c r="H1761">
        <f>VLOOKUP(A1761,'Medical Examinations'!A1760:J4095,7,FALSE)</f>
        <v>0</v>
      </c>
      <c r="I1761" t="str">
        <f>VLOOKUP(A1761,'Medical Examinations'!A1760:J4095,8,FALSE)</f>
        <v>No</v>
      </c>
      <c r="J1761" t="str">
        <f>VLOOKUP($A1761,'Medical Examinations'!$A1760:$J4095,9,FALSE)</f>
        <v>Over Weight</v>
      </c>
      <c r="K1761" t="str">
        <f>VLOOKUP(A1761,'Medical Examinations'!A1760:J4095,10,FALSE)</f>
        <v>Prediabetes</v>
      </c>
      <c r="L1761" t="str">
        <f>VLOOKUP(Healthcare!A1761,'Hospitalisation Details'!A1760:K4095,10,FALSE)</f>
        <v>10-Sep-1991</v>
      </c>
      <c r="M1761" s="17">
        <f>VLOOKUP(Healthcare!A1761,'Hospitalisation Details'!A1760:K4095,6,FALSE)</f>
        <v>5031.2700000000004</v>
      </c>
      <c r="N1761" t="str">
        <f>VLOOKUP(Healthcare!A1761,'Hospitalisation Details'!A1760:K4095,7,FALSE)</f>
        <v>tier - 3</v>
      </c>
      <c r="O1761" t="str">
        <f>VLOOKUP(Healthcare!A1761,'Hospitalisation Details'!A1760:K4095,8,FALSE)</f>
        <v>tier - 1</v>
      </c>
      <c r="P1761" t="str">
        <f>VLOOKUP(Healthcare!A1761,'Hospitalisation Details'!A1760:K4095,9,FALSE)</f>
        <v>R1016</v>
      </c>
      <c r="Q1761">
        <f>VLOOKUP(Healthcare!A1761,'Hospitalisation Details'!A1760:K4095,11,FALSE)</f>
        <v>32</v>
      </c>
    </row>
    <row r="1762" spans="1:17" ht="15.6">
      <c r="A1762" s="1" t="s">
        <v>608</v>
      </c>
      <c r="B1762" t="str">
        <f>VLOOKUP(A1762,'Customer Names'!A1761:E4096,5,FALSE)</f>
        <v xml:space="preserve"> Mr.  Logan B Sherman</v>
      </c>
      <c r="C1762">
        <f>VLOOKUP(A1762,'Medical Examinations'!A1761:J4096,2,FALSE)</f>
        <v>29.64</v>
      </c>
      <c r="D1762">
        <f>VLOOKUP(A1762,'Medical Examinations'!A1761:J4096,3,FALSE)</f>
        <v>5.31</v>
      </c>
      <c r="E1762" t="str">
        <f>VLOOKUP(A1762,'Medical Examinations'!A1761:J4096,4,FALSE)</f>
        <v>yes</v>
      </c>
      <c r="F1762" t="str">
        <f>VLOOKUP(A1762,'Medical Examinations'!A1761:J4096,5,FALSE)</f>
        <v>No</v>
      </c>
      <c r="G1762" t="str">
        <f>VLOOKUP($A1762,'Medical Examinations'!A$1:J$2336,6,FALSE)</f>
        <v>No</v>
      </c>
      <c r="H1762">
        <f>VLOOKUP(A1762,'Medical Examinations'!A1761:J4096,7,FALSE)</f>
        <v>0</v>
      </c>
      <c r="I1762" t="str">
        <f>VLOOKUP(A1762,'Medical Examinations'!A1761:J4096,8,FALSE)</f>
        <v>No</v>
      </c>
      <c r="J1762" t="str">
        <f>VLOOKUP($A1762,'Medical Examinations'!$A1761:$J4096,9,FALSE)</f>
        <v>Over Weight</v>
      </c>
      <c r="K1762" t="str">
        <f>VLOOKUP(A1762,'Medical Examinations'!A1761:J4096,10,FALSE)</f>
        <v>Normal</v>
      </c>
      <c r="L1762" t="str">
        <f>VLOOKUP(Healthcare!A1762,'Hospitalisation Details'!A1761:K4096,10,FALSE)</f>
        <v>28-Dec-1985</v>
      </c>
      <c r="M1762" s="17">
        <f>VLOOKUP(Healthcare!A1762,'Hospitalisation Details'!A1761:K4096,6,FALSE)</f>
        <v>5028.1499999999996</v>
      </c>
      <c r="N1762" t="str">
        <f>VLOOKUP(Healthcare!A1762,'Hospitalisation Details'!A1761:K4096,7,FALSE)</f>
        <v>tier - 1</v>
      </c>
      <c r="O1762" t="str">
        <f>VLOOKUP(Healthcare!A1762,'Hospitalisation Details'!A1761:K4096,8,FALSE)</f>
        <v>tier - 2</v>
      </c>
      <c r="P1762" t="str">
        <f>VLOOKUP(Healthcare!A1762,'Hospitalisation Details'!A1761:K4096,9,FALSE)</f>
        <v>R1012</v>
      </c>
      <c r="Q1762">
        <f>VLOOKUP(Healthcare!A1762,'Hospitalisation Details'!A1761:K4096,11,FALSE)</f>
        <v>38</v>
      </c>
    </row>
    <row r="1763" spans="1:17" ht="15.6">
      <c r="A1763" s="1" t="s">
        <v>607</v>
      </c>
      <c r="B1763" t="str">
        <f>VLOOKUP(A1763,'Customer Names'!A1762:E4097,5,FALSE)</f>
        <v xml:space="preserve"> Ms.  Stephanie L Andre</v>
      </c>
      <c r="C1763">
        <f>VLOOKUP(A1763,'Medical Examinations'!A1762:J4097,2,FALSE)</f>
        <v>33.700000000000003</v>
      </c>
      <c r="D1763">
        <f>VLOOKUP(A1763,'Medical Examinations'!A1762:J4097,3,FALSE)</f>
        <v>4.32</v>
      </c>
      <c r="E1763" t="str">
        <f>VLOOKUP(A1763,'Medical Examinations'!A1762:J4097,4,FALSE)</f>
        <v>yes</v>
      </c>
      <c r="F1763" t="str">
        <f>VLOOKUP(A1763,'Medical Examinations'!A1762:J4097,5,FALSE)</f>
        <v>No</v>
      </c>
      <c r="G1763" t="str">
        <f>VLOOKUP($A1763,'Medical Examinations'!A$1:J$2336,6,FALSE)</f>
        <v>No</v>
      </c>
      <c r="H1763">
        <f>VLOOKUP(A1763,'Medical Examinations'!A1762:J4097,7,FALSE)</f>
        <v>1</v>
      </c>
      <c r="I1763" t="str">
        <f>VLOOKUP(A1763,'Medical Examinations'!A1762:J4097,8,FALSE)</f>
        <v>No</v>
      </c>
      <c r="J1763" t="str">
        <f>VLOOKUP($A1763,'Medical Examinations'!$A1762:$J4097,9,FALSE)</f>
        <v>Obesity</v>
      </c>
      <c r="K1763" t="str">
        <f>VLOOKUP(A1763,'Medical Examinations'!A1762:J4097,10,FALSE)</f>
        <v>Normal</v>
      </c>
      <c r="L1763" t="str">
        <f>VLOOKUP(Healthcare!A1763,'Hospitalisation Details'!A1762:K4097,10,FALSE)</f>
        <v>9-Nov-1988</v>
      </c>
      <c r="M1763" s="17">
        <f>VLOOKUP(Healthcare!A1763,'Hospitalisation Details'!A1762:K4097,6,FALSE)</f>
        <v>5012.47</v>
      </c>
      <c r="N1763" t="str">
        <f>VLOOKUP(Healthcare!A1763,'Hospitalisation Details'!A1762:K4097,7,FALSE)</f>
        <v>tier - 2</v>
      </c>
      <c r="O1763" t="str">
        <f>VLOOKUP(Healthcare!A1763,'Hospitalisation Details'!A1762:K4097,8,FALSE)</f>
        <v>tier - 3</v>
      </c>
      <c r="P1763" t="str">
        <f>VLOOKUP(Healthcare!A1763,'Hospitalisation Details'!A1762:K4097,9,FALSE)</f>
        <v>R1011</v>
      </c>
      <c r="Q1763">
        <f>VLOOKUP(Healthcare!A1763,'Hospitalisation Details'!A1762:K4097,11,FALSE)</f>
        <v>35</v>
      </c>
    </row>
    <row r="1764" spans="1:17" ht="15.6">
      <c r="A1764" s="1" t="s">
        <v>606</v>
      </c>
      <c r="B1764" t="str">
        <f>VLOOKUP(A1764,'Customer Names'!A1763:E4098,5,FALSE)</f>
        <v xml:space="preserve"> Ms.  Angela H Switt</v>
      </c>
      <c r="C1764">
        <f>VLOOKUP(A1764,'Medical Examinations'!A1763:J4098,2,FALSE)</f>
        <v>27.5</v>
      </c>
      <c r="D1764">
        <f>VLOOKUP(A1764,'Medical Examinations'!A1763:J4098,3,FALSE)</f>
        <v>4.2300000000000004</v>
      </c>
      <c r="E1764" t="str">
        <f>VLOOKUP(A1764,'Medical Examinations'!A1763:J4098,4,FALSE)</f>
        <v>yes</v>
      </c>
      <c r="F1764" t="str">
        <f>VLOOKUP(A1764,'Medical Examinations'!A1763:J4098,5,FALSE)</f>
        <v>No</v>
      </c>
      <c r="G1764" t="str">
        <f>VLOOKUP($A1764,'Medical Examinations'!A$1:J$2336,6,FALSE)</f>
        <v>No</v>
      </c>
      <c r="H1764">
        <f>VLOOKUP(A1764,'Medical Examinations'!A1763:J4098,7,FALSE)</f>
        <v>1</v>
      </c>
      <c r="I1764" t="str">
        <f>VLOOKUP(A1764,'Medical Examinations'!A1763:J4098,8,FALSE)</f>
        <v>No</v>
      </c>
      <c r="J1764" t="str">
        <f>VLOOKUP($A1764,'Medical Examinations'!$A1763:$J4098,9,FALSE)</f>
        <v>Over Weight</v>
      </c>
      <c r="K1764" t="str">
        <f>VLOOKUP(A1764,'Medical Examinations'!A1763:J4098,10,FALSE)</f>
        <v>Normal</v>
      </c>
      <c r="L1764" t="str">
        <f>VLOOKUP(Healthcare!A1764,'Hospitalisation Details'!A1763:K4098,10,FALSE)</f>
        <v>8-Jul-1988</v>
      </c>
      <c r="M1764" s="17">
        <f>VLOOKUP(Healthcare!A1764,'Hospitalisation Details'!A1763:K4098,6,FALSE)</f>
        <v>5003.8500000000004</v>
      </c>
      <c r="N1764" t="str">
        <f>VLOOKUP(Healthcare!A1764,'Hospitalisation Details'!A1763:K4098,7,FALSE)</f>
        <v>tier - 2</v>
      </c>
      <c r="O1764" t="str">
        <f>VLOOKUP(Healthcare!A1764,'Hospitalisation Details'!A1763:K4098,8,FALSE)</f>
        <v>tier - 3</v>
      </c>
      <c r="P1764" t="str">
        <f>VLOOKUP(Healthcare!A1764,'Hospitalisation Details'!A1763:K4098,9,FALSE)</f>
        <v>R1011</v>
      </c>
      <c r="Q1764">
        <f>VLOOKUP(Healthcare!A1764,'Hospitalisation Details'!A1763:K4098,11,FALSE)</f>
        <v>36</v>
      </c>
    </row>
    <row r="1765" spans="1:17" ht="15.6">
      <c r="A1765" s="1" t="s">
        <v>605</v>
      </c>
      <c r="B1765" t="str">
        <f>VLOOKUP(A1765,'Customer Names'!A1764:E4099,5,FALSE)</f>
        <v xml:space="preserve"> Ms.  Britt K Erickson</v>
      </c>
      <c r="C1765">
        <f>VLOOKUP(A1765,'Medical Examinations'!A1764:J4099,2,FALSE)</f>
        <v>16.12</v>
      </c>
      <c r="D1765">
        <f>VLOOKUP(A1765,'Medical Examinations'!A1764:J4099,3,FALSE)</f>
        <v>6.09</v>
      </c>
      <c r="E1765" t="str">
        <f>VLOOKUP(A1765,'Medical Examinations'!A1764:J4099,4,FALSE)</f>
        <v>No</v>
      </c>
      <c r="F1765" t="str">
        <f>VLOOKUP(A1765,'Medical Examinations'!A1764:J4099,5,FALSE)</f>
        <v>No</v>
      </c>
      <c r="G1765" t="str">
        <f>VLOOKUP($A1765,'Medical Examinations'!A$1:J$2336,6,FALSE)</f>
        <v>No</v>
      </c>
      <c r="H1765">
        <f>VLOOKUP(A1765,'Medical Examinations'!A1764:J4099,7,FALSE)</f>
        <v>0</v>
      </c>
      <c r="I1765" t="str">
        <f>VLOOKUP(A1765,'Medical Examinations'!A1764:J4099,8,FALSE)</f>
        <v>No</v>
      </c>
      <c r="J1765" t="str">
        <f>VLOOKUP($A1765,'Medical Examinations'!$A1764:$J4099,9,FALSE)</f>
        <v>Under Weight</v>
      </c>
      <c r="K1765" t="str">
        <f>VLOOKUP(A1765,'Medical Examinations'!A1764:J4099,10,FALSE)</f>
        <v>Prediabetes</v>
      </c>
      <c r="L1765" t="str">
        <f>VLOOKUP(Healthcare!A1765,'Hospitalisation Details'!A1764:K4099,10,FALSE)</f>
        <v>9-Jun-1977</v>
      </c>
      <c r="M1765" s="17">
        <f>VLOOKUP(Healthcare!A1765,'Hospitalisation Details'!A1764:K4099,6,FALSE)</f>
        <v>5003.7700000000004</v>
      </c>
      <c r="N1765" t="str">
        <f>VLOOKUP(Healthcare!A1765,'Hospitalisation Details'!A1764:K4099,7,FALSE)</f>
        <v>tier - 2</v>
      </c>
      <c r="O1765" t="str">
        <f>VLOOKUP(Healthcare!A1765,'Hospitalisation Details'!A1764:K4099,8,FALSE)</f>
        <v>tier - 3</v>
      </c>
      <c r="P1765" t="str">
        <f>VLOOKUP(Healthcare!A1765,'Hospitalisation Details'!A1764:K4099,9,FALSE)</f>
        <v>R1013</v>
      </c>
      <c r="Q1765">
        <f>VLOOKUP(Healthcare!A1765,'Hospitalisation Details'!A1764:K4099,11,FALSE)</f>
        <v>47</v>
      </c>
    </row>
    <row r="1766" spans="1:17" ht="15.6">
      <c r="A1766" s="1" t="s">
        <v>604</v>
      </c>
      <c r="B1766" t="str">
        <f>VLOOKUP(A1766,'Customer Names'!A1765:E4100,5,FALSE)</f>
        <v xml:space="preserve"> Ms.  Joyce R Miller</v>
      </c>
      <c r="C1766">
        <f>VLOOKUP(A1766,'Medical Examinations'!A1765:J4100,2,FALSE)</f>
        <v>26.73</v>
      </c>
      <c r="D1766">
        <f>VLOOKUP(A1766,'Medical Examinations'!A1765:J4100,3,FALSE)</f>
        <v>4.74</v>
      </c>
      <c r="E1766" t="str">
        <f>VLOOKUP(A1766,'Medical Examinations'!A1765:J4100,4,FALSE)</f>
        <v>yes</v>
      </c>
      <c r="F1766" t="str">
        <f>VLOOKUP(A1766,'Medical Examinations'!A1765:J4100,5,FALSE)</f>
        <v>No</v>
      </c>
      <c r="G1766" t="str">
        <f>VLOOKUP($A1766,'Medical Examinations'!A$1:J$2336,6,FALSE)</f>
        <v>No</v>
      </c>
      <c r="H1766">
        <f>VLOOKUP(A1766,'Medical Examinations'!A1765:J4100,7,FALSE)</f>
        <v>1</v>
      </c>
      <c r="I1766" t="str">
        <f>VLOOKUP(A1766,'Medical Examinations'!A1765:J4100,8,FALSE)</f>
        <v>No</v>
      </c>
      <c r="J1766" t="str">
        <f>VLOOKUP($A1766,'Medical Examinations'!$A1765:$J4100,9,FALSE)</f>
        <v>Over Weight</v>
      </c>
      <c r="K1766" t="str">
        <f>VLOOKUP(A1766,'Medical Examinations'!A1765:J4100,10,FALSE)</f>
        <v>Normal</v>
      </c>
      <c r="L1766" t="str">
        <f>VLOOKUP(Healthcare!A1766,'Hospitalisation Details'!A1765:K4100,10,FALSE)</f>
        <v>4-Sep-1988</v>
      </c>
      <c r="M1766" s="17">
        <f>VLOOKUP(Healthcare!A1766,'Hospitalisation Details'!A1765:K4100,6,FALSE)</f>
        <v>5002.78</v>
      </c>
      <c r="N1766" t="str">
        <f>VLOOKUP(Healthcare!A1766,'Hospitalisation Details'!A1765:K4100,7,FALSE)</f>
        <v>tier - 2</v>
      </c>
      <c r="O1766" t="str">
        <f>VLOOKUP(Healthcare!A1766,'Hospitalisation Details'!A1765:K4100,8,FALSE)</f>
        <v>tier - 2</v>
      </c>
      <c r="P1766" t="str">
        <f>VLOOKUP(Healthcare!A1766,'Hospitalisation Details'!A1765:K4100,9,FALSE)</f>
        <v>R1013</v>
      </c>
      <c r="Q1766">
        <f>VLOOKUP(Healthcare!A1766,'Hospitalisation Details'!A1765:K4100,11,FALSE)</f>
        <v>36</v>
      </c>
    </row>
    <row r="1767" spans="1:17" ht="15.6">
      <c r="A1767" s="1" t="s">
        <v>603</v>
      </c>
      <c r="B1767" t="str">
        <f>VLOOKUP(A1767,'Customer Names'!A1766:E4101,5,FALSE)</f>
        <v xml:space="preserve"> Mr.  Ben Whitbeck</v>
      </c>
      <c r="C1767">
        <f>VLOOKUP(A1767,'Medical Examinations'!A1766:J4101,2,FALSE)</f>
        <v>37.25</v>
      </c>
      <c r="D1767">
        <f>VLOOKUP(A1767,'Medical Examinations'!A1766:J4101,3,FALSE)</f>
        <v>6.23</v>
      </c>
      <c r="E1767" t="str">
        <f>VLOOKUP(A1767,'Medical Examinations'!A1766:J4101,4,FALSE)</f>
        <v>yes</v>
      </c>
      <c r="F1767" t="str">
        <f>VLOOKUP(A1767,'Medical Examinations'!A1766:J4101,5,FALSE)</f>
        <v>No</v>
      </c>
      <c r="G1767" t="str">
        <f>VLOOKUP($A1767,'Medical Examinations'!A$1:J$2336,6,FALSE)</f>
        <v>No</v>
      </c>
      <c r="H1767">
        <f>VLOOKUP(A1767,'Medical Examinations'!A1766:J4101,7,FALSE)</f>
        <v>0</v>
      </c>
      <c r="I1767" t="str">
        <f>VLOOKUP(A1767,'Medical Examinations'!A1766:J4101,8,FALSE)</f>
        <v>No</v>
      </c>
      <c r="J1767" t="str">
        <f>VLOOKUP($A1767,'Medical Examinations'!$A1766:$J4101,9,FALSE)</f>
        <v>Obesity</v>
      </c>
      <c r="K1767" t="str">
        <f>VLOOKUP(A1767,'Medical Examinations'!A1766:J4101,10,FALSE)</f>
        <v>Prediabetes</v>
      </c>
      <c r="L1767" t="str">
        <f>VLOOKUP(Healthcare!A1767,'Hospitalisation Details'!A1766:K4101,10,FALSE)</f>
        <v>5-Oct-2001</v>
      </c>
      <c r="M1767" s="17">
        <f>VLOOKUP(Healthcare!A1767,'Hospitalisation Details'!A1766:K4101,6,FALSE)</f>
        <v>4999.04</v>
      </c>
      <c r="N1767" t="str">
        <f>VLOOKUP(Healthcare!A1767,'Hospitalisation Details'!A1766:K4101,7,FALSE)</f>
        <v>tier - 2</v>
      </c>
      <c r="O1767" t="str">
        <f>VLOOKUP(Healthcare!A1767,'Hospitalisation Details'!A1766:K4101,8,FALSE)</f>
        <v>tier - 2</v>
      </c>
      <c r="P1767" t="str">
        <f>VLOOKUP(Healthcare!A1767,'Hospitalisation Details'!A1766:K4101,9,FALSE)</f>
        <v>R1011</v>
      </c>
      <c r="Q1767">
        <f>VLOOKUP(Healthcare!A1767,'Hospitalisation Details'!A1766:K4101,11,FALSE)</f>
        <v>22</v>
      </c>
    </row>
    <row r="1768" spans="1:17" ht="15.6">
      <c r="A1768" s="1" t="s">
        <v>602</v>
      </c>
      <c r="B1768" t="str">
        <f>VLOOKUP(A1768,'Customer Names'!A1767:E4102,5,FALSE)</f>
        <v xml:space="preserve"> Ms.  Sarah M Auer</v>
      </c>
      <c r="C1768">
        <f>VLOOKUP(A1768,'Medical Examinations'!A1767:J4102,2,FALSE)</f>
        <v>23.56</v>
      </c>
      <c r="D1768">
        <f>VLOOKUP(A1768,'Medical Examinations'!A1767:J4102,3,FALSE)</f>
        <v>5.45</v>
      </c>
      <c r="E1768" t="str">
        <f>VLOOKUP(A1768,'Medical Examinations'!A1767:J4102,4,FALSE)</f>
        <v>yes</v>
      </c>
      <c r="F1768" t="str">
        <f>VLOOKUP(A1768,'Medical Examinations'!A1767:J4102,5,FALSE)</f>
        <v>No</v>
      </c>
      <c r="G1768" t="str">
        <f>VLOOKUP($A1768,'Medical Examinations'!A$1:J$2336,6,FALSE)</f>
        <v>No</v>
      </c>
      <c r="H1768">
        <f>VLOOKUP(A1768,'Medical Examinations'!A1767:J4102,7,FALSE)</f>
        <v>1</v>
      </c>
      <c r="I1768" t="str">
        <f>VLOOKUP(A1768,'Medical Examinations'!A1767:J4102,8,FALSE)</f>
        <v>No</v>
      </c>
      <c r="J1768" t="str">
        <f>VLOOKUP($A1768,'Medical Examinations'!$A1767:$J4102,9,FALSE)</f>
        <v>Healthy Weight</v>
      </c>
      <c r="K1768" t="str">
        <f>VLOOKUP(A1768,'Medical Examinations'!A1767:J4102,10,FALSE)</f>
        <v>Normal</v>
      </c>
      <c r="L1768" t="str">
        <f>VLOOKUP(Healthcare!A1768,'Hospitalisation Details'!A1767:K4102,10,FALSE)</f>
        <v>24-Jun-1988</v>
      </c>
      <c r="M1768" s="17">
        <f>VLOOKUP(Healthcare!A1768,'Hospitalisation Details'!A1767:K4102,6,FALSE)</f>
        <v>4992.38</v>
      </c>
      <c r="N1768" t="str">
        <f>VLOOKUP(Healthcare!A1768,'Hospitalisation Details'!A1767:K4102,7,FALSE)</f>
        <v>tier - 2</v>
      </c>
      <c r="O1768" t="str">
        <f>VLOOKUP(Healthcare!A1768,'Hospitalisation Details'!A1767:K4102,8,FALSE)</f>
        <v>tier - 3</v>
      </c>
      <c r="P1768" t="str">
        <f>VLOOKUP(Healthcare!A1768,'Hospitalisation Details'!A1767:K4102,9,FALSE)</f>
        <v>R1024</v>
      </c>
      <c r="Q1768">
        <f>VLOOKUP(Healthcare!A1768,'Hospitalisation Details'!A1767:K4102,11,FALSE)</f>
        <v>36</v>
      </c>
    </row>
    <row r="1769" spans="1:17" ht="15.6">
      <c r="A1769" s="1" t="s">
        <v>601</v>
      </c>
      <c r="B1769" t="str">
        <f>VLOOKUP(A1769,'Customer Names'!A1768:E4103,5,FALSE)</f>
        <v xml:space="preserve"> Ms.  Sarah Attar</v>
      </c>
      <c r="C1769">
        <f>VLOOKUP(A1769,'Medical Examinations'!A1768:J4103,2,FALSE)</f>
        <v>15.84</v>
      </c>
      <c r="D1769">
        <f>VLOOKUP(A1769,'Medical Examinations'!A1768:J4103,3,FALSE)</f>
        <v>10.34</v>
      </c>
      <c r="E1769" t="str">
        <f>VLOOKUP(A1769,'Medical Examinations'!A1768:J4103,4,FALSE)</f>
        <v>No</v>
      </c>
      <c r="F1769" t="str">
        <f>VLOOKUP(A1769,'Medical Examinations'!A1768:J4103,5,FALSE)</f>
        <v>No</v>
      </c>
      <c r="G1769" t="str">
        <f>VLOOKUP($A1769,'Medical Examinations'!A$1:J$2336,6,FALSE)</f>
        <v>No</v>
      </c>
      <c r="H1769">
        <f>VLOOKUP(A1769,'Medical Examinations'!A1768:J4103,7,FALSE)</f>
        <v>2</v>
      </c>
      <c r="I1769" t="str">
        <f>VLOOKUP(A1769,'Medical Examinations'!A1768:J4103,8,FALSE)</f>
        <v>No</v>
      </c>
      <c r="J1769" t="str">
        <f>VLOOKUP($A1769,'Medical Examinations'!$A1768:$J4103,9,FALSE)</f>
        <v>Under Weight</v>
      </c>
      <c r="K1769" t="str">
        <f>VLOOKUP(A1769,'Medical Examinations'!A1768:J4103,10,FALSE)</f>
        <v>Diabetes</v>
      </c>
      <c r="L1769" t="str">
        <f>VLOOKUP(Healthcare!A1769,'Hospitalisation Details'!A1768:K4103,10,FALSE)</f>
        <v>7-Nov-1973</v>
      </c>
      <c r="M1769" s="17">
        <f>VLOOKUP(Healthcare!A1769,'Hospitalisation Details'!A1768:K4103,6,FALSE)</f>
        <v>4985.22</v>
      </c>
      <c r="N1769" t="str">
        <f>VLOOKUP(Healthcare!A1769,'Hospitalisation Details'!A1768:K4103,7,FALSE)</f>
        <v>tier - 2</v>
      </c>
      <c r="O1769" t="str">
        <f>VLOOKUP(Healthcare!A1769,'Hospitalisation Details'!A1768:K4103,8,FALSE)</f>
        <v>tier - 3</v>
      </c>
      <c r="P1769" t="str">
        <f>VLOOKUP(Healthcare!A1769,'Hospitalisation Details'!A1768:K4103,9,FALSE)</f>
        <v>R1013</v>
      </c>
      <c r="Q1769">
        <f>VLOOKUP(Healthcare!A1769,'Hospitalisation Details'!A1768:K4103,11,FALSE)</f>
        <v>50</v>
      </c>
    </row>
    <row r="1770" spans="1:17" ht="15.6">
      <c r="A1770" s="1" t="s">
        <v>600</v>
      </c>
      <c r="B1770" t="str">
        <f>VLOOKUP(A1770,'Customer Names'!A1769:E4104,5,FALSE)</f>
        <v xml:space="preserve"> Ms.  Katie Misuraca</v>
      </c>
      <c r="C1770">
        <f>VLOOKUP(A1770,'Medical Examinations'!A1769:J4104,2,FALSE)</f>
        <v>36.630000000000003</v>
      </c>
      <c r="D1770">
        <f>VLOOKUP(A1770,'Medical Examinations'!A1769:J4104,3,FALSE)</f>
        <v>5.15</v>
      </c>
      <c r="E1770" t="str">
        <f>VLOOKUP(A1770,'Medical Examinations'!A1769:J4104,4,FALSE)</f>
        <v>No</v>
      </c>
      <c r="F1770" t="str">
        <f>VLOOKUP(A1770,'Medical Examinations'!A1769:J4104,5,FALSE)</f>
        <v>No</v>
      </c>
      <c r="G1770" t="str">
        <f>VLOOKUP($A1770,'Medical Examinations'!A$1:J$2336,6,FALSE)</f>
        <v>No</v>
      </c>
      <c r="H1770">
        <f>VLOOKUP(A1770,'Medical Examinations'!A1769:J4104,7,FALSE)</f>
        <v>0</v>
      </c>
      <c r="I1770" t="str">
        <f>VLOOKUP(A1770,'Medical Examinations'!A1769:J4104,8,FALSE)</f>
        <v>No</v>
      </c>
      <c r="J1770" t="str">
        <f>VLOOKUP($A1770,'Medical Examinations'!$A1769:$J4104,9,FALSE)</f>
        <v>Obesity</v>
      </c>
      <c r="K1770" t="str">
        <f>VLOOKUP(A1770,'Medical Examinations'!A1769:J4104,10,FALSE)</f>
        <v>Normal</v>
      </c>
      <c r="L1770" t="str">
        <f>VLOOKUP(Healthcare!A1770,'Hospitalisation Details'!A1769:K4104,10,FALSE)</f>
        <v>30-Aug-1991</v>
      </c>
      <c r="M1770" s="17">
        <f>VLOOKUP(Healthcare!A1770,'Hospitalisation Details'!A1769:K4104,6,FALSE)</f>
        <v>4949.76</v>
      </c>
      <c r="N1770" t="str">
        <f>VLOOKUP(Healthcare!A1770,'Hospitalisation Details'!A1769:K4104,7,FALSE)</f>
        <v>tier - 2</v>
      </c>
      <c r="O1770" t="str">
        <f>VLOOKUP(Healthcare!A1770,'Hospitalisation Details'!A1769:K4104,8,FALSE)</f>
        <v>tier - 1</v>
      </c>
      <c r="P1770" t="str">
        <f>VLOOKUP(Healthcare!A1770,'Hospitalisation Details'!A1769:K4104,9,FALSE)</f>
        <v>R1013</v>
      </c>
      <c r="Q1770">
        <f>VLOOKUP(Healthcare!A1770,'Hospitalisation Details'!A1769:K4104,11,FALSE)</f>
        <v>33</v>
      </c>
    </row>
    <row r="1771" spans="1:17" ht="15.6">
      <c r="A1771" s="1" t="s">
        <v>599</v>
      </c>
      <c r="B1771" t="str">
        <f>VLOOKUP(A1771,'Customer Names'!A1770:E4105,5,FALSE)</f>
        <v xml:space="preserve"> Ms.  Michaela L Spannaus</v>
      </c>
      <c r="C1771">
        <f>VLOOKUP(A1771,'Medical Examinations'!A1770:J4105,2,FALSE)</f>
        <v>16.47</v>
      </c>
      <c r="D1771">
        <f>VLOOKUP(A1771,'Medical Examinations'!A1770:J4105,3,FALSE)</f>
        <v>11.72</v>
      </c>
      <c r="E1771" t="str">
        <f>VLOOKUP(A1771,'Medical Examinations'!A1770:J4105,4,FALSE)</f>
        <v>No</v>
      </c>
      <c r="F1771" t="str">
        <f>VLOOKUP(A1771,'Medical Examinations'!A1770:J4105,5,FALSE)</f>
        <v>No</v>
      </c>
      <c r="G1771" t="str">
        <f>VLOOKUP($A1771,'Medical Examinations'!A$1:J$2336,6,FALSE)</f>
        <v>No</v>
      </c>
      <c r="H1771">
        <f>VLOOKUP(A1771,'Medical Examinations'!A1770:J4105,7,FALSE)</f>
        <v>0</v>
      </c>
      <c r="I1771" t="str">
        <f>VLOOKUP(A1771,'Medical Examinations'!A1770:J4105,8,FALSE)</f>
        <v>No</v>
      </c>
      <c r="J1771" t="str">
        <f>VLOOKUP($A1771,'Medical Examinations'!$A1770:$J4105,9,FALSE)</f>
        <v>Under Weight</v>
      </c>
      <c r="K1771" t="str">
        <f>VLOOKUP(A1771,'Medical Examinations'!A1770:J4105,10,FALSE)</f>
        <v>Diabetes</v>
      </c>
      <c r="L1771" t="str">
        <f>VLOOKUP(Healthcare!A1771,'Hospitalisation Details'!A1770:K4105,10,FALSE)</f>
        <v>26-Jun-1974</v>
      </c>
      <c r="M1771" s="17">
        <f>VLOOKUP(Healthcare!A1771,'Hospitalisation Details'!A1770:K4105,6,FALSE)</f>
        <v>4942.0600000000004</v>
      </c>
      <c r="N1771" t="str">
        <f>VLOOKUP(Healthcare!A1771,'Hospitalisation Details'!A1770:K4105,7,FALSE)</f>
        <v>tier - 2</v>
      </c>
      <c r="O1771" t="str">
        <f>VLOOKUP(Healthcare!A1771,'Hospitalisation Details'!A1770:K4105,8,FALSE)</f>
        <v>tier - 2</v>
      </c>
      <c r="P1771" t="str">
        <f>VLOOKUP(Healthcare!A1771,'Hospitalisation Details'!A1770:K4105,9,FALSE)</f>
        <v>R1013</v>
      </c>
      <c r="Q1771">
        <f>VLOOKUP(Healthcare!A1771,'Hospitalisation Details'!A1770:K4105,11,FALSE)</f>
        <v>50</v>
      </c>
    </row>
    <row r="1772" spans="1:17" ht="15.6">
      <c r="A1772" s="1" t="s">
        <v>598</v>
      </c>
      <c r="B1772" t="str">
        <f>VLOOKUP(A1772,'Customer Names'!A1771:E4106,5,FALSE)</f>
        <v xml:space="preserve"> Ms.  Shalaleh Tarbiat</v>
      </c>
      <c r="C1772">
        <f>VLOOKUP(A1772,'Medical Examinations'!A1771:J4106,2,FALSE)</f>
        <v>25.8</v>
      </c>
      <c r="D1772">
        <f>VLOOKUP(A1772,'Medical Examinations'!A1771:J4106,3,FALSE)</f>
        <v>5.29</v>
      </c>
      <c r="E1772" t="str">
        <f>VLOOKUP(A1772,'Medical Examinations'!A1771:J4106,4,FALSE)</f>
        <v>No</v>
      </c>
      <c r="F1772" t="str">
        <f>VLOOKUP(A1772,'Medical Examinations'!A1771:J4106,5,FALSE)</f>
        <v>No</v>
      </c>
      <c r="G1772" t="str">
        <f>VLOOKUP($A1772,'Medical Examinations'!A$1:J$2336,6,FALSE)</f>
        <v>No</v>
      </c>
      <c r="H1772">
        <f>VLOOKUP(A1772,'Medical Examinations'!A1771:J4106,7,FALSE)</f>
        <v>0</v>
      </c>
      <c r="I1772" t="str">
        <f>VLOOKUP(A1772,'Medical Examinations'!A1771:J4106,8,FALSE)</f>
        <v>No</v>
      </c>
      <c r="J1772" t="str">
        <f>VLOOKUP($A1772,'Medical Examinations'!$A1771:$J4106,9,FALSE)</f>
        <v>Over Weight</v>
      </c>
      <c r="K1772" t="str">
        <f>VLOOKUP(A1772,'Medical Examinations'!A1771:J4106,10,FALSE)</f>
        <v>Normal</v>
      </c>
      <c r="L1772" t="str">
        <f>VLOOKUP(Healthcare!A1772,'Hospitalisation Details'!A1771:K4106,10,FALSE)</f>
        <v>27-Nov-1991</v>
      </c>
      <c r="M1772" s="17">
        <f>VLOOKUP(Healthcare!A1772,'Hospitalisation Details'!A1771:K4106,6,FALSE)</f>
        <v>4934.71</v>
      </c>
      <c r="N1772" t="str">
        <f>VLOOKUP(Healthcare!A1772,'Hospitalisation Details'!A1771:K4106,7,FALSE)</f>
        <v>tier - 2</v>
      </c>
      <c r="O1772" t="str">
        <f>VLOOKUP(Healthcare!A1772,'Hospitalisation Details'!A1771:K4106,8,FALSE)</f>
        <v>tier - 3</v>
      </c>
      <c r="P1772" t="str">
        <f>VLOOKUP(Healthcare!A1772,'Hospitalisation Details'!A1771:K4106,9,FALSE)</f>
        <v>R1011</v>
      </c>
      <c r="Q1772">
        <f>VLOOKUP(Healthcare!A1772,'Hospitalisation Details'!A1771:K4106,11,FALSE)</f>
        <v>32</v>
      </c>
    </row>
    <row r="1773" spans="1:17" ht="15.6">
      <c r="A1773" s="1" t="s">
        <v>597</v>
      </c>
      <c r="B1773" t="str">
        <f>VLOOKUP(A1773,'Customer Names'!A1772:E4107,5,FALSE)</f>
        <v xml:space="preserve"> Ms.  Karen Pulkkinen</v>
      </c>
      <c r="C1773">
        <f>VLOOKUP(A1773,'Medical Examinations'!A1772:J4107,2,FALSE)</f>
        <v>23.6</v>
      </c>
      <c r="D1773">
        <f>VLOOKUP(A1773,'Medical Examinations'!A1772:J4107,3,FALSE)</f>
        <v>4.33</v>
      </c>
      <c r="E1773" t="str">
        <f>VLOOKUP(A1773,'Medical Examinations'!A1772:J4107,4,FALSE)</f>
        <v>No</v>
      </c>
      <c r="F1773" t="str">
        <f>VLOOKUP(A1773,'Medical Examinations'!A1772:J4107,5,FALSE)</f>
        <v>No</v>
      </c>
      <c r="G1773" t="str">
        <f>VLOOKUP($A1773,'Medical Examinations'!A$1:J$2336,6,FALSE)</f>
        <v>No</v>
      </c>
      <c r="H1773">
        <f>VLOOKUP(A1773,'Medical Examinations'!A1772:J4107,7,FALSE)</f>
        <v>0</v>
      </c>
      <c r="I1773" t="str">
        <f>VLOOKUP(A1773,'Medical Examinations'!A1772:J4107,8,FALSE)</f>
        <v>No</v>
      </c>
      <c r="J1773" t="str">
        <f>VLOOKUP($A1773,'Medical Examinations'!$A1772:$J4107,9,FALSE)</f>
        <v>Healthy Weight</v>
      </c>
      <c r="K1773" t="str">
        <f>VLOOKUP(A1773,'Medical Examinations'!A1772:J4107,10,FALSE)</f>
        <v>Normal</v>
      </c>
      <c r="L1773" t="str">
        <f>VLOOKUP(Healthcare!A1773,'Hospitalisation Details'!A1772:K4107,10,FALSE)</f>
        <v>23-Aug-1991</v>
      </c>
      <c r="M1773" s="17">
        <f>VLOOKUP(Healthcare!A1773,'Hospitalisation Details'!A1772:K4107,6,FALSE)</f>
        <v>4931.6499999999996</v>
      </c>
      <c r="N1773" t="str">
        <f>VLOOKUP(Healthcare!A1773,'Hospitalisation Details'!A1772:K4107,7,FALSE)</f>
        <v>tier - 2</v>
      </c>
      <c r="O1773" t="str">
        <f>VLOOKUP(Healthcare!A1773,'Hospitalisation Details'!A1772:K4107,8,FALSE)</f>
        <v>tier - 3</v>
      </c>
      <c r="P1773" t="str">
        <f>VLOOKUP(Healthcare!A1773,'Hospitalisation Details'!A1772:K4107,9,FALSE)</f>
        <v>R1011</v>
      </c>
      <c r="Q1773">
        <f>VLOOKUP(Healthcare!A1773,'Hospitalisation Details'!A1772:K4107,11,FALSE)</f>
        <v>33</v>
      </c>
    </row>
    <row r="1774" spans="1:17" ht="15.6">
      <c r="A1774" s="1" t="s">
        <v>596</v>
      </c>
      <c r="B1774" t="str">
        <f>VLOOKUP(A1774,'Customer Names'!A1773:E4108,5,FALSE)</f>
        <v xml:space="preserve"> Ms.  Zuzana Trnovcova</v>
      </c>
      <c r="C1774">
        <f>VLOOKUP(A1774,'Medical Examinations'!A1773:J4108,2,FALSE)</f>
        <v>32.11</v>
      </c>
      <c r="D1774">
        <f>VLOOKUP(A1774,'Medical Examinations'!A1773:J4108,3,FALSE)</f>
        <v>6.24</v>
      </c>
      <c r="E1774" t="str">
        <f>VLOOKUP(A1774,'Medical Examinations'!A1773:J4108,4,FALSE)</f>
        <v>No</v>
      </c>
      <c r="F1774" t="str">
        <f>VLOOKUP(A1774,'Medical Examinations'!A1773:J4108,5,FALSE)</f>
        <v>No</v>
      </c>
      <c r="G1774" t="str">
        <f>VLOOKUP($A1774,'Medical Examinations'!A$1:J$2336,6,FALSE)</f>
        <v>Yes</v>
      </c>
      <c r="H1774">
        <f>VLOOKUP(A1774,'Medical Examinations'!A1773:J4108,7,FALSE)</f>
        <v>1</v>
      </c>
      <c r="I1774" t="str">
        <f>VLOOKUP(A1774,'Medical Examinations'!A1773:J4108,8,FALSE)</f>
        <v>No</v>
      </c>
      <c r="J1774" t="str">
        <f>VLOOKUP($A1774,'Medical Examinations'!$A1773:$J4108,9,FALSE)</f>
        <v>Obesity</v>
      </c>
      <c r="K1774" t="str">
        <f>VLOOKUP(A1774,'Medical Examinations'!A1773:J4108,10,FALSE)</f>
        <v>Prediabetes</v>
      </c>
      <c r="L1774" t="str">
        <f>VLOOKUP(Healthcare!A1774,'Hospitalisation Details'!A1773:K4108,10,FALSE)</f>
        <v>10-Aug-1993</v>
      </c>
      <c r="M1774" s="17">
        <f>VLOOKUP(Healthcare!A1774,'Hospitalisation Details'!A1773:K4108,6,FALSE)</f>
        <v>4922.92</v>
      </c>
      <c r="N1774" t="str">
        <f>VLOOKUP(Healthcare!A1774,'Hospitalisation Details'!A1773:K4108,7,FALSE)</f>
        <v>tier - 2</v>
      </c>
      <c r="O1774" t="str">
        <f>VLOOKUP(Healthcare!A1774,'Hospitalisation Details'!A1773:K4108,8,FALSE)</f>
        <v>tier - 2</v>
      </c>
      <c r="P1774" t="str">
        <f>VLOOKUP(Healthcare!A1774,'Hospitalisation Details'!A1773:K4108,9,FALSE)</f>
        <v>R1012</v>
      </c>
      <c r="Q1774">
        <f>VLOOKUP(Healthcare!A1774,'Hospitalisation Details'!A1773:K4108,11,FALSE)</f>
        <v>31</v>
      </c>
    </row>
    <row r="1775" spans="1:17" ht="15.6">
      <c r="A1775" s="1" t="s">
        <v>595</v>
      </c>
      <c r="B1775" t="str">
        <f>VLOOKUP(A1775,'Customer Names'!A1774:E4109,5,FALSE)</f>
        <v xml:space="preserve"> Mr.  Daniel J Anthony</v>
      </c>
      <c r="C1775">
        <f>VLOOKUP(A1775,'Medical Examinations'!A1774:J4109,2,FALSE)</f>
        <v>30.114999999999998</v>
      </c>
      <c r="D1775">
        <f>VLOOKUP(A1775,'Medical Examinations'!A1774:J4109,3,FALSE)</f>
        <v>11.61</v>
      </c>
      <c r="E1775" t="str">
        <f>VLOOKUP(A1775,'Medical Examinations'!A1774:J4109,4,FALSE)</f>
        <v>No</v>
      </c>
      <c r="F1775" t="str">
        <f>VLOOKUP(A1775,'Medical Examinations'!A1774:J4109,5,FALSE)</f>
        <v>No</v>
      </c>
      <c r="G1775" t="str">
        <f>VLOOKUP($A1775,'Medical Examinations'!A$1:J$2336,6,FALSE)</f>
        <v>No</v>
      </c>
      <c r="H1775">
        <f>VLOOKUP(A1775,'Medical Examinations'!A1774:J4109,7,FALSE)</f>
        <v>0</v>
      </c>
      <c r="I1775" t="str">
        <f>VLOOKUP(A1775,'Medical Examinations'!A1774:J4109,8,FALSE)</f>
        <v>No</v>
      </c>
      <c r="J1775" t="str">
        <f>VLOOKUP($A1775,'Medical Examinations'!$A1774:$J4109,9,FALSE)</f>
        <v>Obesity</v>
      </c>
      <c r="K1775" t="str">
        <f>VLOOKUP(A1775,'Medical Examinations'!A1774:J4109,10,FALSE)</f>
        <v>Diabetes</v>
      </c>
      <c r="L1775" t="str">
        <f>VLOOKUP(Healthcare!A1775,'Hospitalisation Details'!A1774:K4109,10,FALSE)</f>
        <v>21-Aug-2002</v>
      </c>
      <c r="M1775" s="17">
        <f>VLOOKUP(Healthcare!A1775,'Hospitalisation Details'!A1774:K4109,6,FALSE)</f>
        <v>4915.0600000000004</v>
      </c>
      <c r="N1775" t="str">
        <f>VLOOKUP(Healthcare!A1775,'Hospitalisation Details'!A1774:K4109,7,FALSE)</f>
        <v>tier - 2</v>
      </c>
      <c r="O1775" t="str">
        <f>VLOOKUP(Healthcare!A1775,'Hospitalisation Details'!A1774:K4109,8,FALSE)</f>
        <v>tier - 1</v>
      </c>
      <c r="P1775" t="str">
        <f>VLOOKUP(Healthcare!A1775,'Hospitalisation Details'!A1774:K4109,9,FALSE)</f>
        <v>R1017</v>
      </c>
      <c r="Q1775">
        <f>VLOOKUP(Healthcare!A1775,'Hospitalisation Details'!A1774:K4109,11,FALSE)</f>
        <v>22</v>
      </c>
    </row>
    <row r="1776" spans="1:17" ht="15.6">
      <c r="A1776" s="1" t="s">
        <v>594</v>
      </c>
      <c r="B1776" t="str">
        <f>VLOOKUP(A1776,'Customer Names'!A1775:E4110,5,FALSE)</f>
        <v xml:space="preserve"> Ms.  Alexandra Hetrick</v>
      </c>
      <c r="C1776">
        <f>VLOOKUP(A1776,'Medical Examinations'!A1775:J4110,2,FALSE)</f>
        <v>20.28</v>
      </c>
      <c r="D1776">
        <f>VLOOKUP(A1776,'Medical Examinations'!A1775:J4110,3,FALSE)</f>
        <v>11.07</v>
      </c>
      <c r="E1776" t="str">
        <f>VLOOKUP(A1776,'Medical Examinations'!A1775:J4110,4,FALSE)</f>
        <v>yes</v>
      </c>
      <c r="F1776" t="str">
        <f>VLOOKUP(A1776,'Medical Examinations'!A1775:J4110,5,FALSE)</f>
        <v>No</v>
      </c>
      <c r="G1776" t="str">
        <f>VLOOKUP($A1776,'Medical Examinations'!A$1:J$2336,6,FALSE)</f>
        <v>No</v>
      </c>
      <c r="H1776">
        <f>VLOOKUP(A1776,'Medical Examinations'!A1775:J4110,7,FALSE)</f>
        <v>0</v>
      </c>
      <c r="I1776" t="str">
        <f>VLOOKUP(A1776,'Medical Examinations'!A1775:J4110,8,FALSE)</f>
        <v>No</v>
      </c>
      <c r="J1776" t="str">
        <f>VLOOKUP($A1776,'Medical Examinations'!$A1775:$J4110,9,FALSE)</f>
        <v>Healthy Weight</v>
      </c>
      <c r="K1776" t="str">
        <f>VLOOKUP(A1776,'Medical Examinations'!A1775:J4110,10,FALSE)</f>
        <v>Diabetes</v>
      </c>
      <c r="L1776" t="str">
        <f>VLOOKUP(Healthcare!A1776,'Hospitalisation Details'!A1775:K4110,10,FALSE)</f>
        <v>18-Oct-1981</v>
      </c>
      <c r="M1776" s="17">
        <f>VLOOKUP(Healthcare!A1776,'Hospitalisation Details'!A1775:K4110,6,FALSE)</f>
        <v>4911.8900000000003</v>
      </c>
      <c r="N1776" t="str">
        <f>VLOOKUP(Healthcare!A1776,'Hospitalisation Details'!A1775:K4110,7,FALSE)</f>
        <v>tier - 2</v>
      </c>
      <c r="O1776" t="str">
        <f>VLOOKUP(Healthcare!A1776,'Hospitalisation Details'!A1775:K4110,8,FALSE)</f>
        <v>tier - 3</v>
      </c>
      <c r="P1776" t="str">
        <f>VLOOKUP(Healthcare!A1776,'Hospitalisation Details'!A1775:K4110,9,FALSE)</f>
        <v>R1013</v>
      </c>
      <c r="Q1776">
        <f>VLOOKUP(Healthcare!A1776,'Hospitalisation Details'!A1775:K4110,11,FALSE)</f>
        <v>42</v>
      </c>
    </row>
    <row r="1777" spans="1:17" ht="15.6">
      <c r="A1777" s="1" t="s">
        <v>593</v>
      </c>
      <c r="B1777" t="str">
        <f>VLOOKUP(A1777,'Customer Names'!A1776:E4111,5,FALSE)</f>
        <v xml:space="preserve"> Ms.  Jessica Stern</v>
      </c>
      <c r="C1777">
        <f>VLOOKUP(A1777,'Medical Examinations'!A1776:J4111,2,FALSE)</f>
        <v>20.234999999999999</v>
      </c>
      <c r="D1777">
        <f>VLOOKUP(A1777,'Medical Examinations'!A1776:J4111,3,FALSE)</f>
        <v>5.19</v>
      </c>
      <c r="E1777" t="str">
        <f>VLOOKUP(A1777,'Medical Examinations'!A1776:J4111,4,FALSE)</f>
        <v>No</v>
      </c>
      <c r="F1777" t="str">
        <f>VLOOKUP(A1777,'Medical Examinations'!A1776:J4111,5,FALSE)</f>
        <v>No</v>
      </c>
      <c r="G1777" t="str">
        <f>VLOOKUP($A1777,'Medical Examinations'!A$1:J$2336,6,FALSE)</f>
        <v>Yes</v>
      </c>
      <c r="H1777">
        <f>VLOOKUP(A1777,'Medical Examinations'!A1776:J4111,7,FALSE)</f>
        <v>1</v>
      </c>
      <c r="I1777" t="str">
        <f>VLOOKUP(A1777,'Medical Examinations'!A1776:J4111,8,FALSE)</f>
        <v>No</v>
      </c>
      <c r="J1777" t="str">
        <f>VLOOKUP($A1777,'Medical Examinations'!$A1776:$J4111,9,FALSE)</f>
        <v>Healthy Weight</v>
      </c>
      <c r="K1777" t="str">
        <f>VLOOKUP(A1777,'Medical Examinations'!A1776:J4111,10,FALSE)</f>
        <v>Normal</v>
      </c>
      <c r="L1777" t="str">
        <f>VLOOKUP(Healthcare!A1777,'Hospitalisation Details'!A1776:K4111,10,FALSE)</f>
        <v>10-Jul-1993</v>
      </c>
      <c r="M1777" s="17">
        <f>VLOOKUP(Healthcare!A1777,'Hospitalisation Details'!A1776:K4111,6,FALSE)</f>
        <v>4906.41</v>
      </c>
      <c r="N1777" t="str">
        <f>VLOOKUP(Healthcare!A1777,'Hospitalisation Details'!A1776:K4111,7,FALSE)</f>
        <v>tier - 2</v>
      </c>
      <c r="O1777" t="str">
        <f>VLOOKUP(Healthcare!A1777,'Hospitalisation Details'!A1776:K4111,8,FALSE)</f>
        <v>tier - 1</v>
      </c>
      <c r="P1777" t="str">
        <f>VLOOKUP(Healthcare!A1777,'Hospitalisation Details'!A1776:K4111,9,FALSE)</f>
        <v>R1012</v>
      </c>
      <c r="Q1777">
        <f>VLOOKUP(Healthcare!A1777,'Hospitalisation Details'!A1776:K4111,11,FALSE)</f>
        <v>31</v>
      </c>
    </row>
    <row r="1778" spans="1:17" ht="15.6">
      <c r="A1778" s="1" t="s">
        <v>592</v>
      </c>
      <c r="B1778" t="str">
        <f>VLOOKUP(A1778,'Customer Names'!A1777:E4112,5,FALSE)</f>
        <v xml:space="preserve"> Mr.  Matthew M Newman</v>
      </c>
      <c r="C1778">
        <f>VLOOKUP(A1778,'Medical Examinations'!A1777:J4112,2,FALSE)</f>
        <v>25.27</v>
      </c>
      <c r="D1778">
        <f>VLOOKUP(A1778,'Medical Examinations'!A1777:J4112,3,FALSE)</f>
        <v>5.7</v>
      </c>
      <c r="E1778" t="str">
        <f>VLOOKUP(A1778,'Medical Examinations'!A1777:J4112,4,FALSE)</f>
        <v>yes</v>
      </c>
      <c r="F1778" t="str">
        <f>VLOOKUP(A1778,'Medical Examinations'!A1777:J4112,5,FALSE)</f>
        <v>No</v>
      </c>
      <c r="G1778" t="str">
        <f>VLOOKUP($A1778,'Medical Examinations'!A$1:J$2336,6,FALSE)</f>
        <v>No</v>
      </c>
      <c r="H1778">
        <f>VLOOKUP(A1778,'Medical Examinations'!A1777:J4112,7,FALSE)</f>
        <v>1</v>
      </c>
      <c r="I1778" t="str">
        <f>VLOOKUP(A1778,'Medical Examinations'!A1777:J4112,8,FALSE)</f>
        <v>No</v>
      </c>
      <c r="J1778" t="str">
        <f>VLOOKUP($A1778,'Medical Examinations'!$A1777:$J4112,9,FALSE)</f>
        <v>Over Weight</v>
      </c>
      <c r="K1778" t="str">
        <f>VLOOKUP(A1778,'Medical Examinations'!A1777:J4112,10,FALSE)</f>
        <v>Prediabetes</v>
      </c>
      <c r="L1778" t="str">
        <f>VLOOKUP(Healthcare!A1778,'Hospitalisation Details'!A1777:K4112,10,FALSE)</f>
        <v>23-Sep-1988</v>
      </c>
      <c r="M1778" s="17">
        <f>VLOOKUP(Healthcare!A1778,'Hospitalisation Details'!A1777:K4112,6,FALSE)</f>
        <v>4894.75</v>
      </c>
      <c r="N1778" t="str">
        <f>VLOOKUP(Healthcare!A1778,'Hospitalisation Details'!A1777:K4112,7,FALSE)</f>
        <v>tier - 3</v>
      </c>
      <c r="O1778" t="str">
        <f>VLOOKUP(Healthcare!A1778,'Hospitalisation Details'!A1777:K4112,8,FALSE)</f>
        <v>tier - 3</v>
      </c>
      <c r="P1778" t="str">
        <f>VLOOKUP(Healthcare!A1778,'Hospitalisation Details'!A1777:K4112,9,FALSE)</f>
        <v>R1012</v>
      </c>
      <c r="Q1778">
        <f>VLOOKUP(Healthcare!A1778,'Hospitalisation Details'!A1777:K4112,11,FALSE)</f>
        <v>35</v>
      </c>
    </row>
    <row r="1779" spans="1:17" ht="15.6">
      <c r="A1779" s="1" t="s">
        <v>591</v>
      </c>
      <c r="B1779" t="str">
        <f>VLOOKUP(A1779,'Customer Names'!A1778:E4113,5,FALSE)</f>
        <v xml:space="preserve"> Ms.  Nadine A Reasoner</v>
      </c>
      <c r="C1779">
        <f>VLOOKUP(A1779,'Medical Examinations'!A1778:J4113,2,FALSE)</f>
        <v>24.24</v>
      </c>
      <c r="D1779">
        <f>VLOOKUP(A1779,'Medical Examinations'!A1778:J4113,3,FALSE)</f>
        <v>6.15</v>
      </c>
      <c r="E1779" t="str">
        <f>VLOOKUP(A1779,'Medical Examinations'!A1778:J4113,4,FALSE)</f>
        <v>No</v>
      </c>
      <c r="F1779" t="str">
        <f>VLOOKUP(A1779,'Medical Examinations'!A1778:J4113,5,FALSE)</f>
        <v>No</v>
      </c>
      <c r="G1779" t="str">
        <f>VLOOKUP($A1779,'Medical Examinations'!A$1:J$2336,6,FALSE)</f>
        <v>No</v>
      </c>
      <c r="H1779">
        <f>VLOOKUP(A1779,'Medical Examinations'!A1778:J4113,7,FALSE)</f>
        <v>0</v>
      </c>
      <c r="I1779" t="str">
        <f>VLOOKUP(A1779,'Medical Examinations'!A1778:J4113,8,FALSE)</f>
        <v>No</v>
      </c>
      <c r="J1779" t="str">
        <f>VLOOKUP($A1779,'Medical Examinations'!$A1778:$J4113,9,FALSE)</f>
        <v>Healthy Weight</v>
      </c>
      <c r="K1779" t="str">
        <f>VLOOKUP(A1779,'Medical Examinations'!A1778:J4113,10,FALSE)</f>
        <v>Prediabetes</v>
      </c>
      <c r="L1779" t="str">
        <f>VLOOKUP(Healthcare!A1779,'Hospitalisation Details'!A1778:K4113,10,FALSE)</f>
        <v>28-Nov-1990</v>
      </c>
      <c r="M1779" s="17">
        <f>VLOOKUP(Healthcare!A1779,'Hospitalisation Details'!A1778:K4113,6,FALSE)</f>
        <v>4894.3900000000003</v>
      </c>
      <c r="N1779" t="str">
        <f>VLOOKUP(Healthcare!A1779,'Hospitalisation Details'!A1778:K4113,7,FALSE)</f>
        <v>tier - 2</v>
      </c>
      <c r="O1779" t="str">
        <f>VLOOKUP(Healthcare!A1779,'Hospitalisation Details'!A1778:K4113,8,FALSE)</f>
        <v>tier - 3</v>
      </c>
      <c r="P1779" t="str">
        <f>VLOOKUP(Healthcare!A1779,'Hospitalisation Details'!A1778:K4113,9,FALSE)</f>
        <v>R1013</v>
      </c>
      <c r="Q1779">
        <f>VLOOKUP(Healthcare!A1779,'Hospitalisation Details'!A1778:K4113,11,FALSE)</f>
        <v>33</v>
      </c>
    </row>
    <row r="1780" spans="1:17" ht="15.6">
      <c r="A1780" s="1" t="s">
        <v>590</v>
      </c>
      <c r="B1780" t="str">
        <f>VLOOKUP(A1780,'Customer Names'!A1779:E4114,5,FALSE)</f>
        <v xml:space="preserve"> Mr.  Peter J Mone</v>
      </c>
      <c r="C1780">
        <f>VLOOKUP(A1780,'Medical Examinations'!A1779:J4114,2,FALSE)</f>
        <v>35.75</v>
      </c>
      <c r="D1780">
        <f>VLOOKUP(A1780,'Medical Examinations'!A1779:J4114,3,FALSE)</f>
        <v>5.07</v>
      </c>
      <c r="E1780" t="str">
        <f>VLOOKUP(A1780,'Medical Examinations'!A1779:J4114,4,FALSE)</f>
        <v>No</v>
      </c>
      <c r="F1780" t="str">
        <f>VLOOKUP(A1780,'Medical Examinations'!A1779:J4114,5,FALSE)</f>
        <v>No</v>
      </c>
      <c r="G1780" t="str">
        <f>VLOOKUP($A1780,'Medical Examinations'!A$1:J$2336,6,FALSE)</f>
        <v>No</v>
      </c>
      <c r="H1780">
        <f>VLOOKUP(A1780,'Medical Examinations'!A1779:J4114,7,FALSE)</f>
        <v>0</v>
      </c>
      <c r="I1780" t="str">
        <f>VLOOKUP(A1780,'Medical Examinations'!A1779:J4114,8,FALSE)</f>
        <v>No</v>
      </c>
      <c r="J1780" t="str">
        <f>VLOOKUP($A1780,'Medical Examinations'!$A1779:$J4114,9,FALSE)</f>
        <v>Obesity</v>
      </c>
      <c r="K1780" t="str">
        <f>VLOOKUP(A1780,'Medical Examinations'!A1779:J4114,10,FALSE)</f>
        <v>Normal</v>
      </c>
      <c r="L1780" t="str">
        <f>VLOOKUP(Healthcare!A1780,'Hospitalisation Details'!A1779:K4114,10,FALSE)</f>
        <v>10-Jul-1989</v>
      </c>
      <c r="M1780" s="17">
        <f>VLOOKUP(Healthcare!A1780,'Hospitalisation Details'!A1779:K4114,6,FALSE)</f>
        <v>4890</v>
      </c>
      <c r="N1780" t="str">
        <f>VLOOKUP(Healthcare!A1780,'Hospitalisation Details'!A1779:K4114,7,FALSE)</f>
        <v>tier - 3</v>
      </c>
      <c r="O1780" t="str">
        <f>VLOOKUP(Healthcare!A1780,'Hospitalisation Details'!A1779:K4114,8,FALSE)</f>
        <v>tier - 2</v>
      </c>
      <c r="P1780" t="str">
        <f>VLOOKUP(Healthcare!A1780,'Hospitalisation Details'!A1779:K4114,9,FALSE)</f>
        <v>R1013</v>
      </c>
      <c r="Q1780">
        <f>VLOOKUP(Healthcare!A1780,'Hospitalisation Details'!A1779:K4114,11,FALSE)</f>
        <v>35</v>
      </c>
    </row>
    <row r="1781" spans="1:17" ht="15.6">
      <c r="A1781" s="1" t="s">
        <v>589</v>
      </c>
      <c r="B1781" t="str">
        <f>VLOOKUP(A1781,'Customer Names'!A1780:E4115,5,FALSE)</f>
        <v xml:space="preserve"> Ms.  Colleen M Powers</v>
      </c>
      <c r="C1781">
        <f>VLOOKUP(A1781,'Medical Examinations'!A1780:J4115,2,FALSE)</f>
        <v>29.92</v>
      </c>
      <c r="D1781">
        <f>VLOOKUP(A1781,'Medical Examinations'!A1780:J4115,3,FALSE)</f>
        <v>10.97</v>
      </c>
      <c r="E1781" t="str">
        <f>VLOOKUP(A1781,'Medical Examinations'!A1780:J4115,4,FALSE)</f>
        <v>yes</v>
      </c>
      <c r="F1781" t="str">
        <f>VLOOKUP(A1781,'Medical Examinations'!A1780:J4115,5,FALSE)</f>
        <v>No</v>
      </c>
      <c r="G1781" t="str">
        <f>VLOOKUP($A1781,'Medical Examinations'!A$1:J$2336,6,FALSE)</f>
        <v>No</v>
      </c>
      <c r="H1781">
        <f>VLOOKUP(A1781,'Medical Examinations'!A1780:J4115,7,FALSE)</f>
        <v>1</v>
      </c>
      <c r="I1781" t="str">
        <f>VLOOKUP(A1781,'Medical Examinations'!A1780:J4115,8,FALSE)</f>
        <v>No</v>
      </c>
      <c r="J1781" t="str">
        <f>VLOOKUP($A1781,'Medical Examinations'!$A1780:$J4115,9,FALSE)</f>
        <v>Over Weight</v>
      </c>
      <c r="K1781" t="str">
        <f>VLOOKUP(A1781,'Medical Examinations'!A1780:J4115,10,FALSE)</f>
        <v>Diabetes</v>
      </c>
      <c r="L1781" t="str">
        <f>VLOOKUP(Healthcare!A1781,'Hospitalisation Details'!A1780:K4115,10,FALSE)</f>
        <v>27-Oct-1986</v>
      </c>
      <c r="M1781" s="17">
        <f>VLOOKUP(Healthcare!A1781,'Hospitalisation Details'!A1780:K4115,6,FALSE)</f>
        <v>4889.04</v>
      </c>
      <c r="N1781" t="str">
        <f>VLOOKUP(Healthcare!A1781,'Hospitalisation Details'!A1780:K4115,7,FALSE)</f>
        <v>tier - 2</v>
      </c>
      <c r="O1781" t="str">
        <f>VLOOKUP(Healthcare!A1781,'Hospitalisation Details'!A1780:K4115,8,FALSE)</f>
        <v>tier - 1</v>
      </c>
      <c r="P1781" t="str">
        <f>VLOOKUP(Healthcare!A1781,'Hospitalisation Details'!A1780:K4115,9,FALSE)</f>
        <v>R1013</v>
      </c>
      <c r="Q1781">
        <f>VLOOKUP(Healthcare!A1781,'Hospitalisation Details'!A1780:K4115,11,FALSE)</f>
        <v>37</v>
      </c>
    </row>
    <row r="1782" spans="1:17" ht="15.6">
      <c r="A1782" s="1" t="s">
        <v>588</v>
      </c>
      <c r="B1782" t="str">
        <f>VLOOKUP(A1782,'Customer Names'!A1781:E4116,5,FALSE)</f>
        <v xml:space="preserve"> Ms.  Julie A Ulery</v>
      </c>
      <c r="C1782">
        <f>VLOOKUP(A1782,'Medical Examinations'!A1781:J4116,2,FALSE)</f>
        <v>26.2</v>
      </c>
      <c r="D1782">
        <f>VLOOKUP(A1782,'Medical Examinations'!A1781:J4116,3,FALSE)</f>
        <v>10.93</v>
      </c>
      <c r="E1782" t="str">
        <f>VLOOKUP(A1782,'Medical Examinations'!A1781:J4116,4,FALSE)</f>
        <v>yes</v>
      </c>
      <c r="F1782" t="str">
        <f>VLOOKUP(A1782,'Medical Examinations'!A1781:J4116,5,FALSE)</f>
        <v>No</v>
      </c>
      <c r="G1782" t="str">
        <f>VLOOKUP($A1782,'Medical Examinations'!A$1:J$2336,6,FALSE)</f>
        <v>No</v>
      </c>
      <c r="H1782">
        <f>VLOOKUP(A1782,'Medical Examinations'!A1781:J4116,7,FALSE)</f>
        <v>1</v>
      </c>
      <c r="I1782" t="str">
        <f>VLOOKUP(A1782,'Medical Examinations'!A1781:J4116,8,FALSE)</f>
        <v>No</v>
      </c>
      <c r="J1782" t="str">
        <f>VLOOKUP($A1782,'Medical Examinations'!$A1781:$J4116,9,FALSE)</f>
        <v>Over Weight</v>
      </c>
      <c r="K1782" t="str">
        <f>VLOOKUP(A1782,'Medical Examinations'!A1781:J4116,10,FALSE)</f>
        <v>Diabetes</v>
      </c>
      <c r="L1782" t="str">
        <f>VLOOKUP(Healthcare!A1782,'Hospitalisation Details'!A1781:K4116,10,FALSE)</f>
        <v>23-Dec-1986</v>
      </c>
      <c r="M1782" s="17">
        <f>VLOOKUP(Healthcare!A1782,'Hospitalisation Details'!A1781:K4116,6,FALSE)</f>
        <v>4883.87</v>
      </c>
      <c r="N1782" t="str">
        <f>VLOOKUP(Healthcare!A1782,'Hospitalisation Details'!A1781:K4116,7,FALSE)</f>
        <v>tier - 2</v>
      </c>
      <c r="O1782" t="str">
        <f>VLOOKUP(Healthcare!A1782,'Hospitalisation Details'!A1781:K4116,8,FALSE)</f>
        <v>tier - 1</v>
      </c>
      <c r="P1782" t="str">
        <f>VLOOKUP(Healthcare!A1782,'Hospitalisation Details'!A1781:K4116,9,FALSE)</f>
        <v>R1011</v>
      </c>
      <c r="Q1782">
        <f>VLOOKUP(Healthcare!A1782,'Hospitalisation Details'!A1781:K4116,11,FALSE)</f>
        <v>37</v>
      </c>
    </row>
    <row r="1783" spans="1:17" ht="15.6">
      <c r="A1783" s="1" t="s">
        <v>587</v>
      </c>
      <c r="B1783" t="str">
        <f>VLOOKUP(A1783,'Customer Names'!A1782:E4117,5,FALSE)</f>
        <v xml:space="preserve"> Mr.  Douglas W Haines</v>
      </c>
      <c r="C1783">
        <f>VLOOKUP(A1783,'Medical Examinations'!A1782:J4117,2,FALSE)</f>
        <v>26.695</v>
      </c>
      <c r="D1783">
        <f>VLOOKUP(A1783,'Medical Examinations'!A1782:J4117,3,FALSE)</f>
        <v>4.21</v>
      </c>
      <c r="E1783" t="str">
        <f>VLOOKUP(A1783,'Medical Examinations'!A1782:J4117,4,FALSE)</f>
        <v>yes</v>
      </c>
      <c r="F1783" t="str">
        <f>VLOOKUP(A1783,'Medical Examinations'!A1782:J4117,5,FALSE)</f>
        <v>No</v>
      </c>
      <c r="G1783" t="str">
        <f>VLOOKUP($A1783,'Medical Examinations'!A$1:J$2336,6,FALSE)</f>
        <v>Yes</v>
      </c>
      <c r="H1783">
        <f>VLOOKUP(A1783,'Medical Examinations'!A1782:J4117,7,FALSE)</f>
        <v>1</v>
      </c>
      <c r="I1783" t="str">
        <f>VLOOKUP(A1783,'Medical Examinations'!A1782:J4117,8,FALSE)</f>
        <v>No</v>
      </c>
      <c r="J1783" t="str">
        <f>VLOOKUP($A1783,'Medical Examinations'!$A1782:$J4117,9,FALSE)</f>
        <v>Over Weight</v>
      </c>
      <c r="K1783" t="str">
        <f>VLOOKUP(A1783,'Medical Examinations'!A1782:J4117,10,FALSE)</f>
        <v>Normal</v>
      </c>
      <c r="L1783" t="str">
        <f>VLOOKUP(Healthcare!A1783,'Hospitalisation Details'!A1782:K4117,10,FALSE)</f>
        <v>29-Sep-1997</v>
      </c>
      <c r="M1783" s="17">
        <f>VLOOKUP(Healthcare!A1783,'Hospitalisation Details'!A1782:K4117,6,FALSE)</f>
        <v>4877.9799999999996</v>
      </c>
      <c r="N1783" t="str">
        <f>VLOOKUP(Healthcare!A1783,'Hospitalisation Details'!A1782:K4117,7,FALSE)</f>
        <v>tier - 2</v>
      </c>
      <c r="O1783" t="str">
        <f>VLOOKUP(Healthcare!A1783,'Hospitalisation Details'!A1782:K4117,8,FALSE)</f>
        <v>tier - 3</v>
      </c>
      <c r="P1783" t="str">
        <f>VLOOKUP(Healthcare!A1783,'Hospitalisation Details'!A1782:K4117,9,FALSE)</f>
        <v>R1012</v>
      </c>
      <c r="Q1783">
        <f>VLOOKUP(Healthcare!A1783,'Hospitalisation Details'!A1782:K4117,11,FALSE)</f>
        <v>26</v>
      </c>
    </row>
    <row r="1784" spans="1:17" ht="15.6">
      <c r="A1784" s="1" t="s">
        <v>586</v>
      </c>
      <c r="B1784" t="str">
        <f>VLOOKUP(A1784,'Customer Names'!A1783:E4118,5,FALSE)</f>
        <v xml:space="preserve"> Ms.  Catherine Airoldi</v>
      </c>
      <c r="C1784">
        <f>VLOOKUP(A1784,'Medical Examinations'!A1783:J4118,2,FALSE)</f>
        <v>23.16</v>
      </c>
      <c r="D1784">
        <f>VLOOKUP(A1784,'Medical Examinations'!A1783:J4118,3,FALSE)</f>
        <v>5.5</v>
      </c>
      <c r="E1784" t="str">
        <f>VLOOKUP(A1784,'Medical Examinations'!A1783:J4118,4,FALSE)</f>
        <v>No</v>
      </c>
      <c r="F1784" t="str">
        <f>VLOOKUP(A1784,'Medical Examinations'!A1783:J4118,5,FALSE)</f>
        <v>No</v>
      </c>
      <c r="G1784" t="str">
        <f>VLOOKUP($A1784,'Medical Examinations'!A$1:J$2336,6,FALSE)</f>
        <v>No</v>
      </c>
      <c r="H1784">
        <f>VLOOKUP(A1784,'Medical Examinations'!A1783:J4118,7,FALSE)</f>
        <v>0</v>
      </c>
      <c r="I1784" t="str">
        <f>VLOOKUP(A1784,'Medical Examinations'!A1783:J4118,8,FALSE)</f>
        <v>No</v>
      </c>
      <c r="J1784" t="str">
        <f>VLOOKUP($A1784,'Medical Examinations'!$A1783:$J4118,9,FALSE)</f>
        <v>Healthy Weight</v>
      </c>
      <c r="K1784" t="str">
        <f>VLOOKUP(A1784,'Medical Examinations'!A1783:J4118,10,FALSE)</f>
        <v>Normal</v>
      </c>
      <c r="L1784" t="str">
        <f>VLOOKUP(Healthcare!A1784,'Hospitalisation Details'!A1783:K4118,10,FALSE)</f>
        <v>1-Sep-1989</v>
      </c>
      <c r="M1784" s="17">
        <f>VLOOKUP(Healthcare!A1784,'Hospitalisation Details'!A1783:K4118,6,FALSE)</f>
        <v>4859.8900000000003</v>
      </c>
      <c r="N1784" t="str">
        <f>VLOOKUP(Healthcare!A1784,'Hospitalisation Details'!A1783:K4118,7,FALSE)</f>
        <v>tier - 2</v>
      </c>
      <c r="O1784" t="str">
        <f>VLOOKUP(Healthcare!A1784,'Hospitalisation Details'!A1783:K4118,8,FALSE)</f>
        <v>tier - 3</v>
      </c>
      <c r="P1784" t="str">
        <f>VLOOKUP(Healthcare!A1784,'Hospitalisation Details'!A1783:K4118,9,FALSE)</f>
        <v>R1011</v>
      </c>
      <c r="Q1784">
        <f>VLOOKUP(Healthcare!A1784,'Hospitalisation Details'!A1783:K4118,11,FALSE)</f>
        <v>35</v>
      </c>
    </row>
    <row r="1785" spans="1:17" ht="15.6">
      <c r="A1785" s="1" t="s">
        <v>585</v>
      </c>
      <c r="B1785" t="str">
        <f>VLOOKUP(A1785,'Customer Names'!A1784:E4119,5,FALSE)</f>
        <v xml:space="preserve"> Mr.  James A Mattis</v>
      </c>
      <c r="C1785">
        <f>VLOOKUP(A1785,'Medical Examinations'!A1784:J4119,2,FALSE)</f>
        <v>32.585000000000001</v>
      </c>
      <c r="D1785">
        <f>VLOOKUP(A1785,'Medical Examinations'!A1784:J4119,3,FALSE)</f>
        <v>4.93</v>
      </c>
      <c r="E1785" t="str">
        <f>VLOOKUP(A1785,'Medical Examinations'!A1784:J4119,4,FALSE)</f>
        <v>yes</v>
      </c>
      <c r="F1785" t="str">
        <f>VLOOKUP(A1785,'Medical Examinations'!A1784:J4119,5,FALSE)</f>
        <v>No</v>
      </c>
      <c r="G1785" t="str">
        <f>VLOOKUP($A1785,'Medical Examinations'!A$1:J$2336,6,FALSE)</f>
        <v>No</v>
      </c>
      <c r="H1785">
        <f>VLOOKUP(A1785,'Medical Examinations'!A1784:J4119,7,FALSE)</f>
        <v>1</v>
      </c>
      <c r="I1785" t="str">
        <f>VLOOKUP(A1785,'Medical Examinations'!A1784:J4119,8,FALSE)</f>
        <v>No</v>
      </c>
      <c r="J1785" t="str">
        <f>VLOOKUP($A1785,'Medical Examinations'!$A1784:$J4119,9,FALSE)</f>
        <v>Obesity</v>
      </c>
      <c r="K1785" t="str">
        <f>VLOOKUP(A1785,'Medical Examinations'!A1784:J4119,10,FALSE)</f>
        <v>Normal</v>
      </c>
      <c r="L1785" t="str">
        <f>VLOOKUP(Healthcare!A1785,'Hospitalisation Details'!A1784:K4119,10,FALSE)</f>
        <v>27-Dec-1995</v>
      </c>
      <c r="M1785" s="17">
        <f>VLOOKUP(Healthcare!A1785,'Hospitalisation Details'!A1784:K4119,6,FALSE)</f>
        <v>4846.92</v>
      </c>
      <c r="N1785" t="str">
        <f>VLOOKUP(Healthcare!A1785,'Hospitalisation Details'!A1784:K4119,7,FALSE)</f>
        <v>tier - 2</v>
      </c>
      <c r="O1785" t="str">
        <f>VLOOKUP(Healthcare!A1785,'Hospitalisation Details'!A1784:K4119,8,FALSE)</f>
        <v>tier - 3</v>
      </c>
      <c r="P1785" t="str">
        <f>VLOOKUP(Healthcare!A1785,'Hospitalisation Details'!A1784:K4119,9,FALSE)</f>
        <v>R1017</v>
      </c>
      <c r="Q1785">
        <f>VLOOKUP(Healthcare!A1785,'Hospitalisation Details'!A1784:K4119,11,FALSE)</f>
        <v>28</v>
      </c>
    </row>
    <row r="1786" spans="1:17" ht="15.6">
      <c r="A1786" s="1" t="s">
        <v>584</v>
      </c>
      <c r="B1786" t="str">
        <f>VLOOKUP(A1786,'Customer Names'!A1785:E4120,5,FALSE)</f>
        <v xml:space="preserve"> Mr.  Youngseong Cho</v>
      </c>
      <c r="C1786">
        <f>VLOOKUP(A1786,'Medical Examinations'!A1785:J4120,2,FALSE)</f>
        <v>33.97</v>
      </c>
      <c r="D1786">
        <f>VLOOKUP(A1786,'Medical Examinations'!A1785:J4120,3,FALSE)</f>
        <v>5.6</v>
      </c>
      <c r="E1786" t="str">
        <f>VLOOKUP(A1786,'Medical Examinations'!A1785:J4120,4,FALSE)</f>
        <v>yes</v>
      </c>
      <c r="F1786" t="str">
        <f>VLOOKUP(A1786,'Medical Examinations'!A1785:J4120,5,FALSE)</f>
        <v>No</v>
      </c>
      <c r="G1786" t="str">
        <f>VLOOKUP($A1786,'Medical Examinations'!A$1:J$2336,6,FALSE)</f>
        <v>No</v>
      </c>
      <c r="H1786">
        <f>VLOOKUP(A1786,'Medical Examinations'!A1785:J4120,7,FALSE)</f>
        <v>0</v>
      </c>
      <c r="I1786" t="str">
        <f>VLOOKUP(A1786,'Medical Examinations'!A1785:J4120,8,FALSE)</f>
        <v>No</v>
      </c>
      <c r="J1786" t="str">
        <f>VLOOKUP($A1786,'Medical Examinations'!$A1785:$J4120,9,FALSE)</f>
        <v>Obesity</v>
      </c>
      <c r="K1786" t="str">
        <f>VLOOKUP(A1786,'Medical Examinations'!A1785:J4120,10,FALSE)</f>
        <v>Normal</v>
      </c>
      <c r="L1786" t="str">
        <f>VLOOKUP(Healthcare!A1786,'Hospitalisation Details'!A1785:K4120,10,FALSE)</f>
        <v>7-Jun-2001</v>
      </c>
      <c r="M1786" s="17">
        <f>VLOOKUP(Healthcare!A1786,'Hospitalisation Details'!A1785:K4120,6,FALSE)</f>
        <v>4846.53</v>
      </c>
      <c r="N1786" t="str">
        <f>VLOOKUP(Healthcare!A1786,'Hospitalisation Details'!A1785:K4120,7,FALSE)</f>
        <v>tier - 2</v>
      </c>
      <c r="O1786" t="str">
        <f>VLOOKUP(Healthcare!A1786,'Hospitalisation Details'!A1785:K4120,8,FALSE)</f>
        <v>tier - 3</v>
      </c>
      <c r="P1786" t="str">
        <f>VLOOKUP(Healthcare!A1786,'Hospitalisation Details'!A1785:K4120,9,FALSE)</f>
        <v>R1021</v>
      </c>
      <c r="Q1786">
        <f>VLOOKUP(Healthcare!A1786,'Hospitalisation Details'!A1785:K4120,11,FALSE)</f>
        <v>23</v>
      </c>
    </row>
    <row r="1787" spans="1:17" ht="15.6">
      <c r="A1787" s="1" t="s">
        <v>583</v>
      </c>
      <c r="B1787" t="str">
        <f>VLOOKUP(A1787,'Customer Names'!A1786:E4121,5,FALSE)</f>
        <v xml:space="preserve"> Mr.  John Reumann</v>
      </c>
      <c r="C1787">
        <f>VLOOKUP(A1787,'Medical Examinations'!A1786:J4121,2,FALSE)</f>
        <v>16.57</v>
      </c>
      <c r="D1787">
        <f>VLOOKUP(A1787,'Medical Examinations'!A1786:J4121,3,FALSE)</f>
        <v>9.99</v>
      </c>
      <c r="E1787" t="str">
        <f>VLOOKUP(A1787,'Medical Examinations'!A1786:J4121,4,FALSE)</f>
        <v>No</v>
      </c>
      <c r="F1787" t="str">
        <f>VLOOKUP(A1787,'Medical Examinations'!A1786:J4121,5,FALSE)</f>
        <v>No</v>
      </c>
      <c r="G1787" t="str">
        <f>VLOOKUP($A1787,'Medical Examinations'!A$1:J$2336,6,FALSE)</f>
        <v>No</v>
      </c>
      <c r="H1787">
        <f>VLOOKUP(A1787,'Medical Examinations'!A1786:J4121,7,FALSE)</f>
        <v>0</v>
      </c>
      <c r="I1787" t="str">
        <f>VLOOKUP(A1787,'Medical Examinations'!A1786:J4121,8,FALSE)</f>
        <v>No</v>
      </c>
      <c r="J1787" t="str">
        <f>VLOOKUP($A1787,'Medical Examinations'!$A1786:$J4121,9,FALSE)</f>
        <v>Under Weight</v>
      </c>
      <c r="K1787" t="str">
        <f>VLOOKUP(A1787,'Medical Examinations'!A1786:J4121,10,FALSE)</f>
        <v>Diabetes</v>
      </c>
      <c r="L1787" t="str">
        <f>VLOOKUP(Healthcare!A1787,'Hospitalisation Details'!A1786:K4121,10,FALSE)</f>
        <v>11-Sep-1974</v>
      </c>
      <c r="M1787" s="17">
        <f>VLOOKUP(Healthcare!A1787,'Hospitalisation Details'!A1786:K4121,6,FALSE)</f>
        <v>4844.67</v>
      </c>
      <c r="N1787" t="str">
        <f>VLOOKUP(Healthcare!A1787,'Hospitalisation Details'!A1786:K4121,7,FALSE)</f>
        <v>tier - 2</v>
      </c>
      <c r="O1787" t="str">
        <f>VLOOKUP(Healthcare!A1787,'Hospitalisation Details'!A1786:K4121,8,FALSE)</f>
        <v>tier - 2</v>
      </c>
      <c r="P1787" t="str">
        <f>VLOOKUP(Healthcare!A1787,'Hospitalisation Details'!A1786:K4121,9,FALSE)</f>
        <v>R1013</v>
      </c>
      <c r="Q1787">
        <f>VLOOKUP(Healthcare!A1787,'Hospitalisation Details'!A1786:K4121,11,FALSE)</f>
        <v>49</v>
      </c>
    </row>
    <row r="1788" spans="1:17" ht="15.6">
      <c r="A1788" s="1" t="s">
        <v>582</v>
      </c>
      <c r="B1788" t="str">
        <f>VLOOKUP(A1788,'Customer Names'!A1787:E4122,5,FALSE)</f>
        <v xml:space="preserve"> Mr.  Brandon S Cooper</v>
      </c>
      <c r="C1788">
        <f>VLOOKUP(A1788,'Medical Examinations'!A1787:J4122,2,FALSE)</f>
        <v>17.55</v>
      </c>
      <c r="D1788">
        <f>VLOOKUP(A1788,'Medical Examinations'!A1787:J4122,3,FALSE)</f>
        <v>5.93</v>
      </c>
      <c r="E1788" t="str">
        <f>VLOOKUP(A1788,'Medical Examinations'!A1787:J4122,4,FALSE)</f>
        <v>No</v>
      </c>
      <c r="F1788" t="str">
        <f>VLOOKUP(A1788,'Medical Examinations'!A1787:J4122,5,FALSE)</f>
        <v>No</v>
      </c>
      <c r="G1788" t="str">
        <f>VLOOKUP($A1788,'Medical Examinations'!A$1:J$2336,6,FALSE)</f>
        <v>Yes</v>
      </c>
      <c r="H1788">
        <f>VLOOKUP(A1788,'Medical Examinations'!A1787:J4122,7,FALSE)</f>
        <v>1</v>
      </c>
      <c r="I1788" t="str">
        <f>VLOOKUP(A1788,'Medical Examinations'!A1787:J4122,8,FALSE)</f>
        <v>No</v>
      </c>
      <c r="J1788" t="str">
        <f>VLOOKUP($A1788,'Medical Examinations'!$A1787:$J4122,9,FALSE)</f>
        <v>Under Weight</v>
      </c>
      <c r="K1788" t="str">
        <f>VLOOKUP(A1788,'Medical Examinations'!A1787:J4122,10,FALSE)</f>
        <v>Prediabetes</v>
      </c>
      <c r="L1788" t="str">
        <f>VLOOKUP(Healthcare!A1788,'Hospitalisation Details'!A1787:K4122,10,FALSE)</f>
        <v>13-Dec-1979</v>
      </c>
      <c r="M1788" s="17">
        <f>VLOOKUP(Healthcare!A1788,'Hospitalisation Details'!A1787:K4122,6,FALSE)</f>
        <v>4843.79</v>
      </c>
      <c r="N1788" t="str">
        <f>VLOOKUP(Healthcare!A1788,'Hospitalisation Details'!A1787:K4122,7,FALSE)</f>
        <v>tier - 2</v>
      </c>
      <c r="O1788" t="str">
        <f>VLOOKUP(Healthcare!A1788,'Hospitalisation Details'!A1787:K4122,8,FALSE)</f>
        <v>tier - 3</v>
      </c>
      <c r="P1788" t="str">
        <f>VLOOKUP(Healthcare!A1788,'Hospitalisation Details'!A1787:K4122,9,FALSE)</f>
        <v>R1013</v>
      </c>
      <c r="Q1788">
        <f>VLOOKUP(Healthcare!A1788,'Hospitalisation Details'!A1787:K4122,11,FALSE)</f>
        <v>44</v>
      </c>
    </row>
    <row r="1789" spans="1:17" ht="15.6">
      <c r="A1789" s="1" t="s">
        <v>581</v>
      </c>
      <c r="B1789" t="str">
        <f>VLOOKUP(A1789,'Customer Names'!A1788:E4123,5,FALSE)</f>
        <v xml:space="preserve"> Mr.  Sean P Kennedy</v>
      </c>
      <c r="C1789">
        <f>VLOOKUP(A1789,'Medical Examinations'!A1788:J4123,2,FALSE)</f>
        <v>29.41</v>
      </c>
      <c r="D1789">
        <f>VLOOKUP(A1789,'Medical Examinations'!A1788:J4123,3,FALSE)</f>
        <v>6.29</v>
      </c>
      <c r="E1789" t="str">
        <f>VLOOKUP(A1789,'Medical Examinations'!A1788:J4123,4,FALSE)</f>
        <v>yes</v>
      </c>
      <c r="F1789" t="str">
        <f>VLOOKUP(A1789,'Medical Examinations'!A1788:J4123,5,FALSE)</f>
        <v>No</v>
      </c>
      <c r="G1789" t="str">
        <f>VLOOKUP($A1789,'Medical Examinations'!A$1:J$2336,6,FALSE)</f>
        <v>No</v>
      </c>
      <c r="H1789">
        <f>VLOOKUP(A1789,'Medical Examinations'!A1788:J4123,7,FALSE)</f>
        <v>1</v>
      </c>
      <c r="I1789" t="str">
        <f>VLOOKUP(A1789,'Medical Examinations'!A1788:J4123,8,FALSE)</f>
        <v>No</v>
      </c>
      <c r="J1789" t="str">
        <f>VLOOKUP($A1789,'Medical Examinations'!$A1788:$J4123,9,FALSE)</f>
        <v>Over Weight</v>
      </c>
      <c r="K1789" t="str">
        <f>VLOOKUP(A1789,'Medical Examinations'!A1788:J4123,10,FALSE)</f>
        <v>Prediabetes</v>
      </c>
      <c r="L1789" t="str">
        <f>VLOOKUP(Healthcare!A1789,'Hospitalisation Details'!A1788:K4123,10,FALSE)</f>
        <v>29-Sep-1995</v>
      </c>
      <c r="M1789" s="17">
        <f>VLOOKUP(Healthcare!A1789,'Hospitalisation Details'!A1788:K4123,6,FALSE)</f>
        <v>4840.95</v>
      </c>
      <c r="N1789" t="str">
        <f>VLOOKUP(Healthcare!A1789,'Hospitalisation Details'!A1788:K4123,7,FALSE)</f>
        <v>tier - 2</v>
      </c>
      <c r="O1789" t="str">
        <f>VLOOKUP(Healthcare!A1789,'Hospitalisation Details'!A1788:K4123,8,FALSE)</f>
        <v>tier - 1</v>
      </c>
      <c r="P1789" t="str">
        <f>VLOOKUP(Healthcare!A1789,'Hospitalisation Details'!A1788:K4123,9,FALSE)</f>
        <v>R1021</v>
      </c>
      <c r="Q1789">
        <f>VLOOKUP(Healthcare!A1789,'Hospitalisation Details'!A1788:K4123,11,FALSE)</f>
        <v>28</v>
      </c>
    </row>
    <row r="1790" spans="1:17" ht="15.6">
      <c r="A1790" s="1" t="s">
        <v>580</v>
      </c>
      <c r="B1790" t="str">
        <f>VLOOKUP(A1790,'Customer Names'!A1789:E4124,5,FALSE)</f>
        <v xml:space="preserve"> Mr.  Scott Cichon</v>
      </c>
      <c r="C1790">
        <f>VLOOKUP(A1790,'Medical Examinations'!A1789:J4124,2,FALSE)</f>
        <v>17.91</v>
      </c>
      <c r="D1790">
        <f>VLOOKUP(A1790,'Medical Examinations'!A1789:J4124,3,FALSE)</f>
        <v>5.65</v>
      </c>
      <c r="E1790" t="str">
        <f>VLOOKUP(A1790,'Medical Examinations'!A1789:J4124,4,FALSE)</f>
        <v>No</v>
      </c>
      <c r="F1790" t="str">
        <f>VLOOKUP(A1790,'Medical Examinations'!A1789:J4124,5,FALSE)</f>
        <v>No</v>
      </c>
      <c r="G1790" t="str">
        <f>VLOOKUP($A1790,'Medical Examinations'!A$1:J$2336,6,FALSE)</f>
        <v>No</v>
      </c>
      <c r="H1790">
        <f>VLOOKUP(A1790,'Medical Examinations'!A1789:J4124,7,FALSE)</f>
        <v>1</v>
      </c>
      <c r="I1790" t="str">
        <f>VLOOKUP(A1790,'Medical Examinations'!A1789:J4124,8,FALSE)</f>
        <v>No</v>
      </c>
      <c r="J1790" t="str">
        <f>VLOOKUP($A1790,'Medical Examinations'!$A1789:$J4124,9,FALSE)</f>
        <v>Under Weight</v>
      </c>
      <c r="K1790" t="str">
        <f>VLOOKUP(A1790,'Medical Examinations'!A1789:J4124,10,FALSE)</f>
        <v>Normal</v>
      </c>
      <c r="L1790" t="str">
        <f>VLOOKUP(Healthcare!A1790,'Hospitalisation Details'!A1789:K4124,10,FALSE)</f>
        <v>15-Oct-1984</v>
      </c>
      <c r="M1790" s="17">
        <f>VLOOKUP(Healthcare!A1790,'Hospitalisation Details'!A1789:K4124,6,FALSE)</f>
        <v>4839.18</v>
      </c>
      <c r="N1790" t="str">
        <f>VLOOKUP(Healthcare!A1790,'Hospitalisation Details'!A1789:K4124,7,FALSE)</f>
        <v>tier - 2</v>
      </c>
      <c r="O1790" t="str">
        <f>VLOOKUP(Healthcare!A1790,'Hospitalisation Details'!A1789:K4124,8,FALSE)</f>
        <v>tier - 1</v>
      </c>
      <c r="P1790" t="str">
        <f>VLOOKUP(Healthcare!A1790,'Hospitalisation Details'!A1789:K4124,9,FALSE)</f>
        <v>R1012</v>
      </c>
      <c r="Q1790">
        <f>VLOOKUP(Healthcare!A1790,'Hospitalisation Details'!A1789:K4124,11,FALSE)</f>
        <v>39</v>
      </c>
    </row>
    <row r="1791" spans="1:17" ht="15.6">
      <c r="A1791" s="1" t="s">
        <v>579</v>
      </c>
      <c r="B1791" t="str">
        <f>VLOOKUP(A1791,'Customer Names'!A1790:E4125,5,FALSE)</f>
        <v xml:space="preserve"> Mr.  Janez Maroevic</v>
      </c>
      <c r="C1791">
        <f>VLOOKUP(A1791,'Medical Examinations'!A1790:J4125,2,FALSE)</f>
        <v>31.57</v>
      </c>
      <c r="D1791">
        <f>VLOOKUP(A1791,'Medical Examinations'!A1790:J4125,3,FALSE)</f>
        <v>6.15</v>
      </c>
      <c r="E1791" t="str">
        <f>VLOOKUP(A1791,'Medical Examinations'!A1790:J4125,4,FALSE)</f>
        <v>No</v>
      </c>
      <c r="F1791" t="str">
        <f>VLOOKUP(A1791,'Medical Examinations'!A1790:J4125,5,FALSE)</f>
        <v>No</v>
      </c>
      <c r="G1791" t="str">
        <f>VLOOKUP($A1791,'Medical Examinations'!A$1:J$2336,6,FALSE)</f>
        <v>No</v>
      </c>
      <c r="H1791">
        <f>VLOOKUP(A1791,'Medical Examinations'!A1790:J4125,7,FALSE)</f>
        <v>1</v>
      </c>
      <c r="I1791" t="str">
        <f>VLOOKUP(A1791,'Medical Examinations'!A1790:J4125,8,FALSE)</f>
        <v>No</v>
      </c>
      <c r="J1791" t="str">
        <f>VLOOKUP($A1791,'Medical Examinations'!$A1790:$J4125,9,FALSE)</f>
        <v>Obesity</v>
      </c>
      <c r="K1791" t="str">
        <f>VLOOKUP(A1791,'Medical Examinations'!A1790:J4125,10,FALSE)</f>
        <v>Prediabetes</v>
      </c>
      <c r="L1791" t="str">
        <f>VLOOKUP(Healthcare!A1791,'Hospitalisation Details'!A1790:K4125,10,FALSE)</f>
        <v>10-Sep-1992</v>
      </c>
      <c r="M1791" s="17">
        <f>VLOOKUP(Healthcare!A1791,'Hospitalisation Details'!A1790:K4125,6,FALSE)</f>
        <v>4837.58</v>
      </c>
      <c r="N1791" t="str">
        <f>VLOOKUP(Healthcare!A1791,'Hospitalisation Details'!A1790:K4125,7,FALSE)</f>
        <v>tier - 3</v>
      </c>
      <c r="O1791" t="str">
        <f>VLOOKUP(Healthcare!A1791,'Hospitalisation Details'!A1790:K4125,8,FALSE)</f>
        <v>tier - 2</v>
      </c>
      <c r="P1791" t="str">
        <f>VLOOKUP(Healthcare!A1791,'Hospitalisation Details'!A1790:K4125,9,FALSE)</f>
        <v>R1013</v>
      </c>
      <c r="Q1791">
        <f>VLOOKUP(Healthcare!A1791,'Hospitalisation Details'!A1790:K4125,11,FALSE)</f>
        <v>31</v>
      </c>
    </row>
    <row r="1792" spans="1:17" ht="15.6">
      <c r="A1792" s="1" t="s">
        <v>578</v>
      </c>
      <c r="B1792" t="str">
        <f>VLOOKUP(A1792,'Customer Names'!A1791:E4126,5,FALSE)</f>
        <v xml:space="preserve"> Mr.  John I Martin</v>
      </c>
      <c r="C1792">
        <f>VLOOKUP(A1792,'Medical Examinations'!A1791:J4126,2,FALSE)</f>
        <v>33.18</v>
      </c>
      <c r="D1792">
        <f>VLOOKUP(A1792,'Medical Examinations'!A1791:J4126,3,FALSE)</f>
        <v>5.22</v>
      </c>
      <c r="E1792" t="str">
        <f>VLOOKUP(A1792,'Medical Examinations'!A1791:J4126,4,FALSE)</f>
        <v>No</v>
      </c>
      <c r="F1792" t="str">
        <f>VLOOKUP(A1792,'Medical Examinations'!A1791:J4126,5,FALSE)</f>
        <v>Yes</v>
      </c>
      <c r="G1792" t="str">
        <f>VLOOKUP($A1792,'Medical Examinations'!A$1:J$2336,6,FALSE)</f>
        <v>No</v>
      </c>
      <c r="H1792">
        <f>VLOOKUP(A1792,'Medical Examinations'!A1791:J4126,7,FALSE)</f>
        <v>1</v>
      </c>
      <c r="I1792" t="str">
        <f>VLOOKUP(A1792,'Medical Examinations'!A1791:J4126,8,FALSE)</f>
        <v>No</v>
      </c>
      <c r="J1792" t="str">
        <f>VLOOKUP($A1792,'Medical Examinations'!$A1791:$J4126,9,FALSE)</f>
        <v>Obesity</v>
      </c>
      <c r="K1792" t="str">
        <f>VLOOKUP(A1792,'Medical Examinations'!A1791:J4126,10,FALSE)</f>
        <v>Normal</v>
      </c>
      <c r="L1792" t="str">
        <f>VLOOKUP(Healthcare!A1792,'Hospitalisation Details'!A1791:K4126,10,FALSE)</f>
        <v>11-Dec-2000</v>
      </c>
      <c r="M1792" s="17">
        <f>VLOOKUP(Healthcare!A1792,'Hospitalisation Details'!A1791:K4126,6,FALSE)</f>
        <v>4835.43</v>
      </c>
      <c r="N1792" t="str">
        <f>VLOOKUP(Healthcare!A1792,'Hospitalisation Details'!A1791:K4126,7,FALSE)</f>
        <v>tier - 2</v>
      </c>
      <c r="O1792" t="str">
        <f>VLOOKUP(Healthcare!A1792,'Hospitalisation Details'!A1791:K4126,8,FALSE)</f>
        <v>tier - 2</v>
      </c>
      <c r="P1792" t="str">
        <f>VLOOKUP(Healthcare!A1792,'Hospitalisation Details'!A1791:K4126,9,FALSE)</f>
        <v>R1021</v>
      </c>
      <c r="Q1792">
        <f>VLOOKUP(Healthcare!A1792,'Hospitalisation Details'!A1791:K4126,11,FALSE)</f>
        <v>23</v>
      </c>
    </row>
    <row r="1793" spans="1:17" ht="15.6">
      <c r="A1793" s="1" t="s">
        <v>577</v>
      </c>
      <c r="B1793" t="str">
        <f>VLOOKUP(A1793,'Customer Names'!A1792:E4127,5,FALSE)</f>
        <v xml:space="preserve"> Ms.  Heather Schulz</v>
      </c>
      <c r="C1793">
        <f>VLOOKUP(A1793,'Medical Examinations'!A1792:J4127,2,FALSE)</f>
        <v>37</v>
      </c>
      <c r="D1793">
        <f>VLOOKUP(A1793,'Medical Examinations'!A1792:J4127,3,FALSE)</f>
        <v>11.66</v>
      </c>
      <c r="E1793" t="str">
        <f>VLOOKUP(A1793,'Medical Examinations'!A1792:J4127,4,FALSE)</f>
        <v>No</v>
      </c>
      <c r="F1793" t="str">
        <f>VLOOKUP(A1793,'Medical Examinations'!A1792:J4127,5,FALSE)</f>
        <v>No</v>
      </c>
      <c r="G1793" t="str">
        <f>VLOOKUP($A1793,'Medical Examinations'!A$1:J$2336,6,FALSE)</f>
        <v>No</v>
      </c>
      <c r="H1793">
        <f>VLOOKUP(A1793,'Medical Examinations'!A1792:J4127,7,FALSE)</f>
        <v>0</v>
      </c>
      <c r="I1793" t="str">
        <f>VLOOKUP(A1793,'Medical Examinations'!A1792:J4127,8,FALSE)</f>
        <v>No</v>
      </c>
      <c r="J1793" t="str">
        <f>VLOOKUP($A1793,'Medical Examinations'!$A1792:$J4127,9,FALSE)</f>
        <v>Obesity</v>
      </c>
      <c r="K1793" t="str">
        <f>VLOOKUP(A1793,'Medical Examinations'!A1792:J4127,10,FALSE)</f>
        <v>Diabetes</v>
      </c>
      <c r="L1793" t="str">
        <f>VLOOKUP(Healthcare!A1793,'Hospitalisation Details'!A1792:K4127,10,FALSE)</f>
        <v>27-Jun-2002</v>
      </c>
      <c r="M1793" s="17">
        <f>VLOOKUP(Healthcare!A1793,'Hospitalisation Details'!A1792:K4127,6,FALSE)</f>
        <v>4830.63</v>
      </c>
      <c r="N1793" t="str">
        <f>VLOOKUP(Healthcare!A1793,'Hospitalisation Details'!A1792:K4127,7,FALSE)</f>
        <v>tier - 2</v>
      </c>
      <c r="O1793" t="str">
        <f>VLOOKUP(Healthcare!A1793,'Hospitalisation Details'!A1792:K4127,8,FALSE)</f>
        <v>tier - 1</v>
      </c>
      <c r="P1793" t="str">
        <f>VLOOKUP(Healthcare!A1793,'Hospitalisation Details'!A1792:K4127,9,FALSE)</f>
        <v>R1011</v>
      </c>
      <c r="Q1793">
        <f>VLOOKUP(Healthcare!A1793,'Hospitalisation Details'!A1792:K4127,11,FALSE)</f>
        <v>22</v>
      </c>
    </row>
    <row r="1794" spans="1:17" ht="15.6">
      <c r="A1794" s="1" t="s">
        <v>576</v>
      </c>
      <c r="B1794" t="str">
        <f>VLOOKUP(A1794,'Customer Names'!A1793:E4128,5,FALSE)</f>
        <v xml:space="preserve"> Mr.  Michael Capriolo</v>
      </c>
      <c r="C1794">
        <f>VLOOKUP(A1794,'Medical Examinations'!A1793:J4128,2,FALSE)</f>
        <v>18.905000000000001</v>
      </c>
      <c r="D1794">
        <f>VLOOKUP(A1794,'Medical Examinations'!A1793:J4128,3,FALSE)</f>
        <v>4.91</v>
      </c>
      <c r="E1794" t="str">
        <f>VLOOKUP(A1794,'Medical Examinations'!A1793:J4128,4,FALSE)</f>
        <v>yes</v>
      </c>
      <c r="F1794" t="str">
        <f>VLOOKUP(A1794,'Medical Examinations'!A1793:J4128,5,FALSE)</f>
        <v>No</v>
      </c>
      <c r="G1794" t="str">
        <f>VLOOKUP($A1794,'Medical Examinations'!A$1:J$2336,6,FALSE)</f>
        <v>No</v>
      </c>
      <c r="H1794">
        <f>VLOOKUP(A1794,'Medical Examinations'!A1793:J4128,7,FALSE)</f>
        <v>1</v>
      </c>
      <c r="I1794" t="str">
        <f>VLOOKUP(A1794,'Medical Examinations'!A1793:J4128,8,FALSE)</f>
        <v>No</v>
      </c>
      <c r="J1794" t="str">
        <f>VLOOKUP($A1794,'Medical Examinations'!$A1793:$J4128,9,FALSE)</f>
        <v>Healthy Weight</v>
      </c>
      <c r="K1794" t="str">
        <f>VLOOKUP(A1794,'Medical Examinations'!A1793:J4128,10,FALSE)</f>
        <v>Normal</v>
      </c>
      <c r="L1794" t="str">
        <f>VLOOKUP(Healthcare!A1794,'Hospitalisation Details'!A1793:K4128,10,FALSE)</f>
        <v>1-Dec-1995</v>
      </c>
      <c r="M1794" s="17">
        <f>VLOOKUP(Healthcare!A1794,'Hospitalisation Details'!A1793:K4128,6,FALSE)</f>
        <v>4827.8999999999996</v>
      </c>
      <c r="N1794" t="str">
        <f>VLOOKUP(Healthcare!A1794,'Hospitalisation Details'!A1793:K4128,7,FALSE)</f>
        <v>tier - 1</v>
      </c>
      <c r="O1794" t="str">
        <f>VLOOKUP(Healthcare!A1794,'Hospitalisation Details'!A1793:K4128,8,FALSE)</f>
        <v>tier - 2</v>
      </c>
      <c r="P1794" t="str">
        <f>VLOOKUP(Healthcare!A1794,'Hospitalisation Details'!A1793:K4128,9,FALSE)</f>
        <v>Unknown</v>
      </c>
      <c r="Q1794">
        <f>VLOOKUP(Healthcare!A1794,'Hospitalisation Details'!A1793:K4128,11,FALSE)</f>
        <v>28</v>
      </c>
    </row>
    <row r="1795" spans="1:17" ht="15.6">
      <c r="A1795" s="1" t="s">
        <v>575</v>
      </c>
      <c r="B1795" t="str">
        <f>VLOOKUP(A1795,'Customer Names'!A1794:E4129,5,FALSE)</f>
        <v xml:space="preserve"> Ms.  Kathleen Borleis</v>
      </c>
      <c r="C1795">
        <f>VLOOKUP(A1795,'Medical Examinations'!A1794:J4129,2,FALSE)</f>
        <v>20.03</v>
      </c>
      <c r="D1795">
        <f>VLOOKUP(A1795,'Medical Examinations'!A1794:J4129,3,FALSE)</f>
        <v>9.25</v>
      </c>
      <c r="E1795" t="str">
        <f>VLOOKUP(A1795,'Medical Examinations'!A1794:J4129,4,FALSE)</f>
        <v>yes</v>
      </c>
      <c r="F1795" t="str">
        <f>VLOOKUP(A1795,'Medical Examinations'!A1794:J4129,5,FALSE)</f>
        <v>No</v>
      </c>
      <c r="G1795" t="str">
        <f>VLOOKUP($A1795,'Medical Examinations'!A$1:J$2336,6,FALSE)</f>
        <v>No</v>
      </c>
      <c r="H1795">
        <f>VLOOKUP(A1795,'Medical Examinations'!A1794:J4129,7,FALSE)</f>
        <v>0</v>
      </c>
      <c r="I1795" t="str">
        <f>VLOOKUP(A1795,'Medical Examinations'!A1794:J4129,8,FALSE)</f>
        <v>No</v>
      </c>
      <c r="J1795" t="str">
        <f>VLOOKUP($A1795,'Medical Examinations'!$A1794:$J4129,9,FALSE)</f>
        <v>Healthy Weight</v>
      </c>
      <c r="K1795" t="str">
        <f>VLOOKUP(A1795,'Medical Examinations'!A1794:J4129,10,FALSE)</f>
        <v>Diabetes</v>
      </c>
      <c r="L1795" t="str">
        <f>VLOOKUP(Healthcare!A1795,'Hospitalisation Details'!A1794:K4129,10,FALSE)</f>
        <v>3-Jul-1981</v>
      </c>
      <c r="M1795" s="17">
        <f>VLOOKUP(Healthcare!A1795,'Hospitalisation Details'!A1794:K4129,6,FALSE)</f>
        <v>4827.1000000000004</v>
      </c>
      <c r="N1795" t="str">
        <f>VLOOKUP(Healthcare!A1795,'Hospitalisation Details'!A1794:K4129,7,FALSE)</f>
        <v>tier - 2</v>
      </c>
      <c r="O1795" t="str">
        <f>VLOOKUP(Healthcare!A1795,'Hospitalisation Details'!A1794:K4129,8,FALSE)</f>
        <v>tier - 1</v>
      </c>
      <c r="P1795" t="str">
        <f>VLOOKUP(Healthcare!A1795,'Hospitalisation Details'!A1794:K4129,9,FALSE)</f>
        <v>R1013</v>
      </c>
      <c r="Q1795">
        <f>VLOOKUP(Healthcare!A1795,'Hospitalisation Details'!A1794:K4129,11,FALSE)</f>
        <v>43</v>
      </c>
    </row>
    <row r="1796" spans="1:17" ht="15.6">
      <c r="A1796" s="1" t="s">
        <v>574</v>
      </c>
      <c r="B1796" t="str">
        <f>VLOOKUP(A1796,'Customer Names'!A1795:E4130,5,FALSE)</f>
        <v xml:space="preserve"> Mr.  Ryan M Kramer</v>
      </c>
      <c r="C1796">
        <f>VLOOKUP(A1796,'Medical Examinations'!A1795:J4130,2,FALSE)</f>
        <v>16.7</v>
      </c>
      <c r="D1796">
        <f>VLOOKUP(A1796,'Medical Examinations'!A1795:J4130,3,FALSE)</f>
        <v>11.48</v>
      </c>
      <c r="E1796" t="str">
        <f>VLOOKUP(A1796,'Medical Examinations'!A1795:J4130,4,FALSE)</f>
        <v>No</v>
      </c>
      <c r="F1796" t="str">
        <f>VLOOKUP(A1796,'Medical Examinations'!A1795:J4130,5,FALSE)</f>
        <v>No</v>
      </c>
      <c r="G1796" t="str">
        <f>VLOOKUP($A1796,'Medical Examinations'!A$1:J$2336,6,FALSE)</f>
        <v>No</v>
      </c>
      <c r="H1796">
        <f>VLOOKUP(A1796,'Medical Examinations'!A1795:J4130,7,FALSE)</f>
        <v>0</v>
      </c>
      <c r="I1796" t="str">
        <f>VLOOKUP(A1796,'Medical Examinations'!A1795:J4130,8,FALSE)</f>
        <v>No</v>
      </c>
      <c r="J1796" t="str">
        <f>VLOOKUP($A1796,'Medical Examinations'!$A1795:$J4130,9,FALSE)</f>
        <v>Under Weight</v>
      </c>
      <c r="K1796" t="str">
        <f>VLOOKUP(A1796,'Medical Examinations'!A1795:J4130,10,FALSE)</f>
        <v>Diabetes</v>
      </c>
      <c r="L1796" t="str">
        <f>VLOOKUP(Healthcare!A1796,'Hospitalisation Details'!A1795:K4130,10,FALSE)</f>
        <v>3-Oct-1978</v>
      </c>
      <c r="M1796" s="17">
        <f>VLOOKUP(Healthcare!A1796,'Hospitalisation Details'!A1795:K4130,6,FALSE)</f>
        <v>4812.34</v>
      </c>
      <c r="N1796" t="str">
        <f>VLOOKUP(Healthcare!A1796,'Hospitalisation Details'!A1795:K4130,7,FALSE)</f>
        <v>tier - 2</v>
      </c>
      <c r="O1796" t="str">
        <f>VLOOKUP(Healthcare!A1796,'Hospitalisation Details'!A1795:K4130,8,FALSE)</f>
        <v>tier - 3</v>
      </c>
      <c r="P1796" t="str">
        <f>VLOOKUP(Healthcare!A1796,'Hospitalisation Details'!A1795:K4130,9,FALSE)</f>
        <v>R1013</v>
      </c>
      <c r="Q1796">
        <f>VLOOKUP(Healthcare!A1796,'Hospitalisation Details'!A1795:K4130,11,FALSE)</f>
        <v>45</v>
      </c>
    </row>
    <row r="1797" spans="1:17" ht="15.6">
      <c r="A1797" s="1" t="s">
        <v>573</v>
      </c>
      <c r="B1797" t="str">
        <f>VLOOKUP(A1797,'Customer Names'!A1796:E4131,5,FALSE)</f>
        <v xml:space="preserve"> Ms.  Sara Conrad</v>
      </c>
      <c r="C1797">
        <f>VLOOKUP(A1797,'Medical Examinations'!A1796:J4131,2,FALSE)</f>
        <v>39.82</v>
      </c>
      <c r="D1797">
        <f>VLOOKUP(A1797,'Medical Examinations'!A1796:J4131,3,FALSE)</f>
        <v>6.06</v>
      </c>
      <c r="E1797" t="str">
        <f>VLOOKUP(A1797,'Medical Examinations'!A1796:J4131,4,FALSE)</f>
        <v>No</v>
      </c>
      <c r="F1797" t="str">
        <f>VLOOKUP(A1797,'Medical Examinations'!A1796:J4131,5,FALSE)</f>
        <v>No</v>
      </c>
      <c r="G1797" t="str">
        <f>VLOOKUP($A1797,'Medical Examinations'!A$1:J$2336,6,FALSE)</f>
        <v>No</v>
      </c>
      <c r="H1797">
        <f>VLOOKUP(A1797,'Medical Examinations'!A1796:J4131,7,FALSE)</f>
        <v>0</v>
      </c>
      <c r="I1797" t="str">
        <f>VLOOKUP(A1797,'Medical Examinations'!A1796:J4131,8,FALSE)</f>
        <v>No</v>
      </c>
      <c r="J1797" t="str">
        <f>VLOOKUP($A1797,'Medical Examinations'!$A1796:$J4131,9,FALSE)</f>
        <v>Obesity</v>
      </c>
      <c r="K1797" t="str">
        <f>VLOOKUP(A1797,'Medical Examinations'!A1796:J4131,10,FALSE)</f>
        <v>Prediabetes</v>
      </c>
      <c r="L1797" t="str">
        <f>VLOOKUP(Healthcare!A1797,'Hospitalisation Details'!A1796:K4131,10,FALSE)</f>
        <v>16-Dec-1989</v>
      </c>
      <c r="M1797" s="17">
        <f>VLOOKUP(Healthcare!A1797,'Hospitalisation Details'!A1796:K4131,6,FALSE)</f>
        <v>4795.66</v>
      </c>
      <c r="N1797" t="str">
        <f>VLOOKUP(Healthcare!A1797,'Hospitalisation Details'!A1796:K4131,7,FALSE)</f>
        <v>tier - 2</v>
      </c>
      <c r="O1797" t="str">
        <f>VLOOKUP(Healthcare!A1797,'Hospitalisation Details'!A1796:K4131,8,FALSE)</f>
        <v>tier - 1</v>
      </c>
      <c r="P1797" t="str">
        <f>VLOOKUP(Healthcare!A1797,'Hospitalisation Details'!A1796:K4131,9,FALSE)</f>
        <v>R1013</v>
      </c>
      <c r="Q1797">
        <f>VLOOKUP(Healthcare!A1797,'Hospitalisation Details'!A1796:K4131,11,FALSE)</f>
        <v>34</v>
      </c>
    </row>
    <row r="1798" spans="1:17" ht="15.6">
      <c r="A1798" s="1" t="s">
        <v>572</v>
      </c>
      <c r="B1798" t="str">
        <f>VLOOKUP(A1798,'Customer Names'!A1797:E4132,5,FALSE)</f>
        <v xml:space="preserve"> Mr.  Deniz Karakoyunlu</v>
      </c>
      <c r="C1798">
        <f>VLOOKUP(A1798,'Medical Examinations'!A1797:J4132,2,FALSE)</f>
        <v>22.04</v>
      </c>
      <c r="D1798">
        <f>VLOOKUP(A1798,'Medical Examinations'!A1797:J4132,3,FALSE)</f>
        <v>5.86</v>
      </c>
      <c r="E1798" t="str">
        <f>VLOOKUP(A1798,'Medical Examinations'!A1797:J4132,4,FALSE)</f>
        <v>No</v>
      </c>
      <c r="F1798" t="str">
        <f>VLOOKUP(A1798,'Medical Examinations'!A1797:J4132,5,FALSE)</f>
        <v>No</v>
      </c>
      <c r="G1798" t="str">
        <f>VLOOKUP($A1798,'Medical Examinations'!A$1:J$2336,6,FALSE)</f>
        <v>No</v>
      </c>
      <c r="H1798">
        <f>VLOOKUP(A1798,'Medical Examinations'!A1797:J4132,7,FALSE)</f>
        <v>1</v>
      </c>
      <c r="I1798" t="str">
        <f>VLOOKUP(A1798,'Medical Examinations'!A1797:J4132,8,FALSE)</f>
        <v>No</v>
      </c>
      <c r="J1798" t="str">
        <f>VLOOKUP($A1798,'Medical Examinations'!$A1797:$J4132,9,FALSE)</f>
        <v>Healthy Weight</v>
      </c>
      <c r="K1798" t="str">
        <f>VLOOKUP(A1798,'Medical Examinations'!A1797:J4132,10,FALSE)</f>
        <v>Prediabetes</v>
      </c>
      <c r="L1798" t="str">
        <f>VLOOKUP(Healthcare!A1798,'Hospitalisation Details'!A1797:K4132,10,FALSE)</f>
        <v>22-Jun-1987</v>
      </c>
      <c r="M1798" s="17">
        <f>VLOOKUP(Healthcare!A1798,'Hospitalisation Details'!A1797:K4132,6,FALSE)</f>
        <v>4787.42</v>
      </c>
      <c r="N1798" t="str">
        <f>VLOOKUP(Healthcare!A1798,'Hospitalisation Details'!A1797:K4132,7,FALSE)</f>
        <v>tier - 2</v>
      </c>
      <c r="O1798" t="str">
        <f>VLOOKUP(Healthcare!A1798,'Hospitalisation Details'!A1797:K4132,8,FALSE)</f>
        <v>tier - 3</v>
      </c>
      <c r="P1798" t="str">
        <f>VLOOKUP(Healthcare!A1798,'Hospitalisation Details'!A1797:K4132,9,FALSE)</f>
        <v>R1013</v>
      </c>
      <c r="Q1798">
        <f>VLOOKUP(Healthcare!A1798,'Hospitalisation Details'!A1797:K4132,11,FALSE)</f>
        <v>37</v>
      </c>
    </row>
    <row r="1799" spans="1:17" ht="15.6">
      <c r="A1799" s="1" t="s">
        <v>571</v>
      </c>
      <c r="B1799" t="str">
        <f>VLOOKUP(A1799,'Customer Names'!A1798:E4133,5,FALSE)</f>
        <v xml:space="preserve"> Ms.  Shannon L Desrosiers</v>
      </c>
      <c r="C1799">
        <f>VLOOKUP(A1799,'Medical Examinations'!A1798:J4133,2,FALSE)</f>
        <v>28.27</v>
      </c>
      <c r="D1799">
        <f>VLOOKUP(A1799,'Medical Examinations'!A1798:J4133,3,FALSE)</f>
        <v>5.33</v>
      </c>
      <c r="E1799" t="str">
        <f>VLOOKUP(A1799,'Medical Examinations'!A1798:J4133,4,FALSE)</f>
        <v>No</v>
      </c>
      <c r="F1799" t="str">
        <f>VLOOKUP(A1799,'Medical Examinations'!A1798:J4133,5,FALSE)</f>
        <v>No</v>
      </c>
      <c r="G1799" t="str">
        <f>VLOOKUP($A1799,'Medical Examinations'!A$1:J$2336,6,FALSE)</f>
        <v>No</v>
      </c>
      <c r="H1799">
        <f>VLOOKUP(A1799,'Medical Examinations'!A1798:J4133,7,FALSE)</f>
        <v>0</v>
      </c>
      <c r="I1799" t="str">
        <f>VLOOKUP(A1799,'Medical Examinations'!A1798:J4133,8,FALSE)</f>
        <v>No</v>
      </c>
      <c r="J1799" t="str">
        <f>VLOOKUP($A1799,'Medical Examinations'!$A1798:$J4133,9,FALSE)</f>
        <v>Over Weight</v>
      </c>
      <c r="K1799" t="str">
        <f>VLOOKUP(A1799,'Medical Examinations'!A1798:J4133,10,FALSE)</f>
        <v>Normal</v>
      </c>
      <c r="L1799" t="str">
        <f>VLOOKUP(Healthcare!A1799,'Hospitalisation Details'!A1798:K4133,10,FALSE)</f>
        <v>9-Dec-1989</v>
      </c>
      <c r="M1799" s="17">
        <f>VLOOKUP(Healthcare!A1799,'Hospitalisation Details'!A1798:K4133,6,FALSE)</f>
        <v>4779.6000000000004</v>
      </c>
      <c r="N1799" t="str">
        <f>VLOOKUP(Healthcare!A1799,'Hospitalisation Details'!A1798:K4133,7,FALSE)</f>
        <v>tier - 2</v>
      </c>
      <c r="O1799" t="str">
        <f>VLOOKUP(Healthcare!A1799,'Hospitalisation Details'!A1798:K4133,8,FALSE)</f>
        <v>tier - 3</v>
      </c>
      <c r="P1799" t="str">
        <f>VLOOKUP(Healthcare!A1799,'Hospitalisation Details'!A1798:K4133,9,FALSE)</f>
        <v>R1013</v>
      </c>
      <c r="Q1799">
        <f>VLOOKUP(Healthcare!A1799,'Hospitalisation Details'!A1798:K4133,11,FALSE)</f>
        <v>34</v>
      </c>
    </row>
    <row r="1800" spans="1:17" ht="15.6">
      <c r="A1800" s="1" t="s">
        <v>570</v>
      </c>
      <c r="B1800" t="str">
        <f>VLOOKUP(A1800,'Customer Names'!A1799:E4134,5,FALSE)</f>
        <v xml:space="preserve"> Ms.  Kaitlin M O'Mara</v>
      </c>
      <c r="C1800">
        <f>VLOOKUP(A1800,'Medical Examinations'!A1799:J4134,2,FALSE)</f>
        <v>18.5</v>
      </c>
      <c r="D1800">
        <f>VLOOKUP(A1800,'Medical Examinations'!A1799:J4134,3,FALSE)</f>
        <v>5.33</v>
      </c>
      <c r="E1800" t="str">
        <f>VLOOKUP(A1800,'Medical Examinations'!A1799:J4134,4,FALSE)</f>
        <v>No</v>
      </c>
      <c r="F1800" t="str">
        <f>VLOOKUP(A1800,'Medical Examinations'!A1799:J4134,5,FALSE)</f>
        <v>No</v>
      </c>
      <c r="G1800" t="str">
        <f>VLOOKUP($A1800,'Medical Examinations'!A$1:J$2336,6,FALSE)</f>
        <v>No</v>
      </c>
      <c r="H1800">
        <f>VLOOKUP(A1800,'Medical Examinations'!A1799:J4134,7,FALSE)</f>
        <v>0</v>
      </c>
      <c r="I1800" t="str">
        <f>VLOOKUP(A1800,'Medical Examinations'!A1799:J4134,8,FALSE)</f>
        <v>No</v>
      </c>
      <c r="J1800" t="str">
        <f>VLOOKUP($A1800,'Medical Examinations'!$A1799:$J4134,9,FALSE)</f>
        <v>Healthy Weight</v>
      </c>
      <c r="K1800" t="str">
        <f>VLOOKUP(A1800,'Medical Examinations'!A1799:J4134,10,FALSE)</f>
        <v>Normal</v>
      </c>
      <c r="L1800" t="str">
        <f>VLOOKUP(Healthcare!A1800,'Hospitalisation Details'!A1799:K4134,10,FALSE)</f>
        <v>1-Aug-1989</v>
      </c>
      <c r="M1800" s="17">
        <f>VLOOKUP(Healthcare!A1800,'Hospitalisation Details'!A1799:K4134,6,FALSE)</f>
        <v>4766.0200000000004</v>
      </c>
      <c r="N1800" t="str">
        <f>VLOOKUP(Healthcare!A1800,'Hospitalisation Details'!A1799:K4134,7,FALSE)</f>
        <v>tier - 2</v>
      </c>
      <c r="O1800" t="str">
        <f>VLOOKUP(Healthcare!A1800,'Hospitalisation Details'!A1799:K4134,8,FALSE)</f>
        <v>tier - 3</v>
      </c>
      <c r="P1800" t="str">
        <f>VLOOKUP(Healthcare!A1800,'Hospitalisation Details'!A1799:K4134,9,FALSE)</f>
        <v>R1011</v>
      </c>
      <c r="Q1800">
        <f>VLOOKUP(Healthcare!A1800,'Hospitalisation Details'!A1799:K4134,11,FALSE)</f>
        <v>35</v>
      </c>
    </row>
    <row r="1801" spans="1:17" ht="15.6">
      <c r="A1801" s="1" t="s">
        <v>569</v>
      </c>
      <c r="B1801" t="str">
        <f>VLOOKUP(A1801,'Customer Names'!A1800:E4135,5,FALSE)</f>
        <v xml:space="preserve"> Mr.  Alfredo Shabot Marcos</v>
      </c>
      <c r="C1801">
        <f>VLOOKUP(A1801,'Medical Examinations'!A1800:J4135,2,FALSE)</f>
        <v>38.6</v>
      </c>
      <c r="D1801">
        <f>VLOOKUP(A1801,'Medical Examinations'!A1800:J4135,3,FALSE)</f>
        <v>6.02</v>
      </c>
      <c r="E1801" t="str">
        <f>VLOOKUP(A1801,'Medical Examinations'!A1800:J4135,4,FALSE)</f>
        <v>No</v>
      </c>
      <c r="F1801" t="str">
        <f>VLOOKUP(A1801,'Medical Examinations'!A1800:J4135,5,FALSE)</f>
        <v>No</v>
      </c>
      <c r="G1801" t="str">
        <f>VLOOKUP($A1801,'Medical Examinations'!A$1:J$2336,6,FALSE)</f>
        <v>No</v>
      </c>
      <c r="H1801">
        <f>VLOOKUP(A1801,'Medical Examinations'!A1800:J4135,7,FALSE)</f>
        <v>1</v>
      </c>
      <c r="I1801" t="str">
        <f>VLOOKUP(A1801,'Medical Examinations'!A1800:J4135,8,FALSE)</f>
        <v>No</v>
      </c>
      <c r="J1801" t="str">
        <f>VLOOKUP($A1801,'Medical Examinations'!$A1800:$J4135,9,FALSE)</f>
        <v>Obesity</v>
      </c>
      <c r="K1801" t="str">
        <f>VLOOKUP(A1801,'Medical Examinations'!A1800:J4135,10,FALSE)</f>
        <v>Prediabetes</v>
      </c>
      <c r="L1801" t="str">
        <f>VLOOKUP(Healthcare!A1801,'Hospitalisation Details'!A1800:K4135,10,FALSE)</f>
        <v>27-Sep-1987</v>
      </c>
      <c r="M1801" s="17">
        <f>VLOOKUP(Healthcare!A1801,'Hospitalisation Details'!A1800:K4135,6,FALSE)</f>
        <v>4762.33</v>
      </c>
      <c r="N1801" t="str">
        <f>VLOOKUP(Healthcare!A1801,'Hospitalisation Details'!A1800:K4135,7,FALSE)</f>
        <v>tier - 3</v>
      </c>
      <c r="O1801" t="str">
        <f>VLOOKUP(Healthcare!A1801,'Hospitalisation Details'!A1800:K4135,8,FALSE)</f>
        <v>tier - 3</v>
      </c>
      <c r="P1801" t="str">
        <f>VLOOKUP(Healthcare!A1801,'Hospitalisation Details'!A1800:K4135,9,FALSE)</f>
        <v>R1011</v>
      </c>
      <c r="Q1801">
        <f>VLOOKUP(Healthcare!A1801,'Hospitalisation Details'!A1800:K4135,11,FALSE)</f>
        <v>36</v>
      </c>
    </row>
    <row r="1802" spans="1:17" ht="15.6">
      <c r="A1802" s="1" t="s">
        <v>568</v>
      </c>
      <c r="B1802" t="str">
        <f>VLOOKUP(A1802,'Customer Names'!A1801:E4136,5,FALSE)</f>
        <v xml:space="preserve"> Ms.  Kristen Comment</v>
      </c>
      <c r="C1802">
        <f>VLOOKUP(A1802,'Medical Examinations'!A1801:J4136,2,FALSE)</f>
        <v>43.12</v>
      </c>
      <c r="D1802">
        <f>VLOOKUP(A1802,'Medical Examinations'!A1801:J4136,3,FALSE)</f>
        <v>6.25</v>
      </c>
      <c r="E1802" t="str">
        <f>VLOOKUP(A1802,'Medical Examinations'!A1801:J4136,4,FALSE)</f>
        <v>No</v>
      </c>
      <c r="F1802" t="str">
        <f>VLOOKUP(A1802,'Medical Examinations'!A1801:J4136,5,FALSE)</f>
        <v>No</v>
      </c>
      <c r="G1802" t="str">
        <f>VLOOKUP($A1802,'Medical Examinations'!A$1:J$2336,6,FALSE)</f>
        <v>No</v>
      </c>
      <c r="H1802">
        <f>VLOOKUP(A1802,'Medical Examinations'!A1801:J4136,7,FALSE)</f>
        <v>1</v>
      </c>
      <c r="I1802" t="str">
        <f>VLOOKUP(A1802,'Medical Examinations'!A1801:J4136,8,FALSE)</f>
        <v>No</v>
      </c>
      <c r="J1802" t="str">
        <f>VLOOKUP($A1802,'Medical Examinations'!$A1801:$J4136,9,FALSE)</f>
        <v>Obesity</v>
      </c>
      <c r="K1802" t="str">
        <f>VLOOKUP(A1802,'Medical Examinations'!A1801:J4136,10,FALSE)</f>
        <v>Prediabetes</v>
      </c>
      <c r="L1802" t="str">
        <f>VLOOKUP(Healthcare!A1802,'Hospitalisation Details'!A1801:K4136,10,FALSE)</f>
        <v>16-Aug-1992</v>
      </c>
      <c r="M1802" s="17">
        <f>VLOOKUP(Healthcare!A1802,'Hospitalisation Details'!A1801:K4136,6,FALSE)</f>
        <v>4753.6400000000003</v>
      </c>
      <c r="N1802" t="str">
        <f>VLOOKUP(Healthcare!A1802,'Hospitalisation Details'!A1801:K4136,7,FALSE)</f>
        <v>tier - 2</v>
      </c>
      <c r="O1802" t="str">
        <f>VLOOKUP(Healthcare!A1802,'Hospitalisation Details'!A1801:K4136,8,FALSE)</f>
        <v>tier - 3</v>
      </c>
      <c r="P1802" t="str">
        <f>VLOOKUP(Healthcare!A1802,'Hospitalisation Details'!A1801:K4136,9,FALSE)</f>
        <v>R1013</v>
      </c>
      <c r="Q1802">
        <f>VLOOKUP(Healthcare!A1802,'Hospitalisation Details'!A1801:K4136,11,FALSE)</f>
        <v>32</v>
      </c>
    </row>
    <row r="1803" spans="1:17" ht="15.6">
      <c r="A1803" s="1" t="s">
        <v>567</v>
      </c>
      <c r="B1803" t="str">
        <f>VLOOKUP(A1803,'Customer Names'!A1802:E4137,5,FALSE)</f>
        <v xml:space="preserve"> Mr.  Daniel Moss</v>
      </c>
      <c r="C1803">
        <f>VLOOKUP(A1803,'Medical Examinations'!A1802:J4137,2,FALSE)</f>
        <v>30.5</v>
      </c>
      <c r="D1803">
        <f>VLOOKUP(A1803,'Medical Examinations'!A1802:J4137,3,FALSE)</f>
        <v>4.8099999999999996</v>
      </c>
      <c r="E1803" t="str">
        <f>VLOOKUP(A1803,'Medical Examinations'!A1802:J4137,4,FALSE)</f>
        <v>No</v>
      </c>
      <c r="F1803" t="str">
        <f>VLOOKUP(A1803,'Medical Examinations'!A1802:J4137,5,FALSE)</f>
        <v>No</v>
      </c>
      <c r="G1803" t="str">
        <f>VLOOKUP($A1803,'Medical Examinations'!A$1:J$2336,6,FALSE)</f>
        <v>No</v>
      </c>
      <c r="H1803">
        <f>VLOOKUP(A1803,'Medical Examinations'!A1802:J4137,7,FALSE)</f>
        <v>1</v>
      </c>
      <c r="I1803" t="str">
        <f>VLOOKUP(A1803,'Medical Examinations'!A1802:J4137,8,FALSE)</f>
        <v>No</v>
      </c>
      <c r="J1803" t="str">
        <f>VLOOKUP($A1803,'Medical Examinations'!$A1802:$J4137,9,FALSE)</f>
        <v>Obesity</v>
      </c>
      <c r="K1803" t="str">
        <f>VLOOKUP(A1803,'Medical Examinations'!A1802:J4137,10,FALSE)</f>
        <v>Normal</v>
      </c>
      <c r="L1803" t="str">
        <f>VLOOKUP(Healthcare!A1803,'Hospitalisation Details'!A1802:K4137,10,FALSE)</f>
        <v>22-Nov-1987</v>
      </c>
      <c r="M1803" s="17">
        <f>VLOOKUP(Healthcare!A1803,'Hospitalisation Details'!A1802:K4137,6,FALSE)</f>
        <v>4751.07</v>
      </c>
      <c r="N1803" t="str">
        <f>VLOOKUP(Healthcare!A1803,'Hospitalisation Details'!A1802:K4137,7,FALSE)</f>
        <v>tier - 3</v>
      </c>
      <c r="O1803" t="str">
        <f>VLOOKUP(Healthcare!A1803,'Hospitalisation Details'!A1802:K4137,8,FALSE)</f>
        <v>tier - 1</v>
      </c>
      <c r="P1803" t="str">
        <f>VLOOKUP(Healthcare!A1803,'Hospitalisation Details'!A1802:K4137,9,FALSE)</f>
        <v>R1011</v>
      </c>
      <c r="Q1803">
        <f>VLOOKUP(Healthcare!A1803,'Hospitalisation Details'!A1802:K4137,11,FALSE)</f>
        <v>36</v>
      </c>
    </row>
    <row r="1804" spans="1:17" ht="15.6">
      <c r="A1804" s="1" t="s">
        <v>566</v>
      </c>
      <c r="B1804" t="str">
        <f>VLOOKUP(A1804,'Customer Names'!A1803:E4138,5,FALSE)</f>
        <v xml:space="preserve"> Mr.  Jonathan Guzman</v>
      </c>
      <c r="C1804">
        <f>VLOOKUP(A1804,'Medical Examinations'!A1803:J4138,2,FALSE)</f>
        <v>27.61</v>
      </c>
      <c r="D1804">
        <f>VLOOKUP(A1804,'Medical Examinations'!A1803:J4138,3,FALSE)</f>
        <v>4.5999999999999996</v>
      </c>
      <c r="E1804" t="str">
        <f>VLOOKUP(A1804,'Medical Examinations'!A1803:J4138,4,FALSE)</f>
        <v>No</v>
      </c>
      <c r="F1804" t="str">
        <f>VLOOKUP(A1804,'Medical Examinations'!A1803:J4138,5,FALSE)</f>
        <v>No</v>
      </c>
      <c r="G1804" t="str">
        <f>VLOOKUP($A1804,'Medical Examinations'!A$1:J$2336,6,FALSE)</f>
        <v>No</v>
      </c>
      <c r="H1804">
        <f>VLOOKUP(A1804,'Medical Examinations'!A1803:J4138,7,FALSE)</f>
        <v>1</v>
      </c>
      <c r="I1804" t="str">
        <f>VLOOKUP(A1804,'Medical Examinations'!A1803:J4138,8,FALSE)</f>
        <v>No</v>
      </c>
      <c r="J1804" t="str">
        <f>VLOOKUP($A1804,'Medical Examinations'!$A1803:$J4138,9,FALSE)</f>
        <v>Over Weight</v>
      </c>
      <c r="K1804" t="str">
        <f>VLOOKUP(A1804,'Medical Examinations'!A1803:J4138,10,FALSE)</f>
        <v>Normal</v>
      </c>
      <c r="L1804" t="str">
        <f>VLOOKUP(Healthcare!A1804,'Hospitalisation Details'!A1803:K4138,10,FALSE)</f>
        <v>2-Sep-1987</v>
      </c>
      <c r="M1804" s="17">
        <f>VLOOKUP(Healthcare!A1804,'Hospitalisation Details'!A1803:K4138,6,FALSE)</f>
        <v>4747.05</v>
      </c>
      <c r="N1804" t="str">
        <f>VLOOKUP(Healthcare!A1804,'Hospitalisation Details'!A1803:K4138,7,FALSE)</f>
        <v>tier - 2</v>
      </c>
      <c r="O1804" t="str">
        <f>VLOOKUP(Healthcare!A1804,'Hospitalisation Details'!A1803:K4138,8,FALSE)</f>
        <v>tier - 2</v>
      </c>
      <c r="P1804" t="str">
        <f>VLOOKUP(Healthcare!A1804,'Hospitalisation Details'!A1803:K4138,9,FALSE)</f>
        <v>R1013</v>
      </c>
      <c r="Q1804">
        <f>VLOOKUP(Healthcare!A1804,'Hospitalisation Details'!A1803:K4138,11,FALSE)</f>
        <v>37</v>
      </c>
    </row>
    <row r="1805" spans="1:17" ht="15.6">
      <c r="A1805" s="1" t="s">
        <v>565</v>
      </c>
      <c r="B1805" t="str">
        <f>VLOOKUP(A1805,'Customer Names'!A1804:E4139,5,FALSE)</f>
        <v xml:space="preserve"> Mr.  Troy Cox</v>
      </c>
      <c r="C1805">
        <f>VLOOKUP(A1805,'Medical Examinations'!A1804:J4139,2,FALSE)</f>
        <v>27.1</v>
      </c>
      <c r="D1805">
        <f>VLOOKUP(A1805,'Medical Examinations'!A1804:J4139,3,FALSE)</f>
        <v>5.08</v>
      </c>
      <c r="E1805" t="str">
        <f>VLOOKUP(A1805,'Medical Examinations'!A1804:J4139,4,FALSE)</f>
        <v>No</v>
      </c>
      <c r="F1805" t="str">
        <f>VLOOKUP(A1805,'Medical Examinations'!A1804:J4139,5,FALSE)</f>
        <v>No</v>
      </c>
      <c r="G1805" t="str">
        <f>VLOOKUP($A1805,'Medical Examinations'!A$1:J$2336,6,FALSE)</f>
        <v>No</v>
      </c>
      <c r="H1805">
        <f>VLOOKUP(A1805,'Medical Examinations'!A1804:J4139,7,FALSE)</f>
        <v>1</v>
      </c>
      <c r="I1805" t="str">
        <f>VLOOKUP(A1805,'Medical Examinations'!A1804:J4139,8,FALSE)</f>
        <v>No</v>
      </c>
      <c r="J1805" t="str">
        <f>VLOOKUP($A1805,'Medical Examinations'!$A1804:$J4139,9,FALSE)</f>
        <v>Over Weight</v>
      </c>
      <c r="K1805" t="str">
        <f>VLOOKUP(A1805,'Medical Examinations'!A1804:J4139,10,FALSE)</f>
        <v>Normal</v>
      </c>
      <c r="L1805" t="str">
        <f>VLOOKUP(Healthcare!A1805,'Hospitalisation Details'!A1804:K4139,10,FALSE)</f>
        <v>5-Jun-1987</v>
      </c>
      <c r="M1805" s="17">
        <f>VLOOKUP(Healthcare!A1805,'Hospitalisation Details'!A1804:K4139,6,FALSE)</f>
        <v>4746.34</v>
      </c>
      <c r="N1805" t="str">
        <f>VLOOKUP(Healthcare!A1805,'Hospitalisation Details'!A1804:K4139,7,FALSE)</f>
        <v>tier - 2</v>
      </c>
      <c r="O1805" t="str">
        <f>VLOOKUP(Healthcare!A1805,'Hospitalisation Details'!A1804:K4139,8,FALSE)</f>
        <v>tier - 2</v>
      </c>
      <c r="P1805" t="str">
        <f>VLOOKUP(Healthcare!A1805,'Hospitalisation Details'!A1804:K4139,9,FALSE)</f>
        <v>R1011</v>
      </c>
      <c r="Q1805">
        <f>VLOOKUP(Healthcare!A1805,'Hospitalisation Details'!A1804:K4139,11,FALSE)</f>
        <v>37</v>
      </c>
    </row>
    <row r="1806" spans="1:17" ht="15.6">
      <c r="A1806" s="1" t="s">
        <v>564</v>
      </c>
      <c r="B1806" t="str">
        <f>VLOOKUP(A1806,'Customer Names'!A1805:E4140,5,FALSE)</f>
        <v xml:space="preserve"> Mr.  Daniel C Clash</v>
      </c>
      <c r="C1806">
        <f>VLOOKUP(A1806,'Medical Examinations'!A1805:J4140,2,FALSE)</f>
        <v>35.93</v>
      </c>
      <c r="D1806">
        <f>VLOOKUP(A1806,'Medical Examinations'!A1805:J4140,3,FALSE)</f>
        <v>5.43</v>
      </c>
      <c r="E1806" t="str">
        <f>VLOOKUP(A1806,'Medical Examinations'!A1805:J4140,4,FALSE)</f>
        <v>No</v>
      </c>
      <c r="F1806" t="str">
        <f>VLOOKUP(A1806,'Medical Examinations'!A1805:J4140,5,FALSE)</f>
        <v>Yes</v>
      </c>
      <c r="G1806" t="str">
        <f>VLOOKUP($A1806,'Medical Examinations'!A$1:J$2336,6,FALSE)</f>
        <v>No</v>
      </c>
      <c r="H1806">
        <f>VLOOKUP(A1806,'Medical Examinations'!A1805:J4140,7,FALSE)</f>
        <v>1</v>
      </c>
      <c r="I1806" t="str">
        <f>VLOOKUP(A1806,'Medical Examinations'!A1805:J4140,8,FALSE)</f>
        <v>No</v>
      </c>
      <c r="J1806" t="str">
        <f>VLOOKUP($A1806,'Medical Examinations'!$A1805:$J4140,9,FALSE)</f>
        <v>Obesity</v>
      </c>
      <c r="K1806" t="str">
        <f>VLOOKUP(A1806,'Medical Examinations'!A1805:J4140,10,FALSE)</f>
        <v>Normal</v>
      </c>
      <c r="L1806" t="str">
        <f>VLOOKUP(Healthcare!A1806,'Hospitalisation Details'!A1805:K4140,10,FALSE)</f>
        <v>24-Nov-2004</v>
      </c>
      <c r="M1806" s="17">
        <f>VLOOKUP(Healthcare!A1806,'Hospitalisation Details'!A1805:K4140,6,FALSE)</f>
        <v>4740.78</v>
      </c>
      <c r="N1806" t="str">
        <f>VLOOKUP(Healthcare!A1806,'Hospitalisation Details'!A1805:K4140,7,FALSE)</f>
        <v>tier - 2</v>
      </c>
      <c r="O1806" t="str">
        <f>VLOOKUP(Healthcare!A1806,'Hospitalisation Details'!A1805:K4140,8,FALSE)</f>
        <v>tier - 3</v>
      </c>
      <c r="P1806" t="str">
        <f>VLOOKUP(Healthcare!A1806,'Hospitalisation Details'!A1805:K4140,9,FALSE)</f>
        <v>R1021</v>
      </c>
      <c r="Q1806">
        <f>VLOOKUP(Healthcare!A1806,'Hospitalisation Details'!A1805:K4140,11,FALSE)</f>
        <v>19</v>
      </c>
    </row>
    <row r="1807" spans="1:17" ht="15.6">
      <c r="A1807" s="1" t="s">
        <v>563</v>
      </c>
      <c r="B1807" t="str">
        <f>VLOOKUP(A1807,'Customer Names'!A1806:E4141,5,FALSE)</f>
        <v xml:space="preserve"> Ms.  Lauren Blankenship</v>
      </c>
      <c r="C1807">
        <f>VLOOKUP(A1807,'Medical Examinations'!A1806:J4141,2,FALSE)</f>
        <v>32.68</v>
      </c>
      <c r="D1807">
        <f>VLOOKUP(A1807,'Medical Examinations'!A1806:J4141,3,FALSE)</f>
        <v>5.44</v>
      </c>
      <c r="E1807" t="str">
        <f>VLOOKUP(A1807,'Medical Examinations'!A1806:J4141,4,FALSE)</f>
        <v>No</v>
      </c>
      <c r="F1807" t="str">
        <f>VLOOKUP(A1807,'Medical Examinations'!A1806:J4141,5,FALSE)</f>
        <v>No</v>
      </c>
      <c r="G1807" t="str">
        <f>VLOOKUP($A1807,'Medical Examinations'!A$1:J$2336,6,FALSE)</f>
        <v>No</v>
      </c>
      <c r="H1807">
        <f>VLOOKUP(A1807,'Medical Examinations'!A1806:J4141,7,FALSE)</f>
        <v>0</v>
      </c>
      <c r="I1807" t="str">
        <f>VLOOKUP(A1807,'Medical Examinations'!A1806:J4141,8,FALSE)</f>
        <v>No</v>
      </c>
      <c r="J1807" t="str">
        <f>VLOOKUP($A1807,'Medical Examinations'!$A1806:$J4141,9,FALSE)</f>
        <v>Obesity</v>
      </c>
      <c r="K1807" t="str">
        <f>VLOOKUP(A1807,'Medical Examinations'!A1806:J4141,10,FALSE)</f>
        <v>Normal</v>
      </c>
      <c r="L1807" t="str">
        <f>VLOOKUP(Healthcare!A1807,'Hospitalisation Details'!A1806:K4141,10,FALSE)</f>
        <v>12-Oct-1991</v>
      </c>
      <c r="M1807" s="17">
        <f>VLOOKUP(Healthcare!A1807,'Hospitalisation Details'!A1806:K4141,6,FALSE)</f>
        <v>4738.2700000000004</v>
      </c>
      <c r="N1807" t="str">
        <f>VLOOKUP(Healthcare!A1807,'Hospitalisation Details'!A1806:K4141,7,FALSE)</f>
        <v>tier - 2</v>
      </c>
      <c r="O1807" t="str">
        <f>VLOOKUP(Healthcare!A1807,'Hospitalisation Details'!A1806:K4141,8,FALSE)</f>
        <v>tier - 3</v>
      </c>
      <c r="P1807" t="str">
        <f>VLOOKUP(Healthcare!A1807,'Hospitalisation Details'!A1806:K4141,9,FALSE)</f>
        <v>R1012</v>
      </c>
      <c r="Q1807">
        <f>VLOOKUP(Healthcare!A1807,'Hospitalisation Details'!A1806:K4141,11,FALSE)</f>
        <v>32</v>
      </c>
    </row>
    <row r="1808" spans="1:17" ht="15.6">
      <c r="A1808" s="1" t="s">
        <v>562</v>
      </c>
      <c r="B1808" t="str">
        <f>VLOOKUP(A1808,'Customer Names'!A1807:E4142,5,FALSE)</f>
        <v xml:space="preserve"> Ms.  Jennefer Lloyd</v>
      </c>
      <c r="C1808">
        <f>VLOOKUP(A1808,'Medical Examinations'!A1807:J4142,2,FALSE)</f>
        <v>20.74</v>
      </c>
      <c r="D1808">
        <f>VLOOKUP(A1808,'Medical Examinations'!A1807:J4142,3,FALSE)</f>
        <v>11.69</v>
      </c>
      <c r="E1808" t="str">
        <f>VLOOKUP(A1808,'Medical Examinations'!A1807:J4142,4,FALSE)</f>
        <v>yes</v>
      </c>
      <c r="F1808" t="str">
        <f>VLOOKUP(A1808,'Medical Examinations'!A1807:J4142,5,FALSE)</f>
        <v>No</v>
      </c>
      <c r="G1808" t="str">
        <f>VLOOKUP($A1808,'Medical Examinations'!A$1:J$2336,6,FALSE)</f>
        <v>No</v>
      </c>
      <c r="H1808">
        <f>VLOOKUP(A1808,'Medical Examinations'!A1807:J4142,7,FALSE)</f>
        <v>1</v>
      </c>
      <c r="I1808" t="str">
        <f>VLOOKUP(A1808,'Medical Examinations'!A1807:J4142,8,FALSE)</f>
        <v>No</v>
      </c>
      <c r="J1808" t="str">
        <f>VLOOKUP($A1808,'Medical Examinations'!$A1807:$J4142,9,FALSE)</f>
        <v>Healthy Weight</v>
      </c>
      <c r="K1808" t="str">
        <f>VLOOKUP(A1808,'Medical Examinations'!A1807:J4142,10,FALSE)</f>
        <v>Diabetes</v>
      </c>
      <c r="L1808" t="str">
        <f>VLOOKUP(Healthcare!A1808,'Hospitalisation Details'!A1807:K4142,10,FALSE)</f>
        <v>5-Sep-1986</v>
      </c>
      <c r="M1808" s="17">
        <f>VLOOKUP(Healthcare!A1808,'Hospitalisation Details'!A1807:K4142,6,FALSE)</f>
        <v>4734.6400000000003</v>
      </c>
      <c r="N1808" t="str">
        <f>VLOOKUP(Healthcare!A1808,'Hospitalisation Details'!A1807:K4142,7,FALSE)</f>
        <v>tier - 2</v>
      </c>
      <c r="O1808" t="str">
        <f>VLOOKUP(Healthcare!A1808,'Hospitalisation Details'!A1807:K4142,8,FALSE)</f>
        <v>tier - 1</v>
      </c>
      <c r="P1808" t="str">
        <f>VLOOKUP(Healthcare!A1808,'Hospitalisation Details'!A1807:K4142,9,FALSE)</f>
        <v>R1013</v>
      </c>
      <c r="Q1808">
        <f>VLOOKUP(Healthcare!A1808,'Hospitalisation Details'!A1807:K4142,11,FALSE)</f>
        <v>38</v>
      </c>
    </row>
    <row r="1809" spans="1:17" ht="15.6">
      <c r="A1809" s="1" t="s">
        <v>561</v>
      </c>
      <c r="B1809" t="str">
        <f>VLOOKUP(A1809,'Customer Names'!A1808:E4143,5,FALSE)</f>
        <v xml:space="preserve"> Ms.  Tracey L Kong</v>
      </c>
      <c r="C1809">
        <f>VLOOKUP(A1809,'Medical Examinations'!A1808:J4143,2,FALSE)</f>
        <v>15.57</v>
      </c>
      <c r="D1809">
        <f>VLOOKUP(A1809,'Medical Examinations'!A1808:J4143,3,FALSE)</f>
        <v>6.07</v>
      </c>
      <c r="E1809" t="str">
        <f>VLOOKUP(A1809,'Medical Examinations'!A1808:J4143,4,FALSE)</f>
        <v>No</v>
      </c>
      <c r="F1809" t="str">
        <f>VLOOKUP(A1809,'Medical Examinations'!A1808:J4143,5,FALSE)</f>
        <v>No</v>
      </c>
      <c r="G1809" t="str">
        <f>VLOOKUP($A1809,'Medical Examinations'!A$1:J$2336,6,FALSE)</f>
        <v>No</v>
      </c>
      <c r="H1809">
        <f>VLOOKUP(A1809,'Medical Examinations'!A1808:J4143,7,FALSE)</f>
        <v>0</v>
      </c>
      <c r="I1809" t="str">
        <f>VLOOKUP(A1809,'Medical Examinations'!A1808:J4143,8,FALSE)</f>
        <v>No</v>
      </c>
      <c r="J1809" t="str">
        <f>VLOOKUP($A1809,'Medical Examinations'!$A1808:$J4143,9,FALSE)</f>
        <v>Under Weight</v>
      </c>
      <c r="K1809" t="str">
        <f>VLOOKUP(A1809,'Medical Examinations'!A1808:J4143,10,FALSE)</f>
        <v>Prediabetes</v>
      </c>
      <c r="L1809" t="str">
        <f>VLOOKUP(Healthcare!A1809,'Hospitalisation Details'!A1808:K4143,10,FALSE)</f>
        <v>2-Jul-1980</v>
      </c>
      <c r="M1809" s="17">
        <f>VLOOKUP(Healthcare!A1809,'Hospitalisation Details'!A1808:K4143,6,FALSE)</f>
        <v>4728.71</v>
      </c>
      <c r="N1809" t="str">
        <f>VLOOKUP(Healthcare!A1809,'Hospitalisation Details'!A1808:K4143,7,FALSE)</f>
        <v>tier - 2</v>
      </c>
      <c r="O1809" t="str">
        <f>VLOOKUP(Healthcare!A1809,'Hospitalisation Details'!A1808:K4143,8,FALSE)</f>
        <v>tier - 3</v>
      </c>
      <c r="P1809" t="str">
        <f>VLOOKUP(Healthcare!A1809,'Hospitalisation Details'!A1808:K4143,9,FALSE)</f>
        <v>R1012</v>
      </c>
      <c r="Q1809">
        <f>VLOOKUP(Healthcare!A1809,'Hospitalisation Details'!A1808:K4143,11,FALSE)</f>
        <v>44</v>
      </c>
    </row>
    <row r="1810" spans="1:17" ht="15.6">
      <c r="A1810" s="1" t="s">
        <v>560</v>
      </c>
      <c r="B1810" t="str">
        <f>VLOOKUP(A1810,'Customer Names'!A1809:E4144,5,FALSE)</f>
        <v xml:space="preserve"> Ms.  Ashley Benson</v>
      </c>
      <c r="C1810">
        <f>VLOOKUP(A1810,'Medical Examinations'!A1809:J4144,2,FALSE)</f>
        <v>23.844999999999999</v>
      </c>
      <c r="D1810">
        <f>VLOOKUP(A1810,'Medical Examinations'!A1809:J4144,3,FALSE)</f>
        <v>4.3600000000000003</v>
      </c>
      <c r="E1810" t="str">
        <f>VLOOKUP(A1810,'Medical Examinations'!A1809:J4144,4,FALSE)</f>
        <v>No</v>
      </c>
      <c r="F1810" t="str">
        <f>VLOOKUP(A1810,'Medical Examinations'!A1809:J4144,5,FALSE)</f>
        <v>No</v>
      </c>
      <c r="G1810" t="str">
        <f>VLOOKUP($A1810,'Medical Examinations'!A$1:J$2336,6,FALSE)</f>
        <v>No</v>
      </c>
      <c r="H1810">
        <f>VLOOKUP(A1810,'Medical Examinations'!A1809:J4144,7,FALSE)</f>
        <v>0</v>
      </c>
      <c r="I1810" t="str">
        <f>VLOOKUP(A1810,'Medical Examinations'!A1809:J4144,8,FALSE)</f>
        <v>No</v>
      </c>
      <c r="J1810" t="str">
        <f>VLOOKUP($A1810,'Medical Examinations'!$A1809:$J4144,9,FALSE)</f>
        <v>Healthy Weight</v>
      </c>
      <c r="K1810" t="str">
        <f>VLOOKUP(A1810,'Medical Examinations'!A1809:J4144,10,FALSE)</f>
        <v>Normal</v>
      </c>
      <c r="L1810" t="str">
        <f>VLOOKUP(Healthcare!A1810,'Hospitalisation Details'!A1809:K4144,10,FALSE)</f>
        <v>12-Aug-1994</v>
      </c>
      <c r="M1810" s="17">
        <f>VLOOKUP(Healthcare!A1810,'Hospitalisation Details'!A1809:K4144,6,FALSE)</f>
        <v>4719.74</v>
      </c>
      <c r="N1810" t="str">
        <f>VLOOKUP(Healthcare!A1810,'Hospitalisation Details'!A1809:K4144,7,FALSE)</f>
        <v>tier - 2</v>
      </c>
      <c r="O1810" t="str">
        <f>VLOOKUP(Healthcare!A1810,'Hospitalisation Details'!A1809:K4144,8,FALSE)</f>
        <v>tier - 1</v>
      </c>
      <c r="P1810" t="str">
        <f>VLOOKUP(Healthcare!A1810,'Hospitalisation Details'!A1809:K4144,9,FALSE)</f>
        <v>R1012</v>
      </c>
      <c r="Q1810">
        <f>VLOOKUP(Healthcare!A1810,'Hospitalisation Details'!A1809:K4144,11,FALSE)</f>
        <v>30</v>
      </c>
    </row>
    <row r="1811" spans="1:17" ht="15.6">
      <c r="A1811" s="1" t="s">
        <v>559</v>
      </c>
      <c r="B1811" t="str">
        <f>VLOOKUP(A1811,'Customer Names'!A1810:E4145,5,FALSE)</f>
        <v xml:space="preserve"> Ms.  Cindy Huntington</v>
      </c>
      <c r="C1811">
        <f>VLOOKUP(A1811,'Medical Examinations'!A1810:J4145,2,FALSE)</f>
        <v>22.895</v>
      </c>
      <c r="D1811">
        <f>VLOOKUP(A1811,'Medical Examinations'!A1810:J4145,3,FALSE)</f>
        <v>5.24</v>
      </c>
      <c r="E1811" t="str">
        <f>VLOOKUP(A1811,'Medical Examinations'!A1810:J4145,4,FALSE)</f>
        <v>No</v>
      </c>
      <c r="F1811" t="str">
        <f>VLOOKUP(A1811,'Medical Examinations'!A1810:J4145,5,FALSE)</f>
        <v>No</v>
      </c>
      <c r="G1811" t="str">
        <f>VLOOKUP($A1811,'Medical Examinations'!A$1:J$2336,6,FALSE)</f>
        <v>No</v>
      </c>
      <c r="H1811">
        <f>VLOOKUP(A1811,'Medical Examinations'!A1810:J4145,7,FALSE)</f>
        <v>1</v>
      </c>
      <c r="I1811" t="str">
        <f>VLOOKUP(A1811,'Medical Examinations'!A1810:J4145,8,FALSE)</f>
        <v>No</v>
      </c>
      <c r="J1811" t="str">
        <f>VLOOKUP($A1811,'Medical Examinations'!$A1810:$J4145,9,FALSE)</f>
        <v>Healthy Weight</v>
      </c>
      <c r="K1811" t="str">
        <f>VLOOKUP(A1811,'Medical Examinations'!A1810:J4145,10,FALSE)</f>
        <v>Normal</v>
      </c>
      <c r="L1811" t="str">
        <f>VLOOKUP(Healthcare!A1811,'Hospitalisation Details'!A1810:K4145,10,FALSE)</f>
        <v>28-Sep-1992</v>
      </c>
      <c r="M1811" s="17">
        <f>VLOOKUP(Healthcare!A1811,'Hospitalisation Details'!A1810:K4145,6,FALSE)</f>
        <v>4719.5200000000004</v>
      </c>
      <c r="N1811" t="str">
        <f>VLOOKUP(Healthcare!A1811,'Hospitalisation Details'!A1810:K4145,7,FALSE)</f>
        <v>tier - 2</v>
      </c>
      <c r="O1811" t="str">
        <f>VLOOKUP(Healthcare!A1811,'Hospitalisation Details'!A1810:K4145,8,FALSE)</f>
        <v>tier - 2</v>
      </c>
      <c r="P1811" t="str">
        <f>VLOOKUP(Healthcare!A1811,'Hospitalisation Details'!A1810:K4145,9,FALSE)</f>
        <v>R1024</v>
      </c>
      <c r="Q1811">
        <f>VLOOKUP(Healthcare!A1811,'Hospitalisation Details'!A1810:K4145,11,FALSE)</f>
        <v>31</v>
      </c>
    </row>
    <row r="1812" spans="1:17" ht="15.6">
      <c r="A1812" s="1" t="s">
        <v>558</v>
      </c>
      <c r="B1812" t="str">
        <f>VLOOKUP(A1812,'Customer Names'!A1811:E4146,5,FALSE)</f>
        <v xml:space="preserve"> Ms.  Esther Kendall</v>
      </c>
      <c r="C1812">
        <f>VLOOKUP(A1812,'Medical Examinations'!A1811:J4146,2,FALSE)</f>
        <v>21.945</v>
      </c>
      <c r="D1812">
        <f>VLOOKUP(A1812,'Medical Examinations'!A1811:J4146,3,FALSE)</f>
        <v>5.37</v>
      </c>
      <c r="E1812" t="str">
        <f>VLOOKUP(A1812,'Medical Examinations'!A1811:J4146,4,FALSE)</f>
        <v>No</v>
      </c>
      <c r="F1812" t="str">
        <f>VLOOKUP(A1812,'Medical Examinations'!A1811:J4146,5,FALSE)</f>
        <v>No</v>
      </c>
      <c r="G1812" t="str">
        <f>VLOOKUP($A1812,'Medical Examinations'!A$1:J$2336,6,FALSE)</f>
        <v>No</v>
      </c>
      <c r="H1812">
        <f>VLOOKUP(A1812,'Medical Examinations'!A1811:J4146,7,FALSE)</f>
        <v>1</v>
      </c>
      <c r="I1812" t="str">
        <f>VLOOKUP(A1812,'Medical Examinations'!A1811:J4146,8,FALSE)</f>
        <v>No</v>
      </c>
      <c r="J1812" t="str">
        <f>VLOOKUP($A1812,'Medical Examinations'!$A1811:$J4146,9,FALSE)</f>
        <v>Healthy Weight</v>
      </c>
      <c r="K1812" t="str">
        <f>VLOOKUP(A1812,'Medical Examinations'!A1811:J4146,10,FALSE)</f>
        <v>Normal</v>
      </c>
      <c r="L1812" t="str">
        <f>VLOOKUP(Healthcare!A1812,'Hospitalisation Details'!A1811:K4146,10,FALSE)</f>
        <v>9-Oct-1992</v>
      </c>
      <c r="M1812" s="17">
        <f>VLOOKUP(Healthcare!A1812,'Hospitalisation Details'!A1811:K4146,6,FALSE)</f>
        <v>4718.2</v>
      </c>
      <c r="N1812" t="str">
        <f>VLOOKUP(Healthcare!A1812,'Hospitalisation Details'!A1811:K4146,7,FALSE)</f>
        <v>tier - 2</v>
      </c>
      <c r="O1812" t="str">
        <f>VLOOKUP(Healthcare!A1812,'Hospitalisation Details'!A1811:K4146,8,FALSE)</f>
        <v>tier - 3</v>
      </c>
      <c r="P1812" t="str">
        <f>VLOOKUP(Healthcare!A1812,'Hospitalisation Details'!A1811:K4146,9,FALSE)</f>
        <v>R1024</v>
      </c>
      <c r="Q1812">
        <f>VLOOKUP(Healthcare!A1812,'Hospitalisation Details'!A1811:K4146,11,FALSE)</f>
        <v>31</v>
      </c>
    </row>
    <row r="1813" spans="1:17" ht="15.6">
      <c r="A1813" s="1" t="s">
        <v>557</v>
      </c>
      <c r="B1813" t="str">
        <f>VLOOKUP(A1813,'Customer Names'!A1812:E4147,5,FALSE)</f>
        <v xml:space="preserve"> Ms.  Jackie Gast</v>
      </c>
      <c r="C1813">
        <f>VLOOKUP(A1813,'Medical Examinations'!A1812:J4147,2,FALSE)</f>
        <v>19.47</v>
      </c>
      <c r="D1813">
        <f>VLOOKUP(A1813,'Medical Examinations'!A1812:J4147,3,FALSE)</f>
        <v>6.6</v>
      </c>
      <c r="E1813" t="str">
        <f>VLOOKUP(A1813,'Medical Examinations'!A1812:J4147,4,FALSE)</f>
        <v>yes</v>
      </c>
      <c r="F1813" t="str">
        <f>VLOOKUP(A1813,'Medical Examinations'!A1812:J4147,5,FALSE)</f>
        <v>No</v>
      </c>
      <c r="G1813" t="str">
        <f>VLOOKUP($A1813,'Medical Examinations'!A$1:J$2336,6,FALSE)</f>
        <v>No</v>
      </c>
      <c r="H1813">
        <f>VLOOKUP(A1813,'Medical Examinations'!A1812:J4147,7,FALSE)</f>
        <v>0</v>
      </c>
      <c r="I1813" t="str">
        <f>VLOOKUP(A1813,'Medical Examinations'!A1812:J4147,8,FALSE)</f>
        <v>No</v>
      </c>
      <c r="J1813" t="str">
        <f>VLOOKUP($A1813,'Medical Examinations'!$A1812:$J4147,9,FALSE)</f>
        <v>Healthy Weight</v>
      </c>
      <c r="K1813" t="str">
        <f>VLOOKUP(A1813,'Medical Examinations'!A1812:J4147,10,FALSE)</f>
        <v>Diabetes</v>
      </c>
      <c r="L1813" t="str">
        <f>VLOOKUP(Healthcare!A1813,'Hospitalisation Details'!A1812:K4147,10,FALSE)</f>
        <v>12-Aug-1981</v>
      </c>
      <c r="M1813" s="17">
        <f>VLOOKUP(Healthcare!A1813,'Hospitalisation Details'!A1812:K4147,6,FALSE)</f>
        <v>4712.12</v>
      </c>
      <c r="N1813" t="str">
        <f>VLOOKUP(Healthcare!A1813,'Hospitalisation Details'!A1812:K4147,7,FALSE)</f>
        <v>tier - 2</v>
      </c>
      <c r="O1813" t="str">
        <f>VLOOKUP(Healthcare!A1813,'Hospitalisation Details'!A1812:K4147,8,FALSE)</f>
        <v>tier - 3</v>
      </c>
      <c r="P1813" t="str">
        <f>VLOOKUP(Healthcare!A1813,'Hospitalisation Details'!A1812:K4147,9,FALSE)</f>
        <v>R1011</v>
      </c>
      <c r="Q1813">
        <f>VLOOKUP(Healthcare!A1813,'Hospitalisation Details'!A1812:K4147,11,FALSE)</f>
        <v>43</v>
      </c>
    </row>
    <row r="1814" spans="1:17" ht="15.6">
      <c r="A1814" s="1" t="s">
        <v>556</v>
      </c>
      <c r="B1814" t="str">
        <f>VLOOKUP(A1814,'Customer Names'!A1813:E4148,5,FALSE)</f>
        <v xml:space="preserve"> Mr.  Timothy P Scanlin</v>
      </c>
      <c r="C1814">
        <f>VLOOKUP(A1814,'Medical Examinations'!A1813:J4148,2,FALSE)</f>
        <v>15.61</v>
      </c>
      <c r="D1814">
        <f>VLOOKUP(A1814,'Medical Examinations'!A1813:J4148,3,FALSE)</f>
        <v>5.77</v>
      </c>
      <c r="E1814" t="str">
        <f>VLOOKUP(A1814,'Medical Examinations'!A1813:J4148,4,FALSE)</f>
        <v>No</v>
      </c>
      <c r="F1814" t="str">
        <f>VLOOKUP(A1814,'Medical Examinations'!A1813:J4148,5,FALSE)</f>
        <v>No</v>
      </c>
      <c r="G1814" t="str">
        <f>VLOOKUP($A1814,'Medical Examinations'!A$1:J$2336,6,FALSE)</f>
        <v>No</v>
      </c>
      <c r="H1814">
        <f>VLOOKUP(A1814,'Medical Examinations'!A1813:J4148,7,FALSE)</f>
        <v>0</v>
      </c>
      <c r="I1814" t="str">
        <f>VLOOKUP(A1814,'Medical Examinations'!A1813:J4148,8,FALSE)</f>
        <v>No</v>
      </c>
      <c r="J1814" t="str">
        <f>VLOOKUP($A1814,'Medical Examinations'!$A1813:$J4148,9,FALSE)</f>
        <v>Under Weight</v>
      </c>
      <c r="K1814" t="str">
        <f>VLOOKUP(A1814,'Medical Examinations'!A1813:J4148,10,FALSE)</f>
        <v>Prediabetes</v>
      </c>
      <c r="L1814" t="str">
        <f>VLOOKUP(Healthcare!A1814,'Hospitalisation Details'!A1813:K4148,10,FALSE)</f>
        <v>4-Dec-1977</v>
      </c>
      <c r="M1814" s="17">
        <f>VLOOKUP(Healthcare!A1814,'Hospitalisation Details'!A1813:K4148,6,FALSE)</f>
        <v>4699.47</v>
      </c>
      <c r="N1814" t="str">
        <f>VLOOKUP(Healthcare!A1814,'Hospitalisation Details'!A1813:K4148,7,FALSE)</f>
        <v>tier - 2</v>
      </c>
      <c r="O1814" t="str">
        <f>VLOOKUP(Healthcare!A1814,'Hospitalisation Details'!A1813:K4148,8,FALSE)</f>
        <v>tier - 3</v>
      </c>
      <c r="P1814" t="str">
        <f>VLOOKUP(Healthcare!A1814,'Hospitalisation Details'!A1813:K4148,9,FALSE)</f>
        <v>R1013</v>
      </c>
      <c r="Q1814">
        <f>VLOOKUP(Healthcare!A1814,'Hospitalisation Details'!A1813:K4148,11,FALSE)</f>
        <v>46</v>
      </c>
    </row>
    <row r="1815" spans="1:17" ht="15.6">
      <c r="A1815" s="1" t="s">
        <v>555</v>
      </c>
      <c r="B1815" t="str">
        <f>VLOOKUP(A1815,'Customer Names'!A1814:E4149,5,FALSE)</f>
        <v xml:space="preserve"> Ms.  Lauren Philbrook</v>
      </c>
      <c r="C1815">
        <f>VLOOKUP(A1815,'Medical Examinations'!A1814:J4149,2,FALSE)</f>
        <v>28.6</v>
      </c>
      <c r="D1815">
        <f>VLOOKUP(A1815,'Medical Examinations'!A1814:J4149,3,FALSE)</f>
        <v>6.08</v>
      </c>
      <c r="E1815" t="str">
        <f>VLOOKUP(A1815,'Medical Examinations'!A1814:J4149,4,FALSE)</f>
        <v>No</v>
      </c>
      <c r="F1815" t="str">
        <f>VLOOKUP(A1815,'Medical Examinations'!A1814:J4149,5,FALSE)</f>
        <v>No</v>
      </c>
      <c r="G1815" t="str">
        <f>VLOOKUP($A1815,'Medical Examinations'!A$1:J$2336,6,FALSE)</f>
        <v>Yes</v>
      </c>
      <c r="H1815">
        <f>VLOOKUP(A1815,'Medical Examinations'!A1814:J4149,7,FALSE)</f>
        <v>1</v>
      </c>
      <c r="I1815" t="str">
        <f>VLOOKUP(A1815,'Medical Examinations'!A1814:J4149,8,FALSE)</f>
        <v>No</v>
      </c>
      <c r="J1815" t="str">
        <f>VLOOKUP($A1815,'Medical Examinations'!$A1814:$J4149,9,FALSE)</f>
        <v>Over Weight</v>
      </c>
      <c r="K1815" t="str">
        <f>VLOOKUP(A1815,'Medical Examinations'!A1814:J4149,10,FALSE)</f>
        <v>Prediabetes</v>
      </c>
      <c r="L1815" t="str">
        <f>VLOOKUP(Healthcare!A1815,'Hospitalisation Details'!A1814:K4149,10,FALSE)</f>
        <v>22-Jun-2003</v>
      </c>
      <c r="M1815" s="17">
        <f>VLOOKUP(Healthcare!A1815,'Hospitalisation Details'!A1814:K4149,6,FALSE)</f>
        <v>4687.8</v>
      </c>
      <c r="N1815" t="str">
        <f>VLOOKUP(Healthcare!A1815,'Hospitalisation Details'!A1814:K4149,7,FALSE)</f>
        <v>tier - 2</v>
      </c>
      <c r="O1815" t="str">
        <f>VLOOKUP(Healthcare!A1815,'Hospitalisation Details'!A1814:K4149,8,FALSE)</f>
        <v>tier - 3</v>
      </c>
      <c r="P1815" t="str">
        <f>VLOOKUP(Healthcare!A1815,'Hospitalisation Details'!A1814:K4149,9,FALSE)</f>
        <v>R1011</v>
      </c>
      <c r="Q1815">
        <f>VLOOKUP(Healthcare!A1815,'Hospitalisation Details'!A1814:K4149,11,FALSE)</f>
        <v>21</v>
      </c>
    </row>
    <row r="1816" spans="1:17" ht="15.6">
      <c r="A1816" s="1" t="s">
        <v>554</v>
      </c>
      <c r="B1816" t="str">
        <f>VLOOKUP(A1816,'Customer Names'!A1815:E4150,5,FALSE)</f>
        <v xml:space="preserve"> Mr.  Benjamin Cowan</v>
      </c>
      <c r="C1816">
        <f>VLOOKUP(A1816,'Medical Examinations'!A1815:J4150,2,FALSE)</f>
        <v>46.53</v>
      </c>
      <c r="D1816">
        <f>VLOOKUP(A1816,'Medical Examinations'!A1815:J4150,3,FALSE)</f>
        <v>4.16</v>
      </c>
      <c r="E1816" t="str">
        <f>VLOOKUP(A1816,'Medical Examinations'!A1815:J4150,4,FALSE)</f>
        <v>No</v>
      </c>
      <c r="F1816" t="str">
        <f>VLOOKUP(A1816,'Medical Examinations'!A1815:J4150,5,FALSE)</f>
        <v>No</v>
      </c>
      <c r="G1816" t="str">
        <f>VLOOKUP($A1816,'Medical Examinations'!A$1:J$2336,6,FALSE)</f>
        <v>No</v>
      </c>
      <c r="H1816">
        <f>VLOOKUP(A1816,'Medical Examinations'!A1815:J4150,7,FALSE)</f>
        <v>0</v>
      </c>
      <c r="I1816" t="str">
        <f>VLOOKUP(A1816,'Medical Examinations'!A1815:J4150,8,FALSE)</f>
        <v>No</v>
      </c>
      <c r="J1816" t="str">
        <f>VLOOKUP($A1816,'Medical Examinations'!$A1815:$J4150,9,FALSE)</f>
        <v>Obesity</v>
      </c>
      <c r="K1816" t="str">
        <f>VLOOKUP(A1816,'Medical Examinations'!A1815:J4150,10,FALSE)</f>
        <v>Normal</v>
      </c>
      <c r="L1816" t="str">
        <f>VLOOKUP(Healthcare!A1816,'Hospitalisation Details'!A1815:K4150,10,FALSE)</f>
        <v>4-Sep-1990</v>
      </c>
      <c r="M1816" s="17">
        <f>VLOOKUP(Healthcare!A1816,'Hospitalisation Details'!A1815:K4150,6,FALSE)</f>
        <v>4686.3900000000003</v>
      </c>
      <c r="N1816" t="str">
        <f>VLOOKUP(Healthcare!A1816,'Hospitalisation Details'!A1815:K4150,7,FALSE)</f>
        <v>tier - 3</v>
      </c>
      <c r="O1816" t="str">
        <f>VLOOKUP(Healthcare!A1816,'Hospitalisation Details'!A1815:K4150,8,FALSE)</f>
        <v>tier - 3</v>
      </c>
      <c r="P1816" t="str">
        <f>VLOOKUP(Healthcare!A1816,'Hospitalisation Details'!A1815:K4150,9,FALSE)</f>
        <v>R1013</v>
      </c>
      <c r="Q1816">
        <f>VLOOKUP(Healthcare!A1816,'Hospitalisation Details'!A1815:K4150,11,FALSE)</f>
        <v>34</v>
      </c>
    </row>
    <row r="1817" spans="1:17" ht="15.6">
      <c r="A1817" s="1" t="s">
        <v>553</v>
      </c>
      <c r="B1817" t="str">
        <f>VLOOKUP(A1817,'Customer Names'!A1816:E4151,5,FALSE)</f>
        <v xml:space="preserve"> Mr.  Hugo M Sousa</v>
      </c>
      <c r="C1817">
        <f>VLOOKUP(A1817,'Medical Examinations'!A1816:J4151,2,FALSE)</f>
        <v>34.99</v>
      </c>
      <c r="D1817">
        <f>VLOOKUP(A1817,'Medical Examinations'!A1816:J4151,3,FALSE)</f>
        <v>5.0999999999999996</v>
      </c>
      <c r="E1817" t="str">
        <f>VLOOKUP(A1817,'Medical Examinations'!A1816:J4151,4,FALSE)</f>
        <v>No</v>
      </c>
      <c r="F1817" t="str">
        <f>VLOOKUP(A1817,'Medical Examinations'!A1816:J4151,5,FALSE)</f>
        <v>No</v>
      </c>
      <c r="G1817" t="str">
        <f>VLOOKUP($A1817,'Medical Examinations'!A$1:J$2336,6,FALSE)</f>
        <v>Yes</v>
      </c>
      <c r="H1817">
        <f>VLOOKUP(A1817,'Medical Examinations'!A1816:J4151,7,FALSE)</f>
        <v>1</v>
      </c>
      <c r="I1817" t="str">
        <f>VLOOKUP(A1817,'Medical Examinations'!A1816:J4151,8,FALSE)</f>
        <v>No</v>
      </c>
      <c r="J1817" t="str">
        <f>VLOOKUP($A1817,'Medical Examinations'!$A1816:$J4151,9,FALSE)</f>
        <v>Obesity</v>
      </c>
      <c r="K1817" t="str">
        <f>VLOOKUP(A1817,'Medical Examinations'!A1816:J4151,10,FALSE)</f>
        <v>Normal</v>
      </c>
      <c r="L1817" t="str">
        <f>VLOOKUP(Healthcare!A1817,'Hospitalisation Details'!A1816:K4151,10,FALSE)</f>
        <v>4-Oct-2003</v>
      </c>
      <c r="M1817" s="17">
        <f>VLOOKUP(Healthcare!A1817,'Hospitalisation Details'!A1816:K4151,6,FALSE)</f>
        <v>4678.8</v>
      </c>
      <c r="N1817" t="str">
        <f>VLOOKUP(Healthcare!A1817,'Hospitalisation Details'!A1816:K4151,7,FALSE)</f>
        <v>tier - 2</v>
      </c>
      <c r="O1817" t="str">
        <f>VLOOKUP(Healthcare!A1817,'Hospitalisation Details'!A1816:K4151,8,FALSE)</f>
        <v>tier - 1</v>
      </c>
      <c r="P1817" t="str">
        <f>VLOOKUP(Healthcare!A1817,'Hospitalisation Details'!A1816:K4151,9,FALSE)</f>
        <v>R1021</v>
      </c>
      <c r="Q1817">
        <f>VLOOKUP(Healthcare!A1817,'Hospitalisation Details'!A1816:K4151,11,FALSE)</f>
        <v>20</v>
      </c>
    </row>
    <row r="1818" spans="1:17" ht="15.6">
      <c r="A1818" s="1" t="s">
        <v>552</v>
      </c>
      <c r="B1818" t="str">
        <f>VLOOKUP(A1818,'Customer Names'!A1817:E4152,5,FALSE)</f>
        <v xml:space="preserve"> Mr.  Daniel J Stanton</v>
      </c>
      <c r="C1818">
        <f>VLOOKUP(A1818,'Medical Examinations'!A1817:J4152,2,FALSE)</f>
        <v>17.05</v>
      </c>
      <c r="D1818">
        <f>VLOOKUP(A1818,'Medical Examinations'!A1817:J4152,3,FALSE)</f>
        <v>5.3</v>
      </c>
      <c r="E1818" t="str">
        <f>VLOOKUP(A1818,'Medical Examinations'!A1817:J4152,4,FALSE)</f>
        <v>No</v>
      </c>
      <c r="F1818" t="str">
        <f>VLOOKUP(A1818,'Medical Examinations'!A1817:J4152,5,FALSE)</f>
        <v>No</v>
      </c>
      <c r="G1818" t="str">
        <f>VLOOKUP($A1818,'Medical Examinations'!A$1:J$2336,6,FALSE)</f>
        <v>Yes</v>
      </c>
      <c r="H1818">
        <f>VLOOKUP(A1818,'Medical Examinations'!A1817:J4152,7,FALSE)</f>
        <v>1</v>
      </c>
      <c r="I1818" t="str">
        <f>VLOOKUP(A1818,'Medical Examinations'!A1817:J4152,8,FALSE)</f>
        <v>No</v>
      </c>
      <c r="J1818" t="str">
        <f>VLOOKUP($A1818,'Medical Examinations'!$A1817:$J4152,9,FALSE)</f>
        <v>Under Weight</v>
      </c>
      <c r="K1818" t="str">
        <f>VLOOKUP(A1818,'Medical Examinations'!A1817:J4152,10,FALSE)</f>
        <v>Normal</v>
      </c>
      <c r="L1818" t="str">
        <f>VLOOKUP(Healthcare!A1818,'Hospitalisation Details'!A1817:K4152,10,FALSE)</f>
        <v>18-Oct-1979</v>
      </c>
      <c r="M1818" s="17">
        <f>VLOOKUP(Healthcare!A1818,'Hospitalisation Details'!A1817:K4152,6,FALSE)</f>
        <v>4674.2</v>
      </c>
      <c r="N1818" t="str">
        <f>VLOOKUP(Healthcare!A1818,'Hospitalisation Details'!A1817:K4152,7,FALSE)</f>
        <v>tier - 2</v>
      </c>
      <c r="O1818" t="str">
        <f>VLOOKUP(Healthcare!A1818,'Hospitalisation Details'!A1817:K4152,8,FALSE)</f>
        <v>tier - 1</v>
      </c>
      <c r="P1818" t="str">
        <f>VLOOKUP(Healthcare!A1818,'Hospitalisation Details'!A1817:K4152,9,FALSE)</f>
        <v>R1013</v>
      </c>
      <c r="Q1818">
        <f>VLOOKUP(Healthcare!A1818,'Hospitalisation Details'!A1817:K4152,11,FALSE)</f>
        <v>44</v>
      </c>
    </row>
    <row r="1819" spans="1:17" ht="15.6">
      <c r="A1819" s="1" t="s">
        <v>551</v>
      </c>
      <c r="B1819" t="str">
        <f>VLOOKUP(A1819,'Customer Names'!A1818:E4153,5,FALSE)</f>
        <v xml:space="preserve"> Mr.  Justin R Mollak</v>
      </c>
      <c r="C1819">
        <f>VLOOKUP(A1819,'Medical Examinations'!A1818:J4153,2,FALSE)</f>
        <v>37.18</v>
      </c>
      <c r="D1819">
        <f>VLOOKUP(A1819,'Medical Examinations'!A1818:J4153,3,FALSE)</f>
        <v>4.9000000000000004</v>
      </c>
      <c r="E1819" t="str">
        <f>VLOOKUP(A1819,'Medical Examinations'!A1818:J4153,4,FALSE)</f>
        <v>No</v>
      </c>
      <c r="F1819" t="str">
        <f>VLOOKUP(A1819,'Medical Examinations'!A1818:J4153,5,FALSE)</f>
        <v>No</v>
      </c>
      <c r="G1819" t="str">
        <f>VLOOKUP($A1819,'Medical Examinations'!A$1:J$2336,6,FALSE)</f>
        <v>No</v>
      </c>
      <c r="H1819">
        <f>VLOOKUP(A1819,'Medical Examinations'!A1818:J4153,7,FALSE)</f>
        <v>0</v>
      </c>
      <c r="I1819" t="str">
        <f>VLOOKUP(A1819,'Medical Examinations'!A1818:J4153,8,FALSE)</f>
        <v>No</v>
      </c>
      <c r="J1819" t="str">
        <f>VLOOKUP($A1819,'Medical Examinations'!$A1818:$J4153,9,FALSE)</f>
        <v>Obesity</v>
      </c>
      <c r="K1819" t="str">
        <f>VLOOKUP(A1819,'Medical Examinations'!A1818:J4153,10,FALSE)</f>
        <v>Normal</v>
      </c>
      <c r="L1819" t="str">
        <f>VLOOKUP(Healthcare!A1819,'Hospitalisation Details'!A1818:K4153,10,FALSE)</f>
        <v>13-Jul-1990</v>
      </c>
      <c r="M1819" s="17">
        <f>VLOOKUP(Healthcare!A1819,'Hospitalisation Details'!A1818:K4153,6,FALSE)</f>
        <v>4673.3900000000003</v>
      </c>
      <c r="N1819" t="str">
        <f>VLOOKUP(Healthcare!A1819,'Hospitalisation Details'!A1818:K4153,7,FALSE)</f>
        <v>tier - 2</v>
      </c>
      <c r="O1819" t="str">
        <f>VLOOKUP(Healthcare!A1819,'Hospitalisation Details'!A1818:K4153,8,FALSE)</f>
        <v>tier - 1</v>
      </c>
      <c r="P1819" t="str">
        <f>VLOOKUP(Healthcare!A1819,'Hospitalisation Details'!A1818:K4153,9,FALSE)</f>
        <v>R1013</v>
      </c>
      <c r="Q1819">
        <f>VLOOKUP(Healthcare!A1819,'Hospitalisation Details'!A1818:K4153,11,FALSE)</f>
        <v>34</v>
      </c>
    </row>
    <row r="1820" spans="1:17" ht="15.6">
      <c r="A1820" s="1" t="s">
        <v>550</v>
      </c>
      <c r="B1820" t="str">
        <f>VLOOKUP(A1820,'Customer Names'!A1819:E4154,5,FALSE)</f>
        <v xml:space="preserve"> Mr.  Colin Bell</v>
      </c>
      <c r="C1820">
        <f>VLOOKUP(A1820,'Medical Examinations'!A1819:J4154,2,FALSE)</f>
        <v>35.200000000000003</v>
      </c>
      <c r="D1820">
        <f>VLOOKUP(A1820,'Medical Examinations'!A1819:J4154,3,FALSE)</f>
        <v>5.55</v>
      </c>
      <c r="E1820" t="str">
        <f>VLOOKUP(A1820,'Medical Examinations'!A1819:J4154,4,FALSE)</f>
        <v>No</v>
      </c>
      <c r="F1820" t="str">
        <f>VLOOKUP(A1820,'Medical Examinations'!A1819:J4154,5,FALSE)</f>
        <v>No</v>
      </c>
      <c r="G1820" t="str">
        <f>VLOOKUP($A1820,'Medical Examinations'!A$1:J$2336,6,FALSE)</f>
        <v>No</v>
      </c>
      <c r="H1820">
        <f>VLOOKUP(A1820,'Medical Examinations'!A1819:J4154,7,FALSE)</f>
        <v>0</v>
      </c>
      <c r="I1820" t="str">
        <f>VLOOKUP(A1820,'Medical Examinations'!A1819:J4154,8,FALSE)</f>
        <v>No</v>
      </c>
      <c r="J1820" t="str">
        <f>VLOOKUP($A1820,'Medical Examinations'!$A1819:$J4154,9,FALSE)</f>
        <v>Obesity</v>
      </c>
      <c r="K1820" t="str">
        <f>VLOOKUP(A1820,'Medical Examinations'!A1819:J4154,10,FALSE)</f>
        <v>Normal</v>
      </c>
      <c r="L1820" t="str">
        <f>VLOOKUP(Healthcare!A1820,'Hospitalisation Details'!A1819:K4154,10,FALSE)</f>
        <v>26-Sep-1990</v>
      </c>
      <c r="M1820" s="17">
        <f>VLOOKUP(Healthcare!A1820,'Hospitalisation Details'!A1819:K4154,6,FALSE)</f>
        <v>4670.6400000000003</v>
      </c>
      <c r="N1820" t="str">
        <f>VLOOKUP(Healthcare!A1820,'Hospitalisation Details'!A1819:K4154,7,FALSE)</f>
        <v>tier - 2</v>
      </c>
      <c r="O1820" t="str">
        <f>VLOOKUP(Healthcare!A1820,'Hospitalisation Details'!A1819:K4154,8,FALSE)</f>
        <v>tier - 2</v>
      </c>
      <c r="P1820" t="str">
        <f>VLOOKUP(Healthcare!A1820,'Hospitalisation Details'!A1819:K4154,9,FALSE)</f>
        <v>R1011</v>
      </c>
      <c r="Q1820">
        <f>VLOOKUP(Healthcare!A1820,'Hospitalisation Details'!A1819:K4154,11,FALSE)</f>
        <v>33</v>
      </c>
    </row>
    <row r="1821" spans="1:17" ht="15.6">
      <c r="A1821" s="1" t="s">
        <v>549</v>
      </c>
      <c r="B1821" t="str">
        <f>VLOOKUP(A1821,'Customer Names'!A1820:E4155,5,FALSE)</f>
        <v xml:space="preserve"> Mr.  Rob Weston</v>
      </c>
      <c r="C1821">
        <f>VLOOKUP(A1821,'Medical Examinations'!A1820:J4155,2,FALSE)</f>
        <v>37.335000000000001</v>
      </c>
      <c r="D1821">
        <f>VLOOKUP(A1821,'Medical Examinations'!A1820:J4155,3,FALSE)</f>
        <v>4.95</v>
      </c>
      <c r="E1821" t="str">
        <f>VLOOKUP(A1821,'Medical Examinations'!A1820:J4155,4,FALSE)</f>
        <v>No</v>
      </c>
      <c r="F1821" t="str">
        <f>VLOOKUP(A1821,'Medical Examinations'!A1820:J4155,5,FALSE)</f>
        <v>No</v>
      </c>
      <c r="G1821" t="str">
        <f>VLOOKUP($A1821,'Medical Examinations'!A$1:J$2336,6,FALSE)</f>
        <v>No</v>
      </c>
      <c r="H1821">
        <f>VLOOKUP(A1821,'Medical Examinations'!A1820:J4155,7,FALSE)</f>
        <v>0</v>
      </c>
      <c r="I1821" t="str">
        <f>VLOOKUP(A1821,'Medical Examinations'!A1820:J4155,8,FALSE)</f>
        <v>No</v>
      </c>
      <c r="J1821" t="str">
        <f>VLOOKUP($A1821,'Medical Examinations'!$A1820:$J4155,9,FALSE)</f>
        <v>Obesity</v>
      </c>
      <c r="K1821" t="str">
        <f>VLOOKUP(A1821,'Medical Examinations'!A1820:J4155,10,FALSE)</f>
        <v>Normal</v>
      </c>
      <c r="L1821" t="str">
        <f>VLOOKUP(Healthcare!A1821,'Hospitalisation Details'!A1820:K4155,10,FALSE)</f>
        <v>5-Aug-1990</v>
      </c>
      <c r="M1821" s="17">
        <f>VLOOKUP(Healthcare!A1821,'Hospitalisation Details'!A1820:K4155,6,FALSE)</f>
        <v>4667.6099999999997</v>
      </c>
      <c r="N1821" t="str">
        <f>VLOOKUP(Healthcare!A1821,'Hospitalisation Details'!A1820:K4155,7,FALSE)</f>
        <v>tier - 3</v>
      </c>
      <c r="O1821" t="str">
        <f>VLOOKUP(Healthcare!A1821,'Hospitalisation Details'!A1820:K4155,8,FALSE)</f>
        <v>tier - 3</v>
      </c>
      <c r="P1821" t="str">
        <f>VLOOKUP(Healthcare!A1821,'Hospitalisation Details'!A1820:K4155,9,FALSE)</f>
        <v>R1016</v>
      </c>
      <c r="Q1821">
        <f>VLOOKUP(Healthcare!A1821,'Hospitalisation Details'!A1820:K4155,11,FALSE)</f>
        <v>34</v>
      </c>
    </row>
    <row r="1822" spans="1:17" ht="15.6">
      <c r="A1822" s="1" t="s">
        <v>548</v>
      </c>
      <c r="B1822" t="str">
        <f>VLOOKUP(A1822,'Customer Names'!A1821:E4156,5,FALSE)</f>
        <v xml:space="preserve"> Mr.  Patrick Rabuzzi</v>
      </c>
      <c r="C1822">
        <f>VLOOKUP(A1822,'Medical Examinations'!A1821:J4156,2,FALSE)</f>
        <v>27.265000000000001</v>
      </c>
      <c r="D1822">
        <f>VLOOKUP(A1822,'Medical Examinations'!A1821:J4156,3,FALSE)</f>
        <v>6.46</v>
      </c>
      <c r="E1822" t="str">
        <f>VLOOKUP(A1822,'Medical Examinations'!A1821:J4156,4,FALSE)</f>
        <v>yes</v>
      </c>
      <c r="F1822" t="str">
        <f>VLOOKUP(A1822,'Medical Examinations'!A1821:J4156,5,FALSE)</f>
        <v>No</v>
      </c>
      <c r="G1822" t="str">
        <f>VLOOKUP($A1822,'Medical Examinations'!A$1:J$2336,6,FALSE)</f>
        <v>No</v>
      </c>
      <c r="H1822">
        <f>VLOOKUP(A1822,'Medical Examinations'!A1821:J4156,7,FALSE)</f>
        <v>0</v>
      </c>
      <c r="I1822" t="str">
        <f>VLOOKUP(A1822,'Medical Examinations'!A1821:J4156,8,FALSE)</f>
        <v>No</v>
      </c>
      <c r="J1822" t="str">
        <f>VLOOKUP($A1822,'Medical Examinations'!$A1821:$J4156,9,FALSE)</f>
        <v>Over Weight</v>
      </c>
      <c r="K1822" t="str">
        <f>VLOOKUP(A1822,'Medical Examinations'!A1821:J4156,10,FALSE)</f>
        <v>Prediabetes</v>
      </c>
      <c r="L1822" t="str">
        <f>VLOOKUP(Healthcare!A1822,'Hospitalisation Details'!A1821:K4156,10,FALSE)</f>
        <v>25-Oct-1996</v>
      </c>
      <c r="M1822" s="17">
        <f>VLOOKUP(Healthcare!A1822,'Hospitalisation Details'!A1821:K4156,6,FALSE)</f>
        <v>4661.29</v>
      </c>
      <c r="N1822" t="str">
        <f>VLOOKUP(Healthcare!A1822,'Hospitalisation Details'!A1821:K4156,7,FALSE)</f>
        <v>tier - 2</v>
      </c>
      <c r="O1822" t="str">
        <f>VLOOKUP(Healthcare!A1822,'Hospitalisation Details'!A1821:K4156,8,FALSE)</f>
        <v>tier - 1</v>
      </c>
      <c r="P1822" t="str">
        <f>VLOOKUP(Healthcare!A1822,'Hospitalisation Details'!A1821:K4156,9,FALSE)</f>
        <v>R1017</v>
      </c>
      <c r="Q1822">
        <f>VLOOKUP(Healthcare!A1822,'Hospitalisation Details'!A1821:K4156,11,FALSE)</f>
        <v>27</v>
      </c>
    </row>
    <row r="1823" spans="1:17" ht="15.6">
      <c r="A1823" s="1" t="s">
        <v>547</v>
      </c>
      <c r="B1823" t="str">
        <f>VLOOKUP(A1823,'Customer Names'!A1822:E4157,5,FALSE)</f>
        <v xml:space="preserve"> Mr.  Austin D Hendrix</v>
      </c>
      <c r="C1823">
        <f>VLOOKUP(A1823,'Medical Examinations'!A1822:J4157,2,FALSE)</f>
        <v>30.8</v>
      </c>
      <c r="D1823">
        <f>VLOOKUP(A1823,'Medical Examinations'!A1822:J4157,3,FALSE)</f>
        <v>4.9000000000000004</v>
      </c>
      <c r="E1823" t="str">
        <f>VLOOKUP(A1823,'Medical Examinations'!A1822:J4157,4,FALSE)</f>
        <v>yes</v>
      </c>
      <c r="F1823" t="str">
        <f>VLOOKUP(A1823,'Medical Examinations'!A1822:J4157,5,FALSE)</f>
        <v>No</v>
      </c>
      <c r="G1823" t="str">
        <f>VLOOKUP($A1823,'Medical Examinations'!A$1:J$2336,6,FALSE)</f>
        <v>No</v>
      </c>
      <c r="H1823">
        <f>VLOOKUP(A1823,'Medical Examinations'!A1822:J4157,7,FALSE)</f>
        <v>0</v>
      </c>
      <c r="I1823" t="str">
        <f>VLOOKUP(A1823,'Medical Examinations'!A1822:J4157,8,FALSE)</f>
        <v>No</v>
      </c>
      <c r="J1823" t="str">
        <f>VLOOKUP($A1823,'Medical Examinations'!$A1822:$J4157,9,FALSE)</f>
        <v>Obesity</v>
      </c>
      <c r="K1823" t="str">
        <f>VLOOKUP(A1823,'Medical Examinations'!A1822:J4157,10,FALSE)</f>
        <v>Normal</v>
      </c>
      <c r="L1823" t="str">
        <f>VLOOKUP(Healthcare!A1823,'Hospitalisation Details'!A1822:K4157,10,FALSE)</f>
        <v>22-Jun-1985</v>
      </c>
      <c r="M1823" s="17">
        <f>VLOOKUP(Healthcare!A1823,'Hospitalisation Details'!A1822:K4157,6,FALSE)</f>
        <v>4646.76</v>
      </c>
      <c r="N1823" t="str">
        <f>VLOOKUP(Healthcare!A1823,'Hospitalisation Details'!A1822:K4157,7,FALSE)</f>
        <v>tier - 1</v>
      </c>
      <c r="O1823" t="str">
        <f>VLOOKUP(Healthcare!A1823,'Hospitalisation Details'!A1822:K4157,8,FALSE)</f>
        <v>tier - 1</v>
      </c>
      <c r="P1823" t="str">
        <f>VLOOKUP(Healthcare!A1823,'Hospitalisation Details'!A1822:K4157,9,FALSE)</f>
        <v>R1011</v>
      </c>
      <c r="Q1823">
        <f>VLOOKUP(Healthcare!A1823,'Hospitalisation Details'!A1822:K4157,11,FALSE)</f>
        <v>39</v>
      </c>
    </row>
    <row r="1824" spans="1:17" ht="15.6">
      <c r="A1824" s="1" t="s">
        <v>546</v>
      </c>
      <c r="B1824" t="str">
        <f>VLOOKUP(A1824,'Customer Names'!A1823:E4158,5,FALSE)</f>
        <v xml:space="preserve"> Ms.  Brittany Van Nielen</v>
      </c>
      <c r="C1824">
        <f>VLOOKUP(A1824,'Medical Examinations'!A1823:J4158,2,FALSE)</f>
        <v>30.21</v>
      </c>
      <c r="D1824">
        <f>VLOOKUP(A1824,'Medical Examinations'!A1823:J4158,3,FALSE)</f>
        <v>5.21</v>
      </c>
      <c r="E1824" t="str">
        <f>VLOOKUP(A1824,'Medical Examinations'!A1823:J4158,4,FALSE)</f>
        <v>No</v>
      </c>
      <c r="F1824" t="str">
        <f>VLOOKUP(A1824,'Medical Examinations'!A1823:J4158,5,FALSE)</f>
        <v>No</v>
      </c>
      <c r="G1824" t="str">
        <f>VLOOKUP($A1824,'Medical Examinations'!A$1:J$2336,6,FALSE)</f>
        <v>No</v>
      </c>
      <c r="H1824">
        <f>VLOOKUP(A1824,'Medical Examinations'!A1823:J4158,7,FALSE)</f>
        <v>1</v>
      </c>
      <c r="I1824" t="str">
        <f>VLOOKUP(A1824,'Medical Examinations'!A1823:J4158,8,FALSE)</f>
        <v>No</v>
      </c>
      <c r="J1824" t="str">
        <f>VLOOKUP($A1824,'Medical Examinations'!$A1823:$J4158,9,FALSE)</f>
        <v>Obesity</v>
      </c>
      <c r="K1824" t="str">
        <f>VLOOKUP(A1824,'Medical Examinations'!A1823:J4158,10,FALSE)</f>
        <v>Normal</v>
      </c>
      <c r="L1824" t="str">
        <f>VLOOKUP(Healthcare!A1824,'Hospitalisation Details'!A1823:K4158,10,FALSE)</f>
        <v>29-Jun-1998</v>
      </c>
      <c r="M1824" s="17">
        <f>VLOOKUP(Healthcare!A1824,'Hospitalisation Details'!A1823:K4158,6,FALSE)</f>
        <v>4618.08</v>
      </c>
      <c r="N1824" t="str">
        <f>VLOOKUP(Healthcare!A1824,'Hospitalisation Details'!A1823:K4158,7,FALSE)</f>
        <v>tier - 2</v>
      </c>
      <c r="O1824" t="str">
        <f>VLOOKUP(Healthcare!A1824,'Hospitalisation Details'!A1823:K4158,8,FALSE)</f>
        <v>tier - 1</v>
      </c>
      <c r="P1824" t="str">
        <f>VLOOKUP(Healthcare!A1824,'Hospitalisation Details'!A1823:K4158,9,FALSE)</f>
        <v>R1012</v>
      </c>
      <c r="Q1824">
        <f>VLOOKUP(Healthcare!A1824,'Hospitalisation Details'!A1823:K4158,11,FALSE)</f>
        <v>26</v>
      </c>
    </row>
    <row r="1825" spans="1:17" ht="15.6">
      <c r="A1825" s="1" t="s">
        <v>545</v>
      </c>
      <c r="B1825" t="str">
        <f>VLOOKUP(A1825,'Customer Names'!A1824:E4159,5,FALSE)</f>
        <v xml:space="preserve"> Mr.  Matthew T Blanton</v>
      </c>
      <c r="C1825">
        <f>VLOOKUP(A1825,'Medical Examinations'!A1824:J4159,2,FALSE)</f>
        <v>35.340000000000003</v>
      </c>
      <c r="D1825">
        <f>VLOOKUP(A1825,'Medical Examinations'!A1824:J4159,3,FALSE)</f>
        <v>4.13</v>
      </c>
      <c r="E1825" t="str">
        <f>VLOOKUP(A1825,'Medical Examinations'!A1824:J4159,4,FALSE)</f>
        <v>No</v>
      </c>
      <c r="F1825" t="str">
        <f>VLOOKUP(A1825,'Medical Examinations'!A1824:J4159,5,FALSE)</f>
        <v>Yes</v>
      </c>
      <c r="G1825" t="str">
        <f>VLOOKUP($A1825,'Medical Examinations'!A$1:J$2336,6,FALSE)</f>
        <v>No</v>
      </c>
      <c r="H1825">
        <f>VLOOKUP(A1825,'Medical Examinations'!A1824:J4159,7,FALSE)</f>
        <v>1</v>
      </c>
      <c r="I1825" t="str">
        <f>VLOOKUP(A1825,'Medical Examinations'!A1824:J4159,8,FALSE)</f>
        <v>No</v>
      </c>
      <c r="J1825" t="str">
        <f>VLOOKUP($A1825,'Medical Examinations'!$A1824:$J4159,9,FALSE)</f>
        <v>Obesity</v>
      </c>
      <c r="K1825" t="str">
        <f>VLOOKUP(A1825,'Medical Examinations'!A1824:J4159,10,FALSE)</f>
        <v>Normal</v>
      </c>
      <c r="L1825" t="str">
        <f>VLOOKUP(Healthcare!A1825,'Hospitalisation Details'!A1824:K4159,10,FALSE)</f>
        <v>2-Jul-2000</v>
      </c>
      <c r="M1825" s="17">
        <f>VLOOKUP(Healthcare!A1825,'Hospitalisation Details'!A1824:K4159,6,FALSE)</f>
        <v>4608.03</v>
      </c>
      <c r="N1825" t="str">
        <f>VLOOKUP(Healthcare!A1825,'Hospitalisation Details'!A1824:K4159,7,FALSE)</f>
        <v>tier - 2</v>
      </c>
      <c r="O1825" t="str">
        <f>VLOOKUP(Healthcare!A1825,'Hospitalisation Details'!A1824:K4159,8,FALSE)</f>
        <v>tier - 3</v>
      </c>
      <c r="P1825" t="str">
        <f>VLOOKUP(Healthcare!A1825,'Hospitalisation Details'!A1824:K4159,9,FALSE)</f>
        <v>R1011</v>
      </c>
      <c r="Q1825">
        <f>VLOOKUP(Healthcare!A1825,'Hospitalisation Details'!A1824:K4159,11,FALSE)</f>
        <v>24</v>
      </c>
    </row>
    <row r="1826" spans="1:17" ht="15.6">
      <c r="A1826" s="1" t="s">
        <v>544</v>
      </c>
      <c r="B1826" t="str">
        <f>VLOOKUP(A1826,'Customer Names'!A1825:E4160,5,FALSE)</f>
        <v xml:space="preserve"> Ms.  Becky G Schout</v>
      </c>
      <c r="C1826">
        <f>VLOOKUP(A1826,'Medical Examinations'!A1825:J4160,2,FALSE)</f>
        <v>26.695</v>
      </c>
      <c r="D1826">
        <f>VLOOKUP(A1826,'Medical Examinations'!A1825:J4160,3,FALSE)</f>
        <v>5.28</v>
      </c>
      <c r="E1826" t="str">
        <f>VLOOKUP(A1826,'Medical Examinations'!A1825:J4160,4,FALSE)</f>
        <v>No</v>
      </c>
      <c r="F1826" t="str">
        <f>VLOOKUP(A1826,'Medical Examinations'!A1825:J4160,5,FALSE)</f>
        <v>No</v>
      </c>
      <c r="G1826" t="str">
        <f>VLOOKUP($A1826,'Medical Examinations'!A$1:J$2336,6,FALSE)</f>
        <v>No</v>
      </c>
      <c r="H1826">
        <f>VLOOKUP(A1826,'Medical Examinations'!A1825:J4160,7,FALSE)</f>
        <v>0</v>
      </c>
      <c r="I1826" t="str">
        <f>VLOOKUP(A1826,'Medical Examinations'!A1825:J4160,8,FALSE)</f>
        <v>No</v>
      </c>
      <c r="J1826" t="str">
        <f>VLOOKUP($A1826,'Medical Examinations'!$A1825:$J4160,9,FALSE)</f>
        <v>Over Weight</v>
      </c>
      <c r="K1826" t="str">
        <f>VLOOKUP(A1826,'Medical Examinations'!A1825:J4160,10,FALSE)</f>
        <v>Normal</v>
      </c>
      <c r="L1826" t="str">
        <f>VLOOKUP(Healthcare!A1826,'Hospitalisation Details'!A1825:K4160,10,FALSE)</f>
        <v>18-Sep-1989</v>
      </c>
      <c r="M1826" s="17">
        <f>VLOOKUP(Healthcare!A1826,'Hospitalisation Details'!A1825:K4160,6,FALSE)</f>
        <v>4571.41</v>
      </c>
      <c r="N1826" t="str">
        <f>VLOOKUP(Healthcare!A1826,'Hospitalisation Details'!A1825:K4160,7,FALSE)</f>
        <v>tier - 2</v>
      </c>
      <c r="O1826" t="str">
        <f>VLOOKUP(Healthcare!A1826,'Hospitalisation Details'!A1825:K4160,8,FALSE)</f>
        <v>tier - 2</v>
      </c>
      <c r="P1826" t="str">
        <f>VLOOKUP(Healthcare!A1826,'Hospitalisation Details'!A1825:K4160,9,FALSE)</f>
        <v>R1012</v>
      </c>
      <c r="Q1826">
        <f>VLOOKUP(Healthcare!A1826,'Hospitalisation Details'!A1825:K4160,11,FALSE)</f>
        <v>34</v>
      </c>
    </row>
    <row r="1827" spans="1:17" ht="15.6">
      <c r="A1827" s="1" t="s">
        <v>543</v>
      </c>
      <c r="B1827" t="str">
        <f>VLOOKUP(A1827,'Customer Names'!A1826:E4161,5,FALSE)</f>
        <v xml:space="preserve"> Ms.  Virginie Schmaltz</v>
      </c>
      <c r="C1827">
        <f>VLOOKUP(A1827,'Medical Examinations'!A1826:J4161,2,FALSE)</f>
        <v>29.355</v>
      </c>
      <c r="D1827">
        <f>VLOOKUP(A1827,'Medical Examinations'!A1826:J4161,3,FALSE)</f>
        <v>4.68</v>
      </c>
      <c r="E1827" t="str">
        <f>VLOOKUP(A1827,'Medical Examinations'!A1826:J4161,4,FALSE)</f>
        <v>yes</v>
      </c>
      <c r="F1827" t="str">
        <f>VLOOKUP(A1827,'Medical Examinations'!A1826:J4161,5,FALSE)</f>
        <v>No</v>
      </c>
      <c r="G1827" t="str">
        <f>VLOOKUP($A1827,'Medical Examinations'!A$1:J$2336,6,FALSE)</f>
        <v>No</v>
      </c>
      <c r="H1827">
        <f>VLOOKUP(A1827,'Medical Examinations'!A1826:J4161,7,FALSE)</f>
        <v>0</v>
      </c>
      <c r="I1827" t="str">
        <f>VLOOKUP(A1827,'Medical Examinations'!A1826:J4161,8,FALSE)</f>
        <v>No</v>
      </c>
      <c r="J1827" t="str">
        <f>VLOOKUP($A1827,'Medical Examinations'!$A1826:$J4161,9,FALSE)</f>
        <v>Over Weight</v>
      </c>
      <c r="K1827" t="str">
        <f>VLOOKUP(A1827,'Medical Examinations'!A1826:J4161,10,FALSE)</f>
        <v>Normal</v>
      </c>
      <c r="L1827" t="str">
        <f>VLOOKUP(Healthcare!A1827,'Hospitalisation Details'!A1826:K4161,10,FALSE)</f>
        <v>25-Dec-1996</v>
      </c>
      <c r="M1827" s="17">
        <f>VLOOKUP(Healthcare!A1827,'Hospitalisation Details'!A1826:K4161,6,FALSE)</f>
        <v>4564.1899999999996</v>
      </c>
      <c r="N1827" t="str">
        <f>VLOOKUP(Healthcare!A1827,'Hospitalisation Details'!A1826:K4161,7,FALSE)</f>
        <v>tier - 2</v>
      </c>
      <c r="O1827" t="str">
        <f>VLOOKUP(Healthcare!A1827,'Hospitalisation Details'!A1826:K4161,8,FALSE)</f>
        <v>tier - 2</v>
      </c>
      <c r="P1827" t="str">
        <f>VLOOKUP(Healthcare!A1827,'Hospitalisation Details'!A1826:K4161,9,FALSE)</f>
        <v>R1024</v>
      </c>
      <c r="Q1827">
        <f>VLOOKUP(Healthcare!A1827,'Hospitalisation Details'!A1826:K4161,11,FALSE)</f>
        <v>27</v>
      </c>
    </row>
    <row r="1828" spans="1:17" ht="15.6">
      <c r="A1828" s="1" t="s">
        <v>542</v>
      </c>
      <c r="B1828" t="str">
        <f>VLOOKUP(A1828,'Customer Names'!A1827:E4162,5,FALSE)</f>
        <v xml:space="preserve"> Ms.  Allison A Eagen</v>
      </c>
      <c r="C1828">
        <f>VLOOKUP(A1828,'Medical Examinations'!A1827:J4162,2,FALSE)</f>
        <v>29.59</v>
      </c>
      <c r="D1828">
        <f>VLOOKUP(A1828,'Medical Examinations'!A1827:J4162,3,FALSE)</f>
        <v>4.0599999999999996</v>
      </c>
      <c r="E1828" t="str">
        <f>VLOOKUP(A1828,'Medical Examinations'!A1827:J4162,4,FALSE)</f>
        <v>No</v>
      </c>
      <c r="F1828" t="str">
        <f>VLOOKUP(A1828,'Medical Examinations'!A1827:J4162,5,FALSE)</f>
        <v>No</v>
      </c>
      <c r="G1828" t="str">
        <f>VLOOKUP($A1828,'Medical Examinations'!A$1:J$2336,6,FALSE)</f>
        <v>No</v>
      </c>
      <c r="H1828">
        <f>VLOOKUP(A1828,'Medical Examinations'!A1827:J4162,7,FALSE)</f>
        <v>0</v>
      </c>
      <c r="I1828" t="str">
        <f>VLOOKUP(A1828,'Medical Examinations'!A1827:J4162,8,FALSE)</f>
        <v>No</v>
      </c>
      <c r="J1828" t="str">
        <f>VLOOKUP($A1828,'Medical Examinations'!$A1827:$J4162,9,FALSE)</f>
        <v>Over Weight</v>
      </c>
      <c r="K1828" t="str">
        <f>VLOOKUP(A1828,'Medical Examinations'!A1827:J4162,10,FALSE)</f>
        <v>Normal</v>
      </c>
      <c r="L1828" t="str">
        <f>VLOOKUP(Healthcare!A1828,'Hospitalisation Details'!A1827:K4162,10,FALSE)</f>
        <v>20-Sep-1990</v>
      </c>
      <c r="M1828" s="17">
        <f>VLOOKUP(Healthcare!A1828,'Hospitalisation Details'!A1827:K4162,6,FALSE)</f>
        <v>4562.84</v>
      </c>
      <c r="N1828" t="str">
        <f>VLOOKUP(Healthcare!A1828,'Hospitalisation Details'!A1827:K4162,7,FALSE)</f>
        <v>tier - 2</v>
      </c>
      <c r="O1828" t="str">
        <f>VLOOKUP(Healthcare!A1828,'Hospitalisation Details'!A1827:K4162,8,FALSE)</f>
        <v>tier - 2</v>
      </c>
      <c r="P1828" t="str">
        <f>VLOOKUP(Healthcare!A1828,'Hospitalisation Details'!A1827:K4162,9,FALSE)</f>
        <v>R1013</v>
      </c>
      <c r="Q1828">
        <f>VLOOKUP(Healthcare!A1828,'Hospitalisation Details'!A1827:K4162,11,FALSE)</f>
        <v>33</v>
      </c>
    </row>
    <row r="1829" spans="1:17" ht="15.6">
      <c r="A1829" s="1" t="s">
        <v>541</v>
      </c>
      <c r="B1829" t="str">
        <f>VLOOKUP(A1829,'Customer Names'!A1828:E4163,5,FALSE)</f>
        <v xml:space="preserve"> Ms.  Julie Rotramel</v>
      </c>
      <c r="C1829">
        <f>VLOOKUP(A1829,'Medical Examinations'!A1828:J4163,2,FALSE)</f>
        <v>31.35</v>
      </c>
      <c r="D1829">
        <f>VLOOKUP(A1829,'Medical Examinations'!A1828:J4163,3,FALSE)</f>
        <v>4.2</v>
      </c>
      <c r="E1829" t="str">
        <f>VLOOKUP(A1829,'Medical Examinations'!A1828:J4163,4,FALSE)</f>
        <v>No</v>
      </c>
      <c r="F1829" t="str">
        <f>VLOOKUP(A1829,'Medical Examinations'!A1828:J4163,5,FALSE)</f>
        <v>Yes</v>
      </c>
      <c r="G1829" t="str">
        <f>VLOOKUP($A1829,'Medical Examinations'!A$1:J$2336,6,FALSE)</f>
        <v>No</v>
      </c>
      <c r="H1829">
        <f>VLOOKUP(A1829,'Medical Examinations'!A1828:J4163,7,FALSE)</f>
        <v>1</v>
      </c>
      <c r="I1829" t="str">
        <f>VLOOKUP(A1829,'Medical Examinations'!A1828:J4163,8,FALSE)</f>
        <v>No</v>
      </c>
      <c r="J1829" t="str">
        <f>VLOOKUP($A1829,'Medical Examinations'!$A1828:$J4163,9,FALSE)</f>
        <v>Obesity</v>
      </c>
      <c r="K1829" t="str">
        <f>VLOOKUP(A1829,'Medical Examinations'!A1828:J4163,10,FALSE)</f>
        <v>Normal</v>
      </c>
      <c r="L1829" t="str">
        <f>VLOOKUP(Healthcare!A1829,'Hospitalisation Details'!A1828:K4163,10,FALSE)</f>
        <v>22-Dec-2004</v>
      </c>
      <c r="M1829" s="17">
        <f>VLOOKUP(Healthcare!A1829,'Hospitalisation Details'!A1828:K4163,6,FALSE)</f>
        <v>4561.1899999999996</v>
      </c>
      <c r="N1829" t="str">
        <f>VLOOKUP(Healthcare!A1829,'Hospitalisation Details'!A1828:K4163,7,FALSE)</f>
        <v>tier - 2</v>
      </c>
      <c r="O1829" t="str">
        <f>VLOOKUP(Healthcare!A1829,'Hospitalisation Details'!A1828:K4163,8,FALSE)</f>
        <v>tier - 2</v>
      </c>
      <c r="P1829" t="str">
        <f>VLOOKUP(Healthcare!A1829,'Hospitalisation Details'!A1828:K4163,9,FALSE)</f>
        <v>R1024</v>
      </c>
      <c r="Q1829">
        <f>VLOOKUP(Healthcare!A1829,'Hospitalisation Details'!A1828:K4163,11,FALSE)</f>
        <v>19</v>
      </c>
    </row>
    <row r="1830" spans="1:17" ht="15.6">
      <c r="A1830" s="1" t="s">
        <v>540</v>
      </c>
      <c r="B1830" t="str">
        <f>VLOOKUP(A1830,'Customer Names'!A1829:E4164,5,FALSE)</f>
        <v xml:space="preserve"> Ms.  Katherine Prevost</v>
      </c>
      <c r="C1830">
        <f>VLOOKUP(A1830,'Medical Examinations'!A1829:J4164,2,FALSE)</f>
        <v>20.52</v>
      </c>
      <c r="D1830">
        <f>VLOOKUP(A1830,'Medical Examinations'!A1829:J4164,3,FALSE)</f>
        <v>4.83</v>
      </c>
      <c r="E1830" t="str">
        <f>VLOOKUP(A1830,'Medical Examinations'!A1829:J4164,4,FALSE)</f>
        <v>No</v>
      </c>
      <c r="F1830" t="str">
        <f>VLOOKUP(A1830,'Medical Examinations'!A1829:J4164,5,FALSE)</f>
        <v>No</v>
      </c>
      <c r="G1830" t="str">
        <f>VLOOKUP($A1830,'Medical Examinations'!A$1:J$2336,6,FALSE)</f>
        <v>No</v>
      </c>
      <c r="H1830">
        <f>VLOOKUP(A1830,'Medical Examinations'!A1829:J4164,7,FALSE)</f>
        <v>0</v>
      </c>
      <c r="I1830" t="str">
        <f>VLOOKUP(A1830,'Medical Examinations'!A1829:J4164,8,FALSE)</f>
        <v>No</v>
      </c>
      <c r="J1830" t="str">
        <f>VLOOKUP($A1830,'Medical Examinations'!$A1829:$J4164,9,FALSE)</f>
        <v>Healthy Weight</v>
      </c>
      <c r="K1830" t="str">
        <f>VLOOKUP(A1830,'Medical Examinations'!A1829:J4164,10,FALSE)</f>
        <v>Normal</v>
      </c>
      <c r="L1830" t="str">
        <f>VLOOKUP(Healthcare!A1830,'Hospitalisation Details'!A1829:K4164,10,FALSE)</f>
        <v>17-Nov-1990</v>
      </c>
      <c r="M1830" s="17">
        <f>VLOOKUP(Healthcare!A1830,'Hospitalisation Details'!A1829:K4164,6,FALSE)</f>
        <v>4544.2299999999996</v>
      </c>
      <c r="N1830" t="str">
        <f>VLOOKUP(Healthcare!A1830,'Hospitalisation Details'!A1829:K4164,7,FALSE)</f>
        <v>tier - 2</v>
      </c>
      <c r="O1830" t="str">
        <f>VLOOKUP(Healthcare!A1830,'Hospitalisation Details'!A1829:K4164,8,FALSE)</f>
        <v>tier - 1</v>
      </c>
      <c r="P1830" t="str">
        <f>VLOOKUP(Healthcare!A1830,'Hospitalisation Details'!A1829:K4164,9,FALSE)</f>
        <v>R1024</v>
      </c>
      <c r="Q1830">
        <f>VLOOKUP(Healthcare!A1830,'Hospitalisation Details'!A1829:K4164,11,FALSE)</f>
        <v>33</v>
      </c>
    </row>
    <row r="1831" spans="1:17" ht="15.6">
      <c r="A1831" s="1" t="s">
        <v>539</v>
      </c>
      <c r="B1831" t="str">
        <f>VLOOKUP(A1831,'Customer Names'!A1830:E4165,5,FALSE)</f>
        <v xml:space="preserve"> Mr.  Caleb Boyd</v>
      </c>
      <c r="C1831">
        <f>VLOOKUP(A1831,'Medical Examinations'!A1830:J4165,2,FALSE)</f>
        <v>42.9</v>
      </c>
      <c r="D1831">
        <f>VLOOKUP(A1831,'Medical Examinations'!A1830:J4165,3,FALSE)</f>
        <v>4.87</v>
      </c>
      <c r="E1831" t="str">
        <f>VLOOKUP(A1831,'Medical Examinations'!A1830:J4165,4,FALSE)</f>
        <v>yes</v>
      </c>
      <c r="F1831" t="str">
        <f>VLOOKUP(A1831,'Medical Examinations'!A1830:J4165,5,FALSE)</f>
        <v>No</v>
      </c>
      <c r="G1831" t="str">
        <f>VLOOKUP($A1831,'Medical Examinations'!A$1:J$2336,6,FALSE)</f>
        <v>No</v>
      </c>
      <c r="H1831">
        <f>VLOOKUP(A1831,'Medical Examinations'!A1830:J4165,7,FALSE)</f>
        <v>1</v>
      </c>
      <c r="I1831" t="str">
        <f>VLOOKUP(A1831,'Medical Examinations'!A1830:J4165,8,FALSE)</f>
        <v>No</v>
      </c>
      <c r="J1831" t="str">
        <f>VLOOKUP($A1831,'Medical Examinations'!$A1830:$J4165,9,FALSE)</f>
        <v>Obesity</v>
      </c>
      <c r="K1831" t="str">
        <f>VLOOKUP(A1831,'Medical Examinations'!A1830:J4165,10,FALSE)</f>
        <v>Normal</v>
      </c>
      <c r="L1831" t="str">
        <f>VLOOKUP(Healthcare!A1831,'Hospitalisation Details'!A1830:K4165,10,FALSE)</f>
        <v>13-Jun-1988</v>
      </c>
      <c r="M1831" s="17">
        <f>VLOOKUP(Healthcare!A1831,'Hospitalisation Details'!A1830:K4165,6,FALSE)</f>
        <v>4536.26</v>
      </c>
      <c r="N1831" t="str">
        <f>VLOOKUP(Healthcare!A1831,'Hospitalisation Details'!A1830:K4165,7,FALSE)</f>
        <v>tier - 2</v>
      </c>
      <c r="O1831" t="str">
        <f>VLOOKUP(Healthcare!A1831,'Hospitalisation Details'!A1830:K4165,8,FALSE)</f>
        <v>tier - 2</v>
      </c>
      <c r="P1831" t="str">
        <f>VLOOKUP(Healthcare!A1831,'Hospitalisation Details'!A1830:K4165,9,FALSE)</f>
        <v>R1011</v>
      </c>
      <c r="Q1831">
        <f>VLOOKUP(Healthcare!A1831,'Hospitalisation Details'!A1830:K4165,11,FALSE)</f>
        <v>36</v>
      </c>
    </row>
    <row r="1832" spans="1:17" ht="15.6">
      <c r="A1832" s="1" t="s">
        <v>538</v>
      </c>
      <c r="B1832" t="str">
        <f>VLOOKUP(A1832,'Customer Names'!A1831:E4166,5,FALSE)</f>
        <v xml:space="preserve"> Ms.  Jaime Dawes</v>
      </c>
      <c r="C1832">
        <f>VLOOKUP(A1832,'Medical Examinations'!A1831:J4166,2,FALSE)</f>
        <v>24.6</v>
      </c>
      <c r="D1832">
        <f>VLOOKUP(A1832,'Medical Examinations'!A1831:J4166,3,FALSE)</f>
        <v>5.86</v>
      </c>
      <c r="E1832" t="str">
        <f>VLOOKUP(A1832,'Medical Examinations'!A1831:J4166,4,FALSE)</f>
        <v>No</v>
      </c>
      <c r="F1832" t="str">
        <f>VLOOKUP(A1832,'Medical Examinations'!A1831:J4166,5,FALSE)</f>
        <v>No</v>
      </c>
      <c r="G1832" t="str">
        <f>VLOOKUP($A1832,'Medical Examinations'!A$1:J$2336,6,FALSE)</f>
        <v>Yes</v>
      </c>
      <c r="H1832">
        <f>VLOOKUP(A1832,'Medical Examinations'!A1831:J4166,7,FALSE)</f>
        <v>1</v>
      </c>
      <c r="I1832" t="str">
        <f>VLOOKUP(A1832,'Medical Examinations'!A1831:J4166,8,FALSE)</f>
        <v>No</v>
      </c>
      <c r="J1832" t="str">
        <f>VLOOKUP($A1832,'Medical Examinations'!$A1831:$J4166,9,FALSE)</f>
        <v>Healthy Weight</v>
      </c>
      <c r="K1832" t="str">
        <f>VLOOKUP(A1832,'Medical Examinations'!A1831:J4166,10,FALSE)</f>
        <v>Prediabetes</v>
      </c>
      <c r="L1832" t="str">
        <f>VLOOKUP(Healthcare!A1832,'Hospitalisation Details'!A1831:K4166,10,FALSE)</f>
        <v>29-Jun-1993</v>
      </c>
      <c r="M1832" s="17">
        <f>VLOOKUP(Healthcare!A1832,'Hospitalisation Details'!A1831:K4166,6,FALSE)</f>
        <v>4529.4799999999996</v>
      </c>
      <c r="N1832" t="str">
        <f>VLOOKUP(Healthcare!A1832,'Hospitalisation Details'!A1831:K4166,7,FALSE)</f>
        <v>tier - 2</v>
      </c>
      <c r="O1832" t="str">
        <f>VLOOKUP(Healthcare!A1832,'Hospitalisation Details'!A1831:K4166,8,FALSE)</f>
        <v>tier - 1</v>
      </c>
      <c r="P1832" t="str">
        <f>VLOOKUP(Healthcare!A1832,'Hospitalisation Details'!A1831:K4166,9,FALSE)</f>
        <v>R1011</v>
      </c>
      <c r="Q1832">
        <f>VLOOKUP(Healthcare!A1832,'Hospitalisation Details'!A1831:K4166,11,FALSE)</f>
        <v>31</v>
      </c>
    </row>
    <row r="1833" spans="1:17" ht="15.6">
      <c r="A1833" s="1" t="s">
        <v>537</v>
      </c>
      <c r="B1833" t="str">
        <f>VLOOKUP(A1833,'Customer Names'!A1832:E4167,5,FALSE)</f>
        <v xml:space="preserve"> Ms.  Hannah Jennings</v>
      </c>
      <c r="C1833">
        <f>VLOOKUP(A1833,'Medical Examinations'!A1832:J4167,2,FALSE)</f>
        <v>28.405000000000001</v>
      </c>
      <c r="D1833">
        <f>VLOOKUP(A1833,'Medical Examinations'!A1832:J4167,3,FALSE)</f>
        <v>4.12</v>
      </c>
      <c r="E1833" t="str">
        <f>VLOOKUP(A1833,'Medical Examinations'!A1832:J4167,4,FALSE)</f>
        <v>No</v>
      </c>
      <c r="F1833" t="str">
        <f>VLOOKUP(A1833,'Medical Examinations'!A1832:J4167,5,FALSE)</f>
        <v>No</v>
      </c>
      <c r="G1833" t="str">
        <f>VLOOKUP($A1833,'Medical Examinations'!A$1:J$2336,6,FALSE)</f>
        <v>No</v>
      </c>
      <c r="H1833">
        <f>VLOOKUP(A1833,'Medical Examinations'!A1832:J4167,7,FALSE)</f>
        <v>1</v>
      </c>
      <c r="I1833" t="str">
        <f>VLOOKUP(A1833,'Medical Examinations'!A1832:J4167,8,FALSE)</f>
        <v>No</v>
      </c>
      <c r="J1833" t="str">
        <f>VLOOKUP($A1833,'Medical Examinations'!$A1832:$J4167,9,FALSE)</f>
        <v>Over Weight</v>
      </c>
      <c r="K1833" t="str">
        <f>VLOOKUP(A1833,'Medical Examinations'!A1832:J4167,10,FALSE)</f>
        <v>Normal</v>
      </c>
      <c r="L1833" t="str">
        <f>VLOOKUP(Healthcare!A1833,'Hospitalisation Details'!A1832:K4167,10,FALSE)</f>
        <v>13-Aug-1992</v>
      </c>
      <c r="M1833" s="17">
        <f>VLOOKUP(Healthcare!A1833,'Hospitalisation Details'!A1832:K4167,6,FALSE)</f>
        <v>4527.18</v>
      </c>
      <c r="N1833" t="str">
        <f>VLOOKUP(Healthcare!A1833,'Hospitalisation Details'!A1832:K4167,7,FALSE)</f>
        <v>tier - 2</v>
      </c>
      <c r="O1833" t="str">
        <f>VLOOKUP(Healthcare!A1833,'Hospitalisation Details'!A1832:K4167,8,FALSE)</f>
        <v>tier - 2</v>
      </c>
      <c r="P1833" t="str">
        <f>VLOOKUP(Healthcare!A1833,'Hospitalisation Details'!A1832:K4167,9,FALSE)</f>
        <v>R1012</v>
      </c>
      <c r="Q1833">
        <f>VLOOKUP(Healthcare!A1833,'Hospitalisation Details'!A1832:K4167,11,FALSE)</f>
        <v>32</v>
      </c>
    </row>
    <row r="1834" spans="1:17" ht="15.6">
      <c r="A1834" s="1" t="s">
        <v>536</v>
      </c>
      <c r="B1834" t="str">
        <f>VLOOKUP(A1834,'Customer Names'!A1833:E4168,5,FALSE)</f>
        <v xml:space="preserve"> Mr.  Zachariah Nyambaso</v>
      </c>
      <c r="C1834">
        <f>VLOOKUP(A1834,'Medical Examinations'!A1833:J4168,2,FALSE)</f>
        <v>34.674999999999997</v>
      </c>
      <c r="D1834">
        <f>VLOOKUP(A1834,'Medical Examinations'!A1833:J4168,3,FALSE)</f>
        <v>5.71</v>
      </c>
      <c r="E1834" t="str">
        <f>VLOOKUP(A1834,'Medical Examinations'!A1833:J4168,4,FALSE)</f>
        <v>yes</v>
      </c>
      <c r="F1834" t="str">
        <f>VLOOKUP(A1834,'Medical Examinations'!A1833:J4168,5,FALSE)</f>
        <v>No</v>
      </c>
      <c r="G1834" t="str">
        <f>VLOOKUP($A1834,'Medical Examinations'!A$1:J$2336,6,FALSE)</f>
        <v>No</v>
      </c>
      <c r="H1834">
        <f>VLOOKUP(A1834,'Medical Examinations'!A1833:J4168,7,FALSE)</f>
        <v>1</v>
      </c>
      <c r="I1834" t="str">
        <f>VLOOKUP(A1834,'Medical Examinations'!A1833:J4168,8,FALSE)</f>
        <v>No</v>
      </c>
      <c r="J1834" t="str">
        <f>VLOOKUP($A1834,'Medical Examinations'!$A1833:$J4168,9,FALSE)</f>
        <v>Obesity</v>
      </c>
      <c r="K1834" t="str">
        <f>VLOOKUP(A1834,'Medical Examinations'!A1833:J4168,10,FALSE)</f>
        <v>Prediabetes</v>
      </c>
      <c r="L1834" t="str">
        <f>VLOOKUP(Healthcare!A1834,'Hospitalisation Details'!A1833:K4168,10,FALSE)</f>
        <v>21-Dec-1988</v>
      </c>
      <c r="M1834" s="17">
        <f>VLOOKUP(Healthcare!A1834,'Hospitalisation Details'!A1833:K4168,6,FALSE)</f>
        <v>4518.83</v>
      </c>
      <c r="N1834" t="str">
        <f>VLOOKUP(Healthcare!A1834,'Hospitalisation Details'!A1833:K4168,7,FALSE)</f>
        <v>tier - 2</v>
      </c>
      <c r="O1834" t="str">
        <f>VLOOKUP(Healthcare!A1834,'Hospitalisation Details'!A1833:K4168,8,FALSE)</f>
        <v>tier - 2</v>
      </c>
      <c r="P1834" t="str">
        <f>VLOOKUP(Healthcare!A1834,'Hospitalisation Details'!A1833:K4168,9,FALSE)</f>
        <v>R1017</v>
      </c>
      <c r="Q1834">
        <f>VLOOKUP(Healthcare!A1834,'Hospitalisation Details'!A1833:K4168,11,FALSE)</f>
        <v>35</v>
      </c>
    </row>
    <row r="1835" spans="1:17" ht="15.6">
      <c r="A1835" s="1" t="s">
        <v>535</v>
      </c>
      <c r="B1835" t="str">
        <f>VLOOKUP(A1835,'Customer Names'!A1834:E4169,5,FALSE)</f>
        <v xml:space="preserve"> Ms.  Patricia A Shaffer</v>
      </c>
      <c r="C1835">
        <f>VLOOKUP(A1835,'Medical Examinations'!A1834:J4169,2,FALSE)</f>
        <v>18.850000000000001</v>
      </c>
      <c r="D1835">
        <f>VLOOKUP(A1835,'Medical Examinations'!A1834:J4169,3,FALSE)</f>
        <v>6.03</v>
      </c>
      <c r="E1835" t="str">
        <f>VLOOKUP(A1835,'Medical Examinations'!A1834:J4169,4,FALSE)</f>
        <v>No</v>
      </c>
      <c r="F1835" t="str">
        <f>VLOOKUP(A1835,'Medical Examinations'!A1834:J4169,5,FALSE)</f>
        <v>No</v>
      </c>
      <c r="G1835" t="str">
        <f>VLOOKUP($A1835,'Medical Examinations'!A$1:J$2336,6,FALSE)</f>
        <v>No</v>
      </c>
      <c r="H1835">
        <f>VLOOKUP(A1835,'Medical Examinations'!A1834:J4169,7,FALSE)</f>
        <v>1</v>
      </c>
      <c r="I1835" t="str">
        <f>VLOOKUP(A1835,'Medical Examinations'!A1834:J4169,8,FALSE)</f>
        <v>No</v>
      </c>
      <c r="J1835" t="str">
        <f>VLOOKUP($A1835,'Medical Examinations'!$A1834:$J4169,9,FALSE)</f>
        <v>Healthy Weight</v>
      </c>
      <c r="K1835" t="str">
        <f>VLOOKUP(A1835,'Medical Examinations'!A1834:J4169,10,FALSE)</f>
        <v>Prediabetes</v>
      </c>
      <c r="L1835" t="str">
        <f>VLOOKUP(Healthcare!A1835,'Hospitalisation Details'!A1834:K4169,10,FALSE)</f>
        <v>5-Dec-1987</v>
      </c>
      <c r="M1835" s="17">
        <f>VLOOKUP(Healthcare!A1835,'Hospitalisation Details'!A1834:K4169,6,FALSE)</f>
        <v>4518.7700000000004</v>
      </c>
      <c r="N1835" t="str">
        <f>VLOOKUP(Healthcare!A1835,'Hospitalisation Details'!A1834:K4169,7,FALSE)</f>
        <v>tier - 2</v>
      </c>
      <c r="O1835" t="str">
        <f>VLOOKUP(Healthcare!A1835,'Hospitalisation Details'!A1834:K4169,8,FALSE)</f>
        <v>tier - 3</v>
      </c>
      <c r="P1835" t="str">
        <f>VLOOKUP(Healthcare!A1835,'Hospitalisation Details'!A1834:K4169,9,FALSE)</f>
        <v>R1012</v>
      </c>
      <c r="Q1835">
        <f>VLOOKUP(Healthcare!A1835,'Hospitalisation Details'!A1834:K4169,11,FALSE)</f>
        <v>36</v>
      </c>
    </row>
    <row r="1836" spans="1:17" ht="15.6">
      <c r="A1836" s="1" t="s">
        <v>533</v>
      </c>
      <c r="B1836" t="str">
        <f>VLOOKUP(A1836,'Customer Names'!A1835:E4170,5,FALSE)</f>
        <v xml:space="preserve"> Mrs.  Elizabeth A Corkum</v>
      </c>
      <c r="C1836">
        <f>VLOOKUP(A1836,'Medical Examinations'!A1835:J4170,2,FALSE)</f>
        <v>34.130000000000003</v>
      </c>
      <c r="D1836">
        <f>VLOOKUP(A1836,'Medical Examinations'!A1835:J4170,3,FALSE)</f>
        <v>5.65</v>
      </c>
      <c r="E1836" t="str">
        <f>VLOOKUP(A1836,'Medical Examinations'!A1835:J4170,4,FALSE)</f>
        <v>No</v>
      </c>
      <c r="F1836" t="str">
        <f>VLOOKUP(A1836,'Medical Examinations'!A1835:J4170,5,FALSE)</f>
        <v>No</v>
      </c>
      <c r="G1836" t="str">
        <f>VLOOKUP($A1836,'Medical Examinations'!A$1:J$2336,6,FALSE)</f>
        <v>Yes</v>
      </c>
      <c r="H1836">
        <f>VLOOKUP(A1836,'Medical Examinations'!A1835:J4170,7,FALSE)</f>
        <v>1</v>
      </c>
      <c r="I1836" t="str">
        <f>VLOOKUP(A1836,'Medical Examinations'!A1835:J4170,8,FALSE)</f>
        <v>No</v>
      </c>
      <c r="J1836" t="str">
        <f>VLOOKUP($A1836,'Medical Examinations'!$A1835:$J4170,9,FALSE)</f>
        <v>Obesity</v>
      </c>
      <c r="K1836" t="str">
        <f>VLOOKUP(A1836,'Medical Examinations'!A1835:J4170,10,FALSE)</f>
        <v>Normal</v>
      </c>
      <c r="L1836" t="str">
        <f>VLOOKUP(Healthcare!A1836,'Hospitalisation Details'!A1835:K4170,10,FALSE)</f>
        <v>2-Oct-2003</v>
      </c>
      <c r="M1836" s="17">
        <f>VLOOKUP(Healthcare!A1836,'Hospitalisation Details'!A1835:K4170,6,FALSE)</f>
        <v>4518.3999999999996</v>
      </c>
      <c r="N1836" t="str">
        <f>VLOOKUP(Healthcare!A1836,'Hospitalisation Details'!A1835:K4170,7,FALSE)</f>
        <v>tier - 2</v>
      </c>
      <c r="O1836" t="str">
        <f>VLOOKUP(Healthcare!A1836,'Hospitalisation Details'!A1835:K4170,8,FALSE)</f>
        <v>tier - 3</v>
      </c>
      <c r="P1836" t="str">
        <f>VLOOKUP(Healthcare!A1836,'Hospitalisation Details'!A1835:K4170,9,FALSE)</f>
        <v>R1026</v>
      </c>
      <c r="Q1836">
        <f>VLOOKUP(Healthcare!A1836,'Hospitalisation Details'!A1835:K4170,11,FALSE)</f>
        <v>20</v>
      </c>
    </row>
    <row r="1837" spans="1:17" ht="15.6">
      <c r="A1837" s="1" t="s">
        <v>532</v>
      </c>
      <c r="B1837" t="str">
        <f>VLOOKUP(A1837,'Customer Names'!A1836:E4171,5,FALSE)</f>
        <v xml:space="preserve"> Mr.  Benjamin Pedersen</v>
      </c>
      <c r="C1837">
        <f>VLOOKUP(A1837,'Medical Examinations'!A1836:J4171,2,FALSE)</f>
        <v>17.34</v>
      </c>
      <c r="D1837">
        <f>VLOOKUP(A1837,'Medical Examinations'!A1836:J4171,3,FALSE)</f>
        <v>5.05</v>
      </c>
      <c r="E1837" t="str">
        <f>VLOOKUP(A1837,'Medical Examinations'!A1836:J4171,4,FALSE)</f>
        <v>No</v>
      </c>
      <c r="F1837" t="str">
        <f>VLOOKUP(A1837,'Medical Examinations'!A1836:J4171,5,FALSE)</f>
        <v>No</v>
      </c>
      <c r="G1837" t="str">
        <f>VLOOKUP($A1837,'Medical Examinations'!A$1:J$2336,6,FALSE)</f>
        <v>No</v>
      </c>
      <c r="H1837">
        <f>VLOOKUP(A1837,'Medical Examinations'!A1836:J4171,7,FALSE)</f>
        <v>0</v>
      </c>
      <c r="I1837" t="str">
        <f>VLOOKUP(A1837,'Medical Examinations'!A1836:J4171,8,FALSE)</f>
        <v>No</v>
      </c>
      <c r="J1837" t="str">
        <f>VLOOKUP($A1837,'Medical Examinations'!$A1836:$J4171,9,FALSE)</f>
        <v>Under Weight</v>
      </c>
      <c r="K1837" t="str">
        <f>VLOOKUP(A1837,'Medical Examinations'!A1836:J4171,10,FALSE)</f>
        <v>Normal</v>
      </c>
      <c r="L1837" t="str">
        <f>VLOOKUP(Healthcare!A1837,'Hospitalisation Details'!A1836:K4171,10,FALSE)</f>
        <v>16-Jun-1980</v>
      </c>
      <c r="M1837" s="17">
        <f>VLOOKUP(Healthcare!A1837,'Hospitalisation Details'!A1836:K4171,6,FALSE)</f>
        <v>4515.71</v>
      </c>
      <c r="N1837" t="str">
        <f>VLOOKUP(Healthcare!A1837,'Hospitalisation Details'!A1836:K4171,7,FALSE)</f>
        <v>tier - 2</v>
      </c>
      <c r="O1837" t="str">
        <f>VLOOKUP(Healthcare!A1837,'Hospitalisation Details'!A1836:K4171,8,FALSE)</f>
        <v>tier - 3</v>
      </c>
      <c r="P1837" t="str">
        <f>VLOOKUP(Healthcare!A1837,'Hospitalisation Details'!A1836:K4171,9,FALSE)</f>
        <v>R1013</v>
      </c>
      <c r="Q1837">
        <f>VLOOKUP(Healthcare!A1837,'Hospitalisation Details'!A1836:K4171,11,FALSE)</f>
        <v>44</v>
      </c>
    </row>
    <row r="1838" spans="1:17" ht="15.6">
      <c r="A1838" s="1" t="s">
        <v>531</v>
      </c>
      <c r="B1838" t="str">
        <f>VLOOKUP(A1838,'Customer Names'!A1837:E4172,5,FALSE)</f>
        <v xml:space="preserve"> Mr.  Breno Melo</v>
      </c>
      <c r="C1838">
        <f>VLOOKUP(A1838,'Medical Examinations'!A1837:J4172,2,FALSE)</f>
        <v>17.440000000000001</v>
      </c>
      <c r="D1838">
        <f>VLOOKUP(A1838,'Medical Examinations'!A1837:J4172,3,FALSE)</f>
        <v>6.26</v>
      </c>
      <c r="E1838" t="str">
        <f>VLOOKUP(A1838,'Medical Examinations'!A1837:J4172,4,FALSE)</f>
        <v>No</v>
      </c>
      <c r="F1838" t="str">
        <f>VLOOKUP(A1838,'Medical Examinations'!A1837:J4172,5,FALSE)</f>
        <v>No</v>
      </c>
      <c r="G1838" t="str">
        <f>VLOOKUP($A1838,'Medical Examinations'!A$1:J$2336,6,FALSE)</f>
        <v>No</v>
      </c>
      <c r="H1838">
        <f>VLOOKUP(A1838,'Medical Examinations'!A1837:J4172,7,FALSE)</f>
        <v>0</v>
      </c>
      <c r="I1838" t="str">
        <f>VLOOKUP(A1838,'Medical Examinations'!A1837:J4172,8,FALSE)</f>
        <v>No</v>
      </c>
      <c r="J1838" t="str">
        <f>VLOOKUP($A1838,'Medical Examinations'!$A1837:$J4172,9,FALSE)</f>
        <v>Under Weight</v>
      </c>
      <c r="K1838" t="str">
        <f>VLOOKUP(A1838,'Medical Examinations'!A1837:J4172,10,FALSE)</f>
        <v>Prediabetes</v>
      </c>
      <c r="L1838" t="str">
        <f>VLOOKUP(Healthcare!A1838,'Hospitalisation Details'!A1837:K4172,10,FALSE)</f>
        <v>27-Sep-1982</v>
      </c>
      <c r="M1838" s="17">
        <f>VLOOKUP(Healthcare!A1838,'Hospitalisation Details'!A1837:K4172,6,FALSE)</f>
        <v>4511.41</v>
      </c>
      <c r="N1838" t="str">
        <f>VLOOKUP(Healthcare!A1838,'Hospitalisation Details'!A1837:K4172,7,FALSE)</f>
        <v>tier - 2</v>
      </c>
      <c r="O1838" t="str">
        <f>VLOOKUP(Healthcare!A1838,'Hospitalisation Details'!A1837:K4172,8,FALSE)</f>
        <v>tier - 3</v>
      </c>
      <c r="P1838" t="str">
        <f>VLOOKUP(Healthcare!A1838,'Hospitalisation Details'!A1837:K4172,9,FALSE)</f>
        <v>R1013</v>
      </c>
      <c r="Q1838">
        <f>VLOOKUP(Healthcare!A1838,'Hospitalisation Details'!A1837:K4172,11,FALSE)</f>
        <v>41</v>
      </c>
    </row>
    <row r="1839" spans="1:17" ht="15.6">
      <c r="A1839" s="1" t="s">
        <v>530</v>
      </c>
      <c r="B1839" t="str">
        <f>VLOOKUP(A1839,'Customer Names'!A1838:E4173,5,FALSE)</f>
        <v xml:space="preserve"> Mr.  Takaya Sakamoto</v>
      </c>
      <c r="C1839">
        <f>VLOOKUP(A1839,'Medical Examinations'!A1838:J4173,2,FALSE)</f>
        <v>33.659999999999997</v>
      </c>
      <c r="D1839">
        <f>VLOOKUP(A1839,'Medical Examinations'!A1838:J4173,3,FALSE)</f>
        <v>4.08</v>
      </c>
      <c r="E1839" t="str">
        <f>VLOOKUP(A1839,'Medical Examinations'!A1838:J4173,4,FALSE)</f>
        <v>yes</v>
      </c>
      <c r="F1839" t="str">
        <f>VLOOKUP(A1839,'Medical Examinations'!A1838:J4173,5,FALSE)</f>
        <v>No</v>
      </c>
      <c r="G1839" t="str">
        <f>VLOOKUP($A1839,'Medical Examinations'!A$1:J$2336,6,FALSE)</f>
        <v>Yes</v>
      </c>
      <c r="H1839">
        <f>VLOOKUP(A1839,'Medical Examinations'!A1838:J4173,7,FALSE)</f>
        <v>1</v>
      </c>
      <c r="I1839" t="str">
        <f>VLOOKUP(A1839,'Medical Examinations'!A1838:J4173,8,FALSE)</f>
        <v>No</v>
      </c>
      <c r="J1839" t="str">
        <f>VLOOKUP($A1839,'Medical Examinations'!$A1838:$J4173,9,FALSE)</f>
        <v>Obesity</v>
      </c>
      <c r="K1839" t="str">
        <f>VLOOKUP(A1839,'Medical Examinations'!A1838:J4173,10,FALSE)</f>
        <v>Normal</v>
      </c>
      <c r="L1839" t="str">
        <f>VLOOKUP(Healthcare!A1839,'Hospitalisation Details'!A1838:K4173,10,FALSE)</f>
        <v>13-Oct-1997</v>
      </c>
      <c r="M1839" s="17">
        <f>VLOOKUP(Healthcare!A1839,'Hospitalisation Details'!A1838:K4173,6,FALSE)</f>
        <v>4504.66</v>
      </c>
      <c r="N1839" t="str">
        <f>VLOOKUP(Healthcare!A1839,'Hospitalisation Details'!A1838:K4173,7,FALSE)</f>
        <v>tier - 1</v>
      </c>
      <c r="O1839" t="str">
        <f>VLOOKUP(Healthcare!A1839,'Hospitalisation Details'!A1838:K4173,8,FALSE)</f>
        <v>tier - 2</v>
      </c>
      <c r="P1839" t="str">
        <f>VLOOKUP(Healthcare!A1839,'Hospitalisation Details'!A1838:K4173,9,FALSE)</f>
        <v>R1013</v>
      </c>
      <c r="Q1839">
        <f>VLOOKUP(Healthcare!A1839,'Hospitalisation Details'!A1838:K4173,11,FALSE)</f>
        <v>26</v>
      </c>
    </row>
    <row r="1840" spans="1:17" ht="15.6">
      <c r="A1840" s="1" t="s">
        <v>529</v>
      </c>
      <c r="B1840" t="str">
        <f>VLOOKUP(A1840,'Customer Names'!A1839:E4174,5,FALSE)</f>
        <v xml:space="preserve"> Mr.  Thomas IV McMahon</v>
      </c>
      <c r="C1840">
        <f>VLOOKUP(A1840,'Medical Examinations'!A1839:J4174,2,FALSE)</f>
        <v>21.375</v>
      </c>
      <c r="D1840">
        <f>VLOOKUP(A1840,'Medical Examinations'!A1839:J4174,3,FALSE)</f>
        <v>6.19</v>
      </c>
      <c r="E1840" t="str">
        <f>VLOOKUP(A1840,'Medical Examinations'!A1839:J4174,4,FALSE)</f>
        <v>yes</v>
      </c>
      <c r="F1840" t="str">
        <f>VLOOKUP(A1840,'Medical Examinations'!A1839:J4174,5,FALSE)</f>
        <v>No</v>
      </c>
      <c r="G1840" t="str">
        <f>VLOOKUP($A1840,'Medical Examinations'!A$1:J$2336,6,FALSE)</f>
        <v>No</v>
      </c>
      <c r="H1840">
        <f>VLOOKUP(A1840,'Medical Examinations'!A1839:J4174,7,FALSE)</f>
        <v>1</v>
      </c>
      <c r="I1840" t="str">
        <f>VLOOKUP(A1840,'Medical Examinations'!A1839:J4174,8,FALSE)</f>
        <v>No</v>
      </c>
      <c r="J1840" t="str">
        <f>VLOOKUP($A1840,'Medical Examinations'!$A1839:$J4174,9,FALSE)</f>
        <v>Healthy Weight</v>
      </c>
      <c r="K1840" t="str">
        <f>VLOOKUP(A1840,'Medical Examinations'!A1839:J4174,10,FALSE)</f>
        <v>Prediabetes</v>
      </c>
      <c r="L1840" t="str">
        <f>VLOOKUP(Healthcare!A1840,'Hospitalisation Details'!A1839:K4174,10,FALSE)</f>
        <v>26-Jun-1988</v>
      </c>
      <c r="M1840" s="17">
        <f>VLOOKUP(Healthcare!A1840,'Hospitalisation Details'!A1839:K4174,6,FALSE)</f>
        <v>4500.34</v>
      </c>
      <c r="N1840" t="str">
        <f>VLOOKUP(Healthcare!A1840,'Hospitalisation Details'!A1839:K4174,7,FALSE)</f>
        <v>tier - 2</v>
      </c>
      <c r="O1840" t="str">
        <f>VLOOKUP(Healthcare!A1840,'Hospitalisation Details'!A1839:K4174,8,FALSE)</f>
        <v>tier - 1</v>
      </c>
      <c r="P1840" t="str">
        <f>VLOOKUP(Healthcare!A1840,'Hospitalisation Details'!A1839:K4174,9,FALSE)</f>
        <v>R1017</v>
      </c>
      <c r="Q1840">
        <f>VLOOKUP(Healthcare!A1840,'Hospitalisation Details'!A1839:K4174,11,FALSE)</f>
        <v>36</v>
      </c>
    </row>
    <row r="1841" spans="1:17" ht="15.6">
      <c r="A1841" s="1" t="s">
        <v>528</v>
      </c>
      <c r="B1841" t="str">
        <f>VLOOKUP(A1841,'Customer Names'!A1840:E4175,5,FALSE)</f>
        <v xml:space="preserve"> Mr.  Bradley E Harris</v>
      </c>
      <c r="C1841">
        <f>VLOOKUP(A1841,'Medical Examinations'!A1840:J4175,2,FALSE)</f>
        <v>27.14</v>
      </c>
      <c r="D1841">
        <f>VLOOKUP(A1841,'Medical Examinations'!A1840:J4175,3,FALSE)</f>
        <v>6.01</v>
      </c>
      <c r="E1841" t="str">
        <f>VLOOKUP(A1841,'Medical Examinations'!A1840:J4175,4,FALSE)</f>
        <v>No</v>
      </c>
      <c r="F1841" t="str">
        <f>VLOOKUP(A1841,'Medical Examinations'!A1840:J4175,5,FALSE)</f>
        <v>No</v>
      </c>
      <c r="G1841" t="str">
        <f>VLOOKUP($A1841,'Medical Examinations'!A$1:J$2336,6,FALSE)</f>
        <v>No</v>
      </c>
      <c r="H1841">
        <f>VLOOKUP(A1841,'Medical Examinations'!A1840:J4175,7,FALSE)</f>
        <v>1</v>
      </c>
      <c r="I1841" t="str">
        <f>VLOOKUP(A1841,'Medical Examinations'!A1840:J4175,8,FALSE)</f>
        <v>No</v>
      </c>
      <c r="J1841" t="str">
        <f>VLOOKUP($A1841,'Medical Examinations'!$A1840:$J4175,9,FALSE)</f>
        <v>Over Weight</v>
      </c>
      <c r="K1841" t="str">
        <f>VLOOKUP(A1841,'Medical Examinations'!A1840:J4175,10,FALSE)</f>
        <v>Prediabetes</v>
      </c>
      <c r="L1841" t="str">
        <f>VLOOKUP(Healthcare!A1841,'Hospitalisation Details'!A1840:K4175,10,FALSE)</f>
        <v>12-Jul-1992</v>
      </c>
      <c r="M1841" s="17">
        <f>VLOOKUP(Healthcare!A1841,'Hospitalisation Details'!A1840:K4175,6,FALSE)</f>
        <v>4488.58</v>
      </c>
      <c r="N1841" t="str">
        <f>VLOOKUP(Healthcare!A1841,'Hospitalisation Details'!A1840:K4175,7,FALSE)</f>
        <v>tier - 2</v>
      </c>
      <c r="O1841" t="str">
        <f>VLOOKUP(Healthcare!A1841,'Hospitalisation Details'!A1840:K4175,8,FALSE)</f>
        <v>tier - 3</v>
      </c>
      <c r="P1841" t="str">
        <f>VLOOKUP(Healthcare!A1841,'Hospitalisation Details'!A1840:K4175,9,FALSE)</f>
        <v>R1012</v>
      </c>
      <c r="Q1841">
        <f>VLOOKUP(Healthcare!A1841,'Hospitalisation Details'!A1840:K4175,11,FALSE)</f>
        <v>32</v>
      </c>
    </row>
    <row r="1842" spans="1:17" ht="15.6">
      <c r="A1842" s="1" t="s">
        <v>527</v>
      </c>
      <c r="B1842" t="str">
        <f>VLOOKUP(A1842,'Customer Names'!A1841:E4176,5,FALSE)</f>
        <v xml:space="preserve"> Ms.  Megan Lombardo</v>
      </c>
      <c r="C1842">
        <f>VLOOKUP(A1842,'Medical Examinations'!A1841:J4176,2,FALSE)</f>
        <v>35.78</v>
      </c>
      <c r="D1842">
        <f>VLOOKUP(A1842,'Medical Examinations'!A1841:J4176,3,FALSE)</f>
        <v>6.07</v>
      </c>
      <c r="E1842" t="str">
        <f>VLOOKUP(A1842,'Medical Examinations'!A1841:J4176,4,FALSE)</f>
        <v>No</v>
      </c>
      <c r="F1842" t="str">
        <f>VLOOKUP(A1842,'Medical Examinations'!A1841:J4176,5,FALSE)</f>
        <v>Yes</v>
      </c>
      <c r="G1842" t="str">
        <f>VLOOKUP($A1842,'Medical Examinations'!A$1:J$2336,6,FALSE)</f>
        <v>No</v>
      </c>
      <c r="H1842">
        <f>VLOOKUP(A1842,'Medical Examinations'!A1841:J4176,7,FALSE)</f>
        <v>1</v>
      </c>
      <c r="I1842" t="str">
        <f>VLOOKUP(A1842,'Medical Examinations'!A1841:J4176,8,FALSE)</f>
        <v>No</v>
      </c>
      <c r="J1842" t="str">
        <f>VLOOKUP($A1842,'Medical Examinations'!$A1841:$J4176,9,FALSE)</f>
        <v>Obesity</v>
      </c>
      <c r="K1842" t="str">
        <f>VLOOKUP(A1842,'Medical Examinations'!A1841:J4176,10,FALSE)</f>
        <v>Prediabetes</v>
      </c>
      <c r="L1842" t="str">
        <f>VLOOKUP(Healthcare!A1842,'Hospitalisation Details'!A1841:K4176,10,FALSE)</f>
        <v>18-Jul-2004</v>
      </c>
      <c r="M1842" s="17">
        <f>VLOOKUP(Healthcare!A1842,'Hospitalisation Details'!A1841:K4176,6,FALSE)</f>
        <v>4468.25</v>
      </c>
      <c r="N1842" t="str">
        <f>VLOOKUP(Healthcare!A1842,'Hospitalisation Details'!A1841:K4176,7,FALSE)</f>
        <v>tier - 2</v>
      </c>
      <c r="O1842" t="str">
        <f>VLOOKUP(Healthcare!A1842,'Hospitalisation Details'!A1841:K4176,8,FALSE)</f>
        <v>tier - 2</v>
      </c>
      <c r="P1842" t="str">
        <f>VLOOKUP(Healthcare!A1842,'Hospitalisation Details'!A1841:K4176,9,FALSE)</f>
        <v>R1012</v>
      </c>
      <c r="Q1842">
        <f>VLOOKUP(Healthcare!A1842,'Hospitalisation Details'!A1841:K4176,11,FALSE)</f>
        <v>20</v>
      </c>
    </row>
    <row r="1843" spans="1:17" ht="15.6">
      <c r="A1843" s="1" t="s">
        <v>526</v>
      </c>
      <c r="B1843" t="str">
        <f>VLOOKUP(A1843,'Customer Names'!A1842:E4177,5,FALSE)</f>
        <v xml:space="preserve"> Ms.  Ruby J Bode</v>
      </c>
      <c r="C1843">
        <f>VLOOKUP(A1843,'Medical Examinations'!A1842:J4177,2,FALSE)</f>
        <v>34.96</v>
      </c>
      <c r="D1843">
        <f>VLOOKUP(A1843,'Medical Examinations'!A1842:J4177,3,FALSE)</f>
        <v>5.63</v>
      </c>
      <c r="E1843" t="str">
        <f>VLOOKUP(A1843,'Medical Examinations'!A1842:J4177,4,FALSE)</f>
        <v>No</v>
      </c>
      <c r="F1843" t="str">
        <f>VLOOKUP(A1843,'Medical Examinations'!A1842:J4177,5,FALSE)</f>
        <v>No</v>
      </c>
      <c r="G1843" t="str">
        <f>VLOOKUP($A1843,'Medical Examinations'!A$1:J$2336,6,FALSE)</f>
        <v>No</v>
      </c>
      <c r="H1843">
        <f>VLOOKUP(A1843,'Medical Examinations'!A1842:J4177,7,FALSE)</f>
        <v>0</v>
      </c>
      <c r="I1843" t="str">
        <f>VLOOKUP(A1843,'Medical Examinations'!A1842:J4177,8,FALSE)</f>
        <v>No</v>
      </c>
      <c r="J1843" t="str">
        <f>VLOOKUP($A1843,'Medical Examinations'!$A1842:$J4177,9,FALSE)</f>
        <v>Obesity</v>
      </c>
      <c r="K1843" t="str">
        <f>VLOOKUP(A1843,'Medical Examinations'!A1842:J4177,10,FALSE)</f>
        <v>Normal</v>
      </c>
      <c r="L1843" t="str">
        <f>VLOOKUP(Healthcare!A1843,'Hospitalisation Details'!A1842:K4177,10,FALSE)</f>
        <v>20-Nov-1999</v>
      </c>
      <c r="M1843" s="17">
        <f>VLOOKUP(Healthcare!A1843,'Hospitalisation Details'!A1842:K4177,6,FALSE)</f>
        <v>4466.62</v>
      </c>
      <c r="N1843" t="str">
        <f>VLOOKUP(Healthcare!A1843,'Hospitalisation Details'!A1842:K4177,7,FALSE)</f>
        <v>tier - 2</v>
      </c>
      <c r="O1843" t="str">
        <f>VLOOKUP(Healthcare!A1843,'Hospitalisation Details'!A1842:K4177,8,FALSE)</f>
        <v>tier - 2</v>
      </c>
      <c r="P1843" t="str">
        <f>VLOOKUP(Healthcare!A1843,'Hospitalisation Details'!A1842:K4177,9,FALSE)</f>
        <v>R1012</v>
      </c>
      <c r="Q1843">
        <f>VLOOKUP(Healthcare!A1843,'Hospitalisation Details'!A1842:K4177,11,FALSE)</f>
        <v>24</v>
      </c>
    </row>
    <row r="1844" spans="1:17" ht="15.6">
      <c r="A1844" s="1" t="s">
        <v>525</v>
      </c>
      <c r="B1844" t="str">
        <f>VLOOKUP(A1844,'Customer Names'!A1843:E4178,5,FALSE)</f>
        <v xml:space="preserve"> Mr.  Bart Johnson</v>
      </c>
      <c r="C1844">
        <f>VLOOKUP(A1844,'Medical Examinations'!A1843:J4178,2,FALSE)</f>
        <v>38.39</v>
      </c>
      <c r="D1844">
        <f>VLOOKUP(A1844,'Medical Examinations'!A1843:J4178,3,FALSE)</f>
        <v>6.05</v>
      </c>
      <c r="E1844" t="str">
        <f>VLOOKUP(A1844,'Medical Examinations'!A1843:J4178,4,FALSE)</f>
        <v>No</v>
      </c>
      <c r="F1844" t="str">
        <f>VLOOKUP(A1844,'Medical Examinations'!A1843:J4178,5,FALSE)</f>
        <v>No</v>
      </c>
      <c r="G1844" t="str">
        <f>VLOOKUP($A1844,'Medical Examinations'!A$1:J$2336,6,FALSE)</f>
        <v>No</v>
      </c>
      <c r="H1844">
        <f>VLOOKUP(A1844,'Medical Examinations'!A1843:J4178,7,FALSE)</f>
        <v>0</v>
      </c>
      <c r="I1844" t="str">
        <f>VLOOKUP(A1844,'Medical Examinations'!A1843:J4178,8,FALSE)</f>
        <v>No</v>
      </c>
      <c r="J1844" t="str">
        <f>VLOOKUP($A1844,'Medical Examinations'!$A1843:$J4178,9,FALSE)</f>
        <v>Obesity</v>
      </c>
      <c r="K1844" t="str">
        <f>VLOOKUP(A1844,'Medical Examinations'!A1843:J4178,10,FALSE)</f>
        <v>Prediabetes</v>
      </c>
      <c r="L1844" t="str">
        <f>VLOOKUP(Healthcare!A1844,'Hospitalisation Details'!A1843:K4178,10,FALSE)</f>
        <v>4-Jul-1991</v>
      </c>
      <c r="M1844" s="17">
        <f>VLOOKUP(Healthcare!A1844,'Hospitalisation Details'!A1843:K4178,6,FALSE)</f>
        <v>4463.21</v>
      </c>
      <c r="N1844" t="str">
        <f>VLOOKUP(Healthcare!A1844,'Hospitalisation Details'!A1843:K4178,7,FALSE)</f>
        <v>tier - 3</v>
      </c>
      <c r="O1844" t="str">
        <f>VLOOKUP(Healthcare!A1844,'Hospitalisation Details'!A1843:K4178,8,FALSE)</f>
        <v>tier - 3</v>
      </c>
      <c r="P1844" t="str">
        <f>VLOOKUP(Healthcare!A1844,'Hospitalisation Details'!A1843:K4178,9,FALSE)</f>
        <v>R1013</v>
      </c>
      <c r="Q1844">
        <f>VLOOKUP(Healthcare!A1844,'Hospitalisation Details'!A1843:K4178,11,FALSE)</f>
        <v>33</v>
      </c>
    </row>
    <row r="1845" spans="1:17" ht="15.6">
      <c r="A1845" s="1" t="s">
        <v>524</v>
      </c>
      <c r="B1845" t="str">
        <f>VLOOKUP(A1845,'Customer Names'!A1844:E4179,5,FALSE)</f>
        <v xml:space="preserve"> Mr.  Robert A Norcross</v>
      </c>
      <c r="C1845">
        <f>VLOOKUP(A1845,'Medical Examinations'!A1844:J4179,2,FALSE)</f>
        <v>33.82</v>
      </c>
      <c r="D1845">
        <f>VLOOKUP(A1845,'Medical Examinations'!A1844:J4179,3,FALSE)</f>
        <v>4.6500000000000004</v>
      </c>
      <c r="E1845" t="str">
        <f>VLOOKUP(A1845,'Medical Examinations'!A1844:J4179,4,FALSE)</f>
        <v>No</v>
      </c>
      <c r="F1845" t="str">
        <f>VLOOKUP(A1845,'Medical Examinations'!A1844:J4179,5,FALSE)</f>
        <v>No</v>
      </c>
      <c r="G1845" t="str">
        <f>VLOOKUP($A1845,'Medical Examinations'!A$1:J$2336,6,FALSE)</f>
        <v>No</v>
      </c>
      <c r="H1845">
        <f>VLOOKUP(A1845,'Medical Examinations'!A1844:J4179,7,FALSE)</f>
        <v>0</v>
      </c>
      <c r="I1845" t="str">
        <f>VLOOKUP(A1845,'Medical Examinations'!A1844:J4179,8,FALSE)</f>
        <v>No</v>
      </c>
      <c r="J1845" t="str">
        <f>VLOOKUP($A1845,'Medical Examinations'!$A1844:$J4179,9,FALSE)</f>
        <v>Obesity</v>
      </c>
      <c r="K1845" t="str">
        <f>VLOOKUP(A1845,'Medical Examinations'!A1844:J4179,10,FALSE)</f>
        <v>Normal</v>
      </c>
      <c r="L1845" t="str">
        <f>VLOOKUP(Healthcare!A1845,'Hospitalisation Details'!A1844:K4179,10,FALSE)</f>
        <v>15-Jul-1990</v>
      </c>
      <c r="M1845" s="17">
        <f>VLOOKUP(Healthcare!A1845,'Hospitalisation Details'!A1844:K4179,6,FALSE)</f>
        <v>4462.72</v>
      </c>
      <c r="N1845" t="str">
        <f>VLOOKUP(Healthcare!A1845,'Hospitalisation Details'!A1844:K4179,7,FALSE)</f>
        <v>tier - 2</v>
      </c>
      <c r="O1845" t="str">
        <f>VLOOKUP(Healthcare!A1845,'Hospitalisation Details'!A1844:K4179,8,FALSE)</f>
        <v>tier - 3</v>
      </c>
      <c r="P1845" t="str">
        <f>VLOOKUP(Healthcare!A1845,'Hospitalisation Details'!A1844:K4179,9,FALSE)</f>
        <v>R1012</v>
      </c>
      <c r="Q1845">
        <f>VLOOKUP(Healthcare!A1845,'Hospitalisation Details'!A1844:K4179,11,FALSE)</f>
        <v>34</v>
      </c>
    </row>
    <row r="1846" spans="1:17" ht="15.6">
      <c r="A1846" s="1" t="s">
        <v>523</v>
      </c>
      <c r="B1846" t="str">
        <f>VLOOKUP(A1846,'Customer Names'!A1845:E4180,5,FALSE)</f>
        <v xml:space="preserve"> Mr.  Adam Lazrus</v>
      </c>
      <c r="C1846">
        <f>VLOOKUP(A1846,'Medical Examinations'!A1845:J4180,2,FALSE)</f>
        <v>27.835000000000001</v>
      </c>
      <c r="D1846">
        <f>VLOOKUP(A1846,'Medical Examinations'!A1845:J4180,3,FALSE)</f>
        <v>5.37</v>
      </c>
      <c r="E1846" t="str">
        <f>VLOOKUP(A1846,'Medical Examinations'!A1845:J4180,4,FALSE)</f>
        <v>No</v>
      </c>
      <c r="F1846" t="str">
        <f>VLOOKUP(A1846,'Medical Examinations'!A1845:J4180,5,FALSE)</f>
        <v>No</v>
      </c>
      <c r="G1846" t="str">
        <f>VLOOKUP($A1846,'Medical Examinations'!A$1:J$2336,6,FALSE)</f>
        <v>No</v>
      </c>
      <c r="H1846">
        <f>VLOOKUP(A1846,'Medical Examinations'!A1845:J4180,7,FALSE)</f>
        <v>0</v>
      </c>
      <c r="I1846" t="str">
        <f>VLOOKUP(A1846,'Medical Examinations'!A1845:J4180,8,FALSE)</f>
        <v>No</v>
      </c>
      <c r="J1846" t="str">
        <f>VLOOKUP($A1846,'Medical Examinations'!$A1845:$J4180,9,FALSE)</f>
        <v>Over Weight</v>
      </c>
      <c r="K1846" t="str">
        <f>VLOOKUP(A1846,'Medical Examinations'!A1845:J4180,10,FALSE)</f>
        <v>Normal</v>
      </c>
      <c r="L1846" t="str">
        <f>VLOOKUP(Healthcare!A1846,'Hospitalisation Details'!A1845:K4180,10,FALSE)</f>
        <v>8-Aug-1990</v>
      </c>
      <c r="M1846" s="17">
        <f>VLOOKUP(Healthcare!A1846,'Hospitalisation Details'!A1845:K4180,6,FALSE)</f>
        <v>4454.3999999999996</v>
      </c>
      <c r="N1846" t="str">
        <f>VLOOKUP(Healthcare!A1846,'Hospitalisation Details'!A1845:K4180,7,FALSE)</f>
        <v>tier - 2</v>
      </c>
      <c r="O1846" t="str">
        <f>VLOOKUP(Healthcare!A1846,'Hospitalisation Details'!A1845:K4180,8,FALSE)</f>
        <v>tier - 3</v>
      </c>
      <c r="P1846" t="str">
        <f>VLOOKUP(Healthcare!A1846,'Hospitalisation Details'!A1845:K4180,9,FALSE)</f>
        <v>R1012</v>
      </c>
      <c r="Q1846">
        <f>VLOOKUP(Healthcare!A1846,'Hospitalisation Details'!A1845:K4180,11,FALSE)</f>
        <v>34</v>
      </c>
    </row>
    <row r="1847" spans="1:17" ht="15.6">
      <c r="A1847" s="1" t="s">
        <v>522</v>
      </c>
      <c r="B1847" t="str">
        <f>VLOOKUP(A1847,'Customer Names'!A1846:E4181,5,FALSE)</f>
        <v xml:space="preserve"> Mr.  Yemane Adhane Tsegay</v>
      </c>
      <c r="C1847">
        <f>VLOOKUP(A1847,'Medical Examinations'!A1846:J4181,2,FALSE)</f>
        <v>33</v>
      </c>
      <c r="D1847">
        <f>VLOOKUP(A1847,'Medical Examinations'!A1846:J4181,3,FALSE)</f>
        <v>5.39</v>
      </c>
      <c r="E1847" t="str">
        <f>VLOOKUP(A1847,'Medical Examinations'!A1846:J4181,4,FALSE)</f>
        <v>No</v>
      </c>
      <c r="F1847" t="str">
        <f>VLOOKUP(A1847,'Medical Examinations'!A1846:J4181,5,FALSE)</f>
        <v>No</v>
      </c>
      <c r="G1847" t="str">
        <f>VLOOKUP($A1847,'Medical Examinations'!A$1:J$2336,6,FALSE)</f>
        <v>No</v>
      </c>
      <c r="H1847">
        <f>VLOOKUP(A1847,'Medical Examinations'!A1846:J4181,7,FALSE)</f>
        <v>0</v>
      </c>
      <c r="I1847" t="str">
        <f>VLOOKUP(A1847,'Medical Examinations'!A1846:J4181,8,FALSE)</f>
        <v>No</v>
      </c>
      <c r="J1847" t="str">
        <f>VLOOKUP($A1847,'Medical Examinations'!$A1846:$J4181,9,FALSE)</f>
        <v>Obesity</v>
      </c>
      <c r="K1847" t="str">
        <f>VLOOKUP(A1847,'Medical Examinations'!A1846:J4181,10,FALSE)</f>
        <v>Normal</v>
      </c>
      <c r="L1847" t="str">
        <f>VLOOKUP(Healthcare!A1847,'Hospitalisation Details'!A1846:K4181,10,FALSE)</f>
        <v>28-Jun-1994</v>
      </c>
      <c r="M1847" s="17">
        <f>VLOOKUP(Healthcare!A1847,'Hospitalisation Details'!A1846:K4181,6,FALSE)</f>
        <v>4449.46</v>
      </c>
      <c r="N1847" t="str">
        <f>VLOOKUP(Healthcare!A1847,'Hospitalisation Details'!A1846:K4181,7,FALSE)</f>
        <v>tier - 1</v>
      </c>
      <c r="O1847" t="str">
        <f>VLOOKUP(Healthcare!A1847,'Hospitalisation Details'!A1846:K4181,8,FALSE)</f>
        <v>tier - 2</v>
      </c>
      <c r="P1847" t="str">
        <f>VLOOKUP(Healthcare!A1847,'Hospitalisation Details'!A1846:K4181,9,FALSE)</f>
        <v>R1013</v>
      </c>
      <c r="Q1847">
        <f>VLOOKUP(Healthcare!A1847,'Hospitalisation Details'!A1846:K4181,11,FALSE)</f>
        <v>30</v>
      </c>
    </row>
    <row r="1848" spans="1:17" ht="15.6">
      <c r="A1848" s="1" t="s">
        <v>521</v>
      </c>
      <c r="B1848" t="str">
        <f>VLOOKUP(A1848,'Customer Names'!A1847:E4182,5,FALSE)</f>
        <v xml:space="preserve"> Mr.  Jesse A Schneider</v>
      </c>
      <c r="C1848">
        <f>VLOOKUP(A1848,'Medical Examinations'!A1847:J4182,2,FALSE)</f>
        <v>26.885000000000002</v>
      </c>
      <c r="D1848">
        <f>VLOOKUP(A1848,'Medical Examinations'!A1847:J4182,3,FALSE)</f>
        <v>5.86</v>
      </c>
      <c r="E1848" t="str">
        <f>VLOOKUP(A1848,'Medical Examinations'!A1847:J4182,4,FALSE)</f>
        <v>No</v>
      </c>
      <c r="F1848" t="str">
        <f>VLOOKUP(A1848,'Medical Examinations'!A1847:J4182,5,FALSE)</f>
        <v>No</v>
      </c>
      <c r="G1848" t="str">
        <f>VLOOKUP($A1848,'Medical Examinations'!A$1:J$2336,6,FALSE)</f>
        <v>No</v>
      </c>
      <c r="H1848">
        <f>VLOOKUP(A1848,'Medical Examinations'!A1847:J4182,7,FALSE)</f>
        <v>0</v>
      </c>
      <c r="I1848" t="str">
        <f>VLOOKUP(A1848,'Medical Examinations'!A1847:J4182,8,FALSE)</f>
        <v>No</v>
      </c>
      <c r="J1848" t="str">
        <f>VLOOKUP($A1848,'Medical Examinations'!$A1847:$J4182,9,FALSE)</f>
        <v>Over Weight</v>
      </c>
      <c r="K1848" t="str">
        <f>VLOOKUP(A1848,'Medical Examinations'!A1847:J4182,10,FALSE)</f>
        <v>Prediabetes</v>
      </c>
      <c r="L1848" t="str">
        <f>VLOOKUP(Healthcare!A1848,'Hospitalisation Details'!A1847:K4182,10,FALSE)</f>
        <v>3-Sep-1991</v>
      </c>
      <c r="M1848" s="17">
        <f>VLOOKUP(Healthcare!A1848,'Hospitalisation Details'!A1847:K4182,6,FALSE)</f>
        <v>4441.21</v>
      </c>
      <c r="N1848" t="str">
        <f>VLOOKUP(Healthcare!A1848,'Hospitalisation Details'!A1847:K4182,7,FALSE)</f>
        <v>tier - 1</v>
      </c>
      <c r="O1848" t="str">
        <f>VLOOKUP(Healthcare!A1848,'Hospitalisation Details'!A1847:K4182,8,FALSE)</f>
        <v>tier - 2</v>
      </c>
      <c r="P1848" t="str">
        <f>VLOOKUP(Healthcare!A1848,'Hospitalisation Details'!A1847:K4182,9,FALSE)</f>
        <v>R1014</v>
      </c>
      <c r="Q1848">
        <f>VLOOKUP(Healthcare!A1848,'Hospitalisation Details'!A1847:K4182,11,FALSE)</f>
        <v>33</v>
      </c>
    </row>
    <row r="1849" spans="1:17" ht="15.6">
      <c r="A1849" s="1" t="s">
        <v>520</v>
      </c>
      <c r="B1849" t="str">
        <f>VLOOKUP(A1849,'Customer Names'!A1848:E4183,5,FALSE)</f>
        <v xml:space="preserve"> Mr.  Bird Loreto</v>
      </c>
      <c r="C1849">
        <f>VLOOKUP(A1849,'Medical Examinations'!A1848:J4183,2,FALSE)</f>
        <v>29.26</v>
      </c>
      <c r="D1849">
        <f>VLOOKUP(A1849,'Medical Examinations'!A1848:J4183,3,FALSE)</f>
        <v>4.4400000000000004</v>
      </c>
      <c r="E1849" t="str">
        <f>VLOOKUP(A1849,'Medical Examinations'!A1848:J4183,4,FALSE)</f>
        <v>No</v>
      </c>
      <c r="F1849" t="str">
        <f>VLOOKUP(A1849,'Medical Examinations'!A1848:J4183,5,FALSE)</f>
        <v>No</v>
      </c>
      <c r="G1849" t="str">
        <f>VLOOKUP($A1849,'Medical Examinations'!A$1:J$2336,6,FALSE)</f>
        <v>No</v>
      </c>
      <c r="H1849">
        <f>VLOOKUP(A1849,'Medical Examinations'!A1848:J4183,7,FALSE)</f>
        <v>0</v>
      </c>
      <c r="I1849" t="str">
        <f>VLOOKUP(A1849,'Medical Examinations'!A1848:J4183,8,FALSE)</f>
        <v>No</v>
      </c>
      <c r="J1849" t="str">
        <f>VLOOKUP($A1849,'Medical Examinations'!$A1848:$J4183,9,FALSE)</f>
        <v>Over Weight</v>
      </c>
      <c r="K1849" t="str">
        <f>VLOOKUP(A1849,'Medical Examinations'!A1848:J4183,10,FALSE)</f>
        <v>Normal</v>
      </c>
      <c r="L1849" t="str">
        <f>VLOOKUP(Healthcare!A1849,'Hospitalisation Details'!A1848:K4183,10,FALSE)</f>
        <v>24-Oct-1994</v>
      </c>
      <c r="M1849" s="17">
        <f>VLOOKUP(Healthcare!A1849,'Hospitalisation Details'!A1848:K4183,6,FALSE)</f>
        <v>4438.26</v>
      </c>
      <c r="N1849" t="str">
        <f>VLOOKUP(Healthcare!A1849,'Hospitalisation Details'!A1848:K4183,7,FALSE)</f>
        <v>tier - 2</v>
      </c>
      <c r="O1849" t="str">
        <f>VLOOKUP(Healthcare!A1849,'Hospitalisation Details'!A1848:K4183,8,FALSE)</f>
        <v>tier - 3</v>
      </c>
      <c r="P1849" t="str">
        <f>VLOOKUP(Healthcare!A1849,'Hospitalisation Details'!A1848:K4183,9,FALSE)</f>
        <v>R1017</v>
      </c>
      <c r="Q1849">
        <f>VLOOKUP(Healthcare!A1849,'Hospitalisation Details'!A1848:K4183,11,FALSE)</f>
        <v>29</v>
      </c>
    </row>
    <row r="1850" spans="1:17" ht="15.6">
      <c r="A1850" s="1" t="s">
        <v>519</v>
      </c>
      <c r="B1850" t="str">
        <f>VLOOKUP(A1850,'Customer Names'!A1849:E4184,5,FALSE)</f>
        <v xml:space="preserve"> Mr.  Patrick M Callahan</v>
      </c>
      <c r="C1850">
        <f>VLOOKUP(A1850,'Medical Examinations'!A1849:J4184,2,FALSE)</f>
        <v>26.98</v>
      </c>
      <c r="D1850">
        <f>VLOOKUP(A1850,'Medical Examinations'!A1849:J4184,3,FALSE)</f>
        <v>4.41</v>
      </c>
      <c r="E1850" t="str">
        <f>VLOOKUP(A1850,'Medical Examinations'!A1849:J4184,4,FALSE)</f>
        <v>No</v>
      </c>
      <c r="F1850" t="str">
        <f>VLOOKUP(A1850,'Medical Examinations'!A1849:J4184,5,FALSE)</f>
        <v>No</v>
      </c>
      <c r="G1850" t="str">
        <f>VLOOKUP($A1850,'Medical Examinations'!A$1:J$2336,6,FALSE)</f>
        <v>No</v>
      </c>
      <c r="H1850">
        <f>VLOOKUP(A1850,'Medical Examinations'!A1849:J4184,7,FALSE)</f>
        <v>0</v>
      </c>
      <c r="I1850" t="str">
        <f>VLOOKUP(A1850,'Medical Examinations'!A1849:J4184,8,FALSE)</f>
        <v>No</v>
      </c>
      <c r="J1850" t="str">
        <f>VLOOKUP($A1850,'Medical Examinations'!$A1849:$J4184,9,FALSE)</f>
        <v>Over Weight</v>
      </c>
      <c r="K1850" t="str">
        <f>VLOOKUP(A1850,'Medical Examinations'!A1849:J4184,10,FALSE)</f>
        <v>Normal</v>
      </c>
      <c r="L1850" t="str">
        <f>VLOOKUP(Healthcare!A1850,'Hospitalisation Details'!A1849:K4184,10,FALSE)</f>
        <v>8-Oct-1994</v>
      </c>
      <c r="M1850" s="17">
        <f>VLOOKUP(Healthcare!A1850,'Hospitalisation Details'!A1849:K4184,6,FALSE)</f>
        <v>4435.09</v>
      </c>
      <c r="N1850" t="str">
        <f>VLOOKUP(Healthcare!A1850,'Hospitalisation Details'!A1849:K4184,7,FALSE)</f>
        <v>tier - 3</v>
      </c>
      <c r="O1850" t="str">
        <f>VLOOKUP(Healthcare!A1850,'Hospitalisation Details'!A1849:K4184,8,FALSE)</f>
        <v>tier - 2</v>
      </c>
      <c r="P1850" t="str">
        <f>VLOOKUP(Healthcare!A1850,'Hospitalisation Details'!A1849:K4184,9,FALSE)</f>
        <v>R1016</v>
      </c>
      <c r="Q1850">
        <f>VLOOKUP(Healthcare!A1850,'Hospitalisation Details'!A1849:K4184,11,FALSE)</f>
        <v>29</v>
      </c>
    </row>
    <row r="1851" spans="1:17" ht="15.6">
      <c r="A1851" s="1" t="s">
        <v>518</v>
      </c>
      <c r="B1851" t="str">
        <f>VLOOKUP(A1851,'Customer Names'!A1850:E4185,5,FALSE)</f>
        <v xml:space="preserve"> Mr.  Kyle Timko</v>
      </c>
      <c r="C1851">
        <f>VLOOKUP(A1851,'Medical Examinations'!A1850:J4185,2,FALSE)</f>
        <v>32.11</v>
      </c>
      <c r="D1851">
        <f>VLOOKUP(A1851,'Medical Examinations'!A1850:J4185,3,FALSE)</f>
        <v>5.19</v>
      </c>
      <c r="E1851" t="str">
        <f>VLOOKUP(A1851,'Medical Examinations'!A1850:J4185,4,FALSE)</f>
        <v>No</v>
      </c>
      <c r="F1851" t="str">
        <f>VLOOKUP(A1851,'Medical Examinations'!A1850:J4185,5,FALSE)</f>
        <v>No</v>
      </c>
      <c r="G1851" t="str">
        <f>VLOOKUP($A1851,'Medical Examinations'!A$1:J$2336,6,FALSE)</f>
        <v>Yes</v>
      </c>
      <c r="H1851">
        <f>VLOOKUP(A1851,'Medical Examinations'!A1850:J4185,7,FALSE)</f>
        <v>1</v>
      </c>
      <c r="I1851" t="str">
        <f>VLOOKUP(A1851,'Medical Examinations'!A1850:J4185,8,FALSE)</f>
        <v>No</v>
      </c>
      <c r="J1851" t="str">
        <f>VLOOKUP($A1851,'Medical Examinations'!$A1850:$J4185,9,FALSE)</f>
        <v>Obesity</v>
      </c>
      <c r="K1851" t="str">
        <f>VLOOKUP(A1851,'Medical Examinations'!A1850:J4185,10,FALSE)</f>
        <v>Normal</v>
      </c>
      <c r="L1851" t="str">
        <f>VLOOKUP(Healthcare!A1851,'Hospitalisation Details'!A1850:K4185,10,FALSE)</f>
        <v>23-Dec-1993</v>
      </c>
      <c r="M1851" s="17">
        <f>VLOOKUP(Healthcare!A1851,'Hospitalisation Details'!A1850:K4185,6,FALSE)</f>
        <v>4433.92</v>
      </c>
      <c r="N1851" t="str">
        <f>VLOOKUP(Healthcare!A1851,'Hospitalisation Details'!A1850:K4185,7,FALSE)</f>
        <v>tier - 2</v>
      </c>
      <c r="O1851" t="str">
        <f>VLOOKUP(Healthcare!A1851,'Hospitalisation Details'!A1850:K4185,8,FALSE)</f>
        <v>tier - 2</v>
      </c>
      <c r="P1851" t="str">
        <f>VLOOKUP(Healthcare!A1851,'Hospitalisation Details'!A1850:K4185,9,FALSE)</f>
        <v>R1012</v>
      </c>
      <c r="Q1851">
        <f>VLOOKUP(Healthcare!A1851,'Hospitalisation Details'!A1850:K4185,11,FALSE)</f>
        <v>30</v>
      </c>
    </row>
    <row r="1852" spans="1:17" ht="15.6">
      <c r="A1852" s="1" t="s">
        <v>517</v>
      </c>
      <c r="B1852" t="str">
        <f>VLOOKUP(A1852,'Customer Names'!A1851:E4186,5,FALSE)</f>
        <v xml:space="preserve"> Mr.  Ryan Achatz</v>
      </c>
      <c r="C1852">
        <f>VLOOKUP(A1852,'Medical Examinations'!A1851:J4186,2,FALSE)</f>
        <v>31.73</v>
      </c>
      <c r="D1852">
        <f>VLOOKUP(A1852,'Medical Examinations'!A1851:J4186,3,FALSE)</f>
        <v>5.16</v>
      </c>
      <c r="E1852" t="str">
        <f>VLOOKUP(A1852,'Medical Examinations'!A1851:J4186,4,FALSE)</f>
        <v>No</v>
      </c>
      <c r="F1852" t="str">
        <f>VLOOKUP(A1852,'Medical Examinations'!A1851:J4186,5,FALSE)</f>
        <v>No</v>
      </c>
      <c r="G1852" t="str">
        <f>VLOOKUP($A1852,'Medical Examinations'!A$1:J$2336,6,FALSE)</f>
        <v>Yes</v>
      </c>
      <c r="H1852">
        <f>VLOOKUP(A1852,'Medical Examinations'!A1851:J4186,7,FALSE)</f>
        <v>1</v>
      </c>
      <c r="I1852" t="str">
        <f>VLOOKUP(A1852,'Medical Examinations'!A1851:J4186,8,FALSE)</f>
        <v>No</v>
      </c>
      <c r="J1852" t="str">
        <f>VLOOKUP($A1852,'Medical Examinations'!$A1851:$J4186,9,FALSE)</f>
        <v>Obesity</v>
      </c>
      <c r="K1852" t="str">
        <f>VLOOKUP(A1852,'Medical Examinations'!A1851:J4186,10,FALSE)</f>
        <v>Normal</v>
      </c>
      <c r="L1852" t="str">
        <f>VLOOKUP(Healthcare!A1852,'Hospitalisation Details'!A1851:K4186,10,FALSE)</f>
        <v>4-Sep-1993</v>
      </c>
      <c r="M1852" s="17">
        <f>VLOOKUP(Healthcare!A1852,'Hospitalisation Details'!A1851:K4186,6,FALSE)</f>
        <v>4433.3900000000003</v>
      </c>
      <c r="N1852" t="str">
        <f>VLOOKUP(Healthcare!A1852,'Hospitalisation Details'!A1851:K4186,7,FALSE)</f>
        <v>tier - 2</v>
      </c>
      <c r="O1852" t="str">
        <f>VLOOKUP(Healthcare!A1852,'Hospitalisation Details'!A1851:K4186,8,FALSE)</f>
        <v>tier - 3</v>
      </c>
      <c r="P1852" t="str">
        <f>VLOOKUP(Healthcare!A1852,'Hospitalisation Details'!A1851:K4186,9,FALSE)</f>
        <v>R1012</v>
      </c>
      <c r="Q1852">
        <f>VLOOKUP(Healthcare!A1852,'Hospitalisation Details'!A1851:K4186,11,FALSE)</f>
        <v>31</v>
      </c>
    </row>
    <row r="1853" spans="1:17" ht="15.6">
      <c r="A1853" s="1" t="s">
        <v>516</v>
      </c>
      <c r="B1853" t="str">
        <f>VLOOKUP(A1853,'Customer Names'!A1852:E4187,5,FALSE)</f>
        <v xml:space="preserve"> Mr.  Yuri Horwitz</v>
      </c>
      <c r="C1853">
        <f>VLOOKUP(A1853,'Medical Examinations'!A1852:J4187,2,FALSE)</f>
        <v>22.515000000000001</v>
      </c>
      <c r="D1853">
        <f>VLOOKUP(A1853,'Medical Examinations'!A1852:J4187,3,FALSE)</f>
        <v>4.24</v>
      </c>
      <c r="E1853" t="str">
        <f>VLOOKUP(A1853,'Medical Examinations'!A1852:J4187,4,FALSE)</f>
        <v>No</v>
      </c>
      <c r="F1853" t="str">
        <f>VLOOKUP(A1853,'Medical Examinations'!A1852:J4187,5,FALSE)</f>
        <v>No</v>
      </c>
      <c r="G1853" t="str">
        <f>VLOOKUP($A1853,'Medical Examinations'!A$1:J$2336,6,FALSE)</f>
        <v>No</v>
      </c>
      <c r="H1853">
        <f>VLOOKUP(A1853,'Medical Examinations'!A1852:J4187,7,FALSE)</f>
        <v>0</v>
      </c>
      <c r="I1853" t="str">
        <f>VLOOKUP(A1853,'Medical Examinations'!A1852:J4187,8,FALSE)</f>
        <v>No</v>
      </c>
      <c r="J1853" t="str">
        <f>VLOOKUP($A1853,'Medical Examinations'!$A1852:$J4187,9,FALSE)</f>
        <v>Healthy Weight</v>
      </c>
      <c r="K1853" t="str">
        <f>VLOOKUP(A1853,'Medical Examinations'!A1852:J4187,10,FALSE)</f>
        <v>Normal</v>
      </c>
      <c r="L1853" t="str">
        <f>VLOOKUP(Healthcare!A1853,'Hospitalisation Details'!A1852:K4187,10,FALSE)</f>
        <v>29-Dec-1994</v>
      </c>
      <c r="M1853" s="17">
        <f>VLOOKUP(Healthcare!A1853,'Hospitalisation Details'!A1852:K4187,6,FALSE)</f>
        <v>4428.8900000000003</v>
      </c>
      <c r="N1853" t="str">
        <f>VLOOKUP(Healthcare!A1853,'Hospitalisation Details'!A1852:K4187,7,FALSE)</f>
        <v>tier - 3</v>
      </c>
      <c r="O1853" t="str">
        <f>VLOOKUP(Healthcare!A1853,'Hospitalisation Details'!A1852:K4187,8,FALSE)</f>
        <v>tier - 1</v>
      </c>
      <c r="P1853" t="str">
        <f>VLOOKUP(Healthcare!A1853,'Hospitalisation Details'!A1852:K4187,9,FALSE)</f>
        <v>R1017</v>
      </c>
      <c r="Q1853">
        <f>VLOOKUP(Healthcare!A1853,'Hospitalisation Details'!A1852:K4187,11,FALSE)</f>
        <v>29</v>
      </c>
    </row>
    <row r="1854" spans="1:17" ht="15.6">
      <c r="A1854" s="1" t="s">
        <v>514</v>
      </c>
      <c r="B1854" t="str">
        <f>VLOOKUP(A1854,'Customer Names'!A1853:E4188,5,FALSE)</f>
        <v xml:space="preserve"> Mr.  Ryan Gordyan</v>
      </c>
      <c r="C1854">
        <f>VLOOKUP(A1854,'Medical Examinations'!A1853:J4188,2,FALSE)</f>
        <v>25.9</v>
      </c>
      <c r="D1854">
        <f>VLOOKUP(A1854,'Medical Examinations'!A1853:J4188,3,FALSE)</f>
        <v>5.45</v>
      </c>
      <c r="E1854" t="str">
        <f>VLOOKUP(A1854,'Medical Examinations'!A1853:J4188,4,FALSE)</f>
        <v>No</v>
      </c>
      <c r="F1854" t="str">
        <f>VLOOKUP(A1854,'Medical Examinations'!A1853:J4188,5,FALSE)</f>
        <v>No</v>
      </c>
      <c r="G1854" t="str">
        <f>VLOOKUP($A1854,'Medical Examinations'!A$1:J$2336,6,FALSE)</f>
        <v>No</v>
      </c>
      <c r="H1854">
        <f>VLOOKUP(A1854,'Medical Examinations'!A1853:J4188,7,FALSE)</f>
        <v>1</v>
      </c>
      <c r="I1854" t="str">
        <f>VLOOKUP(A1854,'Medical Examinations'!A1853:J4188,8,FALSE)</f>
        <v>No</v>
      </c>
      <c r="J1854" t="str">
        <f>VLOOKUP($A1854,'Medical Examinations'!$A1853:$J4188,9,FALSE)</f>
        <v>Over Weight</v>
      </c>
      <c r="K1854" t="str">
        <f>VLOOKUP(A1854,'Medical Examinations'!A1853:J4188,10,FALSE)</f>
        <v>Normal</v>
      </c>
      <c r="L1854" t="str">
        <f>VLOOKUP(Healthcare!A1854,'Hospitalisation Details'!A1853:K4188,10,FALSE)</f>
        <v>15-Aug-1992</v>
      </c>
      <c r="M1854" s="17">
        <f>VLOOKUP(Healthcare!A1854,'Hospitalisation Details'!A1853:K4188,6,FALSE)</f>
        <v>4420.95</v>
      </c>
      <c r="N1854" t="str">
        <f>VLOOKUP(Healthcare!A1854,'Hospitalisation Details'!A1853:K4188,7,FALSE)</f>
        <v>tier - 2</v>
      </c>
      <c r="O1854" t="str">
        <f>VLOOKUP(Healthcare!A1854,'Hospitalisation Details'!A1853:K4188,8,FALSE)</f>
        <v>tier - 3</v>
      </c>
      <c r="P1854" t="str">
        <f>VLOOKUP(Healthcare!A1854,'Hospitalisation Details'!A1853:K4188,9,FALSE)</f>
        <v>R1020</v>
      </c>
      <c r="Q1854">
        <f>VLOOKUP(Healthcare!A1854,'Hospitalisation Details'!A1853:K4188,11,FALSE)</f>
        <v>32</v>
      </c>
    </row>
    <row r="1855" spans="1:17" ht="15.6">
      <c r="A1855" s="1" t="s">
        <v>513</v>
      </c>
      <c r="B1855" t="str">
        <f>VLOOKUP(A1855,'Customer Names'!A1854:E4189,5,FALSE)</f>
        <v xml:space="preserve"> Ms.  Debbie Hetherington</v>
      </c>
      <c r="C1855">
        <f>VLOOKUP(A1855,'Medical Examinations'!A1854:J4189,2,FALSE)</f>
        <v>27.72</v>
      </c>
      <c r="D1855">
        <f>VLOOKUP(A1855,'Medical Examinations'!A1854:J4189,3,FALSE)</f>
        <v>5.03</v>
      </c>
      <c r="E1855" t="str">
        <f>VLOOKUP(A1855,'Medical Examinations'!A1854:J4189,4,FALSE)</f>
        <v>yes</v>
      </c>
      <c r="F1855" t="str">
        <f>VLOOKUP(A1855,'Medical Examinations'!A1854:J4189,5,FALSE)</f>
        <v>No</v>
      </c>
      <c r="G1855" t="str">
        <f>VLOOKUP($A1855,'Medical Examinations'!A$1:J$2336,6,FALSE)</f>
        <v>No</v>
      </c>
      <c r="H1855">
        <f>VLOOKUP(A1855,'Medical Examinations'!A1854:J4189,7,FALSE)</f>
        <v>1</v>
      </c>
      <c r="I1855" t="str">
        <f>VLOOKUP(A1855,'Medical Examinations'!A1854:J4189,8,FALSE)</f>
        <v>No</v>
      </c>
      <c r="J1855" t="str">
        <f>VLOOKUP($A1855,'Medical Examinations'!$A1854:$J4189,9,FALSE)</f>
        <v>Over Weight</v>
      </c>
      <c r="K1855" t="str">
        <f>VLOOKUP(A1855,'Medical Examinations'!A1854:J4189,10,FALSE)</f>
        <v>Normal</v>
      </c>
      <c r="L1855" t="str">
        <f>VLOOKUP(Healthcare!A1855,'Hospitalisation Details'!A1854:K4189,10,FALSE)</f>
        <v>16-Sep-1988</v>
      </c>
      <c r="M1855" s="17">
        <f>VLOOKUP(Healthcare!A1855,'Hospitalisation Details'!A1854:K4189,6,FALSE)</f>
        <v>4415.16</v>
      </c>
      <c r="N1855" t="str">
        <f>VLOOKUP(Healthcare!A1855,'Hospitalisation Details'!A1854:K4189,7,FALSE)</f>
        <v>tier - 2</v>
      </c>
      <c r="O1855" t="str">
        <f>VLOOKUP(Healthcare!A1855,'Hospitalisation Details'!A1854:K4189,8,FALSE)</f>
        <v>tier - 1</v>
      </c>
      <c r="P1855" t="str">
        <f>VLOOKUP(Healthcare!A1855,'Hospitalisation Details'!A1854:K4189,9,FALSE)</f>
        <v>R1013</v>
      </c>
      <c r="Q1855">
        <f>VLOOKUP(Healthcare!A1855,'Hospitalisation Details'!A1854:K4189,11,FALSE)</f>
        <v>35</v>
      </c>
    </row>
    <row r="1856" spans="1:17" ht="15.6">
      <c r="A1856" s="1" t="s">
        <v>512</v>
      </c>
      <c r="B1856" t="str">
        <f>VLOOKUP(A1856,'Customer Names'!A1855:E4190,5,FALSE)</f>
        <v xml:space="preserve"> Mr.  Mark D Thompson</v>
      </c>
      <c r="C1856">
        <f>VLOOKUP(A1856,'Medical Examinations'!A1855:J4190,2,FALSE)</f>
        <v>31.5</v>
      </c>
      <c r="D1856">
        <f>VLOOKUP(A1856,'Medical Examinations'!A1855:J4190,3,FALSE)</f>
        <v>9.6199999999999992</v>
      </c>
      <c r="E1856" t="str">
        <f>VLOOKUP(A1856,'Medical Examinations'!A1855:J4190,4,FALSE)</f>
        <v>yes</v>
      </c>
      <c r="F1856" t="str">
        <f>VLOOKUP(A1856,'Medical Examinations'!A1855:J4190,5,FALSE)</f>
        <v>No</v>
      </c>
      <c r="G1856" t="str">
        <f>VLOOKUP($A1856,'Medical Examinations'!A$1:J$2336,6,FALSE)</f>
        <v>No</v>
      </c>
      <c r="H1856">
        <f>VLOOKUP(A1856,'Medical Examinations'!A1855:J4190,7,FALSE)</f>
        <v>1</v>
      </c>
      <c r="I1856" t="str">
        <f>VLOOKUP(A1856,'Medical Examinations'!A1855:J4190,8,FALSE)</f>
        <v>No</v>
      </c>
      <c r="J1856" t="str">
        <f>VLOOKUP($A1856,'Medical Examinations'!$A1855:$J4190,9,FALSE)</f>
        <v>Obesity</v>
      </c>
      <c r="K1856" t="str">
        <f>VLOOKUP(A1856,'Medical Examinations'!A1855:J4190,10,FALSE)</f>
        <v>Diabetes</v>
      </c>
      <c r="L1856" t="str">
        <f>VLOOKUP(Healthcare!A1856,'Hospitalisation Details'!A1855:K4190,10,FALSE)</f>
        <v>13-Jul-1986</v>
      </c>
      <c r="M1856" s="17">
        <f>VLOOKUP(Healthcare!A1856,'Hospitalisation Details'!A1855:K4190,6,FALSE)</f>
        <v>4402.2299999999996</v>
      </c>
      <c r="N1856" t="str">
        <f>VLOOKUP(Healthcare!A1856,'Hospitalisation Details'!A1855:K4190,7,FALSE)</f>
        <v>tier - 2</v>
      </c>
      <c r="O1856" t="str">
        <f>VLOOKUP(Healthcare!A1856,'Hospitalisation Details'!A1855:K4190,8,FALSE)</f>
        <v>tier - 2</v>
      </c>
      <c r="P1856" t="str">
        <f>VLOOKUP(Healthcare!A1856,'Hospitalisation Details'!A1855:K4190,9,FALSE)</f>
        <v>R1011</v>
      </c>
      <c r="Q1856">
        <f>VLOOKUP(Healthcare!A1856,'Hospitalisation Details'!A1855:K4190,11,FALSE)</f>
        <v>38</v>
      </c>
    </row>
    <row r="1857" spans="1:17" ht="15.6">
      <c r="A1857" s="1" t="s">
        <v>511</v>
      </c>
      <c r="B1857" t="str">
        <f>VLOOKUP(A1857,'Customer Names'!A1856:E4191,5,FALSE)</f>
        <v xml:space="preserve"> Mr.  Christopher Battoo</v>
      </c>
      <c r="C1857">
        <f>VLOOKUP(A1857,'Medical Examinations'!A1856:J4191,2,FALSE)</f>
        <v>29.7</v>
      </c>
      <c r="D1857">
        <f>VLOOKUP(A1857,'Medical Examinations'!A1856:J4191,3,FALSE)</f>
        <v>6.77</v>
      </c>
      <c r="E1857" t="str">
        <f>VLOOKUP(A1857,'Medical Examinations'!A1856:J4191,4,FALSE)</f>
        <v>yes</v>
      </c>
      <c r="F1857" t="str">
        <f>VLOOKUP(A1857,'Medical Examinations'!A1856:J4191,5,FALSE)</f>
        <v>No</v>
      </c>
      <c r="G1857" t="str">
        <f>VLOOKUP($A1857,'Medical Examinations'!A$1:J$2336,6,FALSE)</f>
        <v>No</v>
      </c>
      <c r="H1857">
        <f>VLOOKUP(A1857,'Medical Examinations'!A1856:J4191,7,FALSE)</f>
        <v>1</v>
      </c>
      <c r="I1857" t="str">
        <f>VLOOKUP(A1857,'Medical Examinations'!A1856:J4191,8,FALSE)</f>
        <v>No</v>
      </c>
      <c r="J1857" t="str">
        <f>VLOOKUP($A1857,'Medical Examinations'!$A1856:$J4191,9,FALSE)</f>
        <v>Over Weight</v>
      </c>
      <c r="K1857" t="str">
        <f>VLOOKUP(A1857,'Medical Examinations'!A1856:J4191,10,FALSE)</f>
        <v>Diabetes</v>
      </c>
      <c r="L1857" t="str">
        <f>VLOOKUP(Healthcare!A1857,'Hospitalisation Details'!A1856:K4191,10,FALSE)</f>
        <v>11-Aug-1986</v>
      </c>
      <c r="M1857" s="17">
        <f>VLOOKUP(Healthcare!A1857,'Hospitalisation Details'!A1856:K4191,6,FALSE)</f>
        <v>4399.7299999999996</v>
      </c>
      <c r="N1857" t="str">
        <f>VLOOKUP(Healthcare!A1857,'Hospitalisation Details'!A1856:K4191,7,FALSE)</f>
        <v>tier - 3</v>
      </c>
      <c r="O1857" t="str">
        <f>VLOOKUP(Healthcare!A1857,'Hospitalisation Details'!A1856:K4191,8,FALSE)</f>
        <v>tier - 2</v>
      </c>
      <c r="P1857" t="str">
        <f>VLOOKUP(Healthcare!A1857,'Hospitalisation Details'!A1856:K4191,9,FALSE)</f>
        <v>R1013</v>
      </c>
      <c r="Q1857">
        <f>VLOOKUP(Healthcare!A1857,'Hospitalisation Details'!A1856:K4191,11,FALSE)</f>
        <v>38</v>
      </c>
    </row>
    <row r="1858" spans="1:17" ht="15.6">
      <c r="A1858" s="1" t="s">
        <v>510</v>
      </c>
      <c r="B1858" t="str">
        <f>VLOOKUP(A1858,'Customer Names'!A1857:E4192,5,FALSE)</f>
        <v xml:space="preserve"> Ms.  Daniell L Barker</v>
      </c>
      <c r="C1858">
        <f>VLOOKUP(A1858,'Medical Examinations'!A1857:J4192,2,FALSE)</f>
        <v>21.26</v>
      </c>
      <c r="D1858">
        <f>VLOOKUP(A1858,'Medical Examinations'!A1857:J4192,3,FALSE)</f>
        <v>5.36</v>
      </c>
      <c r="E1858" t="str">
        <f>VLOOKUP(A1858,'Medical Examinations'!A1857:J4192,4,FALSE)</f>
        <v>yes</v>
      </c>
      <c r="F1858" t="str">
        <f>VLOOKUP(A1858,'Medical Examinations'!A1857:J4192,5,FALSE)</f>
        <v>No</v>
      </c>
      <c r="G1858" t="str">
        <f>VLOOKUP($A1858,'Medical Examinations'!A$1:J$2336,6,FALSE)</f>
        <v>No</v>
      </c>
      <c r="H1858">
        <f>VLOOKUP(A1858,'Medical Examinations'!A1857:J4192,7,FALSE)</f>
        <v>1</v>
      </c>
      <c r="I1858" t="str">
        <f>VLOOKUP(A1858,'Medical Examinations'!A1857:J4192,8,FALSE)</f>
        <v>No</v>
      </c>
      <c r="J1858" t="str">
        <f>VLOOKUP($A1858,'Medical Examinations'!$A1857:$J4192,9,FALSE)</f>
        <v>Healthy Weight</v>
      </c>
      <c r="K1858" t="str">
        <f>VLOOKUP(A1858,'Medical Examinations'!A1857:J4192,10,FALSE)</f>
        <v>Normal</v>
      </c>
      <c r="L1858" t="str">
        <f>VLOOKUP(Healthcare!A1858,'Hospitalisation Details'!A1857:K4192,10,FALSE)</f>
        <v>18-Jul-1988</v>
      </c>
      <c r="M1858" s="17">
        <f>VLOOKUP(Healthcare!A1858,'Hospitalisation Details'!A1857:K4192,6,FALSE)</f>
        <v>4397.3100000000004</v>
      </c>
      <c r="N1858" t="str">
        <f>VLOOKUP(Healthcare!A1858,'Hospitalisation Details'!A1857:K4192,7,FALSE)</f>
        <v>tier - 2</v>
      </c>
      <c r="O1858" t="str">
        <f>VLOOKUP(Healthcare!A1858,'Hospitalisation Details'!A1857:K4192,8,FALSE)</f>
        <v>tier - 2</v>
      </c>
      <c r="P1858" t="str">
        <f>VLOOKUP(Healthcare!A1858,'Hospitalisation Details'!A1857:K4192,9,FALSE)</f>
        <v>R1013</v>
      </c>
      <c r="Q1858">
        <f>VLOOKUP(Healthcare!A1858,'Hospitalisation Details'!A1857:K4192,11,FALSE)</f>
        <v>36</v>
      </c>
    </row>
    <row r="1859" spans="1:17" ht="15.6">
      <c r="A1859" s="1" t="s">
        <v>509</v>
      </c>
      <c r="B1859" t="str">
        <f>VLOOKUP(A1859,'Customer Names'!A1858:E4193,5,FALSE)</f>
        <v xml:space="preserve"> Mr.  Janne Saarnilehto</v>
      </c>
      <c r="C1859">
        <f>VLOOKUP(A1859,'Medical Examinations'!A1858:J4193,2,FALSE)</f>
        <v>17.09</v>
      </c>
      <c r="D1859">
        <f>VLOOKUP(A1859,'Medical Examinations'!A1858:J4193,3,FALSE)</f>
        <v>5.69</v>
      </c>
      <c r="E1859" t="str">
        <f>VLOOKUP(A1859,'Medical Examinations'!A1858:J4193,4,FALSE)</f>
        <v>No</v>
      </c>
      <c r="F1859" t="str">
        <f>VLOOKUP(A1859,'Medical Examinations'!A1858:J4193,5,FALSE)</f>
        <v>No</v>
      </c>
      <c r="G1859" t="str">
        <f>VLOOKUP($A1859,'Medical Examinations'!A$1:J$2336,6,FALSE)</f>
        <v>No</v>
      </c>
      <c r="H1859">
        <f>VLOOKUP(A1859,'Medical Examinations'!A1858:J4193,7,FALSE)</f>
        <v>0</v>
      </c>
      <c r="I1859" t="str">
        <f>VLOOKUP(A1859,'Medical Examinations'!A1858:J4193,8,FALSE)</f>
        <v>No</v>
      </c>
      <c r="J1859" t="str">
        <f>VLOOKUP($A1859,'Medical Examinations'!$A1858:$J4193,9,FALSE)</f>
        <v>Under Weight</v>
      </c>
      <c r="K1859" t="str">
        <f>VLOOKUP(A1859,'Medical Examinations'!A1858:J4193,10,FALSE)</f>
        <v>Normal</v>
      </c>
      <c r="L1859" t="str">
        <f>VLOOKUP(Healthcare!A1859,'Hospitalisation Details'!A1858:K4193,10,FALSE)</f>
        <v>29-Jun-1982</v>
      </c>
      <c r="M1859" s="17">
        <f>VLOOKUP(Healthcare!A1859,'Hospitalisation Details'!A1858:K4193,6,FALSE)</f>
        <v>4392.7</v>
      </c>
      <c r="N1859" t="str">
        <f>VLOOKUP(Healthcare!A1859,'Hospitalisation Details'!A1858:K4193,7,FALSE)</f>
        <v>tier - 2</v>
      </c>
      <c r="O1859" t="str">
        <f>VLOOKUP(Healthcare!A1859,'Hospitalisation Details'!A1858:K4193,8,FALSE)</f>
        <v>tier - 2</v>
      </c>
      <c r="P1859" t="str">
        <f>VLOOKUP(Healthcare!A1859,'Hospitalisation Details'!A1858:K4193,9,FALSE)</f>
        <v>R1013</v>
      </c>
      <c r="Q1859">
        <f>VLOOKUP(Healthcare!A1859,'Hospitalisation Details'!A1858:K4193,11,FALSE)</f>
        <v>42</v>
      </c>
    </row>
    <row r="1860" spans="1:17" ht="15.6">
      <c r="A1860" s="1" t="s">
        <v>508</v>
      </c>
      <c r="B1860" t="str">
        <f>VLOOKUP(A1860,'Customer Names'!A1859:E4194,5,FALSE)</f>
        <v xml:space="preserve"> Ms.  Martina Morton</v>
      </c>
      <c r="C1860">
        <f>VLOOKUP(A1860,'Medical Examinations'!A1859:J4194,2,FALSE)</f>
        <v>24.3</v>
      </c>
      <c r="D1860">
        <f>VLOOKUP(A1860,'Medical Examinations'!A1859:J4194,3,FALSE)</f>
        <v>4.9000000000000004</v>
      </c>
      <c r="E1860" t="str">
        <f>VLOOKUP(A1860,'Medical Examinations'!A1859:J4194,4,FALSE)</f>
        <v>yes</v>
      </c>
      <c r="F1860" t="str">
        <f>VLOOKUP(A1860,'Medical Examinations'!A1859:J4194,5,FALSE)</f>
        <v>No</v>
      </c>
      <c r="G1860" t="str">
        <f>VLOOKUP($A1860,'Medical Examinations'!A$1:J$2336,6,FALSE)</f>
        <v>Yes</v>
      </c>
      <c r="H1860">
        <f>VLOOKUP(A1860,'Medical Examinations'!A1859:J4194,7,FALSE)</f>
        <v>1</v>
      </c>
      <c r="I1860" t="str">
        <f>VLOOKUP(A1860,'Medical Examinations'!A1859:J4194,8,FALSE)</f>
        <v>No</v>
      </c>
      <c r="J1860" t="str">
        <f>VLOOKUP($A1860,'Medical Examinations'!$A1859:$J4194,9,FALSE)</f>
        <v>Healthy Weight</v>
      </c>
      <c r="K1860" t="str">
        <f>VLOOKUP(A1860,'Medical Examinations'!A1859:J4194,10,FALSE)</f>
        <v>Normal</v>
      </c>
      <c r="L1860" t="str">
        <f>VLOOKUP(Healthcare!A1860,'Hospitalisation Details'!A1859:K4194,10,FALSE)</f>
        <v>29-Nov-1997</v>
      </c>
      <c r="M1860" s="17">
        <f>VLOOKUP(Healthcare!A1860,'Hospitalisation Details'!A1859:K4194,6,FALSE)</f>
        <v>4391.6499999999996</v>
      </c>
      <c r="N1860" t="str">
        <f>VLOOKUP(Healthcare!A1860,'Hospitalisation Details'!A1859:K4194,7,FALSE)</f>
        <v>tier - 2</v>
      </c>
      <c r="O1860" t="str">
        <f>VLOOKUP(Healthcare!A1860,'Hospitalisation Details'!A1859:K4194,8,FALSE)</f>
        <v>tier - 2</v>
      </c>
      <c r="P1860" t="str">
        <f>VLOOKUP(Healthcare!A1860,'Hospitalisation Details'!A1859:K4194,9,FALSE)</f>
        <v>R1011</v>
      </c>
      <c r="Q1860">
        <f>VLOOKUP(Healthcare!A1860,'Hospitalisation Details'!A1859:K4194,11,FALSE)</f>
        <v>26</v>
      </c>
    </row>
    <row r="1861" spans="1:17" ht="15.6">
      <c r="A1861" s="1" t="s">
        <v>507</v>
      </c>
      <c r="B1861" t="str">
        <f>VLOOKUP(A1861,'Customer Names'!A1860:E4195,5,FALSE)</f>
        <v xml:space="preserve"> Ms.  Elizabeth L Thomas</v>
      </c>
      <c r="C1861">
        <f>VLOOKUP(A1861,'Medical Examinations'!A1860:J4195,2,FALSE)</f>
        <v>29.734999999999999</v>
      </c>
      <c r="D1861">
        <f>VLOOKUP(A1861,'Medical Examinations'!A1860:J4195,3,FALSE)</f>
        <v>5.78</v>
      </c>
      <c r="E1861" t="str">
        <f>VLOOKUP(A1861,'Medical Examinations'!A1860:J4195,4,FALSE)</f>
        <v>No</v>
      </c>
      <c r="F1861" t="str">
        <f>VLOOKUP(A1861,'Medical Examinations'!A1860:J4195,5,FALSE)</f>
        <v>No</v>
      </c>
      <c r="G1861" t="str">
        <f>VLOOKUP($A1861,'Medical Examinations'!A$1:J$2336,6,FALSE)</f>
        <v>No</v>
      </c>
      <c r="H1861">
        <f>VLOOKUP(A1861,'Medical Examinations'!A1860:J4195,7,FALSE)</f>
        <v>0</v>
      </c>
      <c r="I1861" t="str">
        <f>VLOOKUP(A1861,'Medical Examinations'!A1860:J4195,8,FALSE)</f>
        <v>No</v>
      </c>
      <c r="J1861" t="str">
        <f>VLOOKUP($A1861,'Medical Examinations'!$A1860:$J4195,9,FALSE)</f>
        <v>Over Weight</v>
      </c>
      <c r="K1861" t="str">
        <f>VLOOKUP(A1861,'Medical Examinations'!A1860:J4195,10,FALSE)</f>
        <v>Prediabetes</v>
      </c>
      <c r="L1861" t="str">
        <f>VLOOKUP(Healthcare!A1861,'Hospitalisation Details'!A1860:K4195,10,FALSE)</f>
        <v>28-Aug-1990</v>
      </c>
      <c r="M1861" s="17">
        <f>VLOOKUP(Healthcare!A1861,'Hospitalisation Details'!A1860:K4195,6,FALSE)</f>
        <v>4357.04</v>
      </c>
      <c r="N1861" t="str">
        <f>VLOOKUP(Healthcare!A1861,'Hospitalisation Details'!A1860:K4195,7,FALSE)</f>
        <v>tier - 2</v>
      </c>
      <c r="O1861" t="str">
        <f>VLOOKUP(Healthcare!A1861,'Hospitalisation Details'!A1860:K4195,8,FALSE)</f>
        <v>tier - 3</v>
      </c>
      <c r="P1861" t="str">
        <f>VLOOKUP(Healthcare!A1861,'Hospitalisation Details'!A1860:K4195,9,FALSE)</f>
        <v>R1012</v>
      </c>
      <c r="Q1861">
        <f>VLOOKUP(Healthcare!A1861,'Hospitalisation Details'!A1860:K4195,11,FALSE)</f>
        <v>34</v>
      </c>
    </row>
    <row r="1862" spans="1:17" ht="15.6">
      <c r="A1862" s="1" t="s">
        <v>506</v>
      </c>
      <c r="B1862" t="str">
        <f>VLOOKUP(A1862,'Customer Names'!A1861:E4196,5,FALSE)</f>
        <v xml:space="preserve"> Ms.  Stephanie C Hillman</v>
      </c>
      <c r="C1862">
        <f>VLOOKUP(A1862,'Medical Examinations'!A1861:J4196,2,FALSE)</f>
        <v>29.26</v>
      </c>
      <c r="D1862">
        <f>VLOOKUP(A1862,'Medical Examinations'!A1861:J4196,3,FALSE)</f>
        <v>4.7</v>
      </c>
      <c r="E1862" t="str">
        <f>VLOOKUP(A1862,'Medical Examinations'!A1861:J4196,4,FALSE)</f>
        <v>No</v>
      </c>
      <c r="F1862" t="str">
        <f>VLOOKUP(A1862,'Medical Examinations'!A1861:J4196,5,FALSE)</f>
        <v>No</v>
      </c>
      <c r="G1862" t="str">
        <f>VLOOKUP($A1862,'Medical Examinations'!A$1:J$2336,6,FALSE)</f>
        <v>No</v>
      </c>
      <c r="H1862">
        <f>VLOOKUP(A1862,'Medical Examinations'!A1861:J4196,7,FALSE)</f>
        <v>0</v>
      </c>
      <c r="I1862" t="str">
        <f>VLOOKUP(A1862,'Medical Examinations'!A1861:J4196,8,FALSE)</f>
        <v>No</v>
      </c>
      <c r="J1862" t="str">
        <f>VLOOKUP($A1862,'Medical Examinations'!$A1861:$J4196,9,FALSE)</f>
        <v>Over Weight</v>
      </c>
      <c r="K1862" t="str">
        <f>VLOOKUP(A1862,'Medical Examinations'!A1861:J4196,10,FALSE)</f>
        <v>Normal</v>
      </c>
      <c r="L1862" t="str">
        <f>VLOOKUP(Healthcare!A1862,'Hospitalisation Details'!A1861:K4196,10,FALSE)</f>
        <v>13-Sep-1991</v>
      </c>
      <c r="M1862" s="17">
        <f>VLOOKUP(Healthcare!A1862,'Hospitalisation Details'!A1861:K4196,6,FALSE)</f>
        <v>4350.51</v>
      </c>
      <c r="N1862" t="str">
        <f>VLOOKUP(Healthcare!A1862,'Hospitalisation Details'!A1861:K4196,7,FALSE)</f>
        <v>tier - 2</v>
      </c>
      <c r="O1862" t="str">
        <f>VLOOKUP(Healthcare!A1862,'Hospitalisation Details'!A1861:K4196,8,FALSE)</f>
        <v>tier - 2</v>
      </c>
      <c r="P1862" t="str">
        <f>VLOOKUP(Healthcare!A1862,'Hospitalisation Details'!A1861:K4196,9,FALSE)</f>
        <v>R1013</v>
      </c>
      <c r="Q1862">
        <f>VLOOKUP(Healthcare!A1862,'Hospitalisation Details'!A1861:K4196,11,FALSE)</f>
        <v>32</v>
      </c>
    </row>
    <row r="1863" spans="1:17" ht="15.6">
      <c r="A1863" s="1" t="s">
        <v>505</v>
      </c>
      <c r="B1863" t="str">
        <f>VLOOKUP(A1863,'Customer Names'!A1862:E4197,5,FALSE)</f>
        <v xml:space="preserve"> Ms.  Katie Edwards</v>
      </c>
      <c r="C1863">
        <f>VLOOKUP(A1863,'Medical Examinations'!A1862:J4197,2,FALSE)</f>
        <v>33</v>
      </c>
      <c r="D1863">
        <f>VLOOKUP(A1863,'Medical Examinations'!A1862:J4197,3,FALSE)</f>
        <v>6.28</v>
      </c>
      <c r="E1863" t="str">
        <f>VLOOKUP(A1863,'Medical Examinations'!A1862:J4197,4,FALSE)</f>
        <v>No</v>
      </c>
      <c r="F1863" t="str">
        <f>VLOOKUP(A1863,'Medical Examinations'!A1862:J4197,5,FALSE)</f>
        <v>No</v>
      </c>
      <c r="G1863" t="str">
        <f>VLOOKUP($A1863,'Medical Examinations'!A$1:J$2336,6,FALSE)</f>
        <v>No</v>
      </c>
      <c r="H1863">
        <f>VLOOKUP(A1863,'Medical Examinations'!A1862:J4197,7,FALSE)</f>
        <v>0</v>
      </c>
      <c r="I1863" t="str">
        <f>VLOOKUP(A1863,'Medical Examinations'!A1862:J4197,8,FALSE)</f>
        <v>No</v>
      </c>
      <c r="J1863" t="str">
        <f>VLOOKUP($A1863,'Medical Examinations'!$A1862:$J4197,9,FALSE)</f>
        <v>Obesity</v>
      </c>
      <c r="K1863" t="str">
        <f>VLOOKUP(A1863,'Medical Examinations'!A1862:J4197,10,FALSE)</f>
        <v>Prediabetes</v>
      </c>
      <c r="L1863" t="str">
        <f>VLOOKUP(Healthcare!A1863,'Hospitalisation Details'!A1862:K4197,10,FALSE)</f>
        <v>1-Nov-1994</v>
      </c>
      <c r="M1863" s="17">
        <f>VLOOKUP(Healthcare!A1863,'Hospitalisation Details'!A1862:K4197,6,FALSE)</f>
        <v>4349.46</v>
      </c>
      <c r="N1863" t="str">
        <f>VLOOKUP(Healthcare!A1863,'Hospitalisation Details'!A1862:K4197,7,FALSE)</f>
        <v>tier - 2</v>
      </c>
      <c r="O1863" t="str">
        <f>VLOOKUP(Healthcare!A1863,'Hospitalisation Details'!A1862:K4197,8,FALSE)</f>
        <v>tier - 2</v>
      </c>
      <c r="P1863" t="str">
        <f>VLOOKUP(Healthcare!A1863,'Hospitalisation Details'!A1862:K4197,9,FALSE)</f>
        <v>R1013</v>
      </c>
      <c r="Q1863">
        <f>VLOOKUP(Healthcare!A1863,'Hospitalisation Details'!A1862:K4197,11,FALSE)</f>
        <v>29</v>
      </c>
    </row>
    <row r="1864" spans="1:17" ht="15.6">
      <c r="A1864" s="1" t="s">
        <v>504</v>
      </c>
      <c r="B1864" t="str">
        <f>VLOOKUP(A1864,'Customer Names'!A1863:E4198,5,FALSE)</f>
        <v xml:space="preserve"> Ms.  Callie Bartel</v>
      </c>
      <c r="C1864">
        <f>VLOOKUP(A1864,'Medical Examinations'!A1863:J4198,2,FALSE)</f>
        <v>31.065000000000001</v>
      </c>
      <c r="D1864">
        <f>VLOOKUP(A1864,'Medical Examinations'!A1863:J4198,3,FALSE)</f>
        <v>4.2300000000000004</v>
      </c>
      <c r="E1864" t="str">
        <f>VLOOKUP(A1864,'Medical Examinations'!A1863:J4198,4,FALSE)</f>
        <v>No</v>
      </c>
      <c r="F1864" t="str">
        <f>VLOOKUP(A1864,'Medical Examinations'!A1863:J4198,5,FALSE)</f>
        <v>No</v>
      </c>
      <c r="G1864" t="str">
        <f>VLOOKUP($A1864,'Medical Examinations'!A$1:J$2336,6,FALSE)</f>
        <v>No</v>
      </c>
      <c r="H1864">
        <f>VLOOKUP(A1864,'Medical Examinations'!A1863:J4198,7,FALSE)</f>
        <v>0</v>
      </c>
      <c r="I1864" t="str">
        <f>VLOOKUP(A1864,'Medical Examinations'!A1863:J4198,8,FALSE)</f>
        <v>No</v>
      </c>
      <c r="J1864" t="str">
        <f>VLOOKUP($A1864,'Medical Examinations'!$A1863:$J4198,9,FALSE)</f>
        <v>Obesity</v>
      </c>
      <c r="K1864" t="str">
        <f>VLOOKUP(A1864,'Medical Examinations'!A1863:J4198,10,FALSE)</f>
        <v>Normal</v>
      </c>
      <c r="L1864" t="str">
        <f>VLOOKUP(Healthcare!A1864,'Hospitalisation Details'!A1863:K4198,10,FALSE)</f>
        <v>1-Jun-1991</v>
      </c>
      <c r="M1864" s="17">
        <f>VLOOKUP(Healthcare!A1864,'Hospitalisation Details'!A1863:K4198,6,FALSE)</f>
        <v>4347.0200000000004</v>
      </c>
      <c r="N1864" t="str">
        <f>VLOOKUP(Healthcare!A1864,'Hospitalisation Details'!A1863:K4198,7,FALSE)</f>
        <v>tier - 2</v>
      </c>
      <c r="O1864" t="str">
        <f>VLOOKUP(Healthcare!A1864,'Hospitalisation Details'!A1863:K4198,8,FALSE)</f>
        <v>tier - 1</v>
      </c>
      <c r="P1864" t="str">
        <f>VLOOKUP(Healthcare!A1864,'Hospitalisation Details'!A1863:K4198,9,FALSE)</f>
        <v>R1024</v>
      </c>
      <c r="Q1864">
        <f>VLOOKUP(Healthcare!A1864,'Hospitalisation Details'!A1863:K4198,11,FALSE)</f>
        <v>33</v>
      </c>
    </row>
    <row r="1865" spans="1:17" ht="15.6">
      <c r="A1865" s="1" t="s">
        <v>503</v>
      </c>
      <c r="B1865" t="str">
        <f>VLOOKUP(A1865,'Customer Names'!A1864:E4199,5,FALSE)</f>
        <v xml:space="preserve"> Ms.  Inna Potekhina</v>
      </c>
      <c r="C1865">
        <f>VLOOKUP(A1865,'Medical Examinations'!A1864:J4199,2,FALSE)</f>
        <v>26.51</v>
      </c>
      <c r="D1865">
        <f>VLOOKUP(A1865,'Medical Examinations'!A1864:J4199,3,FALSE)</f>
        <v>6.17</v>
      </c>
      <c r="E1865" t="str">
        <f>VLOOKUP(A1865,'Medical Examinations'!A1864:J4199,4,FALSE)</f>
        <v>No</v>
      </c>
      <c r="F1865" t="str">
        <f>VLOOKUP(A1865,'Medical Examinations'!A1864:J4199,5,FALSE)</f>
        <v>No</v>
      </c>
      <c r="G1865" t="str">
        <f>VLOOKUP($A1865,'Medical Examinations'!A$1:J$2336,6,FALSE)</f>
        <v>No</v>
      </c>
      <c r="H1865">
        <f>VLOOKUP(A1865,'Medical Examinations'!A1864:J4199,7,FALSE)</f>
        <v>0</v>
      </c>
      <c r="I1865" t="str">
        <f>VLOOKUP(A1865,'Medical Examinations'!A1864:J4199,8,FALSE)</f>
        <v>No</v>
      </c>
      <c r="J1865" t="str">
        <f>VLOOKUP($A1865,'Medical Examinations'!$A1864:$J4199,9,FALSE)</f>
        <v>Over Weight</v>
      </c>
      <c r="K1865" t="str">
        <f>VLOOKUP(A1865,'Medical Examinations'!A1864:J4199,10,FALSE)</f>
        <v>Prediabetes</v>
      </c>
      <c r="L1865" t="str">
        <f>VLOOKUP(Healthcare!A1865,'Hospitalisation Details'!A1864:K4199,10,FALSE)</f>
        <v>26-Oct-1994</v>
      </c>
      <c r="M1865" s="17">
        <f>VLOOKUP(Healthcare!A1865,'Hospitalisation Details'!A1864:K4199,6,FALSE)</f>
        <v>4340.4399999999996</v>
      </c>
      <c r="N1865" t="str">
        <f>VLOOKUP(Healthcare!A1865,'Hospitalisation Details'!A1864:K4199,7,FALSE)</f>
        <v>tier - 2</v>
      </c>
      <c r="O1865" t="str">
        <f>VLOOKUP(Healthcare!A1865,'Hospitalisation Details'!A1864:K4199,8,FALSE)</f>
        <v>tier - 1</v>
      </c>
      <c r="P1865" t="str">
        <f>VLOOKUP(Healthcare!A1865,'Hospitalisation Details'!A1864:K4199,9,FALSE)</f>
        <v>R1013</v>
      </c>
      <c r="Q1865">
        <f>VLOOKUP(Healthcare!A1865,'Hospitalisation Details'!A1864:K4199,11,FALSE)</f>
        <v>29</v>
      </c>
    </row>
    <row r="1866" spans="1:17" ht="15.6">
      <c r="A1866" s="1" t="s">
        <v>502</v>
      </c>
      <c r="B1866" t="str">
        <f>VLOOKUP(A1866,'Customer Names'!A1865:E4200,5,FALSE)</f>
        <v xml:space="preserve"> Ms.  Mary K Kelly</v>
      </c>
      <c r="C1866">
        <f>VLOOKUP(A1866,'Medical Examinations'!A1865:J4200,2,FALSE)</f>
        <v>28.88</v>
      </c>
      <c r="D1866">
        <f>VLOOKUP(A1866,'Medical Examinations'!A1865:J4200,3,FALSE)</f>
        <v>4.96</v>
      </c>
      <c r="E1866" t="str">
        <f>VLOOKUP(A1866,'Medical Examinations'!A1865:J4200,4,FALSE)</f>
        <v>No</v>
      </c>
      <c r="F1866" t="str">
        <f>VLOOKUP(A1866,'Medical Examinations'!A1865:J4200,5,FALSE)</f>
        <v>No</v>
      </c>
      <c r="G1866" t="str">
        <f>VLOOKUP($A1866,'Medical Examinations'!A$1:J$2336,6,FALSE)</f>
        <v>No</v>
      </c>
      <c r="H1866">
        <f>VLOOKUP(A1866,'Medical Examinations'!A1865:J4200,7,FALSE)</f>
        <v>0</v>
      </c>
      <c r="I1866" t="str">
        <f>VLOOKUP(A1866,'Medical Examinations'!A1865:J4200,8,FALSE)</f>
        <v>No</v>
      </c>
      <c r="J1866" t="str">
        <f>VLOOKUP($A1866,'Medical Examinations'!$A1865:$J4200,9,FALSE)</f>
        <v>Over Weight</v>
      </c>
      <c r="K1866" t="str">
        <f>VLOOKUP(A1866,'Medical Examinations'!A1865:J4200,10,FALSE)</f>
        <v>Normal</v>
      </c>
      <c r="L1866" t="str">
        <f>VLOOKUP(Healthcare!A1866,'Hospitalisation Details'!A1865:K4200,10,FALSE)</f>
        <v>2-Nov-1994</v>
      </c>
      <c r="M1866" s="17">
        <f>VLOOKUP(Healthcare!A1866,'Hospitalisation Details'!A1865:K4200,6,FALSE)</f>
        <v>4337.74</v>
      </c>
      <c r="N1866" t="str">
        <f>VLOOKUP(Healthcare!A1866,'Hospitalisation Details'!A1865:K4200,7,FALSE)</f>
        <v>tier - 2</v>
      </c>
      <c r="O1866" t="str">
        <f>VLOOKUP(Healthcare!A1866,'Hospitalisation Details'!A1865:K4200,8,FALSE)</f>
        <v>tier - 1</v>
      </c>
      <c r="P1866" t="str">
        <f>VLOOKUP(Healthcare!A1866,'Hospitalisation Details'!A1865:K4200,9,FALSE)</f>
        <v>R1024</v>
      </c>
      <c r="Q1866">
        <f>VLOOKUP(Healthcare!A1866,'Hospitalisation Details'!A1865:K4200,11,FALSE)</f>
        <v>29</v>
      </c>
    </row>
    <row r="1867" spans="1:17" ht="15.6">
      <c r="A1867" s="1" t="s">
        <v>501</v>
      </c>
      <c r="B1867" t="str">
        <f>VLOOKUP(A1867,'Customer Names'!A1866:E4201,5,FALSE)</f>
        <v xml:space="preserve"> Mr.  Samuel M Lapp</v>
      </c>
      <c r="C1867">
        <f>VLOOKUP(A1867,'Medical Examinations'!A1866:J4201,2,FALSE)</f>
        <v>35.814999999999998</v>
      </c>
      <c r="D1867">
        <f>VLOOKUP(A1867,'Medical Examinations'!A1866:J4201,3,FALSE)</f>
        <v>5.1100000000000003</v>
      </c>
      <c r="E1867" t="str">
        <f>VLOOKUP(A1867,'Medical Examinations'!A1866:J4201,4,FALSE)</f>
        <v>yes</v>
      </c>
      <c r="F1867" t="str">
        <f>VLOOKUP(A1867,'Medical Examinations'!A1866:J4201,5,FALSE)</f>
        <v>No</v>
      </c>
      <c r="G1867" t="str">
        <f>VLOOKUP($A1867,'Medical Examinations'!A$1:J$2336,6,FALSE)</f>
        <v>No</v>
      </c>
      <c r="H1867">
        <f>VLOOKUP(A1867,'Medical Examinations'!A1866:J4201,7,FALSE)</f>
        <v>1</v>
      </c>
      <c r="I1867" t="str">
        <f>VLOOKUP(A1867,'Medical Examinations'!A1866:J4201,8,FALSE)</f>
        <v>No</v>
      </c>
      <c r="J1867" t="str">
        <f>VLOOKUP($A1867,'Medical Examinations'!$A1866:$J4201,9,FALSE)</f>
        <v>Obesity</v>
      </c>
      <c r="K1867" t="str">
        <f>VLOOKUP(A1867,'Medical Examinations'!A1866:J4201,10,FALSE)</f>
        <v>Normal</v>
      </c>
      <c r="L1867" t="str">
        <f>VLOOKUP(Healthcare!A1867,'Hospitalisation Details'!A1866:K4201,10,FALSE)</f>
        <v>19-Dec-1988</v>
      </c>
      <c r="M1867" s="17">
        <f>VLOOKUP(Healthcare!A1867,'Hospitalisation Details'!A1866:K4201,6,FALSE)</f>
        <v>4320.41</v>
      </c>
      <c r="N1867" t="str">
        <f>VLOOKUP(Healthcare!A1867,'Hospitalisation Details'!A1866:K4201,7,FALSE)</f>
        <v>tier - 2</v>
      </c>
      <c r="O1867" t="str">
        <f>VLOOKUP(Healthcare!A1867,'Hospitalisation Details'!A1866:K4201,8,FALSE)</f>
        <v>tier - 1</v>
      </c>
      <c r="P1867" t="str">
        <f>VLOOKUP(Healthcare!A1867,'Hospitalisation Details'!A1866:K4201,9,FALSE)</f>
        <v>R1012</v>
      </c>
      <c r="Q1867">
        <f>VLOOKUP(Healthcare!A1867,'Hospitalisation Details'!A1866:K4201,11,FALSE)</f>
        <v>35</v>
      </c>
    </row>
    <row r="1868" spans="1:17" ht="15.6">
      <c r="A1868" s="1" t="s">
        <v>500</v>
      </c>
      <c r="B1868" t="str">
        <f>VLOOKUP(A1868,'Customer Names'!A1867:E4202,5,FALSE)</f>
        <v xml:space="preserve"> Ms.  Kimberly Burke</v>
      </c>
      <c r="C1868">
        <f>VLOOKUP(A1868,'Medical Examinations'!A1867:J4202,2,FALSE)</f>
        <v>21.28</v>
      </c>
      <c r="D1868">
        <f>VLOOKUP(A1868,'Medical Examinations'!A1867:J4202,3,FALSE)</f>
        <v>4.05</v>
      </c>
      <c r="E1868" t="str">
        <f>VLOOKUP(A1868,'Medical Examinations'!A1867:J4202,4,FALSE)</f>
        <v>No</v>
      </c>
      <c r="F1868" t="str">
        <f>VLOOKUP(A1868,'Medical Examinations'!A1867:J4202,5,FALSE)</f>
        <v>Yes</v>
      </c>
      <c r="G1868" t="str">
        <f>VLOOKUP($A1868,'Medical Examinations'!A$1:J$2336,6,FALSE)</f>
        <v>No</v>
      </c>
      <c r="H1868">
        <f>VLOOKUP(A1868,'Medical Examinations'!A1867:J4202,7,FALSE)</f>
        <v>1</v>
      </c>
      <c r="I1868" t="str">
        <f>VLOOKUP(A1868,'Medical Examinations'!A1867:J4202,8,FALSE)</f>
        <v>No</v>
      </c>
      <c r="J1868" t="str">
        <f>VLOOKUP($A1868,'Medical Examinations'!$A1867:$J4202,9,FALSE)</f>
        <v>Healthy Weight</v>
      </c>
      <c r="K1868" t="str">
        <f>VLOOKUP(A1868,'Medical Examinations'!A1867:J4202,10,FALSE)</f>
        <v>Normal</v>
      </c>
      <c r="L1868" t="str">
        <f>VLOOKUP(Healthcare!A1868,'Hospitalisation Details'!A1867:K4202,10,FALSE)</f>
        <v>25-Nov-2000</v>
      </c>
      <c r="M1868" s="17">
        <f>VLOOKUP(Healthcare!A1868,'Hospitalisation Details'!A1867:K4202,6,FALSE)</f>
        <v>4296.2700000000004</v>
      </c>
      <c r="N1868" t="str">
        <f>VLOOKUP(Healthcare!A1868,'Hospitalisation Details'!A1867:K4202,7,FALSE)</f>
        <v>tier - 2</v>
      </c>
      <c r="O1868" t="str">
        <f>VLOOKUP(Healthcare!A1868,'Hospitalisation Details'!A1867:K4202,8,FALSE)</f>
        <v>tier - 3</v>
      </c>
      <c r="P1868" t="str">
        <f>VLOOKUP(Healthcare!A1868,'Hospitalisation Details'!A1867:K4202,9,FALSE)</f>
        <v>R1012</v>
      </c>
      <c r="Q1868">
        <f>VLOOKUP(Healthcare!A1868,'Hospitalisation Details'!A1867:K4202,11,FALSE)</f>
        <v>23</v>
      </c>
    </row>
    <row r="1869" spans="1:17" ht="15.6">
      <c r="A1869" s="1" t="s">
        <v>499</v>
      </c>
      <c r="B1869" t="str">
        <f>VLOOKUP(A1869,'Customer Names'!A1868:E4203,5,FALSE)</f>
        <v xml:space="preserve"> Mr.  Tom J Barry</v>
      </c>
      <c r="C1869">
        <f>VLOOKUP(A1869,'Medical Examinations'!A1868:J4203,2,FALSE)</f>
        <v>33.81</v>
      </c>
      <c r="D1869">
        <f>VLOOKUP(A1869,'Medical Examinations'!A1868:J4203,3,FALSE)</f>
        <v>6.49</v>
      </c>
      <c r="E1869" t="str">
        <f>VLOOKUP(A1869,'Medical Examinations'!A1868:J4203,4,FALSE)</f>
        <v>No</v>
      </c>
      <c r="F1869" t="str">
        <f>VLOOKUP(A1869,'Medical Examinations'!A1868:J4203,5,FALSE)</f>
        <v>No</v>
      </c>
      <c r="G1869" t="str">
        <f>VLOOKUP($A1869,'Medical Examinations'!A$1:J$2336,6,FALSE)</f>
        <v>Yes</v>
      </c>
      <c r="H1869">
        <f>VLOOKUP(A1869,'Medical Examinations'!A1868:J4203,7,FALSE)</f>
        <v>1</v>
      </c>
      <c r="I1869" t="str">
        <f>VLOOKUP(A1869,'Medical Examinations'!A1868:J4203,8,FALSE)</f>
        <v>No</v>
      </c>
      <c r="J1869" t="str">
        <f>VLOOKUP($A1869,'Medical Examinations'!$A1868:$J4203,9,FALSE)</f>
        <v>Obesity</v>
      </c>
      <c r="K1869" t="str">
        <f>VLOOKUP(A1869,'Medical Examinations'!A1868:J4203,10,FALSE)</f>
        <v>Prediabetes</v>
      </c>
      <c r="L1869" t="str">
        <f>VLOOKUP(Healthcare!A1869,'Hospitalisation Details'!A1868:K4203,10,FALSE)</f>
        <v>8-Jun-2003</v>
      </c>
      <c r="M1869" s="17">
        <f>VLOOKUP(Healthcare!A1869,'Hospitalisation Details'!A1868:K4203,6,FALSE)</f>
        <v>4278.55</v>
      </c>
      <c r="N1869" t="str">
        <f>VLOOKUP(Healthcare!A1869,'Hospitalisation Details'!A1868:K4203,7,FALSE)</f>
        <v>tier - 2</v>
      </c>
      <c r="O1869" t="str">
        <f>VLOOKUP(Healthcare!A1869,'Hospitalisation Details'!A1868:K4203,8,FALSE)</f>
        <v>tier - 1</v>
      </c>
      <c r="P1869" t="str">
        <f>VLOOKUP(Healthcare!A1869,'Hospitalisation Details'!A1868:K4203,9,FALSE)</f>
        <v>R1021</v>
      </c>
      <c r="Q1869">
        <f>VLOOKUP(Healthcare!A1869,'Hospitalisation Details'!A1868:K4203,11,FALSE)</f>
        <v>21</v>
      </c>
    </row>
    <row r="1870" spans="1:17" ht="15.6">
      <c r="A1870" s="1" t="s">
        <v>498</v>
      </c>
      <c r="B1870" t="str">
        <f>VLOOKUP(A1870,'Customer Names'!A1869:E4204,5,FALSE)</f>
        <v xml:space="preserve"> Mr.  Zachary McCormick</v>
      </c>
      <c r="C1870">
        <f>VLOOKUP(A1870,'Medical Examinations'!A1869:J4204,2,FALSE)</f>
        <v>44.22</v>
      </c>
      <c r="D1870">
        <f>VLOOKUP(A1870,'Medical Examinations'!A1869:J4204,3,FALSE)</f>
        <v>4.1900000000000004</v>
      </c>
      <c r="E1870" t="str">
        <f>VLOOKUP(A1870,'Medical Examinations'!A1869:J4204,4,FALSE)</f>
        <v>No</v>
      </c>
      <c r="F1870" t="str">
        <f>VLOOKUP(A1870,'Medical Examinations'!A1869:J4204,5,FALSE)</f>
        <v>No</v>
      </c>
      <c r="G1870" t="str">
        <f>VLOOKUP($A1870,'Medical Examinations'!A$1:J$2336,6,FALSE)</f>
        <v>No</v>
      </c>
      <c r="H1870">
        <f>VLOOKUP(A1870,'Medical Examinations'!A1869:J4204,7,FALSE)</f>
        <v>1</v>
      </c>
      <c r="I1870" t="str">
        <f>VLOOKUP(A1870,'Medical Examinations'!A1869:J4204,8,FALSE)</f>
        <v>No</v>
      </c>
      <c r="J1870" t="str">
        <f>VLOOKUP($A1870,'Medical Examinations'!$A1869:$J4204,9,FALSE)</f>
        <v>Obesity</v>
      </c>
      <c r="K1870" t="str">
        <f>VLOOKUP(A1870,'Medical Examinations'!A1869:J4204,10,FALSE)</f>
        <v>Normal</v>
      </c>
      <c r="L1870" t="str">
        <f>VLOOKUP(Healthcare!A1870,'Hospitalisation Details'!A1869:K4204,10,FALSE)</f>
        <v>18-Jun-1992</v>
      </c>
      <c r="M1870" s="17">
        <f>VLOOKUP(Healthcare!A1870,'Hospitalisation Details'!A1869:K4204,6,FALSE)</f>
        <v>4266.17</v>
      </c>
      <c r="N1870" t="str">
        <f>VLOOKUP(Healthcare!A1870,'Hospitalisation Details'!A1869:K4204,7,FALSE)</f>
        <v>tier - 3</v>
      </c>
      <c r="O1870" t="str">
        <f>VLOOKUP(Healthcare!A1870,'Hospitalisation Details'!A1869:K4204,8,FALSE)</f>
        <v>tier - 2</v>
      </c>
      <c r="P1870" t="str">
        <f>VLOOKUP(Healthcare!A1870,'Hospitalisation Details'!A1869:K4204,9,FALSE)</f>
        <v>R1013</v>
      </c>
      <c r="Q1870">
        <f>VLOOKUP(Healthcare!A1870,'Hospitalisation Details'!A1869:K4204,11,FALSE)</f>
        <v>32</v>
      </c>
    </row>
    <row r="1871" spans="1:17" ht="15.6">
      <c r="A1871" s="1" t="s">
        <v>497</v>
      </c>
      <c r="B1871" t="str">
        <f>VLOOKUP(A1871,'Customer Names'!A1870:E4205,5,FALSE)</f>
        <v xml:space="preserve"> Mr.  Dane McElroy</v>
      </c>
      <c r="C1871">
        <f>VLOOKUP(A1871,'Medical Examinations'!A1870:J4205,2,FALSE)</f>
        <v>15.46</v>
      </c>
      <c r="D1871">
        <f>VLOOKUP(A1871,'Medical Examinations'!A1870:J4205,3,FALSE)</f>
        <v>4.99</v>
      </c>
      <c r="E1871" t="str">
        <f>VLOOKUP(A1871,'Medical Examinations'!A1870:J4205,4,FALSE)</f>
        <v>yes</v>
      </c>
      <c r="F1871" t="str">
        <f>VLOOKUP(A1871,'Medical Examinations'!A1870:J4205,5,FALSE)</f>
        <v>No</v>
      </c>
      <c r="G1871" t="str">
        <f>VLOOKUP($A1871,'Medical Examinations'!A$1:J$2336,6,FALSE)</f>
        <v>Yes</v>
      </c>
      <c r="H1871">
        <f>VLOOKUP(A1871,'Medical Examinations'!A1870:J4205,7,FALSE)</f>
        <v>1</v>
      </c>
      <c r="I1871" t="str">
        <f>VLOOKUP(A1871,'Medical Examinations'!A1870:J4205,8,FALSE)</f>
        <v>No</v>
      </c>
      <c r="J1871" t="str">
        <f>VLOOKUP($A1871,'Medical Examinations'!$A1870:$J4205,9,FALSE)</f>
        <v>Under Weight</v>
      </c>
      <c r="K1871" t="str">
        <f>VLOOKUP(A1871,'Medical Examinations'!A1870:J4205,10,FALSE)</f>
        <v>Normal</v>
      </c>
      <c r="L1871" t="str">
        <f>VLOOKUP(Healthcare!A1871,'Hospitalisation Details'!A1870:K4205,10,FALSE)</f>
        <v>20-Nov-1983</v>
      </c>
      <c r="M1871" s="17">
        <f>VLOOKUP(Healthcare!A1871,'Hospitalisation Details'!A1870:K4205,6,FALSE)</f>
        <v>4265.01</v>
      </c>
      <c r="N1871" t="str">
        <f>VLOOKUP(Healthcare!A1871,'Hospitalisation Details'!A1870:K4205,7,FALSE)</f>
        <v>tier - 2</v>
      </c>
      <c r="O1871" t="str">
        <f>VLOOKUP(Healthcare!A1871,'Hospitalisation Details'!A1870:K4205,8,FALSE)</f>
        <v>tier - 1</v>
      </c>
      <c r="P1871" t="str">
        <f>VLOOKUP(Healthcare!A1871,'Hospitalisation Details'!A1870:K4205,9,FALSE)</f>
        <v>R1012</v>
      </c>
      <c r="Q1871">
        <f>VLOOKUP(Healthcare!A1871,'Hospitalisation Details'!A1870:K4205,11,FALSE)</f>
        <v>40</v>
      </c>
    </row>
    <row r="1872" spans="1:17" ht="15.6">
      <c r="A1872" s="1" t="s">
        <v>496</v>
      </c>
      <c r="B1872" t="str">
        <f>VLOOKUP(A1872,'Customer Names'!A1871:E4206,5,FALSE)</f>
        <v xml:space="preserve"> Mr.  Dougie J Coffed</v>
      </c>
      <c r="C1872">
        <f>VLOOKUP(A1872,'Medical Examinations'!A1871:J4206,2,FALSE)</f>
        <v>30.3</v>
      </c>
      <c r="D1872">
        <f>VLOOKUP(A1872,'Medical Examinations'!A1871:J4206,3,FALSE)</f>
        <v>4.7699999999999996</v>
      </c>
      <c r="E1872" t="str">
        <f>VLOOKUP(A1872,'Medical Examinations'!A1871:J4206,4,FALSE)</f>
        <v>yes</v>
      </c>
      <c r="F1872" t="str">
        <f>VLOOKUP(A1872,'Medical Examinations'!A1871:J4206,5,FALSE)</f>
        <v>No</v>
      </c>
      <c r="G1872" t="str">
        <f>VLOOKUP($A1872,'Medical Examinations'!A$1:J$2336,6,FALSE)</f>
        <v>No</v>
      </c>
      <c r="H1872">
        <f>VLOOKUP(A1872,'Medical Examinations'!A1871:J4206,7,FALSE)</f>
        <v>1</v>
      </c>
      <c r="I1872" t="str">
        <f>VLOOKUP(A1872,'Medical Examinations'!A1871:J4206,8,FALSE)</f>
        <v>No</v>
      </c>
      <c r="J1872" t="str">
        <f>VLOOKUP($A1872,'Medical Examinations'!$A1871:$J4206,9,FALSE)</f>
        <v>Obesity</v>
      </c>
      <c r="K1872" t="str">
        <f>VLOOKUP(A1872,'Medical Examinations'!A1871:J4206,10,FALSE)</f>
        <v>Normal</v>
      </c>
      <c r="L1872" t="str">
        <f>VLOOKUP(Healthcare!A1872,'Hospitalisation Details'!A1871:K4206,10,FALSE)</f>
        <v>14-Oct-1995</v>
      </c>
      <c r="M1872" s="17">
        <f>VLOOKUP(Healthcare!A1872,'Hospitalisation Details'!A1871:K4206,6,FALSE)</f>
        <v>4260.74</v>
      </c>
      <c r="N1872" t="str">
        <f>VLOOKUP(Healthcare!A1872,'Hospitalisation Details'!A1871:K4206,7,FALSE)</f>
        <v>tier - 3</v>
      </c>
      <c r="O1872" t="str">
        <f>VLOOKUP(Healthcare!A1872,'Hospitalisation Details'!A1871:K4206,8,FALSE)</f>
        <v>tier - 2</v>
      </c>
      <c r="P1872" t="str">
        <f>VLOOKUP(Healthcare!A1872,'Hospitalisation Details'!A1871:K4206,9,FALSE)</f>
        <v>R1011</v>
      </c>
      <c r="Q1872">
        <f>VLOOKUP(Healthcare!A1872,'Hospitalisation Details'!A1871:K4206,11,FALSE)</f>
        <v>28</v>
      </c>
    </row>
    <row r="1873" spans="1:17" ht="15.6">
      <c r="A1873" s="1" t="s">
        <v>495</v>
      </c>
      <c r="B1873" t="str">
        <f>VLOOKUP(A1873,'Customer Names'!A1872:E4207,5,FALSE)</f>
        <v xml:space="preserve"> Mr.  Jeremiah H Estes</v>
      </c>
      <c r="C1873">
        <f>VLOOKUP(A1873,'Medical Examinations'!A1872:J4207,2,FALSE)</f>
        <v>16.670000000000002</v>
      </c>
      <c r="D1873">
        <f>VLOOKUP(A1873,'Medical Examinations'!A1872:J4207,3,FALSE)</f>
        <v>5.46</v>
      </c>
      <c r="E1873" t="str">
        <f>VLOOKUP(A1873,'Medical Examinations'!A1872:J4207,4,FALSE)</f>
        <v>No</v>
      </c>
      <c r="F1873" t="str">
        <f>VLOOKUP(A1873,'Medical Examinations'!A1872:J4207,5,FALSE)</f>
        <v>No</v>
      </c>
      <c r="G1873" t="str">
        <f>VLOOKUP($A1873,'Medical Examinations'!A$1:J$2336,6,FALSE)</f>
        <v>No</v>
      </c>
      <c r="H1873">
        <f>VLOOKUP(A1873,'Medical Examinations'!A1872:J4207,7,FALSE)</f>
        <v>0</v>
      </c>
      <c r="I1873" t="str">
        <f>VLOOKUP(A1873,'Medical Examinations'!A1872:J4207,8,FALSE)</f>
        <v>No</v>
      </c>
      <c r="J1873" t="str">
        <f>VLOOKUP($A1873,'Medical Examinations'!$A1872:$J4207,9,FALSE)</f>
        <v>Under Weight</v>
      </c>
      <c r="K1873" t="str">
        <f>VLOOKUP(A1873,'Medical Examinations'!A1872:J4207,10,FALSE)</f>
        <v>Normal</v>
      </c>
      <c r="L1873" t="str">
        <f>VLOOKUP(Healthcare!A1873,'Hospitalisation Details'!A1872:K4207,10,FALSE)</f>
        <v>16-Jun-1982</v>
      </c>
      <c r="M1873" s="17">
        <f>VLOOKUP(Healthcare!A1873,'Hospitalisation Details'!A1872:K4207,6,FALSE)</f>
        <v>4250.24</v>
      </c>
      <c r="N1873" t="str">
        <f>VLOOKUP(Healthcare!A1873,'Hospitalisation Details'!A1872:K4207,7,FALSE)</f>
        <v>tier - 2</v>
      </c>
      <c r="O1873" t="str">
        <f>VLOOKUP(Healthcare!A1873,'Hospitalisation Details'!A1872:K4207,8,FALSE)</f>
        <v>tier - 3</v>
      </c>
      <c r="P1873" t="str">
        <f>VLOOKUP(Healthcare!A1873,'Hospitalisation Details'!A1872:K4207,9,FALSE)</f>
        <v>R1013</v>
      </c>
      <c r="Q1873">
        <f>VLOOKUP(Healthcare!A1873,'Hospitalisation Details'!A1872:K4207,11,FALSE)</f>
        <v>42</v>
      </c>
    </row>
    <row r="1874" spans="1:17" ht="15.6">
      <c r="A1874" s="1" t="s">
        <v>494</v>
      </c>
      <c r="B1874" t="str">
        <f>VLOOKUP(A1874,'Customer Names'!A1873:E4208,5,FALSE)</f>
        <v xml:space="preserve"> Mr.  Ashley J Miles</v>
      </c>
      <c r="C1874">
        <f>VLOOKUP(A1874,'Medical Examinations'!A1873:J4208,2,FALSE)</f>
        <v>28.594999999999999</v>
      </c>
      <c r="D1874">
        <f>VLOOKUP(A1874,'Medical Examinations'!A1873:J4208,3,FALSE)</f>
        <v>5.43</v>
      </c>
      <c r="E1874" t="str">
        <f>VLOOKUP(A1874,'Medical Examinations'!A1873:J4208,4,FALSE)</f>
        <v>No</v>
      </c>
      <c r="F1874" t="str">
        <f>VLOOKUP(A1874,'Medical Examinations'!A1873:J4208,5,FALSE)</f>
        <v>No</v>
      </c>
      <c r="G1874" t="str">
        <f>VLOOKUP($A1874,'Medical Examinations'!A$1:J$2336,6,FALSE)</f>
        <v>No</v>
      </c>
      <c r="H1874">
        <f>VLOOKUP(A1874,'Medical Examinations'!A1873:J4208,7,FALSE)</f>
        <v>0</v>
      </c>
      <c r="I1874" t="str">
        <f>VLOOKUP(A1874,'Medical Examinations'!A1873:J4208,8,FALSE)</f>
        <v>No</v>
      </c>
      <c r="J1874" t="str">
        <f>VLOOKUP($A1874,'Medical Examinations'!$A1873:$J4208,9,FALSE)</f>
        <v>Over Weight</v>
      </c>
      <c r="K1874" t="str">
        <f>VLOOKUP(A1874,'Medical Examinations'!A1873:J4208,10,FALSE)</f>
        <v>Normal</v>
      </c>
      <c r="L1874" t="str">
        <f>VLOOKUP(Healthcare!A1874,'Hospitalisation Details'!A1873:K4208,10,FALSE)</f>
        <v>1-Dec-1991</v>
      </c>
      <c r="M1874" s="17">
        <f>VLOOKUP(Healthcare!A1874,'Hospitalisation Details'!A1873:K4208,6,FALSE)</f>
        <v>4243.59</v>
      </c>
      <c r="N1874" t="str">
        <f>VLOOKUP(Healthcare!A1874,'Hospitalisation Details'!A1873:K4208,7,FALSE)</f>
        <v>tier - 3</v>
      </c>
      <c r="O1874" t="str">
        <f>VLOOKUP(Healthcare!A1874,'Hospitalisation Details'!A1873:K4208,8,FALSE)</f>
        <v>tier - 1</v>
      </c>
      <c r="P1874" t="str">
        <f>VLOOKUP(Healthcare!A1874,'Hospitalisation Details'!A1873:K4208,9,FALSE)</f>
        <v>R1012</v>
      </c>
      <c r="Q1874">
        <f>VLOOKUP(Healthcare!A1874,'Hospitalisation Details'!A1873:K4208,11,FALSE)</f>
        <v>32</v>
      </c>
    </row>
    <row r="1875" spans="1:17" ht="15.6">
      <c r="A1875" s="1" t="s">
        <v>493</v>
      </c>
      <c r="B1875" t="str">
        <f>VLOOKUP(A1875,'Customer Names'!A1874:E4209,5,FALSE)</f>
        <v xml:space="preserve"> Mr.  Turner J Zamore</v>
      </c>
      <c r="C1875">
        <f>VLOOKUP(A1875,'Medical Examinations'!A1874:J4209,2,FALSE)</f>
        <v>25.934999999999999</v>
      </c>
      <c r="D1875">
        <f>VLOOKUP(A1875,'Medical Examinations'!A1874:J4209,3,FALSE)</f>
        <v>4.29</v>
      </c>
      <c r="E1875" t="str">
        <f>VLOOKUP(A1875,'Medical Examinations'!A1874:J4209,4,FALSE)</f>
        <v>No</v>
      </c>
      <c r="F1875" t="str">
        <f>VLOOKUP(A1875,'Medical Examinations'!A1874:J4209,5,FALSE)</f>
        <v>No</v>
      </c>
      <c r="G1875" t="str">
        <f>VLOOKUP($A1875,'Medical Examinations'!A$1:J$2336,6,FALSE)</f>
        <v>No</v>
      </c>
      <c r="H1875">
        <f>VLOOKUP(A1875,'Medical Examinations'!A1874:J4209,7,FALSE)</f>
        <v>0</v>
      </c>
      <c r="I1875" t="str">
        <f>VLOOKUP(A1875,'Medical Examinations'!A1874:J4209,8,FALSE)</f>
        <v>No</v>
      </c>
      <c r="J1875" t="str">
        <f>VLOOKUP($A1875,'Medical Examinations'!$A1874:$J4209,9,FALSE)</f>
        <v>Over Weight</v>
      </c>
      <c r="K1875" t="str">
        <f>VLOOKUP(A1875,'Medical Examinations'!A1874:J4209,10,FALSE)</f>
        <v>Normal</v>
      </c>
      <c r="L1875" t="str">
        <f>VLOOKUP(Healthcare!A1875,'Hospitalisation Details'!A1874:K4209,10,FALSE)</f>
        <v>3-Nov-1991</v>
      </c>
      <c r="M1875" s="17">
        <f>VLOOKUP(Healthcare!A1875,'Hospitalisation Details'!A1874:K4209,6,FALSE)</f>
        <v>4239.8900000000003</v>
      </c>
      <c r="N1875" t="str">
        <f>VLOOKUP(Healthcare!A1875,'Hospitalisation Details'!A1874:K4209,7,FALSE)</f>
        <v>tier - 2</v>
      </c>
      <c r="O1875" t="str">
        <f>VLOOKUP(Healthcare!A1875,'Hospitalisation Details'!A1874:K4209,8,FALSE)</f>
        <v>tier - 2</v>
      </c>
      <c r="P1875" t="str">
        <f>VLOOKUP(Healthcare!A1875,'Hospitalisation Details'!A1874:K4209,9,FALSE)</f>
        <v>R1012</v>
      </c>
      <c r="Q1875">
        <f>VLOOKUP(Healthcare!A1875,'Hospitalisation Details'!A1874:K4209,11,FALSE)</f>
        <v>32</v>
      </c>
    </row>
    <row r="1876" spans="1:17" ht="15.6">
      <c r="A1876" s="1" t="s">
        <v>492</v>
      </c>
      <c r="B1876" t="str">
        <f>VLOOKUP(A1876,'Customer Names'!A1875:E4210,5,FALSE)</f>
        <v xml:space="preserve"> Mr.  Roger Donaghy</v>
      </c>
      <c r="C1876">
        <f>VLOOKUP(A1876,'Medical Examinations'!A1875:J4210,2,FALSE)</f>
        <v>27.645</v>
      </c>
      <c r="D1876">
        <f>VLOOKUP(A1876,'Medical Examinations'!A1875:J4210,3,FALSE)</f>
        <v>5.25</v>
      </c>
      <c r="E1876" t="str">
        <f>VLOOKUP(A1876,'Medical Examinations'!A1875:J4210,4,FALSE)</f>
        <v>No</v>
      </c>
      <c r="F1876" t="str">
        <f>VLOOKUP(A1876,'Medical Examinations'!A1875:J4210,5,FALSE)</f>
        <v>No</v>
      </c>
      <c r="G1876" t="str">
        <f>VLOOKUP($A1876,'Medical Examinations'!A$1:J$2336,6,FALSE)</f>
        <v>No</v>
      </c>
      <c r="H1876">
        <f>VLOOKUP(A1876,'Medical Examinations'!A1875:J4210,7,FALSE)</f>
        <v>1</v>
      </c>
      <c r="I1876" t="str">
        <f>VLOOKUP(A1876,'Medical Examinations'!A1875:J4210,8,FALSE)</f>
        <v>No</v>
      </c>
      <c r="J1876" t="str">
        <f>VLOOKUP($A1876,'Medical Examinations'!$A1875:$J4210,9,FALSE)</f>
        <v>Over Weight</v>
      </c>
      <c r="K1876" t="str">
        <f>VLOOKUP(A1876,'Medical Examinations'!A1875:J4210,10,FALSE)</f>
        <v>Normal</v>
      </c>
      <c r="L1876" t="str">
        <f>VLOOKUP(Healthcare!A1876,'Hospitalisation Details'!A1875:K4210,10,FALSE)</f>
        <v>27-Jun-1992</v>
      </c>
      <c r="M1876" s="17">
        <f>VLOOKUP(Healthcare!A1876,'Hospitalisation Details'!A1875:K4210,6,FALSE)</f>
        <v>4237.13</v>
      </c>
      <c r="N1876" t="str">
        <f>VLOOKUP(Healthcare!A1876,'Hospitalisation Details'!A1875:K4210,7,FALSE)</f>
        <v>tier - 3</v>
      </c>
      <c r="O1876" t="str">
        <f>VLOOKUP(Healthcare!A1876,'Hospitalisation Details'!A1875:K4210,8,FALSE)</f>
        <v>tier - 1</v>
      </c>
      <c r="P1876" t="str">
        <f>VLOOKUP(Healthcare!A1876,'Hospitalisation Details'!A1875:K4210,9,FALSE)</f>
        <v>R1016</v>
      </c>
      <c r="Q1876">
        <f>VLOOKUP(Healthcare!A1876,'Hospitalisation Details'!A1875:K4210,11,FALSE)</f>
        <v>32</v>
      </c>
    </row>
    <row r="1877" spans="1:17" ht="15.6">
      <c r="A1877" s="1" t="s">
        <v>491</v>
      </c>
      <c r="B1877" t="str">
        <f>VLOOKUP(A1877,'Customer Names'!A1876:E4211,5,FALSE)</f>
        <v xml:space="preserve"> Ms.  Pamela Kennedy</v>
      </c>
      <c r="C1877">
        <f>VLOOKUP(A1877,'Medical Examinations'!A1876:J4211,2,FALSE)</f>
        <v>30.1</v>
      </c>
      <c r="D1877">
        <f>VLOOKUP(A1877,'Medical Examinations'!A1876:J4211,3,FALSE)</f>
        <v>4.04</v>
      </c>
      <c r="E1877" t="str">
        <f>VLOOKUP(A1877,'Medical Examinations'!A1876:J4211,4,FALSE)</f>
        <v>No</v>
      </c>
      <c r="F1877" t="str">
        <f>VLOOKUP(A1877,'Medical Examinations'!A1876:J4211,5,FALSE)</f>
        <v>No</v>
      </c>
      <c r="G1877" t="str">
        <f>VLOOKUP($A1877,'Medical Examinations'!A$1:J$2336,6,FALSE)</f>
        <v>No</v>
      </c>
      <c r="H1877">
        <f>VLOOKUP(A1877,'Medical Examinations'!A1876:J4211,7,FALSE)</f>
        <v>1</v>
      </c>
      <c r="I1877" t="str">
        <f>VLOOKUP(A1877,'Medical Examinations'!A1876:J4211,8,FALSE)</f>
        <v>No</v>
      </c>
      <c r="J1877" t="str">
        <f>VLOOKUP($A1877,'Medical Examinations'!$A1876:$J4211,9,FALSE)</f>
        <v>Obesity</v>
      </c>
      <c r="K1877" t="str">
        <f>VLOOKUP(A1877,'Medical Examinations'!A1876:J4211,10,FALSE)</f>
        <v>Normal</v>
      </c>
      <c r="L1877" t="str">
        <f>VLOOKUP(Healthcare!A1877,'Hospitalisation Details'!A1876:K4211,10,FALSE)</f>
        <v>14-Dec-1998</v>
      </c>
      <c r="M1877" s="17">
        <f>VLOOKUP(Healthcare!A1877,'Hospitalisation Details'!A1876:K4211,6,FALSE)</f>
        <v>4234.93</v>
      </c>
      <c r="N1877" t="str">
        <f>VLOOKUP(Healthcare!A1877,'Hospitalisation Details'!A1876:K4211,7,FALSE)</f>
        <v>tier - 2</v>
      </c>
      <c r="O1877" t="str">
        <f>VLOOKUP(Healthcare!A1877,'Hospitalisation Details'!A1876:K4211,8,FALSE)</f>
        <v>tier - 1</v>
      </c>
      <c r="P1877" t="str">
        <f>VLOOKUP(Healthcare!A1877,'Hospitalisation Details'!A1876:K4211,9,FALSE)</f>
        <v>R1011</v>
      </c>
      <c r="Q1877">
        <f>VLOOKUP(Healthcare!A1877,'Hospitalisation Details'!A1876:K4211,11,FALSE)</f>
        <v>25</v>
      </c>
    </row>
    <row r="1878" spans="1:17" ht="15.6">
      <c r="A1878" s="1" t="s">
        <v>490</v>
      </c>
      <c r="B1878" t="str">
        <f>VLOOKUP(A1878,'Customer Names'!A1877:E4212,5,FALSE)</f>
        <v xml:space="preserve"> Ms.  Allison M Fiorini</v>
      </c>
      <c r="C1878">
        <f>VLOOKUP(A1878,'Medical Examinations'!A1877:J4212,2,FALSE)</f>
        <v>26.79</v>
      </c>
      <c r="D1878">
        <f>VLOOKUP(A1878,'Medical Examinations'!A1877:J4212,3,FALSE)</f>
        <v>5</v>
      </c>
      <c r="E1878" t="str">
        <f>VLOOKUP(A1878,'Medical Examinations'!A1877:J4212,4,FALSE)</f>
        <v>yes</v>
      </c>
      <c r="F1878" t="str">
        <f>VLOOKUP(A1878,'Medical Examinations'!A1877:J4212,5,FALSE)</f>
        <v>No</v>
      </c>
      <c r="G1878" t="str">
        <f>VLOOKUP($A1878,'Medical Examinations'!A$1:J$2336,6,FALSE)</f>
        <v>Yes</v>
      </c>
      <c r="H1878">
        <f>VLOOKUP(A1878,'Medical Examinations'!A1877:J4212,7,FALSE)</f>
        <v>1</v>
      </c>
      <c r="I1878" t="str">
        <f>VLOOKUP(A1878,'Medical Examinations'!A1877:J4212,8,FALSE)</f>
        <v>No</v>
      </c>
      <c r="J1878" t="str">
        <f>VLOOKUP($A1878,'Medical Examinations'!$A1877:$J4212,9,FALSE)</f>
        <v>Over Weight</v>
      </c>
      <c r="K1878" t="str">
        <f>VLOOKUP(A1878,'Medical Examinations'!A1877:J4212,10,FALSE)</f>
        <v>Normal</v>
      </c>
      <c r="L1878" t="str">
        <f>VLOOKUP(Healthcare!A1878,'Hospitalisation Details'!A1877:K4212,10,FALSE)</f>
        <v>6-Sep-1997</v>
      </c>
      <c r="M1878" s="17">
        <f>VLOOKUP(Healthcare!A1878,'Hospitalisation Details'!A1877:K4212,6,FALSE)</f>
        <v>4189.1099999999997</v>
      </c>
      <c r="N1878" t="str">
        <f>VLOOKUP(Healthcare!A1878,'Hospitalisation Details'!A1877:K4212,7,FALSE)</f>
        <v>tier - 2</v>
      </c>
      <c r="O1878" t="str">
        <f>VLOOKUP(Healthcare!A1878,'Hospitalisation Details'!A1877:K4212,8,FALSE)</f>
        <v>tier - 2</v>
      </c>
      <c r="P1878" t="str">
        <f>VLOOKUP(Healthcare!A1878,'Hospitalisation Details'!A1877:K4212,9,FALSE)</f>
        <v>R1012</v>
      </c>
      <c r="Q1878">
        <f>VLOOKUP(Healthcare!A1878,'Hospitalisation Details'!A1877:K4212,11,FALSE)</f>
        <v>26</v>
      </c>
    </row>
    <row r="1879" spans="1:17" ht="15.6">
      <c r="A1879" s="1" t="s">
        <v>489</v>
      </c>
      <c r="B1879" t="str">
        <f>VLOOKUP(A1879,'Customer Names'!A1878:E4213,5,FALSE)</f>
        <v xml:space="preserve"> Mrs.  Katherine H Alexander</v>
      </c>
      <c r="C1879">
        <f>VLOOKUP(A1879,'Medical Examinations'!A1878:J4213,2,FALSE)</f>
        <v>27.1</v>
      </c>
      <c r="D1879">
        <f>VLOOKUP(A1879,'Medical Examinations'!A1878:J4213,3,FALSE)</f>
        <v>4.01</v>
      </c>
      <c r="E1879" t="str">
        <f>VLOOKUP(A1879,'Medical Examinations'!A1878:J4213,4,FALSE)</f>
        <v>yes</v>
      </c>
      <c r="F1879" t="str">
        <f>VLOOKUP(A1879,'Medical Examinations'!A1878:J4213,5,FALSE)</f>
        <v>No</v>
      </c>
      <c r="G1879" t="str">
        <f>VLOOKUP($A1879,'Medical Examinations'!A$1:J$2336,6,FALSE)</f>
        <v>No</v>
      </c>
      <c r="H1879">
        <f>VLOOKUP(A1879,'Medical Examinations'!A1878:J4213,7,FALSE)</f>
        <v>1</v>
      </c>
      <c r="I1879" t="str">
        <f>VLOOKUP(A1879,'Medical Examinations'!A1878:J4213,8,FALSE)</f>
        <v>No</v>
      </c>
      <c r="J1879" t="str">
        <f>VLOOKUP($A1879,'Medical Examinations'!$A1878:$J4213,9,FALSE)</f>
        <v>Over Weight</v>
      </c>
      <c r="K1879" t="str">
        <f>VLOOKUP(A1879,'Medical Examinations'!A1878:J4213,10,FALSE)</f>
        <v>Normal</v>
      </c>
      <c r="L1879" t="str">
        <f>VLOOKUP(Healthcare!A1879,'Hospitalisation Details'!A1878:K4213,10,FALSE)</f>
        <v>3-Oct-1995</v>
      </c>
      <c r="M1879" s="17">
        <f>VLOOKUP(Healthcare!A1879,'Hospitalisation Details'!A1878:K4213,6,FALSE)</f>
        <v>4188.7299999999996</v>
      </c>
      <c r="N1879" t="str">
        <f>VLOOKUP(Healthcare!A1879,'Hospitalisation Details'!A1878:K4213,7,FALSE)</f>
        <v>tier - 2</v>
      </c>
      <c r="O1879" t="str">
        <f>VLOOKUP(Healthcare!A1879,'Hospitalisation Details'!A1878:K4213,8,FALSE)</f>
        <v>tier - 2</v>
      </c>
      <c r="P1879" t="str">
        <f>VLOOKUP(Healthcare!A1879,'Hospitalisation Details'!A1878:K4213,9,FALSE)</f>
        <v>R1025</v>
      </c>
      <c r="Q1879">
        <f>VLOOKUP(Healthcare!A1879,'Hospitalisation Details'!A1878:K4213,11,FALSE)</f>
        <v>28</v>
      </c>
    </row>
    <row r="1880" spans="1:17" ht="15.6">
      <c r="A1880" s="1" t="s">
        <v>488</v>
      </c>
      <c r="B1880" t="str">
        <f>VLOOKUP(A1880,'Customer Names'!A1879:E4214,5,FALSE)</f>
        <v xml:space="preserve"> Ms.  Robin Watkins</v>
      </c>
      <c r="C1880">
        <f>VLOOKUP(A1880,'Medical Examinations'!A1879:J4214,2,FALSE)</f>
        <v>24.31</v>
      </c>
      <c r="D1880">
        <f>VLOOKUP(A1880,'Medical Examinations'!A1879:J4214,3,FALSE)</f>
        <v>5.4</v>
      </c>
      <c r="E1880" t="str">
        <f>VLOOKUP(A1880,'Medical Examinations'!A1879:J4214,4,FALSE)</f>
        <v>No</v>
      </c>
      <c r="F1880" t="str">
        <f>VLOOKUP(A1880,'Medical Examinations'!A1879:J4214,5,FALSE)</f>
        <v>No</v>
      </c>
      <c r="G1880" t="str">
        <f>VLOOKUP($A1880,'Medical Examinations'!A$1:J$2336,6,FALSE)</f>
        <v>No</v>
      </c>
      <c r="H1880">
        <f>VLOOKUP(A1880,'Medical Examinations'!A1879:J4214,7,FALSE)</f>
        <v>0</v>
      </c>
      <c r="I1880" t="str">
        <f>VLOOKUP(A1880,'Medical Examinations'!A1879:J4214,8,FALSE)</f>
        <v>No</v>
      </c>
      <c r="J1880" t="str">
        <f>VLOOKUP($A1880,'Medical Examinations'!$A1879:$J4214,9,FALSE)</f>
        <v>Healthy Weight</v>
      </c>
      <c r="K1880" t="str">
        <f>VLOOKUP(A1880,'Medical Examinations'!A1879:J4214,10,FALSE)</f>
        <v>Normal</v>
      </c>
      <c r="L1880" t="str">
        <f>VLOOKUP(Healthcare!A1880,'Hospitalisation Details'!A1879:K4214,10,FALSE)</f>
        <v>25-Jun-1989</v>
      </c>
      <c r="M1880" s="17">
        <f>VLOOKUP(Healthcare!A1880,'Hospitalisation Details'!A1879:K4214,6,FALSE)</f>
        <v>4185.1000000000004</v>
      </c>
      <c r="N1880" t="str">
        <f>VLOOKUP(Healthcare!A1880,'Hospitalisation Details'!A1879:K4214,7,FALSE)</f>
        <v>tier - 2</v>
      </c>
      <c r="O1880" t="str">
        <f>VLOOKUP(Healthcare!A1880,'Hospitalisation Details'!A1879:K4214,8,FALSE)</f>
        <v>tier - 3</v>
      </c>
      <c r="P1880" t="str">
        <f>VLOOKUP(Healthcare!A1880,'Hospitalisation Details'!A1879:K4214,9,FALSE)</f>
        <v>R1013</v>
      </c>
      <c r="Q1880">
        <f>VLOOKUP(Healthcare!A1880,'Hospitalisation Details'!A1879:K4214,11,FALSE)</f>
        <v>35</v>
      </c>
    </row>
    <row r="1881" spans="1:17" ht="15.6">
      <c r="A1881" s="1" t="s">
        <v>487</v>
      </c>
      <c r="B1881" t="str">
        <f>VLOOKUP(A1881,'Customer Names'!A1880:E4215,5,FALSE)</f>
        <v xml:space="preserve"> Ms.  Terri Cassel</v>
      </c>
      <c r="C1881">
        <f>VLOOKUP(A1881,'Medical Examinations'!A1880:J4215,2,FALSE)</f>
        <v>15.53</v>
      </c>
      <c r="D1881">
        <f>VLOOKUP(A1881,'Medical Examinations'!A1880:J4215,3,FALSE)</f>
        <v>5.81</v>
      </c>
      <c r="E1881" t="str">
        <f>VLOOKUP(A1881,'Medical Examinations'!A1880:J4215,4,FALSE)</f>
        <v>No</v>
      </c>
      <c r="F1881" t="str">
        <f>VLOOKUP(A1881,'Medical Examinations'!A1880:J4215,5,FALSE)</f>
        <v>No</v>
      </c>
      <c r="G1881" t="str">
        <f>VLOOKUP($A1881,'Medical Examinations'!A$1:J$2336,6,FALSE)</f>
        <v>No</v>
      </c>
      <c r="H1881">
        <f>VLOOKUP(A1881,'Medical Examinations'!A1880:J4215,7,FALSE)</f>
        <v>1</v>
      </c>
      <c r="I1881" t="str">
        <f>VLOOKUP(A1881,'Medical Examinations'!A1880:J4215,8,FALSE)</f>
        <v>No</v>
      </c>
      <c r="J1881" t="str">
        <f>VLOOKUP($A1881,'Medical Examinations'!$A1880:$J4215,9,FALSE)</f>
        <v>Under Weight</v>
      </c>
      <c r="K1881" t="str">
        <f>VLOOKUP(A1881,'Medical Examinations'!A1880:J4215,10,FALSE)</f>
        <v>Prediabetes</v>
      </c>
      <c r="L1881" t="str">
        <f>VLOOKUP(Healthcare!A1881,'Hospitalisation Details'!A1880:K4215,10,FALSE)</f>
        <v>16-Sep-1984</v>
      </c>
      <c r="M1881" s="17">
        <f>VLOOKUP(Healthcare!A1881,'Hospitalisation Details'!A1880:K4215,6,FALSE)</f>
        <v>4163.21</v>
      </c>
      <c r="N1881" t="str">
        <f>VLOOKUP(Healthcare!A1881,'Hospitalisation Details'!A1880:K4215,7,FALSE)</f>
        <v>tier - 2</v>
      </c>
      <c r="O1881" t="str">
        <f>VLOOKUP(Healthcare!A1881,'Hospitalisation Details'!A1880:K4215,8,FALSE)</f>
        <v>tier - 2</v>
      </c>
      <c r="P1881" t="str">
        <f>VLOOKUP(Healthcare!A1881,'Hospitalisation Details'!A1880:K4215,9,FALSE)</f>
        <v>R1012</v>
      </c>
      <c r="Q1881">
        <f>VLOOKUP(Healthcare!A1881,'Hospitalisation Details'!A1880:K4215,11,FALSE)</f>
        <v>39</v>
      </c>
    </row>
    <row r="1882" spans="1:17" ht="15.6">
      <c r="A1882" s="1" t="s">
        <v>486</v>
      </c>
      <c r="B1882" t="str">
        <f>VLOOKUP(A1882,'Customer Names'!A1881:E4216,5,FALSE)</f>
        <v xml:space="preserve"> Mr.  Eddie Ferguson</v>
      </c>
      <c r="C1882">
        <f>VLOOKUP(A1882,'Medical Examinations'!A1881:J4216,2,FALSE)</f>
        <v>30.7</v>
      </c>
      <c r="D1882">
        <f>VLOOKUP(A1882,'Medical Examinations'!A1881:J4216,3,FALSE)</f>
        <v>5.82</v>
      </c>
      <c r="E1882" t="str">
        <f>VLOOKUP(A1882,'Medical Examinations'!A1881:J4216,4,FALSE)</f>
        <v>No</v>
      </c>
      <c r="F1882" t="str">
        <f>VLOOKUP(A1882,'Medical Examinations'!A1881:J4216,5,FALSE)</f>
        <v>No</v>
      </c>
      <c r="G1882" t="str">
        <f>VLOOKUP($A1882,'Medical Examinations'!A$1:J$2336,6,FALSE)</f>
        <v>No</v>
      </c>
      <c r="H1882">
        <f>VLOOKUP(A1882,'Medical Examinations'!A1881:J4216,7,FALSE)</f>
        <v>1</v>
      </c>
      <c r="I1882" t="str">
        <f>VLOOKUP(A1882,'Medical Examinations'!A1881:J4216,8,FALSE)</f>
        <v>No</v>
      </c>
      <c r="J1882" t="str">
        <f>VLOOKUP($A1882,'Medical Examinations'!$A1881:$J4216,9,FALSE)</f>
        <v>Obesity</v>
      </c>
      <c r="K1882" t="str">
        <f>VLOOKUP(A1882,'Medical Examinations'!A1881:J4216,10,FALSE)</f>
        <v>Prediabetes</v>
      </c>
      <c r="L1882" t="str">
        <f>VLOOKUP(Healthcare!A1882,'Hospitalisation Details'!A1881:K4216,10,FALSE)</f>
        <v>26-Nov-1998</v>
      </c>
      <c r="M1882" s="17">
        <f>VLOOKUP(Healthcare!A1882,'Hospitalisation Details'!A1881:K4216,6,FALSE)</f>
        <v>4154.97</v>
      </c>
      <c r="N1882" t="str">
        <f>VLOOKUP(Healthcare!A1882,'Hospitalisation Details'!A1881:K4216,7,FALSE)</f>
        <v>tier - 2</v>
      </c>
      <c r="O1882" t="str">
        <f>VLOOKUP(Healthcare!A1882,'Hospitalisation Details'!A1881:K4216,8,FALSE)</f>
        <v>tier - 1</v>
      </c>
      <c r="P1882" t="str">
        <f>VLOOKUP(Healthcare!A1882,'Hospitalisation Details'!A1881:K4216,9,FALSE)</f>
        <v>R1012</v>
      </c>
      <c r="Q1882">
        <f>VLOOKUP(Healthcare!A1882,'Hospitalisation Details'!A1881:K4216,11,FALSE)</f>
        <v>25</v>
      </c>
    </row>
    <row r="1883" spans="1:17" ht="15.6">
      <c r="A1883" s="1" t="s">
        <v>485</v>
      </c>
      <c r="B1883" t="str">
        <f>VLOOKUP(A1883,'Customer Names'!A1882:E4217,5,FALSE)</f>
        <v xml:space="preserve"> Ms.  Pamela O'Sullivan</v>
      </c>
      <c r="C1883">
        <f>VLOOKUP(A1883,'Medical Examinations'!A1882:J4217,2,FALSE)</f>
        <v>33.33</v>
      </c>
      <c r="D1883">
        <f>VLOOKUP(A1883,'Medical Examinations'!A1882:J4217,3,FALSE)</f>
        <v>4.82</v>
      </c>
      <c r="E1883" t="str">
        <f>VLOOKUP(A1883,'Medical Examinations'!A1882:J4217,4,FALSE)</f>
        <v>No</v>
      </c>
      <c r="F1883" t="str">
        <f>VLOOKUP(A1883,'Medical Examinations'!A1882:J4217,5,FALSE)</f>
        <v>No</v>
      </c>
      <c r="G1883" t="str">
        <f>VLOOKUP($A1883,'Medical Examinations'!A$1:J$2336,6,FALSE)</f>
        <v>No</v>
      </c>
      <c r="H1883">
        <f>VLOOKUP(A1883,'Medical Examinations'!A1882:J4217,7,FALSE)</f>
        <v>1</v>
      </c>
      <c r="I1883" t="str">
        <f>VLOOKUP(A1883,'Medical Examinations'!A1882:J4217,8,FALSE)</f>
        <v>No</v>
      </c>
      <c r="J1883" t="str">
        <f>VLOOKUP($A1883,'Medical Examinations'!$A1882:$J4217,9,FALSE)</f>
        <v>Obesity</v>
      </c>
      <c r="K1883" t="str">
        <f>VLOOKUP(A1883,'Medical Examinations'!A1882:J4217,10,FALSE)</f>
        <v>Normal</v>
      </c>
      <c r="L1883" t="str">
        <f>VLOOKUP(Healthcare!A1883,'Hospitalisation Details'!A1882:K4217,10,FALSE)</f>
        <v>4-Aug-1992</v>
      </c>
      <c r="M1883" s="17">
        <f>VLOOKUP(Healthcare!A1883,'Hospitalisation Details'!A1882:K4217,6,FALSE)</f>
        <v>4151.03</v>
      </c>
      <c r="N1883" t="str">
        <f>VLOOKUP(Healthcare!A1883,'Hospitalisation Details'!A1882:K4217,7,FALSE)</f>
        <v>tier - 2</v>
      </c>
      <c r="O1883" t="str">
        <f>VLOOKUP(Healthcare!A1883,'Hospitalisation Details'!A1882:K4217,8,FALSE)</f>
        <v>tier - 2</v>
      </c>
      <c r="P1883" t="str">
        <f>VLOOKUP(Healthcare!A1883,'Hospitalisation Details'!A1882:K4217,9,FALSE)</f>
        <v>R1013</v>
      </c>
      <c r="Q1883">
        <f>VLOOKUP(Healthcare!A1883,'Hospitalisation Details'!A1882:K4217,11,FALSE)</f>
        <v>32</v>
      </c>
    </row>
    <row r="1884" spans="1:17" ht="15.6">
      <c r="A1884" s="1" t="s">
        <v>484</v>
      </c>
      <c r="B1884" t="str">
        <f>VLOOKUP(A1884,'Customer Names'!A1883:E4218,5,FALSE)</f>
        <v xml:space="preserve"> Ms.  Joyce Chepkirui</v>
      </c>
      <c r="C1884">
        <f>VLOOKUP(A1884,'Medical Examinations'!A1883:J4218,2,FALSE)</f>
        <v>32.4</v>
      </c>
      <c r="D1884">
        <f>VLOOKUP(A1884,'Medical Examinations'!A1883:J4218,3,FALSE)</f>
        <v>5.08</v>
      </c>
      <c r="E1884" t="str">
        <f>VLOOKUP(A1884,'Medical Examinations'!A1883:J4218,4,FALSE)</f>
        <v>No</v>
      </c>
      <c r="F1884" t="str">
        <f>VLOOKUP(A1884,'Medical Examinations'!A1883:J4218,5,FALSE)</f>
        <v>No</v>
      </c>
      <c r="G1884" t="str">
        <f>VLOOKUP($A1884,'Medical Examinations'!A$1:J$2336,6,FALSE)</f>
        <v>No</v>
      </c>
      <c r="H1884">
        <f>VLOOKUP(A1884,'Medical Examinations'!A1883:J4218,7,FALSE)</f>
        <v>1</v>
      </c>
      <c r="I1884" t="str">
        <f>VLOOKUP(A1884,'Medical Examinations'!A1883:J4218,8,FALSE)</f>
        <v>No</v>
      </c>
      <c r="J1884" t="str">
        <f>VLOOKUP($A1884,'Medical Examinations'!$A1883:$J4218,9,FALSE)</f>
        <v>Obesity</v>
      </c>
      <c r="K1884" t="str">
        <f>VLOOKUP(A1884,'Medical Examinations'!A1883:J4218,10,FALSE)</f>
        <v>Normal</v>
      </c>
      <c r="L1884" t="str">
        <f>VLOOKUP(Healthcare!A1884,'Hospitalisation Details'!A1883:K4218,10,FALSE)</f>
        <v>28-Jun-1992</v>
      </c>
      <c r="M1884" s="17">
        <f>VLOOKUP(Healthcare!A1884,'Hospitalisation Details'!A1883:K4218,6,FALSE)</f>
        <v>4149.74</v>
      </c>
      <c r="N1884" t="str">
        <f>VLOOKUP(Healthcare!A1884,'Hospitalisation Details'!A1883:K4218,7,FALSE)</f>
        <v>tier - 2</v>
      </c>
      <c r="O1884" t="str">
        <f>VLOOKUP(Healthcare!A1884,'Hospitalisation Details'!A1883:K4218,8,FALSE)</f>
        <v>tier - 1</v>
      </c>
      <c r="P1884" t="str">
        <f>VLOOKUP(Healthcare!A1884,'Hospitalisation Details'!A1883:K4218,9,FALSE)</f>
        <v>R1011</v>
      </c>
      <c r="Q1884">
        <f>VLOOKUP(Healthcare!A1884,'Hospitalisation Details'!A1883:K4218,11,FALSE)</f>
        <v>32</v>
      </c>
    </row>
    <row r="1885" spans="1:17" ht="15.6">
      <c r="A1885" s="1" t="s">
        <v>483</v>
      </c>
      <c r="B1885" t="str">
        <f>VLOOKUP(A1885,'Customer Names'!A1884:E4219,5,FALSE)</f>
        <v xml:space="preserve"> Ms.  Alison W Gurney</v>
      </c>
      <c r="C1885">
        <f>VLOOKUP(A1885,'Medical Examinations'!A1884:J4219,2,FALSE)</f>
        <v>27.93</v>
      </c>
      <c r="D1885">
        <f>VLOOKUP(A1885,'Medical Examinations'!A1884:J4219,3,FALSE)</f>
        <v>5.59</v>
      </c>
      <c r="E1885" t="str">
        <f>VLOOKUP(A1885,'Medical Examinations'!A1884:J4219,4,FALSE)</f>
        <v>No</v>
      </c>
      <c r="F1885" t="str">
        <f>VLOOKUP(A1885,'Medical Examinations'!A1884:J4219,5,FALSE)</f>
        <v>No</v>
      </c>
      <c r="G1885" t="str">
        <f>VLOOKUP($A1885,'Medical Examinations'!A$1:J$2336,6,FALSE)</f>
        <v>No</v>
      </c>
      <c r="H1885">
        <f>VLOOKUP(A1885,'Medical Examinations'!A1884:J4219,7,FALSE)</f>
        <v>1</v>
      </c>
      <c r="I1885" t="str">
        <f>VLOOKUP(A1885,'Medical Examinations'!A1884:J4219,8,FALSE)</f>
        <v>No</v>
      </c>
      <c r="J1885" t="str">
        <f>VLOOKUP($A1885,'Medical Examinations'!$A1884:$J4219,9,FALSE)</f>
        <v>Over Weight</v>
      </c>
      <c r="K1885" t="str">
        <f>VLOOKUP(A1885,'Medical Examinations'!A1884:J4219,10,FALSE)</f>
        <v>Normal</v>
      </c>
      <c r="L1885" t="str">
        <f>VLOOKUP(Healthcare!A1885,'Hospitalisation Details'!A1884:K4219,10,FALSE)</f>
        <v>18-Jun-1992</v>
      </c>
      <c r="M1885" s="17">
        <f>VLOOKUP(Healthcare!A1885,'Hospitalisation Details'!A1884:K4219,6,FALSE)</f>
        <v>4137.5200000000004</v>
      </c>
      <c r="N1885" t="str">
        <f>VLOOKUP(Healthcare!A1885,'Hospitalisation Details'!A1884:K4219,7,FALSE)</f>
        <v>tier - 2</v>
      </c>
      <c r="O1885" t="str">
        <f>VLOOKUP(Healthcare!A1885,'Hospitalisation Details'!A1884:K4219,8,FALSE)</f>
        <v>tier - 3</v>
      </c>
      <c r="P1885" t="str">
        <f>VLOOKUP(Healthcare!A1885,'Hospitalisation Details'!A1884:K4219,9,FALSE)</f>
        <v>R1024</v>
      </c>
      <c r="Q1885">
        <f>VLOOKUP(Healthcare!A1885,'Hospitalisation Details'!A1884:K4219,11,FALSE)</f>
        <v>32</v>
      </c>
    </row>
    <row r="1886" spans="1:17" ht="15.6">
      <c r="A1886" s="1" t="s">
        <v>482</v>
      </c>
      <c r="B1886" t="str">
        <f>VLOOKUP(A1886,'Customer Names'!A1885:E4220,5,FALSE)</f>
        <v xml:space="preserve"> Ms.  Tammara C Francis</v>
      </c>
      <c r="C1886">
        <f>VLOOKUP(A1886,'Medical Examinations'!A1885:J4220,2,FALSE)</f>
        <v>21.754999999999999</v>
      </c>
      <c r="D1886">
        <f>VLOOKUP(A1886,'Medical Examinations'!A1885:J4220,3,FALSE)</f>
        <v>5.12</v>
      </c>
      <c r="E1886" t="str">
        <f>VLOOKUP(A1886,'Medical Examinations'!A1885:J4220,4,FALSE)</f>
        <v>No</v>
      </c>
      <c r="F1886" t="str">
        <f>VLOOKUP(A1886,'Medical Examinations'!A1885:J4220,5,FALSE)</f>
        <v>No</v>
      </c>
      <c r="G1886" t="str">
        <f>VLOOKUP($A1886,'Medical Examinations'!A$1:J$2336,6,FALSE)</f>
        <v>No</v>
      </c>
      <c r="H1886">
        <f>VLOOKUP(A1886,'Medical Examinations'!A1885:J4220,7,FALSE)</f>
        <v>0</v>
      </c>
      <c r="I1886" t="str">
        <f>VLOOKUP(A1886,'Medical Examinations'!A1885:J4220,8,FALSE)</f>
        <v>No</v>
      </c>
      <c r="J1886" t="str">
        <f>VLOOKUP($A1886,'Medical Examinations'!$A1885:$J4220,9,FALSE)</f>
        <v>Healthy Weight</v>
      </c>
      <c r="K1886" t="str">
        <f>VLOOKUP(A1886,'Medical Examinations'!A1885:J4220,10,FALSE)</f>
        <v>Normal</v>
      </c>
      <c r="L1886" t="str">
        <f>VLOOKUP(Healthcare!A1886,'Hospitalisation Details'!A1885:K4220,10,FALSE)</f>
        <v>6-Aug-1991</v>
      </c>
      <c r="M1886" s="17">
        <f>VLOOKUP(Healthcare!A1886,'Hospitalisation Details'!A1885:K4220,6,FALSE)</f>
        <v>4134.08</v>
      </c>
      <c r="N1886" t="str">
        <f>VLOOKUP(Healthcare!A1886,'Hospitalisation Details'!A1885:K4220,7,FALSE)</f>
        <v>tier - 2</v>
      </c>
      <c r="O1886" t="str">
        <f>VLOOKUP(Healthcare!A1886,'Hospitalisation Details'!A1885:K4220,8,FALSE)</f>
        <v>tier - 1</v>
      </c>
      <c r="P1886" t="str">
        <f>VLOOKUP(Healthcare!A1886,'Hospitalisation Details'!A1885:K4220,9,FALSE)</f>
        <v>R1012</v>
      </c>
      <c r="Q1886">
        <f>VLOOKUP(Healthcare!A1886,'Hospitalisation Details'!A1885:K4220,11,FALSE)</f>
        <v>33</v>
      </c>
    </row>
    <row r="1887" spans="1:17" ht="15.6">
      <c r="A1887" s="1" t="s">
        <v>481</v>
      </c>
      <c r="B1887" t="str">
        <f>VLOOKUP(A1887,'Customer Names'!A1886:E4221,5,FALSE)</f>
        <v xml:space="preserve"> Ms.  Dorota Gruca</v>
      </c>
      <c r="C1887">
        <f>VLOOKUP(A1887,'Medical Examinations'!A1886:J4221,2,FALSE)</f>
        <v>25.934999999999999</v>
      </c>
      <c r="D1887">
        <f>VLOOKUP(A1887,'Medical Examinations'!A1886:J4221,3,FALSE)</f>
        <v>4.95</v>
      </c>
      <c r="E1887" t="str">
        <f>VLOOKUP(A1887,'Medical Examinations'!A1886:J4221,4,FALSE)</f>
        <v>No</v>
      </c>
      <c r="F1887" t="str">
        <f>VLOOKUP(A1887,'Medical Examinations'!A1886:J4221,5,FALSE)</f>
        <v>No</v>
      </c>
      <c r="G1887" t="str">
        <f>VLOOKUP($A1887,'Medical Examinations'!A$1:J$2336,6,FALSE)</f>
        <v>No</v>
      </c>
      <c r="H1887">
        <f>VLOOKUP(A1887,'Medical Examinations'!A1886:J4221,7,FALSE)</f>
        <v>0</v>
      </c>
      <c r="I1887" t="str">
        <f>VLOOKUP(A1887,'Medical Examinations'!A1886:J4221,8,FALSE)</f>
        <v>No</v>
      </c>
      <c r="J1887" t="str">
        <f>VLOOKUP($A1887,'Medical Examinations'!$A1886:$J4221,9,FALSE)</f>
        <v>Over Weight</v>
      </c>
      <c r="K1887" t="str">
        <f>VLOOKUP(A1887,'Medical Examinations'!A1886:J4221,10,FALSE)</f>
        <v>Normal</v>
      </c>
      <c r="L1887" t="str">
        <f>VLOOKUP(Healthcare!A1887,'Hospitalisation Details'!A1886:K4221,10,FALSE)</f>
        <v>21-Aug-1994</v>
      </c>
      <c r="M1887" s="17">
        <f>VLOOKUP(Healthcare!A1887,'Hospitalisation Details'!A1886:K4221,6,FALSE)</f>
        <v>4133.6400000000003</v>
      </c>
      <c r="N1887" t="str">
        <f>VLOOKUP(Healthcare!A1887,'Hospitalisation Details'!A1886:K4221,7,FALSE)</f>
        <v>tier - 2</v>
      </c>
      <c r="O1887" t="str">
        <f>VLOOKUP(Healthcare!A1887,'Hospitalisation Details'!A1886:K4221,8,FALSE)</f>
        <v>tier - 3</v>
      </c>
      <c r="P1887" t="str">
        <f>VLOOKUP(Healthcare!A1887,'Hospitalisation Details'!A1886:K4221,9,FALSE)</f>
        <v>R1012</v>
      </c>
      <c r="Q1887">
        <f>VLOOKUP(Healthcare!A1887,'Hospitalisation Details'!A1886:K4221,11,FALSE)</f>
        <v>30</v>
      </c>
    </row>
    <row r="1888" spans="1:17" ht="15.6">
      <c r="A1888" s="1" t="s">
        <v>480</v>
      </c>
      <c r="B1888" t="str">
        <f>VLOOKUP(A1888,'Customer Names'!A1887:E4222,5,FALSE)</f>
        <v xml:space="preserve"> Mr.  Jose Norberto Sr Rojas Alvarez</v>
      </c>
      <c r="C1888">
        <f>VLOOKUP(A1888,'Medical Examinations'!A1887:J4222,2,FALSE)</f>
        <v>31.5</v>
      </c>
      <c r="D1888">
        <f>VLOOKUP(A1888,'Medical Examinations'!A1887:J4222,3,FALSE)</f>
        <v>6.16</v>
      </c>
      <c r="E1888" t="str">
        <f>VLOOKUP(A1888,'Medical Examinations'!A1887:J4222,4,FALSE)</f>
        <v>No</v>
      </c>
      <c r="F1888" t="str">
        <f>VLOOKUP(A1888,'Medical Examinations'!A1887:J4222,5,FALSE)</f>
        <v>No</v>
      </c>
      <c r="G1888" t="str">
        <f>VLOOKUP($A1888,'Medical Examinations'!A$1:J$2336,6,FALSE)</f>
        <v>No</v>
      </c>
      <c r="H1888">
        <f>VLOOKUP(A1888,'Medical Examinations'!A1887:J4222,7,FALSE)</f>
        <v>0</v>
      </c>
      <c r="I1888" t="str">
        <f>VLOOKUP(A1888,'Medical Examinations'!A1887:J4222,8,FALSE)</f>
        <v>No</v>
      </c>
      <c r="J1888" t="str">
        <f>VLOOKUP($A1888,'Medical Examinations'!$A1887:$J4222,9,FALSE)</f>
        <v>Obesity</v>
      </c>
      <c r="K1888" t="str">
        <f>VLOOKUP(A1888,'Medical Examinations'!A1887:J4222,10,FALSE)</f>
        <v>Prediabetes</v>
      </c>
      <c r="L1888" t="str">
        <f>VLOOKUP(Healthcare!A1888,'Hospitalisation Details'!A1887:K4222,10,FALSE)</f>
        <v>14-Dec-1990</v>
      </c>
      <c r="M1888" s="17">
        <f>VLOOKUP(Healthcare!A1888,'Hospitalisation Details'!A1887:K4222,6,FALSE)</f>
        <v>4076.5</v>
      </c>
      <c r="N1888" t="str">
        <f>VLOOKUP(Healthcare!A1888,'Hospitalisation Details'!A1887:K4222,7,FALSE)</f>
        <v>tier - 2</v>
      </c>
      <c r="O1888" t="str">
        <f>VLOOKUP(Healthcare!A1888,'Hospitalisation Details'!A1887:K4222,8,FALSE)</f>
        <v>tier - 3</v>
      </c>
      <c r="P1888" t="str">
        <f>VLOOKUP(Healthcare!A1888,'Hospitalisation Details'!A1887:K4222,9,FALSE)</f>
        <v>R1011</v>
      </c>
      <c r="Q1888">
        <f>VLOOKUP(Healthcare!A1888,'Hospitalisation Details'!A1887:K4222,11,FALSE)</f>
        <v>33</v>
      </c>
    </row>
    <row r="1889" spans="1:17" ht="15.6">
      <c r="A1889" s="1" t="s">
        <v>479</v>
      </c>
      <c r="B1889" t="str">
        <f>VLOOKUP(A1889,'Customer Names'!A1888:E4223,5,FALSE)</f>
        <v xml:space="preserve"> Mr.  Peter Denton</v>
      </c>
      <c r="C1889">
        <f>VLOOKUP(A1889,'Medical Examinations'!A1888:J4223,2,FALSE)</f>
        <v>30.03</v>
      </c>
      <c r="D1889">
        <f>VLOOKUP(A1889,'Medical Examinations'!A1888:J4223,3,FALSE)</f>
        <v>6.41</v>
      </c>
      <c r="E1889" t="str">
        <f>VLOOKUP(A1889,'Medical Examinations'!A1888:J4223,4,FALSE)</f>
        <v>No</v>
      </c>
      <c r="F1889" t="str">
        <f>VLOOKUP(A1889,'Medical Examinations'!A1888:J4223,5,FALSE)</f>
        <v>No</v>
      </c>
      <c r="G1889" t="str">
        <f>VLOOKUP($A1889,'Medical Examinations'!A$1:J$2336,6,FALSE)</f>
        <v>No</v>
      </c>
      <c r="H1889">
        <f>VLOOKUP(A1889,'Medical Examinations'!A1888:J4223,7,FALSE)</f>
        <v>0</v>
      </c>
      <c r="I1889" t="str">
        <f>VLOOKUP(A1889,'Medical Examinations'!A1888:J4223,8,FALSE)</f>
        <v>No</v>
      </c>
      <c r="J1889" t="str">
        <f>VLOOKUP($A1889,'Medical Examinations'!$A1888:$J4223,9,FALSE)</f>
        <v>Obesity</v>
      </c>
      <c r="K1889" t="str">
        <f>VLOOKUP(A1889,'Medical Examinations'!A1888:J4223,10,FALSE)</f>
        <v>Prediabetes</v>
      </c>
      <c r="L1889" t="str">
        <f>VLOOKUP(Healthcare!A1889,'Hospitalisation Details'!A1888:K4223,10,FALSE)</f>
        <v>1-Dec-1990</v>
      </c>
      <c r="M1889" s="17">
        <f>VLOOKUP(Healthcare!A1889,'Hospitalisation Details'!A1888:K4223,6,FALSE)</f>
        <v>4074.45</v>
      </c>
      <c r="N1889" t="str">
        <f>VLOOKUP(Healthcare!A1889,'Hospitalisation Details'!A1888:K4223,7,FALSE)</f>
        <v>tier - 3</v>
      </c>
      <c r="O1889" t="str">
        <f>VLOOKUP(Healthcare!A1889,'Hospitalisation Details'!A1888:K4223,8,FALSE)</f>
        <v>tier - 2</v>
      </c>
      <c r="P1889" t="str">
        <f>VLOOKUP(Healthcare!A1889,'Hospitalisation Details'!A1888:K4223,9,FALSE)</f>
        <v>R1013</v>
      </c>
      <c r="Q1889">
        <f>VLOOKUP(Healthcare!A1889,'Hospitalisation Details'!A1888:K4223,11,FALSE)</f>
        <v>33</v>
      </c>
    </row>
    <row r="1890" spans="1:17" ht="15.6">
      <c r="A1890" s="1" t="s">
        <v>478</v>
      </c>
      <c r="B1890" t="str">
        <f>VLOOKUP(A1890,'Customer Names'!A1889:E4224,5,FALSE)</f>
        <v xml:space="preserve"> Mr.  Bryant Mason</v>
      </c>
      <c r="C1890">
        <f>VLOOKUP(A1890,'Medical Examinations'!A1889:J4224,2,FALSE)</f>
        <v>33.479999999999997</v>
      </c>
      <c r="D1890">
        <f>VLOOKUP(A1890,'Medical Examinations'!A1889:J4224,3,FALSE)</f>
        <v>8.94</v>
      </c>
      <c r="E1890" t="str">
        <f>VLOOKUP(A1890,'Medical Examinations'!A1889:J4224,4,FALSE)</f>
        <v>No</v>
      </c>
      <c r="F1890" t="str">
        <f>VLOOKUP(A1890,'Medical Examinations'!A1889:J4224,5,FALSE)</f>
        <v>No</v>
      </c>
      <c r="G1890" t="str">
        <f>VLOOKUP($A1890,'Medical Examinations'!A$1:J$2336,6,FALSE)</f>
        <v>No</v>
      </c>
      <c r="H1890">
        <f>VLOOKUP(A1890,'Medical Examinations'!A1889:J4224,7,FALSE)</f>
        <v>0</v>
      </c>
      <c r="I1890" t="str">
        <f>VLOOKUP(A1890,'Medical Examinations'!A1889:J4224,8,FALSE)</f>
        <v>No</v>
      </c>
      <c r="J1890" t="str">
        <f>VLOOKUP($A1890,'Medical Examinations'!$A1889:$J4224,9,FALSE)</f>
        <v>Obesity</v>
      </c>
      <c r="K1890" t="str">
        <f>VLOOKUP(A1890,'Medical Examinations'!A1889:J4224,10,FALSE)</f>
        <v>Diabetes</v>
      </c>
      <c r="L1890" t="str">
        <f>VLOOKUP(Healthcare!A1890,'Hospitalisation Details'!A1889:K4224,10,FALSE)</f>
        <v>18-Oct-2002</v>
      </c>
      <c r="M1890" s="17">
        <f>VLOOKUP(Healthcare!A1890,'Hospitalisation Details'!A1889:K4224,6,FALSE)</f>
        <v>4070.51</v>
      </c>
      <c r="N1890" t="str">
        <f>VLOOKUP(Healthcare!A1890,'Hospitalisation Details'!A1889:K4224,7,FALSE)</f>
        <v>tier - 2</v>
      </c>
      <c r="O1890" t="str">
        <f>VLOOKUP(Healthcare!A1890,'Hospitalisation Details'!A1889:K4224,8,FALSE)</f>
        <v>tier - 1</v>
      </c>
      <c r="P1890" t="str">
        <f>VLOOKUP(Healthcare!A1890,'Hospitalisation Details'!A1889:K4224,9,FALSE)</f>
        <v>R1012</v>
      </c>
      <c r="Q1890">
        <f>VLOOKUP(Healthcare!A1890,'Hospitalisation Details'!A1889:K4224,11,FALSE)</f>
        <v>21</v>
      </c>
    </row>
    <row r="1891" spans="1:17" ht="15.6">
      <c r="A1891" s="1" t="s">
        <v>477</v>
      </c>
      <c r="B1891" t="str">
        <f>VLOOKUP(A1891,'Customer Names'!A1890:E4225,5,FALSE)</f>
        <v xml:space="preserve"> Ms.  Christina Trout</v>
      </c>
      <c r="C1891">
        <f>VLOOKUP(A1891,'Medical Examinations'!A1890:J4225,2,FALSE)</f>
        <v>16.510000000000002</v>
      </c>
      <c r="D1891">
        <f>VLOOKUP(A1891,'Medical Examinations'!A1890:J4225,3,FALSE)</f>
        <v>4.42</v>
      </c>
      <c r="E1891" t="str">
        <f>VLOOKUP(A1891,'Medical Examinations'!A1890:J4225,4,FALSE)</f>
        <v>yes</v>
      </c>
      <c r="F1891" t="str">
        <f>VLOOKUP(A1891,'Medical Examinations'!A1890:J4225,5,FALSE)</f>
        <v>No</v>
      </c>
      <c r="G1891" t="str">
        <f>VLOOKUP($A1891,'Medical Examinations'!A$1:J$2336,6,FALSE)</f>
        <v>Yes</v>
      </c>
      <c r="H1891">
        <f>VLOOKUP(A1891,'Medical Examinations'!A1890:J4225,7,FALSE)</f>
        <v>1</v>
      </c>
      <c r="I1891" t="str">
        <f>VLOOKUP(A1891,'Medical Examinations'!A1890:J4225,8,FALSE)</f>
        <v>No</v>
      </c>
      <c r="J1891" t="str">
        <f>VLOOKUP($A1891,'Medical Examinations'!$A1890:$J4225,9,FALSE)</f>
        <v>Under Weight</v>
      </c>
      <c r="K1891" t="str">
        <f>VLOOKUP(A1891,'Medical Examinations'!A1890:J4225,10,FALSE)</f>
        <v>Normal</v>
      </c>
      <c r="L1891" t="str">
        <f>VLOOKUP(Healthcare!A1891,'Hospitalisation Details'!A1890:K4225,10,FALSE)</f>
        <v>16-Sep-1983</v>
      </c>
      <c r="M1891" s="17">
        <f>VLOOKUP(Healthcare!A1891,'Hospitalisation Details'!A1890:K4225,6,FALSE)</f>
        <v>4070.42</v>
      </c>
      <c r="N1891" t="str">
        <f>VLOOKUP(Healthcare!A1891,'Hospitalisation Details'!A1890:K4225,7,FALSE)</f>
        <v>tier - 2</v>
      </c>
      <c r="O1891" t="str">
        <f>VLOOKUP(Healthcare!A1891,'Hospitalisation Details'!A1890:K4225,8,FALSE)</f>
        <v>tier - 1</v>
      </c>
      <c r="P1891" t="str">
        <f>VLOOKUP(Healthcare!A1891,'Hospitalisation Details'!A1890:K4225,9,FALSE)</f>
        <v>R1013</v>
      </c>
      <c r="Q1891">
        <f>VLOOKUP(Healthcare!A1891,'Hospitalisation Details'!A1890:K4225,11,FALSE)</f>
        <v>40</v>
      </c>
    </row>
    <row r="1892" spans="1:17" ht="15.6">
      <c r="A1892" s="1" t="s">
        <v>476</v>
      </c>
      <c r="B1892" t="str">
        <f>VLOOKUP(A1892,'Customer Names'!A1891:E4226,5,FALSE)</f>
        <v xml:space="preserve"> Mr.  John Gilbert</v>
      </c>
      <c r="C1892">
        <f>VLOOKUP(A1892,'Medical Examinations'!A1891:J4226,2,FALSE)</f>
        <v>33.155000000000001</v>
      </c>
      <c r="D1892">
        <f>VLOOKUP(A1892,'Medical Examinations'!A1891:J4226,3,FALSE)</f>
        <v>5.3</v>
      </c>
      <c r="E1892" t="str">
        <f>VLOOKUP(A1892,'Medical Examinations'!A1891:J4226,4,FALSE)</f>
        <v>yes</v>
      </c>
      <c r="F1892" t="str">
        <f>VLOOKUP(A1892,'Medical Examinations'!A1891:J4226,5,FALSE)</f>
        <v>No</v>
      </c>
      <c r="G1892" t="str">
        <f>VLOOKUP($A1892,'Medical Examinations'!A$1:J$2336,6,FALSE)</f>
        <v>No</v>
      </c>
      <c r="H1892">
        <f>VLOOKUP(A1892,'Medical Examinations'!A1891:J4226,7,FALSE)</f>
        <v>1</v>
      </c>
      <c r="I1892" t="str">
        <f>VLOOKUP(A1892,'Medical Examinations'!A1891:J4226,8,FALSE)</f>
        <v>No</v>
      </c>
      <c r="J1892" t="str">
        <f>VLOOKUP($A1892,'Medical Examinations'!$A1891:$J4226,9,FALSE)</f>
        <v>Obesity</v>
      </c>
      <c r="K1892" t="str">
        <f>VLOOKUP(A1892,'Medical Examinations'!A1891:J4226,10,FALSE)</f>
        <v>Normal</v>
      </c>
      <c r="L1892" t="str">
        <f>VLOOKUP(Healthcare!A1892,'Hospitalisation Details'!A1891:K4226,10,FALSE)</f>
        <v>14-Sep-1995</v>
      </c>
      <c r="M1892" s="17">
        <f>VLOOKUP(Healthcare!A1892,'Hospitalisation Details'!A1891:K4226,6,FALSE)</f>
        <v>4058.71</v>
      </c>
      <c r="N1892" t="str">
        <f>VLOOKUP(Healthcare!A1892,'Hospitalisation Details'!A1891:K4226,7,FALSE)</f>
        <v>tier - 3</v>
      </c>
      <c r="O1892" t="str">
        <f>VLOOKUP(Healthcare!A1892,'Hospitalisation Details'!A1891:K4226,8,FALSE)</f>
        <v>tier - 3</v>
      </c>
      <c r="P1892" t="str">
        <f>VLOOKUP(Healthcare!A1892,'Hospitalisation Details'!A1891:K4226,9,FALSE)</f>
        <v>R1012</v>
      </c>
      <c r="Q1892">
        <f>VLOOKUP(Healthcare!A1892,'Hospitalisation Details'!A1891:K4226,11,FALSE)</f>
        <v>28</v>
      </c>
    </row>
    <row r="1893" spans="1:17" ht="15.6">
      <c r="A1893" s="1" t="s">
        <v>475</v>
      </c>
      <c r="B1893" t="str">
        <f>VLOOKUP(A1893,'Customer Names'!A1892:E4227,5,FALSE)</f>
        <v xml:space="preserve"> Mr.  Eduardo Chong</v>
      </c>
      <c r="C1893">
        <f>VLOOKUP(A1893,'Medical Examinations'!A1892:J4227,2,FALSE)</f>
        <v>37.29</v>
      </c>
      <c r="D1893">
        <f>VLOOKUP(A1893,'Medical Examinations'!A1892:J4227,3,FALSE)</f>
        <v>4.6399999999999997</v>
      </c>
      <c r="E1893" t="str">
        <f>VLOOKUP(A1893,'Medical Examinations'!A1892:J4227,4,FALSE)</f>
        <v>No</v>
      </c>
      <c r="F1893" t="str">
        <f>VLOOKUP(A1893,'Medical Examinations'!A1892:J4227,5,FALSE)</f>
        <v>No</v>
      </c>
      <c r="G1893" t="str">
        <f>VLOOKUP($A1893,'Medical Examinations'!A$1:J$2336,6,FALSE)</f>
        <v>Yes</v>
      </c>
      <c r="H1893">
        <f>VLOOKUP(A1893,'Medical Examinations'!A1892:J4227,7,FALSE)</f>
        <v>1</v>
      </c>
      <c r="I1893" t="str">
        <f>VLOOKUP(A1893,'Medical Examinations'!A1892:J4227,8,FALSE)</f>
        <v>No</v>
      </c>
      <c r="J1893" t="str">
        <f>VLOOKUP($A1893,'Medical Examinations'!$A1892:$J4227,9,FALSE)</f>
        <v>Obesity</v>
      </c>
      <c r="K1893" t="str">
        <f>VLOOKUP(A1893,'Medical Examinations'!A1892:J4227,10,FALSE)</f>
        <v>Normal</v>
      </c>
      <c r="L1893" t="str">
        <f>VLOOKUP(Healthcare!A1893,'Hospitalisation Details'!A1892:K4227,10,FALSE)</f>
        <v>13-Aug-1993</v>
      </c>
      <c r="M1893" s="17">
        <f>VLOOKUP(Healthcare!A1893,'Hospitalisation Details'!A1892:K4227,6,FALSE)</f>
        <v>4058.12</v>
      </c>
      <c r="N1893" t="str">
        <f>VLOOKUP(Healthcare!A1893,'Hospitalisation Details'!A1892:K4227,7,FALSE)</f>
        <v>tier - 2</v>
      </c>
      <c r="O1893" t="str">
        <f>VLOOKUP(Healthcare!A1893,'Hospitalisation Details'!A1892:K4227,8,FALSE)</f>
        <v>tier - 1</v>
      </c>
      <c r="P1893" t="str">
        <f>VLOOKUP(Healthcare!A1893,'Hospitalisation Details'!A1892:K4227,9,FALSE)</f>
        <v>R1013</v>
      </c>
      <c r="Q1893">
        <f>VLOOKUP(Healthcare!A1893,'Hospitalisation Details'!A1892:K4227,11,FALSE)</f>
        <v>31</v>
      </c>
    </row>
    <row r="1894" spans="1:17" ht="15.6">
      <c r="A1894" s="1" t="s">
        <v>474</v>
      </c>
      <c r="B1894" t="str">
        <f>VLOOKUP(A1894,'Customer Names'!A1893:E4228,5,FALSE)</f>
        <v xml:space="preserve"> Ms.  Laura M Henry</v>
      </c>
      <c r="C1894">
        <f>VLOOKUP(A1894,'Medical Examinations'!A1893:J4228,2,FALSE)</f>
        <v>20.23</v>
      </c>
      <c r="D1894">
        <f>VLOOKUP(A1894,'Medical Examinations'!A1893:J4228,3,FALSE)</f>
        <v>6.16</v>
      </c>
      <c r="E1894" t="str">
        <f>VLOOKUP(A1894,'Medical Examinations'!A1893:J4228,4,FALSE)</f>
        <v>yes</v>
      </c>
      <c r="F1894" t="str">
        <f>VLOOKUP(A1894,'Medical Examinations'!A1893:J4228,5,FALSE)</f>
        <v>No</v>
      </c>
      <c r="G1894" t="str">
        <f>VLOOKUP($A1894,'Medical Examinations'!A$1:J$2336,6,FALSE)</f>
        <v>No</v>
      </c>
      <c r="H1894">
        <f>VLOOKUP(A1894,'Medical Examinations'!A1893:J4228,7,FALSE)</f>
        <v>1</v>
      </c>
      <c r="I1894" t="str">
        <f>VLOOKUP(A1894,'Medical Examinations'!A1893:J4228,8,FALSE)</f>
        <v>No</v>
      </c>
      <c r="J1894" t="str">
        <f>VLOOKUP($A1894,'Medical Examinations'!$A1893:$J4228,9,FALSE)</f>
        <v>Healthy Weight</v>
      </c>
      <c r="K1894" t="str">
        <f>VLOOKUP(A1894,'Medical Examinations'!A1893:J4228,10,FALSE)</f>
        <v>Prediabetes</v>
      </c>
      <c r="L1894" t="str">
        <f>VLOOKUP(Healthcare!A1894,'Hospitalisation Details'!A1893:K4228,10,FALSE)</f>
        <v>30-Nov-1988</v>
      </c>
      <c r="M1894" s="17">
        <f>VLOOKUP(Healthcare!A1894,'Hospitalisation Details'!A1893:K4228,6,FALSE)</f>
        <v>4047.94</v>
      </c>
      <c r="N1894" t="str">
        <f>VLOOKUP(Healthcare!A1894,'Hospitalisation Details'!A1893:K4228,7,FALSE)</f>
        <v>tier - 2</v>
      </c>
      <c r="O1894" t="str">
        <f>VLOOKUP(Healthcare!A1894,'Hospitalisation Details'!A1893:K4228,8,FALSE)</f>
        <v>tier - 1</v>
      </c>
      <c r="P1894" t="str">
        <f>VLOOKUP(Healthcare!A1894,'Hospitalisation Details'!A1893:K4228,9,FALSE)</f>
        <v>R1013</v>
      </c>
      <c r="Q1894">
        <f>VLOOKUP(Healthcare!A1894,'Hospitalisation Details'!A1893:K4228,11,FALSE)</f>
        <v>35</v>
      </c>
    </row>
    <row r="1895" spans="1:17" ht="15.6">
      <c r="A1895" s="1" t="s">
        <v>473</v>
      </c>
      <c r="B1895" t="str">
        <f>VLOOKUP(A1895,'Customer Names'!A1894:E4229,5,FALSE)</f>
        <v xml:space="preserve"> Mr.  Charlie Brenneman</v>
      </c>
      <c r="C1895">
        <f>VLOOKUP(A1895,'Medical Examinations'!A1894:J4229,2,FALSE)</f>
        <v>28.975000000000001</v>
      </c>
      <c r="D1895">
        <f>VLOOKUP(A1895,'Medical Examinations'!A1894:J4229,3,FALSE)</f>
        <v>4.12</v>
      </c>
      <c r="E1895" t="str">
        <f>VLOOKUP(A1895,'Medical Examinations'!A1894:J4229,4,FALSE)</f>
        <v>No</v>
      </c>
      <c r="F1895" t="str">
        <f>VLOOKUP(A1895,'Medical Examinations'!A1894:J4229,5,FALSE)</f>
        <v>No</v>
      </c>
      <c r="G1895" t="str">
        <f>VLOOKUP($A1895,'Medical Examinations'!A$1:J$2336,6,FALSE)</f>
        <v>Yes</v>
      </c>
      <c r="H1895">
        <f>VLOOKUP(A1895,'Medical Examinations'!A1894:J4229,7,FALSE)</f>
        <v>1</v>
      </c>
      <c r="I1895" t="str">
        <f>VLOOKUP(A1895,'Medical Examinations'!A1894:J4229,8,FALSE)</f>
        <v>No</v>
      </c>
      <c r="J1895" t="str">
        <f>VLOOKUP($A1895,'Medical Examinations'!$A1894:$J4229,9,FALSE)</f>
        <v>Over Weight</v>
      </c>
      <c r="K1895" t="str">
        <f>VLOOKUP(A1895,'Medical Examinations'!A1894:J4229,10,FALSE)</f>
        <v>Normal</v>
      </c>
      <c r="L1895" t="str">
        <f>VLOOKUP(Healthcare!A1895,'Hospitalisation Details'!A1894:K4229,10,FALSE)</f>
        <v>26-Dec-1993</v>
      </c>
      <c r="M1895" s="17">
        <f>VLOOKUP(Healthcare!A1895,'Hospitalisation Details'!A1894:K4229,6,FALSE)</f>
        <v>4040.56</v>
      </c>
      <c r="N1895" t="str">
        <f>VLOOKUP(Healthcare!A1895,'Hospitalisation Details'!A1894:K4229,7,FALSE)</f>
        <v>tier - 3</v>
      </c>
      <c r="O1895" t="str">
        <f>VLOOKUP(Healthcare!A1895,'Hospitalisation Details'!A1894:K4229,8,FALSE)</f>
        <v>tier - 3</v>
      </c>
      <c r="P1895" t="str">
        <f>VLOOKUP(Healthcare!A1895,'Hospitalisation Details'!A1894:K4229,9,FALSE)</f>
        <v>R1015</v>
      </c>
      <c r="Q1895">
        <f>VLOOKUP(Healthcare!A1895,'Hospitalisation Details'!A1894:K4229,11,FALSE)</f>
        <v>30</v>
      </c>
    </row>
    <row r="1896" spans="1:17" ht="15.6">
      <c r="A1896" s="1" t="s">
        <v>472</v>
      </c>
      <c r="B1896" t="str">
        <f>VLOOKUP(A1896,'Customer Names'!A1895:E4230,5,FALSE)</f>
        <v xml:space="preserve"> Ms.  Melissa D Kemp</v>
      </c>
      <c r="C1896">
        <f>VLOOKUP(A1896,'Medical Examinations'!A1895:J4230,2,FALSE)</f>
        <v>16.420000000000002</v>
      </c>
      <c r="D1896">
        <f>VLOOKUP(A1896,'Medical Examinations'!A1895:J4230,3,FALSE)</f>
        <v>5.77</v>
      </c>
      <c r="E1896" t="str">
        <f>VLOOKUP(A1896,'Medical Examinations'!A1895:J4230,4,FALSE)</f>
        <v>yes</v>
      </c>
      <c r="F1896" t="str">
        <f>VLOOKUP(A1896,'Medical Examinations'!A1895:J4230,5,FALSE)</f>
        <v>No</v>
      </c>
      <c r="G1896" t="str">
        <f>VLOOKUP($A1896,'Medical Examinations'!A$1:J$2336,6,FALSE)</f>
        <v>Yes</v>
      </c>
      <c r="H1896">
        <f>VLOOKUP(A1896,'Medical Examinations'!A1895:J4230,7,FALSE)</f>
        <v>1</v>
      </c>
      <c r="I1896" t="str">
        <f>VLOOKUP(A1896,'Medical Examinations'!A1895:J4230,8,FALSE)</f>
        <v>No</v>
      </c>
      <c r="J1896" t="str">
        <f>VLOOKUP($A1896,'Medical Examinations'!$A1895:$J4230,9,FALSE)</f>
        <v>Under Weight</v>
      </c>
      <c r="K1896" t="str">
        <f>VLOOKUP(A1896,'Medical Examinations'!A1895:J4230,10,FALSE)</f>
        <v>Prediabetes</v>
      </c>
      <c r="L1896" t="str">
        <f>VLOOKUP(Healthcare!A1896,'Hospitalisation Details'!A1895:K4230,10,FALSE)</f>
        <v>10-Nov-1983</v>
      </c>
      <c r="M1896" s="17">
        <f>VLOOKUP(Healthcare!A1896,'Hospitalisation Details'!A1895:K4230,6,FALSE)</f>
        <v>4039.9</v>
      </c>
      <c r="N1896" t="str">
        <f>VLOOKUP(Healthcare!A1896,'Hospitalisation Details'!A1895:K4230,7,FALSE)</f>
        <v>tier - 2</v>
      </c>
      <c r="O1896" t="str">
        <f>VLOOKUP(Healthcare!A1896,'Hospitalisation Details'!A1895:K4230,8,FALSE)</f>
        <v>tier - 1</v>
      </c>
      <c r="P1896" t="str">
        <f>VLOOKUP(Healthcare!A1896,'Hospitalisation Details'!A1895:K4230,9,FALSE)</f>
        <v>R1013</v>
      </c>
      <c r="Q1896">
        <f>VLOOKUP(Healthcare!A1896,'Hospitalisation Details'!A1895:K4230,11,FALSE)</f>
        <v>40</v>
      </c>
    </row>
    <row r="1897" spans="1:17" ht="15.6">
      <c r="A1897" s="1" t="s">
        <v>471</v>
      </c>
      <c r="B1897" t="str">
        <f>VLOOKUP(A1897,'Customer Names'!A1896:E4231,5,FALSE)</f>
        <v xml:space="preserve"> Mr.  Dan C Wilson</v>
      </c>
      <c r="C1897">
        <f>VLOOKUP(A1897,'Medical Examinations'!A1896:J4231,2,FALSE)</f>
        <v>17.559999999999999</v>
      </c>
      <c r="D1897">
        <f>VLOOKUP(A1897,'Medical Examinations'!A1896:J4231,3,FALSE)</f>
        <v>6.2</v>
      </c>
      <c r="E1897" t="str">
        <f>VLOOKUP(A1897,'Medical Examinations'!A1896:J4231,4,FALSE)</f>
        <v>No</v>
      </c>
      <c r="F1897" t="str">
        <f>VLOOKUP(A1897,'Medical Examinations'!A1896:J4231,5,FALSE)</f>
        <v>No</v>
      </c>
      <c r="G1897" t="str">
        <f>VLOOKUP($A1897,'Medical Examinations'!A$1:J$2336,6,FALSE)</f>
        <v>No</v>
      </c>
      <c r="H1897">
        <f>VLOOKUP(A1897,'Medical Examinations'!A1896:J4231,7,FALSE)</f>
        <v>1</v>
      </c>
      <c r="I1897" t="str">
        <f>VLOOKUP(A1897,'Medical Examinations'!A1896:J4231,8,FALSE)</f>
        <v>No</v>
      </c>
      <c r="J1897" t="str">
        <f>VLOOKUP($A1897,'Medical Examinations'!$A1896:$J4231,9,FALSE)</f>
        <v>Under Weight</v>
      </c>
      <c r="K1897" t="str">
        <f>VLOOKUP(A1897,'Medical Examinations'!A1896:J4231,10,FALSE)</f>
        <v>Prediabetes</v>
      </c>
      <c r="L1897" t="str">
        <f>VLOOKUP(Healthcare!A1897,'Hospitalisation Details'!A1896:K4231,10,FALSE)</f>
        <v>7-Jul-1984</v>
      </c>
      <c r="M1897" s="17">
        <f>VLOOKUP(Healthcare!A1897,'Hospitalisation Details'!A1896:K4231,6,FALSE)</f>
        <v>4038.41</v>
      </c>
      <c r="N1897" t="str">
        <f>VLOOKUP(Healthcare!A1897,'Hospitalisation Details'!A1896:K4231,7,FALSE)</f>
        <v>tier - 2</v>
      </c>
      <c r="O1897" t="str">
        <f>VLOOKUP(Healthcare!A1897,'Hospitalisation Details'!A1896:K4231,8,FALSE)</f>
        <v>tier - 1</v>
      </c>
      <c r="P1897" t="str">
        <f>VLOOKUP(Healthcare!A1897,'Hospitalisation Details'!A1896:K4231,9,FALSE)</f>
        <v>R1013</v>
      </c>
      <c r="Q1897">
        <f>VLOOKUP(Healthcare!A1897,'Hospitalisation Details'!A1896:K4231,11,FALSE)</f>
        <v>40</v>
      </c>
    </row>
    <row r="1898" spans="1:17" ht="15.6">
      <c r="A1898" s="1" t="s">
        <v>470</v>
      </c>
      <c r="B1898" t="str">
        <f>VLOOKUP(A1898,'Customer Names'!A1897:E4232,5,FALSE)</f>
        <v xml:space="preserve"> Mr.  Matthew Hillyard</v>
      </c>
      <c r="C1898">
        <f>VLOOKUP(A1898,'Medical Examinations'!A1897:J4232,2,FALSE)</f>
        <v>24.13</v>
      </c>
      <c r="D1898">
        <f>VLOOKUP(A1898,'Medical Examinations'!A1897:J4232,3,FALSE)</f>
        <v>4.3899999999999997</v>
      </c>
      <c r="E1898" t="str">
        <f>VLOOKUP(A1898,'Medical Examinations'!A1897:J4232,4,FALSE)</f>
        <v>No</v>
      </c>
      <c r="F1898" t="str">
        <f>VLOOKUP(A1898,'Medical Examinations'!A1897:J4232,5,FALSE)</f>
        <v>No</v>
      </c>
      <c r="G1898" t="str">
        <f>VLOOKUP($A1898,'Medical Examinations'!A$1:J$2336,6,FALSE)</f>
        <v>No</v>
      </c>
      <c r="H1898">
        <f>VLOOKUP(A1898,'Medical Examinations'!A1897:J4232,7,FALSE)</f>
        <v>1</v>
      </c>
      <c r="I1898" t="str">
        <f>VLOOKUP(A1898,'Medical Examinations'!A1897:J4232,8,FALSE)</f>
        <v>No</v>
      </c>
      <c r="J1898" t="str">
        <f>VLOOKUP($A1898,'Medical Examinations'!$A1897:$J4232,9,FALSE)</f>
        <v>Healthy Weight</v>
      </c>
      <c r="K1898" t="str">
        <f>VLOOKUP(A1898,'Medical Examinations'!A1897:J4232,10,FALSE)</f>
        <v>Normal</v>
      </c>
      <c r="L1898" t="str">
        <f>VLOOKUP(Healthcare!A1898,'Hospitalisation Details'!A1897:K4232,10,FALSE)</f>
        <v>11-Oct-1992</v>
      </c>
      <c r="M1898" s="17">
        <f>VLOOKUP(Healthcare!A1898,'Hospitalisation Details'!A1897:K4232,6,FALSE)</f>
        <v>4032.24</v>
      </c>
      <c r="N1898" t="str">
        <f>VLOOKUP(Healthcare!A1898,'Hospitalisation Details'!A1897:K4232,7,FALSE)</f>
        <v>tier - 3</v>
      </c>
      <c r="O1898" t="str">
        <f>VLOOKUP(Healthcare!A1898,'Hospitalisation Details'!A1897:K4232,8,FALSE)</f>
        <v>tier - 3</v>
      </c>
      <c r="P1898" t="str">
        <f>VLOOKUP(Healthcare!A1898,'Hospitalisation Details'!A1897:K4232,9,FALSE)</f>
        <v>R1012</v>
      </c>
      <c r="Q1898">
        <f>VLOOKUP(Healthcare!A1898,'Hospitalisation Details'!A1897:K4232,11,FALSE)</f>
        <v>31</v>
      </c>
    </row>
    <row r="1899" spans="1:17" ht="15.6">
      <c r="A1899" s="1" t="s">
        <v>469</v>
      </c>
      <c r="B1899" t="str">
        <f>VLOOKUP(A1899,'Customer Names'!A1898:E4233,5,FALSE)</f>
        <v xml:space="preserve"> Mr.  Wesley C Turner</v>
      </c>
      <c r="C1899">
        <f>VLOOKUP(A1899,'Medical Examinations'!A1898:J4233,2,FALSE)</f>
        <v>19.95</v>
      </c>
      <c r="D1899">
        <f>VLOOKUP(A1899,'Medical Examinations'!A1898:J4233,3,FALSE)</f>
        <v>5.13</v>
      </c>
      <c r="E1899" t="str">
        <f>VLOOKUP(A1899,'Medical Examinations'!A1898:J4233,4,FALSE)</f>
        <v>No</v>
      </c>
      <c r="F1899" t="str">
        <f>VLOOKUP(A1899,'Medical Examinations'!A1898:J4233,5,FALSE)</f>
        <v>Yes</v>
      </c>
      <c r="G1899" t="str">
        <f>VLOOKUP($A1899,'Medical Examinations'!A$1:J$2336,6,FALSE)</f>
        <v>No</v>
      </c>
      <c r="H1899">
        <f>VLOOKUP(A1899,'Medical Examinations'!A1898:J4233,7,FALSE)</f>
        <v>2</v>
      </c>
      <c r="I1899" t="str">
        <f>VLOOKUP(A1899,'Medical Examinations'!A1898:J4233,8,FALSE)</f>
        <v>No</v>
      </c>
      <c r="J1899" t="str">
        <f>VLOOKUP($A1899,'Medical Examinations'!$A1898:$J4233,9,FALSE)</f>
        <v>Healthy Weight</v>
      </c>
      <c r="K1899" t="str">
        <f>VLOOKUP(A1899,'Medical Examinations'!A1898:J4233,10,FALSE)</f>
        <v>Normal</v>
      </c>
      <c r="L1899" t="str">
        <f>VLOOKUP(Healthcare!A1899,'Hospitalisation Details'!A1898:K4233,10,FALSE)</f>
        <v>13-Sep-2000</v>
      </c>
      <c r="M1899" s="17">
        <f>VLOOKUP(Healthcare!A1899,'Hospitalisation Details'!A1898:K4233,6,FALSE)</f>
        <v>4005.42</v>
      </c>
      <c r="N1899" t="str">
        <f>VLOOKUP(Healthcare!A1899,'Hospitalisation Details'!A1898:K4233,7,FALSE)</f>
        <v>tier - 2</v>
      </c>
      <c r="O1899" t="str">
        <f>VLOOKUP(Healthcare!A1899,'Hospitalisation Details'!A1898:K4233,8,FALSE)</f>
        <v>tier - 1</v>
      </c>
      <c r="P1899" t="str">
        <f>VLOOKUP(Healthcare!A1899,'Hospitalisation Details'!A1898:K4233,9,FALSE)</f>
        <v>R1015</v>
      </c>
      <c r="Q1899">
        <f>VLOOKUP(Healthcare!A1899,'Hospitalisation Details'!A1898:K4233,11,FALSE)</f>
        <v>23</v>
      </c>
    </row>
    <row r="1900" spans="1:17" ht="15.6">
      <c r="A1900" s="1" t="s">
        <v>468</v>
      </c>
      <c r="B1900" t="str">
        <f>VLOOKUP(A1900,'Customer Names'!A1899:E4234,5,FALSE)</f>
        <v xml:space="preserve"> Mr.  Christopher Benestad</v>
      </c>
      <c r="C1900">
        <f>VLOOKUP(A1900,'Medical Examinations'!A1899:J4234,2,FALSE)</f>
        <v>21.24</v>
      </c>
      <c r="D1900">
        <f>VLOOKUP(A1900,'Medical Examinations'!A1899:J4234,3,FALSE)</f>
        <v>4.49</v>
      </c>
      <c r="E1900" t="str">
        <f>VLOOKUP(A1900,'Medical Examinations'!A1899:J4234,4,FALSE)</f>
        <v>No</v>
      </c>
      <c r="F1900" t="str">
        <f>VLOOKUP(A1900,'Medical Examinations'!A1899:J4234,5,FALSE)</f>
        <v>No</v>
      </c>
      <c r="G1900" t="str">
        <f>VLOOKUP($A1900,'Medical Examinations'!A$1:J$2336,6,FALSE)</f>
        <v>No</v>
      </c>
      <c r="H1900">
        <f>VLOOKUP(A1900,'Medical Examinations'!A1899:J4234,7,FALSE)</f>
        <v>0</v>
      </c>
      <c r="I1900" t="str">
        <f>VLOOKUP(A1900,'Medical Examinations'!A1899:J4234,8,FALSE)</f>
        <v>No</v>
      </c>
      <c r="J1900" t="str">
        <f>VLOOKUP($A1900,'Medical Examinations'!$A1899:$J4234,9,FALSE)</f>
        <v>Healthy Weight</v>
      </c>
      <c r="K1900" t="str">
        <f>VLOOKUP(A1900,'Medical Examinations'!A1899:J4234,10,FALSE)</f>
        <v>Normal</v>
      </c>
      <c r="L1900" t="str">
        <f>VLOOKUP(Healthcare!A1900,'Hospitalisation Details'!A1899:K4234,10,FALSE)</f>
        <v>10-Jul-1989</v>
      </c>
      <c r="M1900" s="17">
        <f>VLOOKUP(Healthcare!A1900,'Hospitalisation Details'!A1899:K4234,6,FALSE)</f>
        <v>4002.36</v>
      </c>
      <c r="N1900" t="str">
        <f>VLOOKUP(Healthcare!A1900,'Hospitalisation Details'!A1899:K4234,7,FALSE)</f>
        <v>tier - 2</v>
      </c>
      <c r="O1900" t="str">
        <f>VLOOKUP(Healthcare!A1900,'Hospitalisation Details'!A1899:K4234,8,FALSE)</f>
        <v>tier - 1</v>
      </c>
      <c r="P1900" t="str">
        <f>VLOOKUP(Healthcare!A1900,'Hospitalisation Details'!A1899:K4234,9,FALSE)</f>
        <v>R1013</v>
      </c>
      <c r="Q1900">
        <f>VLOOKUP(Healthcare!A1900,'Hospitalisation Details'!A1899:K4234,11,FALSE)</f>
        <v>35</v>
      </c>
    </row>
    <row r="1901" spans="1:17" ht="15.6">
      <c r="A1901" s="1" t="s">
        <v>467</v>
      </c>
      <c r="B1901" t="str">
        <f>VLOOKUP(A1901,'Customer Names'!A1900:E4235,5,FALSE)</f>
        <v xml:space="preserve"> Ms.  Jessica Gonzales</v>
      </c>
      <c r="C1901">
        <f>VLOOKUP(A1901,'Medical Examinations'!A1900:J4235,2,FALSE)</f>
        <v>44.22</v>
      </c>
      <c r="D1901">
        <f>VLOOKUP(A1901,'Medical Examinations'!A1900:J4235,3,FALSE)</f>
        <v>6.35</v>
      </c>
      <c r="E1901" t="str">
        <f>VLOOKUP(A1901,'Medical Examinations'!A1900:J4235,4,FALSE)</f>
        <v>No</v>
      </c>
      <c r="F1901" t="str">
        <f>VLOOKUP(A1901,'Medical Examinations'!A1900:J4235,5,FALSE)</f>
        <v>No</v>
      </c>
      <c r="G1901" t="str">
        <f>VLOOKUP($A1901,'Medical Examinations'!A$1:J$2336,6,FALSE)</f>
        <v>No</v>
      </c>
      <c r="H1901">
        <f>VLOOKUP(A1901,'Medical Examinations'!A1900:J4235,7,FALSE)</f>
        <v>0</v>
      </c>
      <c r="I1901" t="str">
        <f>VLOOKUP(A1901,'Medical Examinations'!A1900:J4235,8,FALSE)</f>
        <v>No</v>
      </c>
      <c r="J1901" t="str">
        <f>VLOOKUP($A1901,'Medical Examinations'!$A1900:$J4235,9,FALSE)</f>
        <v>Obesity</v>
      </c>
      <c r="K1901" t="str">
        <f>VLOOKUP(A1901,'Medical Examinations'!A1900:J4235,10,FALSE)</f>
        <v>Prediabetes</v>
      </c>
      <c r="L1901" t="str">
        <f>VLOOKUP(Healthcare!A1901,'Hospitalisation Details'!A1900:K4235,10,FALSE)</f>
        <v>1-Nov-1990</v>
      </c>
      <c r="M1901" s="17">
        <f>VLOOKUP(Healthcare!A1901,'Hospitalisation Details'!A1900:K4235,6,FALSE)</f>
        <v>3994.18</v>
      </c>
      <c r="N1901" t="str">
        <f>VLOOKUP(Healthcare!A1901,'Hospitalisation Details'!A1900:K4235,7,FALSE)</f>
        <v>tier - 2</v>
      </c>
      <c r="O1901" t="str">
        <f>VLOOKUP(Healthcare!A1901,'Hospitalisation Details'!A1900:K4235,8,FALSE)</f>
        <v>tier - 2</v>
      </c>
      <c r="P1901" t="str">
        <f>VLOOKUP(Healthcare!A1901,'Hospitalisation Details'!A1900:K4235,9,FALSE)</f>
        <v>R1013</v>
      </c>
      <c r="Q1901">
        <f>VLOOKUP(Healthcare!A1901,'Hospitalisation Details'!A1900:K4235,11,FALSE)</f>
        <v>33</v>
      </c>
    </row>
    <row r="1902" spans="1:17" ht="15.6">
      <c r="A1902" s="1" t="s">
        <v>466</v>
      </c>
      <c r="B1902" t="str">
        <f>VLOOKUP(A1902,'Customer Names'!A1901:E4236,5,FALSE)</f>
        <v xml:space="preserve"> Ms.  Christin Newman</v>
      </c>
      <c r="C1902">
        <f>VLOOKUP(A1902,'Medical Examinations'!A1901:J4236,2,FALSE)</f>
        <v>41.1</v>
      </c>
      <c r="D1902">
        <f>VLOOKUP(A1902,'Medical Examinations'!A1901:J4236,3,FALSE)</f>
        <v>5.79</v>
      </c>
      <c r="E1902" t="str">
        <f>VLOOKUP(A1902,'Medical Examinations'!A1901:J4236,4,FALSE)</f>
        <v>No</v>
      </c>
      <c r="F1902" t="str">
        <f>VLOOKUP(A1902,'Medical Examinations'!A1901:J4236,5,FALSE)</f>
        <v>No</v>
      </c>
      <c r="G1902" t="str">
        <f>VLOOKUP($A1902,'Medical Examinations'!A$1:J$2336,6,FALSE)</f>
        <v>No</v>
      </c>
      <c r="H1902">
        <f>VLOOKUP(A1902,'Medical Examinations'!A1901:J4236,7,FALSE)</f>
        <v>0</v>
      </c>
      <c r="I1902" t="str">
        <f>VLOOKUP(A1902,'Medical Examinations'!A1901:J4236,8,FALSE)</f>
        <v>No</v>
      </c>
      <c r="J1902" t="str">
        <f>VLOOKUP($A1902,'Medical Examinations'!$A1901:$J4236,9,FALSE)</f>
        <v>Obesity</v>
      </c>
      <c r="K1902" t="str">
        <f>VLOOKUP(A1902,'Medical Examinations'!A1901:J4236,10,FALSE)</f>
        <v>Prediabetes</v>
      </c>
      <c r="L1902" t="str">
        <f>VLOOKUP(Healthcare!A1902,'Hospitalisation Details'!A1901:K4236,10,FALSE)</f>
        <v>22-Nov-1990</v>
      </c>
      <c r="M1902" s="17">
        <f>VLOOKUP(Healthcare!A1902,'Hospitalisation Details'!A1901:K4236,6,FALSE)</f>
        <v>3989.84</v>
      </c>
      <c r="N1902" t="str">
        <f>VLOOKUP(Healthcare!A1902,'Hospitalisation Details'!A1901:K4236,7,FALSE)</f>
        <v>tier - 2</v>
      </c>
      <c r="O1902" t="str">
        <f>VLOOKUP(Healthcare!A1902,'Hospitalisation Details'!A1901:K4236,8,FALSE)</f>
        <v>tier - 2</v>
      </c>
      <c r="P1902" t="str">
        <f>VLOOKUP(Healthcare!A1902,'Hospitalisation Details'!A1901:K4236,9,FALSE)</f>
        <v>R1011</v>
      </c>
      <c r="Q1902">
        <f>VLOOKUP(Healthcare!A1902,'Hospitalisation Details'!A1901:K4236,11,FALSE)</f>
        <v>33</v>
      </c>
    </row>
    <row r="1903" spans="1:17" ht="15.6">
      <c r="A1903" s="1" t="s">
        <v>465</v>
      </c>
      <c r="B1903" t="str">
        <f>VLOOKUP(A1903,'Customer Names'!A1902:E4237,5,FALSE)</f>
        <v xml:space="preserve"> Ms.  Sara Sayre</v>
      </c>
      <c r="C1903">
        <f>VLOOKUP(A1903,'Medical Examinations'!A1902:J4237,2,FALSE)</f>
        <v>34.200000000000003</v>
      </c>
      <c r="D1903">
        <f>VLOOKUP(A1903,'Medical Examinations'!A1902:J4237,3,FALSE)</f>
        <v>4.78</v>
      </c>
      <c r="E1903" t="str">
        <f>VLOOKUP(A1903,'Medical Examinations'!A1902:J4237,4,FALSE)</f>
        <v>yes</v>
      </c>
      <c r="F1903" t="str">
        <f>VLOOKUP(A1903,'Medical Examinations'!A1902:J4237,5,FALSE)</f>
        <v>No</v>
      </c>
      <c r="G1903" t="str">
        <f>VLOOKUP($A1903,'Medical Examinations'!A$1:J$2336,6,FALSE)</f>
        <v>No</v>
      </c>
      <c r="H1903">
        <f>VLOOKUP(A1903,'Medical Examinations'!A1902:J4237,7,FALSE)</f>
        <v>0</v>
      </c>
      <c r="I1903" t="str">
        <f>VLOOKUP(A1903,'Medical Examinations'!A1902:J4237,8,FALSE)</f>
        <v>No</v>
      </c>
      <c r="J1903" t="str">
        <f>VLOOKUP($A1903,'Medical Examinations'!$A1902:$J4237,9,FALSE)</f>
        <v>Obesity</v>
      </c>
      <c r="K1903" t="str">
        <f>VLOOKUP(A1903,'Medical Examinations'!A1902:J4237,10,FALSE)</f>
        <v>Normal</v>
      </c>
      <c r="L1903" t="str">
        <f>VLOOKUP(Healthcare!A1903,'Hospitalisation Details'!A1902:K4237,10,FALSE)</f>
        <v>8-Sep-1996</v>
      </c>
      <c r="M1903" s="17">
        <f>VLOOKUP(Healthcare!A1903,'Hospitalisation Details'!A1902:K4237,6,FALSE)</f>
        <v>3987.93</v>
      </c>
      <c r="N1903" t="str">
        <f>VLOOKUP(Healthcare!A1903,'Hospitalisation Details'!A1902:K4237,7,FALSE)</f>
        <v>tier - 2</v>
      </c>
      <c r="O1903" t="str">
        <f>VLOOKUP(Healthcare!A1903,'Hospitalisation Details'!A1902:K4237,8,FALSE)</f>
        <v>tier - 2</v>
      </c>
      <c r="P1903" t="str">
        <f>VLOOKUP(Healthcare!A1903,'Hospitalisation Details'!A1902:K4237,9,FALSE)</f>
        <v>R1011</v>
      </c>
      <c r="Q1903">
        <f>VLOOKUP(Healthcare!A1903,'Hospitalisation Details'!A1902:K4237,11,FALSE)</f>
        <v>27</v>
      </c>
    </row>
    <row r="1904" spans="1:17" ht="15.6">
      <c r="A1904" s="1" t="s">
        <v>464</v>
      </c>
      <c r="B1904" t="str">
        <f>VLOOKUP(A1904,'Customer Names'!A1903:E4238,5,FALSE)</f>
        <v xml:space="preserve"> Ms.  Elizabeth Panke</v>
      </c>
      <c r="C1904">
        <f>VLOOKUP(A1904,'Medical Examinations'!A1903:J4238,2,FALSE)</f>
        <v>29.92</v>
      </c>
      <c r="D1904">
        <f>VLOOKUP(A1904,'Medical Examinations'!A1903:J4238,3,FALSE)</f>
        <v>6.02</v>
      </c>
      <c r="E1904" t="str">
        <f>VLOOKUP(A1904,'Medical Examinations'!A1903:J4238,4,FALSE)</f>
        <v>yes</v>
      </c>
      <c r="F1904" t="str">
        <f>VLOOKUP(A1904,'Medical Examinations'!A1903:J4238,5,FALSE)</f>
        <v>No</v>
      </c>
      <c r="G1904" t="str">
        <f>VLOOKUP($A1904,'Medical Examinations'!A$1:J$2336,6,FALSE)</f>
        <v>No</v>
      </c>
      <c r="H1904">
        <f>VLOOKUP(A1904,'Medical Examinations'!A1903:J4238,7,FALSE)</f>
        <v>0</v>
      </c>
      <c r="I1904" t="str">
        <f>VLOOKUP(A1904,'Medical Examinations'!A1903:J4238,8,FALSE)</f>
        <v>No</v>
      </c>
      <c r="J1904" t="str">
        <f>VLOOKUP($A1904,'Medical Examinations'!$A1903:$J4238,9,FALSE)</f>
        <v>Over Weight</v>
      </c>
      <c r="K1904" t="str">
        <f>VLOOKUP(A1904,'Medical Examinations'!A1903:J4238,10,FALSE)</f>
        <v>Prediabetes</v>
      </c>
      <c r="L1904" t="str">
        <f>VLOOKUP(Healthcare!A1904,'Hospitalisation Details'!A1903:K4238,10,FALSE)</f>
        <v>17-Aug-1996</v>
      </c>
      <c r="M1904" s="17">
        <f>VLOOKUP(Healthcare!A1904,'Hospitalisation Details'!A1903:K4238,6,FALSE)</f>
        <v>3981.98</v>
      </c>
      <c r="N1904" t="str">
        <f>VLOOKUP(Healthcare!A1904,'Hospitalisation Details'!A1903:K4238,7,FALSE)</f>
        <v>tier - 2</v>
      </c>
      <c r="O1904" t="str">
        <f>VLOOKUP(Healthcare!A1904,'Hospitalisation Details'!A1903:K4238,8,FALSE)</f>
        <v>tier - 2</v>
      </c>
      <c r="P1904" t="str">
        <f>VLOOKUP(Healthcare!A1904,'Hospitalisation Details'!A1903:K4238,9,FALSE)</f>
        <v>R1013</v>
      </c>
      <c r="Q1904">
        <f>VLOOKUP(Healthcare!A1904,'Hospitalisation Details'!A1903:K4238,11,FALSE)</f>
        <v>28</v>
      </c>
    </row>
    <row r="1905" spans="1:17" ht="15.6">
      <c r="A1905" s="1" t="s">
        <v>463</v>
      </c>
      <c r="B1905" t="str">
        <f>VLOOKUP(A1905,'Customer Names'!A1904:E4239,5,FALSE)</f>
        <v xml:space="preserve"> Ms.  Margaret P Brennan</v>
      </c>
      <c r="C1905">
        <f>VLOOKUP(A1905,'Medical Examinations'!A1904:J4239,2,FALSE)</f>
        <v>28.93</v>
      </c>
      <c r="D1905">
        <f>VLOOKUP(A1905,'Medical Examinations'!A1904:J4239,3,FALSE)</f>
        <v>4.4400000000000004</v>
      </c>
      <c r="E1905" t="str">
        <f>VLOOKUP(A1905,'Medical Examinations'!A1904:J4239,4,FALSE)</f>
        <v>No</v>
      </c>
      <c r="F1905" t="str">
        <f>VLOOKUP(A1905,'Medical Examinations'!A1904:J4239,5,FALSE)</f>
        <v>No</v>
      </c>
      <c r="G1905" t="str">
        <f>VLOOKUP($A1905,'Medical Examinations'!A$1:J$2336,6,FALSE)</f>
        <v>No</v>
      </c>
      <c r="H1905">
        <f>VLOOKUP(A1905,'Medical Examinations'!A1904:J4239,7,FALSE)</f>
        <v>0</v>
      </c>
      <c r="I1905" t="str">
        <f>VLOOKUP(A1905,'Medical Examinations'!A1904:J4239,8,FALSE)</f>
        <v>No</v>
      </c>
      <c r="J1905" t="str">
        <f>VLOOKUP($A1905,'Medical Examinations'!$A1904:$J4239,9,FALSE)</f>
        <v>Over Weight</v>
      </c>
      <c r="K1905" t="str">
        <f>VLOOKUP(A1905,'Medical Examinations'!A1904:J4239,10,FALSE)</f>
        <v>Normal</v>
      </c>
      <c r="L1905" t="str">
        <f>VLOOKUP(Healthcare!A1905,'Hospitalisation Details'!A1904:K4239,10,FALSE)</f>
        <v>29-Jul-1990</v>
      </c>
      <c r="M1905" s="17">
        <f>VLOOKUP(Healthcare!A1905,'Hospitalisation Details'!A1904:K4239,6,FALSE)</f>
        <v>3972.92</v>
      </c>
      <c r="N1905" t="str">
        <f>VLOOKUP(Healthcare!A1905,'Hospitalisation Details'!A1904:K4239,7,FALSE)</f>
        <v>tier - 2</v>
      </c>
      <c r="O1905" t="str">
        <f>VLOOKUP(Healthcare!A1905,'Hospitalisation Details'!A1904:K4239,8,FALSE)</f>
        <v>tier - 3</v>
      </c>
      <c r="P1905" t="str">
        <f>VLOOKUP(Healthcare!A1905,'Hospitalisation Details'!A1904:K4239,9,FALSE)</f>
        <v>R1013</v>
      </c>
      <c r="Q1905">
        <f>VLOOKUP(Healthcare!A1905,'Hospitalisation Details'!A1904:K4239,11,FALSE)</f>
        <v>34</v>
      </c>
    </row>
    <row r="1906" spans="1:17" ht="15.6">
      <c r="A1906" s="1" t="s">
        <v>462</v>
      </c>
      <c r="B1906" t="str">
        <f>VLOOKUP(A1906,'Customer Names'!A1905:E4240,5,FALSE)</f>
        <v xml:space="preserve"> Ms.  Tiffany K Ngo</v>
      </c>
      <c r="C1906">
        <f>VLOOKUP(A1906,'Medical Examinations'!A1905:J4240,2,FALSE)</f>
        <v>31.254999999999999</v>
      </c>
      <c r="D1906">
        <f>VLOOKUP(A1906,'Medical Examinations'!A1905:J4240,3,FALSE)</f>
        <v>5.84</v>
      </c>
      <c r="E1906" t="str">
        <f>VLOOKUP(A1906,'Medical Examinations'!A1905:J4240,4,FALSE)</f>
        <v>yes</v>
      </c>
      <c r="F1906" t="str">
        <f>VLOOKUP(A1906,'Medical Examinations'!A1905:J4240,5,FALSE)</f>
        <v>No</v>
      </c>
      <c r="G1906" t="str">
        <f>VLOOKUP($A1906,'Medical Examinations'!A$1:J$2336,6,FALSE)</f>
        <v>No</v>
      </c>
      <c r="H1906">
        <f>VLOOKUP(A1906,'Medical Examinations'!A1905:J4240,7,FALSE)</f>
        <v>1</v>
      </c>
      <c r="I1906" t="str">
        <f>VLOOKUP(A1906,'Medical Examinations'!A1905:J4240,8,FALSE)</f>
        <v>No</v>
      </c>
      <c r="J1906" t="str">
        <f>VLOOKUP($A1906,'Medical Examinations'!$A1905:$J4240,9,FALSE)</f>
        <v>Obesity</v>
      </c>
      <c r="K1906" t="str">
        <f>VLOOKUP(A1906,'Medical Examinations'!A1905:J4240,10,FALSE)</f>
        <v>Prediabetes</v>
      </c>
      <c r="L1906" t="str">
        <f>VLOOKUP(Healthcare!A1906,'Hospitalisation Details'!A1905:K4240,10,FALSE)</f>
        <v>11-Jul-1995</v>
      </c>
      <c r="M1906" s="17">
        <f>VLOOKUP(Healthcare!A1906,'Hospitalisation Details'!A1905:K4240,6,FALSE)</f>
        <v>3956.07</v>
      </c>
      <c r="N1906" t="str">
        <f>VLOOKUP(Healthcare!A1906,'Hospitalisation Details'!A1905:K4240,7,FALSE)</f>
        <v>tier - 2</v>
      </c>
      <c r="O1906" t="str">
        <f>VLOOKUP(Healthcare!A1906,'Hospitalisation Details'!A1905:K4240,8,FALSE)</f>
        <v>tier - 2</v>
      </c>
      <c r="P1906" t="str">
        <f>VLOOKUP(Healthcare!A1906,'Hospitalisation Details'!A1905:K4240,9,FALSE)</f>
        <v>R1012</v>
      </c>
      <c r="Q1906">
        <f>VLOOKUP(Healthcare!A1906,'Hospitalisation Details'!A1905:K4240,11,FALSE)</f>
        <v>29</v>
      </c>
    </row>
    <row r="1907" spans="1:17" ht="15.6">
      <c r="A1907" s="1" t="s">
        <v>461</v>
      </c>
      <c r="B1907" t="str">
        <f>VLOOKUP(A1907,'Customer Names'!A1906:E4241,5,FALSE)</f>
        <v xml:space="preserve"> Mr.  David M Guerdan</v>
      </c>
      <c r="C1907">
        <f>VLOOKUP(A1907,'Medical Examinations'!A1906:J4241,2,FALSE)</f>
        <v>29.83</v>
      </c>
      <c r="D1907">
        <f>VLOOKUP(A1907,'Medical Examinations'!A1906:J4241,3,FALSE)</f>
        <v>5.39</v>
      </c>
      <c r="E1907" t="str">
        <f>VLOOKUP(A1907,'Medical Examinations'!A1906:J4241,4,FALSE)</f>
        <v>No</v>
      </c>
      <c r="F1907" t="str">
        <f>VLOOKUP(A1907,'Medical Examinations'!A1906:J4241,5,FALSE)</f>
        <v>No</v>
      </c>
      <c r="G1907" t="str">
        <f>VLOOKUP($A1907,'Medical Examinations'!A$1:J$2336,6,FALSE)</f>
        <v>No</v>
      </c>
      <c r="H1907">
        <f>VLOOKUP(A1907,'Medical Examinations'!A1906:J4241,7,FALSE)</f>
        <v>0</v>
      </c>
      <c r="I1907" t="str">
        <f>VLOOKUP(A1907,'Medical Examinations'!A1906:J4241,8,FALSE)</f>
        <v>No</v>
      </c>
      <c r="J1907" t="str">
        <f>VLOOKUP($A1907,'Medical Examinations'!$A1906:$J4241,9,FALSE)</f>
        <v>Over Weight</v>
      </c>
      <c r="K1907" t="str">
        <f>VLOOKUP(A1907,'Medical Examinations'!A1906:J4241,10,FALSE)</f>
        <v>Normal</v>
      </c>
      <c r="L1907" t="str">
        <f>VLOOKUP(Healthcare!A1907,'Hospitalisation Details'!A1906:K4241,10,FALSE)</f>
        <v>10-Jul-1999</v>
      </c>
      <c r="M1907" s="17">
        <f>VLOOKUP(Healthcare!A1907,'Hospitalisation Details'!A1906:K4241,6,FALSE)</f>
        <v>3955.98</v>
      </c>
      <c r="N1907" t="str">
        <f>VLOOKUP(Healthcare!A1907,'Hospitalisation Details'!A1906:K4241,7,FALSE)</f>
        <v>tier - 2</v>
      </c>
      <c r="O1907" t="str">
        <f>VLOOKUP(Healthcare!A1907,'Hospitalisation Details'!A1906:K4241,8,FALSE)</f>
        <v>tier - 3</v>
      </c>
      <c r="P1907" t="str">
        <f>VLOOKUP(Healthcare!A1907,'Hospitalisation Details'!A1906:K4241,9,FALSE)</f>
        <v>R1021</v>
      </c>
      <c r="Q1907">
        <f>VLOOKUP(Healthcare!A1907,'Hospitalisation Details'!A1906:K4241,11,FALSE)</f>
        <v>25</v>
      </c>
    </row>
    <row r="1908" spans="1:17" ht="15.6">
      <c r="A1908" s="1" t="s">
        <v>460</v>
      </c>
      <c r="B1908" t="str">
        <f>VLOOKUP(A1908,'Customer Names'!A1907:E4242,5,FALSE)</f>
        <v xml:space="preserve"> Ms.  Christine E Shaw</v>
      </c>
      <c r="C1908">
        <f>VLOOKUP(A1908,'Medical Examinations'!A1907:J4242,2,FALSE)</f>
        <v>29.59</v>
      </c>
      <c r="D1908">
        <f>VLOOKUP(A1908,'Medical Examinations'!A1907:J4242,3,FALSE)</f>
        <v>6.16</v>
      </c>
      <c r="E1908" t="str">
        <f>VLOOKUP(A1908,'Medical Examinations'!A1907:J4242,4,FALSE)</f>
        <v>No</v>
      </c>
      <c r="F1908" t="str">
        <f>VLOOKUP(A1908,'Medical Examinations'!A1907:J4242,5,FALSE)</f>
        <v>No</v>
      </c>
      <c r="G1908" t="str">
        <f>VLOOKUP($A1908,'Medical Examinations'!A$1:J$2336,6,FALSE)</f>
        <v>Yes</v>
      </c>
      <c r="H1908">
        <f>VLOOKUP(A1908,'Medical Examinations'!A1907:J4242,7,FALSE)</f>
        <v>1</v>
      </c>
      <c r="I1908" t="str">
        <f>VLOOKUP(A1908,'Medical Examinations'!A1907:J4242,8,FALSE)</f>
        <v>No</v>
      </c>
      <c r="J1908" t="str">
        <f>VLOOKUP($A1908,'Medical Examinations'!$A1907:$J4242,9,FALSE)</f>
        <v>Over Weight</v>
      </c>
      <c r="K1908" t="str">
        <f>VLOOKUP(A1908,'Medical Examinations'!A1907:J4242,10,FALSE)</f>
        <v>Prediabetes</v>
      </c>
      <c r="L1908" t="str">
        <f>VLOOKUP(Healthcare!A1908,'Hospitalisation Details'!A1907:K4242,10,FALSE)</f>
        <v>11-Nov-1993</v>
      </c>
      <c r="M1908" s="17">
        <f>VLOOKUP(Healthcare!A1908,'Hospitalisation Details'!A1907:K4242,6,FALSE)</f>
        <v>3947.41</v>
      </c>
      <c r="N1908" t="str">
        <f>VLOOKUP(Healthcare!A1908,'Hospitalisation Details'!A1907:K4242,7,FALSE)</f>
        <v>tier - 2</v>
      </c>
      <c r="O1908" t="str">
        <f>VLOOKUP(Healthcare!A1908,'Hospitalisation Details'!A1907:K4242,8,FALSE)</f>
        <v>tier - 2</v>
      </c>
      <c r="P1908" t="str">
        <f>VLOOKUP(Healthcare!A1908,'Hospitalisation Details'!A1907:K4242,9,FALSE)</f>
        <v>R1013</v>
      </c>
      <c r="Q1908">
        <f>VLOOKUP(Healthcare!A1908,'Hospitalisation Details'!A1907:K4242,11,FALSE)</f>
        <v>30</v>
      </c>
    </row>
    <row r="1909" spans="1:17" ht="15.6">
      <c r="A1909" s="1" t="s">
        <v>459</v>
      </c>
      <c r="B1909" t="str">
        <f>VLOOKUP(A1909,'Customer Names'!A1908:E4243,5,FALSE)</f>
        <v xml:space="preserve"> Ms.  Donna Mills-Honarvar</v>
      </c>
      <c r="C1909">
        <f>VLOOKUP(A1909,'Medical Examinations'!A1908:J4243,2,FALSE)</f>
        <v>31.16</v>
      </c>
      <c r="D1909">
        <f>VLOOKUP(A1909,'Medical Examinations'!A1908:J4243,3,FALSE)</f>
        <v>4.49</v>
      </c>
      <c r="E1909" t="str">
        <f>VLOOKUP(A1909,'Medical Examinations'!A1908:J4243,4,FALSE)</f>
        <v>No</v>
      </c>
      <c r="F1909" t="str">
        <f>VLOOKUP(A1909,'Medical Examinations'!A1908:J4243,5,FALSE)</f>
        <v>No</v>
      </c>
      <c r="G1909" t="str">
        <f>VLOOKUP($A1909,'Medical Examinations'!A$1:J$2336,6,FALSE)</f>
        <v>Yes</v>
      </c>
      <c r="H1909">
        <f>VLOOKUP(A1909,'Medical Examinations'!A1908:J4243,7,FALSE)</f>
        <v>1</v>
      </c>
      <c r="I1909" t="str">
        <f>VLOOKUP(A1909,'Medical Examinations'!A1908:J4243,8,FALSE)</f>
        <v>No</v>
      </c>
      <c r="J1909" t="str">
        <f>VLOOKUP($A1909,'Medical Examinations'!$A1908:$J4243,9,FALSE)</f>
        <v>Obesity</v>
      </c>
      <c r="K1909" t="str">
        <f>VLOOKUP(A1909,'Medical Examinations'!A1908:J4243,10,FALSE)</f>
        <v>Normal</v>
      </c>
      <c r="L1909" t="str">
        <f>VLOOKUP(Healthcare!A1909,'Hospitalisation Details'!A1908:K4243,10,FALSE)</f>
        <v>29-Sep-1993</v>
      </c>
      <c r="M1909" s="17">
        <f>VLOOKUP(Healthcare!A1909,'Hospitalisation Details'!A1908:K4243,6,FALSE)</f>
        <v>3943.6</v>
      </c>
      <c r="N1909" t="str">
        <f>VLOOKUP(Healthcare!A1909,'Hospitalisation Details'!A1908:K4243,7,FALSE)</f>
        <v>tier - 2</v>
      </c>
      <c r="O1909" t="str">
        <f>VLOOKUP(Healthcare!A1909,'Hospitalisation Details'!A1908:K4243,8,FALSE)</f>
        <v>tier - 3</v>
      </c>
      <c r="P1909" t="str">
        <f>VLOOKUP(Healthcare!A1909,'Hospitalisation Details'!A1908:K4243,9,FALSE)</f>
        <v>R1024</v>
      </c>
      <c r="Q1909">
        <f>VLOOKUP(Healthcare!A1909,'Hospitalisation Details'!A1908:K4243,11,FALSE)</f>
        <v>30</v>
      </c>
    </row>
    <row r="1910" spans="1:17" ht="15.6">
      <c r="A1910" s="1" t="s">
        <v>458</v>
      </c>
      <c r="B1910" t="str">
        <f>VLOOKUP(A1910,'Customer Names'!A1909:E4244,5,FALSE)</f>
        <v xml:space="preserve"> Mr.  Rod Farvard</v>
      </c>
      <c r="C1910">
        <f>VLOOKUP(A1910,'Medical Examinations'!A1909:J4244,2,FALSE)</f>
        <v>34.21</v>
      </c>
      <c r="D1910">
        <f>VLOOKUP(A1910,'Medical Examinations'!A1909:J4244,3,FALSE)</f>
        <v>4.4800000000000004</v>
      </c>
      <c r="E1910" t="str">
        <f>VLOOKUP(A1910,'Medical Examinations'!A1909:J4244,4,FALSE)</f>
        <v>yes</v>
      </c>
      <c r="F1910" t="str">
        <f>VLOOKUP(A1910,'Medical Examinations'!A1909:J4244,5,FALSE)</f>
        <v>No</v>
      </c>
      <c r="G1910" t="str">
        <f>VLOOKUP($A1910,'Medical Examinations'!A$1:J$2336,6,FALSE)</f>
        <v>No</v>
      </c>
      <c r="H1910">
        <f>VLOOKUP(A1910,'Medical Examinations'!A1909:J4244,7,FALSE)</f>
        <v>1</v>
      </c>
      <c r="I1910" t="str">
        <f>VLOOKUP(A1910,'Medical Examinations'!A1909:J4244,8,FALSE)</f>
        <v>No</v>
      </c>
      <c r="J1910" t="str">
        <f>VLOOKUP($A1910,'Medical Examinations'!$A1909:$J4244,9,FALSE)</f>
        <v>Obesity</v>
      </c>
      <c r="K1910" t="str">
        <f>VLOOKUP(A1910,'Medical Examinations'!A1909:J4244,10,FALSE)</f>
        <v>Normal</v>
      </c>
      <c r="L1910" t="str">
        <f>VLOOKUP(Healthcare!A1910,'Hospitalisation Details'!A1909:K4244,10,FALSE)</f>
        <v>24-Oct-1988</v>
      </c>
      <c r="M1910" s="17">
        <f>VLOOKUP(Healthcare!A1910,'Hospitalisation Details'!A1909:K4244,6,FALSE)</f>
        <v>3935.18</v>
      </c>
      <c r="N1910" t="str">
        <f>VLOOKUP(Healthcare!A1910,'Hospitalisation Details'!A1909:K4244,7,FALSE)</f>
        <v>tier - 3</v>
      </c>
      <c r="O1910" t="str">
        <f>VLOOKUP(Healthcare!A1910,'Hospitalisation Details'!A1909:K4244,8,FALSE)</f>
        <v>tier - 1</v>
      </c>
      <c r="P1910" t="str">
        <f>VLOOKUP(Healthcare!A1910,'Hospitalisation Details'!A1909:K4244,9,FALSE)</f>
        <v>R1013</v>
      </c>
      <c r="Q1910">
        <f>VLOOKUP(Healthcare!A1910,'Hospitalisation Details'!A1909:K4244,11,FALSE)</f>
        <v>35</v>
      </c>
    </row>
    <row r="1911" spans="1:17" ht="15.6">
      <c r="A1911" s="1" t="s">
        <v>457</v>
      </c>
      <c r="B1911" t="str">
        <f>VLOOKUP(A1911,'Customer Names'!A1910:E4245,5,FALSE)</f>
        <v xml:space="preserve"> Mr.  Joe Kelly</v>
      </c>
      <c r="C1911">
        <f>VLOOKUP(A1911,'Medical Examinations'!A1910:J4245,2,FALSE)</f>
        <v>34.86</v>
      </c>
      <c r="D1911">
        <f>VLOOKUP(A1911,'Medical Examinations'!A1910:J4245,3,FALSE)</f>
        <v>10.97</v>
      </c>
      <c r="E1911" t="str">
        <f>VLOOKUP(A1911,'Medical Examinations'!A1910:J4245,4,FALSE)</f>
        <v>No</v>
      </c>
      <c r="F1911" t="str">
        <f>VLOOKUP(A1911,'Medical Examinations'!A1910:J4245,5,FALSE)</f>
        <v>No</v>
      </c>
      <c r="G1911" t="str">
        <f>VLOOKUP($A1911,'Medical Examinations'!A$1:J$2336,6,FALSE)</f>
        <v>No</v>
      </c>
      <c r="H1911">
        <f>VLOOKUP(A1911,'Medical Examinations'!A1910:J4245,7,FALSE)</f>
        <v>0</v>
      </c>
      <c r="I1911" t="str">
        <f>VLOOKUP(A1911,'Medical Examinations'!A1910:J4245,8,FALSE)</f>
        <v>No</v>
      </c>
      <c r="J1911" t="str">
        <f>VLOOKUP($A1911,'Medical Examinations'!$A1910:$J4245,9,FALSE)</f>
        <v>Obesity</v>
      </c>
      <c r="K1911" t="str">
        <f>VLOOKUP(A1911,'Medical Examinations'!A1910:J4245,10,FALSE)</f>
        <v>Diabetes</v>
      </c>
      <c r="L1911" t="str">
        <f>VLOOKUP(Healthcare!A1911,'Hospitalisation Details'!A1910:K4245,10,FALSE)</f>
        <v>15-Jun-2002</v>
      </c>
      <c r="M1911" s="17">
        <f>VLOOKUP(Healthcare!A1911,'Hospitalisation Details'!A1910:K4245,6,FALSE)</f>
        <v>3931.51</v>
      </c>
      <c r="N1911" t="str">
        <f>VLOOKUP(Healthcare!A1911,'Hospitalisation Details'!A1910:K4245,7,FALSE)</f>
        <v>tier - 2</v>
      </c>
      <c r="O1911" t="str">
        <f>VLOOKUP(Healthcare!A1911,'Hospitalisation Details'!A1910:K4245,8,FALSE)</f>
        <v>tier - 3</v>
      </c>
      <c r="P1911" t="str">
        <f>VLOOKUP(Healthcare!A1911,'Hospitalisation Details'!A1910:K4245,9,FALSE)</f>
        <v>R1011</v>
      </c>
      <c r="Q1911">
        <f>VLOOKUP(Healthcare!A1911,'Hospitalisation Details'!A1910:K4245,11,FALSE)</f>
        <v>22</v>
      </c>
    </row>
    <row r="1912" spans="1:17" ht="15.6">
      <c r="A1912" s="1" t="s">
        <v>456</v>
      </c>
      <c r="B1912" t="str">
        <f>VLOOKUP(A1912,'Customer Names'!A1911:E4246,5,FALSE)</f>
        <v xml:space="preserve"> Ms.  Kayleigh Skinner</v>
      </c>
      <c r="C1912">
        <f>VLOOKUP(A1912,'Medical Examinations'!A1911:J4246,2,FALSE)</f>
        <v>34.58</v>
      </c>
      <c r="D1912">
        <f>VLOOKUP(A1912,'Medical Examinations'!A1911:J4246,3,FALSE)</f>
        <v>5.14</v>
      </c>
      <c r="E1912" t="str">
        <f>VLOOKUP(A1912,'Medical Examinations'!A1911:J4246,4,FALSE)</f>
        <v>No</v>
      </c>
      <c r="F1912" t="str">
        <f>VLOOKUP(A1912,'Medical Examinations'!A1911:J4246,5,FALSE)</f>
        <v>Yes</v>
      </c>
      <c r="G1912" t="str">
        <f>VLOOKUP($A1912,'Medical Examinations'!A$1:J$2336,6,FALSE)</f>
        <v>No</v>
      </c>
      <c r="H1912">
        <f>VLOOKUP(A1912,'Medical Examinations'!A1911:J4246,7,FALSE)</f>
        <v>2</v>
      </c>
      <c r="I1912" t="str">
        <f>VLOOKUP(A1912,'Medical Examinations'!A1911:J4246,8,FALSE)</f>
        <v>No</v>
      </c>
      <c r="J1912" t="str">
        <f>VLOOKUP($A1912,'Medical Examinations'!$A1911:$J4246,9,FALSE)</f>
        <v>Obesity</v>
      </c>
      <c r="K1912" t="str">
        <f>VLOOKUP(A1912,'Medical Examinations'!A1911:J4246,10,FALSE)</f>
        <v>Normal</v>
      </c>
      <c r="L1912" t="str">
        <f>VLOOKUP(Healthcare!A1912,'Hospitalisation Details'!A1911:K4246,10,FALSE)</f>
        <v>10-Jul-2000</v>
      </c>
      <c r="M1912" s="17">
        <f>VLOOKUP(Healthcare!A1912,'Hospitalisation Details'!A1911:K4246,6,FALSE)</f>
        <v>3925.76</v>
      </c>
      <c r="N1912" t="str">
        <f>VLOOKUP(Healthcare!A1912,'Hospitalisation Details'!A1911:K4246,7,FALSE)</f>
        <v>tier - 2</v>
      </c>
      <c r="O1912" t="str">
        <f>VLOOKUP(Healthcare!A1912,'Hospitalisation Details'!A1911:K4246,8,FALSE)</f>
        <v>tier - 2</v>
      </c>
      <c r="P1912" t="str">
        <f>VLOOKUP(Healthcare!A1912,'Hospitalisation Details'!A1911:K4246,9,FALSE)</f>
        <v>R1024</v>
      </c>
      <c r="Q1912">
        <f>VLOOKUP(Healthcare!A1912,'Hospitalisation Details'!A1911:K4246,11,FALSE)</f>
        <v>24</v>
      </c>
    </row>
    <row r="1913" spans="1:17" ht="15.6">
      <c r="A1913" s="1" t="s">
        <v>455</v>
      </c>
      <c r="B1913" t="str">
        <f>VLOOKUP(A1913,'Customer Names'!A1912:E4247,5,FALSE)</f>
        <v xml:space="preserve"> Mr.  Lorcan A Murphy</v>
      </c>
      <c r="C1913">
        <f>VLOOKUP(A1913,'Medical Examinations'!A1912:J4247,2,FALSE)</f>
        <v>17.940000000000001</v>
      </c>
      <c r="D1913">
        <f>VLOOKUP(A1913,'Medical Examinations'!A1912:J4247,3,FALSE)</f>
        <v>5.17</v>
      </c>
      <c r="E1913" t="str">
        <f>VLOOKUP(A1913,'Medical Examinations'!A1912:J4247,4,FALSE)</f>
        <v>yes</v>
      </c>
      <c r="F1913" t="str">
        <f>VLOOKUP(A1913,'Medical Examinations'!A1912:J4247,5,FALSE)</f>
        <v>No</v>
      </c>
      <c r="G1913" t="str">
        <f>VLOOKUP($A1913,'Medical Examinations'!A$1:J$2336,6,FALSE)</f>
        <v>No</v>
      </c>
      <c r="H1913">
        <f>VLOOKUP(A1913,'Medical Examinations'!A1912:J4247,7,FALSE)</f>
        <v>0</v>
      </c>
      <c r="I1913" t="str">
        <f>VLOOKUP(A1913,'Medical Examinations'!A1912:J4247,8,FALSE)</f>
        <v>No</v>
      </c>
      <c r="J1913" t="str">
        <f>VLOOKUP($A1913,'Medical Examinations'!$A1912:$J4247,9,FALSE)</f>
        <v>Under Weight</v>
      </c>
      <c r="K1913" t="str">
        <f>VLOOKUP(A1913,'Medical Examinations'!A1912:J4247,10,FALSE)</f>
        <v>Normal</v>
      </c>
      <c r="L1913" t="str">
        <f>VLOOKUP(Healthcare!A1913,'Hospitalisation Details'!A1912:K4247,10,FALSE)</f>
        <v>5-Jul-1985</v>
      </c>
      <c r="M1913" s="17">
        <f>VLOOKUP(Healthcare!A1913,'Hospitalisation Details'!A1912:K4247,6,FALSE)</f>
        <v>3910.44</v>
      </c>
      <c r="N1913" t="str">
        <f>VLOOKUP(Healthcare!A1913,'Hospitalisation Details'!A1912:K4247,7,FALSE)</f>
        <v>tier - 2</v>
      </c>
      <c r="O1913" t="str">
        <f>VLOOKUP(Healthcare!A1913,'Hospitalisation Details'!A1912:K4247,8,FALSE)</f>
        <v>tier - 2</v>
      </c>
      <c r="P1913" t="str">
        <f>VLOOKUP(Healthcare!A1913,'Hospitalisation Details'!A1912:K4247,9,FALSE)</f>
        <v>R1013</v>
      </c>
      <c r="Q1913">
        <f>VLOOKUP(Healthcare!A1913,'Hospitalisation Details'!A1912:K4247,11,FALSE)</f>
        <v>39</v>
      </c>
    </row>
    <row r="1914" spans="1:17" ht="15.6">
      <c r="A1914" s="1" t="s">
        <v>454</v>
      </c>
      <c r="B1914" t="str">
        <f>VLOOKUP(A1914,'Customer Names'!A1913:E4248,5,FALSE)</f>
        <v xml:space="preserve"> Mr.  Billy Shue</v>
      </c>
      <c r="C1914">
        <f>VLOOKUP(A1914,'Medical Examinations'!A1913:J4248,2,FALSE)</f>
        <v>26.8</v>
      </c>
      <c r="D1914">
        <f>VLOOKUP(A1914,'Medical Examinations'!A1913:J4248,3,FALSE)</f>
        <v>6.18</v>
      </c>
      <c r="E1914" t="str">
        <f>VLOOKUP(A1914,'Medical Examinations'!A1913:J4248,4,FALSE)</f>
        <v>yes</v>
      </c>
      <c r="F1914" t="str">
        <f>VLOOKUP(A1914,'Medical Examinations'!A1913:J4248,5,FALSE)</f>
        <v>No</v>
      </c>
      <c r="G1914" t="str">
        <f>VLOOKUP($A1914,'Medical Examinations'!A$1:J$2336,6,FALSE)</f>
        <v>Yes</v>
      </c>
      <c r="H1914">
        <f>VLOOKUP(A1914,'Medical Examinations'!A1913:J4248,7,FALSE)</f>
        <v>1</v>
      </c>
      <c r="I1914" t="str">
        <f>VLOOKUP(A1914,'Medical Examinations'!A1913:J4248,8,FALSE)</f>
        <v>No</v>
      </c>
      <c r="J1914" t="str">
        <f>VLOOKUP($A1914,'Medical Examinations'!$A1913:$J4248,9,FALSE)</f>
        <v>Over Weight</v>
      </c>
      <c r="K1914" t="str">
        <f>VLOOKUP(A1914,'Medical Examinations'!A1913:J4248,10,FALSE)</f>
        <v>Prediabetes</v>
      </c>
      <c r="L1914" t="str">
        <f>VLOOKUP(Healthcare!A1914,'Hospitalisation Details'!A1913:K4248,10,FALSE)</f>
        <v>24-Nov-1997</v>
      </c>
      <c r="M1914" s="17">
        <f>VLOOKUP(Healthcare!A1914,'Hospitalisation Details'!A1913:K4248,6,FALSE)</f>
        <v>3906.13</v>
      </c>
      <c r="N1914" t="str">
        <f>VLOOKUP(Healthcare!A1914,'Hospitalisation Details'!A1913:K4248,7,FALSE)</f>
        <v>tier - 3</v>
      </c>
      <c r="O1914" t="str">
        <f>VLOOKUP(Healthcare!A1914,'Hospitalisation Details'!A1913:K4248,8,FALSE)</f>
        <v>tier - 3</v>
      </c>
      <c r="P1914" t="str">
        <f>VLOOKUP(Healthcare!A1914,'Hospitalisation Details'!A1913:K4248,9,FALSE)</f>
        <v>R1011</v>
      </c>
      <c r="Q1914">
        <f>VLOOKUP(Healthcare!A1914,'Hospitalisation Details'!A1913:K4248,11,FALSE)</f>
        <v>26</v>
      </c>
    </row>
    <row r="1915" spans="1:17" ht="15.6">
      <c r="A1915" s="1" t="s">
        <v>453</v>
      </c>
      <c r="B1915" t="str">
        <f>VLOOKUP(A1915,'Customer Names'!A1914:E4249,5,FALSE)</f>
        <v xml:space="preserve"> Mr.  Paul M Reilly</v>
      </c>
      <c r="C1915">
        <f>VLOOKUP(A1915,'Medical Examinations'!A1914:J4249,2,FALSE)</f>
        <v>17.690000000000001</v>
      </c>
      <c r="D1915">
        <f>VLOOKUP(A1915,'Medical Examinations'!A1914:J4249,3,FALSE)</f>
        <v>9.07</v>
      </c>
      <c r="E1915" t="str">
        <f>VLOOKUP(A1915,'Medical Examinations'!A1914:J4249,4,FALSE)</f>
        <v>yes</v>
      </c>
      <c r="F1915" t="str">
        <f>VLOOKUP(A1915,'Medical Examinations'!A1914:J4249,5,FALSE)</f>
        <v>No</v>
      </c>
      <c r="G1915" t="str">
        <f>VLOOKUP($A1915,'Medical Examinations'!A$1:J$2336,6,FALSE)</f>
        <v>No</v>
      </c>
      <c r="H1915">
        <f>VLOOKUP(A1915,'Medical Examinations'!A1914:J4249,7,FALSE)</f>
        <v>0</v>
      </c>
      <c r="I1915" t="str">
        <f>VLOOKUP(A1915,'Medical Examinations'!A1914:J4249,8,FALSE)</f>
        <v>No</v>
      </c>
      <c r="J1915" t="str">
        <f>VLOOKUP($A1915,'Medical Examinations'!$A1914:$J4249,9,FALSE)</f>
        <v>Under Weight</v>
      </c>
      <c r="K1915" t="str">
        <f>VLOOKUP(A1915,'Medical Examinations'!A1914:J4249,10,FALSE)</f>
        <v>Diabetes</v>
      </c>
      <c r="L1915" t="str">
        <f>VLOOKUP(Healthcare!A1915,'Hospitalisation Details'!A1914:K4249,10,FALSE)</f>
        <v>27-Aug-1981</v>
      </c>
      <c r="M1915" s="17">
        <f>VLOOKUP(Healthcare!A1915,'Hospitalisation Details'!A1914:K4249,6,FALSE)</f>
        <v>3902.07</v>
      </c>
      <c r="N1915" t="str">
        <f>VLOOKUP(Healthcare!A1915,'Hospitalisation Details'!A1914:K4249,7,FALSE)</f>
        <v>tier - 2</v>
      </c>
      <c r="O1915" t="str">
        <f>VLOOKUP(Healthcare!A1915,'Hospitalisation Details'!A1914:K4249,8,FALSE)</f>
        <v>tier - 2</v>
      </c>
      <c r="P1915" t="str">
        <f>VLOOKUP(Healthcare!A1915,'Hospitalisation Details'!A1914:K4249,9,FALSE)</f>
        <v>R1013</v>
      </c>
      <c r="Q1915">
        <f>VLOOKUP(Healthcare!A1915,'Hospitalisation Details'!A1914:K4249,11,FALSE)</f>
        <v>43</v>
      </c>
    </row>
    <row r="1916" spans="1:17" ht="15.6">
      <c r="A1916" s="1" t="s">
        <v>452</v>
      </c>
      <c r="B1916" t="str">
        <f>VLOOKUP(A1916,'Customer Names'!A1915:E4250,5,FALSE)</f>
        <v xml:space="preserve"> Ms.  Brenda M Blinn</v>
      </c>
      <c r="C1916">
        <f>VLOOKUP(A1916,'Medical Examinations'!A1915:J4250,2,FALSE)</f>
        <v>25.77</v>
      </c>
      <c r="D1916">
        <f>VLOOKUP(A1916,'Medical Examinations'!A1915:J4250,3,FALSE)</f>
        <v>4.43</v>
      </c>
      <c r="E1916" t="str">
        <f>VLOOKUP(A1916,'Medical Examinations'!A1915:J4250,4,FALSE)</f>
        <v>No</v>
      </c>
      <c r="F1916" t="str">
        <f>VLOOKUP(A1916,'Medical Examinations'!A1915:J4250,5,FALSE)</f>
        <v>No</v>
      </c>
      <c r="G1916" t="str">
        <f>VLOOKUP($A1916,'Medical Examinations'!A$1:J$2336,6,FALSE)</f>
        <v>Yes</v>
      </c>
      <c r="H1916">
        <f>VLOOKUP(A1916,'Medical Examinations'!A1915:J4250,7,FALSE)</f>
        <v>1</v>
      </c>
      <c r="I1916" t="str">
        <f>VLOOKUP(A1916,'Medical Examinations'!A1915:J4250,8,FALSE)</f>
        <v>No</v>
      </c>
      <c r="J1916" t="str">
        <f>VLOOKUP($A1916,'Medical Examinations'!$A1915:$J4250,9,FALSE)</f>
        <v>Over Weight</v>
      </c>
      <c r="K1916" t="str">
        <f>VLOOKUP(A1916,'Medical Examinations'!A1915:J4250,10,FALSE)</f>
        <v>Normal</v>
      </c>
      <c r="L1916" t="str">
        <f>VLOOKUP(Healthcare!A1916,'Hospitalisation Details'!A1915:K4250,10,FALSE)</f>
        <v>14-Sep-1993</v>
      </c>
      <c r="M1916" s="17">
        <f>VLOOKUP(Healthcare!A1916,'Hospitalisation Details'!A1915:K4250,6,FALSE)</f>
        <v>3898.35</v>
      </c>
      <c r="N1916" t="str">
        <f>VLOOKUP(Healthcare!A1916,'Hospitalisation Details'!A1915:K4250,7,FALSE)</f>
        <v>tier - 2</v>
      </c>
      <c r="O1916" t="str">
        <f>VLOOKUP(Healthcare!A1916,'Hospitalisation Details'!A1915:K4250,8,FALSE)</f>
        <v>tier - 2</v>
      </c>
      <c r="P1916" t="str">
        <f>VLOOKUP(Healthcare!A1916,'Hospitalisation Details'!A1915:K4250,9,FALSE)</f>
        <v>R1012</v>
      </c>
      <c r="Q1916">
        <f>VLOOKUP(Healthcare!A1916,'Hospitalisation Details'!A1915:K4250,11,FALSE)</f>
        <v>30</v>
      </c>
    </row>
    <row r="1917" spans="1:17" ht="15.6">
      <c r="A1917" s="1" t="s">
        <v>451</v>
      </c>
      <c r="B1917" t="str">
        <f>VLOOKUP(A1917,'Customer Names'!A1916:E4251,5,FALSE)</f>
        <v xml:space="preserve"> Mr.  Jeff H Duyn</v>
      </c>
      <c r="C1917">
        <f>VLOOKUP(A1917,'Medical Examinations'!A1916:J4251,2,FALSE)</f>
        <v>34.46</v>
      </c>
      <c r="D1917">
        <f>VLOOKUP(A1917,'Medical Examinations'!A1916:J4251,3,FALSE)</f>
        <v>4.17</v>
      </c>
      <c r="E1917" t="str">
        <f>VLOOKUP(A1917,'Medical Examinations'!A1916:J4251,4,FALSE)</f>
        <v>No</v>
      </c>
      <c r="F1917" t="str">
        <f>VLOOKUP(A1917,'Medical Examinations'!A1916:J4251,5,FALSE)</f>
        <v>Yes</v>
      </c>
      <c r="G1917" t="str">
        <f>VLOOKUP($A1917,'Medical Examinations'!A$1:J$2336,6,FALSE)</f>
        <v>No</v>
      </c>
      <c r="H1917">
        <f>VLOOKUP(A1917,'Medical Examinations'!A1916:J4251,7,FALSE)</f>
        <v>1</v>
      </c>
      <c r="I1917" t="str">
        <f>VLOOKUP(A1917,'Medical Examinations'!A1916:J4251,8,FALSE)</f>
        <v>No</v>
      </c>
      <c r="J1917" t="str">
        <f>VLOOKUP($A1917,'Medical Examinations'!$A1916:$J4251,9,FALSE)</f>
        <v>Obesity</v>
      </c>
      <c r="K1917" t="str">
        <f>VLOOKUP(A1917,'Medical Examinations'!A1916:J4251,10,FALSE)</f>
        <v>Normal</v>
      </c>
      <c r="L1917" t="str">
        <f>VLOOKUP(Healthcare!A1917,'Hospitalisation Details'!A1916:K4251,10,FALSE)</f>
        <v>13-Jul-2004</v>
      </c>
      <c r="M1917" s="17">
        <f>VLOOKUP(Healthcare!A1917,'Hospitalisation Details'!A1916:K4251,6,FALSE)</f>
        <v>3889.2</v>
      </c>
      <c r="N1917" t="str">
        <f>VLOOKUP(Healthcare!A1917,'Hospitalisation Details'!A1916:K4251,7,FALSE)</f>
        <v>tier - 2</v>
      </c>
      <c r="O1917" t="str">
        <f>VLOOKUP(Healthcare!A1917,'Hospitalisation Details'!A1916:K4251,8,FALSE)</f>
        <v>tier - 2</v>
      </c>
      <c r="P1917" t="str">
        <f>VLOOKUP(Healthcare!A1917,'Hospitalisation Details'!A1916:K4251,9,FALSE)</f>
        <v>R1012</v>
      </c>
      <c r="Q1917">
        <f>VLOOKUP(Healthcare!A1917,'Hospitalisation Details'!A1916:K4251,11,FALSE)</f>
        <v>20</v>
      </c>
    </row>
    <row r="1918" spans="1:17" ht="15.6">
      <c r="A1918" s="1" t="s">
        <v>450</v>
      </c>
      <c r="B1918" t="str">
        <f>VLOOKUP(A1918,'Customer Names'!A1917:E4252,5,FALSE)</f>
        <v xml:space="preserve"> Mr.  Michael Wardian</v>
      </c>
      <c r="C1918">
        <f>VLOOKUP(A1918,'Medical Examinations'!A1917:J4252,2,FALSE)</f>
        <v>30.875</v>
      </c>
      <c r="D1918">
        <f>VLOOKUP(A1918,'Medical Examinations'!A1917:J4252,3,FALSE)</f>
        <v>4.95</v>
      </c>
      <c r="E1918" t="str">
        <f>VLOOKUP(A1918,'Medical Examinations'!A1917:J4252,4,FALSE)</f>
        <v>yes</v>
      </c>
      <c r="F1918" t="str">
        <f>VLOOKUP(A1918,'Medical Examinations'!A1917:J4252,5,FALSE)</f>
        <v>No</v>
      </c>
      <c r="G1918" t="str">
        <f>VLOOKUP($A1918,'Medical Examinations'!A$1:J$2336,6,FALSE)</f>
        <v>No</v>
      </c>
      <c r="H1918">
        <f>VLOOKUP(A1918,'Medical Examinations'!A1917:J4252,7,FALSE)</f>
        <v>0</v>
      </c>
      <c r="I1918" t="str">
        <f>VLOOKUP(A1918,'Medical Examinations'!A1917:J4252,8,FALSE)</f>
        <v>No</v>
      </c>
      <c r="J1918" t="str">
        <f>VLOOKUP($A1918,'Medical Examinations'!$A1917:$J4252,9,FALSE)</f>
        <v>Obesity</v>
      </c>
      <c r="K1918" t="str">
        <f>VLOOKUP(A1918,'Medical Examinations'!A1917:J4252,10,FALSE)</f>
        <v>Normal</v>
      </c>
      <c r="L1918" t="str">
        <f>VLOOKUP(Healthcare!A1918,'Hospitalisation Details'!A1917:K4252,10,FALSE)</f>
        <v>23-Oct-1996</v>
      </c>
      <c r="M1918" s="17">
        <f>VLOOKUP(Healthcare!A1918,'Hospitalisation Details'!A1917:K4252,6,FALSE)</f>
        <v>3877.3</v>
      </c>
      <c r="N1918" t="str">
        <f>VLOOKUP(Healthcare!A1918,'Hospitalisation Details'!A1917:K4252,7,FALSE)</f>
        <v>tier - 1</v>
      </c>
      <c r="O1918" t="str">
        <f>VLOOKUP(Healthcare!A1918,'Hospitalisation Details'!A1917:K4252,8,FALSE)</f>
        <v>tier - 3</v>
      </c>
      <c r="P1918" t="str">
        <f>VLOOKUP(Healthcare!A1918,'Hospitalisation Details'!A1917:K4252,9,FALSE)</f>
        <v>R1012</v>
      </c>
      <c r="Q1918">
        <f>VLOOKUP(Healthcare!A1918,'Hospitalisation Details'!A1917:K4252,11,FALSE)</f>
        <v>27</v>
      </c>
    </row>
    <row r="1919" spans="1:17" ht="15.6">
      <c r="A1919" s="1" t="s">
        <v>449</v>
      </c>
      <c r="B1919" t="str">
        <f>VLOOKUP(A1919,'Customer Names'!A1918:E4253,5,FALSE)</f>
        <v xml:space="preserve"> Mr.  Jan Heuninck</v>
      </c>
      <c r="C1919">
        <f>VLOOKUP(A1919,'Medical Examinations'!A1918:J4253,2,FALSE)</f>
        <v>39.49</v>
      </c>
      <c r="D1919">
        <f>VLOOKUP(A1919,'Medical Examinations'!A1918:J4253,3,FALSE)</f>
        <v>5.13</v>
      </c>
      <c r="E1919" t="str">
        <f>VLOOKUP(A1919,'Medical Examinations'!A1918:J4253,4,FALSE)</f>
        <v>No</v>
      </c>
      <c r="F1919" t="str">
        <f>VLOOKUP(A1919,'Medical Examinations'!A1918:J4253,5,FALSE)</f>
        <v>No</v>
      </c>
      <c r="G1919" t="str">
        <f>VLOOKUP($A1919,'Medical Examinations'!A$1:J$2336,6,FALSE)</f>
        <v>No</v>
      </c>
      <c r="H1919">
        <f>VLOOKUP(A1919,'Medical Examinations'!A1918:J4253,7,FALSE)</f>
        <v>0</v>
      </c>
      <c r="I1919" t="str">
        <f>VLOOKUP(A1919,'Medical Examinations'!A1918:J4253,8,FALSE)</f>
        <v>No</v>
      </c>
      <c r="J1919" t="str">
        <f>VLOOKUP($A1919,'Medical Examinations'!$A1918:$J4253,9,FALSE)</f>
        <v>Obesity</v>
      </c>
      <c r="K1919" t="str">
        <f>VLOOKUP(A1919,'Medical Examinations'!A1918:J4253,10,FALSE)</f>
        <v>Normal</v>
      </c>
      <c r="L1919" t="str">
        <f>VLOOKUP(Healthcare!A1919,'Hospitalisation Details'!A1918:K4253,10,FALSE)</f>
        <v>25-Jul-1991</v>
      </c>
      <c r="M1919" s="17">
        <f>VLOOKUP(Healthcare!A1919,'Hospitalisation Details'!A1918:K4253,6,FALSE)</f>
        <v>3875.73</v>
      </c>
      <c r="N1919" t="str">
        <f>VLOOKUP(Healthcare!A1919,'Hospitalisation Details'!A1918:K4253,7,FALSE)</f>
        <v>tier - 2</v>
      </c>
      <c r="O1919" t="str">
        <f>VLOOKUP(Healthcare!A1919,'Hospitalisation Details'!A1918:K4253,8,FALSE)</f>
        <v>tier - 3</v>
      </c>
      <c r="P1919" t="str">
        <f>VLOOKUP(Healthcare!A1919,'Hospitalisation Details'!A1918:K4253,9,FALSE)</f>
        <v>R1013</v>
      </c>
      <c r="Q1919">
        <f>VLOOKUP(Healthcare!A1919,'Hospitalisation Details'!A1918:K4253,11,FALSE)</f>
        <v>33</v>
      </c>
    </row>
    <row r="1920" spans="1:17" ht="15.6">
      <c r="A1920" s="1" t="s">
        <v>448</v>
      </c>
      <c r="B1920" t="str">
        <f>VLOOKUP(A1920,'Customer Names'!A1919:E4254,5,FALSE)</f>
        <v xml:space="preserve"> Mr.  Bernard Kipyego</v>
      </c>
      <c r="C1920">
        <f>VLOOKUP(A1920,'Medical Examinations'!A1919:J4254,2,FALSE)</f>
        <v>28.88</v>
      </c>
      <c r="D1920">
        <f>VLOOKUP(A1920,'Medical Examinations'!A1919:J4254,3,FALSE)</f>
        <v>4.0999999999999996</v>
      </c>
      <c r="E1920" t="str">
        <f>VLOOKUP(A1920,'Medical Examinations'!A1919:J4254,4,FALSE)</f>
        <v>No</v>
      </c>
      <c r="F1920" t="str">
        <f>VLOOKUP(A1920,'Medical Examinations'!A1919:J4254,5,FALSE)</f>
        <v>No</v>
      </c>
      <c r="G1920" t="str">
        <f>VLOOKUP($A1920,'Medical Examinations'!A$1:J$2336,6,FALSE)</f>
        <v>No</v>
      </c>
      <c r="H1920">
        <f>VLOOKUP(A1920,'Medical Examinations'!A1919:J4254,7,FALSE)</f>
        <v>0</v>
      </c>
      <c r="I1920" t="str">
        <f>VLOOKUP(A1920,'Medical Examinations'!A1919:J4254,8,FALSE)</f>
        <v>No</v>
      </c>
      <c r="J1920" t="str">
        <f>VLOOKUP($A1920,'Medical Examinations'!$A1919:$J4254,9,FALSE)</f>
        <v>Over Weight</v>
      </c>
      <c r="K1920" t="str">
        <f>VLOOKUP(A1920,'Medical Examinations'!A1919:J4254,10,FALSE)</f>
        <v>Normal</v>
      </c>
      <c r="L1920" t="str">
        <f>VLOOKUP(Healthcare!A1920,'Hospitalisation Details'!A1919:K4254,10,FALSE)</f>
        <v>24-Jun-1990</v>
      </c>
      <c r="M1920" s="17">
        <f>VLOOKUP(Healthcare!A1920,'Hospitalisation Details'!A1919:K4254,6,FALSE)</f>
        <v>3866.86</v>
      </c>
      <c r="N1920" t="str">
        <f>VLOOKUP(Healthcare!A1920,'Hospitalisation Details'!A1919:K4254,7,FALSE)</f>
        <v>tier - 1</v>
      </c>
      <c r="O1920" t="str">
        <f>VLOOKUP(Healthcare!A1920,'Hospitalisation Details'!A1919:K4254,8,FALSE)</f>
        <v>tier - 1</v>
      </c>
      <c r="P1920" t="str">
        <f>VLOOKUP(Healthcare!A1920,'Hospitalisation Details'!A1919:K4254,9,FALSE)</f>
        <v>R1012</v>
      </c>
      <c r="Q1920">
        <f>VLOOKUP(Healthcare!A1920,'Hospitalisation Details'!A1919:K4254,11,FALSE)</f>
        <v>34</v>
      </c>
    </row>
    <row r="1921" spans="1:17" ht="15.6">
      <c r="A1921" s="1" t="s">
        <v>447</v>
      </c>
      <c r="B1921" t="str">
        <f>VLOOKUP(A1921,'Customer Names'!A1920:E4255,5,FALSE)</f>
        <v xml:space="preserve"> Mr.  Craig Kuehl</v>
      </c>
      <c r="C1921">
        <f>VLOOKUP(A1921,'Medical Examinations'!A1920:J4255,2,FALSE)</f>
        <v>20.234999999999999</v>
      </c>
      <c r="D1921">
        <f>VLOOKUP(A1921,'Medical Examinations'!A1920:J4255,3,FALSE)</f>
        <v>5.01</v>
      </c>
      <c r="E1921" t="str">
        <f>VLOOKUP(A1921,'Medical Examinations'!A1920:J4255,4,FALSE)</f>
        <v>yes</v>
      </c>
      <c r="F1921" t="str">
        <f>VLOOKUP(A1921,'Medical Examinations'!A1920:J4255,5,FALSE)</f>
        <v>No</v>
      </c>
      <c r="G1921" t="str">
        <f>VLOOKUP($A1921,'Medical Examinations'!A$1:J$2336,6,FALSE)</f>
        <v>No</v>
      </c>
      <c r="H1921">
        <f>VLOOKUP(A1921,'Medical Examinations'!A1920:J4255,7,FALSE)</f>
        <v>0</v>
      </c>
      <c r="I1921" t="str">
        <f>VLOOKUP(A1921,'Medical Examinations'!A1920:J4255,8,FALSE)</f>
        <v>No</v>
      </c>
      <c r="J1921" t="str">
        <f>VLOOKUP($A1921,'Medical Examinations'!$A1920:$J4255,9,FALSE)</f>
        <v>Healthy Weight</v>
      </c>
      <c r="K1921" t="str">
        <f>VLOOKUP(A1921,'Medical Examinations'!A1920:J4255,10,FALSE)</f>
        <v>Normal</v>
      </c>
      <c r="L1921" t="str">
        <f>VLOOKUP(Healthcare!A1921,'Hospitalisation Details'!A1920:K4255,10,FALSE)</f>
        <v>18-Oct-2001</v>
      </c>
      <c r="M1921" s="17">
        <f>VLOOKUP(Healthcare!A1921,'Hospitalisation Details'!A1920:K4255,6,FALSE)</f>
        <v>3861.21</v>
      </c>
      <c r="N1921" t="str">
        <f>VLOOKUP(Healthcare!A1921,'Hospitalisation Details'!A1920:K4255,7,FALSE)</f>
        <v>tier - 2</v>
      </c>
      <c r="O1921" t="str">
        <f>VLOOKUP(Healthcare!A1921,'Hospitalisation Details'!A1920:K4255,8,FALSE)</f>
        <v>tier - 2</v>
      </c>
      <c r="P1921" t="str">
        <f>VLOOKUP(Healthcare!A1921,'Hospitalisation Details'!A1920:K4255,9,FALSE)</f>
        <v>R1016</v>
      </c>
      <c r="Q1921">
        <f>VLOOKUP(Healthcare!A1921,'Hospitalisation Details'!A1920:K4255,11,FALSE)</f>
        <v>22</v>
      </c>
    </row>
    <row r="1922" spans="1:17" ht="15.6">
      <c r="A1922" s="1" t="s">
        <v>446</v>
      </c>
      <c r="B1922" t="str">
        <f>VLOOKUP(A1922,'Customer Names'!A1921:E4256,5,FALSE)</f>
        <v xml:space="preserve"> Mrs.  Bryn Burkholder</v>
      </c>
      <c r="C1922">
        <f>VLOOKUP(A1922,'Medical Examinations'!A1921:J4256,2,FALSE)</f>
        <v>30.67</v>
      </c>
      <c r="D1922">
        <f>VLOOKUP(A1922,'Medical Examinations'!A1921:J4256,3,FALSE)</f>
        <v>5.09</v>
      </c>
      <c r="E1922" t="str">
        <f>VLOOKUP(A1922,'Medical Examinations'!A1921:J4256,4,FALSE)</f>
        <v>yes</v>
      </c>
      <c r="F1922" t="str">
        <f>VLOOKUP(A1922,'Medical Examinations'!A1921:J4256,5,FALSE)</f>
        <v>No</v>
      </c>
      <c r="G1922" t="str">
        <f>VLOOKUP($A1922,'Medical Examinations'!A$1:J$2336,6,FALSE)</f>
        <v>No</v>
      </c>
      <c r="H1922">
        <f>VLOOKUP(A1922,'Medical Examinations'!A1921:J4256,7,FALSE)</f>
        <v>0</v>
      </c>
      <c r="I1922" t="str">
        <f>VLOOKUP(A1922,'Medical Examinations'!A1921:J4256,8,FALSE)</f>
        <v>No</v>
      </c>
      <c r="J1922" t="str">
        <f>VLOOKUP($A1922,'Medical Examinations'!$A1921:$J4256,9,FALSE)</f>
        <v>Obesity</v>
      </c>
      <c r="K1922" t="str">
        <f>VLOOKUP(A1922,'Medical Examinations'!A1921:J4256,10,FALSE)</f>
        <v>Normal</v>
      </c>
      <c r="L1922" t="str">
        <f>VLOOKUP(Healthcare!A1922,'Hospitalisation Details'!A1921:K4256,10,FALSE)</f>
        <v>6-Jun-2001</v>
      </c>
      <c r="M1922" s="17">
        <f>VLOOKUP(Healthcare!A1922,'Hospitalisation Details'!A1921:K4256,6,FALSE)</f>
        <v>3858.51</v>
      </c>
      <c r="N1922" t="str">
        <f>VLOOKUP(Healthcare!A1922,'Hospitalisation Details'!A1921:K4256,7,FALSE)</f>
        <v>tier - 2</v>
      </c>
      <c r="O1922" t="str">
        <f>VLOOKUP(Healthcare!A1922,'Hospitalisation Details'!A1921:K4256,8,FALSE)</f>
        <v>tier - 3</v>
      </c>
      <c r="P1922" t="str">
        <f>VLOOKUP(Healthcare!A1922,'Hospitalisation Details'!A1921:K4256,9,FALSE)</f>
        <v>R1025</v>
      </c>
      <c r="Q1922">
        <f>VLOOKUP(Healthcare!A1922,'Hospitalisation Details'!A1921:K4256,11,FALSE)</f>
        <v>23</v>
      </c>
    </row>
    <row r="1923" spans="1:17" ht="15.6">
      <c r="A1923" s="1" t="s">
        <v>445</v>
      </c>
      <c r="B1923" t="str">
        <f>VLOOKUP(A1923,'Customer Names'!A1922:E4257,5,FALSE)</f>
        <v xml:space="preserve"> Mr.  Michael Stadolnik</v>
      </c>
      <c r="C1923">
        <f>VLOOKUP(A1923,'Medical Examinations'!A1922:J4257,2,FALSE)</f>
        <v>30.875</v>
      </c>
      <c r="D1923">
        <f>VLOOKUP(A1923,'Medical Examinations'!A1922:J4257,3,FALSE)</f>
        <v>6.49</v>
      </c>
      <c r="E1923" t="str">
        <f>VLOOKUP(A1923,'Medical Examinations'!A1922:J4257,4,FALSE)</f>
        <v>No</v>
      </c>
      <c r="F1923" t="str">
        <f>VLOOKUP(A1923,'Medical Examinations'!A1922:J4257,5,FALSE)</f>
        <v>No</v>
      </c>
      <c r="G1923" t="str">
        <f>VLOOKUP($A1923,'Medical Examinations'!A$1:J$2336,6,FALSE)</f>
        <v>No</v>
      </c>
      <c r="H1923">
        <f>VLOOKUP(A1923,'Medical Examinations'!A1922:J4257,7,FALSE)</f>
        <v>0</v>
      </c>
      <c r="I1923" t="str">
        <f>VLOOKUP(A1923,'Medical Examinations'!A1922:J4257,8,FALSE)</f>
        <v>No</v>
      </c>
      <c r="J1923" t="str">
        <f>VLOOKUP($A1923,'Medical Examinations'!$A1922:$J4257,9,FALSE)</f>
        <v>Obesity</v>
      </c>
      <c r="K1923" t="str">
        <f>VLOOKUP(A1923,'Medical Examinations'!A1922:J4257,10,FALSE)</f>
        <v>Prediabetes</v>
      </c>
      <c r="L1923" t="str">
        <f>VLOOKUP(Healthcare!A1923,'Hospitalisation Details'!A1922:K4257,10,FALSE)</f>
        <v>19-Aug-1991</v>
      </c>
      <c r="M1923" s="17">
        <f>VLOOKUP(Healthcare!A1923,'Hospitalisation Details'!A1922:K4257,6,FALSE)</f>
        <v>3857.76</v>
      </c>
      <c r="N1923" t="str">
        <f>VLOOKUP(Healthcare!A1923,'Hospitalisation Details'!A1922:K4257,7,FALSE)</f>
        <v>tier - 3</v>
      </c>
      <c r="O1923" t="str">
        <f>VLOOKUP(Healthcare!A1923,'Hospitalisation Details'!A1922:K4257,8,FALSE)</f>
        <v>tier - 1</v>
      </c>
      <c r="P1923" t="str">
        <f>VLOOKUP(Healthcare!A1923,'Hospitalisation Details'!A1922:K4257,9,FALSE)</f>
        <v>R1016</v>
      </c>
      <c r="Q1923">
        <f>VLOOKUP(Healthcare!A1923,'Hospitalisation Details'!A1922:K4257,11,FALSE)</f>
        <v>33</v>
      </c>
    </row>
    <row r="1924" spans="1:17" ht="15.6">
      <c r="A1924" s="1" t="s">
        <v>444</v>
      </c>
      <c r="B1924" t="str">
        <f>VLOOKUP(A1924,'Customer Names'!A1923:E4258,5,FALSE)</f>
        <v xml:space="preserve"> Mr.  Benjamin Shields</v>
      </c>
      <c r="C1924">
        <f>VLOOKUP(A1924,'Medical Examinations'!A1923:J4258,2,FALSE)</f>
        <v>23.8</v>
      </c>
      <c r="D1924">
        <f>VLOOKUP(A1924,'Medical Examinations'!A1923:J4258,3,FALSE)</f>
        <v>4.08</v>
      </c>
      <c r="E1924" t="str">
        <f>VLOOKUP(A1924,'Medical Examinations'!A1923:J4258,4,FALSE)</f>
        <v>No</v>
      </c>
      <c r="F1924" t="str">
        <f>VLOOKUP(A1924,'Medical Examinations'!A1923:J4258,5,FALSE)</f>
        <v>No</v>
      </c>
      <c r="G1924" t="str">
        <f>VLOOKUP($A1924,'Medical Examinations'!A$1:J$2336,6,FALSE)</f>
        <v>No</v>
      </c>
      <c r="H1924">
        <f>VLOOKUP(A1924,'Medical Examinations'!A1923:J4258,7,FALSE)</f>
        <v>0</v>
      </c>
      <c r="I1924" t="str">
        <f>VLOOKUP(A1924,'Medical Examinations'!A1923:J4258,8,FALSE)</f>
        <v>No</v>
      </c>
      <c r="J1924" t="str">
        <f>VLOOKUP($A1924,'Medical Examinations'!$A1923:$J4258,9,FALSE)</f>
        <v>Healthy Weight</v>
      </c>
      <c r="K1924" t="str">
        <f>VLOOKUP(A1924,'Medical Examinations'!A1923:J4258,10,FALSE)</f>
        <v>Normal</v>
      </c>
      <c r="L1924" t="str">
        <f>VLOOKUP(Healthcare!A1924,'Hospitalisation Details'!A1923:K4258,10,FALSE)</f>
        <v>12-Aug-1994</v>
      </c>
      <c r="M1924" s="17">
        <f>VLOOKUP(Healthcare!A1924,'Hospitalisation Details'!A1923:K4258,6,FALSE)</f>
        <v>3847.67</v>
      </c>
      <c r="N1924" t="str">
        <f>VLOOKUP(Healthcare!A1924,'Hospitalisation Details'!A1923:K4258,7,FALSE)</f>
        <v>tier - 3</v>
      </c>
      <c r="O1924" t="str">
        <f>VLOOKUP(Healthcare!A1924,'Hospitalisation Details'!A1923:K4258,8,FALSE)</f>
        <v>tier - 2</v>
      </c>
      <c r="P1924" t="str">
        <f>VLOOKUP(Healthcare!A1924,'Hospitalisation Details'!A1923:K4258,9,FALSE)</f>
        <v>R1011</v>
      </c>
      <c r="Q1924">
        <f>VLOOKUP(Healthcare!A1924,'Hospitalisation Details'!A1923:K4258,11,FALSE)</f>
        <v>30</v>
      </c>
    </row>
    <row r="1925" spans="1:17" ht="15.6">
      <c r="A1925" s="1" t="s">
        <v>443</v>
      </c>
      <c r="B1925" t="str">
        <f>VLOOKUP(A1925,'Customer Names'!A1924:E4259,5,FALSE)</f>
        <v xml:space="preserve"> Mr.  Jay Margolis</v>
      </c>
      <c r="C1925">
        <f>VLOOKUP(A1925,'Medical Examinations'!A1924:J4259,2,FALSE)</f>
        <v>15.37</v>
      </c>
      <c r="D1925">
        <f>VLOOKUP(A1925,'Medical Examinations'!A1924:J4259,3,FALSE)</f>
        <v>8.6300000000000008</v>
      </c>
      <c r="E1925" t="str">
        <f>VLOOKUP(A1925,'Medical Examinations'!A1924:J4259,4,FALSE)</f>
        <v>yes</v>
      </c>
      <c r="F1925" t="str">
        <f>VLOOKUP(A1925,'Medical Examinations'!A1924:J4259,5,FALSE)</f>
        <v>No</v>
      </c>
      <c r="G1925" t="str">
        <f>VLOOKUP($A1925,'Medical Examinations'!A$1:J$2336,6,FALSE)</f>
        <v>No</v>
      </c>
      <c r="H1925">
        <f>VLOOKUP(A1925,'Medical Examinations'!A1924:J4259,7,FALSE)</f>
        <v>0</v>
      </c>
      <c r="I1925" t="str">
        <f>VLOOKUP(A1925,'Medical Examinations'!A1924:J4259,8,FALSE)</f>
        <v>No</v>
      </c>
      <c r="J1925" t="str">
        <f>VLOOKUP($A1925,'Medical Examinations'!$A1924:$J4259,9,FALSE)</f>
        <v>Under Weight</v>
      </c>
      <c r="K1925" t="str">
        <f>VLOOKUP(A1925,'Medical Examinations'!A1924:J4259,10,FALSE)</f>
        <v>Diabetes</v>
      </c>
      <c r="L1925" t="str">
        <f>VLOOKUP(Healthcare!A1925,'Hospitalisation Details'!A1924:K4259,10,FALSE)</f>
        <v>29-Sep-1981</v>
      </c>
      <c r="M1925" s="17">
        <f>VLOOKUP(Healthcare!A1925,'Hospitalisation Details'!A1924:K4259,6,FALSE)</f>
        <v>3797.2</v>
      </c>
      <c r="N1925" t="str">
        <f>VLOOKUP(Healthcare!A1925,'Hospitalisation Details'!A1924:K4259,7,FALSE)</f>
        <v>tier - 2</v>
      </c>
      <c r="O1925" t="str">
        <f>VLOOKUP(Healthcare!A1925,'Hospitalisation Details'!A1924:K4259,8,FALSE)</f>
        <v>tier - 3</v>
      </c>
      <c r="P1925" t="str">
        <f>VLOOKUP(Healthcare!A1925,'Hospitalisation Details'!A1924:K4259,9,FALSE)</f>
        <v>R1012</v>
      </c>
      <c r="Q1925">
        <f>VLOOKUP(Healthcare!A1925,'Hospitalisation Details'!A1924:K4259,11,FALSE)</f>
        <v>42</v>
      </c>
    </row>
    <row r="1926" spans="1:17" ht="15.6">
      <c r="A1926" s="1" t="s">
        <v>442</v>
      </c>
      <c r="B1926" t="str">
        <f>VLOOKUP(A1926,'Customer Names'!A1925:E4260,5,FALSE)</f>
        <v xml:space="preserve"> Mr.  William Uffenbeck</v>
      </c>
      <c r="C1926">
        <f>VLOOKUP(A1926,'Medical Examinations'!A1925:J4260,2,FALSE)</f>
        <v>30.4</v>
      </c>
      <c r="D1926">
        <f>VLOOKUP(A1926,'Medical Examinations'!A1925:J4260,3,FALSE)</f>
        <v>5.28</v>
      </c>
      <c r="E1926" t="str">
        <f>VLOOKUP(A1926,'Medical Examinations'!A1925:J4260,4,FALSE)</f>
        <v>No</v>
      </c>
      <c r="F1926" t="str">
        <f>VLOOKUP(A1926,'Medical Examinations'!A1925:J4260,5,FALSE)</f>
        <v>No</v>
      </c>
      <c r="G1926" t="str">
        <f>VLOOKUP($A1926,'Medical Examinations'!A$1:J$2336,6,FALSE)</f>
        <v>No</v>
      </c>
      <c r="H1926">
        <f>VLOOKUP(A1926,'Medical Examinations'!A1925:J4260,7,FALSE)</f>
        <v>0</v>
      </c>
      <c r="I1926" t="str">
        <f>VLOOKUP(A1926,'Medical Examinations'!A1925:J4260,8,FALSE)</f>
        <v>No</v>
      </c>
      <c r="J1926" t="str">
        <f>VLOOKUP($A1926,'Medical Examinations'!$A1925:$J4260,9,FALSE)</f>
        <v>Obesity</v>
      </c>
      <c r="K1926" t="str">
        <f>VLOOKUP(A1926,'Medical Examinations'!A1925:J4260,10,FALSE)</f>
        <v>Normal</v>
      </c>
      <c r="L1926" t="str">
        <f>VLOOKUP(Healthcare!A1926,'Hospitalisation Details'!A1925:K4260,10,FALSE)</f>
        <v>24-Jun-1999</v>
      </c>
      <c r="M1926" s="17">
        <f>VLOOKUP(Healthcare!A1926,'Hospitalisation Details'!A1925:K4260,6,FALSE)</f>
        <v>3796.36</v>
      </c>
      <c r="N1926" t="str">
        <f>VLOOKUP(Healthcare!A1926,'Hospitalisation Details'!A1925:K4260,7,FALSE)</f>
        <v>tier - 2</v>
      </c>
      <c r="O1926" t="str">
        <f>VLOOKUP(Healthcare!A1926,'Hospitalisation Details'!A1925:K4260,8,FALSE)</f>
        <v>tier - 3</v>
      </c>
      <c r="P1926" t="str">
        <f>VLOOKUP(Healthcare!A1926,'Hospitalisation Details'!A1925:K4260,9,FALSE)</f>
        <v>R1012</v>
      </c>
      <c r="Q1926">
        <f>VLOOKUP(Healthcare!A1926,'Hospitalisation Details'!A1925:K4260,11,FALSE)</f>
        <v>25</v>
      </c>
    </row>
    <row r="1927" spans="1:17" ht="15.6">
      <c r="A1927" s="1" t="s">
        <v>441</v>
      </c>
      <c r="B1927" t="str">
        <f>VLOOKUP(A1927,'Customer Names'!A1926:E4261,5,FALSE)</f>
        <v xml:space="preserve"> Ms.  Shelley Brake</v>
      </c>
      <c r="C1927">
        <f>VLOOKUP(A1927,'Medical Examinations'!A1926:J4261,2,FALSE)</f>
        <v>19.48</v>
      </c>
      <c r="D1927">
        <f>VLOOKUP(A1927,'Medical Examinations'!A1926:J4261,3,FALSE)</f>
        <v>5.63</v>
      </c>
      <c r="E1927" t="str">
        <f>VLOOKUP(A1927,'Medical Examinations'!A1926:J4261,4,FALSE)</f>
        <v>yes</v>
      </c>
      <c r="F1927" t="str">
        <f>VLOOKUP(A1927,'Medical Examinations'!A1926:J4261,5,FALSE)</f>
        <v>No</v>
      </c>
      <c r="G1927" t="str">
        <f>VLOOKUP($A1927,'Medical Examinations'!A$1:J$2336,6,FALSE)</f>
        <v>No</v>
      </c>
      <c r="H1927">
        <f>VLOOKUP(A1927,'Medical Examinations'!A1926:J4261,7,FALSE)</f>
        <v>1</v>
      </c>
      <c r="I1927" t="str">
        <f>VLOOKUP(A1927,'Medical Examinations'!A1926:J4261,8,FALSE)</f>
        <v>No</v>
      </c>
      <c r="J1927" t="str">
        <f>VLOOKUP($A1927,'Medical Examinations'!$A1926:$J4261,9,FALSE)</f>
        <v>Healthy Weight</v>
      </c>
      <c r="K1927" t="str">
        <f>VLOOKUP(A1927,'Medical Examinations'!A1926:J4261,10,FALSE)</f>
        <v>Normal</v>
      </c>
      <c r="L1927" t="str">
        <f>VLOOKUP(Healthcare!A1927,'Hospitalisation Details'!A1926:K4261,10,FALSE)</f>
        <v>28-Aug-1988</v>
      </c>
      <c r="M1927" s="17">
        <f>VLOOKUP(Healthcare!A1927,'Hospitalisation Details'!A1926:K4261,6,FALSE)</f>
        <v>3793.55</v>
      </c>
      <c r="N1927" t="str">
        <f>VLOOKUP(Healthcare!A1927,'Hospitalisation Details'!A1926:K4261,7,FALSE)</f>
        <v>tier - 2</v>
      </c>
      <c r="O1927" t="str">
        <f>VLOOKUP(Healthcare!A1927,'Hospitalisation Details'!A1926:K4261,8,FALSE)</f>
        <v>tier - 3</v>
      </c>
      <c r="P1927" t="str">
        <f>VLOOKUP(Healthcare!A1927,'Hospitalisation Details'!A1926:K4261,9,FALSE)</f>
        <v>R1013</v>
      </c>
      <c r="Q1927">
        <f>VLOOKUP(Healthcare!A1927,'Hospitalisation Details'!A1926:K4261,11,FALSE)</f>
        <v>36</v>
      </c>
    </row>
    <row r="1928" spans="1:17" ht="15.6">
      <c r="A1928" s="1" t="s">
        <v>440</v>
      </c>
      <c r="B1928" t="str">
        <f>VLOOKUP(A1928,'Customer Names'!A1927:E4262,5,FALSE)</f>
        <v xml:space="preserve"> Ms.  Jekaterina Stepanova</v>
      </c>
      <c r="C1928">
        <f>VLOOKUP(A1928,'Medical Examinations'!A1927:J4262,2,FALSE)</f>
        <v>16.96</v>
      </c>
      <c r="D1928">
        <f>VLOOKUP(A1928,'Medical Examinations'!A1927:J4262,3,FALSE)</f>
        <v>11.47</v>
      </c>
      <c r="E1928" t="str">
        <f>VLOOKUP(A1928,'Medical Examinations'!A1927:J4262,4,FALSE)</f>
        <v>yes</v>
      </c>
      <c r="F1928" t="str">
        <f>VLOOKUP(A1928,'Medical Examinations'!A1927:J4262,5,FALSE)</f>
        <v>No</v>
      </c>
      <c r="G1928" t="str">
        <f>VLOOKUP($A1928,'Medical Examinations'!A$1:J$2336,6,FALSE)</f>
        <v>No</v>
      </c>
      <c r="H1928">
        <f>VLOOKUP(A1928,'Medical Examinations'!A1927:J4262,7,FALSE)</f>
        <v>0</v>
      </c>
      <c r="I1928" t="str">
        <f>VLOOKUP(A1928,'Medical Examinations'!A1927:J4262,8,FALSE)</f>
        <v>No</v>
      </c>
      <c r="J1928" t="str">
        <f>VLOOKUP($A1928,'Medical Examinations'!$A1927:$J4262,9,FALSE)</f>
        <v>Under Weight</v>
      </c>
      <c r="K1928" t="str">
        <f>VLOOKUP(A1928,'Medical Examinations'!A1927:J4262,10,FALSE)</f>
        <v>Diabetes</v>
      </c>
      <c r="L1928" t="str">
        <f>VLOOKUP(Healthcare!A1928,'Hospitalisation Details'!A1927:K4262,10,FALSE)</f>
        <v>13-Dec-1981</v>
      </c>
      <c r="M1928" s="17">
        <f>VLOOKUP(Healthcare!A1928,'Hospitalisation Details'!A1927:K4262,6,FALSE)</f>
        <v>3785.77</v>
      </c>
      <c r="N1928" t="str">
        <f>VLOOKUP(Healthcare!A1928,'Hospitalisation Details'!A1927:K4262,7,FALSE)</f>
        <v>tier - 2</v>
      </c>
      <c r="O1928" t="str">
        <f>VLOOKUP(Healthcare!A1928,'Hospitalisation Details'!A1927:K4262,8,FALSE)</f>
        <v>tier - 1</v>
      </c>
      <c r="P1928" t="str">
        <f>VLOOKUP(Healthcare!A1928,'Hospitalisation Details'!A1927:K4262,9,FALSE)</f>
        <v>R1013</v>
      </c>
      <c r="Q1928">
        <f>VLOOKUP(Healthcare!A1928,'Hospitalisation Details'!A1927:K4262,11,FALSE)</f>
        <v>42</v>
      </c>
    </row>
    <row r="1929" spans="1:17" ht="15.6">
      <c r="A1929" s="1" t="s">
        <v>439</v>
      </c>
      <c r="B1929" t="str">
        <f>VLOOKUP(A1929,'Customer Names'!A1928:E4263,5,FALSE)</f>
        <v xml:space="preserve"> Mr.  Daniel Verdi</v>
      </c>
      <c r="C1929">
        <f>VLOOKUP(A1929,'Medical Examinations'!A1928:J4263,2,FALSE)</f>
        <v>19.05</v>
      </c>
      <c r="D1929">
        <f>VLOOKUP(A1929,'Medical Examinations'!A1928:J4263,3,FALSE)</f>
        <v>4.92</v>
      </c>
      <c r="E1929" t="str">
        <f>VLOOKUP(A1929,'Medical Examinations'!A1928:J4263,4,FALSE)</f>
        <v>No</v>
      </c>
      <c r="F1929" t="str">
        <f>VLOOKUP(A1929,'Medical Examinations'!A1928:J4263,5,FALSE)</f>
        <v>No</v>
      </c>
      <c r="G1929" t="str">
        <f>VLOOKUP($A1929,'Medical Examinations'!A$1:J$2336,6,FALSE)</f>
        <v>No</v>
      </c>
      <c r="H1929">
        <f>VLOOKUP(A1929,'Medical Examinations'!A1928:J4263,7,FALSE)</f>
        <v>1</v>
      </c>
      <c r="I1929" t="str">
        <f>VLOOKUP(A1929,'Medical Examinations'!A1928:J4263,8,FALSE)</f>
        <v>No</v>
      </c>
      <c r="J1929" t="str">
        <f>VLOOKUP($A1929,'Medical Examinations'!$A1928:$J4263,9,FALSE)</f>
        <v>Healthy Weight</v>
      </c>
      <c r="K1929" t="str">
        <f>VLOOKUP(A1929,'Medical Examinations'!A1928:J4263,10,FALSE)</f>
        <v>Normal</v>
      </c>
      <c r="L1929" t="str">
        <f>VLOOKUP(Healthcare!A1929,'Hospitalisation Details'!A1928:K4263,10,FALSE)</f>
        <v>24-Oct-1987</v>
      </c>
      <c r="M1929" s="17">
        <f>VLOOKUP(Healthcare!A1929,'Hospitalisation Details'!A1928:K4263,6,FALSE)</f>
        <v>3773.23</v>
      </c>
      <c r="N1929" t="str">
        <f>VLOOKUP(Healthcare!A1929,'Hospitalisation Details'!A1928:K4263,7,FALSE)</f>
        <v>tier - 2</v>
      </c>
      <c r="O1929" t="str">
        <f>VLOOKUP(Healthcare!A1929,'Hospitalisation Details'!A1928:K4263,8,FALSE)</f>
        <v>tier - 3</v>
      </c>
      <c r="P1929" t="str">
        <f>VLOOKUP(Healthcare!A1929,'Hospitalisation Details'!A1928:K4263,9,FALSE)</f>
        <v>R1013</v>
      </c>
      <c r="Q1929">
        <f>VLOOKUP(Healthcare!A1929,'Hospitalisation Details'!A1928:K4263,11,FALSE)</f>
        <v>36</v>
      </c>
    </row>
    <row r="1930" spans="1:17" ht="15.6">
      <c r="A1930" s="1" t="s">
        <v>438</v>
      </c>
      <c r="B1930" t="str">
        <f>VLOOKUP(A1930,'Customer Names'!A1929:E4264,5,FALSE)</f>
        <v xml:space="preserve"> Ms.  Pauline McLean</v>
      </c>
      <c r="C1930">
        <f>VLOOKUP(A1930,'Medical Examinations'!A1929:J4264,2,FALSE)</f>
        <v>37.619999999999997</v>
      </c>
      <c r="D1930">
        <f>VLOOKUP(A1930,'Medical Examinations'!A1929:J4264,3,FALSE)</f>
        <v>4.18</v>
      </c>
      <c r="E1930" t="str">
        <f>VLOOKUP(A1930,'Medical Examinations'!A1929:J4264,4,FALSE)</f>
        <v>No</v>
      </c>
      <c r="F1930" t="str">
        <f>VLOOKUP(A1930,'Medical Examinations'!A1929:J4264,5,FALSE)</f>
        <v>No</v>
      </c>
      <c r="G1930" t="str">
        <f>VLOOKUP($A1930,'Medical Examinations'!A$1:J$2336,6,FALSE)</f>
        <v>No</v>
      </c>
      <c r="H1930">
        <f>VLOOKUP(A1930,'Medical Examinations'!A1929:J4264,7,FALSE)</f>
        <v>0</v>
      </c>
      <c r="I1930" t="str">
        <f>VLOOKUP(A1930,'Medical Examinations'!A1929:J4264,8,FALSE)</f>
        <v>No</v>
      </c>
      <c r="J1930" t="str">
        <f>VLOOKUP($A1930,'Medical Examinations'!$A1929:$J4264,9,FALSE)</f>
        <v>Obesity</v>
      </c>
      <c r="K1930" t="str">
        <f>VLOOKUP(A1930,'Medical Examinations'!A1929:J4264,10,FALSE)</f>
        <v>Normal</v>
      </c>
      <c r="L1930" t="str">
        <f>VLOOKUP(Healthcare!A1930,'Hospitalisation Details'!A1929:K4264,10,FALSE)</f>
        <v>21-Nov-1994</v>
      </c>
      <c r="M1930" s="17">
        <f>VLOOKUP(Healthcare!A1930,'Hospitalisation Details'!A1929:K4264,6,FALSE)</f>
        <v>3766.88</v>
      </c>
      <c r="N1930" t="str">
        <f>VLOOKUP(Healthcare!A1930,'Hospitalisation Details'!A1929:K4264,7,FALSE)</f>
        <v>tier - 2</v>
      </c>
      <c r="O1930" t="str">
        <f>VLOOKUP(Healthcare!A1930,'Hospitalisation Details'!A1929:K4264,8,FALSE)</f>
        <v>tier - 1</v>
      </c>
      <c r="P1930" t="str">
        <f>VLOOKUP(Healthcare!A1930,'Hospitalisation Details'!A1929:K4264,9,FALSE)</f>
        <v>R1013</v>
      </c>
      <c r="Q1930">
        <f>VLOOKUP(Healthcare!A1930,'Hospitalisation Details'!A1929:K4264,11,FALSE)</f>
        <v>29</v>
      </c>
    </row>
    <row r="1931" spans="1:17" ht="15.6">
      <c r="A1931" s="1" t="s">
        <v>437</v>
      </c>
      <c r="B1931" t="str">
        <f>VLOOKUP(A1931,'Customer Names'!A1930:E4265,5,FALSE)</f>
        <v xml:space="preserve"> Ms.  Colleen Ryan</v>
      </c>
      <c r="C1931">
        <f>VLOOKUP(A1931,'Medical Examinations'!A1930:J4265,2,FALSE)</f>
        <v>29.1</v>
      </c>
      <c r="D1931">
        <f>VLOOKUP(A1931,'Medical Examinations'!A1930:J4265,3,FALSE)</f>
        <v>4.67</v>
      </c>
      <c r="E1931" t="str">
        <f>VLOOKUP(A1931,'Medical Examinations'!A1930:J4265,4,FALSE)</f>
        <v>No</v>
      </c>
      <c r="F1931" t="str">
        <f>VLOOKUP(A1931,'Medical Examinations'!A1930:J4265,5,FALSE)</f>
        <v>No</v>
      </c>
      <c r="G1931" t="str">
        <f>VLOOKUP($A1931,'Medical Examinations'!A$1:J$2336,6,FALSE)</f>
        <v>No</v>
      </c>
      <c r="H1931">
        <f>VLOOKUP(A1931,'Medical Examinations'!A1930:J4265,7,FALSE)</f>
        <v>0</v>
      </c>
      <c r="I1931" t="str">
        <f>VLOOKUP(A1931,'Medical Examinations'!A1930:J4265,8,FALSE)</f>
        <v>No</v>
      </c>
      <c r="J1931" t="str">
        <f>VLOOKUP($A1931,'Medical Examinations'!$A1930:$J4265,9,FALSE)</f>
        <v>Over Weight</v>
      </c>
      <c r="K1931" t="str">
        <f>VLOOKUP(A1931,'Medical Examinations'!A1930:J4265,10,FALSE)</f>
        <v>Normal</v>
      </c>
      <c r="L1931" t="str">
        <f>VLOOKUP(Healthcare!A1931,'Hospitalisation Details'!A1930:K4265,10,FALSE)</f>
        <v>24-Oct-1991</v>
      </c>
      <c r="M1931" s="17">
        <f>VLOOKUP(Healthcare!A1931,'Hospitalisation Details'!A1930:K4265,6,FALSE)</f>
        <v>3761.29</v>
      </c>
      <c r="N1931" t="str">
        <f>VLOOKUP(Healthcare!A1931,'Hospitalisation Details'!A1930:K4265,7,FALSE)</f>
        <v>tier - 2</v>
      </c>
      <c r="O1931" t="str">
        <f>VLOOKUP(Healthcare!A1931,'Hospitalisation Details'!A1930:K4265,8,FALSE)</f>
        <v>tier - 3</v>
      </c>
      <c r="P1931" t="str">
        <f>VLOOKUP(Healthcare!A1931,'Hospitalisation Details'!A1930:K4265,9,FALSE)</f>
        <v>R1011</v>
      </c>
      <c r="Q1931">
        <f>VLOOKUP(Healthcare!A1931,'Hospitalisation Details'!A1930:K4265,11,FALSE)</f>
        <v>32</v>
      </c>
    </row>
    <row r="1932" spans="1:17" ht="15.6">
      <c r="A1932" s="1" t="s">
        <v>436</v>
      </c>
      <c r="B1932" t="str">
        <f>VLOOKUP(A1932,'Customer Names'!A1931:E4266,5,FALSE)</f>
        <v xml:space="preserve"> Ms.  Aleah K Mickelson</v>
      </c>
      <c r="C1932">
        <f>VLOOKUP(A1932,'Medical Examinations'!A1931:J4266,2,FALSE)</f>
        <v>26.62</v>
      </c>
      <c r="D1932">
        <f>VLOOKUP(A1932,'Medical Examinations'!A1931:J4266,3,FALSE)</f>
        <v>6.24</v>
      </c>
      <c r="E1932" t="str">
        <f>VLOOKUP(A1932,'Medical Examinations'!A1931:J4266,4,FALSE)</f>
        <v>No</v>
      </c>
      <c r="F1932" t="str">
        <f>VLOOKUP(A1932,'Medical Examinations'!A1931:J4266,5,FALSE)</f>
        <v>No</v>
      </c>
      <c r="G1932" t="str">
        <f>VLOOKUP($A1932,'Medical Examinations'!A$1:J$2336,6,FALSE)</f>
        <v>No</v>
      </c>
      <c r="H1932">
        <f>VLOOKUP(A1932,'Medical Examinations'!A1931:J4266,7,FALSE)</f>
        <v>0</v>
      </c>
      <c r="I1932" t="str">
        <f>VLOOKUP(A1932,'Medical Examinations'!A1931:J4266,8,FALSE)</f>
        <v>No</v>
      </c>
      <c r="J1932" t="str">
        <f>VLOOKUP($A1932,'Medical Examinations'!$A1931:$J4266,9,FALSE)</f>
        <v>Over Weight</v>
      </c>
      <c r="K1932" t="str">
        <f>VLOOKUP(A1932,'Medical Examinations'!A1931:J4266,10,FALSE)</f>
        <v>Prediabetes</v>
      </c>
      <c r="L1932" t="str">
        <f>VLOOKUP(Healthcare!A1932,'Hospitalisation Details'!A1931:K4266,10,FALSE)</f>
        <v>25-Aug-1991</v>
      </c>
      <c r="M1932" s="17">
        <f>VLOOKUP(Healthcare!A1932,'Hospitalisation Details'!A1931:K4266,6,FALSE)</f>
        <v>3757.84</v>
      </c>
      <c r="N1932" t="str">
        <f>VLOOKUP(Healthcare!A1932,'Hospitalisation Details'!A1931:K4266,7,FALSE)</f>
        <v>tier - 2</v>
      </c>
      <c r="O1932" t="str">
        <f>VLOOKUP(Healthcare!A1932,'Hospitalisation Details'!A1931:K4266,8,FALSE)</f>
        <v>tier - 1</v>
      </c>
      <c r="P1932" t="str">
        <f>VLOOKUP(Healthcare!A1932,'Hospitalisation Details'!A1931:K4266,9,FALSE)</f>
        <v>R1013</v>
      </c>
      <c r="Q1932">
        <f>VLOOKUP(Healthcare!A1932,'Hospitalisation Details'!A1931:K4266,11,FALSE)</f>
        <v>33</v>
      </c>
    </row>
    <row r="1933" spans="1:17" ht="15.6">
      <c r="A1933" s="1" t="s">
        <v>435</v>
      </c>
      <c r="B1933" t="str">
        <f>VLOOKUP(A1933,'Customer Names'!A1932:E4267,5,FALSE)</f>
        <v xml:space="preserve"> Ms.  Mare Dibaba</v>
      </c>
      <c r="C1933">
        <f>VLOOKUP(A1933,'Medical Examinations'!A1932:J4267,2,FALSE)</f>
        <v>25.74</v>
      </c>
      <c r="D1933">
        <f>VLOOKUP(A1933,'Medical Examinations'!A1932:J4267,3,FALSE)</f>
        <v>5.99</v>
      </c>
      <c r="E1933" t="str">
        <f>VLOOKUP(A1933,'Medical Examinations'!A1932:J4267,4,FALSE)</f>
        <v>No</v>
      </c>
      <c r="F1933" t="str">
        <f>VLOOKUP(A1933,'Medical Examinations'!A1932:J4267,5,FALSE)</f>
        <v>No</v>
      </c>
      <c r="G1933" t="str">
        <f>VLOOKUP($A1933,'Medical Examinations'!A$1:J$2336,6,FALSE)</f>
        <v>No</v>
      </c>
      <c r="H1933">
        <f>VLOOKUP(A1933,'Medical Examinations'!A1932:J4267,7,FALSE)</f>
        <v>0</v>
      </c>
      <c r="I1933" t="str">
        <f>VLOOKUP(A1933,'Medical Examinations'!A1932:J4267,8,FALSE)</f>
        <v>No</v>
      </c>
      <c r="J1933" t="str">
        <f>VLOOKUP($A1933,'Medical Examinations'!$A1932:$J4267,9,FALSE)</f>
        <v>Over Weight</v>
      </c>
      <c r="K1933" t="str">
        <f>VLOOKUP(A1933,'Medical Examinations'!A1932:J4267,10,FALSE)</f>
        <v>Prediabetes</v>
      </c>
      <c r="L1933" t="str">
        <f>VLOOKUP(Healthcare!A1933,'Hospitalisation Details'!A1932:K4267,10,FALSE)</f>
        <v>28-Oct-1991</v>
      </c>
      <c r="M1933" s="17">
        <f>VLOOKUP(Healthcare!A1933,'Hospitalisation Details'!A1932:K4267,6,FALSE)</f>
        <v>3756.62</v>
      </c>
      <c r="N1933" t="str">
        <f>VLOOKUP(Healthcare!A1933,'Hospitalisation Details'!A1932:K4267,7,FALSE)</f>
        <v>tier - 2</v>
      </c>
      <c r="O1933" t="str">
        <f>VLOOKUP(Healthcare!A1933,'Hospitalisation Details'!A1932:K4267,8,FALSE)</f>
        <v>tier - 2</v>
      </c>
      <c r="P1933" t="str">
        <f>VLOOKUP(Healthcare!A1933,'Hospitalisation Details'!A1932:K4267,9,FALSE)</f>
        <v>R1013</v>
      </c>
      <c r="Q1933">
        <f>VLOOKUP(Healthcare!A1933,'Hospitalisation Details'!A1932:K4267,11,FALSE)</f>
        <v>32</v>
      </c>
    </row>
    <row r="1934" spans="1:17" ht="15.6">
      <c r="A1934" s="1" t="s">
        <v>434</v>
      </c>
      <c r="B1934" t="str">
        <f>VLOOKUP(A1934,'Customer Names'!A1933:E4268,5,FALSE)</f>
        <v xml:space="preserve"> Mr.  Kevin Shilling</v>
      </c>
      <c r="C1934">
        <f>VLOOKUP(A1934,'Medical Examinations'!A1933:J4268,2,FALSE)</f>
        <v>18.22</v>
      </c>
      <c r="D1934">
        <f>VLOOKUP(A1934,'Medical Examinations'!A1933:J4268,3,FALSE)</f>
        <v>10.27</v>
      </c>
      <c r="E1934" t="str">
        <f>VLOOKUP(A1934,'Medical Examinations'!A1933:J4268,4,FALSE)</f>
        <v>yes</v>
      </c>
      <c r="F1934" t="str">
        <f>VLOOKUP(A1934,'Medical Examinations'!A1933:J4268,5,FALSE)</f>
        <v>No</v>
      </c>
      <c r="G1934" t="str">
        <f>VLOOKUP($A1934,'Medical Examinations'!A$1:J$2336,6,FALSE)</f>
        <v>No</v>
      </c>
      <c r="H1934">
        <f>VLOOKUP(A1934,'Medical Examinations'!A1933:J4268,7,FALSE)</f>
        <v>1</v>
      </c>
      <c r="I1934" t="str">
        <f>VLOOKUP(A1934,'Medical Examinations'!A1933:J4268,8,FALSE)</f>
        <v>No</v>
      </c>
      <c r="J1934" t="str">
        <f>VLOOKUP($A1934,'Medical Examinations'!$A1933:$J4268,9,FALSE)</f>
        <v>Under Weight</v>
      </c>
      <c r="K1934" t="str">
        <f>VLOOKUP(A1934,'Medical Examinations'!A1933:J4268,10,FALSE)</f>
        <v>Diabetes</v>
      </c>
      <c r="L1934" t="str">
        <f>VLOOKUP(Healthcare!A1934,'Hospitalisation Details'!A1933:K4268,10,FALSE)</f>
        <v>9-Sep-1986</v>
      </c>
      <c r="M1934" s="17">
        <f>VLOOKUP(Healthcare!A1934,'Hospitalisation Details'!A1933:K4268,6,FALSE)</f>
        <v>3748.56</v>
      </c>
      <c r="N1934" t="str">
        <f>VLOOKUP(Healthcare!A1934,'Hospitalisation Details'!A1933:K4268,7,FALSE)</f>
        <v>tier - 2</v>
      </c>
      <c r="O1934" t="str">
        <f>VLOOKUP(Healthcare!A1934,'Hospitalisation Details'!A1933:K4268,8,FALSE)</f>
        <v>tier - 2</v>
      </c>
      <c r="P1934" t="str">
        <f>VLOOKUP(Healthcare!A1934,'Hospitalisation Details'!A1933:K4268,9,FALSE)</f>
        <v>R1013</v>
      </c>
      <c r="Q1934">
        <f>VLOOKUP(Healthcare!A1934,'Hospitalisation Details'!A1933:K4268,11,FALSE)</f>
        <v>37</v>
      </c>
    </row>
    <row r="1935" spans="1:17" ht="15.6">
      <c r="A1935" s="1" t="s">
        <v>433</v>
      </c>
      <c r="B1935" t="str">
        <f>VLOOKUP(A1935,'Customer Names'!A1934:E4269,5,FALSE)</f>
        <v xml:space="preserve"> Ms.  Jessica Bashaw</v>
      </c>
      <c r="C1935">
        <f>VLOOKUP(A1935,'Medical Examinations'!A1934:J4269,2,FALSE)</f>
        <v>26.03</v>
      </c>
      <c r="D1935">
        <f>VLOOKUP(A1935,'Medical Examinations'!A1934:J4269,3,FALSE)</f>
        <v>5.97</v>
      </c>
      <c r="E1935" t="str">
        <f>VLOOKUP(A1935,'Medical Examinations'!A1934:J4269,4,FALSE)</f>
        <v>No</v>
      </c>
      <c r="F1935" t="str">
        <f>VLOOKUP(A1935,'Medical Examinations'!A1934:J4269,5,FALSE)</f>
        <v>No</v>
      </c>
      <c r="G1935" t="str">
        <f>VLOOKUP($A1935,'Medical Examinations'!A$1:J$2336,6,FALSE)</f>
        <v>Yes</v>
      </c>
      <c r="H1935">
        <f>VLOOKUP(A1935,'Medical Examinations'!A1934:J4269,7,FALSE)</f>
        <v>1</v>
      </c>
      <c r="I1935" t="str">
        <f>VLOOKUP(A1935,'Medical Examinations'!A1934:J4269,8,FALSE)</f>
        <v>No</v>
      </c>
      <c r="J1935" t="str">
        <f>VLOOKUP($A1935,'Medical Examinations'!$A1934:$J4269,9,FALSE)</f>
        <v>Over Weight</v>
      </c>
      <c r="K1935" t="str">
        <f>VLOOKUP(A1935,'Medical Examinations'!A1934:J4269,10,FALSE)</f>
        <v>Prediabetes</v>
      </c>
      <c r="L1935" t="str">
        <f>VLOOKUP(Healthcare!A1935,'Hospitalisation Details'!A1934:K4269,10,FALSE)</f>
        <v>22-Jun-1993</v>
      </c>
      <c r="M1935" s="17">
        <f>VLOOKUP(Healthcare!A1935,'Hospitalisation Details'!A1934:K4269,6,FALSE)</f>
        <v>3736.46</v>
      </c>
      <c r="N1935" t="str">
        <f>VLOOKUP(Healthcare!A1935,'Hospitalisation Details'!A1934:K4269,7,FALSE)</f>
        <v>tier - 2</v>
      </c>
      <c r="O1935" t="str">
        <f>VLOOKUP(Healthcare!A1935,'Hospitalisation Details'!A1934:K4269,8,FALSE)</f>
        <v>tier - 2</v>
      </c>
      <c r="P1935" t="str">
        <f>VLOOKUP(Healthcare!A1935,'Hospitalisation Details'!A1934:K4269,9,FALSE)</f>
        <v>R1012</v>
      </c>
      <c r="Q1935">
        <f>VLOOKUP(Healthcare!A1935,'Hospitalisation Details'!A1934:K4269,11,FALSE)</f>
        <v>31</v>
      </c>
    </row>
    <row r="1936" spans="1:17" ht="15.6">
      <c r="A1936" s="1" t="s">
        <v>432</v>
      </c>
      <c r="B1936" t="str">
        <f>VLOOKUP(A1936,'Customer Names'!A1935:E4270,5,FALSE)</f>
        <v xml:space="preserve"> Ms.  Amanda R Jacob</v>
      </c>
      <c r="C1936">
        <f>VLOOKUP(A1936,'Medical Examinations'!A1935:J4270,2,FALSE)</f>
        <v>17.29</v>
      </c>
      <c r="D1936">
        <f>VLOOKUP(A1936,'Medical Examinations'!A1935:J4270,3,FALSE)</f>
        <v>4.9800000000000004</v>
      </c>
      <c r="E1936" t="str">
        <f>VLOOKUP(A1936,'Medical Examinations'!A1935:J4270,4,FALSE)</f>
        <v>No</v>
      </c>
      <c r="F1936" t="str">
        <f>VLOOKUP(A1936,'Medical Examinations'!A1935:J4270,5,FALSE)</f>
        <v>No</v>
      </c>
      <c r="G1936" t="str">
        <f>VLOOKUP($A1936,'Medical Examinations'!A$1:J$2336,6,FALSE)</f>
        <v>No</v>
      </c>
      <c r="H1936">
        <f>VLOOKUP(A1936,'Medical Examinations'!A1935:J4270,7,FALSE)</f>
        <v>0</v>
      </c>
      <c r="I1936" t="str">
        <f>VLOOKUP(A1936,'Medical Examinations'!A1935:J4270,8,FALSE)</f>
        <v>No</v>
      </c>
      <c r="J1936" t="str">
        <f>VLOOKUP($A1936,'Medical Examinations'!$A1935:$J4270,9,FALSE)</f>
        <v>Under Weight</v>
      </c>
      <c r="K1936" t="str">
        <f>VLOOKUP(A1936,'Medical Examinations'!A1935:J4270,10,FALSE)</f>
        <v>Normal</v>
      </c>
      <c r="L1936" t="str">
        <f>VLOOKUP(Healthcare!A1936,'Hospitalisation Details'!A1935:K4270,10,FALSE)</f>
        <v>22-Aug-1994</v>
      </c>
      <c r="M1936" s="17">
        <f>VLOOKUP(Healthcare!A1936,'Hospitalisation Details'!A1935:K4270,6,FALSE)</f>
        <v>3732.63</v>
      </c>
      <c r="N1936" t="str">
        <f>VLOOKUP(Healthcare!A1936,'Hospitalisation Details'!A1935:K4270,7,FALSE)</f>
        <v>tier - 2</v>
      </c>
      <c r="O1936" t="str">
        <f>VLOOKUP(Healthcare!A1936,'Hospitalisation Details'!A1935:K4270,8,FALSE)</f>
        <v>tier - 3</v>
      </c>
      <c r="P1936" t="str">
        <f>VLOOKUP(Healthcare!A1936,'Hospitalisation Details'!A1935:K4270,9,FALSE)</f>
        <v>R1024</v>
      </c>
      <c r="Q1936">
        <f>VLOOKUP(Healthcare!A1936,'Hospitalisation Details'!A1935:K4270,11,FALSE)</f>
        <v>30</v>
      </c>
    </row>
    <row r="1937" spans="1:17" ht="15.6">
      <c r="A1937" s="1" t="s">
        <v>431</v>
      </c>
      <c r="B1937" t="str">
        <f>VLOOKUP(A1937,'Customer Names'!A1936:E4271,5,FALSE)</f>
        <v xml:space="preserve"> Mr.  Murray W McCutcheon</v>
      </c>
      <c r="C1937">
        <f>VLOOKUP(A1937,'Medical Examinations'!A1936:J4271,2,FALSE)</f>
        <v>18.170000000000002</v>
      </c>
      <c r="D1937">
        <f>VLOOKUP(A1937,'Medical Examinations'!A1936:J4271,3,FALSE)</f>
        <v>6.91</v>
      </c>
      <c r="E1937" t="str">
        <f>VLOOKUP(A1937,'Medical Examinations'!A1936:J4271,4,FALSE)</f>
        <v>yes</v>
      </c>
      <c r="F1937" t="str">
        <f>VLOOKUP(A1937,'Medical Examinations'!A1936:J4271,5,FALSE)</f>
        <v>No</v>
      </c>
      <c r="G1937" t="str">
        <f>VLOOKUP($A1937,'Medical Examinations'!A$1:J$2336,6,FALSE)</f>
        <v>No</v>
      </c>
      <c r="H1937">
        <f>VLOOKUP(A1937,'Medical Examinations'!A1936:J4271,7,FALSE)</f>
        <v>1</v>
      </c>
      <c r="I1937" t="str">
        <f>VLOOKUP(A1937,'Medical Examinations'!A1936:J4271,8,FALSE)</f>
        <v>No</v>
      </c>
      <c r="J1937" t="str">
        <f>VLOOKUP($A1937,'Medical Examinations'!$A1936:$J4271,9,FALSE)</f>
        <v>Under Weight</v>
      </c>
      <c r="K1937" t="str">
        <f>VLOOKUP(A1937,'Medical Examinations'!A1936:J4271,10,FALSE)</f>
        <v>Diabetes</v>
      </c>
      <c r="L1937" t="str">
        <f>VLOOKUP(Healthcare!A1937,'Hospitalisation Details'!A1936:K4271,10,FALSE)</f>
        <v>1-Dec-1986</v>
      </c>
      <c r="M1937" s="17">
        <f>VLOOKUP(Healthcare!A1937,'Hospitalisation Details'!A1936:K4271,6,FALSE)</f>
        <v>3731.6</v>
      </c>
      <c r="N1937" t="str">
        <f>VLOOKUP(Healthcare!A1937,'Hospitalisation Details'!A1936:K4271,7,FALSE)</f>
        <v>tier - 2</v>
      </c>
      <c r="O1937" t="str">
        <f>VLOOKUP(Healthcare!A1937,'Hospitalisation Details'!A1936:K4271,8,FALSE)</f>
        <v>tier - 2</v>
      </c>
      <c r="P1937" t="str">
        <f>VLOOKUP(Healthcare!A1937,'Hospitalisation Details'!A1936:K4271,9,FALSE)</f>
        <v>R1013</v>
      </c>
      <c r="Q1937">
        <f>VLOOKUP(Healthcare!A1937,'Hospitalisation Details'!A1936:K4271,11,FALSE)</f>
        <v>37</v>
      </c>
    </row>
    <row r="1938" spans="1:17" ht="15.6">
      <c r="A1938" s="1" t="s">
        <v>430</v>
      </c>
      <c r="B1938" t="str">
        <f>VLOOKUP(A1938,'Customer Names'!A1937:E4272,5,FALSE)</f>
        <v xml:space="preserve"> Mrs.  Meghan P Connor</v>
      </c>
      <c r="C1938">
        <f>VLOOKUP(A1938,'Medical Examinations'!A1937:J4272,2,FALSE)</f>
        <v>32.54</v>
      </c>
      <c r="D1938">
        <f>VLOOKUP(A1938,'Medical Examinations'!A1937:J4272,3,FALSE)</f>
        <v>6.38</v>
      </c>
      <c r="E1938" t="str">
        <f>VLOOKUP(A1938,'Medical Examinations'!A1937:J4272,4,FALSE)</f>
        <v>No</v>
      </c>
      <c r="F1938" t="str">
        <f>VLOOKUP(A1938,'Medical Examinations'!A1937:J4272,5,FALSE)</f>
        <v>Yes</v>
      </c>
      <c r="G1938" t="str">
        <f>VLOOKUP($A1938,'Medical Examinations'!A$1:J$2336,6,FALSE)</f>
        <v>No</v>
      </c>
      <c r="H1938">
        <f>VLOOKUP(A1938,'Medical Examinations'!A1937:J4272,7,FALSE)</f>
        <v>1</v>
      </c>
      <c r="I1938" t="str">
        <f>VLOOKUP(A1938,'Medical Examinations'!A1937:J4272,8,FALSE)</f>
        <v>No</v>
      </c>
      <c r="J1938" t="str">
        <f>VLOOKUP($A1938,'Medical Examinations'!$A1937:$J4272,9,FALSE)</f>
        <v>Obesity</v>
      </c>
      <c r="K1938" t="str">
        <f>VLOOKUP(A1938,'Medical Examinations'!A1937:J4272,10,FALSE)</f>
        <v>Prediabetes</v>
      </c>
      <c r="L1938" t="str">
        <f>VLOOKUP(Healthcare!A1938,'Hospitalisation Details'!A1937:K4272,10,FALSE)</f>
        <v>5-Nov-2004</v>
      </c>
      <c r="M1938" s="17">
        <f>VLOOKUP(Healthcare!A1938,'Hospitalisation Details'!A1937:K4272,6,FALSE)</f>
        <v>3722.23</v>
      </c>
      <c r="N1938" t="str">
        <f>VLOOKUP(Healthcare!A1938,'Hospitalisation Details'!A1937:K4272,7,FALSE)</f>
        <v>tier - 2</v>
      </c>
      <c r="O1938" t="str">
        <f>VLOOKUP(Healthcare!A1938,'Hospitalisation Details'!A1937:K4272,8,FALSE)</f>
        <v>tier - 2</v>
      </c>
      <c r="P1938" t="str">
        <f>VLOOKUP(Healthcare!A1938,'Hospitalisation Details'!A1937:K4272,9,FALSE)</f>
        <v>R1025</v>
      </c>
      <c r="Q1938">
        <f>VLOOKUP(Healthcare!A1938,'Hospitalisation Details'!A1937:K4272,11,FALSE)</f>
        <v>19</v>
      </c>
    </row>
    <row r="1939" spans="1:17" ht="15.6">
      <c r="A1939" s="1" t="s">
        <v>429</v>
      </c>
      <c r="B1939" t="str">
        <f>VLOOKUP(A1939,'Customer Names'!A1938:E4273,5,FALSE)</f>
        <v xml:space="preserve"> Mr.  David May</v>
      </c>
      <c r="C1939">
        <f>VLOOKUP(A1939,'Medical Examinations'!A1938:J4273,2,FALSE)</f>
        <v>30.25</v>
      </c>
      <c r="D1939">
        <f>VLOOKUP(A1939,'Medical Examinations'!A1938:J4273,3,FALSE)</f>
        <v>4.7699999999999996</v>
      </c>
      <c r="E1939" t="str">
        <f>VLOOKUP(A1939,'Medical Examinations'!A1938:J4273,4,FALSE)</f>
        <v>No</v>
      </c>
      <c r="F1939" t="str">
        <f>VLOOKUP(A1939,'Medical Examinations'!A1938:J4273,5,FALSE)</f>
        <v>No</v>
      </c>
      <c r="G1939" t="str">
        <f>VLOOKUP($A1939,'Medical Examinations'!A$1:J$2336,6,FALSE)</f>
        <v>No</v>
      </c>
      <c r="H1939">
        <f>VLOOKUP(A1939,'Medical Examinations'!A1938:J4273,7,FALSE)</f>
        <v>0</v>
      </c>
      <c r="I1939" t="str">
        <f>VLOOKUP(A1939,'Medical Examinations'!A1938:J4273,8,FALSE)</f>
        <v>No</v>
      </c>
      <c r="J1939" t="str">
        <f>VLOOKUP($A1939,'Medical Examinations'!$A1938:$J4273,9,FALSE)</f>
        <v>Obesity</v>
      </c>
      <c r="K1939" t="str">
        <f>VLOOKUP(A1939,'Medical Examinations'!A1938:J4273,10,FALSE)</f>
        <v>Normal</v>
      </c>
      <c r="L1939" t="str">
        <f>VLOOKUP(Healthcare!A1939,'Hospitalisation Details'!A1938:K4273,10,FALSE)</f>
        <v>2-Dec-1989</v>
      </c>
      <c r="M1939" s="17">
        <f>VLOOKUP(Healthcare!A1939,'Hospitalisation Details'!A1938:K4273,6,FALSE)</f>
        <v>3704.35</v>
      </c>
      <c r="N1939" t="str">
        <f>VLOOKUP(Healthcare!A1939,'Hospitalisation Details'!A1938:K4273,7,FALSE)</f>
        <v>tier - 2</v>
      </c>
      <c r="O1939" t="str">
        <f>VLOOKUP(Healthcare!A1939,'Hospitalisation Details'!A1938:K4273,8,FALSE)</f>
        <v>tier - 2</v>
      </c>
      <c r="P1939" t="str">
        <f>VLOOKUP(Healthcare!A1939,'Hospitalisation Details'!A1938:K4273,9,FALSE)</f>
        <v>R1013</v>
      </c>
      <c r="Q1939">
        <f>VLOOKUP(Healthcare!A1939,'Hospitalisation Details'!A1938:K4273,11,FALSE)</f>
        <v>34</v>
      </c>
    </row>
    <row r="1940" spans="1:17" ht="15.6">
      <c r="A1940" s="1" t="s">
        <v>428</v>
      </c>
      <c r="B1940" t="str">
        <f>VLOOKUP(A1940,'Customer Names'!A1939:E4274,5,FALSE)</f>
        <v xml:space="preserve"> Mr.  Seth Geoghegan</v>
      </c>
      <c r="C1940">
        <f>VLOOKUP(A1940,'Medical Examinations'!A1939:J4274,2,FALSE)</f>
        <v>19.59</v>
      </c>
      <c r="D1940">
        <f>VLOOKUP(A1940,'Medical Examinations'!A1939:J4274,3,FALSE)</f>
        <v>6.04</v>
      </c>
      <c r="E1940" t="str">
        <f>VLOOKUP(A1940,'Medical Examinations'!A1939:J4274,4,FALSE)</f>
        <v>yes</v>
      </c>
      <c r="F1940" t="str">
        <f>VLOOKUP(A1940,'Medical Examinations'!A1939:J4274,5,FALSE)</f>
        <v>No</v>
      </c>
      <c r="G1940" t="str">
        <f>VLOOKUP($A1940,'Medical Examinations'!A$1:J$2336,6,FALSE)</f>
        <v>No</v>
      </c>
      <c r="H1940">
        <f>VLOOKUP(A1940,'Medical Examinations'!A1939:J4274,7,FALSE)</f>
        <v>1</v>
      </c>
      <c r="I1940" t="str">
        <f>VLOOKUP(A1940,'Medical Examinations'!A1939:J4274,8,FALSE)</f>
        <v>No</v>
      </c>
      <c r="J1940" t="str">
        <f>VLOOKUP($A1940,'Medical Examinations'!$A1939:$J4274,9,FALSE)</f>
        <v>Healthy Weight</v>
      </c>
      <c r="K1940" t="str">
        <f>VLOOKUP(A1940,'Medical Examinations'!A1939:J4274,10,FALSE)</f>
        <v>Prediabetes</v>
      </c>
      <c r="L1940" t="str">
        <f>VLOOKUP(Healthcare!A1940,'Hospitalisation Details'!A1939:K4274,10,FALSE)</f>
        <v>18-Aug-1988</v>
      </c>
      <c r="M1940" s="17">
        <f>VLOOKUP(Healthcare!A1940,'Hospitalisation Details'!A1939:K4274,6,FALSE)</f>
        <v>3699.54</v>
      </c>
      <c r="N1940" t="str">
        <f>VLOOKUP(Healthcare!A1940,'Hospitalisation Details'!A1939:K4274,7,FALSE)</f>
        <v>tier - 2</v>
      </c>
      <c r="O1940" t="str">
        <f>VLOOKUP(Healthcare!A1940,'Hospitalisation Details'!A1939:K4274,8,FALSE)</f>
        <v>tier - 3</v>
      </c>
      <c r="P1940" t="str">
        <f>VLOOKUP(Healthcare!A1940,'Hospitalisation Details'!A1939:K4274,9,FALSE)</f>
        <v>R1013</v>
      </c>
      <c r="Q1940">
        <f>VLOOKUP(Healthcare!A1940,'Hospitalisation Details'!A1939:K4274,11,FALSE)</f>
        <v>36</v>
      </c>
    </row>
    <row r="1941" spans="1:17" ht="15.6">
      <c r="A1941" s="1" t="s">
        <v>427</v>
      </c>
      <c r="B1941" t="str">
        <f>VLOOKUP(A1941,'Customer Names'!A1940:E4275,5,FALSE)</f>
        <v xml:space="preserve"> Mr.  Michael P McGinn</v>
      </c>
      <c r="C1941">
        <f>VLOOKUP(A1941,'Medical Examinations'!A1940:J4275,2,FALSE)</f>
        <v>45.9</v>
      </c>
      <c r="D1941">
        <f>VLOOKUP(A1941,'Medical Examinations'!A1940:J4275,3,FALSE)</f>
        <v>4.3</v>
      </c>
      <c r="E1941" t="str">
        <f>VLOOKUP(A1941,'Medical Examinations'!A1940:J4275,4,FALSE)</f>
        <v>yes</v>
      </c>
      <c r="F1941" t="str">
        <f>VLOOKUP(A1941,'Medical Examinations'!A1940:J4275,5,FALSE)</f>
        <v>No</v>
      </c>
      <c r="G1941" t="str">
        <f>VLOOKUP($A1941,'Medical Examinations'!A$1:J$2336,6,FALSE)</f>
        <v>No</v>
      </c>
      <c r="H1941">
        <f>VLOOKUP(A1941,'Medical Examinations'!A1940:J4275,7,FALSE)</f>
        <v>1</v>
      </c>
      <c r="I1941" t="str">
        <f>VLOOKUP(A1941,'Medical Examinations'!A1940:J4275,8,FALSE)</f>
        <v>No</v>
      </c>
      <c r="J1941" t="str">
        <f>VLOOKUP($A1941,'Medical Examinations'!$A1940:$J4275,9,FALSE)</f>
        <v>Obesity</v>
      </c>
      <c r="K1941" t="str">
        <f>VLOOKUP(A1941,'Medical Examinations'!A1940:J4275,10,FALSE)</f>
        <v>Normal</v>
      </c>
      <c r="L1941" t="str">
        <f>VLOOKUP(Healthcare!A1941,'Hospitalisation Details'!A1940:K4275,10,FALSE)</f>
        <v>21-Oct-1995</v>
      </c>
      <c r="M1941" s="17">
        <f>VLOOKUP(Healthcare!A1941,'Hospitalisation Details'!A1940:K4275,6,FALSE)</f>
        <v>3693.43</v>
      </c>
      <c r="N1941" t="str">
        <f>VLOOKUP(Healthcare!A1941,'Hospitalisation Details'!A1940:K4275,7,FALSE)</f>
        <v>tier - 2</v>
      </c>
      <c r="O1941" t="str">
        <f>VLOOKUP(Healthcare!A1941,'Hospitalisation Details'!A1940:K4275,8,FALSE)</f>
        <v>tier - 3</v>
      </c>
      <c r="P1941" t="str">
        <f>VLOOKUP(Healthcare!A1941,'Hospitalisation Details'!A1940:K4275,9,FALSE)</f>
        <v>R1011</v>
      </c>
      <c r="Q1941">
        <f>VLOOKUP(Healthcare!A1941,'Hospitalisation Details'!A1940:K4275,11,FALSE)</f>
        <v>28</v>
      </c>
    </row>
    <row r="1942" spans="1:17" ht="15.6">
      <c r="A1942" s="1" t="s">
        <v>426</v>
      </c>
      <c r="B1942" t="str">
        <f>VLOOKUP(A1942,'Customer Names'!A1941:E4276,5,FALSE)</f>
        <v xml:space="preserve"> Mr.  Russell M Jones</v>
      </c>
      <c r="C1942">
        <f>VLOOKUP(A1942,'Medical Examinations'!A1941:J4276,2,FALSE)</f>
        <v>17.059999999999999</v>
      </c>
      <c r="D1942">
        <f>VLOOKUP(A1942,'Medical Examinations'!A1941:J4276,3,FALSE)</f>
        <v>8.75</v>
      </c>
      <c r="E1942" t="str">
        <f>VLOOKUP(A1942,'Medical Examinations'!A1941:J4276,4,FALSE)</f>
        <v>yes</v>
      </c>
      <c r="F1942" t="str">
        <f>VLOOKUP(A1942,'Medical Examinations'!A1941:J4276,5,FALSE)</f>
        <v>No</v>
      </c>
      <c r="G1942" t="str">
        <f>VLOOKUP($A1942,'Medical Examinations'!A$1:J$2336,6,FALSE)</f>
        <v>No</v>
      </c>
      <c r="H1942">
        <f>VLOOKUP(A1942,'Medical Examinations'!A1941:J4276,7,FALSE)</f>
        <v>0</v>
      </c>
      <c r="I1942" t="str">
        <f>VLOOKUP(A1942,'Medical Examinations'!A1941:J4276,8,FALSE)</f>
        <v>No</v>
      </c>
      <c r="J1942" t="str">
        <f>VLOOKUP($A1942,'Medical Examinations'!$A1941:$J4276,9,FALSE)</f>
        <v>Under Weight</v>
      </c>
      <c r="K1942" t="str">
        <f>VLOOKUP(A1942,'Medical Examinations'!A1941:J4276,10,FALSE)</f>
        <v>Diabetes</v>
      </c>
      <c r="L1942" t="str">
        <f>VLOOKUP(Healthcare!A1942,'Hospitalisation Details'!A1941:K4276,10,FALSE)</f>
        <v>14-Dec-1981</v>
      </c>
      <c r="M1942" s="17">
        <f>VLOOKUP(Healthcare!A1942,'Hospitalisation Details'!A1941:K4276,6,FALSE)</f>
        <v>3688.38</v>
      </c>
      <c r="N1942" t="str">
        <f>VLOOKUP(Healthcare!A1942,'Hospitalisation Details'!A1941:K4276,7,FALSE)</f>
        <v>tier - 2</v>
      </c>
      <c r="O1942" t="str">
        <f>VLOOKUP(Healthcare!A1942,'Hospitalisation Details'!A1941:K4276,8,FALSE)</f>
        <v>tier - 2</v>
      </c>
      <c r="P1942" t="str">
        <f>VLOOKUP(Healthcare!A1942,'Hospitalisation Details'!A1941:K4276,9,FALSE)</f>
        <v>R1013</v>
      </c>
      <c r="Q1942">
        <f>VLOOKUP(Healthcare!A1942,'Hospitalisation Details'!A1941:K4276,11,FALSE)</f>
        <v>42</v>
      </c>
    </row>
    <row r="1943" spans="1:17" ht="15.6">
      <c r="A1943" s="1" t="s">
        <v>425</v>
      </c>
      <c r="B1943" t="str">
        <f>VLOOKUP(A1943,'Customer Names'!A1942:E4277,5,FALSE)</f>
        <v xml:space="preserve"> Mr.  Martin Quinteros</v>
      </c>
      <c r="C1943">
        <f>VLOOKUP(A1943,'Medical Examinations'!A1942:J4277,2,FALSE)</f>
        <v>32.07</v>
      </c>
      <c r="D1943">
        <f>VLOOKUP(A1943,'Medical Examinations'!A1942:J4277,3,FALSE)</f>
        <v>5.25</v>
      </c>
      <c r="E1943" t="str">
        <f>VLOOKUP(A1943,'Medical Examinations'!A1942:J4277,4,FALSE)</f>
        <v>No</v>
      </c>
      <c r="F1943" t="str">
        <f>VLOOKUP(A1943,'Medical Examinations'!A1942:J4277,5,FALSE)</f>
        <v>No</v>
      </c>
      <c r="G1943" t="str">
        <f>VLOOKUP($A1943,'Medical Examinations'!A$1:J$2336,6,FALSE)</f>
        <v>Yes</v>
      </c>
      <c r="H1943">
        <f>VLOOKUP(A1943,'Medical Examinations'!A1942:J4277,7,FALSE)</f>
        <v>1</v>
      </c>
      <c r="I1943" t="str">
        <f>VLOOKUP(A1943,'Medical Examinations'!A1942:J4277,8,FALSE)</f>
        <v>No</v>
      </c>
      <c r="J1943" t="str">
        <f>VLOOKUP($A1943,'Medical Examinations'!$A1942:$J4277,9,FALSE)</f>
        <v>Obesity</v>
      </c>
      <c r="K1943" t="str">
        <f>VLOOKUP(A1943,'Medical Examinations'!A1942:J4277,10,FALSE)</f>
        <v>Normal</v>
      </c>
      <c r="L1943" t="str">
        <f>VLOOKUP(Healthcare!A1943,'Hospitalisation Details'!A1942:K4277,10,FALSE)</f>
        <v>10-Jul-2003</v>
      </c>
      <c r="M1943" s="17">
        <f>VLOOKUP(Healthcare!A1943,'Hospitalisation Details'!A1942:K4277,6,FALSE)</f>
        <v>3688.35</v>
      </c>
      <c r="N1943" t="str">
        <f>VLOOKUP(Healthcare!A1943,'Hospitalisation Details'!A1942:K4277,7,FALSE)</f>
        <v>tier - 2</v>
      </c>
      <c r="O1943" t="str">
        <f>VLOOKUP(Healthcare!A1943,'Hospitalisation Details'!A1942:K4277,8,FALSE)</f>
        <v>tier - 2</v>
      </c>
      <c r="P1943" t="str">
        <f>VLOOKUP(Healthcare!A1943,'Hospitalisation Details'!A1942:K4277,9,FALSE)</f>
        <v>R1021</v>
      </c>
      <c r="Q1943">
        <f>VLOOKUP(Healthcare!A1943,'Hospitalisation Details'!A1942:K4277,11,FALSE)</f>
        <v>21</v>
      </c>
    </row>
    <row r="1944" spans="1:17" ht="15.6">
      <c r="A1944" s="1" t="s">
        <v>424</v>
      </c>
      <c r="B1944" t="str">
        <f>VLOOKUP(A1944,'Customer Names'!A1943:E4278,5,FALSE)</f>
        <v xml:space="preserve"> Mr.  Michael Loenser</v>
      </c>
      <c r="C1944">
        <f>VLOOKUP(A1944,'Medical Examinations'!A1943:J4278,2,FALSE)</f>
        <v>16.5</v>
      </c>
      <c r="D1944">
        <f>VLOOKUP(A1944,'Medical Examinations'!A1943:J4278,3,FALSE)</f>
        <v>5.03</v>
      </c>
      <c r="E1944" t="str">
        <f>VLOOKUP(A1944,'Medical Examinations'!A1943:J4278,4,FALSE)</f>
        <v>No</v>
      </c>
      <c r="F1944" t="str">
        <f>VLOOKUP(A1944,'Medical Examinations'!A1943:J4278,5,FALSE)</f>
        <v>No</v>
      </c>
      <c r="G1944" t="str">
        <f>VLOOKUP($A1944,'Medical Examinations'!A$1:J$2336,6,FALSE)</f>
        <v>No</v>
      </c>
      <c r="H1944">
        <f>VLOOKUP(A1944,'Medical Examinations'!A1943:J4278,7,FALSE)</f>
        <v>1</v>
      </c>
      <c r="I1944" t="str">
        <f>VLOOKUP(A1944,'Medical Examinations'!A1943:J4278,8,FALSE)</f>
        <v>No</v>
      </c>
      <c r="J1944" t="str">
        <f>VLOOKUP($A1944,'Medical Examinations'!$A1943:$J4278,9,FALSE)</f>
        <v>Under Weight</v>
      </c>
      <c r="K1944" t="str">
        <f>VLOOKUP(A1944,'Medical Examinations'!A1943:J4278,10,FALSE)</f>
        <v>Normal</v>
      </c>
      <c r="L1944" t="str">
        <f>VLOOKUP(Healthcare!A1944,'Hospitalisation Details'!A1943:K4278,10,FALSE)</f>
        <v>6-Jul-1984</v>
      </c>
      <c r="M1944" s="17">
        <f>VLOOKUP(Healthcare!A1944,'Hospitalisation Details'!A1943:K4278,6,FALSE)</f>
        <v>3678.86</v>
      </c>
      <c r="N1944" t="str">
        <f>VLOOKUP(Healthcare!A1944,'Hospitalisation Details'!A1943:K4278,7,FALSE)</f>
        <v>tier - 2</v>
      </c>
      <c r="O1944" t="str">
        <f>VLOOKUP(Healthcare!A1944,'Hospitalisation Details'!A1943:K4278,8,FALSE)</f>
        <v>tier - 3</v>
      </c>
      <c r="P1944" t="str">
        <f>VLOOKUP(Healthcare!A1944,'Hospitalisation Details'!A1943:K4278,9,FALSE)</f>
        <v>R1013</v>
      </c>
      <c r="Q1944">
        <f>VLOOKUP(Healthcare!A1944,'Hospitalisation Details'!A1943:K4278,11,FALSE)</f>
        <v>40</v>
      </c>
    </row>
    <row r="1945" spans="1:17" ht="15.6">
      <c r="A1945" s="1" t="s">
        <v>423</v>
      </c>
      <c r="B1945" t="str">
        <f>VLOOKUP(A1945,'Customer Names'!A1944:E4279,5,FALSE)</f>
        <v xml:space="preserve"> Mr.  Miles Aitken</v>
      </c>
      <c r="C1945">
        <f>VLOOKUP(A1945,'Medical Examinations'!A1944:J4279,2,FALSE)</f>
        <v>31.4</v>
      </c>
      <c r="D1945">
        <f>VLOOKUP(A1945,'Medical Examinations'!A1944:J4279,3,FALSE)</f>
        <v>5.88</v>
      </c>
      <c r="E1945" t="str">
        <f>VLOOKUP(A1945,'Medical Examinations'!A1944:J4279,4,FALSE)</f>
        <v>No</v>
      </c>
      <c r="F1945" t="str">
        <f>VLOOKUP(A1945,'Medical Examinations'!A1944:J4279,5,FALSE)</f>
        <v>No</v>
      </c>
      <c r="G1945" t="str">
        <f>VLOOKUP($A1945,'Medical Examinations'!A$1:J$2336,6,FALSE)</f>
        <v>No</v>
      </c>
      <c r="H1945">
        <f>VLOOKUP(A1945,'Medical Examinations'!A1944:J4279,7,FALSE)</f>
        <v>1</v>
      </c>
      <c r="I1945" t="str">
        <f>VLOOKUP(A1945,'Medical Examinations'!A1944:J4279,8,FALSE)</f>
        <v>No</v>
      </c>
      <c r="J1945" t="str">
        <f>VLOOKUP($A1945,'Medical Examinations'!$A1944:$J4279,9,FALSE)</f>
        <v>Obesity</v>
      </c>
      <c r="K1945" t="str">
        <f>VLOOKUP(A1945,'Medical Examinations'!A1944:J4279,10,FALSE)</f>
        <v>Prediabetes</v>
      </c>
      <c r="L1945" t="str">
        <f>VLOOKUP(Healthcare!A1945,'Hospitalisation Details'!A1944:K4279,10,FALSE)</f>
        <v>14-Sep-1992</v>
      </c>
      <c r="M1945" s="17">
        <f>VLOOKUP(Healthcare!A1945,'Hospitalisation Details'!A1944:K4279,6,FALSE)</f>
        <v>3659.35</v>
      </c>
      <c r="N1945" t="str">
        <f>VLOOKUP(Healthcare!A1945,'Hospitalisation Details'!A1944:K4279,7,FALSE)</f>
        <v>tier - 3</v>
      </c>
      <c r="O1945" t="str">
        <f>VLOOKUP(Healthcare!A1945,'Hospitalisation Details'!A1944:K4279,8,FALSE)</f>
        <v>tier - 1</v>
      </c>
      <c r="P1945" t="str">
        <f>VLOOKUP(Healthcare!A1945,'Hospitalisation Details'!A1944:K4279,9,FALSE)</f>
        <v>R1011</v>
      </c>
      <c r="Q1945">
        <f>VLOOKUP(Healthcare!A1945,'Hospitalisation Details'!A1944:K4279,11,FALSE)</f>
        <v>31</v>
      </c>
    </row>
    <row r="1946" spans="1:17" ht="15.6">
      <c r="A1946" s="1" t="s">
        <v>422</v>
      </c>
      <c r="B1946" t="str">
        <f>VLOOKUP(A1946,'Customer Names'!A1945:E4280,5,FALSE)</f>
        <v xml:space="preserve"> Ms.  Amanda Furrer</v>
      </c>
      <c r="C1946">
        <f>VLOOKUP(A1946,'Medical Examinations'!A1945:J4280,2,FALSE)</f>
        <v>20.36</v>
      </c>
      <c r="D1946">
        <f>VLOOKUP(A1946,'Medical Examinations'!A1945:J4280,3,FALSE)</f>
        <v>4.49</v>
      </c>
      <c r="E1946" t="str">
        <f>VLOOKUP(A1946,'Medical Examinations'!A1945:J4280,4,FALSE)</f>
        <v>No</v>
      </c>
      <c r="F1946" t="str">
        <f>VLOOKUP(A1946,'Medical Examinations'!A1945:J4280,5,FALSE)</f>
        <v>No</v>
      </c>
      <c r="G1946" t="str">
        <f>VLOOKUP($A1946,'Medical Examinations'!A$1:J$2336,6,FALSE)</f>
        <v>No</v>
      </c>
      <c r="H1946">
        <f>VLOOKUP(A1946,'Medical Examinations'!A1945:J4280,7,FALSE)</f>
        <v>0</v>
      </c>
      <c r="I1946" t="str">
        <f>VLOOKUP(A1946,'Medical Examinations'!A1945:J4280,8,FALSE)</f>
        <v>No</v>
      </c>
      <c r="J1946" t="str">
        <f>VLOOKUP($A1946,'Medical Examinations'!$A1945:$J4280,9,FALSE)</f>
        <v>Healthy Weight</v>
      </c>
      <c r="K1946" t="str">
        <f>VLOOKUP(A1946,'Medical Examinations'!A1945:J4280,10,FALSE)</f>
        <v>Normal</v>
      </c>
      <c r="L1946" t="str">
        <f>VLOOKUP(Healthcare!A1946,'Hospitalisation Details'!A1945:K4280,10,FALSE)</f>
        <v>8-Nov-1990</v>
      </c>
      <c r="M1946" s="17">
        <f>VLOOKUP(Healthcare!A1946,'Hospitalisation Details'!A1945:K4280,6,FALSE)</f>
        <v>3653.29</v>
      </c>
      <c r="N1946" t="str">
        <f>VLOOKUP(Healthcare!A1946,'Hospitalisation Details'!A1945:K4280,7,FALSE)</f>
        <v>tier - 2</v>
      </c>
      <c r="O1946" t="str">
        <f>VLOOKUP(Healthcare!A1946,'Hospitalisation Details'!A1945:K4280,8,FALSE)</f>
        <v>tier - 3</v>
      </c>
      <c r="P1946" t="str">
        <f>VLOOKUP(Healthcare!A1946,'Hospitalisation Details'!A1945:K4280,9,FALSE)</f>
        <v>R1011</v>
      </c>
      <c r="Q1946">
        <f>VLOOKUP(Healthcare!A1946,'Hospitalisation Details'!A1945:K4280,11,FALSE)</f>
        <v>33</v>
      </c>
    </row>
    <row r="1947" spans="1:17" ht="15.6">
      <c r="A1947" s="1" t="s">
        <v>421</v>
      </c>
      <c r="B1947" t="str">
        <f>VLOOKUP(A1947,'Customer Names'!A1946:E4281,5,FALSE)</f>
        <v xml:space="preserve"> Mr.  Roger Konigs</v>
      </c>
      <c r="C1947">
        <f>VLOOKUP(A1947,'Medical Examinations'!A1946:J4281,2,FALSE)</f>
        <v>25.46</v>
      </c>
      <c r="D1947">
        <f>VLOOKUP(A1947,'Medical Examinations'!A1946:J4281,3,FALSE)</f>
        <v>4.1399999999999997</v>
      </c>
      <c r="E1947" t="str">
        <f>VLOOKUP(A1947,'Medical Examinations'!A1946:J4281,4,FALSE)</f>
        <v>No</v>
      </c>
      <c r="F1947" t="str">
        <f>VLOOKUP(A1947,'Medical Examinations'!A1946:J4281,5,FALSE)</f>
        <v>No</v>
      </c>
      <c r="G1947" t="str">
        <f>VLOOKUP($A1947,'Medical Examinations'!A$1:J$2336,6,FALSE)</f>
        <v>No</v>
      </c>
      <c r="H1947">
        <f>VLOOKUP(A1947,'Medical Examinations'!A1946:J4281,7,FALSE)</f>
        <v>1</v>
      </c>
      <c r="I1947" t="str">
        <f>VLOOKUP(A1947,'Medical Examinations'!A1946:J4281,8,FALSE)</f>
        <v>No</v>
      </c>
      <c r="J1947" t="str">
        <f>VLOOKUP($A1947,'Medical Examinations'!$A1946:$J4281,9,FALSE)</f>
        <v>Over Weight</v>
      </c>
      <c r="K1947" t="str">
        <f>VLOOKUP(A1947,'Medical Examinations'!A1946:J4281,10,FALSE)</f>
        <v>Normal</v>
      </c>
      <c r="L1947" t="str">
        <f>VLOOKUP(Healthcare!A1947,'Hospitalisation Details'!A1946:K4281,10,FALSE)</f>
        <v>17-Nov-1992</v>
      </c>
      <c r="M1947" s="17">
        <f>VLOOKUP(Healthcare!A1947,'Hospitalisation Details'!A1946:K4281,6,FALSE)</f>
        <v>3645.09</v>
      </c>
      <c r="N1947" t="str">
        <f>VLOOKUP(Healthcare!A1947,'Hospitalisation Details'!A1946:K4281,7,FALSE)</f>
        <v>tier - 1</v>
      </c>
      <c r="O1947" t="str">
        <f>VLOOKUP(Healthcare!A1947,'Hospitalisation Details'!A1946:K4281,8,FALSE)</f>
        <v>tier - 2</v>
      </c>
      <c r="P1947" t="str">
        <f>VLOOKUP(Healthcare!A1947,'Hospitalisation Details'!A1946:K4281,9,FALSE)</f>
        <v>R1014</v>
      </c>
      <c r="Q1947">
        <f>VLOOKUP(Healthcare!A1947,'Hospitalisation Details'!A1946:K4281,11,FALSE)</f>
        <v>31</v>
      </c>
    </row>
    <row r="1948" spans="1:17" ht="15.6">
      <c r="A1948" s="1" t="s">
        <v>420</v>
      </c>
      <c r="B1948" t="str">
        <f>VLOOKUP(A1948,'Customer Names'!A1947:E4282,5,FALSE)</f>
        <v xml:space="preserve"> Mr.  Brock J Tesdahl</v>
      </c>
      <c r="C1948">
        <f>VLOOKUP(A1948,'Medical Examinations'!A1947:J4282,2,FALSE)</f>
        <v>17.09</v>
      </c>
      <c r="D1948">
        <f>VLOOKUP(A1948,'Medical Examinations'!A1947:J4282,3,FALSE)</f>
        <v>5.8</v>
      </c>
      <c r="E1948" t="str">
        <f>VLOOKUP(A1948,'Medical Examinations'!A1947:J4282,4,FALSE)</f>
        <v>yes</v>
      </c>
      <c r="F1948" t="str">
        <f>VLOOKUP(A1948,'Medical Examinations'!A1947:J4282,5,FALSE)</f>
        <v>No</v>
      </c>
      <c r="G1948" t="str">
        <f>VLOOKUP($A1948,'Medical Examinations'!A$1:J$2336,6,FALSE)</f>
        <v>No</v>
      </c>
      <c r="H1948">
        <f>VLOOKUP(A1948,'Medical Examinations'!A1947:J4282,7,FALSE)</f>
        <v>0</v>
      </c>
      <c r="I1948" t="str">
        <f>VLOOKUP(A1948,'Medical Examinations'!A1947:J4282,8,FALSE)</f>
        <v>No</v>
      </c>
      <c r="J1948" t="str">
        <f>VLOOKUP($A1948,'Medical Examinations'!$A1947:$J4282,9,FALSE)</f>
        <v>Under Weight</v>
      </c>
      <c r="K1948" t="str">
        <f>VLOOKUP(A1948,'Medical Examinations'!A1947:J4282,10,FALSE)</f>
        <v>Prediabetes</v>
      </c>
      <c r="L1948" t="str">
        <f>VLOOKUP(Healthcare!A1948,'Hospitalisation Details'!A1947:K4282,10,FALSE)</f>
        <v>14-Jun-1985</v>
      </c>
      <c r="M1948" s="17">
        <f>VLOOKUP(Healthcare!A1948,'Hospitalisation Details'!A1947:K4282,6,FALSE)</f>
        <v>3622.13</v>
      </c>
      <c r="N1948" t="str">
        <f>VLOOKUP(Healthcare!A1948,'Hospitalisation Details'!A1947:K4282,7,FALSE)</f>
        <v>tier - 2</v>
      </c>
      <c r="O1948" t="str">
        <f>VLOOKUP(Healthcare!A1948,'Hospitalisation Details'!A1947:K4282,8,FALSE)</f>
        <v>tier - 1</v>
      </c>
      <c r="P1948" t="str">
        <f>VLOOKUP(Healthcare!A1948,'Hospitalisation Details'!A1947:K4282,9,FALSE)</f>
        <v>R1013</v>
      </c>
      <c r="Q1948">
        <f>VLOOKUP(Healthcare!A1948,'Hospitalisation Details'!A1947:K4282,11,FALSE)</f>
        <v>39</v>
      </c>
    </row>
    <row r="1949" spans="1:17" ht="15.6">
      <c r="A1949" s="1" t="s">
        <v>419</v>
      </c>
      <c r="B1949" t="str">
        <f>VLOOKUP(A1949,'Customer Names'!A1948:E4283,5,FALSE)</f>
        <v xml:space="preserve"> Mr.  Stephen F Engel</v>
      </c>
      <c r="C1949">
        <f>VLOOKUP(A1949,'Medical Examinations'!A1948:J4283,2,FALSE)</f>
        <v>20.83</v>
      </c>
      <c r="D1949">
        <f>VLOOKUP(A1949,'Medical Examinations'!A1948:J4283,3,FALSE)</f>
        <v>5.12</v>
      </c>
      <c r="E1949" t="str">
        <f>VLOOKUP(A1949,'Medical Examinations'!A1948:J4283,4,FALSE)</f>
        <v>No</v>
      </c>
      <c r="F1949" t="str">
        <f>VLOOKUP(A1949,'Medical Examinations'!A1948:J4283,5,FALSE)</f>
        <v>No</v>
      </c>
      <c r="G1949" t="str">
        <f>VLOOKUP($A1949,'Medical Examinations'!A$1:J$2336,6,FALSE)</f>
        <v>No</v>
      </c>
      <c r="H1949">
        <f>VLOOKUP(A1949,'Medical Examinations'!A1948:J4283,7,FALSE)</f>
        <v>0</v>
      </c>
      <c r="I1949" t="str">
        <f>VLOOKUP(A1949,'Medical Examinations'!A1948:J4283,8,FALSE)</f>
        <v>No</v>
      </c>
      <c r="J1949" t="str">
        <f>VLOOKUP($A1949,'Medical Examinations'!$A1948:$J4283,9,FALSE)</f>
        <v>Healthy Weight</v>
      </c>
      <c r="K1949" t="str">
        <f>VLOOKUP(A1949,'Medical Examinations'!A1948:J4283,10,FALSE)</f>
        <v>Normal</v>
      </c>
      <c r="L1949" t="str">
        <f>VLOOKUP(Healthcare!A1949,'Hospitalisation Details'!A1948:K4283,10,FALSE)</f>
        <v>11-Oct-1990</v>
      </c>
      <c r="M1949" s="17">
        <f>VLOOKUP(Healthcare!A1949,'Hospitalisation Details'!A1948:K4283,6,FALSE)</f>
        <v>3606.43</v>
      </c>
      <c r="N1949" t="str">
        <f>VLOOKUP(Healthcare!A1949,'Hospitalisation Details'!A1948:K4283,7,FALSE)</f>
        <v>tier - 2</v>
      </c>
      <c r="O1949" t="str">
        <f>VLOOKUP(Healthcare!A1949,'Hospitalisation Details'!A1948:K4283,8,FALSE)</f>
        <v>tier - 1</v>
      </c>
      <c r="P1949" t="str">
        <f>VLOOKUP(Healthcare!A1949,'Hospitalisation Details'!A1948:K4283,9,FALSE)</f>
        <v>R1013</v>
      </c>
      <c r="Q1949">
        <f>VLOOKUP(Healthcare!A1949,'Hospitalisation Details'!A1948:K4283,11,FALSE)</f>
        <v>33</v>
      </c>
    </row>
    <row r="1950" spans="1:17" ht="15.6">
      <c r="A1950" s="1" t="s">
        <v>418</v>
      </c>
      <c r="B1950" t="str">
        <f>VLOOKUP(A1950,'Customer Names'!A1949:E4284,5,FALSE)</f>
        <v xml:space="preserve"> Ms.  Missy Kuck</v>
      </c>
      <c r="C1950">
        <f>VLOOKUP(A1950,'Medical Examinations'!A1949:J4284,2,FALSE)</f>
        <v>18.920000000000002</v>
      </c>
      <c r="D1950">
        <f>VLOOKUP(A1950,'Medical Examinations'!A1949:J4284,3,FALSE)</f>
        <v>5.98</v>
      </c>
      <c r="E1950" t="str">
        <f>VLOOKUP(A1950,'Medical Examinations'!A1949:J4284,4,FALSE)</f>
        <v>yes</v>
      </c>
      <c r="F1950" t="str">
        <f>VLOOKUP(A1950,'Medical Examinations'!A1949:J4284,5,FALSE)</f>
        <v>No</v>
      </c>
      <c r="G1950" t="str">
        <f>VLOOKUP($A1950,'Medical Examinations'!A$1:J$2336,6,FALSE)</f>
        <v>No</v>
      </c>
      <c r="H1950">
        <f>VLOOKUP(A1950,'Medical Examinations'!A1949:J4284,7,FALSE)</f>
        <v>1</v>
      </c>
      <c r="I1950" t="str">
        <f>VLOOKUP(A1950,'Medical Examinations'!A1949:J4284,8,FALSE)</f>
        <v>No</v>
      </c>
      <c r="J1950" t="str">
        <f>VLOOKUP($A1950,'Medical Examinations'!$A1949:$J4284,9,FALSE)</f>
        <v>Healthy Weight</v>
      </c>
      <c r="K1950" t="str">
        <f>VLOOKUP(A1950,'Medical Examinations'!A1949:J4284,10,FALSE)</f>
        <v>Prediabetes</v>
      </c>
      <c r="L1950" t="str">
        <f>VLOOKUP(Healthcare!A1950,'Hospitalisation Details'!A1949:K4284,10,FALSE)</f>
        <v>4-Nov-1988</v>
      </c>
      <c r="M1950" s="17">
        <f>VLOOKUP(Healthcare!A1950,'Hospitalisation Details'!A1949:K4284,6,FALSE)</f>
        <v>3603.6</v>
      </c>
      <c r="N1950" t="str">
        <f>VLOOKUP(Healthcare!A1950,'Hospitalisation Details'!A1949:K4284,7,FALSE)</f>
        <v>tier - 2</v>
      </c>
      <c r="O1950" t="str">
        <f>VLOOKUP(Healthcare!A1950,'Hospitalisation Details'!A1949:K4284,8,FALSE)</f>
        <v>tier - 1</v>
      </c>
      <c r="P1950" t="str">
        <f>VLOOKUP(Healthcare!A1950,'Hospitalisation Details'!A1949:K4284,9,FALSE)</f>
        <v>R1013</v>
      </c>
      <c r="Q1950">
        <f>VLOOKUP(Healthcare!A1950,'Hospitalisation Details'!A1949:K4284,11,FALSE)</f>
        <v>35</v>
      </c>
    </row>
    <row r="1951" spans="1:17" ht="15.6">
      <c r="A1951" s="1" t="s">
        <v>417</v>
      </c>
      <c r="B1951" t="str">
        <f>VLOOKUP(A1951,'Customer Names'!A1950:E4285,5,FALSE)</f>
        <v xml:space="preserve"> Mr.  William Dillon</v>
      </c>
      <c r="C1951">
        <f>VLOOKUP(A1951,'Medical Examinations'!A1950:J4285,2,FALSE)</f>
        <v>37.1</v>
      </c>
      <c r="D1951">
        <f>VLOOKUP(A1951,'Medical Examinations'!A1950:J4285,3,FALSE)</f>
        <v>5.46</v>
      </c>
      <c r="E1951" t="str">
        <f>VLOOKUP(A1951,'Medical Examinations'!A1950:J4285,4,FALSE)</f>
        <v>No</v>
      </c>
      <c r="F1951" t="str">
        <f>VLOOKUP(A1951,'Medical Examinations'!A1950:J4285,5,FALSE)</f>
        <v>No</v>
      </c>
      <c r="G1951" t="str">
        <f>VLOOKUP($A1951,'Medical Examinations'!A$1:J$2336,6,FALSE)</f>
        <v>No</v>
      </c>
      <c r="H1951">
        <f>VLOOKUP(A1951,'Medical Examinations'!A1950:J4285,7,FALSE)</f>
        <v>0</v>
      </c>
      <c r="I1951" t="str">
        <f>VLOOKUP(A1951,'Medical Examinations'!A1950:J4285,8,FALSE)</f>
        <v>No</v>
      </c>
      <c r="J1951" t="str">
        <f>VLOOKUP($A1951,'Medical Examinations'!$A1950:$J4285,9,FALSE)</f>
        <v>Obesity</v>
      </c>
      <c r="K1951" t="str">
        <f>VLOOKUP(A1951,'Medical Examinations'!A1950:J4285,10,FALSE)</f>
        <v>Normal</v>
      </c>
      <c r="L1951" t="str">
        <f>VLOOKUP(Healthcare!A1951,'Hospitalisation Details'!A1950:K4285,10,FALSE)</f>
        <v>12-Aug-1999</v>
      </c>
      <c r="M1951" s="17">
        <f>VLOOKUP(Healthcare!A1951,'Hospitalisation Details'!A1950:K4285,6,FALSE)</f>
        <v>3597.6</v>
      </c>
      <c r="N1951" t="str">
        <f>VLOOKUP(Healthcare!A1951,'Hospitalisation Details'!A1950:K4285,7,FALSE)</f>
        <v>tier - 2</v>
      </c>
      <c r="O1951" t="str">
        <f>VLOOKUP(Healthcare!A1951,'Hospitalisation Details'!A1950:K4285,8,FALSE)</f>
        <v>tier - 2</v>
      </c>
      <c r="P1951" t="str">
        <f>VLOOKUP(Healthcare!A1951,'Hospitalisation Details'!A1950:K4285,9,FALSE)</f>
        <v>R1011</v>
      </c>
      <c r="Q1951">
        <f>VLOOKUP(Healthcare!A1951,'Hospitalisation Details'!A1950:K4285,11,FALSE)</f>
        <v>25</v>
      </c>
    </row>
    <row r="1952" spans="1:17" ht="15.6">
      <c r="A1952" s="1" t="s">
        <v>416</v>
      </c>
      <c r="B1952" t="str">
        <f>VLOOKUP(A1952,'Customer Names'!A1951:E4286,5,FALSE)</f>
        <v xml:space="preserve"> Ms.  Lauren M Neuschel</v>
      </c>
      <c r="C1952">
        <f>VLOOKUP(A1952,'Medical Examinations'!A1951:J4286,2,FALSE)</f>
        <v>22.515000000000001</v>
      </c>
      <c r="D1952">
        <f>VLOOKUP(A1952,'Medical Examinations'!A1951:J4286,3,FALSE)</f>
        <v>4.91</v>
      </c>
      <c r="E1952" t="str">
        <f>VLOOKUP(A1952,'Medical Examinations'!A1951:J4286,4,FALSE)</f>
        <v>yes</v>
      </c>
      <c r="F1952" t="str">
        <f>VLOOKUP(A1952,'Medical Examinations'!A1951:J4286,5,FALSE)</f>
        <v>No</v>
      </c>
      <c r="G1952" t="str">
        <f>VLOOKUP($A1952,'Medical Examinations'!A$1:J$2336,6,FALSE)</f>
        <v>Yes</v>
      </c>
      <c r="H1952">
        <f>VLOOKUP(A1952,'Medical Examinations'!A1951:J4286,7,FALSE)</f>
        <v>1</v>
      </c>
      <c r="I1952" t="str">
        <f>VLOOKUP(A1952,'Medical Examinations'!A1951:J4286,8,FALSE)</f>
        <v>No</v>
      </c>
      <c r="J1952" t="str">
        <f>VLOOKUP($A1952,'Medical Examinations'!$A1951:$J4286,9,FALSE)</f>
        <v>Healthy Weight</v>
      </c>
      <c r="K1952" t="str">
        <f>VLOOKUP(A1952,'Medical Examinations'!A1951:J4286,10,FALSE)</f>
        <v>Normal</v>
      </c>
      <c r="L1952" t="str">
        <f>VLOOKUP(Healthcare!A1952,'Hospitalisation Details'!A1951:K4286,10,FALSE)</f>
        <v>4-Nov-1997</v>
      </c>
      <c r="M1952" s="17">
        <f>VLOOKUP(Healthcare!A1952,'Hospitalisation Details'!A1951:K4286,6,FALSE)</f>
        <v>3594.17</v>
      </c>
      <c r="N1952" t="str">
        <f>VLOOKUP(Healthcare!A1952,'Hospitalisation Details'!A1951:K4286,7,FALSE)</f>
        <v>tier - 2</v>
      </c>
      <c r="O1952" t="str">
        <f>VLOOKUP(Healthcare!A1952,'Hospitalisation Details'!A1951:K4286,8,FALSE)</f>
        <v>tier - 2</v>
      </c>
      <c r="P1952" t="str">
        <f>VLOOKUP(Healthcare!A1952,'Hospitalisation Details'!A1951:K4286,9,FALSE)</f>
        <v>R1012</v>
      </c>
      <c r="Q1952">
        <f>VLOOKUP(Healthcare!A1952,'Hospitalisation Details'!A1951:K4286,11,FALSE)</f>
        <v>26</v>
      </c>
    </row>
    <row r="1953" spans="1:17" ht="15.6">
      <c r="A1953" s="1" t="s">
        <v>415</v>
      </c>
      <c r="B1953" t="str">
        <f>VLOOKUP(A1953,'Customer Names'!A1952:E4287,5,FALSE)</f>
        <v xml:space="preserve"> Mr.  Apolo U Rosales Ramirez</v>
      </c>
      <c r="C1953">
        <f>VLOOKUP(A1953,'Medical Examinations'!A1952:J4287,2,FALSE)</f>
        <v>32.700000000000003</v>
      </c>
      <c r="D1953">
        <f>VLOOKUP(A1953,'Medical Examinations'!A1952:J4287,3,FALSE)</f>
        <v>4.66</v>
      </c>
      <c r="E1953" t="str">
        <f>VLOOKUP(A1953,'Medical Examinations'!A1952:J4287,4,FALSE)</f>
        <v>No</v>
      </c>
      <c r="F1953" t="str">
        <f>VLOOKUP(A1953,'Medical Examinations'!A1952:J4287,5,FALSE)</f>
        <v>No</v>
      </c>
      <c r="G1953" t="str">
        <f>VLOOKUP($A1953,'Medical Examinations'!A$1:J$2336,6,FALSE)</f>
        <v>No</v>
      </c>
      <c r="H1953">
        <f>VLOOKUP(A1953,'Medical Examinations'!A1952:J4287,7,FALSE)</f>
        <v>0</v>
      </c>
      <c r="I1953" t="str">
        <f>VLOOKUP(A1953,'Medical Examinations'!A1952:J4287,8,FALSE)</f>
        <v>No</v>
      </c>
      <c r="J1953" t="str">
        <f>VLOOKUP($A1953,'Medical Examinations'!$A1952:$J4287,9,FALSE)</f>
        <v>Obesity</v>
      </c>
      <c r="K1953" t="str">
        <f>VLOOKUP(A1953,'Medical Examinations'!A1952:J4287,10,FALSE)</f>
        <v>Normal</v>
      </c>
      <c r="L1953" t="str">
        <f>VLOOKUP(Healthcare!A1953,'Hospitalisation Details'!A1952:K4287,10,FALSE)</f>
        <v>6-Jun-1999</v>
      </c>
      <c r="M1953" s="17">
        <f>VLOOKUP(Healthcare!A1953,'Hospitalisation Details'!A1952:K4287,6,FALSE)</f>
        <v>3591.48</v>
      </c>
      <c r="N1953" t="str">
        <f>VLOOKUP(Healthcare!A1953,'Hospitalisation Details'!A1952:K4287,7,FALSE)</f>
        <v>tier - 2</v>
      </c>
      <c r="O1953" t="str">
        <f>VLOOKUP(Healthcare!A1953,'Hospitalisation Details'!A1952:K4287,8,FALSE)</f>
        <v>tier - 3</v>
      </c>
      <c r="P1953" t="str">
        <f>VLOOKUP(Healthcare!A1953,'Hospitalisation Details'!A1952:K4287,9,FALSE)</f>
        <v>R1011</v>
      </c>
      <c r="Q1953">
        <f>VLOOKUP(Healthcare!A1953,'Hospitalisation Details'!A1952:K4287,11,FALSE)</f>
        <v>25</v>
      </c>
    </row>
    <row r="1954" spans="1:17" ht="15.6">
      <c r="A1954" s="1" t="s">
        <v>414</v>
      </c>
      <c r="B1954" t="str">
        <f>VLOOKUP(A1954,'Customer Names'!A1953:E4288,5,FALSE)</f>
        <v xml:space="preserve"> Mr.  Alfons Marquez</v>
      </c>
      <c r="C1954">
        <f>VLOOKUP(A1954,'Medical Examinations'!A1953:J4288,2,FALSE)</f>
        <v>17.75</v>
      </c>
      <c r="D1954">
        <f>VLOOKUP(A1954,'Medical Examinations'!A1953:J4288,3,FALSE)</f>
        <v>6.8</v>
      </c>
      <c r="E1954" t="str">
        <f>VLOOKUP(A1954,'Medical Examinations'!A1953:J4288,4,FALSE)</f>
        <v>yes</v>
      </c>
      <c r="F1954" t="str">
        <f>VLOOKUP(A1954,'Medical Examinations'!A1953:J4288,5,FALSE)</f>
        <v>No</v>
      </c>
      <c r="G1954" t="str">
        <f>VLOOKUP($A1954,'Medical Examinations'!A$1:J$2336,6,FALSE)</f>
        <v>No</v>
      </c>
      <c r="H1954">
        <f>VLOOKUP(A1954,'Medical Examinations'!A1953:J4288,7,FALSE)</f>
        <v>1</v>
      </c>
      <c r="I1954" t="str">
        <f>VLOOKUP(A1954,'Medical Examinations'!A1953:J4288,8,FALSE)</f>
        <v>No</v>
      </c>
      <c r="J1954" t="str">
        <f>VLOOKUP($A1954,'Medical Examinations'!$A1953:$J4288,9,FALSE)</f>
        <v>Under Weight</v>
      </c>
      <c r="K1954" t="str">
        <f>VLOOKUP(A1954,'Medical Examinations'!A1953:J4288,10,FALSE)</f>
        <v>Diabetes</v>
      </c>
      <c r="L1954" t="str">
        <f>VLOOKUP(Healthcare!A1954,'Hospitalisation Details'!A1953:K4288,10,FALSE)</f>
        <v>27-Dec-1986</v>
      </c>
      <c r="M1954" s="17">
        <f>VLOOKUP(Healthcare!A1954,'Hospitalisation Details'!A1953:K4288,6,FALSE)</f>
        <v>3589.14</v>
      </c>
      <c r="N1954" t="str">
        <f>VLOOKUP(Healthcare!A1954,'Hospitalisation Details'!A1953:K4288,7,FALSE)</f>
        <v>tier - 2</v>
      </c>
      <c r="O1954" t="str">
        <f>VLOOKUP(Healthcare!A1954,'Hospitalisation Details'!A1953:K4288,8,FALSE)</f>
        <v>tier - 2</v>
      </c>
      <c r="P1954" t="str">
        <f>VLOOKUP(Healthcare!A1954,'Hospitalisation Details'!A1953:K4288,9,FALSE)</f>
        <v>R1013</v>
      </c>
      <c r="Q1954">
        <f>VLOOKUP(Healthcare!A1954,'Hospitalisation Details'!A1953:K4288,11,FALSE)</f>
        <v>37</v>
      </c>
    </row>
    <row r="1955" spans="1:17" ht="15.6">
      <c r="A1955" s="1" t="s">
        <v>413</v>
      </c>
      <c r="B1955" t="str">
        <f>VLOOKUP(A1955,'Customer Names'!A1954:E4289,5,FALSE)</f>
        <v xml:space="preserve"> Ms.  Amber Green</v>
      </c>
      <c r="C1955">
        <f>VLOOKUP(A1955,'Medical Examinations'!A1954:J4289,2,FALSE)</f>
        <v>33.630000000000003</v>
      </c>
      <c r="D1955">
        <f>VLOOKUP(A1955,'Medical Examinations'!A1954:J4289,3,FALSE)</f>
        <v>4.47</v>
      </c>
      <c r="E1955" t="str">
        <f>VLOOKUP(A1955,'Medical Examinations'!A1954:J4289,4,FALSE)</f>
        <v>yes</v>
      </c>
      <c r="F1955" t="str">
        <f>VLOOKUP(A1955,'Medical Examinations'!A1954:J4289,5,FALSE)</f>
        <v>No</v>
      </c>
      <c r="G1955" t="str">
        <f>VLOOKUP($A1955,'Medical Examinations'!A$1:J$2336,6,FALSE)</f>
        <v>No</v>
      </c>
      <c r="H1955">
        <f>VLOOKUP(A1955,'Medical Examinations'!A1954:J4289,7,FALSE)</f>
        <v>0</v>
      </c>
      <c r="I1955" t="str">
        <f>VLOOKUP(A1955,'Medical Examinations'!A1954:J4289,8,FALSE)</f>
        <v>No</v>
      </c>
      <c r="J1955" t="str">
        <f>VLOOKUP($A1955,'Medical Examinations'!$A1954:$J4289,9,FALSE)</f>
        <v>Obesity</v>
      </c>
      <c r="K1955" t="str">
        <f>VLOOKUP(A1955,'Medical Examinations'!A1954:J4289,10,FALSE)</f>
        <v>Normal</v>
      </c>
      <c r="L1955" t="str">
        <f>VLOOKUP(Healthcare!A1955,'Hospitalisation Details'!A1954:K4289,10,FALSE)</f>
        <v>11-Nov-2001</v>
      </c>
      <c r="M1955" s="17">
        <f>VLOOKUP(Healthcare!A1955,'Hospitalisation Details'!A1954:K4289,6,FALSE)</f>
        <v>3579.83</v>
      </c>
      <c r="N1955" t="str">
        <f>VLOOKUP(Healthcare!A1955,'Hospitalisation Details'!A1954:K4289,7,FALSE)</f>
        <v>tier - 2</v>
      </c>
      <c r="O1955" t="str">
        <f>VLOOKUP(Healthcare!A1955,'Hospitalisation Details'!A1954:K4289,8,FALSE)</f>
        <v>tier - 2</v>
      </c>
      <c r="P1955" t="str">
        <f>VLOOKUP(Healthcare!A1955,'Hospitalisation Details'!A1954:K4289,9,FALSE)</f>
        <v>R1012</v>
      </c>
      <c r="Q1955">
        <f>VLOOKUP(Healthcare!A1955,'Hospitalisation Details'!A1954:K4289,11,FALSE)</f>
        <v>22</v>
      </c>
    </row>
    <row r="1956" spans="1:17" ht="15.6">
      <c r="A1956" s="1" t="s">
        <v>412</v>
      </c>
      <c r="B1956" t="str">
        <f>VLOOKUP(A1956,'Customer Names'!A1955:E4290,5,FALSE)</f>
        <v xml:space="preserve"> Ms.  Leah C Schubel</v>
      </c>
      <c r="C1956">
        <f>VLOOKUP(A1956,'Medical Examinations'!A1955:J4290,2,FALSE)</f>
        <v>34.799999999999997</v>
      </c>
      <c r="D1956">
        <f>VLOOKUP(A1956,'Medical Examinations'!A1955:J4290,3,FALSE)</f>
        <v>4.08</v>
      </c>
      <c r="E1956" t="str">
        <f>VLOOKUP(A1956,'Medical Examinations'!A1955:J4290,4,FALSE)</f>
        <v>yes</v>
      </c>
      <c r="F1956" t="str">
        <f>VLOOKUP(A1956,'Medical Examinations'!A1955:J4290,5,FALSE)</f>
        <v>No</v>
      </c>
      <c r="G1956" t="str">
        <f>VLOOKUP($A1956,'Medical Examinations'!A$1:J$2336,6,FALSE)</f>
        <v>No</v>
      </c>
      <c r="H1956">
        <f>VLOOKUP(A1956,'Medical Examinations'!A1955:J4290,7,FALSE)</f>
        <v>1</v>
      </c>
      <c r="I1956" t="str">
        <f>VLOOKUP(A1956,'Medical Examinations'!A1955:J4290,8,FALSE)</f>
        <v>No</v>
      </c>
      <c r="J1956" t="str">
        <f>VLOOKUP($A1956,'Medical Examinations'!$A1955:$J4290,9,FALSE)</f>
        <v>Obesity</v>
      </c>
      <c r="K1956" t="str">
        <f>VLOOKUP(A1956,'Medical Examinations'!A1955:J4290,10,FALSE)</f>
        <v>Normal</v>
      </c>
      <c r="L1956" t="str">
        <f>VLOOKUP(Healthcare!A1956,'Hospitalisation Details'!A1955:K4290,10,FALSE)</f>
        <v>23-Aug-1995</v>
      </c>
      <c r="M1956" s="17">
        <f>VLOOKUP(Healthcare!A1956,'Hospitalisation Details'!A1955:K4290,6,FALSE)</f>
        <v>3578</v>
      </c>
      <c r="N1956" t="str">
        <f>VLOOKUP(Healthcare!A1956,'Hospitalisation Details'!A1955:K4290,7,FALSE)</f>
        <v>tier - 2</v>
      </c>
      <c r="O1956" t="str">
        <f>VLOOKUP(Healthcare!A1956,'Hospitalisation Details'!A1955:K4290,8,FALSE)</f>
        <v>tier - 3</v>
      </c>
      <c r="P1956" t="str">
        <f>VLOOKUP(Healthcare!A1956,'Hospitalisation Details'!A1955:K4290,9,FALSE)</f>
        <v>R1011</v>
      </c>
      <c r="Q1956">
        <f>VLOOKUP(Healthcare!A1956,'Hospitalisation Details'!A1955:K4290,11,FALSE)</f>
        <v>29</v>
      </c>
    </row>
    <row r="1957" spans="1:17" ht="15.6">
      <c r="A1957" s="1" t="s">
        <v>411</v>
      </c>
      <c r="B1957" t="str">
        <f>VLOOKUP(A1957,'Customer Names'!A1956:E4291,5,FALSE)</f>
        <v xml:space="preserve"> Ms.  Lilia Jimenez</v>
      </c>
      <c r="C1957">
        <f>VLOOKUP(A1957,'Medical Examinations'!A1956:J4291,2,FALSE)</f>
        <v>16.809999999999999</v>
      </c>
      <c r="D1957">
        <f>VLOOKUP(A1957,'Medical Examinations'!A1956:J4291,3,FALSE)</f>
        <v>5.51</v>
      </c>
      <c r="E1957" t="str">
        <f>VLOOKUP(A1957,'Medical Examinations'!A1956:J4291,4,FALSE)</f>
        <v>yes</v>
      </c>
      <c r="F1957" t="str">
        <f>VLOOKUP(A1957,'Medical Examinations'!A1956:J4291,5,FALSE)</f>
        <v>No</v>
      </c>
      <c r="G1957" t="str">
        <f>VLOOKUP($A1957,'Medical Examinations'!A$1:J$2336,6,FALSE)</f>
        <v>No</v>
      </c>
      <c r="H1957">
        <f>VLOOKUP(A1957,'Medical Examinations'!A1956:J4291,7,FALSE)</f>
        <v>1</v>
      </c>
      <c r="I1957" t="str">
        <f>VLOOKUP(A1957,'Medical Examinations'!A1956:J4291,8,FALSE)</f>
        <v>No</v>
      </c>
      <c r="J1957" t="str">
        <f>VLOOKUP($A1957,'Medical Examinations'!$A1956:$J4291,9,FALSE)</f>
        <v>Under Weight</v>
      </c>
      <c r="K1957" t="str">
        <f>VLOOKUP(A1957,'Medical Examinations'!A1956:J4291,10,FALSE)</f>
        <v>Normal</v>
      </c>
      <c r="L1957" t="str">
        <f>VLOOKUP(Healthcare!A1957,'Hospitalisation Details'!A1956:K4291,10,FALSE)</f>
        <v>18-Aug-1988</v>
      </c>
      <c r="M1957" s="17">
        <f>VLOOKUP(Healthcare!A1957,'Hospitalisation Details'!A1956:K4291,6,FALSE)</f>
        <v>3569.96</v>
      </c>
      <c r="N1957" t="str">
        <f>VLOOKUP(Healthcare!A1957,'Hospitalisation Details'!A1956:K4291,7,FALSE)</f>
        <v>tier - 2</v>
      </c>
      <c r="O1957" t="str">
        <f>VLOOKUP(Healthcare!A1957,'Hospitalisation Details'!A1956:K4291,8,FALSE)</f>
        <v>tier - 1</v>
      </c>
      <c r="P1957" t="str">
        <f>VLOOKUP(Healthcare!A1957,'Hospitalisation Details'!A1956:K4291,9,FALSE)</f>
        <v>R1012</v>
      </c>
      <c r="Q1957">
        <f>VLOOKUP(Healthcare!A1957,'Hospitalisation Details'!A1956:K4291,11,FALSE)</f>
        <v>36</v>
      </c>
    </row>
    <row r="1958" spans="1:17" ht="15.6">
      <c r="A1958" s="1" t="s">
        <v>410</v>
      </c>
      <c r="B1958" t="str">
        <f>VLOOKUP(A1958,'Customer Names'!A1957:E4292,5,FALSE)</f>
        <v xml:space="preserve"> Mr.  Danny Zimny-Schmitt</v>
      </c>
      <c r="C1958">
        <f>VLOOKUP(A1958,'Medical Examinations'!A1957:J4292,2,FALSE)</f>
        <v>16.690000000000001</v>
      </c>
      <c r="D1958">
        <f>VLOOKUP(A1958,'Medical Examinations'!A1957:J4292,3,FALSE)</f>
        <v>8.4</v>
      </c>
      <c r="E1958" t="str">
        <f>VLOOKUP(A1958,'Medical Examinations'!A1957:J4292,4,FALSE)</f>
        <v>yes</v>
      </c>
      <c r="F1958" t="str">
        <f>VLOOKUP(A1958,'Medical Examinations'!A1957:J4292,5,FALSE)</f>
        <v>No</v>
      </c>
      <c r="G1958" t="str">
        <f>VLOOKUP($A1958,'Medical Examinations'!A$1:J$2336,6,FALSE)</f>
        <v>No</v>
      </c>
      <c r="H1958">
        <f>VLOOKUP(A1958,'Medical Examinations'!A1957:J4292,7,FALSE)</f>
        <v>0</v>
      </c>
      <c r="I1958" t="str">
        <f>VLOOKUP(A1958,'Medical Examinations'!A1957:J4292,8,FALSE)</f>
        <v>No</v>
      </c>
      <c r="J1958" t="str">
        <f>VLOOKUP($A1958,'Medical Examinations'!$A1957:$J4292,9,FALSE)</f>
        <v>Under Weight</v>
      </c>
      <c r="K1958" t="str">
        <f>VLOOKUP(A1958,'Medical Examinations'!A1957:J4292,10,FALSE)</f>
        <v>Diabetes</v>
      </c>
      <c r="L1958" t="str">
        <f>VLOOKUP(Healthcare!A1958,'Hospitalisation Details'!A1957:K4292,10,FALSE)</f>
        <v>10-Oct-1981</v>
      </c>
      <c r="M1958" s="17">
        <f>VLOOKUP(Healthcare!A1958,'Hospitalisation Details'!A1957:K4292,6,FALSE)</f>
        <v>3562.87</v>
      </c>
      <c r="N1958" t="str">
        <f>VLOOKUP(Healthcare!A1958,'Hospitalisation Details'!A1957:K4292,7,FALSE)</f>
        <v>tier - 2</v>
      </c>
      <c r="O1958" t="str">
        <f>VLOOKUP(Healthcare!A1958,'Hospitalisation Details'!A1957:K4292,8,FALSE)</f>
        <v>tier - 1</v>
      </c>
      <c r="P1958" t="str">
        <f>VLOOKUP(Healthcare!A1958,'Hospitalisation Details'!A1957:K4292,9,FALSE)</f>
        <v>R1013</v>
      </c>
      <c r="Q1958">
        <f>VLOOKUP(Healthcare!A1958,'Hospitalisation Details'!A1957:K4292,11,FALSE)</f>
        <v>42</v>
      </c>
    </row>
    <row r="1959" spans="1:17" ht="15.6">
      <c r="A1959" s="1" t="s">
        <v>409</v>
      </c>
      <c r="B1959" t="str">
        <f>VLOOKUP(A1959,'Customer Names'!A1958:E4293,5,FALSE)</f>
        <v xml:space="preserve"> Ms.  Lauren Hill</v>
      </c>
      <c r="C1959">
        <f>VLOOKUP(A1959,'Medical Examinations'!A1958:J4293,2,FALSE)</f>
        <v>23.21</v>
      </c>
      <c r="D1959">
        <f>VLOOKUP(A1959,'Medical Examinations'!A1958:J4293,3,FALSE)</f>
        <v>5.14</v>
      </c>
      <c r="E1959" t="str">
        <f>VLOOKUP(A1959,'Medical Examinations'!A1958:J4293,4,FALSE)</f>
        <v>yes</v>
      </c>
      <c r="F1959" t="str">
        <f>VLOOKUP(A1959,'Medical Examinations'!A1958:J4293,5,FALSE)</f>
        <v>No</v>
      </c>
      <c r="G1959" t="str">
        <f>VLOOKUP($A1959,'Medical Examinations'!A$1:J$2336,6,FALSE)</f>
        <v>No</v>
      </c>
      <c r="H1959">
        <f>VLOOKUP(A1959,'Medical Examinations'!A1958:J4293,7,FALSE)</f>
        <v>1</v>
      </c>
      <c r="I1959" t="str">
        <f>VLOOKUP(A1959,'Medical Examinations'!A1958:J4293,8,FALSE)</f>
        <v>No</v>
      </c>
      <c r="J1959" t="str">
        <f>VLOOKUP($A1959,'Medical Examinations'!$A1958:$J4293,9,FALSE)</f>
        <v>Healthy Weight</v>
      </c>
      <c r="K1959" t="str">
        <f>VLOOKUP(A1959,'Medical Examinations'!A1958:J4293,10,FALSE)</f>
        <v>Normal</v>
      </c>
      <c r="L1959" t="str">
        <f>VLOOKUP(Healthcare!A1959,'Hospitalisation Details'!A1958:K4293,10,FALSE)</f>
        <v>16-Jun-1995</v>
      </c>
      <c r="M1959" s="17">
        <f>VLOOKUP(Healthcare!A1959,'Hospitalisation Details'!A1958:K4293,6,FALSE)</f>
        <v>3561.89</v>
      </c>
      <c r="N1959" t="str">
        <f>VLOOKUP(Healthcare!A1959,'Hospitalisation Details'!A1958:K4293,7,FALSE)</f>
        <v>tier - 2</v>
      </c>
      <c r="O1959" t="str">
        <f>VLOOKUP(Healthcare!A1959,'Hospitalisation Details'!A1958:K4293,8,FALSE)</f>
        <v>tier - 1</v>
      </c>
      <c r="P1959" t="str">
        <f>VLOOKUP(Healthcare!A1959,'Hospitalisation Details'!A1958:K4293,9,FALSE)</f>
        <v>R1013</v>
      </c>
      <c r="Q1959">
        <f>VLOOKUP(Healthcare!A1959,'Hospitalisation Details'!A1958:K4293,11,FALSE)</f>
        <v>29</v>
      </c>
    </row>
    <row r="1960" spans="1:17" ht="15.6">
      <c r="A1960" s="1" t="s">
        <v>408</v>
      </c>
      <c r="B1960" t="str">
        <f>VLOOKUP(A1960,'Customer Names'!A1959:E4294,5,FALSE)</f>
        <v xml:space="preserve"> Ms.  Courtney Brohart</v>
      </c>
      <c r="C1960">
        <f>VLOOKUP(A1960,'Medical Examinations'!A1959:J4294,2,FALSE)</f>
        <v>25.175000000000001</v>
      </c>
      <c r="D1960">
        <f>VLOOKUP(A1960,'Medical Examinations'!A1959:J4294,3,FALSE)</f>
        <v>5.21</v>
      </c>
      <c r="E1960" t="str">
        <f>VLOOKUP(A1960,'Medical Examinations'!A1959:J4294,4,FALSE)</f>
        <v>yes</v>
      </c>
      <c r="F1960" t="str">
        <f>VLOOKUP(A1960,'Medical Examinations'!A1959:J4294,5,FALSE)</f>
        <v>No</v>
      </c>
      <c r="G1960" t="str">
        <f>VLOOKUP($A1960,'Medical Examinations'!A$1:J$2336,6,FALSE)</f>
        <v>No</v>
      </c>
      <c r="H1960">
        <f>VLOOKUP(A1960,'Medical Examinations'!A1959:J4294,7,FALSE)</f>
        <v>1</v>
      </c>
      <c r="I1960" t="str">
        <f>VLOOKUP(A1960,'Medical Examinations'!A1959:J4294,8,FALSE)</f>
        <v>No</v>
      </c>
      <c r="J1960" t="str">
        <f>VLOOKUP($A1960,'Medical Examinations'!$A1959:$J4294,9,FALSE)</f>
        <v>Over Weight</v>
      </c>
      <c r="K1960" t="str">
        <f>VLOOKUP(A1960,'Medical Examinations'!A1959:J4294,10,FALSE)</f>
        <v>Normal</v>
      </c>
      <c r="L1960" t="str">
        <f>VLOOKUP(Healthcare!A1960,'Hospitalisation Details'!A1959:K4294,10,FALSE)</f>
        <v>9-Oct-1995</v>
      </c>
      <c r="M1960" s="17">
        <f>VLOOKUP(Healthcare!A1960,'Hospitalisation Details'!A1959:K4294,6,FALSE)</f>
        <v>3558.62</v>
      </c>
      <c r="N1960" t="str">
        <f>VLOOKUP(Healthcare!A1960,'Hospitalisation Details'!A1959:K4294,7,FALSE)</f>
        <v>tier - 2</v>
      </c>
      <c r="O1960" t="str">
        <f>VLOOKUP(Healthcare!A1960,'Hospitalisation Details'!A1959:K4294,8,FALSE)</f>
        <v>tier - 3</v>
      </c>
      <c r="P1960" t="str">
        <f>VLOOKUP(Healthcare!A1960,'Hospitalisation Details'!A1959:K4294,9,FALSE)</f>
        <v>R1024</v>
      </c>
      <c r="Q1960">
        <f>VLOOKUP(Healthcare!A1960,'Hospitalisation Details'!A1959:K4294,11,FALSE)</f>
        <v>28</v>
      </c>
    </row>
    <row r="1961" spans="1:17" ht="15.6">
      <c r="A1961" s="1" t="s">
        <v>407</v>
      </c>
      <c r="B1961" t="str">
        <f>VLOOKUP(A1961,'Customer Names'!A1960:E4295,5,FALSE)</f>
        <v xml:space="preserve"> Ms.  Elizabeth Ryan</v>
      </c>
      <c r="C1961">
        <f>VLOOKUP(A1961,'Medical Examinations'!A1960:J4295,2,FALSE)</f>
        <v>34.770000000000003</v>
      </c>
      <c r="D1961">
        <f>VLOOKUP(A1961,'Medical Examinations'!A1960:J4295,3,FALSE)</f>
        <v>6.23</v>
      </c>
      <c r="E1961" t="str">
        <f>VLOOKUP(A1961,'Medical Examinations'!A1960:J4295,4,FALSE)</f>
        <v>No</v>
      </c>
      <c r="F1961" t="str">
        <f>VLOOKUP(A1961,'Medical Examinations'!A1960:J4295,5,FALSE)</f>
        <v>No</v>
      </c>
      <c r="G1961" t="str">
        <f>VLOOKUP($A1961,'Medical Examinations'!A$1:J$2336,6,FALSE)</f>
        <v>No</v>
      </c>
      <c r="H1961">
        <f>VLOOKUP(A1961,'Medical Examinations'!A1960:J4295,7,FALSE)</f>
        <v>0</v>
      </c>
      <c r="I1961" t="str">
        <f>VLOOKUP(A1961,'Medical Examinations'!A1960:J4295,8,FALSE)</f>
        <v>No</v>
      </c>
      <c r="J1961" t="str">
        <f>VLOOKUP($A1961,'Medical Examinations'!$A1960:$J4295,9,FALSE)</f>
        <v>Obesity</v>
      </c>
      <c r="K1961" t="str">
        <f>VLOOKUP(A1961,'Medical Examinations'!A1960:J4295,10,FALSE)</f>
        <v>Prediabetes</v>
      </c>
      <c r="L1961" t="str">
        <f>VLOOKUP(Healthcare!A1961,'Hospitalisation Details'!A1960:K4295,10,FALSE)</f>
        <v>24-Sep-1994</v>
      </c>
      <c r="M1961" s="17">
        <f>VLOOKUP(Healthcare!A1961,'Hospitalisation Details'!A1960:K4295,6,FALSE)</f>
        <v>3556.92</v>
      </c>
      <c r="N1961" t="str">
        <f>VLOOKUP(Healthcare!A1961,'Hospitalisation Details'!A1960:K4295,7,FALSE)</f>
        <v>tier - 2</v>
      </c>
      <c r="O1961" t="str">
        <f>VLOOKUP(Healthcare!A1961,'Hospitalisation Details'!A1960:K4295,8,FALSE)</f>
        <v>tier - 3</v>
      </c>
      <c r="P1961" t="str">
        <f>VLOOKUP(Healthcare!A1961,'Hospitalisation Details'!A1960:K4295,9,FALSE)</f>
        <v>R1012</v>
      </c>
      <c r="Q1961">
        <f>VLOOKUP(Healthcare!A1961,'Hospitalisation Details'!A1960:K4295,11,FALSE)</f>
        <v>29</v>
      </c>
    </row>
    <row r="1962" spans="1:17" ht="15.6">
      <c r="A1962" s="1" t="s">
        <v>406</v>
      </c>
      <c r="B1962" t="str">
        <f>VLOOKUP(A1962,'Customer Names'!A1961:E4296,5,FALSE)</f>
        <v xml:space="preserve"> Ms.  Satomi Oka</v>
      </c>
      <c r="C1962">
        <f>VLOOKUP(A1962,'Medical Examinations'!A1961:J4296,2,FALSE)</f>
        <v>27.7</v>
      </c>
      <c r="D1962">
        <f>VLOOKUP(A1962,'Medical Examinations'!A1961:J4296,3,FALSE)</f>
        <v>5.6</v>
      </c>
      <c r="E1962" t="str">
        <f>VLOOKUP(A1962,'Medical Examinations'!A1961:J4296,4,FALSE)</f>
        <v>No</v>
      </c>
      <c r="F1962" t="str">
        <f>VLOOKUP(A1962,'Medical Examinations'!A1961:J4296,5,FALSE)</f>
        <v>No</v>
      </c>
      <c r="G1962" t="str">
        <f>VLOOKUP($A1962,'Medical Examinations'!A$1:J$2336,6,FALSE)</f>
        <v>No</v>
      </c>
      <c r="H1962">
        <f>VLOOKUP(A1962,'Medical Examinations'!A1961:J4296,7,FALSE)</f>
        <v>1</v>
      </c>
      <c r="I1962" t="str">
        <f>VLOOKUP(A1962,'Medical Examinations'!A1961:J4296,8,FALSE)</f>
        <v>No</v>
      </c>
      <c r="J1962" t="str">
        <f>VLOOKUP($A1962,'Medical Examinations'!$A1961:$J4296,9,FALSE)</f>
        <v>Over Weight</v>
      </c>
      <c r="K1962" t="str">
        <f>VLOOKUP(A1962,'Medical Examinations'!A1961:J4296,10,FALSE)</f>
        <v>Normal</v>
      </c>
      <c r="L1962" t="str">
        <f>VLOOKUP(Healthcare!A1962,'Hospitalisation Details'!A1961:K4296,10,FALSE)</f>
        <v>22-Dec-1992</v>
      </c>
      <c r="M1962" s="17">
        <f>VLOOKUP(Healthcare!A1962,'Hospitalisation Details'!A1961:K4296,6,FALSE)</f>
        <v>3554.2</v>
      </c>
      <c r="N1962" t="str">
        <f>VLOOKUP(Healthcare!A1962,'Hospitalisation Details'!A1961:K4296,7,FALSE)</f>
        <v>tier - 2</v>
      </c>
      <c r="O1962" t="str">
        <f>VLOOKUP(Healthcare!A1962,'Hospitalisation Details'!A1961:K4296,8,FALSE)</f>
        <v>tier - 3</v>
      </c>
      <c r="P1962" t="str">
        <f>VLOOKUP(Healthcare!A1962,'Hospitalisation Details'!A1961:K4296,9,FALSE)</f>
        <v>R1011</v>
      </c>
      <c r="Q1962">
        <f>VLOOKUP(Healthcare!A1962,'Hospitalisation Details'!A1961:K4296,11,FALSE)</f>
        <v>31</v>
      </c>
    </row>
    <row r="1963" spans="1:17" ht="15.6">
      <c r="A1963" s="1" t="s">
        <v>405</v>
      </c>
      <c r="B1963" t="str">
        <f>VLOOKUP(A1963,'Customer Names'!A1962:E4297,5,FALSE)</f>
        <v xml:space="preserve"> Mr.  Matthew D Newman</v>
      </c>
      <c r="C1963">
        <f>VLOOKUP(A1963,'Medical Examinations'!A1962:J4297,2,FALSE)</f>
        <v>19.12</v>
      </c>
      <c r="D1963">
        <f>VLOOKUP(A1963,'Medical Examinations'!A1962:J4297,3,FALSE)</f>
        <v>4.72</v>
      </c>
      <c r="E1963" t="str">
        <f>VLOOKUP(A1963,'Medical Examinations'!A1962:J4297,4,FALSE)</f>
        <v>yes</v>
      </c>
      <c r="F1963" t="str">
        <f>VLOOKUP(A1963,'Medical Examinations'!A1962:J4297,5,FALSE)</f>
        <v>No</v>
      </c>
      <c r="G1963" t="str">
        <f>VLOOKUP($A1963,'Medical Examinations'!A$1:J$2336,6,FALSE)</f>
        <v>No</v>
      </c>
      <c r="H1963">
        <f>VLOOKUP(A1963,'Medical Examinations'!A1962:J4297,7,FALSE)</f>
        <v>1</v>
      </c>
      <c r="I1963" t="str">
        <f>VLOOKUP(A1963,'Medical Examinations'!A1962:J4297,8,FALSE)</f>
        <v>No</v>
      </c>
      <c r="J1963" t="str">
        <f>VLOOKUP($A1963,'Medical Examinations'!$A1962:$J4297,9,FALSE)</f>
        <v>Healthy Weight</v>
      </c>
      <c r="K1963" t="str">
        <f>VLOOKUP(A1963,'Medical Examinations'!A1962:J4297,10,FALSE)</f>
        <v>Normal</v>
      </c>
      <c r="L1963" t="str">
        <f>VLOOKUP(Healthcare!A1963,'Hospitalisation Details'!A1962:K4297,10,FALSE)</f>
        <v>15-Oct-1988</v>
      </c>
      <c r="M1963" s="17">
        <f>VLOOKUP(Healthcare!A1963,'Hospitalisation Details'!A1962:K4297,6,FALSE)</f>
        <v>3540.12</v>
      </c>
      <c r="N1963" t="str">
        <f>VLOOKUP(Healthcare!A1963,'Hospitalisation Details'!A1962:K4297,7,FALSE)</f>
        <v>tier - 2</v>
      </c>
      <c r="O1963" t="str">
        <f>VLOOKUP(Healthcare!A1963,'Hospitalisation Details'!A1962:K4297,8,FALSE)</f>
        <v>tier - 1</v>
      </c>
      <c r="P1963" t="str">
        <f>VLOOKUP(Healthcare!A1963,'Hospitalisation Details'!A1962:K4297,9,FALSE)</f>
        <v>R1013</v>
      </c>
      <c r="Q1963">
        <f>VLOOKUP(Healthcare!A1963,'Hospitalisation Details'!A1962:K4297,11,FALSE)</f>
        <v>35</v>
      </c>
    </row>
    <row r="1964" spans="1:17" ht="15.6">
      <c r="A1964" s="1" t="s">
        <v>404</v>
      </c>
      <c r="B1964" t="str">
        <f>VLOOKUP(A1964,'Customer Names'!A1963:E4298,5,FALSE)</f>
        <v xml:space="preserve"> Mr.  Peter T II Metzger</v>
      </c>
      <c r="C1964">
        <f>VLOOKUP(A1964,'Medical Examinations'!A1963:J4298,2,FALSE)</f>
        <v>32.67</v>
      </c>
      <c r="D1964">
        <f>VLOOKUP(A1964,'Medical Examinations'!A1963:J4298,3,FALSE)</f>
        <v>4.67</v>
      </c>
      <c r="E1964" t="str">
        <f>VLOOKUP(A1964,'Medical Examinations'!A1963:J4298,4,FALSE)</f>
        <v>No</v>
      </c>
      <c r="F1964" t="str">
        <f>VLOOKUP(A1964,'Medical Examinations'!A1963:J4298,5,FALSE)</f>
        <v>No</v>
      </c>
      <c r="G1964" t="str">
        <f>VLOOKUP($A1964,'Medical Examinations'!A$1:J$2336,6,FALSE)</f>
        <v>Yes</v>
      </c>
      <c r="H1964">
        <f>VLOOKUP(A1964,'Medical Examinations'!A1963:J4298,7,FALSE)</f>
        <v>1</v>
      </c>
      <c r="I1964" t="str">
        <f>VLOOKUP(A1964,'Medical Examinations'!A1963:J4298,8,FALSE)</f>
        <v>No</v>
      </c>
      <c r="J1964" t="str">
        <f>VLOOKUP($A1964,'Medical Examinations'!$A1963:$J4298,9,FALSE)</f>
        <v>Obesity</v>
      </c>
      <c r="K1964" t="str">
        <f>VLOOKUP(A1964,'Medical Examinations'!A1963:J4298,10,FALSE)</f>
        <v>Normal</v>
      </c>
      <c r="L1964" t="str">
        <f>VLOOKUP(Healthcare!A1964,'Hospitalisation Details'!A1963:K4298,10,FALSE)</f>
        <v>24-Aug-2003</v>
      </c>
      <c r="M1964" s="17">
        <f>VLOOKUP(Healthcare!A1964,'Hospitalisation Details'!A1963:K4298,6,FALSE)</f>
        <v>3538.9</v>
      </c>
      <c r="N1964" t="str">
        <f>VLOOKUP(Healthcare!A1964,'Hospitalisation Details'!A1963:K4298,7,FALSE)</f>
        <v>tier - 2</v>
      </c>
      <c r="O1964" t="str">
        <f>VLOOKUP(Healthcare!A1964,'Hospitalisation Details'!A1963:K4298,8,FALSE)</f>
        <v>tier - 2</v>
      </c>
      <c r="P1964" t="str">
        <f>VLOOKUP(Healthcare!A1964,'Hospitalisation Details'!A1963:K4298,9,FALSE)</f>
        <v>R1012</v>
      </c>
      <c r="Q1964">
        <f>VLOOKUP(Healthcare!A1964,'Hospitalisation Details'!A1963:K4298,11,FALSE)</f>
        <v>21</v>
      </c>
    </row>
    <row r="1965" spans="1:17" ht="15.6">
      <c r="A1965" s="1" t="s">
        <v>403</v>
      </c>
      <c r="B1965" t="str">
        <f>VLOOKUP(A1965,'Customer Names'!A1964:E4299,5,FALSE)</f>
        <v xml:space="preserve"> Mr.  Manuel Gonzalez</v>
      </c>
      <c r="C1965">
        <f>VLOOKUP(A1965,'Medical Examinations'!A1964:J4299,2,FALSE)</f>
        <v>28.5</v>
      </c>
      <c r="D1965">
        <f>VLOOKUP(A1965,'Medical Examinations'!A1964:J4299,3,FALSE)</f>
        <v>6.11</v>
      </c>
      <c r="E1965" t="str">
        <f>VLOOKUP(A1965,'Medical Examinations'!A1964:J4299,4,FALSE)</f>
        <v>No</v>
      </c>
      <c r="F1965" t="str">
        <f>VLOOKUP(A1965,'Medical Examinations'!A1964:J4299,5,FALSE)</f>
        <v>No</v>
      </c>
      <c r="G1965" t="str">
        <f>VLOOKUP($A1965,'Medical Examinations'!A$1:J$2336,6,FALSE)</f>
        <v>No</v>
      </c>
      <c r="H1965">
        <f>VLOOKUP(A1965,'Medical Examinations'!A1964:J4299,7,FALSE)</f>
        <v>1</v>
      </c>
      <c r="I1965" t="str">
        <f>VLOOKUP(A1965,'Medical Examinations'!A1964:J4299,8,FALSE)</f>
        <v>No</v>
      </c>
      <c r="J1965" t="str">
        <f>VLOOKUP($A1965,'Medical Examinations'!$A1964:$J4299,9,FALSE)</f>
        <v>Over Weight</v>
      </c>
      <c r="K1965" t="str">
        <f>VLOOKUP(A1965,'Medical Examinations'!A1964:J4299,10,FALSE)</f>
        <v>Prediabetes</v>
      </c>
      <c r="L1965" t="str">
        <f>VLOOKUP(Healthcare!A1965,'Hospitalisation Details'!A1964:K4299,10,FALSE)</f>
        <v>16-Sep-1998</v>
      </c>
      <c r="M1965" s="17">
        <f>VLOOKUP(Healthcare!A1965,'Hospitalisation Details'!A1964:K4299,6,FALSE)</f>
        <v>3537.7</v>
      </c>
      <c r="N1965" t="str">
        <f>VLOOKUP(Healthcare!A1965,'Hospitalisation Details'!A1964:K4299,7,FALSE)</f>
        <v>tier - 3</v>
      </c>
      <c r="O1965" t="str">
        <f>VLOOKUP(Healthcare!A1965,'Hospitalisation Details'!A1964:K4299,8,FALSE)</f>
        <v>tier - 3</v>
      </c>
      <c r="P1965" t="str">
        <f>VLOOKUP(Healthcare!A1965,'Hospitalisation Details'!A1964:K4299,9,FALSE)</f>
        <v>R1012</v>
      </c>
      <c r="Q1965">
        <f>VLOOKUP(Healthcare!A1965,'Hospitalisation Details'!A1964:K4299,11,FALSE)</f>
        <v>25</v>
      </c>
    </row>
    <row r="1966" spans="1:17" ht="15.6">
      <c r="A1966" s="1" t="s">
        <v>402</v>
      </c>
      <c r="B1966" t="str">
        <f>VLOOKUP(A1966,'Customer Names'!A1965:E4300,5,FALSE)</f>
        <v xml:space="preserve"> Ms.  Kindsey P Vaughn</v>
      </c>
      <c r="C1966">
        <f>VLOOKUP(A1966,'Medical Examinations'!A1965:J4300,2,FALSE)</f>
        <v>39.270000000000003</v>
      </c>
      <c r="D1966">
        <f>VLOOKUP(A1966,'Medical Examinations'!A1965:J4300,3,FALSE)</f>
        <v>6.25</v>
      </c>
      <c r="E1966" t="str">
        <f>VLOOKUP(A1966,'Medical Examinations'!A1965:J4300,4,FALSE)</f>
        <v>No</v>
      </c>
      <c r="F1966" t="str">
        <f>VLOOKUP(A1966,'Medical Examinations'!A1965:J4300,5,FALSE)</f>
        <v>No</v>
      </c>
      <c r="G1966" t="str">
        <f>VLOOKUP($A1966,'Medical Examinations'!A$1:J$2336,6,FALSE)</f>
        <v>No</v>
      </c>
      <c r="H1966">
        <f>VLOOKUP(A1966,'Medical Examinations'!A1965:J4300,7,FALSE)</f>
        <v>0</v>
      </c>
      <c r="I1966" t="str">
        <f>VLOOKUP(A1966,'Medical Examinations'!A1965:J4300,8,FALSE)</f>
        <v>No</v>
      </c>
      <c r="J1966" t="str">
        <f>VLOOKUP($A1966,'Medical Examinations'!$A1965:$J4300,9,FALSE)</f>
        <v>Obesity</v>
      </c>
      <c r="K1966" t="str">
        <f>VLOOKUP(A1966,'Medical Examinations'!A1965:J4300,10,FALSE)</f>
        <v>Prediabetes</v>
      </c>
      <c r="L1966" t="str">
        <f>VLOOKUP(Healthcare!A1966,'Hospitalisation Details'!A1965:K4300,10,FALSE)</f>
        <v>22-Sep-1999</v>
      </c>
      <c r="M1966" s="17">
        <f>VLOOKUP(Healthcare!A1966,'Hospitalisation Details'!A1965:K4300,6,FALSE)</f>
        <v>3500.61</v>
      </c>
      <c r="N1966" t="str">
        <f>VLOOKUP(Healthcare!A1966,'Hospitalisation Details'!A1965:K4300,7,FALSE)</f>
        <v>tier - 2</v>
      </c>
      <c r="O1966" t="str">
        <f>VLOOKUP(Healthcare!A1966,'Hospitalisation Details'!A1965:K4300,8,FALSE)</f>
        <v>tier - 2</v>
      </c>
      <c r="P1966" t="str">
        <f>VLOOKUP(Healthcare!A1966,'Hospitalisation Details'!A1965:K4300,9,FALSE)</f>
        <v>R1013</v>
      </c>
      <c r="Q1966">
        <f>VLOOKUP(Healthcare!A1966,'Hospitalisation Details'!A1965:K4300,11,FALSE)</f>
        <v>24</v>
      </c>
    </row>
    <row r="1967" spans="1:17" ht="15.6">
      <c r="A1967" s="1" t="s">
        <v>401</v>
      </c>
      <c r="B1967" t="str">
        <f>VLOOKUP(A1967,'Customer Names'!A1966:E4301,5,FALSE)</f>
        <v xml:space="preserve"> Mr.  Thomas G Clifford</v>
      </c>
      <c r="C1967">
        <f>VLOOKUP(A1967,'Medical Examinations'!A1966:J4301,2,FALSE)</f>
        <v>32.49</v>
      </c>
      <c r="D1967">
        <f>VLOOKUP(A1967,'Medical Examinations'!A1966:J4301,3,FALSE)</f>
        <v>4</v>
      </c>
      <c r="E1967" t="str">
        <f>VLOOKUP(A1967,'Medical Examinations'!A1966:J4301,4,FALSE)</f>
        <v>yes</v>
      </c>
      <c r="F1967" t="str">
        <f>VLOOKUP(A1967,'Medical Examinations'!A1966:J4301,5,FALSE)</f>
        <v>No</v>
      </c>
      <c r="G1967" t="str">
        <f>VLOOKUP($A1967,'Medical Examinations'!A$1:J$2336,6,FALSE)</f>
        <v>No</v>
      </c>
      <c r="H1967">
        <f>VLOOKUP(A1967,'Medical Examinations'!A1966:J4301,7,FALSE)</f>
        <v>0</v>
      </c>
      <c r="I1967" t="str">
        <f>VLOOKUP(A1967,'Medical Examinations'!A1966:J4301,8,FALSE)</f>
        <v>No</v>
      </c>
      <c r="J1967" t="str">
        <f>VLOOKUP($A1967,'Medical Examinations'!$A1966:$J4301,9,FALSE)</f>
        <v>Obesity</v>
      </c>
      <c r="K1967" t="str">
        <f>VLOOKUP(A1967,'Medical Examinations'!A1966:J4301,10,FALSE)</f>
        <v>Normal</v>
      </c>
      <c r="L1967" t="str">
        <f>VLOOKUP(Healthcare!A1967,'Hospitalisation Details'!A1966:K4301,10,FALSE)</f>
        <v>18-Sep-1996</v>
      </c>
      <c r="M1967" s="17">
        <f>VLOOKUP(Healthcare!A1967,'Hospitalisation Details'!A1966:K4301,6,FALSE)</f>
        <v>3490.55</v>
      </c>
      <c r="N1967" t="str">
        <f>VLOOKUP(Healthcare!A1967,'Hospitalisation Details'!A1966:K4301,7,FALSE)</f>
        <v>tier - 1</v>
      </c>
      <c r="O1967" t="str">
        <f>VLOOKUP(Healthcare!A1967,'Hospitalisation Details'!A1966:K4301,8,FALSE)</f>
        <v>tier - 2</v>
      </c>
      <c r="P1967" t="str">
        <f>VLOOKUP(Healthcare!A1967,'Hospitalisation Details'!A1966:K4301,9,FALSE)</f>
        <v>R1015</v>
      </c>
      <c r="Q1967">
        <f>VLOOKUP(Healthcare!A1967,'Hospitalisation Details'!A1966:K4301,11,FALSE)</f>
        <v>27</v>
      </c>
    </row>
    <row r="1968" spans="1:17" ht="15.6">
      <c r="A1968" s="1" t="s">
        <v>400</v>
      </c>
      <c r="B1968" t="str">
        <f>VLOOKUP(A1968,'Customer Names'!A1967:E4302,5,FALSE)</f>
        <v xml:space="preserve"> Mr.  Kyle S Petty</v>
      </c>
      <c r="C1968">
        <f>VLOOKUP(A1968,'Medical Examinations'!A1967:J4302,2,FALSE)</f>
        <v>23.7</v>
      </c>
      <c r="D1968">
        <f>VLOOKUP(A1968,'Medical Examinations'!A1967:J4302,3,FALSE)</f>
        <v>5.55</v>
      </c>
      <c r="E1968" t="str">
        <f>VLOOKUP(A1968,'Medical Examinations'!A1967:J4302,4,FALSE)</f>
        <v>yes</v>
      </c>
      <c r="F1968" t="str">
        <f>VLOOKUP(A1968,'Medical Examinations'!A1967:J4302,5,FALSE)</f>
        <v>No</v>
      </c>
      <c r="G1968" t="str">
        <f>VLOOKUP($A1968,'Medical Examinations'!A$1:J$2336,6,FALSE)</f>
        <v>No</v>
      </c>
      <c r="H1968">
        <f>VLOOKUP(A1968,'Medical Examinations'!A1967:J4302,7,FALSE)</f>
        <v>0</v>
      </c>
      <c r="I1968" t="str">
        <f>VLOOKUP(A1968,'Medical Examinations'!A1967:J4302,8,FALSE)</f>
        <v>No</v>
      </c>
      <c r="J1968" t="str">
        <f>VLOOKUP($A1968,'Medical Examinations'!$A1967:$J4302,9,FALSE)</f>
        <v>Healthy Weight</v>
      </c>
      <c r="K1968" t="str">
        <f>VLOOKUP(A1968,'Medical Examinations'!A1967:J4302,10,FALSE)</f>
        <v>Normal</v>
      </c>
      <c r="L1968" t="str">
        <f>VLOOKUP(Healthcare!A1968,'Hospitalisation Details'!A1967:K4302,10,FALSE)</f>
        <v>19-Sep-1996</v>
      </c>
      <c r="M1968" s="17">
        <f>VLOOKUP(Healthcare!A1968,'Hospitalisation Details'!A1967:K4302,6,FALSE)</f>
        <v>3484.33</v>
      </c>
      <c r="N1968" t="str">
        <f>VLOOKUP(Healthcare!A1968,'Hospitalisation Details'!A1967:K4302,7,FALSE)</f>
        <v>tier - 3</v>
      </c>
      <c r="O1968" t="str">
        <f>VLOOKUP(Healthcare!A1968,'Hospitalisation Details'!A1967:K4302,8,FALSE)</f>
        <v>tier - 3</v>
      </c>
      <c r="P1968" t="str">
        <f>VLOOKUP(Healthcare!A1968,'Hospitalisation Details'!A1967:K4302,9,FALSE)</f>
        <v>R1011</v>
      </c>
      <c r="Q1968">
        <f>VLOOKUP(Healthcare!A1968,'Hospitalisation Details'!A1967:K4302,11,FALSE)</f>
        <v>27</v>
      </c>
    </row>
    <row r="1969" spans="1:17" ht="15.6">
      <c r="A1969" s="1" t="s">
        <v>399</v>
      </c>
      <c r="B1969" t="str">
        <f>VLOOKUP(A1969,'Customer Names'!A1968:E4303,5,FALSE)</f>
        <v xml:space="preserve"> Mr.  Alexander J Sanford</v>
      </c>
      <c r="C1969">
        <f>VLOOKUP(A1969,'Medical Examinations'!A1968:J4303,2,FALSE)</f>
        <v>30.4</v>
      </c>
      <c r="D1969">
        <f>VLOOKUP(A1969,'Medical Examinations'!A1968:J4303,3,FALSE)</f>
        <v>5.95</v>
      </c>
      <c r="E1969" t="str">
        <f>VLOOKUP(A1969,'Medical Examinations'!A1968:J4303,4,FALSE)</f>
        <v>No</v>
      </c>
      <c r="F1969" t="str">
        <f>VLOOKUP(A1969,'Medical Examinations'!A1968:J4303,5,FALSE)</f>
        <v>Yes</v>
      </c>
      <c r="G1969" t="str">
        <f>VLOOKUP($A1969,'Medical Examinations'!A$1:J$2336,6,FALSE)</f>
        <v>No</v>
      </c>
      <c r="H1969">
        <f>VLOOKUP(A1969,'Medical Examinations'!A1968:J4303,7,FALSE)</f>
        <v>1</v>
      </c>
      <c r="I1969" t="str">
        <f>VLOOKUP(A1969,'Medical Examinations'!A1968:J4303,8,FALSE)</f>
        <v>No</v>
      </c>
      <c r="J1969" t="str">
        <f>VLOOKUP($A1969,'Medical Examinations'!$A1968:$J4303,9,FALSE)</f>
        <v>Obesity</v>
      </c>
      <c r="K1969" t="str">
        <f>VLOOKUP(A1969,'Medical Examinations'!A1968:J4303,10,FALSE)</f>
        <v>Prediabetes</v>
      </c>
      <c r="L1969" t="str">
        <f>VLOOKUP(Healthcare!A1969,'Hospitalisation Details'!A1968:K4303,10,FALSE)</f>
        <v>26-Jun-2004</v>
      </c>
      <c r="M1969" s="17">
        <f>VLOOKUP(Healthcare!A1969,'Hospitalisation Details'!A1968:K4303,6,FALSE)</f>
        <v>3481.87</v>
      </c>
      <c r="N1969" t="str">
        <f>VLOOKUP(Healthcare!A1969,'Hospitalisation Details'!A1968:K4303,7,FALSE)</f>
        <v>tier - 2</v>
      </c>
      <c r="O1969" t="str">
        <f>VLOOKUP(Healthcare!A1969,'Hospitalisation Details'!A1968:K4303,8,FALSE)</f>
        <v>tier - 3</v>
      </c>
      <c r="P1969" t="str">
        <f>VLOOKUP(Healthcare!A1969,'Hospitalisation Details'!A1968:K4303,9,FALSE)</f>
        <v>R1016</v>
      </c>
      <c r="Q1969">
        <f>VLOOKUP(Healthcare!A1969,'Hospitalisation Details'!A1968:K4303,11,FALSE)</f>
        <v>20</v>
      </c>
    </row>
    <row r="1970" spans="1:17" ht="15.6">
      <c r="A1970" s="1" t="s">
        <v>398</v>
      </c>
      <c r="B1970" t="str">
        <f>VLOOKUP(A1970,'Customer Names'!A1969:E4304,5,FALSE)</f>
        <v xml:space="preserve"> Mr.  Dustin L Sprague</v>
      </c>
      <c r="C1970">
        <f>VLOOKUP(A1970,'Medical Examinations'!A1969:J4304,2,FALSE)</f>
        <v>38.94</v>
      </c>
      <c r="D1970">
        <f>VLOOKUP(A1970,'Medical Examinations'!A1969:J4304,3,FALSE)</f>
        <v>4.3600000000000003</v>
      </c>
      <c r="E1970" t="str">
        <f>VLOOKUP(A1970,'Medical Examinations'!A1969:J4304,4,FALSE)</f>
        <v>No</v>
      </c>
      <c r="F1970" t="str">
        <f>VLOOKUP(A1970,'Medical Examinations'!A1969:J4304,5,FALSE)</f>
        <v>No</v>
      </c>
      <c r="G1970" t="str">
        <f>VLOOKUP($A1970,'Medical Examinations'!A$1:J$2336,6,FALSE)</f>
        <v>Yes</v>
      </c>
      <c r="H1970">
        <f>VLOOKUP(A1970,'Medical Examinations'!A1969:J4304,7,FALSE)</f>
        <v>1</v>
      </c>
      <c r="I1970" t="str">
        <f>VLOOKUP(A1970,'Medical Examinations'!A1969:J4304,8,FALSE)</f>
        <v>No</v>
      </c>
      <c r="J1970" t="str">
        <f>VLOOKUP($A1970,'Medical Examinations'!$A1969:$J4304,9,FALSE)</f>
        <v>Obesity</v>
      </c>
      <c r="K1970" t="str">
        <f>VLOOKUP(A1970,'Medical Examinations'!A1969:J4304,10,FALSE)</f>
        <v>Normal</v>
      </c>
      <c r="L1970" t="str">
        <f>VLOOKUP(Healthcare!A1970,'Hospitalisation Details'!A1969:K4304,10,FALSE)</f>
        <v>12-Oct-1993</v>
      </c>
      <c r="M1970" s="17">
        <f>VLOOKUP(Healthcare!A1970,'Hospitalisation Details'!A1969:K4304,6,FALSE)</f>
        <v>3471.41</v>
      </c>
      <c r="N1970" t="str">
        <f>VLOOKUP(Healthcare!A1970,'Hospitalisation Details'!A1969:K4304,7,FALSE)</f>
        <v>tier - 2</v>
      </c>
      <c r="O1970" t="str">
        <f>VLOOKUP(Healthcare!A1970,'Hospitalisation Details'!A1969:K4304,8,FALSE)</f>
        <v>tier - 2</v>
      </c>
      <c r="P1970" t="str">
        <f>VLOOKUP(Healthcare!A1970,'Hospitalisation Details'!A1969:K4304,9,FALSE)</f>
        <v>R1013</v>
      </c>
      <c r="Q1970">
        <f>VLOOKUP(Healthcare!A1970,'Hospitalisation Details'!A1969:K4304,11,FALSE)</f>
        <v>30</v>
      </c>
    </row>
    <row r="1971" spans="1:17" ht="15.6">
      <c r="A1971" s="1" t="s">
        <v>397</v>
      </c>
      <c r="B1971" t="str">
        <f>VLOOKUP(A1971,'Customer Names'!A1970:E4305,5,FALSE)</f>
        <v xml:space="preserve"> Mrs.  Chloe Lasseron</v>
      </c>
      <c r="C1971">
        <f>VLOOKUP(A1971,'Medical Examinations'!A1970:J4305,2,FALSE)</f>
        <v>31.02</v>
      </c>
      <c r="D1971">
        <f>VLOOKUP(A1971,'Medical Examinations'!A1970:J4305,3,FALSE)</f>
        <v>4.84</v>
      </c>
      <c r="E1971" t="str">
        <f>VLOOKUP(A1971,'Medical Examinations'!A1970:J4305,4,FALSE)</f>
        <v>No</v>
      </c>
      <c r="F1971" t="str">
        <f>VLOOKUP(A1971,'Medical Examinations'!A1970:J4305,5,FALSE)</f>
        <v>No</v>
      </c>
      <c r="G1971" t="str">
        <f>VLOOKUP($A1971,'Medical Examinations'!A$1:J$2336,6,FALSE)</f>
        <v>Yes</v>
      </c>
      <c r="H1971">
        <f>VLOOKUP(A1971,'Medical Examinations'!A1970:J4305,7,FALSE)</f>
        <v>1</v>
      </c>
      <c r="I1971" t="str">
        <f>VLOOKUP(A1971,'Medical Examinations'!A1970:J4305,8,FALSE)</f>
        <v>No</v>
      </c>
      <c r="J1971" t="str">
        <f>VLOOKUP($A1971,'Medical Examinations'!$A1970:$J4305,9,FALSE)</f>
        <v>Obesity</v>
      </c>
      <c r="K1971" t="str">
        <f>VLOOKUP(A1971,'Medical Examinations'!A1970:J4305,10,FALSE)</f>
        <v>Normal</v>
      </c>
      <c r="L1971" t="str">
        <f>VLOOKUP(Healthcare!A1971,'Hospitalisation Details'!A1970:K4305,10,FALSE)</f>
        <v>29-Jul-2003</v>
      </c>
      <c r="M1971" s="17">
        <f>VLOOKUP(Healthcare!A1971,'Hospitalisation Details'!A1970:K4305,6,FALSE)</f>
        <v>3463.51</v>
      </c>
      <c r="N1971" t="str">
        <f>VLOOKUP(Healthcare!A1971,'Hospitalisation Details'!A1970:K4305,7,FALSE)</f>
        <v>tier - 2</v>
      </c>
      <c r="O1971" t="str">
        <f>VLOOKUP(Healthcare!A1971,'Hospitalisation Details'!A1970:K4305,8,FALSE)</f>
        <v>tier - 1</v>
      </c>
      <c r="P1971" t="str">
        <f>VLOOKUP(Healthcare!A1971,'Hospitalisation Details'!A1970:K4305,9,FALSE)</f>
        <v>R1025</v>
      </c>
      <c r="Q1971">
        <f>VLOOKUP(Healthcare!A1971,'Hospitalisation Details'!A1970:K4305,11,FALSE)</f>
        <v>21</v>
      </c>
    </row>
    <row r="1972" spans="1:17" ht="15.6">
      <c r="A1972" s="1" t="s">
        <v>396</v>
      </c>
      <c r="B1972" t="str">
        <f>VLOOKUP(A1972,'Customer Names'!A1971:E4306,5,FALSE)</f>
        <v xml:space="preserve"> Ms.  Cailtlin Bushong</v>
      </c>
      <c r="C1972">
        <f>VLOOKUP(A1972,'Medical Examinations'!A1971:J4306,2,FALSE)</f>
        <v>17.5</v>
      </c>
      <c r="D1972">
        <f>VLOOKUP(A1972,'Medical Examinations'!A1971:J4306,3,FALSE)</f>
        <v>4.5599999999999996</v>
      </c>
      <c r="E1972" t="str">
        <f>VLOOKUP(A1972,'Medical Examinations'!A1971:J4306,4,FALSE)</f>
        <v>No</v>
      </c>
      <c r="F1972" t="str">
        <f>VLOOKUP(A1972,'Medical Examinations'!A1971:J4306,5,FALSE)</f>
        <v>No</v>
      </c>
      <c r="G1972" t="str">
        <f>VLOOKUP($A1972,'Medical Examinations'!A$1:J$2336,6,FALSE)</f>
        <v>No</v>
      </c>
      <c r="H1972">
        <f>VLOOKUP(A1972,'Medical Examinations'!A1971:J4306,7,FALSE)</f>
        <v>1</v>
      </c>
      <c r="I1972" t="str">
        <f>VLOOKUP(A1972,'Medical Examinations'!A1971:J4306,8,FALSE)</f>
        <v>No</v>
      </c>
      <c r="J1972" t="str">
        <f>VLOOKUP($A1972,'Medical Examinations'!$A1971:$J4306,9,FALSE)</f>
        <v>Under Weight</v>
      </c>
      <c r="K1972" t="str">
        <f>VLOOKUP(A1972,'Medical Examinations'!A1971:J4306,10,FALSE)</f>
        <v>Normal</v>
      </c>
      <c r="L1972" t="str">
        <f>VLOOKUP(Healthcare!A1972,'Hospitalisation Details'!A1971:K4306,10,FALSE)</f>
        <v>14-Sep-1987</v>
      </c>
      <c r="M1972" s="17">
        <f>VLOOKUP(Healthcare!A1972,'Hospitalisation Details'!A1971:K4306,6,FALSE)</f>
        <v>3453.77</v>
      </c>
      <c r="N1972" t="str">
        <f>VLOOKUP(Healthcare!A1972,'Hospitalisation Details'!A1971:K4306,7,FALSE)</f>
        <v>tier - 2</v>
      </c>
      <c r="O1972" t="str">
        <f>VLOOKUP(Healthcare!A1972,'Hospitalisation Details'!A1971:K4306,8,FALSE)</f>
        <v>tier - 1</v>
      </c>
      <c r="P1972" t="str">
        <f>VLOOKUP(Healthcare!A1972,'Hospitalisation Details'!A1971:K4306,9,FALSE)</f>
        <v>R1011</v>
      </c>
      <c r="Q1972">
        <f>VLOOKUP(Healthcare!A1972,'Hospitalisation Details'!A1971:K4306,11,FALSE)</f>
        <v>36</v>
      </c>
    </row>
    <row r="1973" spans="1:17" ht="15.6">
      <c r="A1973" s="1" t="s">
        <v>395</v>
      </c>
      <c r="B1973" t="str">
        <f>VLOOKUP(A1973,'Customer Names'!A1972:E4307,5,FALSE)</f>
        <v xml:space="preserve"> Mr.  Joshua Dennison</v>
      </c>
      <c r="C1973">
        <f>VLOOKUP(A1973,'Medical Examinations'!A1972:J4307,2,FALSE)</f>
        <v>34.799999999999997</v>
      </c>
      <c r="D1973">
        <f>VLOOKUP(A1973,'Medical Examinations'!A1972:J4307,3,FALSE)</f>
        <v>4.42</v>
      </c>
      <c r="E1973" t="str">
        <f>VLOOKUP(A1973,'Medical Examinations'!A1972:J4307,4,FALSE)</f>
        <v>yes</v>
      </c>
      <c r="F1973" t="str">
        <f>VLOOKUP(A1973,'Medical Examinations'!A1972:J4307,5,FALSE)</f>
        <v>Yes</v>
      </c>
      <c r="G1973" t="str">
        <f>VLOOKUP($A1973,'Medical Examinations'!A$1:J$2336,6,FALSE)</f>
        <v>No</v>
      </c>
      <c r="H1973">
        <f>VLOOKUP(A1973,'Medical Examinations'!A1972:J4307,7,FALSE)</f>
        <v>2</v>
      </c>
      <c r="I1973" t="str">
        <f>VLOOKUP(A1973,'Medical Examinations'!A1972:J4307,8,FALSE)</f>
        <v>No</v>
      </c>
      <c r="J1973" t="str">
        <f>VLOOKUP($A1973,'Medical Examinations'!$A1972:$J4307,9,FALSE)</f>
        <v>Obesity</v>
      </c>
      <c r="K1973" t="str">
        <f>VLOOKUP(A1973,'Medical Examinations'!A1972:J4307,10,FALSE)</f>
        <v>Normal</v>
      </c>
      <c r="L1973" t="str">
        <f>VLOOKUP(Healthcare!A1973,'Hospitalisation Details'!A1972:K4307,10,FALSE)</f>
        <v>20-Jun-2000</v>
      </c>
      <c r="M1973" s="17">
        <f>VLOOKUP(Healthcare!A1973,'Hospitalisation Details'!A1972:K4307,6,FALSE)</f>
        <v>3443.06</v>
      </c>
      <c r="N1973" t="str">
        <f>VLOOKUP(Healthcare!A1973,'Hospitalisation Details'!A1972:K4307,7,FALSE)</f>
        <v>tier - 2</v>
      </c>
      <c r="O1973" t="str">
        <f>VLOOKUP(Healthcare!A1973,'Hospitalisation Details'!A1972:K4307,8,FALSE)</f>
        <v>tier - 1</v>
      </c>
      <c r="P1973" t="str">
        <f>VLOOKUP(Healthcare!A1973,'Hospitalisation Details'!A1972:K4307,9,FALSE)</f>
        <v>R1011</v>
      </c>
      <c r="Q1973">
        <f>VLOOKUP(Healthcare!A1973,'Hospitalisation Details'!A1972:K4307,11,FALSE)</f>
        <v>24</v>
      </c>
    </row>
    <row r="1974" spans="1:17" ht="15.6">
      <c r="A1974" s="1" t="s">
        <v>394</v>
      </c>
      <c r="B1974" t="str">
        <f>VLOOKUP(A1974,'Customer Names'!A1973:E4308,5,FALSE)</f>
        <v xml:space="preserve"> Mr.  Chuy Lira</v>
      </c>
      <c r="C1974">
        <f>VLOOKUP(A1974,'Medical Examinations'!A1973:J4308,2,FALSE)</f>
        <v>17.3</v>
      </c>
      <c r="D1974">
        <f>VLOOKUP(A1974,'Medical Examinations'!A1973:J4308,3,FALSE)</f>
        <v>7.66</v>
      </c>
      <c r="E1974" t="str">
        <f>VLOOKUP(A1974,'Medical Examinations'!A1973:J4308,4,FALSE)</f>
        <v>yes</v>
      </c>
      <c r="F1974" t="str">
        <f>VLOOKUP(A1974,'Medical Examinations'!A1973:J4308,5,FALSE)</f>
        <v>No</v>
      </c>
      <c r="G1974" t="str">
        <f>VLOOKUP($A1974,'Medical Examinations'!A$1:J$2336,6,FALSE)</f>
        <v>No</v>
      </c>
      <c r="H1974">
        <f>VLOOKUP(A1974,'Medical Examinations'!A1973:J4308,7,FALSE)</f>
        <v>1</v>
      </c>
      <c r="I1974" t="str">
        <f>VLOOKUP(A1974,'Medical Examinations'!A1973:J4308,8,FALSE)</f>
        <v>No</v>
      </c>
      <c r="J1974" t="str">
        <f>VLOOKUP($A1974,'Medical Examinations'!$A1973:$J4308,9,FALSE)</f>
        <v>Under Weight</v>
      </c>
      <c r="K1974" t="str">
        <f>VLOOKUP(A1974,'Medical Examinations'!A1973:J4308,10,FALSE)</f>
        <v>Diabetes</v>
      </c>
      <c r="L1974" t="str">
        <f>VLOOKUP(Healthcare!A1974,'Hospitalisation Details'!A1973:K4308,10,FALSE)</f>
        <v>27-Aug-1986</v>
      </c>
      <c r="M1974" s="17">
        <f>VLOOKUP(Healthcare!A1974,'Hospitalisation Details'!A1973:K4308,6,FALSE)</f>
        <v>3436.5</v>
      </c>
      <c r="N1974" t="str">
        <f>VLOOKUP(Healthcare!A1974,'Hospitalisation Details'!A1973:K4308,7,FALSE)</f>
        <v>tier - 2</v>
      </c>
      <c r="O1974" t="str">
        <f>VLOOKUP(Healthcare!A1974,'Hospitalisation Details'!A1973:K4308,8,FALSE)</f>
        <v>tier - 1</v>
      </c>
      <c r="P1974" t="str">
        <f>VLOOKUP(Healthcare!A1974,'Hospitalisation Details'!A1973:K4308,9,FALSE)</f>
        <v>R1013</v>
      </c>
      <c r="Q1974">
        <f>VLOOKUP(Healthcare!A1974,'Hospitalisation Details'!A1973:K4308,11,FALSE)</f>
        <v>38</v>
      </c>
    </row>
    <row r="1975" spans="1:17" ht="15.6">
      <c r="A1975" s="1" t="s">
        <v>393</v>
      </c>
      <c r="B1975" t="str">
        <f>VLOOKUP(A1975,'Customer Names'!A1974:E4309,5,FALSE)</f>
        <v xml:space="preserve"> Ms.  Laurie B Nahigian</v>
      </c>
      <c r="C1975">
        <f>VLOOKUP(A1975,'Medical Examinations'!A1974:J4309,2,FALSE)</f>
        <v>32.25</v>
      </c>
      <c r="D1975">
        <f>VLOOKUP(A1975,'Medical Examinations'!A1974:J4309,3,FALSE)</f>
        <v>5.2</v>
      </c>
      <c r="E1975" t="str">
        <f>VLOOKUP(A1975,'Medical Examinations'!A1974:J4309,4,FALSE)</f>
        <v>yes</v>
      </c>
      <c r="F1975" t="str">
        <f>VLOOKUP(A1975,'Medical Examinations'!A1974:J4309,5,FALSE)</f>
        <v>No</v>
      </c>
      <c r="G1975" t="str">
        <f>VLOOKUP($A1975,'Medical Examinations'!A$1:J$2336,6,FALSE)</f>
        <v>No</v>
      </c>
      <c r="H1975">
        <f>VLOOKUP(A1975,'Medical Examinations'!A1974:J4309,7,FALSE)</f>
        <v>0</v>
      </c>
      <c r="I1975" t="str">
        <f>VLOOKUP(A1975,'Medical Examinations'!A1974:J4309,8,FALSE)</f>
        <v>No</v>
      </c>
      <c r="J1975" t="str">
        <f>VLOOKUP($A1975,'Medical Examinations'!$A1974:$J4309,9,FALSE)</f>
        <v>Obesity</v>
      </c>
      <c r="K1975" t="str">
        <f>VLOOKUP(A1975,'Medical Examinations'!A1974:J4309,10,FALSE)</f>
        <v>Normal</v>
      </c>
      <c r="L1975" t="str">
        <f>VLOOKUP(Healthcare!A1975,'Hospitalisation Details'!A1974:K4309,10,FALSE)</f>
        <v>26-Dec-2001</v>
      </c>
      <c r="M1975" s="17">
        <f>VLOOKUP(Healthcare!A1975,'Hospitalisation Details'!A1974:K4309,6,FALSE)</f>
        <v>3434.38</v>
      </c>
      <c r="N1975" t="str">
        <f>VLOOKUP(Healthcare!A1975,'Hospitalisation Details'!A1974:K4309,7,FALSE)</f>
        <v>tier - 2</v>
      </c>
      <c r="O1975" t="str">
        <f>VLOOKUP(Healthcare!A1975,'Hospitalisation Details'!A1974:K4309,8,FALSE)</f>
        <v>tier - 2</v>
      </c>
      <c r="P1975" t="str">
        <f>VLOOKUP(Healthcare!A1975,'Hospitalisation Details'!A1974:K4309,9,FALSE)</f>
        <v>R1011</v>
      </c>
      <c r="Q1975">
        <f>VLOOKUP(Healthcare!A1975,'Hospitalisation Details'!A1974:K4309,11,FALSE)</f>
        <v>22</v>
      </c>
    </row>
    <row r="1976" spans="1:17" ht="15.6">
      <c r="A1976" s="1" t="s">
        <v>392</v>
      </c>
      <c r="B1976" t="str">
        <f>VLOOKUP(A1976,'Customer Names'!A1975:E4310,5,FALSE)</f>
        <v xml:space="preserve"> Ms.  Rachel B Cackett</v>
      </c>
      <c r="C1976">
        <f>VLOOKUP(A1976,'Medical Examinations'!A1975:J4310,2,FALSE)</f>
        <v>42.4</v>
      </c>
      <c r="D1976">
        <f>VLOOKUP(A1976,'Medical Examinations'!A1975:J4310,3,FALSE)</f>
        <v>5.53</v>
      </c>
      <c r="E1976" t="str">
        <f>VLOOKUP(A1976,'Medical Examinations'!A1975:J4310,4,FALSE)</f>
        <v>yes</v>
      </c>
      <c r="F1976" t="str">
        <f>VLOOKUP(A1976,'Medical Examinations'!A1975:J4310,5,FALSE)</f>
        <v>No</v>
      </c>
      <c r="G1976" t="str">
        <f>VLOOKUP($A1976,'Medical Examinations'!A$1:J$2336,6,FALSE)</f>
        <v>No</v>
      </c>
      <c r="H1976">
        <f>VLOOKUP(A1976,'Medical Examinations'!A1975:J4310,7,FALSE)</f>
        <v>0</v>
      </c>
      <c r="I1976" t="str">
        <f>VLOOKUP(A1976,'Medical Examinations'!A1975:J4310,8,FALSE)</f>
        <v>No</v>
      </c>
      <c r="J1976" t="str">
        <f>VLOOKUP($A1976,'Medical Examinations'!$A1975:$J4310,9,FALSE)</f>
        <v>Obesity</v>
      </c>
      <c r="K1976" t="str">
        <f>VLOOKUP(A1976,'Medical Examinations'!A1975:J4310,10,FALSE)</f>
        <v>Normal</v>
      </c>
      <c r="L1976" t="str">
        <f>VLOOKUP(Healthcare!A1976,'Hospitalisation Details'!A1975:K4310,10,FALSE)</f>
        <v>19-Dec-1996</v>
      </c>
      <c r="M1976" s="17">
        <f>VLOOKUP(Healthcare!A1976,'Hospitalisation Details'!A1975:K4310,6,FALSE)</f>
        <v>3410.32</v>
      </c>
      <c r="N1976" t="str">
        <f>VLOOKUP(Healthcare!A1976,'Hospitalisation Details'!A1975:K4310,7,FALSE)</f>
        <v>tier - 2</v>
      </c>
      <c r="O1976" t="str">
        <f>VLOOKUP(Healthcare!A1976,'Hospitalisation Details'!A1975:K4310,8,FALSE)</f>
        <v>tier - 2</v>
      </c>
      <c r="P1976" t="str">
        <f>VLOOKUP(Healthcare!A1976,'Hospitalisation Details'!A1975:K4310,9,FALSE)</f>
        <v>R1011</v>
      </c>
      <c r="Q1976">
        <f>VLOOKUP(Healthcare!A1976,'Hospitalisation Details'!A1975:K4310,11,FALSE)</f>
        <v>27</v>
      </c>
    </row>
    <row r="1977" spans="1:17" ht="15.6">
      <c r="A1977" s="1" t="s">
        <v>391</v>
      </c>
      <c r="B1977" t="str">
        <f>VLOOKUP(A1977,'Customer Names'!A1976:E4311,5,FALSE)</f>
        <v xml:space="preserve"> Ms.  Liza Hunter-Galvan</v>
      </c>
      <c r="C1977">
        <f>VLOOKUP(A1977,'Medical Examinations'!A1976:J4311,2,FALSE)</f>
        <v>38.664999999999999</v>
      </c>
      <c r="D1977">
        <f>VLOOKUP(A1977,'Medical Examinations'!A1976:J4311,3,FALSE)</f>
        <v>4.8600000000000003</v>
      </c>
      <c r="E1977" t="str">
        <f>VLOOKUP(A1977,'Medical Examinations'!A1976:J4311,4,FALSE)</f>
        <v>No</v>
      </c>
      <c r="F1977" t="str">
        <f>VLOOKUP(A1977,'Medical Examinations'!A1976:J4311,5,FALSE)</f>
        <v>Yes</v>
      </c>
      <c r="G1977" t="str">
        <f>VLOOKUP($A1977,'Medical Examinations'!A$1:J$2336,6,FALSE)</f>
        <v>No</v>
      </c>
      <c r="H1977">
        <f>VLOOKUP(A1977,'Medical Examinations'!A1976:J4311,7,FALSE)</f>
        <v>1</v>
      </c>
      <c r="I1977" t="str">
        <f>VLOOKUP(A1977,'Medical Examinations'!A1976:J4311,8,FALSE)</f>
        <v>No</v>
      </c>
      <c r="J1977" t="str">
        <f>VLOOKUP($A1977,'Medical Examinations'!$A1976:$J4311,9,FALSE)</f>
        <v>Obesity</v>
      </c>
      <c r="K1977" t="str">
        <f>VLOOKUP(A1977,'Medical Examinations'!A1976:J4311,10,FALSE)</f>
        <v>Normal</v>
      </c>
      <c r="L1977" t="str">
        <f>VLOOKUP(Healthcare!A1977,'Hospitalisation Details'!A1976:K4311,10,FALSE)</f>
        <v>16-Jul-2004</v>
      </c>
      <c r="M1977" s="17">
        <f>VLOOKUP(Healthcare!A1977,'Hospitalisation Details'!A1976:K4311,6,FALSE)</f>
        <v>3393.36</v>
      </c>
      <c r="N1977" t="str">
        <f>VLOOKUP(Healthcare!A1977,'Hospitalisation Details'!A1976:K4311,7,FALSE)</f>
        <v>tier - 2</v>
      </c>
      <c r="O1977" t="str">
        <f>VLOOKUP(Healthcare!A1977,'Hospitalisation Details'!A1976:K4311,8,FALSE)</f>
        <v>tier - 2</v>
      </c>
      <c r="P1977" t="str">
        <f>VLOOKUP(Healthcare!A1977,'Hospitalisation Details'!A1976:K4311,9,FALSE)</f>
        <v>R1023</v>
      </c>
      <c r="Q1977">
        <f>VLOOKUP(Healthcare!A1977,'Hospitalisation Details'!A1976:K4311,11,FALSE)</f>
        <v>20</v>
      </c>
    </row>
    <row r="1978" spans="1:17" ht="15.6">
      <c r="A1978" s="1" t="s">
        <v>390</v>
      </c>
      <c r="B1978" t="str">
        <f>VLOOKUP(A1978,'Customer Names'!A1977:E4312,5,FALSE)</f>
        <v xml:space="preserve"> Ms.  Lindsey Pierret</v>
      </c>
      <c r="C1978">
        <f>VLOOKUP(A1978,'Medical Examinations'!A1977:J4312,2,FALSE)</f>
        <v>29.92</v>
      </c>
      <c r="D1978">
        <f>VLOOKUP(A1978,'Medical Examinations'!A1977:J4312,3,FALSE)</f>
        <v>5.49</v>
      </c>
      <c r="E1978" t="str">
        <f>VLOOKUP(A1978,'Medical Examinations'!A1977:J4312,4,FALSE)</f>
        <v>yes</v>
      </c>
      <c r="F1978" t="str">
        <f>VLOOKUP(A1978,'Medical Examinations'!A1977:J4312,5,FALSE)</f>
        <v>No</v>
      </c>
      <c r="G1978" t="str">
        <f>VLOOKUP($A1978,'Medical Examinations'!A$1:J$2336,6,FALSE)</f>
        <v>No</v>
      </c>
      <c r="H1978">
        <f>VLOOKUP(A1978,'Medical Examinations'!A1977:J4312,7,FALSE)</f>
        <v>0</v>
      </c>
      <c r="I1978" t="str">
        <f>VLOOKUP(A1978,'Medical Examinations'!A1977:J4312,8,FALSE)</f>
        <v>No</v>
      </c>
      <c r="J1978" t="str">
        <f>VLOOKUP($A1978,'Medical Examinations'!$A1977:$J4312,9,FALSE)</f>
        <v>Over Weight</v>
      </c>
      <c r="K1978" t="str">
        <f>VLOOKUP(A1978,'Medical Examinations'!A1977:J4312,10,FALSE)</f>
        <v>Normal</v>
      </c>
      <c r="L1978" t="str">
        <f>VLOOKUP(Healthcare!A1978,'Hospitalisation Details'!A1977:K4312,10,FALSE)</f>
        <v>27-Oct-1996</v>
      </c>
      <c r="M1978" s="17">
        <f>VLOOKUP(Healthcare!A1978,'Hospitalisation Details'!A1977:K4312,6,FALSE)</f>
        <v>3392.98</v>
      </c>
      <c r="N1978" t="str">
        <f>VLOOKUP(Healthcare!A1978,'Hospitalisation Details'!A1977:K4312,7,FALSE)</f>
        <v>tier - 2</v>
      </c>
      <c r="O1978" t="str">
        <f>VLOOKUP(Healthcare!A1978,'Hospitalisation Details'!A1977:K4312,8,FALSE)</f>
        <v>tier - 3</v>
      </c>
      <c r="P1978" t="str">
        <f>VLOOKUP(Healthcare!A1978,'Hospitalisation Details'!A1977:K4312,9,FALSE)</f>
        <v>R1013</v>
      </c>
      <c r="Q1978">
        <f>VLOOKUP(Healthcare!A1978,'Hospitalisation Details'!A1977:K4312,11,FALSE)</f>
        <v>27</v>
      </c>
    </row>
    <row r="1979" spans="1:17" ht="15.6">
      <c r="A1979" s="1" t="s">
        <v>389</v>
      </c>
      <c r="B1979" t="str">
        <f>VLOOKUP(A1979,'Customer Names'!A1978:E4313,5,FALSE)</f>
        <v xml:space="preserve"> Ms.  Lindsay E White</v>
      </c>
      <c r="C1979">
        <f>VLOOKUP(A1979,'Medical Examinations'!A1978:J4313,2,FALSE)</f>
        <v>29.48</v>
      </c>
      <c r="D1979">
        <f>VLOOKUP(A1979,'Medical Examinations'!A1978:J4313,3,FALSE)</f>
        <v>4.09</v>
      </c>
      <c r="E1979" t="str">
        <f>VLOOKUP(A1979,'Medical Examinations'!A1978:J4313,4,FALSE)</f>
        <v>yes</v>
      </c>
      <c r="F1979" t="str">
        <f>VLOOKUP(A1979,'Medical Examinations'!A1978:J4313,5,FALSE)</f>
        <v>No</v>
      </c>
      <c r="G1979" t="str">
        <f>VLOOKUP($A1979,'Medical Examinations'!A$1:J$2336,6,FALSE)</f>
        <v>No</v>
      </c>
      <c r="H1979">
        <f>VLOOKUP(A1979,'Medical Examinations'!A1978:J4313,7,FALSE)</f>
        <v>0</v>
      </c>
      <c r="I1979" t="str">
        <f>VLOOKUP(A1979,'Medical Examinations'!A1978:J4313,8,FALSE)</f>
        <v>No</v>
      </c>
      <c r="J1979" t="str">
        <f>VLOOKUP($A1979,'Medical Examinations'!$A1978:$J4313,9,FALSE)</f>
        <v>Over Weight</v>
      </c>
      <c r="K1979" t="str">
        <f>VLOOKUP(A1979,'Medical Examinations'!A1978:J4313,10,FALSE)</f>
        <v>Normal</v>
      </c>
      <c r="L1979" t="str">
        <f>VLOOKUP(Healthcare!A1979,'Hospitalisation Details'!A1978:K4313,10,FALSE)</f>
        <v>10-Aug-1996</v>
      </c>
      <c r="M1979" s="17">
        <f>VLOOKUP(Healthcare!A1979,'Hospitalisation Details'!A1978:K4313,6,FALSE)</f>
        <v>3392.37</v>
      </c>
      <c r="N1979" t="str">
        <f>VLOOKUP(Healthcare!A1979,'Hospitalisation Details'!A1978:K4313,7,FALSE)</f>
        <v>tier - 2</v>
      </c>
      <c r="O1979" t="str">
        <f>VLOOKUP(Healthcare!A1979,'Hospitalisation Details'!A1978:K4313,8,FALSE)</f>
        <v>tier - 3</v>
      </c>
      <c r="P1979" t="str">
        <f>VLOOKUP(Healthcare!A1979,'Hospitalisation Details'!A1978:K4313,9,FALSE)</f>
        <v>R1013</v>
      </c>
      <c r="Q1979">
        <f>VLOOKUP(Healthcare!A1979,'Hospitalisation Details'!A1978:K4313,11,FALSE)</f>
        <v>28</v>
      </c>
    </row>
    <row r="1980" spans="1:17" ht="15.6">
      <c r="A1980" s="1" t="s">
        <v>388</v>
      </c>
      <c r="B1980" t="str">
        <f>VLOOKUP(A1980,'Customer Names'!A1979:E4314,5,FALSE)</f>
        <v xml:space="preserve"> Ms.  Kathleen M O'Neil</v>
      </c>
      <c r="C1980">
        <f>VLOOKUP(A1980,'Medical Examinations'!A1979:J4314,2,FALSE)</f>
        <v>28.785</v>
      </c>
      <c r="D1980">
        <f>VLOOKUP(A1980,'Medical Examinations'!A1979:J4314,3,FALSE)</f>
        <v>4.3099999999999996</v>
      </c>
      <c r="E1980" t="str">
        <f>VLOOKUP(A1980,'Medical Examinations'!A1979:J4314,4,FALSE)</f>
        <v>yes</v>
      </c>
      <c r="F1980" t="str">
        <f>VLOOKUP(A1980,'Medical Examinations'!A1979:J4314,5,FALSE)</f>
        <v>No</v>
      </c>
      <c r="G1980" t="str">
        <f>VLOOKUP($A1980,'Medical Examinations'!A$1:J$2336,6,FALSE)</f>
        <v>No</v>
      </c>
      <c r="H1980">
        <f>VLOOKUP(A1980,'Medical Examinations'!A1979:J4314,7,FALSE)</f>
        <v>0</v>
      </c>
      <c r="I1980" t="str">
        <f>VLOOKUP(A1980,'Medical Examinations'!A1979:J4314,8,FALSE)</f>
        <v>No</v>
      </c>
      <c r="J1980" t="str">
        <f>VLOOKUP($A1980,'Medical Examinations'!$A1979:$J4314,9,FALSE)</f>
        <v>Over Weight</v>
      </c>
      <c r="K1980" t="str">
        <f>VLOOKUP(A1980,'Medical Examinations'!A1979:J4314,10,FALSE)</f>
        <v>Normal</v>
      </c>
      <c r="L1980" t="str">
        <f>VLOOKUP(Healthcare!A1980,'Hospitalisation Details'!A1979:K4314,10,FALSE)</f>
        <v>13-Nov-1996</v>
      </c>
      <c r="M1980" s="17">
        <f>VLOOKUP(Healthcare!A1980,'Hospitalisation Details'!A1979:K4314,6,FALSE)</f>
        <v>3385.4</v>
      </c>
      <c r="N1980" t="str">
        <f>VLOOKUP(Healthcare!A1980,'Hospitalisation Details'!A1979:K4314,7,FALSE)</f>
        <v>tier - 2</v>
      </c>
      <c r="O1980" t="str">
        <f>VLOOKUP(Healthcare!A1980,'Hospitalisation Details'!A1979:K4314,8,FALSE)</f>
        <v>tier - 2</v>
      </c>
      <c r="P1980" t="str">
        <f>VLOOKUP(Healthcare!A1980,'Hospitalisation Details'!A1979:K4314,9,FALSE)</f>
        <v>R1024</v>
      </c>
      <c r="Q1980">
        <f>VLOOKUP(Healthcare!A1980,'Hospitalisation Details'!A1979:K4314,11,FALSE)</f>
        <v>27</v>
      </c>
    </row>
    <row r="1981" spans="1:17" ht="15.6">
      <c r="A1981" s="1" t="s">
        <v>387</v>
      </c>
      <c r="B1981" t="str">
        <f>VLOOKUP(A1981,'Customer Names'!A1980:E4315,5,FALSE)</f>
        <v xml:space="preserve"> Ms.  Aya Leitz</v>
      </c>
      <c r="C1981">
        <f>VLOOKUP(A1981,'Medical Examinations'!A1980:J4315,2,FALSE)</f>
        <v>19.8</v>
      </c>
      <c r="D1981">
        <f>VLOOKUP(A1981,'Medical Examinations'!A1980:J4315,3,FALSE)</f>
        <v>4</v>
      </c>
      <c r="E1981" t="str">
        <f>VLOOKUP(A1981,'Medical Examinations'!A1980:J4315,4,FALSE)</f>
        <v>yes</v>
      </c>
      <c r="F1981" t="str">
        <f>VLOOKUP(A1981,'Medical Examinations'!A1980:J4315,5,FALSE)</f>
        <v>No</v>
      </c>
      <c r="G1981" t="str">
        <f>VLOOKUP($A1981,'Medical Examinations'!A$1:J$2336,6,FALSE)</f>
        <v>No</v>
      </c>
      <c r="H1981">
        <f>VLOOKUP(A1981,'Medical Examinations'!A1980:J4315,7,FALSE)</f>
        <v>0</v>
      </c>
      <c r="I1981" t="str">
        <f>VLOOKUP(A1981,'Medical Examinations'!A1980:J4315,8,FALSE)</f>
        <v>No</v>
      </c>
      <c r="J1981" t="str">
        <f>VLOOKUP($A1981,'Medical Examinations'!$A1980:$J4315,9,FALSE)</f>
        <v>Healthy Weight</v>
      </c>
      <c r="K1981" t="str">
        <f>VLOOKUP(A1981,'Medical Examinations'!A1980:J4315,10,FALSE)</f>
        <v>Normal</v>
      </c>
      <c r="L1981" t="str">
        <f>VLOOKUP(Healthcare!A1981,'Hospitalisation Details'!A1980:K4315,10,FALSE)</f>
        <v>14-Dec-1996</v>
      </c>
      <c r="M1981" s="17">
        <f>VLOOKUP(Healthcare!A1981,'Hospitalisation Details'!A1980:K4315,6,FALSE)</f>
        <v>3378.91</v>
      </c>
      <c r="N1981" t="str">
        <f>VLOOKUP(Healthcare!A1981,'Hospitalisation Details'!A1980:K4315,7,FALSE)</f>
        <v>tier - 2</v>
      </c>
      <c r="O1981" t="str">
        <f>VLOOKUP(Healthcare!A1981,'Hospitalisation Details'!A1980:K4315,8,FALSE)</f>
        <v>tier - 1</v>
      </c>
      <c r="P1981" t="str">
        <f>VLOOKUP(Healthcare!A1981,'Hospitalisation Details'!A1980:K4315,9,FALSE)</f>
        <v>R1011</v>
      </c>
      <c r="Q1981">
        <f>VLOOKUP(Healthcare!A1981,'Hospitalisation Details'!A1980:K4315,11,FALSE)</f>
        <v>27</v>
      </c>
    </row>
    <row r="1982" spans="1:17" ht="15.6">
      <c r="A1982" s="1" t="s">
        <v>386</v>
      </c>
      <c r="B1982" t="str">
        <f>VLOOKUP(A1982,'Customer Names'!A1981:E4316,5,FALSE)</f>
        <v xml:space="preserve"> Ms.  Carolyn R Durfee</v>
      </c>
      <c r="C1982">
        <f>VLOOKUP(A1982,'Medical Examinations'!A1981:J4316,2,FALSE)</f>
        <v>35.53</v>
      </c>
      <c r="D1982">
        <f>VLOOKUP(A1982,'Medical Examinations'!A1981:J4316,3,FALSE)</f>
        <v>4.68</v>
      </c>
      <c r="E1982" t="str">
        <f>VLOOKUP(A1982,'Medical Examinations'!A1981:J4316,4,FALSE)</f>
        <v>No</v>
      </c>
      <c r="F1982" t="str">
        <f>VLOOKUP(A1982,'Medical Examinations'!A1981:J4316,5,FALSE)</f>
        <v>No</v>
      </c>
      <c r="G1982" t="str">
        <f>VLOOKUP($A1982,'Medical Examinations'!A$1:J$2336,6,FALSE)</f>
        <v>Yes</v>
      </c>
      <c r="H1982">
        <f>VLOOKUP(A1982,'Medical Examinations'!A1981:J4316,7,FALSE)</f>
        <v>1</v>
      </c>
      <c r="I1982" t="str">
        <f>VLOOKUP(A1982,'Medical Examinations'!A1981:J4316,8,FALSE)</f>
        <v>No</v>
      </c>
      <c r="J1982" t="str">
        <f>VLOOKUP($A1982,'Medical Examinations'!$A1981:$J4316,9,FALSE)</f>
        <v>Obesity</v>
      </c>
      <c r="K1982" t="str">
        <f>VLOOKUP(A1982,'Medical Examinations'!A1981:J4316,10,FALSE)</f>
        <v>Normal</v>
      </c>
      <c r="L1982" t="str">
        <f>VLOOKUP(Healthcare!A1982,'Hospitalisation Details'!A1981:K4316,10,FALSE)</f>
        <v>7-Oct-1993</v>
      </c>
      <c r="M1982" s="17">
        <f>VLOOKUP(Healthcare!A1982,'Hospitalisation Details'!A1981:K4316,6,FALSE)</f>
        <v>3366.67</v>
      </c>
      <c r="N1982" t="str">
        <f>VLOOKUP(Healthcare!A1982,'Hospitalisation Details'!A1981:K4316,7,FALSE)</f>
        <v>tier - 2</v>
      </c>
      <c r="O1982" t="str">
        <f>VLOOKUP(Healthcare!A1982,'Hospitalisation Details'!A1981:K4316,8,FALSE)</f>
        <v>tier - 2</v>
      </c>
      <c r="P1982" t="str">
        <f>VLOOKUP(Healthcare!A1982,'Hospitalisation Details'!A1981:K4316,9,FALSE)</f>
        <v>R1013</v>
      </c>
      <c r="Q1982">
        <f>VLOOKUP(Healthcare!A1982,'Hospitalisation Details'!A1981:K4316,11,FALSE)</f>
        <v>30</v>
      </c>
    </row>
    <row r="1983" spans="1:17" ht="15.6">
      <c r="A1983" s="1" t="s">
        <v>385</v>
      </c>
      <c r="B1983" t="str">
        <f>VLOOKUP(A1983,'Customer Names'!A1982:E4317,5,FALSE)</f>
        <v xml:space="preserve"> Ms.  Bethany Maylone</v>
      </c>
      <c r="C1983">
        <f>VLOOKUP(A1983,'Medical Examinations'!A1982:J4317,2,FALSE)</f>
        <v>21.47</v>
      </c>
      <c r="D1983">
        <f>VLOOKUP(A1983,'Medical Examinations'!A1982:J4317,3,FALSE)</f>
        <v>4.0199999999999996</v>
      </c>
      <c r="E1983" t="str">
        <f>VLOOKUP(A1983,'Medical Examinations'!A1982:J4317,4,FALSE)</f>
        <v>yes</v>
      </c>
      <c r="F1983" t="str">
        <f>VLOOKUP(A1983,'Medical Examinations'!A1982:J4317,5,FALSE)</f>
        <v>No</v>
      </c>
      <c r="G1983" t="str">
        <f>VLOOKUP($A1983,'Medical Examinations'!A$1:J$2336,6,FALSE)</f>
        <v>No</v>
      </c>
      <c r="H1983">
        <f>VLOOKUP(A1983,'Medical Examinations'!A1982:J4317,7,FALSE)</f>
        <v>1</v>
      </c>
      <c r="I1983" t="str">
        <f>VLOOKUP(A1983,'Medical Examinations'!A1982:J4317,8,FALSE)</f>
        <v>No</v>
      </c>
      <c r="J1983" t="str">
        <f>VLOOKUP($A1983,'Medical Examinations'!$A1982:$J4317,9,FALSE)</f>
        <v>Healthy Weight</v>
      </c>
      <c r="K1983" t="str">
        <f>VLOOKUP(A1983,'Medical Examinations'!A1982:J4317,10,FALSE)</f>
        <v>Normal</v>
      </c>
      <c r="L1983" t="str">
        <f>VLOOKUP(Healthcare!A1983,'Hospitalisation Details'!A1982:K4317,10,FALSE)</f>
        <v>23-Jun-1995</v>
      </c>
      <c r="M1983" s="17">
        <f>VLOOKUP(Healthcare!A1983,'Hospitalisation Details'!A1982:K4317,6,FALSE)</f>
        <v>3353.47</v>
      </c>
      <c r="N1983" t="str">
        <f>VLOOKUP(Healthcare!A1983,'Hospitalisation Details'!A1982:K4317,7,FALSE)</f>
        <v>tier - 2</v>
      </c>
      <c r="O1983" t="str">
        <f>VLOOKUP(Healthcare!A1983,'Hospitalisation Details'!A1982:K4317,8,FALSE)</f>
        <v>tier - 3</v>
      </c>
      <c r="P1983" t="str">
        <f>VLOOKUP(Healthcare!A1983,'Hospitalisation Details'!A1982:K4317,9,FALSE)</f>
        <v>R1012</v>
      </c>
      <c r="Q1983">
        <f>VLOOKUP(Healthcare!A1983,'Hospitalisation Details'!A1982:K4317,11,FALSE)</f>
        <v>29</v>
      </c>
    </row>
    <row r="1984" spans="1:17" ht="15.6">
      <c r="A1984" s="1" t="s">
        <v>384</v>
      </c>
      <c r="B1984" t="str">
        <f>VLOOKUP(A1984,'Customer Names'!A1983:E4318,5,FALSE)</f>
        <v xml:space="preserve"> Ms.  Holly A Reiland</v>
      </c>
      <c r="C1984">
        <f>VLOOKUP(A1984,'Medical Examinations'!A1983:J4318,2,FALSE)</f>
        <v>25.9</v>
      </c>
      <c r="D1984">
        <f>VLOOKUP(A1984,'Medical Examinations'!A1983:J4318,3,FALSE)</f>
        <v>5.12</v>
      </c>
      <c r="E1984" t="str">
        <f>VLOOKUP(A1984,'Medical Examinations'!A1983:J4318,4,FALSE)</f>
        <v>No</v>
      </c>
      <c r="F1984" t="str">
        <f>VLOOKUP(A1984,'Medical Examinations'!A1983:J4318,5,FALSE)</f>
        <v>No</v>
      </c>
      <c r="G1984" t="str">
        <f>VLOOKUP($A1984,'Medical Examinations'!A$1:J$2336,6,FALSE)</f>
        <v>Yes</v>
      </c>
      <c r="H1984">
        <f>VLOOKUP(A1984,'Medical Examinations'!A1983:J4318,7,FALSE)</f>
        <v>1</v>
      </c>
      <c r="I1984" t="str">
        <f>VLOOKUP(A1984,'Medical Examinations'!A1983:J4318,8,FALSE)</f>
        <v>No</v>
      </c>
      <c r="J1984" t="str">
        <f>VLOOKUP($A1984,'Medical Examinations'!$A1983:$J4318,9,FALSE)</f>
        <v>Over Weight</v>
      </c>
      <c r="K1984" t="str">
        <f>VLOOKUP(A1984,'Medical Examinations'!A1983:J4318,10,FALSE)</f>
        <v>Normal</v>
      </c>
      <c r="L1984" t="str">
        <f>VLOOKUP(Healthcare!A1984,'Hospitalisation Details'!A1983:K4318,10,FALSE)</f>
        <v>28-Oct-1993</v>
      </c>
      <c r="M1984" s="17">
        <f>VLOOKUP(Healthcare!A1984,'Hospitalisation Details'!A1983:K4318,6,FALSE)</f>
        <v>3353.28</v>
      </c>
      <c r="N1984" t="str">
        <f>VLOOKUP(Healthcare!A1984,'Hospitalisation Details'!A1983:K4318,7,FALSE)</f>
        <v>tier - 2</v>
      </c>
      <c r="O1984" t="str">
        <f>VLOOKUP(Healthcare!A1984,'Hospitalisation Details'!A1983:K4318,8,FALSE)</f>
        <v>tier - 1</v>
      </c>
      <c r="P1984" t="str">
        <f>VLOOKUP(Healthcare!A1984,'Hospitalisation Details'!A1983:K4318,9,FALSE)</f>
        <v>R1011</v>
      </c>
      <c r="Q1984">
        <f>VLOOKUP(Healthcare!A1984,'Hospitalisation Details'!A1983:K4318,11,FALSE)</f>
        <v>30</v>
      </c>
    </row>
    <row r="1985" spans="1:17" ht="15.6">
      <c r="A1985" s="1" t="s">
        <v>383</v>
      </c>
      <c r="B1985" t="str">
        <f>VLOOKUP(A1985,'Customer Names'!A1984:E4319,5,FALSE)</f>
        <v xml:space="preserve"> Mr.  Ping Hu</v>
      </c>
      <c r="C1985">
        <f>VLOOKUP(A1985,'Medical Examinations'!A1984:J4319,2,FALSE)</f>
        <v>20.81</v>
      </c>
      <c r="D1985">
        <f>VLOOKUP(A1985,'Medical Examinations'!A1984:J4319,3,FALSE)</f>
        <v>5.52</v>
      </c>
      <c r="E1985" t="str">
        <f>VLOOKUP(A1985,'Medical Examinations'!A1984:J4319,4,FALSE)</f>
        <v>No</v>
      </c>
      <c r="F1985" t="str">
        <f>VLOOKUP(A1985,'Medical Examinations'!A1984:J4319,5,FALSE)</f>
        <v>No</v>
      </c>
      <c r="G1985" t="str">
        <f>VLOOKUP($A1985,'Medical Examinations'!A$1:J$2336,6,FALSE)</f>
        <v>No</v>
      </c>
      <c r="H1985">
        <f>VLOOKUP(A1985,'Medical Examinations'!A1984:J4319,7,FALSE)</f>
        <v>0</v>
      </c>
      <c r="I1985" t="str">
        <f>VLOOKUP(A1985,'Medical Examinations'!A1984:J4319,8,FALSE)</f>
        <v>No</v>
      </c>
      <c r="J1985" t="str">
        <f>VLOOKUP($A1985,'Medical Examinations'!$A1984:$J4319,9,FALSE)</f>
        <v>Healthy Weight</v>
      </c>
      <c r="K1985" t="str">
        <f>VLOOKUP(A1985,'Medical Examinations'!A1984:J4319,10,FALSE)</f>
        <v>Normal</v>
      </c>
      <c r="L1985" t="str">
        <f>VLOOKUP(Healthcare!A1985,'Hospitalisation Details'!A1984:K4319,10,FALSE)</f>
        <v>1-Sep-1991</v>
      </c>
      <c r="M1985" s="17">
        <f>VLOOKUP(Healthcare!A1985,'Hospitalisation Details'!A1984:K4319,6,FALSE)</f>
        <v>3342.79</v>
      </c>
      <c r="N1985" t="str">
        <f>VLOOKUP(Healthcare!A1985,'Hospitalisation Details'!A1984:K4319,7,FALSE)</f>
        <v>tier - 2</v>
      </c>
      <c r="O1985" t="str">
        <f>VLOOKUP(Healthcare!A1985,'Hospitalisation Details'!A1984:K4319,8,FALSE)</f>
        <v>tier - 1</v>
      </c>
      <c r="P1985" t="str">
        <f>VLOOKUP(Healthcare!A1985,'Hospitalisation Details'!A1984:K4319,9,FALSE)</f>
        <v>R1013</v>
      </c>
      <c r="Q1985">
        <f>VLOOKUP(Healthcare!A1985,'Hospitalisation Details'!A1984:K4319,11,FALSE)</f>
        <v>33</v>
      </c>
    </row>
    <row r="1986" spans="1:17" ht="15.6">
      <c r="A1986" s="1" t="s">
        <v>382</v>
      </c>
      <c r="B1986" t="str">
        <f>VLOOKUP(A1986,'Customer Names'!A1985:E4320,5,FALSE)</f>
        <v xml:space="preserve"> Mr.  Tim Lessek</v>
      </c>
      <c r="C1986">
        <f>VLOOKUP(A1986,'Medical Examinations'!A1985:J4320,2,FALSE)</f>
        <v>25.84</v>
      </c>
      <c r="D1986">
        <f>VLOOKUP(A1986,'Medical Examinations'!A1985:J4320,3,FALSE)</f>
        <v>5.81</v>
      </c>
      <c r="E1986" t="str">
        <f>VLOOKUP(A1986,'Medical Examinations'!A1985:J4320,4,FALSE)</f>
        <v>yes</v>
      </c>
      <c r="F1986" t="str">
        <f>VLOOKUP(A1986,'Medical Examinations'!A1985:J4320,5,FALSE)</f>
        <v>No</v>
      </c>
      <c r="G1986" t="str">
        <f>VLOOKUP($A1986,'Medical Examinations'!A$1:J$2336,6,FALSE)</f>
        <v>Yes</v>
      </c>
      <c r="H1986">
        <f>VLOOKUP(A1986,'Medical Examinations'!A1985:J4320,7,FALSE)</f>
        <v>1</v>
      </c>
      <c r="I1986" t="str">
        <f>VLOOKUP(A1986,'Medical Examinations'!A1985:J4320,8,FALSE)</f>
        <v>No</v>
      </c>
      <c r="J1986" t="str">
        <f>VLOOKUP($A1986,'Medical Examinations'!$A1985:$J4320,9,FALSE)</f>
        <v>Over Weight</v>
      </c>
      <c r="K1986" t="str">
        <f>VLOOKUP(A1986,'Medical Examinations'!A1985:J4320,10,FALSE)</f>
        <v>Prediabetes</v>
      </c>
      <c r="L1986" t="str">
        <f>VLOOKUP(Healthcare!A1986,'Hospitalisation Details'!A1985:K4320,10,FALSE)</f>
        <v>20-Jun-1997</v>
      </c>
      <c r="M1986" s="17">
        <f>VLOOKUP(Healthcare!A1986,'Hospitalisation Details'!A1985:K4320,6,FALSE)</f>
        <v>3309.79</v>
      </c>
      <c r="N1986" t="str">
        <f>VLOOKUP(Healthcare!A1986,'Hospitalisation Details'!A1985:K4320,7,FALSE)</f>
        <v>tier - 3</v>
      </c>
      <c r="O1986" t="str">
        <f>VLOOKUP(Healthcare!A1986,'Hospitalisation Details'!A1985:K4320,8,FALSE)</f>
        <v>tier - 3</v>
      </c>
      <c r="P1986" t="str">
        <f>VLOOKUP(Healthcare!A1986,'Hospitalisation Details'!A1985:K4320,9,FALSE)</f>
        <v>R1017</v>
      </c>
      <c r="Q1986">
        <f>VLOOKUP(Healthcare!A1986,'Hospitalisation Details'!A1985:K4320,11,FALSE)</f>
        <v>27</v>
      </c>
    </row>
    <row r="1987" spans="1:17" ht="15.6">
      <c r="A1987" s="1" t="s">
        <v>381</v>
      </c>
      <c r="B1987" t="str">
        <f>VLOOKUP(A1987,'Customer Names'!A1986:E4321,5,FALSE)</f>
        <v xml:space="preserve"> Mr.  John Colavincenzo</v>
      </c>
      <c r="C1987">
        <f>VLOOKUP(A1987,'Medical Examinations'!A1986:J4321,2,FALSE)</f>
        <v>30.95</v>
      </c>
      <c r="D1987">
        <f>VLOOKUP(A1987,'Medical Examinations'!A1986:J4321,3,FALSE)</f>
        <v>5.16</v>
      </c>
      <c r="E1987" t="str">
        <f>VLOOKUP(A1987,'Medical Examinations'!A1986:J4321,4,FALSE)</f>
        <v>No</v>
      </c>
      <c r="F1987" t="str">
        <f>VLOOKUP(A1987,'Medical Examinations'!A1986:J4321,5,FALSE)</f>
        <v>No</v>
      </c>
      <c r="G1987" t="str">
        <f>VLOOKUP($A1987,'Medical Examinations'!A$1:J$2336,6,FALSE)</f>
        <v>Yes</v>
      </c>
      <c r="H1987">
        <f>VLOOKUP(A1987,'Medical Examinations'!A1986:J4321,7,FALSE)</f>
        <v>1</v>
      </c>
      <c r="I1987" t="str">
        <f>VLOOKUP(A1987,'Medical Examinations'!A1986:J4321,8,FALSE)</f>
        <v>No</v>
      </c>
      <c r="J1987" t="str">
        <f>VLOOKUP($A1987,'Medical Examinations'!$A1986:$J4321,9,FALSE)</f>
        <v>Obesity</v>
      </c>
      <c r="K1987" t="str">
        <f>VLOOKUP(A1987,'Medical Examinations'!A1986:J4321,10,FALSE)</f>
        <v>Normal</v>
      </c>
      <c r="L1987" t="str">
        <f>VLOOKUP(Healthcare!A1987,'Hospitalisation Details'!A1986:K4321,10,FALSE)</f>
        <v>18-Nov-2003</v>
      </c>
      <c r="M1987" s="17">
        <f>VLOOKUP(Healthcare!A1987,'Hospitalisation Details'!A1986:K4321,6,FALSE)</f>
        <v>3308.46</v>
      </c>
      <c r="N1987" t="str">
        <f>VLOOKUP(Healthcare!A1987,'Hospitalisation Details'!A1986:K4321,7,FALSE)</f>
        <v>tier - 2</v>
      </c>
      <c r="O1987" t="str">
        <f>VLOOKUP(Healthcare!A1987,'Hospitalisation Details'!A1986:K4321,8,FALSE)</f>
        <v>tier - 1</v>
      </c>
      <c r="P1987" t="str">
        <f>VLOOKUP(Healthcare!A1987,'Hospitalisation Details'!A1986:K4321,9,FALSE)</f>
        <v>R1021</v>
      </c>
      <c r="Q1987">
        <f>VLOOKUP(Healthcare!A1987,'Hospitalisation Details'!A1986:K4321,11,FALSE)</f>
        <v>20</v>
      </c>
    </row>
    <row r="1988" spans="1:17" ht="15.6">
      <c r="A1988" s="1" t="s">
        <v>380</v>
      </c>
      <c r="B1988" t="str">
        <f>VLOOKUP(A1988,'Customer Names'!A1987:E4322,5,FALSE)</f>
        <v xml:space="preserve"> Mrs.  Cynthia Mendez-Karr</v>
      </c>
      <c r="C1988">
        <f>VLOOKUP(A1988,'Medical Examinations'!A1987:J4322,2,FALSE)</f>
        <v>30.54</v>
      </c>
      <c r="D1988">
        <f>VLOOKUP(A1988,'Medical Examinations'!A1987:J4322,3,FALSE)</f>
        <v>5</v>
      </c>
      <c r="E1988" t="str">
        <f>VLOOKUP(A1988,'Medical Examinations'!A1987:J4322,4,FALSE)</f>
        <v>No</v>
      </c>
      <c r="F1988" t="str">
        <f>VLOOKUP(A1988,'Medical Examinations'!A1987:J4322,5,FALSE)</f>
        <v>No</v>
      </c>
      <c r="G1988" t="str">
        <f>VLOOKUP($A1988,'Medical Examinations'!A$1:J$2336,6,FALSE)</f>
        <v>Yes</v>
      </c>
      <c r="H1988">
        <f>VLOOKUP(A1988,'Medical Examinations'!A1987:J4322,7,FALSE)</f>
        <v>1</v>
      </c>
      <c r="I1988" t="str">
        <f>VLOOKUP(A1988,'Medical Examinations'!A1987:J4322,8,FALSE)</f>
        <v>No</v>
      </c>
      <c r="J1988" t="str">
        <f>VLOOKUP($A1988,'Medical Examinations'!$A1987:$J4322,9,FALSE)</f>
        <v>Obesity</v>
      </c>
      <c r="K1988" t="str">
        <f>VLOOKUP(A1988,'Medical Examinations'!A1987:J4322,10,FALSE)</f>
        <v>Normal</v>
      </c>
      <c r="L1988" t="str">
        <f>VLOOKUP(Healthcare!A1988,'Hospitalisation Details'!A1987:K4322,10,FALSE)</f>
        <v>5-Dec-2003</v>
      </c>
      <c r="M1988" s="17">
        <f>VLOOKUP(Healthcare!A1988,'Hospitalisation Details'!A1987:K4322,6,FALSE)</f>
        <v>3300.7</v>
      </c>
      <c r="N1988" t="str">
        <f>VLOOKUP(Healthcare!A1988,'Hospitalisation Details'!A1987:K4322,7,FALSE)</f>
        <v>tier - 2</v>
      </c>
      <c r="O1988" t="str">
        <f>VLOOKUP(Healthcare!A1988,'Hospitalisation Details'!A1987:K4322,8,FALSE)</f>
        <v>tier - 2</v>
      </c>
      <c r="P1988" t="str">
        <f>VLOOKUP(Healthcare!A1988,'Hospitalisation Details'!A1987:K4322,9,FALSE)</f>
        <v>R1025</v>
      </c>
      <c r="Q1988">
        <f>VLOOKUP(Healthcare!A1988,'Hospitalisation Details'!A1987:K4322,11,FALSE)</f>
        <v>20</v>
      </c>
    </row>
    <row r="1989" spans="1:17" ht="15.6">
      <c r="A1989" s="1" t="s">
        <v>379</v>
      </c>
      <c r="B1989" t="str">
        <f>VLOOKUP(A1989,'Customer Names'!A1988:E4323,5,FALSE)</f>
        <v xml:space="preserve"> Mr.  Emmett Saulnier</v>
      </c>
      <c r="C1989">
        <f>VLOOKUP(A1989,'Medical Examinations'!A1988:J4323,2,FALSE)</f>
        <v>33.914999999999999</v>
      </c>
      <c r="D1989">
        <f>VLOOKUP(A1989,'Medical Examinations'!A1988:J4323,3,FALSE)</f>
        <v>5.84</v>
      </c>
      <c r="E1989" t="str">
        <f>VLOOKUP(A1989,'Medical Examinations'!A1988:J4323,4,FALSE)</f>
        <v>yes</v>
      </c>
      <c r="F1989" t="str">
        <f>VLOOKUP(A1989,'Medical Examinations'!A1988:J4323,5,FALSE)</f>
        <v>No</v>
      </c>
      <c r="G1989" t="str">
        <f>VLOOKUP($A1989,'Medical Examinations'!A$1:J$2336,6,FALSE)</f>
        <v>No</v>
      </c>
      <c r="H1989">
        <f>VLOOKUP(A1989,'Medical Examinations'!A1988:J4323,7,FALSE)</f>
        <v>0</v>
      </c>
      <c r="I1989" t="str">
        <f>VLOOKUP(A1989,'Medical Examinations'!A1988:J4323,8,FALSE)</f>
        <v>No</v>
      </c>
      <c r="J1989" t="str">
        <f>VLOOKUP($A1989,'Medical Examinations'!$A1988:$J4323,9,FALSE)</f>
        <v>Obesity</v>
      </c>
      <c r="K1989" t="str">
        <f>VLOOKUP(A1989,'Medical Examinations'!A1988:J4323,10,FALSE)</f>
        <v>Prediabetes</v>
      </c>
      <c r="L1989" t="str">
        <f>VLOOKUP(Healthcare!A1989,'Hospitalisation Details'!A1988:K4323,10,FALSE)</f>
        <v>17-Nov-1996</v>
      </c>
      <c r="M1989" s="17">
        <f>VLOOKUP(Healthcare!A1989,'Hospitalisation Details'!A1988:K4323,6,FALSE)</f>
        <v>3292.53</v>
      </c>
      <c r="N1989" t="str">
        <f>VLOOKUP(Healthcare!A1989,'Hospitalisation Details'!A1988:K4323,7,FALSE)</f>
        <v>tier - 2</v>
      </c>
      <c r="O1989" t="str">
        <f>VLOOKUP(Healthcare!A1989,'Hospitalisation Details'!A1988:K4323,8,FALSE)</f>
        <v>tier - 2</v>
      </c>
      <c r="P1989" t="str">
        <f>VLOOKUP(Healthcare!A1989,'Hospitalisation Details'!A1988:K4323,9,FALSE)</f>
        <v>R1012</v>
      </c>
      <c r="Q1989">
        <f>VLOOKUP(Healthcare!A1989,'Hospitalisation Details'!A1988:K4323,11,FALSE)</f>
        <v>27</v>
      </c>
    </row>
    <row r="1990" spans="1:17" ht="15.6">
      <c r="A1990" s="1" t="s">
        <v>378</v>
      </c>
      <c r="B1990" t="str">
        <f>VLOOKUP(A1990,'Customer Names'!A1989:E4324,5,FALSE)</f>
        <v xml:space="preserve"> Ms.  Kate Schoonover</v>
      </c>
      <c r="C1990">
        <f>VLOOKUP(A1990,'Medical Examinations'!A1989:J4324,2,FALSE)</f>
        <v>33.31</v>
      </c>
      <c r="D1990">
        <f>VLOOKUP(A1990,'Medical Examinations'!A1989:J4324,3,FALSE)</f>
        <v>4.1900000000000004</v>
      </c>
      <c r="E1990" t="str">
        <f>VLOOKUP(A1990,'Medical Examinations'!A1989:J4324,4,FALSE)</f>
        <v>No</v>
      </c>
      <c r="F1990" t="str">
        <f>VLOOKUP(A1990,'Medical Examinations'!A1989:J4324,5,FALSE)</f>
        <v>No</v>
      </c>
      <c r="G1990" t="str">
        <f>VLOOKUP($A1990,'Medical Examinations'!A$1:J$2336,6,FALSE)</f>
        <v>Yes</v>
      </c>
      <c r="H1990">
        <f>VLOOKUP(A1990,'Medical Examinations'!A1989:J4324,7,FALSE)</f>
        <v>1</v>
      </c>
      <c r="I1990" t="str">
        <f>VLOOKUP(A1990,'Medical Examinations'!A1989:J4324,8,FALSE)</f>
        <v>No</v>
      </c>
      <c r="J1990" t="str">
        <f>VLOOKUP($A1990,'Medical Examinations'!$A1989:$J4324,9,FALSE)</f>
        <v>Obesity</v>
      </c>
      <c r="K1990" t="str">
        <f>VLOOKUP(A1990,'Medical Examinations'!A1989:J4324,10,FALSE)</f>
        <v>Normal</v>
      </c>
      <c r="L1990" t="str">
        <f>VLOOKUP(Healthcare!A1990,'Hospitalisation Details'!A1989:K4324,10,FALSE)</f>
        <v>3-Jul-2003</v>
      </c>
      <c r="M1990" s="17">
        <f>VLOOKUP(Healthcare!A1990,'Hospitalisation Details'!A1989:K4324,6,FALSE)</f>
        <v>3280.22</v>
      </c>
      <c r="N1990" t="str">
        <f>VLOOKUP(Healthcare!A1990,'Hospitalisation Details'!A1989:K4324,7,FALSE)</f>
        <v>tier - 2</v>
      </c>
      <c r="O1990" t="str">
        <f>VLOOKUP(Healthcare!A1990,'Hospitalisation Details'!A1989:K4324,8,FALSE)</f>
        <v>tier - 3</v>
      </c>
      <c r="P1990" t="str">
        <f>VLOOKUP(Healthcare!A1990,'Hospitalisation Details'!A1989:K4324,9,FALSE)</f>
        <v>R1011</v>
      </c>
      <c r="Q1990">
        <f>VLOOKUP(Healthcare!A1990,'Hospitalisation Details'!A1989:K4324,11,FALSE)</f>
        <v>21</v>
      </c>
    </row>
    <row r="1991" spans="1:17" ht="15.6">
      <c r="A1991" s="1" t="s">
        <v>377</v>
      </c>
      <c r="B1991" t="str">
        <f>VLOOKUP(A1991,'Customer Names'!A1990:E4325,5,FALSE)</f>
        <v xml:space="preserve"> Mr.  Christopher L Hass</v>
      </c>
      <c r="C1991">
        <f>VLOOKUP(A1991,'Medical Examinations'!A1990:J4325,2,FALSE)</f>
        <v>25.745000000000001</v>
      </c>
      <c r="D1991">
        <f>VLOOKUP(A1991,'Medical Examinations'!A1990:J4325,3,FALSE)</f>
        <v>4.62</v>
      </c>
      <c r="E1991" t="str">
        <f>VLOOKUP(A1991,'Medical Examinations'!A1990:J4325,4,FALSE)</f>
        <v>yes</v>
      </c>
      <c r="F1991" t="str">
        <f>VLOOKUP(A1991,'Medical Examinations'!A1990:J4325,5,FALSE)</f>
        <v>No</v>
      </c>
      <c r="G1991" t="str">
        <f>VLOOKUP($A1991,'Medical Examinations'!A$1:J$2336,6,FALSE)</f>
        <v>No</v>
      </c>
      <c r="H1991">
        <f>VLOOKUP(A1991,'Medical Examinations'!A1990:J4325,7,FALSE)</f>
        <v>0</v>
      </c>
      <c r="I1991" t="str">
        <f>VLOOKUP(A1991,'Medical Examinations'!A1990:J4325,8,FALSE)</f>
        <v>No</v>
      </c>
      <c r="J1991" t="str">
        <f>VLOOKUP($A1991,'Medical Examinations'!$A1990:$J4325,9,FALSE)</f>
        <v>Over Weight</v>
      </c>
      <c r="K1991" t="str">
        <f>VLOOKUP(A1991,'Medical Examinations'!A1990:J4325,10,FALSE)</f>
        <v>Normal</v>
      </c>
      <c r="L1991" t="str">
        <f>VLOOKUP(Healthcare!A1991,'Hospitalisation Details'!A1990:K4325,10,FALSE)</f>
        <v>6-Oct-2001</v>
      </c>
      <c r="M1991" s="17">
        <f>VLOOKUP(Healthcare!A1991,'Hospitalisation Details'!A1990:K4325,6,FALSE)</f>
        <v>3279.87</v>
      </c>
      <c r="N1991" t="str">
        <f>VLOOKUP(Healthcare!A1991,'Hospitalisation Details'!A1990:K4325,7,FALSE)</f>
        <v>tier - 2</v>
      </c>
      <c r="O1991" t="str">
        <f>VLOOKUP(Healthcare!A1991,'Hospitalisation Details'!A1990:K4325,8,FALSE)</f>
        <v>tier - 1</v>
      </c>
      <c r="P1991" t="str">
        <f>VLOOKUP(Healthcare!A1991,'Hospitalisation Details'!A1990:K4325,9,FALSE)</f>
        <v>R1017</v>
      </c>
      <c r="Q1991">
        <f>VLOOKUP(Healthcare!A1991,'Hospitalisation Details'!A1990:K4325,11,FALSE)</f>
        <v>22</v>
      </c>
    </row>
    <row r="1992" spans="1:17" ht="15.6">
      <c r="A1992" s="1" t="s">
        <v>376</v>
      </c>
      <c r="B1992" t="str">
        <f>VLOOKUP(A1992,'Customer Names'!A1991:E4326,5,FALSE)</f>
        <v xml:space="preserve"> Mr.  Christopher P Cadotte</v>
      </c>
      <c r="C1992">
        <f>VLOOKUP(A1992,'Medical Examinations'!A1991:J4326,2,FALSE)</f>
        <v>37.1</v>
      </c>
      <c r="D1992">
        <f>VLOOKUP(A1992,'Medical Examinations'!A1991:J4326,3,FALSE)</f>
        <v>6.24</v>
      </c>
      <c r="E1992" t="str">
        <f>VLOOKUP(A1992,'Medical Examinations'!A1991:J4326,4,FALSE)</f>
        <v>No</v>
      </c>
      <c r="F1992" t="str">
        <f>VLOOKUP(A1992,'Medical Examinations'!A1991:J4326,5,FALSE)</f>
        <v>No</v>
      </c>
      <c r="G1992" t="str">
        <f>VLOOKUP($A1992,'Medical Examinations'!A$1:J$2336,6,FALSE)</f>
        <v>No</v>
      </c>
      <c r="H1992">
        <f>VLOOKUP(A1992,'Medical Examinations'!A1991:J4326,7,FALSE)</f>
        <v>0</v>
      </c>
      <c r="I1992" t="str">
        <f>VLOOKUP(A1992,'Medical Examinations'!A1991:J4326,8,FALSE)</f>
        <v>No</v>
      </c>
      <c r="J1992" t="str">
        <f>VLOOKUP($A1992,'Medical Examinations'!$A1991:$J4326,9,FALSE)</f>
        <v>Obesity</v>
      </c>
      <c r="K1992" t="str">
        <f>VLOOKUP(A1992,'Medical Examinations'!A1991:J4326,10,FALSE)</f>
        <v>Prediabetes</v>
      </c>
      <c r="L1992" t="str">
        <f>VLOOKUP(Healthcare!A1992,'Hospitalisation Details'!A1991:K4326,10,FALSE)</f>
        <v>1-Jul-1994</v>
      </c>
      <c r="M1992" s="17">
        <f>VLOOKUP(Healthcare!A1992,'Hospitalisation Details'!A1991:K4326,6,FALSE)</f>
        <v>3277.16</v>
      </c>
      <c r="N1992" t="str">
        <f>VLOOKUP(Healthcare!A1992,'Hospitalisation Details'!A1991:K4326,7,FALSE)</f>
        <v>tier - 2</v>
      </c>
      <c r="O1992" t="str">
        <f>VLOOKUP(Healthcare!A1992,'Hospitalisation Details'!A1991:K4326,8,FALSE)</f>
        <v>tier - 3</v>
      </c>
      <c r="P1992" t="str">
        <f>VLOOKUP(Healthcare!A1992,'Hospitalisation Details'!A1991:K4326,9,FALSE)</f>
        <v>R1011</v>
      </c>
      <c r="Q1992">
        <f>VLOOKUP(Healthcare!A1992,'Hospitalisation Details'!A1991:K4326,11,FALSE)</f>
        <v>30</v>
      </c>
    </row>
    <row r="1993" spans="1:17" ht="15.6">
      <c r="A1993" s="1" t="s">
        <v>375</v>
      </c>
      <c r="B1993" t="str">
        <f>VLOOKUP(A1993,'Customer Names'!A1992:E4327,5,FALSE)</f>
        <v xml:space="preserve"> Mr.  Christopher W Cacciapaglia</v>
      </c>
      <c r="C1993">
        <f>VLOOKUP(A1993,'Medical Examinations'!A1992:J4327,2,FALSE)</f>
        <v>35.435000000000002</v>
      </c>
      <c r="D1993">
        <f>VLOOKUP(A1993,'Medical Examinations'!A1992:J4327,3,FALSE)</f>
        <v>5.81</v>
      </c>
      <c r="E1993" t="str">
        <f>VLOOKUP(A1993,'Medical Examinations'!A1992:J4327,4,FALSE)</f>
        <v>No</v>
      </c>
      <c r="F1993" t="str">
        <f>VLOOKUP(A1993,'Medical Examinations'!A1992:J4327,5,FALSE)</f>
        <v>No</v>
      </c>
      <c r="G1993" t="str">
        <f>VLOOKUP($A1993,'Medical Examinations'!A$1:J$2336,6,FALSE)</f>
        <v>No</v>
      </c>
      <c r="H1993">
        <f>VLOOKUP(A1993,'Medical Examinations'!A1992:J4327,7,FALSE)</f>
        <v>0</v>
      </c>
      <c r="I1993" t="str">
        <f>VLOOKUP(A1993,'Medical Examinations'!A1992:J4327,8,FALSE)</f>
        <v>No</v>
      </c>
      <c r="J1993" t="str">
        <f>VLOOKUP($A1993,'Medical Examinations'!$A1992:$J4327,9,FALSE)</f>
        <v>Obesity</v>
      </c>
      <c r="K1993" t="str">
        <f>VLOOKUP(A1993,'Medical Examinations'!A1992:J4327,10,FALSE)</f>
        <v>Prediabetes</v>
      </c>
      <c r="L1993" t="str">
        <f>VLOOKUP(Healthcare!A1993,'Hospitalisation Details'!A1992:K4327,10,FALSE)</f>
        <v>2-Dec-1994</v>
      </c>
      <c r="M1993" s="17">
        <f>VLOOKUP(Healthcare!A1993,'Hospitalisation Details'!A1992:K4327,6,FALSE)</f>
        <v>3268.85</v>
      </c>
      <c r="N1993" t="str">
        <f>VLOOKUP(Healthcare!A1993,'Hospitalisation Details'!A1992:K4327,7,FALSE)</f>
        <v>tier - 3</v>
      </c>
      <c r="O1993" t="str">
        <f>VLOOKUP(Healthcare!A1993,'Hospitalisation Details'!A1992:K4327,8,FALSE)</f>
        <v>tier - 1</v>
      </c>
      <c r="P1993" t="str">
        <f>VLOOKUP(Healthcare!A1993,'Hospitalisation Details'!A1992:K4327,9,FALSE)</f>
        <v>R1016</v>
      </c>
      <c r="Q1993">
        <f>VLOOKUP(Healthcare!A1993,'Hospitalisation Details'!A1992:K4327,11,FALSE)</f>
        <v>29</v>
      </c>
    </row>
    <row r="1994" spans="1:17" ht="15.6">
      <c r="A1994" s="1" t="s">
        <v>374</v>
      </c>
      <c r="B1994" t="str">
        <f>VLOOKUP(A1994,'Customer Names'!A1993:E4328,5,FALSE)</f>
        <v xml:space="preserve"> Mr.  Norman H Mininger</v>
      </c>
      <c r="C1994">
        <f>VLOOKUP(A1994,'Medical Examinations'!A1993:J4328,2,FALSE)</f>
        <v>20.399999999999999</v>
      </c>
      <c r="D1994">
        <f>VLOOKUP(A1994,'Medical Examinations'!A1993:J4328,3,FALSE)</f>
        <v>4.83</v>
      </c>
      <c r="E1994" t="str">
        <f>VLOOKUP(A1994,'Medical Examinations'!A1993:J4328,4,FALSE)</f>
        <v>No</v>
      </c>
      <c r="F1994" t="str">
        <f>VLOOKUP(A1994,'Medical Examinations'!A1993:J4328,5,FALSE)</f>
        <v>No</v>
      </c>
      <c r="G1994" t="str">
        <f>VLOOKUP($A1994,'Medical Examinations'!A$1:J$2336,6,FALSE)</f>
        <v>No</v>
      </c>
      <c r="H1994">
        <f>VLOOKUP(A1994,'Medical Examinations'!A1993:J4328,7,FALSE)</f>
        <v>0</v>
      </c>
      <c r="I1994" t="str">
        <f>VLOOKUP(A1994,'Medical Examinations'!A1993:J4328,8,FALSE)</f>
        <v>No</v>
      </c>
      <c r="J1994" t="str">
        <f>VLOOKUP($A1994,'Medical Examinations'!$A1993:$J4328,9,FALSE)</f>
        <v>Healthy Weight</v>
      </c>
      <c r="K1994" t="str">
        <f>VLOOKUP(A1994,'Medical Examinations'!A1993:J4328,10,FALSE)</f>
        <v>Normal</v>
      </c>
      <c r="L1994" t="str">
        <f>VLOOKUP(Healthcare!A1994,'Hospitalisation Details'!A1993:K4328,10,FALSE)</f>
        <v>13-Nov-1991</v>
      </c>
      <c r="M1994" s="17">
        <f>VLOOKUP(Healthcare!A1994,'Hospitalisation Details'!A1993:K4328,6,FALSE)</f>
        <v>3260.2</v>
      </c>
      <c r="N1994" t="str">
        <f>VLOOKUP(Healthcare!A1994,'Hospitalisation Details'!A1993:K4328,7,FALSE)</f>
        <v>tier - 3</v>
      </c>
      <c r="O1994" t="str">
        <f>VLOOKUP(Healthcare!A1994,'Hospitalisation Details'!A1993:K4328,8,FALSE)</f>
        <v>tier - 2</v>
      </c>
      <c r="P1994" t="str">
        <f>VLOOKUP(Healthcare!A1994,'Hospitalisation Details'!A1993:K4328,9,FALSE)</f>
        <v>R1011</v>
      </c>
      <c r="Q1994">
        <f>VLOOKUP(Healthcare!A1994,'Hospitalisation Details'!A1993:K4328,11,FALSE)</f>
        <v>32</v>
      </c>
    </row>
    <row r="1995" spans="1:17" ht="15.6">
      <c r="A1995" s="1" t="s">
        <v>373</v>
      </c>
      <c r="B1995" t="str">
        <f>VLOOKUP(A1995,'Customer Names'!A1994:E4329,5,FALSE)</f>
        <v xml:space="preserve"> Ms.  Susan Mayo</v>
      </c>
      <c r="C1995">
        <f>VLOOKUP(A1995,'Medical Examinations'!A1994:J4329,2,FALSE)</f>
        <v>42.13</v>
      </c>
      <c r="D1995">
        <f>VLOOKUP(A1995,'Medical Examinations'!A1994:J4329,3,FALSE)</f>
        <v>5.72</v>
      </c>
      <c r="E1995" t="str">
        <f>VLOOKUP(A1995,'Medical Examinations'!A1994:J4329,4,FALSE)</f>
        <v>yes</v>
      </c>
      <c r="F1995" t="str">
        <f>VLOOKUP(A1995,'Medical Examinations'!A1994:J4329,5,FALSE)</f>
        <v>No</v>
      </c>
      <c r="G1995" t="str">
        <f>VLOOKUP($A1995,'Medical Examinations'!A$1:J$2336,6,FALSE)</f>
        <v>Yes</v>
      </c>
      <c r="H1995">
        <f>VLOOKUP(A1995,'Medical Examinations'!A1994:J4329,7,FALSE)</f>
        <v>1</v>
      </c>
      <c r="I1995" t="str">
        <f>VLOOKUP(A1995,'Medical Examinations'!A1994:J4329,8,FALSE)</f>
        <v>No</v>
      </c>
      <c r="J1995" t="str">
        <f>VLOOKUP($A1995,'Medical Examinations'!$A1994:$J4329,9,FALSE)</f>
        <v>Obesity</v>
      </c>
      <c r="K1995" t="str">
        <f>VLOOKUP(A1995,'Medical Examinations'!A1994:J4329,10,FALSE)</f>
        <v>Prediabetes</v>
      </c>
      <c r="L1995" t="str">
        <f>VLOOKUP(Healthcare!A1995,'Hospitalisation Details'!A1994:K4329,10,FALSE)</f>
        <v>2-Sep-1997</v>
      </c>
      <c r="M1995" s="17">
        <f>VLOOKUP(Healthcare!A1995,'Hospitalisation Details'!A1994:K4329,6,FALSE)</f>
        <v>3238.44</v>
      </c>
      <c r="N1995" t="str">
        <f>VLOOKUP(Healthcare!A1995,'Hospitalisation Details'!A1994:K4329,7,FALSE)</f>
        <v>tier - 2</v>
      </c>
      <c r="O1995" t="str">
        <f>VLOOKUP(Healthcare!A1995,'Hospitalisation Details'!A1994:K4329,8,FALSE)</f>
        <v>tier - 3</v>
      </c>
      <c r="P1995" t="str">
        <f>VLOOKUP(Healthcare!A1995,'Hospitalisation Details'!A1994:K4329,9,FALSE)</f>
        <v>R1013</v>
      </c>
      <c r="Q1995">
        <f>VLOOKUP(Healthcare!A1995,'Hospitalisation Details'!A1994:K4329,11,FALSE)</f>
        <v>27</v>
      </c>
    </row>
    <row r="1996" spans="1:17" ht="15.6">
      <c r="A1996" s="1" t="s">
        <v>372</v>
      </c>
      <c r="B1996" t="str">
        <f>VLOOKUP(A1996,'Customer Names'!A1995:E4330,5,FALSE)</f>
        <v xml:space="preserve"> Ms.  Tatyana K Zicko</v>
      </c>
      <c r="C1996">
        <f>VLOOKUP(A1996,'Medical Examinations'!A1995:J4330,2,FALSE)</f>
        <v>33.99</v>
      </c>
      <c r="D1996">
        <f>VLOOKUP(A1996,'Medical Examinations'!A1995:J4330,3,FALSE)</f>
        <v>4.83</v>
      </c>
      <c r="E1996" t="str">
        <f>VLOOKUP(A1996,'Medical Examinations'!A1995:J4330,4,FALSE)</f>
        <v>yes</v>
      </c>
      <c r="F1996" t="str">
        <f>VLOOKUP(A1996,'Medical Examinations'!A1995:J4330,5,FALSE)</f>
        <v>No</v>
      </c>
      <c r="G1996" t="str">
        <f>VLOOKUP($A1996,'Medical Examinations'!A$1:J$2336,6,FALSE)</f>
        <v>Yes</v>
      </c>
      <c r="H1996">
        <f>VLOOKUP(A1996,'Medical Examinations'!A1995:J4330,7,FALSE)</f>
        <v>1</v>
      </c>
      <c r="I1996" t="str">
        <f>VLOOKUP(A1996,'Medical Examinations'!A1995:J4330,8,FALSE)</f>
        <v>No</v>
      </c>
      <c r="J1996" t="str">
        <f>VLOOKUP($A1996,'Medical Examinations'!$A1995:$J4330,9,FALSE)</f>
        <v>Obesity</v>
      </c>
      <c r="K1996" t="str">
        <f>VLOOKUP(A1996,'Medical Examinations'!A1995:J4330,10,FALSE)</f>
        <v>Normal</v>
      </c>
      <c r="L1996" t="str">
        <f>VLOOKUP(Healthcare!A1996,'Hospitalisation Details'!A1995:K4330,10,FALSE)</f>
        <v>2-Aug-1997</v>
      </c>
      <c r="M1996" s="17">
        <f>VLOOKUP(Healthcare!A1996,'Hospitalisation Details'!A1995:K4330,6,FALSE)</f>
        <v>3227.12</v>
      </c>
      <c r="N1996" t="str">
        <f>VLOOKUP(Healthcare!A1996,'Hospitalisation Details'!A1995:K4330,7,FALSE)</f>
        <v>tier - 2</v>
      </c>
      <c r="O1996" t="str">
        <f>VLOOKUP(Healthcare!A1996,'Hospitalisation Details'!A1995:K4330,8,FALSE)</f>
        <v>tier - 3</v>
      </c>
      <c r="P1996" t="str">
        <f>VLOOKUP(Healthcare!A1996,'Hospitalisation Details'!A1995:K4330,9,FALSE)</f>
        <v>R1013</v>
      </c>
      <c r="Q1996">
        <f>VLOOKUP(Healthcare!A1996,'Hospitalisation Details'!A1995:K4330,11,FALSE)</f>
        <v>27</v>
      </c>
    </row>
    <row r="1997" spans="1:17" ht="15.6">
      <c r="A1997" s="1" t="s">
        <v>371</v>
      </c>
      <c r="B1997" t="str">
        <f>VLOOKUP(A1997,'Customer Names'!A1996:E4331,5,FALSE)</f>
        <v xml:space="preserve"> Ms.  Chrissy Graham</v>
      </c>
      <c r="C1997">
        <f>VLOOKUP(A1997,'Medical Examinations'!A1996:J4331,2,FALSE)</f>
        <v>28.594999999999999</v>
      </c>
      <c r="D1997">
        <f>VLOOKUP(A1997,'Medical Examinations'!A1996:J4331,3,FALSE)</f>
        <v>4.1399999999999997</v>
      </c>
      <c r="E1997" t="str">
        <f>VLOOKUP(A1997,'Medical Examinations'!A1996:J4331,4,FALSE)</f>
        <v>yes</v>
      </c>
      <c r="F1997" t="str">
        <f>VLOOKUP(A1997,'Medical Examinations'!A1996:J4331,5,FALSE)</f>
        <v>No</v>
      </c>
      <c r="G1997" t="str">
        <f>VLOOKUP($A1997,'Medical Examinations'!A$1:J$2336,6,FALSE)</f>
        <v>Yes</v>
      </c>
      <c r="H1997">
        <f>VLOOKUP(A1997,'Medical Examinations'!A1996:J4331,7,FALSE)</f>
        <v>1</v>
      </c>
      <c r="I1997" t="str">
        <f>VLOOKUP(A1997,'Medical Examinations'!A1996:J4331,8,FALSE)</f>
        <v>No</v>
      </c>
      <c r="J1997" t="str">
        <f>VLOOKUP($A1997,'Medical Examinations'!$A1996:$J4331,9,FALSE)</f>
        <v>Over Weight</v>
      </c>
      <c r="K1997" t="str">
        <f>VLOOKUP(A1997,'Medical Examinations'!A1996:J4331,10,FALSE)</f>
        <v>Normal</v>
      </c>
      <c r="L1997" t="str">
        <f>VLOOKUP(Healthcare!A1997,'Hospitalisation Details'!A1996:K4331,10,FALSE)</f>
        <v>6-Jul-1997</v>
      </c>
      <c r="M1997" s="17">
        <f>VLOOKUP(Healthcare!A1997,'Hospitalisation Details'!A1996:K4331,6,FALSE)</f>
        <v>3213.62</v>
      </c>
      <c r="N1997" t="str">
        <f>VLOOKUP(Healthcare!A1997,'Hospitalisation Details'!A1996:K4331,7,FALSE)</f>
        <v>tier - 2</v>
      </c>
      <c r="O1997" t="str">
        <f>VLOOKUP(Healthcare!A1997,'Hospitalisation Details'!A1996:K4331,8,FALSE)</f>
        <v>tier - 2</v>
      </c>
      <c r="P1997" t="str">
        <f>VLOOKUP(Healthcare!A1997,'Hospitalisation Details'!A1996:K4331,9,FALSE)</f>
        <v>R1024</v>
      </c>
      <c r="Q1997">
        <f>VLOOKUP(Healthcare!A1997,'Hospitalisation Details'!A1996:K4331,11,FALSE)</f>
        <v>27</v>
      </c>
    </row>
    <row r="1998" spans="1:17" ht="15.6">
      <c r="A1998" s="1" t="s">
        <v>370</v>
      </c>
      <c r="B1998" t="str">
        <f>VLOOKUP(A1998,'Customer Names'!A1997:E4332,5,FALSE)</f>
        <v xml:space="preserve"> Ms.  Carrie Boland</v>
      </c>
      <c r="C1998">
        <f>VLOOKUP(A1998,'Medical Examinations'!A1997:J4332,2,FALSE)</f>
        <v>20.8</v>
      </c>
      <c r="D1998">
        <f>VLOOKUP(A1998,'Medical Examinations'!A1997:J4332,3,FALSE)</f>
        <v>4.07</v>
      </c>
      <c r="E1998" t="str">
        <f>VLOOKUP(A1998,'Medical Examinations'!A1997:J4332,4,FALSE)</f>
        <v>yes</v>
      </c>
      <c r="F1998" t="str">
        <f>VLOOKUP(A1998,'Medical Examinations'!A1997:J4332,5,FALSE)</f>
        <v>No</v>
      </c>
      <c r="G1998" t="str">
        <f>VLOOKUP($A1998,'Medical Examinations'!A$1:J$2336,6,FALSE)</f>
        <v>Yes</v>
      </c>
      <c r="H1998">
        <f>VLOOKUP(A1998,'Medical Examinations'!A1997:J4332,7,FALSE)</f>
        <v>1</v>
      </c>
      <c r="I1998" t="str">
        <f>VLOOKUP(A1998,'Medical Examinations'!A1997:J4332,8,FALSE)</f>
        <v>No</v>
      </c>
      <c r="J1998" t="str">
        <f>VLOOKUP($A1998,'Medical Examinations'!$A1997:$J4332,9,FALSE)</f>
        <v>Healthy Weight</v>
      </c>
      <c r="K1998" t="str">
        <f>VLOOKUP(A1998,'Medical Examinations'!A1997:J4332,10,FALSE)</f>
        <v>Normal</v>
      </c>
      <c r="L1998" t="str">
        <f>VLOOKUP(Healthcare!A1998,'Hospitalisation Details'!A1997:K4332,10,FALSE)</f>
        <v>22-Dec-1997</v>
      </c>
      <c r="M1998" s="17">
        <f>VLOOKUP(Healthcare!A1998,'Hospitalisation Details'!A1997:K4332,6,FALSE)</f>
        <v>3208.79</v>
      </c>
      <c r="N1998" t="str">
        <f>VLOOKUP(Healthcare!A1998,'Hospitalisation Details'!A1997:K4332,7,FALSE)</f>
        <v>tier - 2</v>
      </c>
      <c r="O1998" t="str">
        <f>VLOOKUP(Healthcare!A1998,'Hospitalisation Details'!A1997:K4332,8,FALSE)</f>
        <v>tier - 3</v>
      </c>
      <c r="P1998" t="str">
        <f>VLOOKUP(Healthcare!A1998,'Hospitalisation Details'!A1997:K4332,9,FALSE)</f>
        <v>R1011</v>
      </c>
      <c r="Q1998">
        <f>VLOOKUP(Healthcare!A1998,'Hospitalisation Details'!A1997:K4332,11,FALSE)</f>
        <v>26</v>
      </c>
    </row>
    <row r="1999" spans="1:17" ht="15.6">
      <c r="A1999" s="1" t="s">
        <v>369</v>
      </c>
      <c r="B1999" t="str">
        <f>VLOOKUP(A1999,'Customer Names'!A1998:E4333,5,FALSE)</f>
        <v xml:space="preserve"> Ms.  Halle Cupp</v>
      </c>
      <c r="C1999">
        <f>VLOOKUP(A1999,'Medical Examinations'!A1998:J4333,2,FALSE)</f>
        <v>23.465</v>
      </c>
      <c r="D1999">
        <f>VLOOKUP(A1999,'Medical Examinations'!A1998:J4333,3,FALSE)</f>
        <v>6.26</v>
      </c>
      <c r="E1999" t="str">
        <f>VLOOKUP(A1999,'Medical Examinations'!A1998:J4333,4,FALSE)</f>
        <v>yes</v>
      </c>
      <c r="F1999" t="str">
        <f>VLOOKUP(A1999,'Medical Examinations'!A1998:J4333,5,FALSE)</f>
        <v>No</v>
      </c>
      <c r="G1999" t="str">
        <f>VLOOKUP($A1999,'Medical Examinations'!A$1:J$2336,6,FALSE)</f>
        <v>Yes</v>
      </c>
      <c r="H1999">
        <f>VLOOKUP(A1999,'Medical Examinations'!A1998:J4333,7,FALSE)</f>
        <v>1</v>
      </c>
      <c r="I1999" t="str">
        <f>VLOOKUP(A1999,'Medical Examinations'!A1998:J4333,8,FALSE)</f>
        <v>No</v>
      </c>
      <c r="J1999" t="str">
        <f>VLOOKUP($A1999,'Medical Examinations'!$A1998:$J4333,9,FALSE)</f>
        <v>Healthy Weight</v>
      </c>
      <c r="K1999" t="str">
        <f>VLOOKUP(A1999,'Medical Examinations'!A1998:J4333,10,FALSE)</f>
        <v>Prediabetes</v>
      </c>
      <c r="L1999" t="str">
        <f>VLOOKUP(Healthcare!A1999,'Hospitalisation Details'!A1998:K4333,10,FALSE)</f>
        <v>5-Jul-1997</v>
      </c>
      <c r="M1999" s="17">
        <f>VLOOKUP(Healthcare!A1999,'Hospitalisation Details'!A1998:K4333,6,FALSE)</f>
        <v>3206.49</v>
      </c>
      <c r="N1999" t="str">
        <f>VLOOKUP(Healthcare!A1999,'Hospitalisation Details'!A1998:K4333,7,FALSE)</f>
        <v>tier - 2</v>
      </c>
      <c r="O1999" t="str">
        <f>VLOOKUP(Healthcare!A1999,'Hospitalisation Details'!A1998:K4333,8,FALSE)</f>
        <v>tier - 3</v>
      </c>
      <c r="P1999" t="str">
        <f>VLOOKUP(Healthcare!A1999,'Hospitalisation Details'!A1998:K4333,9,FALSE)</f>
        <v>R1024</v>
      </c>
      <c r="Q1999">
        <f>VLOOKUP(Healthcare!A1999,'Hospitalisation Details'!A1998:K4333,11,FALSE)</f>
        <v>27</v>
      </c>
    </row>
    <row r="2000" spans="1:17" ht="15.6">
      <c r="A2000" s="1" t="s">
        <v>368</v>
      </c>
      <c r="B2000" t="str">
        <f>VLOOKUP(A2000,'Customer Names'!A1999:E4334,5,FALSE)</f>
        <v xml:space="preserve"> Ms.  Carolyn Shaw</v>
      </c>
      <c r="C2000">
        <f>VLOOKUP(A2000,'Medical Examinations'!A1999:J4334,2,FALSE)</f>
        <v>40.185000000000002</v>
      </c>
      <c r="D2000">
        <f>VLOOKUP(A2000,'Medical Examinations'!A1999:J4334,3,FALSE)</f>
        <v>5.88</v>
      </c>
      <c r="E2000" t="str">
        <f>VLOOKUP(A2000,'Medical Examinations'!A1999:J4334,4,FALSE)</f>
        <v>yes</v>
      </c>
      <c r="F2000" t="str">
        <f>VLOOKUP(A2000,'Medical Examinations'!A1999:J4334,5,FALSE)</f>
        <v>No</v>
      </c>
      <c r="G2000" t="str">
        <f>VLOOKUP($A2000,'Medical Examinations'!A$1:J$2336,6,FALSE)</f>
        <v>No</v>
      </c>
      <c r="H2000">
        <f>VLOOKUP(A2000,'Medical Examinations'!A1999:J4334,7,FALSE)</f>
        <v>0</v>
      </c>
      <c r="I2000" t="str">
        <f>VLOOKUP(A2000,'Medical Examinations'!A1999:J4334,8,FALSE)</f>
        <v>No</v>
      </c>
      <c r="J2000" t="str">
        <f>VLOOKUP($A2000,'Medical Examinations'!$A1999:$J4334,9,FALSE)</f>
        <v>Obesity</v>
      </c>
      <c r="K2000" t="str">
        <f>VLOOKUP(A2000,'Medical Examinations'!A1999:J4334,10,FALSE)</f>
        <v>Prediabetes</v>
      </c>
      <c r="L2000" t="str">
        <f>VLOOKUP(Healthcare!A2000,'Hospitalisation Details'!A1999:K4334,10,FALSE)</f>
        <v>11-Oct-1996</v>
      </c>
      <c r="M2000" s="17">
        <f>VLOOKUP(Healthcare!A2000,'Hospitalisation Details'!A1999:K4334,6,FALSE)</f>
        <v>3201.25</v>
      </c>
      <c r="N2000" t="str">
        <f>VLOOKUP(Healthcare!A2000,'Hospitalisation Details'!A1999:K4334,7,FALSE)</f>
        <v>tier - 2</v>
      </c>
      <c r="O2000" t="str">
        <f>VLOOKUP(Healthcare!A2000,'Hospitalisation Details'!A1999:K4334,8,FALSE)</f>
        <v>tier - 3</v>
      </c>
      <c r="P2000" t="str">
        <f>VLOOKUP(Healthcare!A2000,'Hospitalisation Details'!A1999:K4334,9,FALSE)</f>
        <v>R1012</v>
      </c>
      <c r="Q2000">
        <f>VLOOKUP(Healthcare!A2000,'Hospitalisation Details'!A1999:K4334,11,FALSE)</f>
        <v>27</v>
      </c>
    </row>
    <row r="2001" spans="1:17" ht="15.6">
      <c r="A2001" s="1" t="s">
        <v>367</v>
      </c>
      <c r="B2001" t="str">
        <f>VLOOKUP(A2001,'Customer Names'!A2000:E4335,5,FALSE)</f>
        <v xml:space="preserve"> Ms.  Tara D Klassen</v>
      </c>
      <c r="C2001">
        <f>VLOOKUP(A2001,'Medical Examinations'!A2000:J4335,2,FALSE)</f>
        <v>21.89</v>
      </c>
      <c r="D2001">
        <f>VLOOKUP(A2001,'Medical Examinations'!A2000:J4335,3,FALSE)</f>
        <v>5.72</v>
      </c>
      <c r="E2001" t="str">
        <f>VLOOKUP(A2001,'Medical Examinations'!A2000:J4335,4,FALSE)</f>
        <v>yes</v>
      </c>
      <c r="F2001" t="str">
        <f>VLOOKUP(A2001,'Medical Examinations'!A2000:J4335,5,FALSE)</f>
        <v>No</v>
      </c>
      <c r="G2001" t="str">
        <f>VLOOKUP($A2001,'Medical Examinations'!A$1:J$2336,6,FALSE)</f>
        <v>No</v>
      </c>
      <c r="H2001">
        <f>VLOOKUP(A2001,'Medical Examinations'!A2000:J4335,7,FALSE)</f>
        <v>0</v>
      </c>
      <c r="I2001" t="str">
        <f>VLOOKUP(A2001,'Medical Examinations'!A2000:J4335,8,FALSE)</f>
        <v>No</v>
      </c>
      <c r="J2001" t="str">
        <f>VLOOKUP($A2001,'Medical Examinations'!$A2000:$J4335,9,FALSE)</f>
        <v>Healthy Weight</v>
      </c>
      <c r="K2001" t="str">
        <f>VLOOKUP(A2001,'Medical Examinations'!A2000:J4335,10,FALSE)</f>
        <v>Prediabetes</v>
      </c>
      <c r="L2001" t="str">
        <f>VLOOKUP(Healthcare!A2001,'Hospitalisation Details'!A2000:K4335,10,FALSE)</f>
        <v>2-Sep-2001</v>
      </c>
      <c r="M2001" s="17">
        <f>VLOOKUP(Healthcare!A2001,'Hospitalisation Details'!A2000:K4335,6,FALSE)</f>
        <v>3180.51</v>
      </c>
      <c r="N2001" t="str">
        <f>VLOOKUP(Healthcare!A2001,'Hospitalisation Details'!A2000:K4335,7,FALSE)</f>
        <v>tier - 2</v>
      </c>
      <c r="O2001" t="str">
        <f>VLOOKUP(Healthcare!A2001,'Hospitalisation Details'!A2000:K4335,8,FALSE)</f>
        <v>tier - 2</v>
      </c>
      <c r="P2001" t="str">
        <f>VLOOKUP(Healthcare!A2001,'Hospitalisation Details'!A2000:K4335,9,FALSE)</f>
        <v>R1013</v>
      </c>
      <c r="Q2001">
        <f>VLOOKUP(Healthcare!A2001,'Hospitalisation Details'!A2000:K4335,11,FALSE)</f>
        <v>23</v>
      </c>
    </row>
    <row r="2002" spans="1:17" ht="15.6">
      <c r="A2002" s="1" t="s">
        <v>366</v>
      </c>
      <c r="B2002" t="str">
        <f>VLOOKUP(A2002,'Customer Names'!A2001:E4336,5,FALSE)</f>
        <v xml:space="preserve"> Mr.  Rasim M Musal</v>
      </c>
      <c r="C2002">
        <f>VLOOKUP(A2002,'Medical Examinations'!A2001:J4336,2,FALSE)</f>
        <v>29.34</v>
      </c>
      <c r="D2002">
        <f>VLOOKUP(A2002,'Medical Examinations'!A2001:J4336,3,FALSE)</f>
        <v>6.09</v>
      </c>
      <c r="E2002" t="str">
        <f>VLOOKUP(A2002,'Medical Examinations'!A2001:J4336,4,FALSE)</f>
        <v>yes</v>
      </c>
      <c r="F2002" t="str">
        <f>VLOOKUP(A2002,'Medical Examinations'!A2001:J4336,5,FALSE)</f>
        <v>Yes</v>
      </c>
      <c r="G2002" t="str">
        <f>VLOOKUP($A2002,'Medical Examinations'!A$1:J$2336,6,FALSE)</f>
        <v>No</v>
      </c>
      <c r="H2002">
        <f>VLOOKUP(A2002,'Medical Examinations'!A2001:J4336,7,FALSE)</f>
        <v>2</v>
      </c>
      <c r="I2002" t="str">
        <f>VLOOKUP(A2002,'Medical Examinations'!A2001:J4336,8,FALSE)</f>
        <v>No</v>
      </c>
      <c r="J2002" t="str">
        <f>VLOOKUP($A2002,'Medical Examinations'!$A2001:$J4336,9,FALSE)</f>
        <v>Over Weight</v>
      </c>
      <c r="K2002" t="str">
        <f>VLOOKUP(A2002,'Medical Examinations'!A2001:J4336,10,FALSE)</f>
        <v>Prediabetes</v>
      </c>
      <c r="L2002" t="str">
        <f>VLOOKUP(Healthcare!A2002,'Hospitalisation Details'!A2001:K4336,10,FALSE)</f>
        <v>23-Sep-2000</v>
      </c>
      <c r="M2002" s="17">
        <f>VLOOKUP(Healthcare!A2002,'Hospitalisation Details'!A2001:K4336,6,FALSE)</f>
        <v>3179.96</v>
      </c>
      <c r="N2002" t="str">
        <f>VLOOKUP(Healthcare!A2002,'Hospitalisation Details'!A2001:K4336,7,FALSE)</f>
        <v>tier - 2</v>
      </c>
      <c r="O2002" t="str">
        <f>VLOOKUP(Healthcare!A2002,'Hospitalisation Details'!A2001:K4336,8,FALSE)</f>
        <v>tier - 2</v>
      </c>
      <c r="P2002" t="str">
        <f>VLOOKUP(Healthcare!A2002,'Hospitalisation Details'!A2001:K4336,9,FALSE)</f>
        <v>R1012</v>
      </c>
      <c r="Q2002">
        <f>VLOOKUP(Healthcare!A2002,'Hospitalisation Details'!A2001:K4336,11,FALSE)</f>
        <v>23</v>
      </c>
    </row>
    <row r="2003" spans="1:17" ht="15.6">
      <c r="A2003" s="1" t="s">
        <v>365</v>
      </c>
      <c r="B2003" t="str">
        <f>VLOOKUP(A2003,'Customer Names'!A2002:E4337,5,FALSE)</f>
        <v xml:space="preserve"> Ms.  Dina Kitayama</v>
      </c>
      <c r="C2003">
        <f>VLOOKUP(A2003,'Medical Examinations'!A2002:J4337,2,FALSE)</f>
        <v>22.61</v>
      </c>
      <c r="D2003">
        <f>VLOOKUP(A2003,'Medical Examinations'!A2002:J4337,3,FALSE)</f>
        <v>4.25</v>
      </c>
      <c r="E2003" t="str">
        <f>VLOOKUP(A2003,'Medical Examinations'!A2002:J4337,4,FALSE)</f>
        <v>yes</v>
      </c>
      <c r="F2003" t="str">
        <f>VLOOKUP(A2003,'Medical Examinations'!A2002:J4337,5,FALSE)</f>
        <v>No</v>
      </c>
      <c r="G2003" t="str">
        <f>VLOOKUP($A2003,'Medical Examinations'!A$1:J$2336,6,FALSE)</f>
        <v>No</v>
      </c>
      <c r="H2003">
        <f>VLOOKUP(A2003,'Medical Examinations'!A2002:J4337,7,FALSE)</f>
        <v>0</v>
      </c>
      <c r="I2003" t="str">
        <f>VLOOKUP(A2003,'Medical Examinations'!A2002:J4337,8,FALSE)</f>
        <v>No</v>
      </c>
      <c r="J2003" t="str">
        <f>VLOOKUP($A2003,'Medical Examinations'!$A2002:$J4337,9,FALSE)</f>
        <v>Healthy Weight</v>
      </c>
      <c r="K2003" t="str">
        <f>VLOOKUP(A2003,'Medical Examinations'!A2002:J4337,10,FALSE)</f>
        <v>Normal</v>
      </c>
      <c r="L2003" t="str">
        <f>VLOOKUP(Healthcare!A2003,'Hospitalisation Details'!A2002:K4337,10,FALSE)</f>
        <v>3-Jul-1996</v>
      </c>
      <c r="M2003" s="17">
        <f>VLOOKUP(Healthcare!A2003,'Hospitalisation Details'!A2002:K4337,6,FALSE)</f>
        <v>3176.82</v>
      </c>
      <c r="N2003" t="str">
        <f>VLOOKUP(Healthcare!A2003,'Hospitalisation Details'!A2002:K4337,7,FALSE)</f>
        <v>tier - 2</v>
      </c>
      <c r="O2003" t="str">
        <f>VLOOKUP(Healthcare!A2003,'Hospitalisation Details'!A2002:K4337,8,FALSE)</f>
        <v>tier - 1</v>
      </c>
      <c r="P2003" t="str">
        <f>VLOOKUP(Healthcare!A2003,'Hospitalisation Details'!A2002:K4337,9,FALSE)</f>
        <v>R1012</v>
      </c>
      <c r="Q2003">
        <f>VLOOKUP(Healthcare!A2003,'Hospitalisation Details'!A2002:K4337,11,FALSE)</f>
        <v>28</v>
      </c>
    </row>
    <row r="2004" spans="1:17" ht="15.6">
      <c r="A2004" s="1" t="s">
        <v>364</v>
      </c>
      <c r="B2004" t="str">
        <f>VLOOKUP(A2004,'Customer Names'!A2003:E4338,5,FALSE)</f>
        <v xml:space="preserve"> Ms.  Lisa Altman</v>
      </c>
      <c r="C2004">
        <f>VLOOKUP(A2004,'Medical Examinations'!A2003:J4338,2,FALSE)</f>
        <v>22.23</v>
      </c>
      <c r="D2004">
        <f>VLOOKUP(A2004,'Medical Examinations'!A2003:J4338,3,FALSE)</f>
        <v>6.09</v>
      </c>
      <c r="E2004" t="str">
        <f>VLOOKUP(A2004,'Medical Examinations'!A2003:J4338,4,FALSE)</f>
        <v>yes</v>
      </c>
      <c r="F2004" t="str">
        <f>VLOOKUP(A2004,'Medical Examinations'!A2003:J4338,5,FALSE)</f>
        <v>No</v>
      </c>
      <c r="G2004" t="str">
        <f>VLOOKUP($A2004,'Medical Examinations'!A$1:J$2336,6,FALSE)</f>
        <v>No</v>
      </c>
      <c r="H2004">
        <f>VLOOKUP(A2004,'Medical Examinations'!A2003:J4338,7,FALSE)</f>
        <v>0</v>
      </c>
      <c r="I2004" t="str">
        <f>VLOOKUP(A2004,'Medical Examinations'!A2003:J4338,8,FALSE)</f>
        <v>No</v>
      </c>
      <c r="J2004" t="str">
        <f>VLOOKUP($A2004,'Medical Examinations'!$A2003:$J4338,9,FALSE)</f>
        <v>Healthy Weight</v>
      </c>
      <c r="K2004" t="str">
        <f>VLOOKUP(A2004,'Medical Examinations'!A2003:J4338,10,FALSE)</f>
        <v>Prediabetes</v>
      </c>
      <c r="L2004" t="str">
        <f>VLOOKUP(Healthcare!A2004,'Hospitalisation Details'!A2003:K4338,10,FALSE)</f>
        <v>14-Aug-1996</v>
      </c>
      <c r="M2004" s="17">
        <f>VLOOKUP(Healthcare!A2004,'Hospitalisation Details'!A2003:K4338,6,FALSE)</f>
        <v>3176.29</v>
      </c>
      <c r="N2004" t="str">
        <f>VLOOKUP(Healthcare!A2004,'Hospitalisation Details'!A2003:K4338,7,FALSE)</f>
        <v>tier - 2</v>
      </c>
      <c r="O2004" t="str">
        <f>VLOOKUP(Healthcare!A2004,'Hospitalisation Details'!A2003:K4338,8,FALSE)</f>
        <v>tier - 2</v>
      </c>
      <c r="P2004" t="str">
        <f>VLOOKUP(Healthcare!A2004,'Hospitalisation Details'!A2003:K4338,9,FALSE)</f>
        <v>R1012</v>
      </c>
      <c r="Q2004">
        <f>VLOOKUP(Healthcare!A2004,'Hospitalisation Details'!A2003:K4338,11,FALSE)</f>
        <v>28</v>
      </c>
    </row>
    <row r="2005" spans="1:17" ht="15.6">
      <c r="A2005" s="1" t="s">
        <v>363</v>
      </c>
      <c r="B2005" t="str">
        <f>VLOOKUP(A2005,'Customer Names'!A2004:E4339,5,FALSE)</f>
        <v xml:space="preserve"> Ms.  Caitrin Demchko</v>
      </c>
      <c r="C2005">
        <f>VLOOKUP(A2005,'Medical Examinations'!A2004:J4339,2,FALSE)</f>
        <v>33.4</v>
      </c>
      <c r="D2005">
        <f>VLOOKUP(A2005,'Medical Examinations'!A2004:J4339,3,FALSE)</f>
        <v>5.51</v>
      </c>
      <c r="E2005" t="str">
        <f>VLOOKUP(A2005,'Medical Examinations'!A2004:J4339,4,FALSE)</f>
        <v>No</v>
      </c>
      <c r="F2005" t="str">
        <f>VLOOKUP(A2005,'Medical Examinations'!A2004:J4339,5,FALSE)</f>
        <v>No</v>
      </c>
      <c r="G2005" t="str">
        <f>VLOOKUP($A2005,'Medical Examinations'!A$1:J$2336,6,FALSE)</f>
        <v>No</v>
      </c>
      <c r="H2005">
        <f>VLOOKUP(A2005,'Medical Examinations'!A2004:J4339,7,FALSE)</f>
        <v>0</v>
      </c>
      <c r="I2005" t="str">
        <f>VLOOKUP(A2005,'Medical Examinations'!A2004:J4339,8,FALSE)</f>
        <v>No</v>
      </c>
      <c r="J2005" t="str">
        <f>VLOOKUP($A2005,'Medical Examinations'!$A2004:$J4339,9,FALSE)</f>
        <v>Obesity</v>
      </c>
      <c r="K2005" t="str">
        <f>VLOOKUP(A2005,'Medical Examinations'!A2004:J4339,10,FALSE)</f>
        <v>Normal</v>
      </c>
      <c r="L2005" t="str">
        <f>VLOOKUP(Healthcare!A2005,'Hospitalisation Details'!A2004:K4339,10,FALSE)</f>
        <v>6-Jul-1994</v>
      </c>
      <c r="M2005" s="17">
        <f>VLOOKUP(Healthcare!A2005,'Hospitalisation Details'!A2004:K4339,6,FALSE)</f>
        <v>3172.02</v>
      </c>
      <c r="N2005" t="str">
        <f>VLOOKUP(Healthcare!A2005,'Hospitalisation Details'!A2004:K4339,7,FALSE)</f>
        <v>tier - 2</v>
      </c>
      <c r="O2005" t="str">
        <f>VLOOKUP(Healthcare!A2005,'Hospitalisation Details'!A2004:K4339,8,FALSE)</f>
        <v>tier - 1</v>
      </c>
      <c r="P2005" t="str">
        <f>VLOOKUP(Healthcare!A2005,'Hospitalisation Details'!A2004:K4339,9,FALSE)</f>
        <v>R1011</v>
      </c>
      <c r="Q2005">
        <f>VLOOKUP(Healthcare!A2005,'Hospitalisation Details'!A2004:K4339,11,FALSE)</f>
        <v>30</v>
      </c>
    </row>
    <row r="2006" spans="1:17" ht="15.6">
      <c r="A2006" s="1" t="s">
        <v>362</v>
      </c>
      <c r="B2006" t="str">
        <f>VLOOKUP(A2006,'Customer Names'!A2005:E4340,5,FALSE)</f>
        <v xml:space="preserve"> Ms.  Adriana S Wild</v>
      </c>
      <c r="C2006">
        <f>VLOOKUP(A2006,'Medical Examinations'!A2005:J4340,2,FALSE)</f>
        <v>33.11</v>
      </c>
      <c r="D2006">
        <f>VLOOKUP(A2006,'Medical Examinations'!A2005:J4340,3,FALSE)</f>
        <v>5.63</v>
      </c>
      <c r="E2006" t="str">
        <f>VLOOKUP(A2006,'Medical Examinations'!A2005:J4340,4,FALSE)</f>
        <v>No</v>
      </c>
      <c r="F2006" t="str">
        <f>VLOOKUP(A2006,'Medical Examinations'!A2005:J4340,5,FALSE)</f>
        <v>No</v>
      </c>
      <c r="G2006" t="str">
        <f>VLOOKUP($A2006,'Medical Examinations'!A$1:J$2336,6,FALSE)</f>
        <v>No</v>
      </c>
      <c r="H2006">
        <f>VLOOKUP(A2006,'Medical Examinations'!A2005:J4340,7,FALSE)</f>
        <v>0</v>
      </c>
      <c r="I2006" t="str">
        <f>VLOOKUP(A2006,'Medical Examinations'!A2005:J4340,8,FALSE)</f>
        <v>No</v>
      </c>
      <c r="J2006" t="str">
        <f>VLOOKUP($A2006,'Medical Examinations'!$A2005:$J4340,9,FALSE)</f>
        <v>Obesity</v>
      </c>
      <c r="K2006" t="str">
        <f>VLOOKUP(A2006,'Medical Examinations'!A2005:J4340,10,FALSE)</f>
        <v>Normal</v>
      </c>
      <c r="L2006" t="str">
        <f>VLOOKUP(Healthcare!A2006,'Hospitalisation Details'!A2005:K4340,10,FALSE)</f>
        <v>25-Oct-1994</v>
      </c>
      <c r="M2006" s="17">
        <f>VLOOKUP(Healthcare!A2006,'Hospitalisation Details'!A2005:K4340,6,FALSE)</f>
        <v>3171.61</v>
      </c>
      <c r="N2006" t="str">
        <f>VLOOKUP(Healthcare!A2006,'Hospitalisation Details'!A2005:K4340,7,FALSE)</f>
        <v>tier - 2</v>
      </c>
      <c r="O2006" t="str">
        <f>VLOOKUP(Healthcare!A2006,'Hospitalisation Details'!A2005:K4340,8,FALSE)</f>
        <v>tier - 3</v>
      </c>
      <c r="P2006" t="str">
        <f>VLOOKUP(Healthcare!A2006,'Hospitalisation Details'!A2005:K4340,9,FALSE)</f>
        <v>R1013</v>
      </c>
      <c r="Q2006">
        <f>VLOOKUP(Healthcare!A2006,'Hospitalisation Details'!A2005:K4340,11,FALSE)</f>
        <v>29</v>
      </c>
    </row>
    <row r="2007" spans="1:17" ht="15.6">
      <c r="A2007" s="1" t="s">
        <v>361</v>
      </c>
      <c r="B2007" t="str">
        <f>VLOOKUP(A2007,'Customer Names'!A2006:E4341,5,FALSE)</f>
        <v xml:space="preserve"> Ms.  Megan Betts</v>
      </c>
      <c r="C2007">
        <f>VLOOKUP(A2007,'Medical Examinations'!A2006:J4341,2,FALSE)</f>
        <v>16.815000000000001</v>
      </c>
      <c r="D2007">
        <f>VLOOKUP(A2007,'Medical Examinations'!A2006:J4341,3,FALSE)</f>
        <v>5.29</v>
      </c>
      <c r="E2007" t="str">
        <f>VLOOKUP(A2007,'Medical Examinations'!A2006:J4341,4,FALSE)</f>
        <v>yes</v>
      </c>
      <c r="F2007" t="str">
        <f>VLOOKUP(A2007,'Medical Examinations'!A2006:J4341,5,FALSE)</f>
        <v>No</v>
      </c>
      <c r="G2007" t="str">
        <f>VLOOKUP($A2007,'Medical Examinations'!A$1:J$2336,6,FALSE)</f>
        <v>No</v>
      </c>
      <c r="H2007">
        <f>VLOOKUP(A2007,'Medical Examinations'!A2006:J4341,7,FALSE)</f>
        <v>0</v>
      </c>
      <c r="I2007" t="str">
        <f>VLOOKUP(A2007,'Medical Examinations'!A2006:J4341,8,FALSE)</f>
        <v>No</v>
      </c>
      <c r="J2007" t="str">
        <f>VLOOKUP($A2007,'Medical Examinations'!$A2006:$J4341,9,FALSE)</f>
        <v>Under Weight</v>
      </c>
      <c r="K2007" t="str">
        <f>VLOOKUP(A2007,'Medical Examinations'!A2006:J4341,10,FALSE)</f>
        <v>Normal</v>
      </c>
      <c r="L2007" t="str">
        <f>VLOOKUP(Healthcare!A2007,'Hospitalisation Details'!A2006:K4341,10,FALSE)</f>
        <v>29-Aug-2001</v>
      </c>
      <c r="M2007" s="17">
        <f>VLOOKUP(Healthcare!A2007,'Hospitalisation Details'!A2006:K4341,6,FALSE)</f>
        <v>3167.46</v>
      </c>
      <c r="N2007" t="str">
        <f>VLOOKUP(Healthcare!A2007,'Hospitalisation Details'!A2006:K4341,7,FALSE)</f>
        <v>tier - 2</v>
      </c>
      <c r="O2007" t="str">
        <f>VLOOKUP(Healthcare!A2007,'Hospitalisation Details'!A2006:K4341,8,FALSE)</f>
        <v>tier - 3</v>
      </c>
      <c r="P2007" t="str">
        <f>VLOOKUP(Healthcare!A2007,'Hospitalisation Details'!A2006:K4341,9,FALSE)</f>
        <v>R1024</v>
      </c>
      <c r="Q2007">
        <f>VLOOKUP(Healthcare!A2007,'Hospitalisation Details'!A2006:K4341,11,FALSE)</f>
        <v>23</v>
      </c>
    </row>
    <row r="2008" spans="1:17" ht="15.6">
      <c r="A2008" s="1" t="s">
        <v>360</v>
      </c>
      <c r="B2008" t="str">
        <f>VLOOKUP(A2008,'Customer Names'!A2007:E4342,5,FALSE)</f>
        <v xml:space="preserve"> Mrs.  Kristen M Martin</v>
      </c>
      <c r="C2008">
        <f>VLOOKUP(A2008,'Medical Examinations'!A2007:J4342,2,FALSE)</f>
        <v>25.61</v>
      </c>
      <c r="D2008">
        <f>VLOOKUP(A2008,'Medical Examinations'!A2007:J4342,3,FALSE)</f>
        <v>4</v>
      </c>
      <c r="E2008" t="str">
        <f>VLOOKUP(A2008,'Medical Examinations'!A2007:J4342,4,FALSE)</f>
        <v>No</v>
      </c>
      <c r="F2008" t="str">
        <f>VLOOKUP(A2008,'Medical Examinations'!A2007:J4342,5,FALSE)</f>
        <v>No</v>
      </c>
      <c r="G2008" t="str">
        <f>VLOOKUP($A2008,'Medical Examinations'!A$1:J$2336,6,FALSE)</f>
        <v>Yes</v>
      </c>
      <c r="H2008">
        <f>VLOOKUP(A2008,'Medical Examinations'!A2007:J4342,7,FALSE)</f>
        <v>1</v>
      </c>
      <c r="I2008" t="str">
        <f>VLOOKUP(A2008,'Medical Examinations'!A2007:J4342,8,FALSE)</f>
        <v>No</v>
      </c>
      <c r="J2008" t="str">
        <f>VLOOKUP($A2008,'Medical Examinations'!$A2007:$J4342,9,FALSE)</f>
        <v>Over Weight</v>
      </c>
      <c r="K2008" t="str">
        <f>VLOOKUP(A2008,'Medical Examinations'!A2007:J4342,10,FALSE)</f>
        <v>Normal</v>
      </c>
      <c r="L2008" t="str">
        <f>VLOOKUP(Healthcare!A2008,'Hospitalisation Details'!A2007:K4342,10,FALSE)</f>
        <v>25-Sep-1993</v>
      </c>
      <c r="M2008" s="17">
        <f>VLOOKUP(Healthcare!A2008,'Hospitalisation Details'!A2007:K4342,6,FALSE)</f>
        <v>3162.02</v>
      </c>
      <c r="N2008" t="str">
        <f>VLOOKUP(Healthcare!A2008,'Hospitalisation Details'!A2007:K4342,7,FALSE)</f>
        <v>tier - 2</v>
      </c>
      <c r="O2008" t="str">
        <f>VLOOKUP(Healthcare!A2008,'Hospitalisation Details'!A2007:K4342,8,FALSE)</f>
        <v>tier - 3</v>
      </c>
      <c r="P2008" t="str">
        <f>VLOOKUP(Healthcare!A2008,'Hospitalisation Details'!A2007:K4342,9,FALSE)</f>
        <v>R1013</v>
      </c>
      <c r="Q2008">
        <f>VLOOKUP(Healthcare!A2008,'Hospitalisation Details'!A2007:K4342,11,FALSE)</f>
        <v>30</v>
      </c>
    </row>
    <row r="2009" spans="1:17" ht="15.6">
      <c r="A2009" s="1" t="s">
        <v>359</v>
      </c>
      <c r="B2009" t="str">
        <f>VLOOKUP(A2009,'Customer Names'!A2008:E4343,5,FALSE)</f>
        <v xml:space="preserve"> Ms.  Alix Vandeventer</v>
      </c>
      <c r="C2009">
        <f>VLOOKUP(A2009,'Medical Examinations'!A2008:J4343,2,FALSE)</f>
        <v>25.8</v>
      </c>
      <c r="D2009">
        <f>VLOOKUP(A2009,'Medical Examinations'!A2008:J4343,3,FALSE)</f>
        <v>5.49</v>
      </c>
      <c r="E2009" t="str">
        <f>VLOOKUP(A2009,'Medical Examinations'!A2008:J4343,4,FALSE)</f>
        <v>No</v>
      </c>
      <c r="F2009" t="str">
        <f>VLOOKUP(A2009,'Medical Examinations'!A2008:J4343,5,FALSE)</f>
        <v>No</v>
      </c>
      <c r="G2009" t="str">
        <f>VLOOKUP($A2009,'Medical Examinations'!A$1:J$2336,6,FALSE)</f>
        <v>No</v>
      </c>
      <c r="H2009">
        <f>VLOOKUP(A2009,'Medical Examinations'!A2008:J4343,7,FALSE)</f>
        <v>0</v>
      </c>
      <c r="I2009" t="str">
        <f>VLOOKUP(A2009,'Medical Examinations'!A2008:J4343,8,FALSE)</f>
        <v>No</v>
      </c>
      <c r="J2009" t="str">
        <f>VLOOKUP($A2009,'Medical Examinations'!$A2008:$J4343,9,FALSE)</f>
        <v>Over Weight</v>
      </c>
      <c r="K2009" t="str">
        <f>VLOOKUP(A2009,'Medical Examinations'!A2008:J4343,10,FALSE)</f>
        <v>Normal</v>
      </c>
      <c r="L2009" t="str">
        <f>VLOOKUP(Healthcare!A2009,'Hospitalisation Details'!A2008:K4343,10,FALSE)</f>
        <v>10-Jul-1994</v>
      </c>
      <c r="M2009" s="17">
        <f>VLOOKUP(Healthcare!A2009,'Hospitalisation Details'!A2008:K4343,6,FALSE)</f>
        <v>3161.45</v>
      </c>
      <c r="N2009" t="str">
        <f>VLOOKUP(Healthcare!A2009,'Hospitalisation Details'!A2008:K4343,7,FALSE)</f>
        <v>tier - 2</v>
      </c>
      <c r="O2009" t="str">
        <f>VLOOKUP(Healthcare!A2009,'Hospitalisation Details'!A2008:K4343,8,FALSE)</f>
        <v>tier - 1</v>
      </c>
      <c r="P2009" t="str">
        <f>VLOOKUP(Healthcare!A2009,'Hospitalisation Details'!A2008:K4343,9,FALSE)</f>
        <v>R1011</v>
      </c>
      <c r="Q2009">
        <f>VLOOKUP(Healthcare!A2009,'Hospitalisation Details'!A2008:K4343,11,FALSE)</f>
        <v>30</v>
      </c>
    </row>
    <row r="2010" spans="1:17" ht="15.6">
      <c r="A2010" s="1" t="s">
        <v>358</v>
      </c>
      <c r="B2010" t="str">
        <f>VLOOKUP(A2010,'Customer Names'!A2009:E4344,5,FALSE)</f>
        <v xml:space="preserve"> Mr.  Kakushin Hirano</v>
      </c>
      <c r="C2010">
        <f>VLOOKUP(A2010,'Medical Examinations'!A2009:J4344,2,FALSE)</f>
        <v>27.39</v>
      </c>
      <c r="D2010">
        <f>VLOOKUP(A2010,'Medical Examinations'!A2009:J4344,3,FALSE)</f>
        <v>5.34</v>
      </c>
      <c r="E2010" t="str">
        <f>VLOOKUP(A2010,'Medical Examinations'!A2009:J4344,4,FALSE)</f>
        <v>No</v>
      </c>
      <c r="F2010" t="str">
        <f>VLOOKUP(A2010,'Medical Examinations'!A2009:J4344,5,FALSE)</f>
        <v>No</v>
      </c>
      <c r="G2010" t="str">
        <f>VLOOKUP($A2010,'Medical Examinations'!A$1:J$2336,6,FALSE)</f>
        <v>No</v>
      </c>
      <c r="H2010">
        <f>VLOOKUP(A2010,'Medical Examinations'!A2009:J4344,7,FALSE)</f>
        <v>0</v>
      </c>
      <c r="I2010" t="str">
        <f>VLOOKUP(A2010,'Medical Examinations'!A2009:J4344,8,FALSE)</f>
        <v>No</v>
      </c>
      <c r="J2010" t="str">
        <f>VLOOKUP($A2010,'Medical Examinations'!$A2009:$J4344,9,FALSE)</f>
        <v>Over Weight</v>
      </c>
      <c r="K2010" t="str">
        <f>VLOOKUP(A2010,'Medical Examinations'!A2009:J4344,10,FALSE)</f>
        <v>Normal</v>
      </c>
      <c r="L2010" t="str">
        <f>VLOOKUP(Healthcare!A2010,'Hospitalisation Details'!A2009:K4344,10,FALSE)</f>
        <v>25-Jun-1999</v>
      </c>
      <c r="M2010" s="17">
        <f>VLOOKUP(Healthcare!A2010,'Hospitalisation Details'!A2009:K4344,6,FALSE)</f>
        <v>3128.35</v>
      </c>
      <c r="N2010" t="str">
        <f>VLOOKUP(Healthcare!A2010,'Hospitalisation Details'!A2009:K4344,7,FALSE)</f>
        <v>tier - 2</v>
      </c>
      <c r="O2010" t="str">
        <f>VLOOKUP(Healthcare!A2010,'Hospitalisation Details'!A2009:K4344,8,FALSE)</f>
        <v>tier - 3</v>
      </c>
      <c r="P2010" t="str">
        <f>VLOOKUP(Healthcare!A2010,'Hospitalisation Details'!A2009:K4344,9,FALSE)</f>
        <v>R1021</v>
      </c>
      <c r="Q2010">
        <f>VLOOKUP(Healthcare!A2010,'Hospitalisation Details'!A2009:K4344,11,FALSE)</f>
        <v>25</v>
      </c>
    </row>
    <row r="2011" spans="1:17" ht="15.6">
      <c r="A2011" s="1" t="s">
        <v>357</v>
      </c>
      <c r="B2011" t="str">
        <f>VLOOKUP(A2011,'Customer Names'!A2010:E4345,5,FALSE)</f>
        <v xml:space="preserve"> Mr.  Michael J Davi</v>
      </c>
      <c r="C2011">
        <f>VLOOKUP(A2011,'Medical Examinations'!A2010:J4345,2,FALSE)</f>
        <v>17.03</v>
      </c>
      <c r="D2011">
        <f>VLOOKUP(A2011,'Medical Examinations'!A2010:J4345,3,FALSE)</f>
        <v>4.12</v>
      </c>
      <c r="E2011" t="str">
        <f>VLOOKUP(A2011,'Medical Examinations'!A2010:J4345,4,FALSE)</f>
        <v>No</v>
      </c>
      <c r="F2011" t="str">
        <f>VLOOKUP(A2011,'Medical Examinations'!A2010:J4345,5,FALSE)</f>
        <v>No</v>
      </c>
      <c r="G2011" t="str">
        <f>VLOOKUP($A2011,'Medical Examinations'!A$1:J$2336,6,FALSE)</f>
        <v>No</v>
      </c>
      <c r="H2011">
        <f>VLOOKUP(A2011,'Medical Examinations'!A2010:J4345,7,FALSE)</f>
        <v>1</v>
      </c>
      <c r="I2011" t="str">
        <f>VLOOKUP(A2011,'Medical Examinations'!A2010:J4345,8,FALSE)</f>
        <v>No</v>
      </c>
      <c r="J2011" t="str">
        <f>VLOOKUP($A2011,'Medical Examinations'!$A2010:$J4345,9,FALSE)</f>
        <v>Under Weight</v>
      </c>
      <c r="K2011" t="str">
        <f>VLOOKUP(A2011,'Medical Examinations'!A2010:J4345,10,FALSE)</f>
        <v>Normal</v>
      </c>
      <c r="L2011" t="str">
        <f>VLOOKUP(Healthcare!A2011,'Hospitalisation Details'!A2010:K4345,10,FALSE)</f>
        <v>1-Aug-1987</v>
      </c>
      <c r="M2011" s="17">
        <f>VLOOKUP(Healthcare!A2011,'Hospitalisation Details'!A2010:K4345,6,FALSE)</f>
        <v>3088.06</v>
      </c>
      <c r="N2011" t="str">
        <f>VLOOKUP(Healthcare!A2011,'Hospitalisation Details'!A2010:K4345,7,FALSE)</f>
        <v>tier - 2</v>
      </c>
      <c r="O2011" t="str">
        <f>VLOOKUP(Healthcare!A2011,'Hospitalisation Details'!A2010:K4345,8,FALSE)</f>
        <v>tier - 2</v>
      </c>
      <c r="P2011" t="str">
        <f>VLOOKUP(Healthcare!A2011,'Hospitalisation Details'!A2010:K4345,9,FALSE)</f>
        <v>R1013</v>
      </c>
      <c r="Q2011">
        <f>VLOOKUP(Healthcare!A2011,'Hospitalisation Details'!A2010:K4345,11,FALSE)</f>
        <v>37</v>
      </c>
    </row>
    <row r="2012" spans="1:17" ht="15.6">
      <c r="A2012" s="1" t="s">
        <v>356</v>
      </c>
      <c r="B2012" t="str">
        <f>VLOOKUP(A2012,'Customer Names'!A2011:E4346,5,FALSE)</f>
        <v xml:space="preserve"> Mr.  Bradley Sloan</v>
      </c>
      <c r="C2012">
        <f>VLOOKUP(A2012,'Medical Examinations'!A2011:J4346,2,FALSE)</f>
        <v>23.75</v>
      </c>
      <c r="D2012">
        <f>VLOOKUP(A2012,'Medical Examinations'!A2011:J4346,3,FALSE)</f>
        <v>5.49</v>
      </c>
      <c r="E2012" t="str">
        <f>VLOOKUP(A2012,'Medical Examinations'!A2011:J4346,4,FALSE)</f>
        <v>yes</v>
      </c>
      <c r="F2012" t="str">
        <f>VLOOKUP(A2012,'Medical Examinations'!A2011:J4346,5,FALSE)</f>
        <v>No</v>
      </c>
      <c r="G2012" t="str">
        <f>VLOOKUP($A2012,'Medical Examinations'!A$1:J$2336,6,FALSE)</f>
        <v>No</v>
      </c>
      <c r="H2012">
        <f>VLOOKUP(A2012,'Medical Examinations'!A2011:J4346,7,FALSE)</f>
        <v>0</v>
      </c>
      <c r="I2012" t="str">
        <f>VLOOKUP(A2012,'Medical Examinations'!A2011:J4346,8,FALSE)</f>
        <v>No</v>
      </c>
      <c r="J2012" t="str">
        <f>VLOOKUP($A2012,'Medical Examinations'!$A2011:$J4346,9,FALSE)</f>
        <v>Healthy Weight</v>
      </c>
      <c r="K2012" t="str">
        <f>VLOOKUP(A2012,'Medical Examinations'!A2011:J4346,10,FALSE)</f>
        <v>Normal</v>
      </c>
      <c r="L2012" t="str">
        <f>VLOOKUP(Healthcare!A2012,'Hospitalisation Details'!A2011:K4346,10,FALSE)</f>
        <v>13-Oct-2001</v>
      </c>
      <c r="M2012" s="17">
        <f>VLOOKUP(Healthcare!A2012,'Hospitalisation Details'!A2011:K4346,6,FALSE)</f>
        <v>3077.1</v>
      </c>
      <c r="N2012" t="str">
        <f>VLOOKUP(Healthcare!A2012,'Hospitalisation Details'!A2011:K4346,7,FALSE)</f>
        <v>tier - 2</v>
      </c>
      <c r="O2012" t="str">
        <f>VLOOKUP(Healthcare!A2012,'Hospitalisation Details'!A2011:K4346,8,FALSE)</f>
        <v>tier - 1</v>
      </c>
      <c r="P2012" t="str">
        <f>VLOOKUP(Healthcare!A2012,'Hospitalisation Details'!A2011:K4346,9,FALSE)</f>
        <v>R1012</v>
      </c>
      <c r="Q2012">
        <f>VLOOKUP(Healthcare!A2012,'Hospitalisation Details'!A2011:K4346,11,FALSE)</f>
        <v>22</v>
      </c>
    </row>
    <row r="2013" spans="1:17" ht="15.6">
      <c r="A2013" s="1" t="s">
        <v>354</v>
      </c>
      <c r="B2013" t="str">
        <f>VLOOKUP(A2013,'Customer Names'!A2012:E4347,5,FALSE)</f>
        <v xml:space="preserve"> Mr.  Matt Homich</v>
      </c>
      <c r="C2013">
        <f>VLOOKUP(A2013,'Medical Examinations'!A2012:J4347,2,FALSE)</f>
        <v>26.03</v>
      </c>
      <c r="D2013">
        <f>VLOOKUP(A2013,'Medical Examinations'!A2012:J4347,3,FALSE)</f>
        <v>5.1100000000000003</v>
      </c>
      <c r="E2013" t="str">
        <f>VLOOKUP(A2013,'Medical Examinations'!A2012:J4347,4,FALSE)</f>
        <v>yes</v>
      </c>
      <c r="F2013" t="str">
        <f>VLOOKUP(A2013,'Medical Examinations'!A2012:J4347,5,FALSE)</f>
        <v>No</v>
      </c>
      <c r="G2013" t="str">
        <f>VLOOKUP($A2013,'Medical Examinations'!A$1:J$2336,6,FALSE)</f>
        <v>No</v>
      </c>
      <c r="H2013">
        <f>VLOOKUP(A2013,'Medical Examinations'!A2012:J4347,7,FALSE)</f>
        <v>1</v>
      </c>
      <c r="I2013" t="str">
        <f>VLOOKUP(A2013,'Medical Examinations'!A2012:J4347,8,FALSE)</f>
        <v>No</v>
      </c>
      <c r="J2013" t="str">
        <f>VLOOKUP($A2013,'Medical Examinations'!$A2012:$J4347,9,FALSE)</f>
        <v>Over Weight</v>
      </c>
      <c r="K2013" t="str">
        <f>VLOOKUP(A2013,'Medical Examinations'!A2012:J4347,10,FALSE)</f>
        <v>Normal</v>
      </c>
      <c r="L2013" t="str">
        <f>VLOOKUP(Healthcare!A2013,'Hospitalisation Details'!A2012:K4347,10,FALSE)</f>
        <v>10-Sep-1995</v>
      </c>
      <c r="M2013" s="17">
        <f>VLOOKUP(Healthcare!A2013,'Hospitalisation Details'!A2012:K4347,6,FALSE)</f>
        <v>3070.81</v>
      </c>
      <c r="N2013" t="str">
        <f>VLOOKUP(Healthcare!A2013,'Hospitalisation Details'!A2012:K4347,7,FALSE)</f>
        <v>tier - 3</v>
      </c>
      <c r="O2013" t="str">
        <f>VLOOKUP(Healthcare!A2013,'Hospitalisation Details'!A2012:K4347,8,FALSE)</f>
        <v>tier - 1</v>
      </c>
      <c r="P2013" t="str">
        <f>VLOOKUP(Healthcare!A2013,'Hospitalisation Details'!A2012:K4347,9,FALSE)</f>
        <v>R1017</v>
      </c>
      <c r="Q2013">
        <f>VLOOKUP(Healthcare!A2013,'Hospitalisation Details'!A2012:K4347,11,FALSE)</f>
        <v>28</v>
      </c>
    </row>
    <row r="2014" spans="1:17" ht="15.6">
      <c r="A2014" s="1" t="s">
        <v>353</v>
      </c>
      <c r="B2014" t="str">
        <f>VLOOKUP(A2014,'Customer Names'!A2013:E4348,5,FALSE)</f>
        <v xml:space="preserve"> Ms.  Amanda C Bell</v>
      </c>
      <c r="C2014">
        <f>VLOOKUP(A2014,'Medical Examinations'!A2013:J4348,2,FALSE)</f>
        <v>16.079999999999998</v>
      </c>
      <c r="D2014">
        <f>VLOOKUP(A2014,'Medical Examinations'!A2013:J4348,3,FALSE)</f>
        <v>5.94</v>
      </c>
      <c r="E2014" t="str">
        <f>VLOOKUP(A2014,'Medical Examinations'!A2013:J4348,4,FALSE)</f>
        <v>No</v>
      </c>
      <c r="F2014" t="str">
        <f>VLOOKUP(A2014,'Medical Examinations'!A2013:J4348,5,FALSE)</f>
        <v>No</v>
      </c>
      <c r="G2014" t="str">
        <f>VLOOKUP($A2014,'Medical Examinations'!A$1:J$2336,6,FALSE)</f>
        <v>No</v>
      </c>
      <c r="H2014">
        <f>VLOOKUP(A2014,'Medical Examinations'!A2013:J4348,7,FALSE)</f>
        <v>0</v>
      </c>
      <c r="I2014" t="str">
        <f>VLOOKUP(A2014,'Medical Examinations'!A2013:J4348,8,FALSE)</f>
        <v>No</v>
      </c>
      <c r="J2014" t="str">
        <f>VLOOKUP($A2014,'Medical Examinations'!$A2013:$J4348,9,FALSE)</f>
        <v>Under Weight</v>
      </c>
      <c r="K2014" t="str">
        <f>VLOOKUP(A2014,'Medical Examinations'!A2013:J4348,10,FALSE)</f>
        <v>Prediabetes</v>
      </c>
      <c r="L2014" t="str">
        <f>VLOOKUP(Healthcare!A2014,'Hospitalisation Details'!A2013:K4348,10,FALSE)</f>
        <v>1-Oct-1989</v>
      </c>
      <c r="M2014" s="17">
        <f>VLOOKUP(Healthcare!A2014,'Hospitalisation Details'!A2013:K4348,6,FALSE)</f>
        <v>3065.49</v>
      </c>
      <c r="N2014" t="str">
        <f>VLOOKUP(Healthcare!A2014,'Hospitalisation Details'!A2013:K4348,7,FALSE)</f>
        <v>tier - 2</v>
      </c>
      <c r="O2014" t="str">
        <f>VLOOKUP(Healthcare!A2014,'Hospitalisation Details'!A2013:K4348,8,FALSE)</f>
        <v>tier - 1</v>
      </c>
      <c r="P2014" t="str">
        <f>VLOOKUP(Healthcare!A2014,'Hospitalisation Details'!A2013:K4348,9,FALSE)</f>
        <v>R1012</v>
      </c>
      <c r="Q2014">
        <f>VLOOKUP(Healthcare!A2014,'Hospitalisation Details'!A2013:K4348,11,FALSE)</f>
        <v>34</v>
      </c>
    </row>
    <row r="2015" spans="1:17" ht="15.6">
      <c r="A2015" s="1" t="s">
        <v>352</v>
      </c>
      <c r="B2015" t="str">
        <f>VLOOKUP(A2015,'Customer Names'!A2014:E4349,5,FALSE)</f>
        <v xml:space="preserve"> Mr.  Valur Kristjansson</v>
      </c>
      <c r="C2015">
        <f>VLOOKUP(A2015,'Medical Examinations'!A2014:J4349,2,FALSE)</f>
        <v>30.875</v>
      </c>
      <c r="D2015">
        <f>VLOOKUP(A2015,'Medical Examinations'!A2014:J4349,3,FALSE)</f>
        <v>5.54</v>
      </c>
      <c r="E2015" t="str">
        <f>VLOOKUP(A2015,'Medical Examinations'!A2014:J4349,4,FALSE)</f>
        <v>No</v>
      </c>
      <c r="F2015" t="str">
        <f>VLOOKUP(A2015,'Medical Examinations'!A2014:J4349,5,FALSE)</f>
        <v>No</v>
      </c>
      <c r="G2015" t="str">
        <f>VLOOKUP($A2015,'Medical Examinations'!A$1:J$2336,6,FALSE)</f>
        <v>No</v>
      </c>
      <c r="H2015">
        <f>VLOOKUP(A2015,'Medical Examinations'!A2014:J4349,7,FALSE)</f>
        <v>0</v>
      </c>
      <c r="I2015" t="str">
        <f>VLOOKUP(A2015,'Medical Examinations'!A2014:J4349,8,FALSE)</f>
        <v>No</v>
      </c>
      <c r="J2015" t="str">
        <f>VLOOKUP($A2015,'Medical Examinations'!$A2014:$J4349,9,FALSE)</f>
        <v>Obesity</v>
      </c>
      <c r="K2015" t="str">
        <f>VLOOKUP(A2015,'Medical Examinations'!A2014:J4349,10,FALSE)</f>
        <v>Normal</v>
      </c>
      <c r="L2015" t="str">
        <f>VLOOKUP(Healthcare!A2015,'Hospitalisation Details'!A2014:K4349,10,FALSE)</f>
        <v>26-Sep-1994</v>
      </c>
      <c r="M2015" s="17">
        <f>VLOOKUP(Healthcare!A2015,'Hospitalisation Details'!A2014:K4349,6,FALSE)</f>
        <v>3062.51</v>
      </c>
      <c r="N2015" t="str">
        <f>VLOOKUP(Healthcare!A2015,'Hospitalisation Details'!A2014:K4349,7,FALSE)</f>
        <v>tier - 3</v>
      </c>
      <c r="O2015" t="str">
        <f>VLOOKUP(Healthcare!A2015,'Hospitalisation Details'!A2014:K4349,8,FALSE)</f>
        <v>tier - 1</v>
      </c>
      <c r="P2015" t="str">
        <f>VLOOKUP(Healthcare!A2015,'Hospitalisation Details'!A2014:K4349,9,FALSE)</f>
        <v>R1012</v>
      </c>
      <c r="Q2015">
        <f>VLOOKUP(Healthcare!A2015,'Hospitalisation Details'!A2014:K4349,11,FALSE)</f>
        <v>29</v>
      </c>
    </row>
    <row r="2016" spans="1:17" ht="15.6">
      <c r="A2016" s="1" t="s">
        <v>351</v>
      </c>
      <c r="B2016" t="str">
        <f>VLOOKUP(A2016,'Customer Names'!A2015:E4350,5,FALSE)</f>
        <v xml:space="preserve"> Ms.  Erica J Pitman</v>
      </c>
      <c r="C2016">
        <f>VLOOKUP(A2016,'Medical Examinations'!A2015:J4350,2,FALSE)</f>
        <v>31.79</v>
      </c>
      <c r="D2016">
        <f>VLOOKUP(A2016,'Medical Examinations'!A2015:J4350,3,FALSE)</f>
        <v>7.09</v>
      </c>
      <c r="E2016" t="str">
        <f>VLOOKUP(A2016,'Medical Examinations'!A2015:J4350,4,FALSE)</f>
        <v>No</v>
      </c>
      <c r="F2016" t="str">
        <f>VLOOKUP(A2016,'Medical Examinations'!A2015:J4350,5,FALSE)</f>
        <v>No</v>
      </c>
      <c r="G2016" t="str">
        <f>VLOOKUP($A2016,'Medical Examinations'!A$1:J$2336,6,FALSE)</f>
        <v>No</v>
      </c>
      <c r="H2016">
        <f>VLOOKUP(A2016,'Medical Examinations'!A2015:J4350,7,FALSE)</f>
        <v>0</v>
      </c>
      <c r="I2016" t="str">
        <f>VLOOKUP(A2016,'Medical Examinations'!A2015:J4350,8,FALSE)</f>
        <v>No</v>
      </c>
      <c r="J2016" t="str">
        <f>VLOOKUP($A2016,'Medical Examinations'!$A2015:$J4350,9,FALSE)</f>
        <v>Obesity</v>
      </c>
      <c r="K2016" t="str">
        <f>VLOOKUP(A2016,'Medical Examinations'!A2015:J4350,10,FALSE)</f>
        <v>Diabetes</v>
      </c>
      <c r="L2016" t="str">
        <f>VLOOKUP(Healthcare!A2016,'Hospitalisation Details'!A2015:K4350,10,FALSE)</f>
        <v>21-Jun-2002</v>
      </c>
      <c r="M2016" s="17">
        <f>VLOOKUP(Healthcare!A2016,'Hospitalisation Details'!A2015:K4350,6,FALSE)</f>
        <v>3056.39</v>
      </c>
      <c r="N2016" t="str">
        <f>VLOOKUP(Healthcare!A2016,'Hospitalisation Details'!A2015:K4350,7,FALSE)</f>
        <v>tier - 2</v>
      </c>
      <c r="O2016" t="str">
        <f>VLOOKUP(Healthcare!A2016,'Hospitalisation Details'!A2015:K4350,8,FALSE)</f>
        <v>tier - 3</v>
      </c>
      <c r="P2016" t="str">
        <f>VLOOKUP(Healthcare!A2016,'Hospitalisation Details'!A2015:K4350,9,FALSE)</f>
        <v>R1013</v>
      </c>
      <c r="Q2016">
        <f>VLOOKUP(Healthcare!A2016,'Hospitalisation Details'!A2015:K4350,11,FALSE)</f>
        <v>22</v>
      </c>
    </row>
    <row r="2017" spans="1:17" ht="15.6">
      <c r="A2017" s="1" t="s">
        <v>350</v>
      </c>
      <c r="B2017" t="str">
        <f>VLOOKUP(A2017,'Customer Names'!A2016:E4351,5,FALSE)</f>
        <v xml:space="preserve"> Mr.  Stephen F Curley</v>
      </c>
      <c r="C2017">
        <f>VLOOKUP(A2017,'Medical Examinations'!A2016:J4351,2,FALSE)</f>
        <v>28.48</v>
      </c>
      <c r="D2017">
        <f>VLOOKUP(A2017,'Medical Examinations'!A2016:J4351,3,FALSE)</f>
        <v>6.22</v>
      </c>
      <c r="E2017" t="str">
        <f>VLOOKUP(A2017,'Medical Examinations'!A2016:J4351,4,FALSE)</f>
        <v>yes</v>
      </c>
      <c r="F2017" t="str">
        <f>VLOOKUP(A2017,'Medical Examinations'!A2016:J4351,5,FALSE)</f>
        <v>No</v>
      </c>
      <c r="G2017" t="str">
        <f>VLOOKUP($A2017,'Medical Examinations'!A$1:J$2336,6,FALSE)</f>
        <v>Yes</v>
      </c>
      <c r="H2017">
        <f>VLOOKUP(A2017,'Medical Examinations'!A2016:J4351,7,FALSE)</f>
        <v>1</v>
      </c>
      <c r="I2017" t="str">
        <f>VLOOKUP(A2017,'Medical Examinations'!A2016:J4351,8,FALSE)</f>
        <v>No</v>
      </c>
      <c r="J2017" t="str">
        <f>VLOOKUP($A2017,'Medical Examinations'!$A2016:$J4351,9,FALSE)</f>
        <v>Over Weight</v>
      </c>
      <c r="K2017" t="str">
        <f>VLOOKUP(A2017,'Medical Examinations'!A2016:J4351,10,FALSE)</f>
        <v>Prediabetes</v>
      </c>
      <c r="L2017" t="str">
        <f>VLOOKUP(Healthcare!A2017,'Hospitalisation Details'!A2016:K4351,10,FALSE)</f>
        <v>22-Dec-1997</v>
      </c>
      <c r="M2017" s="17">
        <f>VLOOKUP(Healthcare!A2017,'Hospitalisation Details'!A2016:K4351,6,FALSE)</f>
        <v>3051.73</v>
      </c>
      <c r="N2017" t="str">
        <f>VLOOKUP(Healthcare!A2017,'Hospitalisation Details'!A2016:K4351,7,FALSE)</f>
        <v>tier - 2</v>
      </c>
      <c r="O2017" t="str">
        <f>VLOOKUP(Healthcare!A2017,'Hospitalisation Details'!A2016:K4351,8,FALSE)</f>
        <v>tier - 2</v>
      </c>
      <c r="P2017" t="str">
        <f>VLOOKUP(Healthcare!A2017,'Hospitalisation Details'!A2016:K4351,9,FALSE)</f>
        <v>R1011</v>
      </c>
      <c r="Q2017">
        <f>VLOOKUP(Healthcare!A2017,'Hospitalisation Details'!A2016:K4351,11,FALSE)</f>
        <v>26</v>
      </c>
    </row>
    <row r="2018" spans="1:17" ht="15.6">
      <c r="A2018" s="1" t="s">
        <v>349</v>
      </c>
      <c r="B2018" t="str">
        <f>VLOOKUP(A2018,'Customer Names'!A2017:E4352,5,FALSE)</f>
        <v xml:space="preserve"> Ms.  Lissa Zimmer</v>
      </c>
      <c r="C2018">
        <f>VLOOKUP(A2018,'Medical Examinations'!A2017:J4352,2,FALSE)</f>
        <v>26.6</v>
      </c>
      <c r="D2018">
        <f>VLOOKUP(A2018,'Medical Examinations'!A2017:J4352,3,FALSE)</f>
        <v>4.33</v>
      </c>
      <c r="E2018" t="str">
        <f>VLOOKUP(A2018,'Medical Examinations'!A2017:J4352,4,FALSE)</f>
        <v>No</v>
      </c>
      <c r="F2018" t="str">
        <f>VLOOKUP(A2018,'Medical Examinations'!A2017:J4352,5,FALSE)</f>
        <v>No</v>
      </c>
      <c r="G2018" t="str">
        <f>VLOOKUP($A2018,'Medical Examinations'!A$1:J$2336,6,FALSE)</f>
        <v>No</v>
      </c>
      <c r="H2018">
        <f>VLOOKUP(A2018,'Medical Examinations'!A2017:J4352,7,FALSE)</f>
        <v>1</v>
      </c>
      <c r="I2018" t="str">
        <f>VLOOKUP(A2018,'Medical Examinations'!A2017:J4352,8,FALSE)</f>
        <v>No</v>
      </c>
      <c r="J2018" t="str">
        <f>VLOOKUP($A2018,'Medical Examinations'!$A2017:$J4352,9,FALSE)</f>
        <v>Over Weight</v>
      </c>
      <c r="K2018" t="str">
        <f>VLOOKUP(A2018,'Medical Examinations'!A2017:J4352,10,FALSE)</f>
        <v>Normal</v>
      </c>
      <c r="L2018" t="str">
        <f>VLOOKUP(Healthcare!A2018,'Hospitalisation Details'!A2017:K4352,10,FALSE)</f>
        <v>9-Aug-1998</v>
      </c>
      <c r="M2018" s="17">
        <f>VLOOKUP(Healthcare!A2018,'Hospitalisation Details'!A2017:K4352,6,FALSE)</f>
        <v>3046.06</v>
      </c>
      <c r="N2018" t="str">
        <f>VLOOKUP(Healthcare!A2018,'Hospitalisation Details'!A2017:K4352,7,FALSE)</f>
        <v>tier - 2</v>
      </c>
      <c r="O2018" t="str">
        <f>VLOOKUP(Healthcare!A2018,'Hospitalisation Details'!A2017:K4352,8,FALSE)</f>
        <v>tier - 1</v>
      </c>
      <c r="P2018" t="str">
        <f>VLOOKUP(Healthcare!A2018,'Hospitalisation Details'!A2017:K4352,9,FALSE)</f>
        <v>R1023</v>
      </c>
      <c r="Q2018">
        <f>VLOOKUP(Healthcare!A2018,'Hospitalisation Details'!A2017:K4352,11,FALSE)</f>
        <v>26</v>
      </c>
    </row>
    <row r="2019" spans="1:17" ht="15.6">
      <c r="A2019" s="1" t="s">
        <v>348</v>
      </c>
      <c r="B2019" t="str">
        <f>VLOOKUP(A2019,'Customer Names'!A2018:E4353,5,FALSE)</f>
        <v xml:space="preserve"> Ms.  Megan Granski</v>
      </c>
      <c r="C2019">
        <f>VLOOKUP(A2019,'Medical Examinations'!A2018:J4353,2,FALSE)</f>
        <v>25.27</v>
      </c>
      <c r="D2019">
        <f>VLOOKUP(A2019,'Medical Examinations'!A2018:J4353,3,FALSE)</f>
        <v>5.83</v>
      </c>
      <c r="E2019" t="str">
        <f>VLOOKUP(A2019,'Medical Examinations'!A2018:J4353,4,FALSE)</f>
        <v>No</v>
      </c>
      <c r="F2019" t="str">
        <f>VLOOKUP(A2019,'Medical Examinations'!A2018:J4353,5,FALSE)</f>
        <v>No</v>
      </c>
      <c r="G2019" t="str">
        <f>VLOOKUP($A2019,'Medical Examinations'!A$1:J$2336,6,FALSE)</f>
        <v>No</v>
      </c>
      <c r="H2019">
        <f>VLOOKUP(A2019,'Medical Examinations'!A2018:J4353,7,FALSE)</f>
        <v>1</v>
      </c>
      <c r="I2019" t="str">
        <f>VLOOKUP(A2019,'Medical Examinations'!A2018:J4353,8,FALSE)</f>
        <v>No</v>
      </c>
      <c r="J2019" t="str">
        <f>VLOOKUP($A2019,'Medical Examinations'!$A2018:$J4353,9,FALSE)</f>
        <v>Over Weight</v>
      </c>
      <c r="K2019" t="str">
        <f>VLOOKUP(A2019,'Medical Examinations'!A2018:J4353,10,FALSE)</f>
        <v>Prediabetes</v>
      </c>
      <c r="L2019" t="str">
        <f>VLOOKUP(Healthcare!A2019,'Hospitalisation Details'!A2018:K4353,10,FALSE)</f>
        <v>15-Sep-1998</v>
      </c>
      <c r="M2019" s="17">
        <f>VLOOKUP(Healthcare!A2019,'Hospitalisation Details'!A2018:K4353,6,FALSE)</f>
        <v>3044.21</v>
      </c>
      <c r="N2019" t="str">
        <f>VLOOKUP(Healthcare!A2019,'Hospitalisation Details'!A2018:K4353,7,FALSE)</f>
        <v>tier - 2</v>
      </c>
      <c r="O2019" t="str">
        <f>VLOOKUP(Healthcare!A2019,'Hospitalisation Details'!A2018:K4353,8,FALSE)</f>
        <v>tier - 3</v>
      </c>
      <c r="P2019" t="str">
        <f>VLOOKUP(Healthcare!A2019,'Hospitalisation Details'!A2018:K4353,9,FALSE)</f>
        <v>R1024</v>
      </c>
      <c r="Q2019">
        <f>VLOOKUP(Healthcare!A2019,'Hospitalisation Details'!A2018:K4353,11,FALSE)</f>
        <v>25</v>
      </c>
    </row>
    <row r="2020" spans="1:17" ht="15.6">
      <c r="A2020" s="1" t="s">
        <v>347</v>
      </c>
      <c r="B2020" t="str">
        <f>VLOOKUP(A2020,'Customer Names'!A2019:E4354,5,FALSE)</f>
        <v xml:space="preserve"> Ms.  Alyson Dunn</v>
      </c>
      <c r="C2020">
        <f>VLOOKUP(A2020,'Medical Examinations'!A2019:J4354,2,FALSE)</f>
        <v>34.484999999999999</v>
      </c>
      <c r="D2020">
        <f>VLOOKUP(A2020,'Medical Examinations'!A2019:J4354,3,FALSE)</f>
        <v>4.7</v>
      </c>
      <c r="E2020" t="str">
        <f>VLOOKUP(A2020,'Medical Examinations'!A2019:J4354,4,FALSE)</f>
        <v>yes</v>
      </c>
      <c r="F2020" t="str">
        <f>VLOOKUP(A2020,'Medical Examinations'!A2019:J4354,5,FALSE)</f>
        <v>No</v>
      </c>
      <c r="G2020" t="str">
        <f>VLOOKUP($A2020,'Medical Examinations'!A$1:J$2336,6,FALSE)</f>
        <v>Yes</v>
      </c>
      <c r="H2020">
        <f>VLOOKUP(A2020,'Medical Examinations'!A2019:J4354,7,FALSE)</f>
        <v>1</v>
      </c>
      <c r="I2020" t="str">
        <f>VLOOKUP(A2020,'Medical Examinations'!A2019:J4354,8,FALSE)</f>
        <v>No</v>
      </c>
      <c r="J2020" t="str">
        <f>VLOOKUP($A2020,'Medical Examinations'!$A2019:$J4354,9,FALSE)</f>
        <v>Obesity</v>
      </c>
      <c r="K2020" t="str">
        <f>VLOOKUP(A2020,'Medical Examinations'!A2019:J4354,10,FALSE)</f>
        <v>Normal</v>
      </c>
      <c r="L2020" t="str">
        <f>VLOOKUP(Healthcare!A2020,'Hospitalisation Details'!A2019:K4354,10,FALSE)</f>
        <v>19-Dec-1997</v>
      </c>
      <c r="M2020" s="17">
        <f>VLOOKUP(Healthcare!A2020,'Hospitalisation Details'!A2019:K4354,6,FALSE)</f>
        <v>3021.81</v>
      </c>
      <c r="N2020" t="str">
        <f>VLOOKUP(Healthcare!A2020,'Hospitalisation Details'!A2019:K4354,7,FALSE)</f>
        <v>tier - 2</v>
      </c>
      <c r="O2020" t="str">
        <f>VLOOKUP(Healthcare!A2020,'Hospitalisation Details'!A2019:K4354,8,FALSE)</f>
        <v>tier - 3</v>
      </c>
      <c r="P2020" t="str">
        <f>VLOOKUP(Healthcare!A2020,'Hospitalisation Details'!A2019:K4354,9,FALSE)</f>
        <v>R1012</v>
      </c>
      <c r="Q2020">
        <f>VLOOKUP(Healthcare!A2020,'Hospitalisation Details'!A2019:K4354,11,FALSE)</f>
        <v>26</v>
      </c>
    </row>
    <row r="2021" spans="1:17" ht="15.6">
      <c r="A2021" s="1" t="s">
        <v>346</v>
      </c>
      <c r="B2021" t="str">
        <f>VLOOKUP(A2021,'Customer Names'!A2020:E4355,5,FALSE)</f>
        <v xml:space="preserve"> Mr.  Chance B Regina</v>
      </c>
      <c r="C2021">
        <f>VLOOKUP(A2021,'Medical Examinations'!A2020:J4355,2,FALSE)</f>
        <v>15.57</v>
      </c>
      <c r="D2021">
        <f>VLOOKUP(A2021,'Medical Examinations'!A2020:J4355,3,FALSE)</f>
        <v>4.07</v>
      </c>
      <c r="E2021" t="str">
        <f>VLOOKUP(A2021,'Medical Examinations'!A2020:J4355,4,FALSE)</f>
        <v>yes</v>
      </c>
      <c r="F2021" t="str">
        <f>VLOOKUP(A2021,'Medical Examinations'!A2020:J4355,5,FALSE)</f>
        <v>No</v>
      </c>
      <c r="G2021" t="str">
        <f>VLOOKUP($A2021,'Medical Examinations'!A$1:J$2336,6,FALSE)</f>
        <v>No</v>
      </c>
      <c r="H2021">
        <f>VLOOKUP(A2021,'Medical Examinations'!A2020:J4355,7,FALSE)</f>
        <v>1</v>
      </c>
      <c r="I2021" t="str">
        <f>VLOOKUP(A2021,'Medical Examinations'!A2020:J4355,8,FALSE)</f>
        <v>No</v>
      </c>
      <c r="J2021" t="str">
        <f>VLOOKUP($A2021,'Medical Examinations'!$A2020:$J4355,9,FALSE)</f>
        <v>Under Weight</v>
      </c>
      <c r="K2021" t="str">
        <f>VLOOKUP(A2021,'Medical Examinations'!A2020:J4355,10,FALSE)</f>
        <v>Normal</v>
      </c>
      <c r="L2021" t="str">
        <f>VLOOKUP(Healthcare!A2021,'Hospitalisation Details'!A2020:K4355,10,FALSE)</f>
        <v>28-Sep-1988</v>
      </c>
      <c r="M2021" s="17">
        <f>VLOOKUP(Healthcare!A2021,'Hospitalisation Details'!A2020:K4355,6,FALSE)</f>
        <v>3018.04</v>
      </c>
      <c r="N2021" t="str">
        <f>VLOOKUP(Healthcare!A2021,'Hospitalisation Details'!A2020:K4355,7,FALSE)</f>
        <v>tier - 2</v>
      </c>
      <c r="O2021" t="str">
        <f>VLOOKUP(Healthcare!A2021,'Hospitalisation Details'!A2020:K4355,8,FALSE)</f>
        <v>tier - 2</v>
      </c>
      <c r="P2021" t="str">
        <f>VLOOKUP(Healthcare!A2021,'Hospitalisation Details'!A2020:K4355,9,FALSE)</f>
        <v>R1012</v>
      </c>
      <c r="Q2021">
        <f>VLOOKUP(Healthcare!A2021,'Hospitalisation Details'!A2020:K4355,11,FALSE)</f>
        <v>35</v>
      </c>
    </row>
    <row r="2022" spans="1:17" ht="15.6">
      <c r="A2022" s="1" t="s">
        <v>345</v>
      </c>
      <c r="B2022" t="str">
        <f>VLOOKUP(A2022,'Customer Names'!A2021:E4356,5,FALSE)</f>
        <v xml:space="preserve"> Mr.  Sean P O'Connor</v>
      </c>
      <c r="C2022">
        <f>VLOOKUP(A2022,'Medical Examinations'!A2021:J4356,2,FALSE)</f>
        <v>30.36</v>
      </c>
      <c r="D2022">
        <f>VLOOKUP(A2022,'Medical Examinations'!A2021:J4356,3,FALSE)</f>
        <v>9.39</v>
      </c>
      <c r="E2022" t="str">
        <f>VLOOKUP(A2022,'Medical Examinations'!A2021:J4356,4,FALSE)</f>
        <v>No</v>
      </c>
      <c r="F2022" t="str">
        <f>VLOOKUP(A2022,'Medical Examinations'!A2021:J4356,5,FALSE)</f>
        <v>No</v>
      </c>
      <c r="G2022" t="str">
        <f>VLOOKUP($A2022,'Medical Examinations'!A$1:J$2336,6,FALSE)</f>
        <v>No</v>
      </c>
      <c r="H2022">
        <f>VLOOKUP(A2022,'Medical Examinations'!A2021:J4356,7,FALSE)</f>
        <v>0</v>
      </c>
      <c r="I2022" t="str">
        <f>VLOOKUP(A2022,'Medical Examinations'!A2021:J4356,8,FALSE)</f>
        <v>No</v>
      </c>
      <c r="J2022" t="str">
        <f>VLOOKUP($A2022,'Medical Examinations'!$A2021:$J4356,9,FALSE)</f>
        <v>Obesity</v>
      </c>
      <c r="K2022" t="str">
        <f>VLOOKUP(A2022,'Medical Examinations'!A2021:J4356,10,FALSE)</f>
        <v>Diabetes</v>
      </c>
      <c r="L2022" t="str">
        <f>VLOOKUP(Healthcare!A2022,'Hospitalisation Details'!A2021:K4356,10,FALSE)</f>
        <v>15-Dec-2002</v>
      </c>
      <c r="M2022" s="17">
        <f>VLOOKUP(Healthcare!A2022,'Hospitalisation Details'!A2021:K4356,6,FALSE)</f>
        <v>3012.22</v>
      </c>
      <c r="N2022" t="str">
        <f>VLOOKUP(Healthcare!A2022,'Hospitalisation Details'!A2021:K4356,7,FALSE)</f>
        <v>tier - 2</v>
      </c>
      <c r="O2022" t="str">
        <f>VLOOKUP(Healthcare!A2022,'Hospitalisation Details'!A2021:K4356,8,FALSE)</f>
        <v>tier - 3</v>
      </c>
      <c r="P2022" t="str">
        <f>VLOOKUP(Healthcare!A2022,'Hospitalisation Details'!A2021:K4356,9,FALSE)</f>
        <v>R1012</v>
      </c>
      <c r="Q2022">
        <f>VLOOKUP(Healthcare!A2022,'Hospitalisation Details'!A2021:K4356,11,FALSE)</f>
        <v>21</v>
      </c>
    </row>
    <row r="2023" spans="1:17" ht="15.6">
      <c r="A2023" s="1" t="s">
        <v>344</v>
      </c>
      <c r="B2023" t="str">
        <f>VLOOKUP(A2023,'Customer Names'!A2022:E4357,5,FALSE)</f>
        <v xml:space="preserve"> Ms.  Therese Howe</v>
      </c>
      <c r="C2023">
        <f>VLOOKUP(A2023,'Medical Examinations'!A2022:J4357,2,FALSE)</f>
        <v>19.37</v>
      </c>
      <c r="D2023">
        <f>VLOOKUP(A2023,'Medical Examinations'!A2022:J4357,3,FALSE)</f>
        <v>4.18</v>
      </c>
      <c r="E2023" t="str">
        <f>VLOOKUP(A2023,'Medical Examinations'!A2022:J4357,4,FALSE)</f>
        <v>No</v>
      </c>
      <c r="F2023" t="str">
        <f>VLOOKUP(A2023,'Medical Examinations'!A2022:J4357,5,FALSE)</f>
        <v>No</v>
      </c>
      <c r="G2023" t="str">
        <f>VLOOKUP($A2023,'Medical Examinations'!A$1:J$2336,6,FALSE)</f>
        <v>No</v>
      </c>
      <c r="H2023">
        <f>VLOOKUP(A2023,'Medical Examinations'!A2022:J4357,7,FALSE)</f>
        <v>0</v>
      </c>
      <c r="I2023" t="str">
        <f>VLOOKUP(A2023,'Medical Examinations'!A2022:J4357,8,FALSE)</f>
        <v>No</v>
      </c>
      <c r="J2023" t="str">
        <f>VLOOKUP($A2023,'Medical Examinations'!$A2022:$J4357,9,FALSE)</f>
        <v>Healthy Weight</v>
      </c>
      <c r="K2023" t="str">
        <f>VLOOKUP(A2023,'Medical Examinations'!A2022:J4357,10,FALSE)</f>
        <v>Normal</v>
      </c>
      <c r="L2023" t="str">
        <f>VLOOKUP(Healthcare!A2023,'Hospitalisation Details'!A2022:K4357,10,FALSE)</f>
        <v>20-Nov-1991</v>
      </c>
      <c r="M2023" s="17">
        <f>VLOOKUP(Healthcare!A2023,'Hospitalisation Details'!A2022:K4357,6,FALSE)</f>
        <v>2985.67</v>
      </c>
      <c r="N2023" t="str">
        <f>VLOOKUP(Healthcare!A2023,'Hospitalisation Details'!A2022:K4357,7,FALSE)</f>
        <v>tier - 2</v>
      </c>
      <c r="O2023" t="str">
        <f>VLOOKUP(Healthcare!A2023,'Hospitalisation Details'!A2022:K4357,8,FALSE)</f>
        <v>tier - 2</v>
      </c>
      <c r="P2023" t="str">
        <f>VLOOKUP(Healthcare!A2023,'Hospitalisation Details'!A2022:K4357,9,FALSE)</f>
        <v>R1013</v>
      </c>
      <c r="Q2023">
        <f>VLOOKUP(Healthcare!A2023,'Hospitalisation Details'!A2022:K4357,11,FALSE)</f>
        <v>32</v>
      </c>
    </row>
    <row r="2024" spans="1:17" ht="15.6">
      <c r="A2024" s="1" t="s">
        <v>343</v>
      </c>
      <c r="B2024" t="str">
        <f>VLOOKUP(A2024,'Customer Names'!A2023:E4358,5,FALSE)</f>
        <v xml:space="preserve"> Mr.  Beau Atwater</v>
      </c>
      <c r="C2024">
        <f>VLOOKUP(A2024,'Medical Examinations'!A2023:J4358,2,FALSE)</f>
        <v>16.71</v>
      </c>
      <c r="D2024">
        <f>VLOOKUP(A2024,'Medical Examinations'!A2023:J4358,3,FALSE)</f>
        <v>4.18</v>
      </c>
      <c r="E2024" t="str">
        <f>VLOOKUP(A2024,'Medical Examinations'!A2023:J4358,4,FALSE)</f>
        <v>No</v>
      </c>
      <c r="F2024" t="str">
        <f>VLOOKUP(A2024,'Medical Examinations'!A2023:J4358,5,FALSE)</f>
        <v>No</v>
      </c>
      <c r="G2024" t="str">
        <f>VLOOKUP($A2024,'Medical Examinations'!A$1:J$2336,6,FALSE)</f>
        <v>No</v>
      </c>
      <c r="H2024">
        <f>VLOOKUP(A2024,'Medical Examinations'!A2023:J4358,7,FALSE)</f>
        <v>1</v>
      </c>
      <c r="I2024" t="str">
        <f>VLOOKUP(A2024,'Medical Examinations'!A2023:J4358,8,FALSE)</f>
        <v>No</v>
      </c>
      <c r="J2024" t="str">
        <f>VLOOKUP($A2024,'Medical Examinations'!$A2023:$J4358,9,FALSE)</f>
        <v>Under Weight</v>
      </c>
      <c r="K2024" t="str">
        <f>VLOOKUP(A2024,'Medical Examinations'!A2023:J4358,10,FALSE)</f>
        <v>Normal</v>
      </c>
      <c r="L2024" t="str">
        <f>VLOOKUP(Healthcare!A2024,'Hospitalisation Details'!A2023:K4358,10,FALSE)</f>
        <v>18-Jun-1987</v>
      </c>
      <c r="M2024" s="17">
        <f>VLOOKUP(Healthcare!A2024,'Hospitalisation Details'!A2023:K4358,6,FALSE)</f>
        <v>2979.52</v>
      </c>
      <c r="N2024" t="str">
        <f>VLOOKUP(Healthcare!A2024,'Hospitalisation Details'!A2023:K4358,7,FALSE)</f>
        <v>tier - 2</v>
      </c>
      <c r="O2024" t="str">
        <f>VLOOKUP(Healthcare!A2024,'Hospitalisation Details'!A2023:K4358,8,FALSE)</f>
        <v>tier - 3</v>
      </c>
      <c r="P2024" t="str">
        <f>VLOOKUP(Healthcare!A2024,'Hospitalisation Details'!A2023:K4358,9,FALSE)</f>
        <v>R1013</v>
      </c>
      <c r="Q2024">
        <f>VLOOKUP(Healthcare!A2024,'Hospitalisation Details'!A2023:K4358,11,FALSE)</f>
        <v>37</v>
      </c>
    </row>
    <row r="2025" spans="1:17" ht="15.6">
      <c r="A2025" s="1" t="s">
        <v>342</v>
      </c>
      <c r="B2025" t="str">
        <f>VLOOKUP(A2025,'Customer Names'!A2024:E4359,5,FALSE)</f>
        <v xml:space="preserve"> Ms.  Kelsey M Gurganus</v>
      </c>
      <c r="C2025">
        <f>VLOOKUP(A2025,'Medical Examinations'!A2024:J4359,2,FALSE)</f>
        <v>24.1</v>
      </c>
      <c r="D2025">
        <f>VLOOKUP(A2025,'Medical Examinations'!A2024:J4359,3,FALSE)</f>
        <v>4.4000000000000004</v>
      </c>
      <c r="E2025" t="str">
        <f>VLOOKUP(A2025,'Medical Examinations'!A2024:J4359,4,FALSE)</f>
        <v>yes</v>
      </c>
      <c r="F2025" t="str">
        <f>VLOOKUP(A2025,'Medical Examinations'!A2024:J4359,5,FALSE)</f>
        <v>No</v>
      </c>
      <c r="G2025" t="str">
        <f>VLOOKUP($A2025,'Medical Examinations'!A$1:J$2336,6,FALSE)</f>
        <v>No</v>
      </c>
      <c r="H2025">
        <f>VLOOKUP(A2025,'Medical Examinations'!A2024:J4359,7,FALSE)</f>
        <v>1</v>
      </c>
      <c r="I2025" t="str">
        <f>VLOOKUP(A2025,'Medical Examinations'!A2024:J4359,8,FALSE)</f>
        <v>No</v>
      </c>
      <c r="J2025" t="str">
        <f>VLOOKUP($A2025,'Medical Examinations'!$A2024:$J4359,9,FALSE)</f>
        <v>Healthy Weight</v>
      </c>
      <c r="K2025" t="str">
        <f>VLOOKUP(A2025,'Medical Examinations'!A2024:J4359,10,FALSE)</f>
        <v>Normal</v>
      </c>
      <c r="L2025" t="str">
        <f>VLOOKUP(Healthcare!A2025,'Hospitalisation Details'!A2024:K4359,10,FALSE)</f>
        <v>24-Sep-1995</v>
      </c>
      <c r="M2025" s="17">
        <f>VLOOKUP(Healthcare!A2025,'Hospitalisation Details'!A2024:K4359,6,FALSE)</f>
        <v>2974.13</v>
      </c>
      <c r="N2025" t="str">
        <f>VLOOKUP(Healthcare!A2025,'Hospitalisation Details'!A2024:K4359,7,FALSE)</f>
        <v>tier - 2</v>
      </c>
      <c r="O2025" t="str">
        <f>VLOOKUP(Healthcare!A2025,'Hospitalisation Details'!A2024:K4359,8,FALSE)</f>
        <v>tier - 1</v>
      </c>
      <c r="P2025" t="str">
        <f>VLOOKUP(Healthcare!A2025,'Hospitalisation Details'!A2024:K4359,9,FALSE)</f>
        <v>R1011</v>
      </c>
      <c r="Q2025">
        <f>VLOOKUP(Healthcare!A2025,'Hospitalisation Details'!A2024:K4359,11,FALSE)</f>
        <v>28</v>
      </c>
    </row>
    <row r="2026" spans="1:17" ht="15.6">
      <c r="A2026" s="1" t="s">
        <v>341</v>
      </c>
      <c r="B2026" t="str">
        <f>VLOOKUP(A2026,'Customer Names'!A2025:E4360,5,FALSE)</f>
        <v xml:space="preserve"> Ms.  Gretchen Holden</v>
      </c>
      <c r="C2026">
        <f>VLOOKUP(A2026,'Medical Examinations'!A2025:J4360,2,FALSE)</f>
        <v>29.77</v>
      </c>
      <c r="D2026">
        <f>VLOOKUP(A2026,'Medical Examinations'!A2025:J4360,3,FALSE)</f>
        <v>9.9</v>
      </c>
      <c r="E2026" t="str">
        <f>VLOOKUP(A2026,'Medical Examinations'!A2025:J4360,4,FALSE)</f>
        <v>No</v>
      </c>
      <c r="F2026" t="str">
        <f>VLOOKUP(A2026,'Medical Examinations'!A2025:J4360,5,FALSE)</f>
        <v>No</v>
      </c>
      <c r="G2026" t="str">
        <f>VLOOKUP($A2026,'Medical Examinations'!A$1:J$2336,6,FALSE)</f>
        <v>No</v>
      </c>
      <c r="H2026">
        <f>VLOOKUP(A2026,'Medical Examinations'!A2025:J4360,7,FALSE)</f>
        <v>0</v>
      </c>
      <c r="I2026" t="str">
        <f>VLOOKUP(A2026,'Medical Examinations'!A2025:J4360,8,FALSE)</f>
        <v>No</v>
      </c>
      <c r="J2026" t="str">
        <f>VLOOKUP($A2026,'Medical Examinations'!$A2025:$J4360,9,FALSE)</f>
        <v>Over Weight</v>
      </c>
      <c r="K2026" t="str">
        <f>VLOOKUP(A2026,'Medical Examinations'!A2025:J4360,10,FALSE)</f>
        <v>Diabetes</v>
      </c>
      <c r="L2026" t="str">
        <f>VLOOKUP(Healthcare!A2026,'Hospitalisation Details'!A2025:K4360,10,FALSE)</f>
        <v>30-Sep-2002</v>
      </c>
      <c r="M2026" s="17">
        <f>VLOOKUP(Healthcare!A2026,'Hospitalisation Details'!A2025:K4360,6,FALSE)</f>
        <v>2943.41</v>
      </c>
      <c r="N2026" t="str">
        <f>VLOOKUP(Healthcare!A2026,'Hospitalisation Details'!A2025:K4360,7,FALSE)</f>
        <v>tier - 2</v>
      </c>
      <c r="O2026" t="str">
        <f>VLOOKUP(Healthcare!A2026,'Hospitalisation Details'!A2025:K4360,8,FALSE)</f>
        <v>tier - 3</v>
      </c>
      <c r="P2026" t="str">
        <f>VLOOKUP(Healthcare!A2026,'Hospitalisation Details'!A2025:K4360,9,FALSE)</f>
        <v>R1012</v>
      </c>
      <c r="Q2026">
        <f>VLOOKUP(Healthcare!A2026,'Hospitalisation Details'!A2025:K4360,11,FALSE)</f>
        <v>21</v>
      </c>
    </row>
    <row r="2027" spans="1:17" ht="15.6">
      <c r="A2027" s="1" t="s">
        <v>340</v>
      </c>
      <c r="B2027" t="str">
        <f>VLOOKUP(A2027,'Customer Names'!A2026:E4361,5,FALSE)</f>
        <v xml:space="preserve"> Mr.  Nicholas E Parton</v>
      </c>
      <c r="C2027">
        <f>VLOOKUP(A2027,'Medical Examinations'!A2026:J4361,2,FALSE)</f>
        <v>46.53</v>
      </c>
      <c r="D2027">
        <f>VLOOKUP(A2027,'Medical Examinations'!A2026:J4361,3,FALSE)</f>
        <v>4.84</v>
      </c>
      <c r="E2027" t="str">
        <f>VLOOKUP(A2027,'Medical Examinations'!A2026:J4361,4,FALSE)</f>
        <v>yes</v>
      </c>
      <c r="F2027" t="str">
        <f>VLOOKUP(A2027,'Medical Examinations'!A2026:J4361,5,FALSE)</f>
        <v>No</v>
      </c>
      <c r="G2027" t="str">
        <f>VLOOKUP($A2027,'Medical Examinations'!A$1:J$2336,6,FALSE)</f>
        <v>No</v>
      </c>
      <c r="H2027">
        <f>VLOOKUP(A2027,'Medical Examinations'!A2026:J4361,7,FALSE)</f>
        <v>0</v>
      </c>
      <c r="I2027" t="str">
        <f>VLOOKUP(A2027,'Medical Examinations'!A2026:J4361,8,FALSE)</f>
        <v>No</v>
      </c>
      <c r="J2027" t="str">
        <f>VLOOKUP($A2027,'Medical Examinations'!$A2026:$J4361,9,FALSE)</f>
        <v>Obesity</v>
      </c>
      <c r="K2027" t="str">
        <f>VLOOKUP(A2027,'Medical Examinations'!A2026:J4361,10,FALSE)</f>
        <v>Normal</v>
      </c>
      <c r="L2027" t="str">
        <f>VLOOKUP(Healthcare!A2027,'Hospitalisation Details'!A2026:K4361,10,FALSE)</f>
        <v>30-Jun-1996</v>
      </c>
      <c r="M2027" s="17">
        <f>VLOOKUP(Healthcare!A2027,'Hospitalisation Details'!A2026:K4361,6,FALSE)</f>
        <v>2927.06</v>
      </c>
      <c r="N2027" t="str">
        <f>VLOOKUP(Healthcare!A2027,'Hospitalisation Details'!A2026:K4361,7,FALSE)</f>
        <v>tier - 2</v>
      </c>
      <c r="O2027" t="str">
        <f>VLOOKUP(Healthcare!A2027,'Hospitalisation Details'!A2026:K4361,8,FALSE)</f>
        <v>tier - 2</v>
      </c>
      <c r="P2027" t="str">
        <f>VLOOKUP(Healthcare!A2027,'Hospitalisation Details'!A2026:K4361,9,FALSE)</f>
        <v>R1013</v>
      </c>
      <c r="Q2027">
        <f>VLOOKUP(Healthcare!A2027,'Hospitalisation Details'!A2026:K4361,11,FALSE)</f>
        <v>28</v>
      </c>
    </row>
    <row r="2028" spans="1:17" ht="15.6">
      <c r="A2028" s="1" t="s">
        <v>339</v>
      </c>
      <c r="B2028" t="str">
        <f>VLOOKUP(A2028,'Customer Names'!A2027:E4362,5,FALSE)</f>
        <v xml:space="preserve"> Ms.  Deborah Downs</v>
      </c>
      <c r="C2028">
        <f>VLOOKUP(A2028,'Medical Examinations'!A2027:J4362,2,FALSE)</f>
        <v>23.4</v>
      </c>
      <c r="D2028">
        <f>VLOOKUP(A2028,'Medical Examinations'!A2027:J4362,3,FALSE)</f>
        <v>5.53</v>
      </c>
      <c r="E2028" t="str">
        <f>VLOOKUP(A2028,'Medical Examinations'!A2027:J4362,4,FALSE)</f>
        <v>No</v>
      </c>
      <c r="F2028" t="str">
        <f>VLOOKUP(A2028,'Medical Examinations'!A2027:J4362,5,FALSE)</f>
        <v>No</v>
      </c>
      <c r="G2028" t="str">
        <f>VLOOKUP($A2028,'Medical Examinations'!A$1:J$2336,6,FALSE)</f>
        <v>Yes</v>
      </c>
      <c r="H2028">
        <f>VLOOKUP(A2028,'Medical Examinations'!A2027:J4362,7,FALSE)</f>
        <v>1</v>
      </c>
      <c r="I2028" t="str">
        <f>VLOOKUP(A2028,'Medical Examinations'!A2027:J4362,8,FALSE)</f>
        <v>No</v>
      </c>
      <c r="J2028" t="str">
        <f>VLOOKUP($A2028,'Medical Examinations'!$A2027:$J4362,9,FALSE)</f>
        <v>Healthy Weight</v>
      </c>
      <c r="K2028" t="str">
        <f>VLOOKUP(A2028,'Medical Examinations'!A2027:J4362,10,FALSE)</f>
        <v>Normal</v>
      </c>
      <c r="L2028" t="str">
        <f>VLOOKUP(Healthcare!A2028,'Hospitalisation Details'!A2027:K4362,10,FALSE)</f>
        <v>5-Jun-2003</v>
      </c>
      <c r="M2028" s="17">
        <f>VLOOKUP(Healthcare!A2028,'Hospitalisation Details'!A2027:K4362,6,FALSE)</f>
        <v>2913.57</v>
      </c>
      <c r="N2028" t="str">
        <f>VLOOKUP(Healthcare!A2028,'Hospitalisation Details'!A2027:K4362,7,FALSE)</f>
        <v>tier - 2</v>
      </c>
      <c r="O2028" t="str">
        <f>VLOOKUP(Healthcare!A2028,'Hospitalisation Details'!A2027:K4362,8,FALSE)</f>
        <v>tier - 2</v>
      </c>
      <c r="P2028" t="str">
        <f>VLOOKUP(Healthcare!A2028,'Hospitalisation Details'!A2027:K4362,9,FALSE)</f>
        <v>R1011</v>
      </c>
      <c r="Q2028">
        <f>VLOOKUP(Healthcare!A2028,'Hospitalisation Details'!A2027:K4362,11,FALSE)</f>
        <v>21</v>
      </c>
    </row>
    <row r="2029" spans="1:17" ht="15.6">
      <c r="A2029" s="1" t="s">
        <v>338</v>
      </c>
      <c r="B2029" t="str">
        <f>VLOOKUP(A2029,'Customer Names'!A2028:E4363,5,FALSE)</f>
        <v xml:space="preserve"> Mr.  Chuck W Dent</v>
      </c>
      <c r="C2029">
        <f>VLOOKUP(A2029,'Medical Examinations'!A2028:J4363,2,FALSE)</f>
        <v>30</v>
      </c>
      <c r="D2029">
        <f>VLOOKUP(A2029,'Medical Examinations'!A2028:J4363,3,FALSE)</f>
        <v>4.33</v>
      </c>
      <c r="E2029" t="str">
        <f>VLOOKUP(A2029,'Medical Examinations'!A2028:J4363,4,FALSE)</f>
        <v>yes</v>
      </c>
      <c r="F2029" t="str">
        <f>VLOOKUP(A2029,'Medical Examinations'!A2028:J4363,5,FALSE)</f>
        <v>No</v>
      </c>
      <c r="G2029" t="str">
        <f>VLOOKUP($A2029,'Medical Examinations'!A$1:J$2336,6,FALSE)</f>
        <v>No</v>
      </c>
      <c r="H2029">
        <f>VLOOKUP(A2029,'Medical Examinations'!A2028:J4363,7,FALSE)</f>
        <v>0</v>
      </c>
      <c r="I2029" t="str">
        <f>VLOOKUP(A2029,'Medical Examinations'!A2028:J4363,8,FALSE)</f>
        <v>No</v>
      </c>
      <c r="J2029" t="str">
        <f>VLOOKUP($A2029,'Medical Examinations'!$A2028:$J4363,9,FALSE)</f>
        <v>Obesity</v>
      </c>
      <c r="K2029" t="str">
        <f>VLOOKUP(A2029,'Medical Examinations'!A2028:J4363,10,FALSE)</f>
        <v>Normal</v>
      </c>
      <c r="L2029" t="str">
        <f>VLOOKUP(Healthcare!A2029,'Hospitalisation Details'!A2028:K4363,10,FALSE)</f>
        <v>13-Jun-1996</v>
      </c>
      <c r="M2029" s="17">
        <f>VLOOKUP(Healthcare!A2029,'Hospitalisation Details'!A2028:K4363,6,FALSE)</f>
        <v>2904.09</v>
      </c>
      <c r="N2029" t="str">
        <f>VLOOKUP(Healthcare!A2029,'Hospitalisation Details'!A2028:K4363,7,FALSE)</f>
        <v>tier - 2</v>
      </c>
      <c r="O2029" t="str">
        <f>VLOOKUP(Healthcare!A2029,'Hospitalisation Details'!A2028:K4363,8,FALSE)</f>
        <v>tier - 2</v>
      </c>
      <c r="P2029" t="str">
        <f>VLOOKUP(Healthcare!A2029,'Hospitalisation Details'!A2028:K4363,9,FALSE)</f>
        <v>R1011</v>
      </c>
      <c r="Q2029">
        <f>VLOOKUP(Healthcare!A2029,'Hospitalisation Details'!A2028:K4363,11,FALSE)</f>
        <v>28</v>
      </c>
    </row>
    <row r="2030" spans="1:17" ht="15.6">
      <c r="A2030" s="1" t="s">
        <v>337</v>
      </c>
      <c r="B2030" t="str">
        <f>VLOOKUP(A2030,'Customer Names'!A2029:E4364,5,FALSE)</f>
        <v xml:space="preserve"> Mr.  Daniel Ranti</v>
      </c>
      <c r="C2030">
        <f>VLOOKUP(A2030,'Medical Examinations'!A2029:J4364,2,FALSE)</f>
        <v>29.15</v>
      </c>
      <c r="D2030">
        <f>VLOOKUP(A2030,'Medical Examinations'!A2029:J4364,3,FALSE)</f>
        <v>4.91</v>
      </c>
      <c r="E2030" t="str">
        <f>VLOOKUP(A2030,'Medical Examinations'!A2029:J4364,4,FALSE)</f>
        <v>yes</v>
      </c>
      <c r="F2030" t="str">
        <f>VLOOKUP(A2030,'Medical Examinations'!A2029:J4364,5,FALSE)</f>
        <v>No</v>
      </c>
      <c r="G2030" t="str">
        <f>VLOOKUP($A2030,'Medical Examinations'!A$1:J$2336,6,FALSE)</f>
        <v>No</v>
      </c>
      <c r="H2030">
        <f>VLOOKUP(A2030,'Medical Examinations'!A2029:J4364,7,FALSE)</f>
        <v>0</v>
      </c>
      <c r="I2030" t="str">
        <f>VLOOKUP(A2030,'Medical Examinations'!A2029:J4364,8,FALSE)</f>
        <v>No</v>
      </c>
      <c r="J2030" t="str">
        <f>VLOOKUP($A2030,'Medical Examinations'!$A2029:$J4364,9,FALSE)</f>
        <v>Over Weight</v>
      </c>
      <c r="K2030" t="str">
        <f>VLOOKUP(A2030,'Medical Examinations'!A2029:J4364,10,FALSE)</f>
        <v>Normal</v>
      </c>
      <c r="L2030" t="str">
        <f>VLOOKUP(Healthcare!A2030,'Hospitalisation Details'!A2029:K4364,10,FALSE)</f>
        <v>24-Oct-1996</v>
      </c>
      <c r="M2030" s="17">
        <f>VLOOKUP(Healthcare!A2030,'Hospitalisation Details'!A2029:K4364,6,FALSE)</f>
        <v>2902.91</v>
      </c>
      <c r="N2030" t="str">
        <f>VLOOKUP(Healthcare!A2030,'Hospitalisation Details'!A2029:K4364,7,FALSE)</f>
        <v>tier - 2</v>
      </c>
      <c r="O2030" t="str">
        <f>VLOOKUP(Healthcare!A2030,'Hospitalisation Details'!A2029:K4364,8,FALSE)</f>
        <v>tier - 2</v>
      </c>
      <c r="P2030" t="str">
        <f>VLOOKUP(Healthcare!A2030,'Hospitalisation Details'!A2029:K4364,9,FALSE)</f>
        <v>R1013</v>
      </c>
      <c r="Q2030">
        <f>VLOOKUP(Healthcare!A2030,'Hospitalisation Details'!A2029:K4364,11,FALSE)</f>
        <v>27</v>
      </c>
    </row>
    <row r="2031" spans="1:17" ht="15.6">
      <c r="A2031" s="1" t="s">
        <v>336</v>
      </c>
      <c r="B2031" t="str">
        <f>VLOOKUP(A2031,'Customer Names'!A2030:E4365,5,FALSE)</f>
        <v xml:space="preserve"> Ms.  Amany Ishaq</v>
      </c>
      <c r="C2031">
        <f>VLOOKUP(A2031,'Medical Examinations'!A2030:J4365,2,FALSE)</f>
        <v>34.865000000000002</v>
      </c>
      <c r="D2031">
        <f>VLOOKUP(A2031,'Medical Examinations'!A2030:J4365,3,FALSE)</f>
        <v>4.8</v>
      </c>
      <c r="E2031" t="str">
        <f>VLOOKUP(A2031,'Medical Examinations'!A2030:J4365,4,FALSE)</f>
        <v>No</v>
      </c>
      <c r="F2031" t="str">
        <f>VLOOKUP(A2031,'Medical Examinations'!A2030:J4365,5,FALSE)</f>
        <v>No</v>
      </c>
      <c r="G2031" t="str">
        <f>VLOOKUP($A2031,'Medical Examinations'!A$1:J$2336,6,FALSE)</f>
        <v>No</v>
      </c>
      <c r="H2031">
        <f>VLOOKUP(A2031,'Medical Examinations'!A2030:J4365,7,FALSE)</f>
        <v>0</v>
      </c>
      <c r="I2031" t="str">
        <f>VLOOKUP(A2031,'Medical Examinations'!A2030:J4365,8,FALSE)</f>
        <v>No</v>
      </c>
      <c r="J2031" t="str">
        <f>VLOOKUP($A2031,'Medical Examinations'!$A2030:$J4365,9,FALSE)</f>
        <v>Obesity</v>
      </c>
      <c r="K2031" t="str">
        <f>VLOOKUP(A2031,'Medical Examinations'!A2030:J4365,10,FALSE)</f>
        <v>Normal</v>
      </c>
      <c r="L2031" t="str">
        <f>VLOOKUP(Healthcare!A2031,'Hospitalisation Details'!A2030:K4365,10,FALSE)</f>
        <v>1-Nov-1999</v>
      </c>
      <c r="M2031" s="17">
        <f>VLOOKUP(Healthcare!A2031,'Hospitalisation Details'!A2030:K4365,6,FALSE)</f>
        <v>2899.49</v>
      </c>
      <c r="N2031" t="str">
        <f>VLOOKUP(Healthcare!A2031,'Hospitalisation Details'!A2030:K4365,7,FALSE)</f>
        <v>tier - 2</v>
      </c>
      <c r="O2031" t="str">
        <f>VLOOKUP(Healthcare!A2031,'Hospitalisation Details'!A2030:K4365,8,FALSE)</f>
        <v>tier - 2</v>
      </c>
      <c r="P2031" t="str">
        <f>VLOOKUP(Healthcare!A2031,'Hospitalisation Details'!A2030:K4365,9,FALSE)</f>
        <v>R1024</v>
      </c>
      <c r="Q2031">
        <f>VLOOKUP(Healthcare!A2031,'Hospitalisation Details'!A2030:K4365,11,FALSE)</f>
        <v>24</v>
      </c>
    </row>
    <row r="2032" spans="1:17" ht="15.6">
      <c r="A2032" s="1" t="s">
        <v>335</v>
      </c>
      <c r="B2032" t="str">
        <f>VLOOKUP(A2032,'Customer Names'!A2031:E4366,5,FALSE)</f>
        <v xml:space="preserve"> Ms.  Kipling Wiles</v>
      </c>
      <c r="C2032">
        <f>VLOOKUP(A2032,'Medical Examinations'!A2031:J4366,2,FALSE)</f>
        <v>28.12</v>
      </c>
      <c r="D2032">
        <f>VLOOKUP(A2032,'Medical Examinations'!A2031:J4366,3,FALSE)</f>
        <v>5.55</v>
      </c>
      <c r="E2032" t="str">
        <f>VLOOKUP(A2032,'Medical Examinations'!A2031:J4366,4,FALSE)</f>
        <v>yes</v>
      </c>
      <c r="F2032" t="str">
        <f>VLOOKUP(A2032,'Medical Examinations'!A2031:J4366,5,FALSE)</f>
        <v>Yes</v>
      </c>
      <c r="G2032" t="str">
        <f>VLOOKUP($A2032,'Medical Examinations'!A$1:J$2336,6,FALSE)</f>
        <v>No</v>
      </c>
      <c r="H2032">
        <f>VLOOKUP(A2032,'Medical Examinations'!A2031:J4366,7,FALSE)</f>
        <v>2</v>
      </c>
      <c r="I2032" t="str">
        <f>VLOOKUP(A2032,'Medical Examinations'!A2031:J4366,8,FALSE)</f>
        <v>No</v>
      </c>
      <c r="J2032" t="str">
        <f>VLOOKUP($A2032,'Medical Examinations'!$A2031:$J4366,9,FALSE)</f>
        <v>Over Weight</v>
      </c>
      <c r="K2032" t="str">
        <f>VLOOKUP(A2032,'Medical Examinations'!A2031:J4366,10,FALSE)</f>
        <v>Normal</v>
      </c>
      <c r="L2032" t="str">
        <f>VLOOKUP(Healthcare!A2032,'Hospitalisation Details'!A2031:K4366,10,FALSE)</f>
        <v>14-Jul-2000</v>
      </c>
      <c r="M2032" s="17">
        <f>VLOOKUP(Healthcare!A2032,'Hospitalisation Details'!A2031:K4366,6,FALSE)</f>
        <v>2897.46</v>
      </c>
      <c r="N2032" t="str">
        <f>VLOOKUP(Healthcare!A2032,'Hospitalisation Details'!A2031:K4366,7,FALSE)</f>
        <v>tier - 2</v>
      </c>
      <c r="O2032" t="str">
        <f>VLOOKUP(Healthcare!A2032,'Hospitalisation Details'!A2031:K4366,8,FALSE)</f>
        <v>tier - 1</v>
      </c>
      <c r="P2032" t="str">
        <f>VLOOKUP(Healthcare!A2032,'Hospitalisation Details'!A2031:K4366,9,FALSE)</f>
        <v>R1012</v>
      </c>
      <c r="Q2032">
        <f>VLOOKUP(Healthcare!A2032,'Hospitalisation Details'!A2031:K4366,11,FALSE)</f>
        <v>24</v>
      </c>
    </row>
    <row r="2033" spans="1:17" ht="15.6">
      <c r="A2033" s="1" t="s">
        <v>334</v>
      </c>
      <c r="B2033" t="str">
        <f>VLOOKUP(A2033,'Customer Names'!A2032:E4367,5,FALSE)</f>
        <v xml:space="preserve"> Mr.  Duncan Roberts</v>
      </c>
      <c r="C2033">
        <f>VLOOKUP(A2033,'Medical Examinations'!A2032:J4367,2,FALSE)</f>
        <v>29.45</v>
      </c>
      <c r="D2033">
        <f>VLOOKUP(A2033,'Medical Examinations'!A2032:J4367,3,FALSE)</f>
        <v>5.24</v>
      </c>
      <c r="E2033" t="str">
        <f>VLOOKUP(A2033,'Medical Examinations'!A2032:J4367,4,FALSE)</f>
        <v>yes</v>
      </c>
      <c r="F2033" t="str">
        <f>VLOOKUP(A2033,'Medical Examinations'!A2032:J4367,5,FALSE)</f>
        <v>No</v>
      </c>
      <c r="G2033" t="str">
        <f>VLOOKUP($A2033,'Medical Examinations'!A$1:J$2336,6,FALSE)</f>
        <v>No</v>
      </c>
      <c r="H2033">
        <f>VLOOKUP(A2033,'Medical Examinations'!A2032:J4367,7,FALSE)</f>
        <v>0</v>
      </c>
      <c r="I2033" t="str">
        <f>VLOOKUP(A2033,'Medical Examinations'!A2032:J4367,8,FALSE)</f>
        <v>No</v>
      </c>
      <c r="J2033" t="str">
        <f>VLOOKUP($A2033,'Medical Examinations'!$A2032:$J4367,9,FALSE)</f>
        <v>Over Weight</v>
      </c>
      <c r="K2033" t="str">
        <f>VLOOKUP(A2033,'Medical Examinations'!A2032:J4367,10,FALSE)</f>
        <v>Normal</v>
      </c>
      <c r="L2033" t="str">
        <f>VLOOKUP(Healthcare!A2033,'Hospitalisation Details'!A2032:K4367,10,FALSE)</f>
        <v>21-Jun-1996</v>
      </c>
      <c r="M2033" s="17">
        <f>VLOOKUP(Healthcare!A2033,'Hospitalisation Details'!A2032:K4367,6,FALSE)</f>
        <v>2897.32</v>
      </c>
      <c r="N2033" t="str">
        <f>VLOOKUP(Healthcare!A2033,'Hospitalisation Details'!A2032:K4367,7,FALSE)</f>
        <v>tier - 3</v>
      </c>
      <c r="O2033" t="str">
        <f>VLOOKUP(Healthcare!A2033,'Hospitalisation Details'!A2032:K4367,8,FALSE)</f>
        <v>tier - 3</v>
      </c>
      <c r="P2033" t="str">
        <f>VLOOKUP(Healthcare!A2033,'Hospitalisation Details'!A2032:K4367,9,FALSE)</f>
        <v>R1016</v>
      </c>
      <c r="Q2033">
        <f>VLOOKUP(Healthcare!A2033,'Hospitalisation Details'!A2032:K4367,11,FALSE)</f>
        <v>28</v>
      </c>
    </row>
    <row r="2034" spans="1:17" ht="15.6">
      <c r="A2034" s="1" t="s">
        <v>333</v>
      </c>
      <c r="B2034" t="str">
        <f>VLOOKUP(A2034,'Customer Names'!A2033:E4368,5,FALSE)</f>
        <v xml:space="preserve"> Mr.  Louis C Serafini</v>
      </c>
      <c r="C2034">
        <f>VLOOKUP(A2034,'Medical Examinations'!A2033:J4368,2,FALSE)</f>
        <v>27.94</v>
      </c>
      <c r="D2034">
        <f>VLOOKUP(A2034,'Medical Examinations'!A2033:J4368,3,FALSE)</f>
        <v>6.08</v>
      </c>
      <c r="E2034" t="str">
        <f>VLOOKUP(A2034,'Medical Examinations'!A2033:J4368,4,FALSE)</f>
        <v>No</v>
      </c>
      <c r="F2034" t="str">
        <f>VLOOKUP(A2034,'Medical Examinations'!A2033:J4368,5,FALSE)</f>
        <v>No</v>
      </c>
      <c r="G2034" t="str">
        <f>VLOOKUP($A2034,'Medical Examinations'!A$1:J$2336,6,FALSE)</f>
        <v>Yes</v>
      </c>
      <c r="H2034">
        <f>VLOOKUP(A2034,'Medical Examinations'!A2033:J4368,7,FALSE)</f>
        <v>1</v>
      </c>
      <c r="I2034" t="str">
        <f>VLOOKUP(A2034,'Medical Examinations'!A2033:J4368,8,FALSE)</f>
        <v>No</v>
      </c>
      <c r="J2034" t="str">
        <f>VLOOKUP($A2034,'Medical Examinations'!$A2033:$J4368,9,FALSE)</f>
        <v>Over Weight</v>
      </c>
      <c r="K2034" t="str">
        <f>VLOOKUP(A2034,'Medical Examinations'!A2033:J4368,10,FALSE)</f>
        <v>Prediabetes</v>
      </c>
      <c r="L2034" t="str">
        <f>VLOOKUP(Healthcare!A2034,'Hospitalisation Details'!A2033:K4368,10,FALSE)</f>
        <v>12-Aug-1993</v>
      </c>
      <c r="M2034" s="17">
        <f>VLOOKUP(Healthcare!A2034,'Hospitalisation Details'!A2033:K4368,6,FALSE)</f>
        <v>2867.12</v>
      </c>
      <c r="N2034" t="str">
        <f>VLOOKUP(Healthcare!A2034,'Hospitalisation Details'!A2033:K4368,7,FALSE)</f>
        <v>tier - 1</v>
      </c>
      <c r="O2034" t="str">
        <f>VLOOKUP(Healthcare!A2034,'Hospitalisation Details'!A2033:K4368,8,FALSE)</f>
        <v>tier - 3</v>
      </c>
      <c r="P2034" t="str">
        <f>VLOOKUP(Healthcare!A2034,'Hospitalisation Details'!A2033:K4368,9,FALSE)</f>
        <v>R1013</v>
      </c>
      <c r="Q2034">
        <f>VLOOKUP(Healthcare!A2034,'Hospitalisation Details'!A2033:K4368,11,FALSE)</f>
        <v>31</v>
      </c>
    </row>
    <row r="2035" spans="1:17" ht="15.6">
      <c r="A2035" s="1" t="s">
        <v>332</v>
      </c>
      <c r="B2035" t="str">
        <f>VLOOKUP(A2035,'Customer Names'!A2034:E4369,5,FALSE)</f>
        <v xml:space="preserve"> Mr.  Daniel J Button</v>
      </c>
      <c r="C2035">
        <f>VLOOKUP(A2035,'Medical Examinations'!A2034:J4369,2,FALSE)</f>
        <v>27.2</v>
      </c>
      <c r="D2035">
        <f>VLOOKUP(A2035,'Medical Examinations'!A2034:J4369,3,FALSE)</f>
        <v>5.83</v>
      </c>
      <c r="E2035" t="str">
        <f>VLOOKUP(A2035,'Medical Examinations'!A2034:J4369,4,FALSE)</f>
        <v>No</v>
      </c>
      <c r="F2035" t="str">
        <f>VLOOKUP(A2035,'Medical Examinations'!A2034:J4369,5,FALSE)</f>
        <v>No</v>
      </c>
      <c r="G2035" t="str">
        <f>VLOOKUP($A2035,'Medical Examinations'!A$1:J$2336,6,FALSE)</f>
        <v>Yes</v>
      </c>
      <c r="H2035">
        <f>VLOOKUP(A2035,'Medical Examinations'!A2034:J4369,7,FALSE)</f>
        <v>1</v>
      </c>
      <c r="I2035" t="str">
        <f>VLOOKUP(A2035,'Medical Examinations'!A2034:J4369,8,FALSE)</f>
        <v>No</v>
      </c>
      <c r="J2035" t="str">
        <f>VLOOKUP($A2035,'Medical Examinations'!$A2034:$J4369,9,FALSE)</f>
        <v>Over Weight</v>
      </c>
      <c r="K2035" t="str">
        <f>VLOOKUP(A2035,'Medical Examinations'!A2034:J4369,10,FALSE)</f>
        <v>Prediabetes</v>
      </c>
      <c r="L2035" t="str">
        <f>VLOOKUP(Healthcare!A2035,'Hospitalisation Details'!A2034:K4369,10,FALSE)</f>
        <v>1-Nov-1993</v>
      </c>
      <c r="M2035" s="17">
        <f>VLOOKUP(Healthcare!A2035,'Hospitalisation Details'!A2034:K4369,6,FALSE)</f>
        <v>2866.09</v>
      </c>
      <c r="N2035" t="str">
        <f>VLOOKUP(Healthcare!A2035,'Hospitalisation Details'!A2034:K4369,7,FALSE)</f>
        <v>tier - 3</v>
      </c>
      <c r="O2035" t="str">
        <f>VLOOKUP(Healthcare!A2035,'Hospitalisation Details'!A2034:K4369,8,FALSE)</f>
        <v>tier - 3</v>
      </c>
      <c r="P2035" t="str">
        <f>VLOOKUP(Healthcare!A2035,'Hospitalisation Details'!A2034:K4369,9,FALSE)</f>
        <v>R1011</v>
      </c>
      <c r="Q2035">
        <f>VLOOKUP(Healthcare!A2035,'Hospitalisation Details'!A2034:K4369,11,FALSE)</f>
        <v>30</v>
      </c>
    </row>
    <row r="2036" spans="1:17" ht="15.6">
      <c r="A2036" s="1" t="s">
        <v>331</v>
      </c>
      <c r="B2036" t="str">
        <f>VLOOKUP(A2036,'Customer Names'!A2035:E4370,5,FALSE)</f>
        <v xml:space="preserve"> Ms.  Ildiko M Gaal</v>
      </c>
      <c r="C2036">
        <f>VLOOKUP(A2036,'Medical Examinations'!A2035:J4370,2,FALSE)</f>
        <v>33.344999999999999</v>
      </c>
      <c r="D2036">
        <f>VLOOKUP(A2036,'Medical Examinations'!A2035:J4370,3,FALSE)</f>
        <v>4.29</v>
      </c>
      <c r="E2036" t="str">
        <f>VLOOKUP(A2036,'Medical Examinations'!A2035:J4370,4,FALSE)</f>
        <v>No</v>
      </c>
      <c r="F2036" t="str">
        <f>VLOOKUP(A2036,'Medical Examinations'!A2035:J4370,5,FALSE)</f>
        <v>No</v>
      </c>
      <c r="G2036" t="str">
        <f>VLOOKUP($A2036,'Medical Examinations'!A$1:J$2336,6,FALSE)</f>
        <v>No</v>
      </c>
      <c r="H2036">
        <f>VLOOKUP(A2036,'Medical Examinations'!A2035:J4370,7,FALSE)</f>
        <v>1</v>
      </c>
      <c r="I2036" t="str">
        <f>VLOOKUP(A2036,'Medical Examinations'!A2035:J4370,8,FALSE)</f>
        <v>No</v>
      </c>
      <c r="J2036" t="str">
        <f>VLOOKUP($A2036,'Medical Examinations'!$A2035:$J4370,9,FALSE)</f>
        <v>Obesity</v>
      </c>
      <c r="K2036" t="str">
        <f>VLOOKUP(A2036,'Medical Examinations'!A2035:J4370,10,FALSE)</f>
        <v>Normal</v>
      </c>
      <c r="L2036" t="str">
        <f>VLOOKUP(Healthcare!A2036,'Hospitalisation Details'!A2035:K4370,10,FALSE)</f>
        <v>4-Sep-1998</v>
      </c>
      <c r="M2036" s="17">
        <f>VLOOKUP(Healthcare!A2036,'Hospitalisation Details'!A2035:K4370,6,FALSE)</f>
        <v>2855.44</v>
      </c>
      <c r="N2036" t="str">
        <f>VLOOKUP(Healthcare!A2036,'Hospitalisation Details'!A2035:K4370,7,FALSE)</f>
        <v>tier - 2</v>
      </c>
      <c r="O2036" t="str">
        <f>VLOOKUP(Healthcare!A2036,'Hospitalisation Details'!A2035:K4370,8,FALSE)</f>
        <v>tier - 3</v>
      </c>
      <c r="P2036" t="str">
        <f>VLOOKUP(Healthcare!A2036,'Hospitalisation Details'!A2035:K4370,9,FALSE)</f>
        <v>R1012</v>
      </c>
      <c r="Q2036">
        <f>VLOOKUP(Healthcare!A2036,'Hospitalisation Details'!A2035:K4370,11,FALSE)</f>
        <v>26</v>
      </c>
    </row>
    <row r="2037" spans="1:17" ht="15.6">
      <c r="A2037" s="1" t="s">
        <v>330</v>
      </c>
      <c r="B2037" t="str">
        <f>VLOOKUP(A2037,'Customer Names'!A2036:E4371,5,FALSE)</f>
        <v xml:space="preserve"> Ms.  Melinda E Liptak</v>
      </c>
      <c r="C2037">
        <f>VLOOKUP(A2037,'Medical Examinations'!A2036:J4371,2,FALSE)</f>
        <v>29.925000000000001</v>
      </c>
      <c r="D2037">
        <f>VLOOKUP(A2037,'Medical Examinations'!A2036:J4371,3,FALSE)</f>
        <v>5.3</v>
      </c>
      <c r="E2037" t="str">
        <f>VLOOKUP(A2037,'Medical Examinations'!A2036:J4371,4,FALSE)</f>
        <v>No</v>
      </c>
      <c r="F2037" t="str">
        <f>VLOOKUP(A2037,'Medical Examinations'!A2036:J4371,5,FALSE)</f>
        <v>No</v>
      </c>
      <c r="G2037" t="str">
        <f>VLOOKUP($A2037,'Medical Examinations'!A$1:J$2336,6,FALSE)</f>
        <v>No</v>
      </c>
      <c r="H2037">
        <f>VLOOKUP(A2037,'Medical Examinations'!A2036:J4371,7,FALSE)</f>
        <v>1</v>
      </c>
      <c r="I2037" t="str">
        <f>VLOOKUP(A2037,'Medical Examinations'!A2036:J4371,8,FALSE)</f>
        <v>No</v>
      </c>
      <c r="J2037" t="str">
        <f>VLOOKUP($A2037,'Medical Examinations'!$A2036:$J4371,9,FALSE)</f>
        <v>Over Weight</v>
      </c>
      <c r="K2037" t="str">
        <f>VLOOKUP(A2037,'Medical Examinations'!A2036:J4371,10,FALSE)</f>
        <v>Normal</v>
      </c>
      <c r="L2037" t="str">
        <f>VLOOKUP(Healthcare!A2037,'Hospitalisation Details'!A2036:K4371,10,FALSE)</f>
        <v>17-Jun-1998</v>
      </c>
      <c r="M2037" s="17">
        <f>VLOOKUP(Healthcare!A2037,'Hospitalisation Details'!A2036:K4371,6,FALSE)</f>
        <v>2850.68</v>
      </c>
      <c r="N2037" t="str">
        <f>VLOOKUP(Healthcare!A2037,'Hospitalisation Details'!A2036:K4371,7,FALSE)</f>
        <v>tier - 2</v>
      </c>
      <c r="O2037" t="str">
        <f>VLOOKUP(Healthcare!A2037,'Hospitalisation Details'!A2036:K4371,8,FALSE)</f>
        <v>tier - 3</v>
      </c>
      <c r="P2037" t="str">
        <f>VLOOKUP(Healthcare!A2037,'Hospitalisation Details'!A2036:K4371,9,FALSE)</f>
        <v>R1012</v>
      </c>
      <c r="Q2037">
        <f>VLOOKUP(Healthcare!A2037,'Hospitalisation Details'!A2036:K4371,11,FALSE)</f>
        <v>26</v>
      </c>
    </row>
    <row r="2038" spans="1:17" ht="15.6">
      <c r="A2038" s="1" t="s">
        <v>329</v>
      </c>
      <c r="B2038" t="str">
        <f>VLOOKUP(A2038,'Customer Names'!A2037:E4372,5,FALSE)</f>
        <v xml:space="preserve"> Ms.  Ashley M Kellam</v>
      </c>
      <c r="C2038">
        <f>VLOOKUP(A2038,'Medical Examinations'!A2037:J4372,2,FALSE)</f>
        <v>24.225000000000001</v>
      </c>
      <c r="D2038">
        <f>VLOOKUP(A2038,'Medical Examinations'!A2037:J4372,3,FALSE)</f>
        <v>4.42</v>
      </c>
      <c r="E2038" t="str">
        <f>VLOOKUP(A2038,'Medical Examinations'!A2037:J4372,4,FALSE)</f>
        <v>No</v>
      </c>
      <c r="F2038" t="str">
        <f>VLOOKUP(A2038,'Medical Examinations'!A2037:J4372,5,FALSE)</f>
        <v>No</v>
      </c>
      <c r="G2038" t="str">
        <f>VLOOKUP($A2038,'Medical Examinations'!A$1:J$2336,6,FALSE)</f>
        <v>No</v>
      </c>
      <c r="H2038">
        <f>VLOOKUP(A2038,'Medical Examinations'!A2037:J4372,7,FALSE)</f>
        <v>1</v>
      </c>
      <c r="I2038" t="str">
        <f>VLOOKUP(A2038,'Medical Examinations'!A2037:J4372,8,FALSE)</f>
        <v>No</v>
      </c>
      <c r="J2038" t="str">
        <f>VLOOKUP($A2038,'Medical Examinations'!$A2037:$J4372,9,FALSE)</f>
        <v>Healthy Weight</v>
      </c>
      <c r="K2038" t="str">
        <f>VLOOKUP(A2038,'Medical Examinations'!A2037:J4372,10,FALSE)</f>
        <v>Normal</v>
      </c>
      <c r="L2038" t="str">
        <f>VLOOKUP(Healthcare!A2038,'Hospitalisation Details'!A2037:K4372,10,FALSE)</f>
        <v>15-Nov-1998</v>
      </c>
      <c r="M2038" s="17">
        <f>VLOOKUP(Healthcare!A2038,'Hospitalisation Details'!A2037:K4372,6,FALSE)</f>
        <v>2842.76</v>
      </c>
      <c r="N2038" t="str">
        <f>VLOOKUP(Healthcare!A2038,'Hospitalisation Details'!A2037:K4372,7,FALSE)</f>
        <v>tier - 2</v>
      </c>
      <c r="O2038" t="str">
        <f>VLOOKUP(Healthcare!A2038,'Hospitalisation Details'!A2037:K4372,8,FALSE)</f>
        <v>tier - 3</v>
      </c>
      <c r="P2038" t="str">
        <f>VLOOKUP(Healthcare!A2038,'Hospitalisation Details'!A2037:K4372,9,FALSE)</f>
        <v>R1012</v>
      </c>
      <c r="Q2038">
        <f>VLOOKUP(Healthcare!A2038,'Hospitalisation Details'!A2037:K4372,11,FALSE)</f>
        <v>25</v>
      </c>
    </row>
    <row r="2039" spans="1:17" ht="15.6">
      <c r="A2039" s="1" t="s">
        <v>328</v>
      </c>
      <c r="B2039" t="str">
        <f>VLOOKUP(A2039,'Customer Names'!A2038:E4373,5,FALSE)</f>
        <v xml:space="preserve"> Ms.  Stephanie Gordon</v>
      </c>
      <c r="C2039">
        <f>VLOOKUP(A2039,'Medical Examinations'!A2038:J4373,2,FALSE)</f>
        <v>29.68</v>
      </c>
      <c r="D2039">
        <f>VLOOKUP(A2039,'Medical Examinations'!A2038:J4373,3,FALSE)</f>
        <v>5.68</v>
      </c>
      <c r="E2039" t="str">
        <f>VLOOKUP(A2039,'Medical Examinations'!A2038:J4373,4,FALSE)</f>
        <v>No</v>
      </c>
      <c r="F2039" t="str">
        <f>VLOOKUP(A2039,'Medical Examinations'!A2038:J4373,5,FALSE)</f>
        <v>Yes</v>
      </c>
      <c r="G2039" t="str">
        <f>VLOOKUP($A2039,'Medical Examinations'!A$1:J$2336,6,FALSE)</f>
        <v>No</v>
      </c>
      <c r="H2039">
        <f>VLOOKUP(A2039,'Medical Examinations'!A2038:J4373,7,FALSE)</f>
        <v>1</v>
      </c>
      <c r="I2039" t="str">
        <f>VLOOKUP(A2039,'Medical Examinations'!A2038:J4373,8,FALSE)</f>
        <v>No</v>
      </c>
      <c r="J2039" t="str">
        <f>VLOOKUP($A2039,'Medical Examinations'!$A2038:$J4373,9,FALSE)</f>
        <v>Over Weight</v>
      </c>
      <c r="K2039" t="str">
        <f>VLOOKUP(A2039,'Medical Examinations'!A2038:J4373,10,FALSE)</f>
        <v>Normal</v>
      </c>
      <c r="L2039" t="str">
        <f>VLOOKUP(Healthcare!A2039,'Hospitalisation Details'!A2038:K4373,10,FALSE)</f>
        <v>1-Oct-2000</v>
      </c>
      <c r="M2039" s="17">
        <f>VLOOKUP(Healthcare!A2039,'Hospitalisation Details'!A2038:K4373,6,FALSE)</f>
        <v>2819.51</v>
      </c>
      <c r="N2039" t="str">
        <f>VLOOKUP(Healthcare!A2039,'Hospitalisation Details'!A2038:K4373,7,FALSE)</f>
        <v>tier - 2</v>
      </c>
      <c r="O2039" t="str">
        <f>VLOOKUP(Healthcare!A2039,'Hospitalisation Details'!A2038:K4373,8,FALSE)</f>
        <v>tier - 3</v>
      </c>
      <c r="P2039" t="str">
        <f>VLOOKUP(Healthcare!A2039,'Hospitalisation Details'!A2038:K4373,9,FALSE)</f>
        <v>R1011</v>
      </c>
      <c r="Q2039">
        <f>VLOOKUP(Healthcare!A2039,'Hospitalisation Details'!A2038:K4373,11,FALSE)</f>
        <v>23</v>
      </c>
    </row>
    <row r="2040" spans="1:17" ht="15.6">
      <c r="A2040" s="1" t="s">
        <v>327</v>
      </c>
      <c r="B2040" t="str">
        <f>VLOOKUP(A2040,'Customer Names'!A2039:E4374,5,FALSE)</f>
        <v xml:space="preserve"> Mr.  Sean P Hyland</v>
      </c>
      <c r="C2040">
        <f>VLOOKUP(A2040,'Medical Examinations'!A2039:J4374,2,FALSE)</f>
        <v>20.614999999999998</v>
      </c>
      <c r="D2040">
        <f>VLOOKUP(A2040,'Medical Examinations'!A2039:J4374,3,FALSE)</f>
        <v>6.05</v>
      </c>
      <c r="E2040" t="str">
        <f>VLOOKUP(A2040,'Medical Examinations'!A2039:J4374,4,FALSE)</f>
        <v>No</v>
      </c>
      <c r="F2040" t="str">
        <f>VLOOKUP(A2040,'Medical Examinations'!A2039:J4374,5,FALSE)</f>
        <v>No</v>
      </c>
      <c r="G2040" t="str">
        <f>VLOOKUP($A2040,'Medical Examinations'!A$1:J$2336,6,FALSE)</f>
        <v>Yes</v>
      </c>
      <c r="H2040">
        <f>VLOOKUP(A2040,'Medical Examinations'!A2039:J4374,7,FALSE)</f>
        <v>1</v>
      </c>
      <c r="I2040" t="str">
        <f>VLOOKUP(A2040,'Medical Examinations'!A2039:J4374,8,FALSE)</f>
        <v>No</v>
      </c>
      <c r="J2040" t="str">
        <f>VLOOKUP($A2040,'Medical Examinations'!$A2039:$J4374,9,FALSE)</f>
        <v>Healthy Weight</v>
      </c>
      <c r="K2040" t="str">
        <f>VLOOKUP(A2040,'Medical Examinations'!A2039:J4374,10,FALSE)</f>
        <v>Prediabetes</v>
      </c>
      <c r="L2040" t="str">
        <f>VLOOKUP(Healthcare!A2040,'Hospitalisation Details'!A2039:K4374,10,FALSE)</f>
        <v>23-Sep-2003</v>
      </c>
      <c r="M2040" s="17">
        <f>VLOOKUP(Healthcare!A2040,'Hospitalisation Details'!A2039:K4374,6,FALSE)</f>
        <v>2803.7</v>
      </c>
      <c r="N2040" t="str">
        <f>VLOOKUP(Healthcare!A2040,'Hospitalisation Details'!A2039:K4374,7,FALSE)</f>
        <v>tier - 2</v>
      </c>
      <c r="O2040" t="str">
        <f>VLOOKUP(Healthcare!A2040,'Hospitalisation Details'!A2039:K4374,8,FALSE)</f>
        <v>tier - 1</v>
      </c>
      <c r="P2040" t="str">
        <f>VLOOKUP(Healthcare!A2040,'Hospitalisation Details'!A2039:K4374,9,FALSE)</f>
        <v>R1012</v>
      </c>
      <c r="Q2040">
        <f>VLOOKUP(Healthcare!A2040,'Hospitalisation Details'!A2039:K4374,11,FALSE)</f>
        <v>20</v>
      </c>
    </row>
    <row r="2041" spans="1:17" ht="15.6">
      <c r="A2041" s="1" t="s">
        <v>326</v>
      </c>
      <c r="B2041" t="str">
        <f>VLOOKUP(A2041,'Customer Names'!A2040:E4375,5,FALSE)</f>
        <v xml:space="preserve"> Ms.  Emily G Wagoner</v>
      </c>
      <c r="C2041">
        <f>VLOOKUP(A2041,'Medical Examinations'!A2040:J4375,2,FALSE)</f>
        <v>32.119999999999997</v>
      </c>
      <c r="D2041">
        <f>VLOOKUP(A2041,'Medical Examinations'!A2040:J4375,3,FALSE)</f>
        <v>5.33</v>
      </c>
      <c r="E2041" t="str">
        <f>VLOOKUP(A2041,'Medical Examinations'!A2040:J4375,4,FALSE)</f>
        <v>No</v>
      </c>
      <c r="F2041" t="str">
        <f>VLOOKUP(A2041,'Medical Examinations'!A2040:J4375,5,FALSE)</f>
        <v>Yes</v>
      </c>
      <c r="G2041" t="str">
        <f>VLOOKUP($A2041,'Medical Examinations'!A$1:J$2336,6,FALSE)</f>
        <v>No</v>
      </c>
      <c r="H2041">
        <f>VLOOKUP(A2041,'Medical Examinations'!A2040:J4375,7,FALSE)</f>
        <v>1</v>
      </c>
      <c r="I2041" t="str">
        <f>VLOOKUP(A2041,'Medical Examinations'!A2040:J4375,8,FALSE)</f>
        <v>No</v>
      </c>
      <c r="J2041" t="str">
        <f>VLOOKUP($A2041,'Medical Examinations'!$A2040:$J4375,9,FALSE)</f>
        <v>Obesity</v>
      </c>
      <c r="K2041" t="str">
        <f>VLOOKUP(A2041,'Medical Examinations'!A2040:J4375,10,FALSE)</f>
        <v>Normal</v>
      </c>
      <c r="L2041" t="str">
        <f>VLOOKUP(Healthcare!A2041,'Hospitalisation Details'!A2040:K4375,10,FALSE)</f>
        <v>4-Aug-2004</v>
      </c>
      <c r="M2041" s="17">
        <f>VLOOKUP(Healthcare!A2041,'Hospitalisation Details'!A2040:K4375,6,FALSE)</f>
        <v>2801.26</v>
      </c>
      <c r="N2041" t="str">
        <f>VLOOKUP(Healthcare!A2041,'Hospitalisation Details'!A2040:K4375,7,FALSE)</f>
        <v>tier - 2</v>
      </c>
      <c r="O2041" t="str">
        <f>VLOOKUP(Healthcare!A2041,'Hospitalisation Details'!A2040:K4375,8,FALSE)</f>
        <v>tier - 3</v>
      </c>
      <c r="P2041" t="str">
        <f>VLOOKUP(Healthcare!A2041,'Hospitalisation Details'!A2040:K4375,9,FALSE)</f>
        <v>R1013</v>
      </c>
      <c r="Q2041">
        <f>VLOOKUP(Healthcare!A2041,'Hospitalisation Details'!A2040:K4375,11,FALSE)</f>
        <v>20</v>
      </c>
    </row>
    <row r="2042" spans="1:17" ht="15.6">
      <c r="A2042" s="1" t="s">
        <v>325</v>
      </c>
      <c r="B2042" t="str">
        <f>VLOOKUP(A2042,'Customer Names'!A2041:E4376,5,FALSE)</f>
        <v xml:space="preserve"> Mr.  Malcolm Thomas</v>
      </c>
      <c r="C2042">
        <f>VLOOKUP(A2042,'Medical Examinations'!A2041:J4376,2,FALSE)</f>
        <v>27.36</v>
      </c>
      <c r="D2042">
        <f>VLOOKUP(A2042,'Medical Examinations'!A2041:J4376,3,FALSE)</f>
        <v>6.22</v>
      </c>
      <c r="E2042" t="str">
        <f>VLOOKUP(A2042,'Medical Examinations'!A2041:J4376,4,FALSE)</f>
        <v>No</v>
      </c>
      <c r="F2042" t="str">
        <f>VLOOKUP(A2042,'Medical Examinations'!A2041:J4376,5,FALSE)</f>
        <v>No</v>
      </c>
      <c r="G2042" t="str">
        <f>VLOOKUP($A2042,'Medical Examinations'!A$1:J$2336,6,FALSE)</f>
        <v>No</v>
      </c>
      <c r="H2042">
        <f>VLOOKUP(A2042,'Medical Examinations'!A2041:J4376,7,FALSE)</f>
        <v>0</v>
      </c>
      <c r="I2042" t="str">
        <f>VLOOKUP(A2042,'Medical Examinations'!A2041:J4376,8,FALSE)</f>
        <v>No</v>
      </c>
      <c r="J2042" t="str">
        <f>VLOOKUP($A2042,'Medical Examinations'!$A2041:$J4376,9,FALSE)</f>
        <v>Over Weight</v>
      </c>
      <c r="K2042" t="str">
        <f>VLOOKUP(A2042,'Medical Examinations'!A2041:J4376,10,FALSE)</f>
        <v>Prediabetes</v>
      </c>
      <c r="L2042" t="str">
        <f>VLOOKUP(Healthcare!A2042,'Hospitalisation Details'!A2041:K4376,10,FALSE)</f>
        <v>24-Dec-1999</v>
      </c>
      <c r="M2042" s="17">
        <f>VLOOKUP(Healthcare!A2042,'Hospitalisation Details'!A2041:K4376,6,FALSE)</f>
        <v>2789.06</v>
      </c>
      <c r="N2042" t="str">
        <f>VLOOKUP(Healthcare!A2042,'Hospitalisation Details'!A2041:K4376,7,FALSE)</f>
        <v>tier - 2</v>
      </c>
      <c r="O2042" t="str">
        <f>VLOOKUP(Healthcare!A2042,'Hospitalisation Details'!A2041:K4376,8,FALSE)</f>
        <v>tier - 3</v>
      </c>
      <c r="P2042" t="str">
        <f>VLOOKUP(Healthcare!A2042,'Hospitalisation Details'!A2041:K4376,9,FALSE)</f>
        <v>R1012</v>
      </c>
      <c r="Q2042">
        <f>VLOOKUP(Healthcare!A2042,'Hospitalisation Details'!A2041:K4376,11,FALSE)</f>
        <v>24</v>
      </c>
    </row>
    <row r="2043" spans="1:17" ht="15.6">
      <c r="A2043" s="1" t="s">
        <v>324</v>
      </c>
      <c r="B2043" t="str">
        <f>VLOOKUP(A2043,'Customer Names'!A2042:E4377,5,FALSE)</f>
        <v xml:space="preserve"> Mr.  Danilo Goffi</v>
      </c>
      <c r="C2043">
        <f>VLOOKUP(A2043,'Medical Examinations'!A2042:J4377,2,FALSE)</f>
        <v>17.385000000000002</v>
      </c>
      <c r="D2043">
        <f>VLOOKUP(A2043,'Medical Examinations'!A2042:J4377,3,FALSE)</f>
        <v>5.84</v>
      </c>
      <c r="E2043" t="str">
        <f>VLOOKUP(A2043,'Medical Examinations'!A2042:J4377,4,FALSE)</f>
        <v>No</v>
      </c>
      <c r="F2043" t="str">
        <f>VLOOKUP(A2043,'Medical Examinations'!A2042:J4377,5,FALSE)</f>
        <v>No</v>
      </c>
      <c r="G2043" t="str">
        <f>VLOOKUP($A2043,'Medical Examinations'!A$1:J$2336,6,FALSE)</f>
        <v>No</v>
      </c>
      <c r="H2043">
        <f>VLOOKUP(A2043,'Medical Examinations'!A2042:J4377,7,FALSE)</f>
        <v>0</v>
      </c>
      <c r="I2043" t="str">
        <f>VLOOKUP(A2043,'Medical Examinations'!A2042:J4377,8,FALSE)</f>
        <v>No</v>
      </c>
      <c r="J2043" t="str">
        <f>VLOOKUP($A2043,'Medical Examinations'!$A2042:$J4377,9,FALSE)</f>
        <v>Under Weight</v>
      </c>
      <c r="K2043" t="str">
        <f>VLOOKUP(A2043,'Medical Examinations'!A2042:J4377,10,FALSE)</f>
        <v>Prediabetes</v>
      </c>
      <c r="L2043" t="str">
        <f>VLOOKUP(Healthcare!A2043,'Hospitalisation Details'!A2042:K4377,10,FALSE)</f>
        <v>29-Aug-1999</v>
      </c>
      <c r="M2043" s="17">
        <f>VLOOKUP(Healthcare!A2043,'Hospitalisation Details'!A2042:K4377,6,FALSE)</f>
        <v>2775.19</v>
      </c>
      <c r="N2043" t="str">
        <f>VLOOKUP(Healthcare!A2043,'Hospitalisation Details'!A2042:K4377,7,FALSE)</f>
        <v>tier - 2</v>
      </c>
      <c r="O2043" t="str">
        <f>VLOOKUP(Healthcare!A2043,'Hospitalisation Details'!A2042:K4377,8,FALSE)</f>
        <v>tier - 1</v>
      </c>
      <c r="P2043" t="str">
        <f>VLOOKUP(Healthcare!A2043,'Hospitalisation Details'!A2042:K4377,9,FALSE)</f>
        <v>R1012</v>
      </c>
      <c r="Q2043">
        <f>VLOOKUP(Healthcare!A2043,'Hospitalisation Details'!A2042:K4377,11,FALSE)</f>
        <v>25</v>
      </c>
    </row>
    <row r="2044" spans="1:17" ht="15.6">
      <c r="A2044" s="1" t="s">
        <v>323</v>
      </c>
      <c r="B2044" t="str">
        <f>VLOOKUP(A2044,'Customer Names'!A2043:E4378,5,FALSE)</f>
        <v xml:space="preserve"> Mr.  Mikko Salovaara</v>
      </c>
      <c r="C2044">
        <f>VLOOKUP(A2044,'Medical Examinations'!A2043:J4378,2,FALSE)</f>
        <v>30.13</v>
      </c>
      <c r="D2044">
        <f>VLOOKUP(A2044,'Medical Examinations'!A2043:J4378,3,FALSE)</f>
        <v>5.71</v>
      </c>
      <c r="E2044" t="str">
        <f>VLOOKUP(A2044,'Medical Examinations'!A2043:J4378,4,FALSE)</f>
        <v>No</v>
      </c>
      <c r="F2044" t="str">
        <f>VLOOKUP(A2044,'Medical Examinations'!A2043:J4378,5,FALSE)</f>
        <v>Yes</v>
      </c>
      <c r="G2044" t="str">
        <f>VLOOKUP($A2044,'Medical Examinations'!A$1:J$2336,6,FALSE)</f>
        <v>No</v>
      </c>
      <c r="H2044">
        <f>VLOOKUP(A2044,'Medical Examinations'!A2043:J4378,7,FALSE)</f>
        <v>1</v>
      </c>
      <c r="I2044" t="str">
        <f>VLOOKUP(A2044,'Medical Examinations'!A2043:J4378,8,FALSE)</f>
        <v>No</v>
      </c>
      <c r="J2044" t="str">
        <f>VLOOKUP($A2044,'Medical Examinations'!$A2043:$J4378,9,FALSE)</f>
        <v>Obesity</v>
      </c>
      <c r="K2044" t="str">
        <f>VLOOKUP(A2044,'Medical Examinations'!A2043:J4378,10,FALSE)</f>
        <v>Prediabetes</v>
      </c>
      <c r="L2044" t="str">
        <f>VLOOKUP(Healthcare!A2044,'Hospitalisation Details'!A2043:K4378,10,FALSE)</f>
        <v>14-Nov-2004</v>
      </c>
      <c r="M2044" s="17">
        <f>VLOOKUP(Healthcare!A2044,'Hospitalisation Details'!A2043:K4378,6,FALSE)</f>
        <v>2773.46</v>
      </c>
      <c r="N2044" t="str">
        <f>VLOOKUP(Healthcare!A2044,'Hospitalisation Details'!A2043:K4378,7,FALSE)</f>
        <v>tier - 2</v>
      </c>
      <c r="O2044" t="str">
        <f>VLOOKUP(Healthcare!A2044,'Hospitalisation Details'!A2043:K4378,8,FALSE)</f>
        <v>tier - 1</v>
      </c>
      <c r="P2044" t="str">
        <f>VLOOKUP(Healthcare!A2044,'Hospitalisation Details'!A2043:K4378,9,FALSE)</f>
        <v>R1021</v>
      </c>
      <c r="Q2044">
        <f>VLOOKUP(Healthcare!A2044,'Hospitalisation Details'!A2043:K4378,11,FALSE)</f>
        <v>19</v>
      </c>
    </row>
    <row r="2045" spans="1:17" ht="15.6">
      <c r="A2045" s="1" t="s">
        <v>322</v>
      </c>
      <c r="B2045" t="str">
        <f>VLOOKUP(A2045,'Customer Names'!A2044:E4379,5,FALSE)</f>
        <v xml:space="preserve"> Ms.  Paula C Reid</v>
      </c>
      <c r="C2045">
        <f>VLOOKUP(A2045,'Medical Examinations'!A2044:J4379,2,FALSE)</f>
        <v>25.44</v>
      </c>
      <c r="D2045">
        <f>VLOOKUP(A2045,'Medical Examinations'!A2044:J4379,3,FALSE)</f>
        <v>6.04</v>
      </c>
      <c r="E2045" t="str">
        <f>VLOOKUP(A2045,'Medical Examinations'!A2044:J4379,4,FALSE)</f>
        <v>yes</v>
      </c>
      <c r="F2045" t="str">
        <f>VLOOKUP(A2045,'Medical Examinations'!A2044:J4379,5,FALSE)</f>
        <v>No</v>
      </c>
      <c r="G2045" t="str">
        <f>VLOOKUP($A2045,'Medical Examinations'!A$1:J$2336,6,FALSE)</f>
        <v>Yes</v>
      </c>
      <c r="H2045">
        <f>VLOOKUP(A2045,'Medical Examinations'!A2044:J4379,7,FALSE)</f>
        <v>1</v>
      </c>
      <c r="I2045" t="str">
        <f>VLOOKUP(A2045,'Medical Examinations'!A2044:J4379,8,FALSE)</f>
        <v>No</v>
      </c>
      <c r="J2045" t="str">
        <f>VLOOKUP($A2045,'Medical Examinations'!$A2044:$J4379,9,FALSE)</f>
        <v>Over Weight</v>
      </c>
      <c r="K2045" t="str">
        <f>VLOOKUP(A2045,'Medical Examinations'!A2044:J4379,10,FALSE)</f>
        <v>Prediabetes</v>
      </c>
      <c r="L2045" t="str">
        <f>VLOOKUP(Healthcare!A2045,'Hospitalisation Details'!A2044:K4379,10,FALSE)</f>
        <v>10-Aug-1997</v>
      </c>
      <c r="M2045" s="17">
        <f>VLOOKUP(Healthcare!A2045,'Hospitalisation Details'!A2044:K4379,6,FALSE)</f>
        <v>2758.99</v>
      </c>
      <c r="N2045" t="str">
        <f>VLOOKUP(Healthcare!A2045,'Hospitalisation Details'!A2044:K4379,7,FALSE)</f>
        <v>tier - 2</v>
      </c>
      <c r="O2045" t="str">
        <f>VLOOKUP(Healthcare!A2045,'Hospitalisation Details'!A2044:K4379,8,FALSE)</f>
        <v>tier - 1</v>
      </c>
      <c r="P2045" t="str">
        <f>VLOOKUP(Healthcare!A2045,'Hospitalisation Details'!A2044:K4379,9,FALSE)</f>
        <v>R1012</v>
      </c>
      <c r="Q2045">
        <f>VLOOKUP(Healthcare!A2045,'Hospitalisation Details'!A2044:K4379,11,FALSE)</f>
        <v>27</v>
      </c>
    </row>
    <row r="2046" spans="1:17" ht="15.6">
      <c r="A2046" s="1" t="s">
        <v>321</v>
      </c>
      <c r="B2046" t="str">
        <f>VLOOKUP(A2046,'Customer Names'!A2045:E4380,5,FALSE)</f>
        <v xml:space="preserve"> Ms.  Kirsten N Allan</v>
      </c>
      <c r="C2046">
        <f>VLOOKUP(A2046,'Medical Examinations'!A2045:J4380,2,FALSE)</f>
        <v>39.805</v>
      </c>
      <c r="D2046">
        <f>VLOOKUP(A2046,'Medical Examinations'!A2045:J4380,3,FALSE)</f>
        <v>4.38</v>
      </c>
      <c r="E2046" t="str">
        <f>VLOOKUP(A2046,'Medical Examinations'!A2045:J4380,4,FALSE)</f>
        <v>No</v>
      </c>
      <c r="F2046" t="str">
        <f>VLOOKUP(A2046,'Medical Examinations'!A2045:J4380,5,FALSE)</f>
        <v>Yes</v>
      </c>
      <c r="G2046" t="str">
        <f>VLOOKUP($A2046,'Medical Examinations'!A$1:J$2336,6,FALSE)</f>
        <v>No</v>
      </c>
      <c r="H2046">
        <f>VLOOKUP(A2046,'Medical Examinations'!A2045:J4380,7,FALSE)</f>
        <v>1</v>
      </c>
      <c r="I2046" t="str">
        <f>VLOOKUP(A2046,'Medical Examinations'!A2045:J4380,8,FALSE)</f>
        <v>No</v>
      </c>
      <c r="J2046" t="str">
        <f>VLOOKUP($A2046,'Medical Examinations'!$A2045:$J4380,9,FALSE)</f>
        <v>Obesity</v>
      </c>
      <c r="K2046" t="str">
        <f>VLOOKUP(A2046,'Medical Examinations'!A2045:J4380,10,FALSE)</f>
        <v>Normal</v>
      </c>
      <c r="L2046" t="str">
        <f>VLOOKUP(Healthcare!A2046,'Hospitalisation Details'!A2045:K4380,10,FALSE)</f>
        <v>11-Oct-2000</v>
      </c>
      <c r="M2046" s="17">
        <f>VLOOKUP(Healthcare!A2046,'Hospitalisation Details'!A2045:K4380,6,FALSE)</f>
        <v>2755.02</v>
      </c>
      <c r="N2046" t="str">
        <f>VLOOKUP(Healthcare!A2046,'Hospitalisation Details'!A2045:K4380,7,FALSE)</f>
        <v>tier - 2</v>
      </c>
      <c r="O2046" t="str">
        <f>VLOOKUP(Healthcare!A2046,'Hospitalisation Details'!A2045:K4380,8,FALSE)</f>
        <v>tier - 1</v>
      </c>
      <c r="P2046" t="str">
        <f>VLOOKUP(Healthcare!A2046,'Hospitalisation Details'!A2045:K4380,9,FALSE)</f>
        <v>R1024</v>
      </c>
      <c r="Q2046">
        <f>VLOOKUP(Healthcare!A2046,'Hospitalisation Details'!A2045:K4380,11,FALSE)</f>
        <v>23</v>
      </c>
    </row>
    <row r="2047" spans="1:17" ht="15.6">
      <c r="A2047" s="1" t="s">
        <v>320</v>
      </c>
      <c r="B2047" t="str">
        <f>VLOOKUP(A2047,'Customer Names'!A2046:E4381,5,FALSE)</f>
        <v xml:space="preserve"> Ms.  Christy McLaughlin</v>
      </c>
      <c r="C2047">
        <f>VLOOKUP(A2047,'Medical Examinations'!A2046:J4381,2,FALSE)</f>
        <v>30.4</v>
      </c>
      <c r="D2047">
        <f>VLOOKUP(A2047,'Medical Examinations'!A2046:J4381,3,FALSE)</f>
        <v>5.56</v>
      </c>
      <c r="E2047" t="str">
        <f>VLOOKUP(A2047,'Medical Examinations'!A2046:J4381,4,FALSE)</f>
        <v>yes</v>
      </c>
      <c r="F2047" t="str">
        <f>VLOOKUP(A2047,'Medical Examinations'!A2046:J4381,5,FALSE)</f>
        <v>Yes</v>
      </c>
      <c r="G2047" t="str">
        <f>VLOOKUP($A2047,'Medical Examinations'!A$1:J$2336,6,FALSE)</f>
        <v>No</v>
      </c>
      <c r="H2047">
        <f>VLOOKUP(A2047,'Medical Examinations'!A2046:J4381,7,FALSE)</f>
        <v>1</v>
      </c>
      <c r="I2047" t="str">
        <f>VLOOKUP(A2047,'Medical Examinations'!A2046:J4381,8,FALSE)</f>
        <v>No</v>
      </c>
      <c r="J2047" t="str">
        <f>VLOOKUP($A2047,'Medical Examinations'!$A2046:$J4381,9,FALSE)</f>
        <v>Obesity</v>
      </c>
      <c r="K2047" t="str">
        <f>VLOOKUP(A2047,'Medical Examinations'!A2046:J4381,10,FALSE)</f>
        <v>Normal</v>
      </c>
      <c r="L2047" t="str">
        <f>VLOOKUP(Healthcare!A2047,'Hospitalisation Details'!A2046:K4381,10,FALSE)</f>
        <v>3-Oct-2000</v>
      </c>
      <c r="M2047" s="17">
        <f>VLOOKUP(Healthcare!A2047,'Hospitalisation Details'!A2046:K4381,6,FALSE)</f>
        <v>2741.95</v>
      </c>
      <c r="N2047" t="str">
        <f>VLOOKUP(Healthcare!A2047,'Hospitalisation Details'!A2046:K4381,7,FALSE)</f>
        <v>tier - 2</v>
      </c>
      <c r="O2047" t="str">
        <f>VLOOKUP(Healthcare!A2047,'Hospitalisation Details'!A2046:K4381,8,FALSE)</f>
        <v>tier - 3</v>
      </c>
      <c r="P2047" t="str">
        <f>VLOOKUP(Healthcare!A2047,'Hospitalisation Details'!A2046:K4381,9,FALSE)</f>
        <v>R1024</v>
      </c>
      <c r="Q2047">
        <f>VLOOKUP(Healthcare!A2047,'Hospitalisation Details'!A2046:K4381,11,FALSE)</f>
        <v>23</v>
      </c>
    </row>
    <row r="2048" spans="1:17" ht="15.6">
      <c r="A2048" s="1" t="s">
        <v>319</v>
      </c>
      <c r="B2048" t="str">
        <f>VLOOKUP(A2048,'Customer Names'!A2047:E4382,5,FALSE)</f>
        <v xml:space="preserve"> Ms.  Jennifer Lee</v>
      </c>
      <c r="C2048">
        <f>VLOOKUP(A2048,'Medical Examinations'!A2047:J4382,2,FALSE)</f>
        <v>23.18</v>
      </c>
      <c r="D2048">
        <f>VLOOKUP(A2048,'Medical Examinations'!A2047:J4382,3,FALSE)</f>
        <v>4.24</v>
      </c>
      <c r="E2048" t="str">
        <f>VLOOKUP(A2048,'Medical Examinations'!A2047:J4382,4,FALSE)</f>
        <v>No</v>
      </c>
      <c r="F2048" t="str">
        <f>VLOOKUP(A2048,'Medical Examinations'!A2047:J4382,5,FALSE)</f>
        <v>Yes</v>
      </c>
      <c r="G2048" t="str">
        <f>VLOOKUP($A2048,'Medical Examinations'!A$1:J$2336,6,FALSE)</f>
        <v>No</v>
      </c>
      <c r="H2048">
        <f>VLOOKUP(A2048,'Medical Examinations'!A2047:J4382,7,FALSE)</f>
        <v>1</v>
      </c>
      <c r="I2048" t="str">
        <f>VLOOKUP(A2048,'Medical Examinations'!A2047:J4382,8,FALSE)</f>
        <v>No</v>
      </c>
      <c r="J2048" t="str">
        <f>VLOOKUP($A2048,'Medical Examinations'!$A2047:$J4382,9,FALSE)</f>
        <v>Healthy Weight</v>
      </c>
      <c r="K2048" t="str">
        <f>VLOOKUP(A2048,'Medical Examinations'!A2047:J4382,10,FALSE)</f>
        <v>Normal</v>
      </c>
      <c r="L2048" t="str">
        <f>VLOOKUP(Healthcare!A2048,'Hospitalisation Details'!A2047:K4382,10,FALSE)</f>
        <v>17-Dec-2000</v>
      </c>
      <c r="M2048" s="17">
        <f>VLOOKUP(Healthcare!A2048,'Hospitalisation Details'!A2047:K4382,6,FALSE)</f>
        <v>2731.91</v>
      </c>
      <c r="N2048" t="str">
        <f>VLOOKUP(Healthcare!A2048,'Hospitalisation Details'!A2047:K4382,7,FALSE)</f>
        <v>tier - 2</v>
      </c>
      <c r="O2048" t="str">
        <f>VLOOKUP(Healthcare!A2048,'Hospitalisation Details'!A2047:K4382,8,FALSE)</f>
        <v>tier - 3</v>
      </c>
      <c r="P2048" t="str">
        <f>VLOOKUP(Healthcare!A2048,'Hospitalisation Details'!A2047:K4382,9,FALSE)</f>
        <v>R1024</v>
      </c>
      <c r="Q2048">
        <f>VLOOKUP(Healthcare!A2048,'Hospitalisation Details'!A2047:K4382,11,FALSE)</f>
        <v>23</v>
      </c>
    </row>
    <row r="2049" spans="1:17" ht="15.6">
      <c r="A2049" s="1" t="s">
        <v>318</v>
      </c>
      <c r="B2049" t="str">
        <f>VLOOKUP(A2049,'Customer Names'!A2048:E4383,5,FALSE)</f>
        <v xml:space="preserve"> Ms.  Jingjing Tang</v>
      </c>
      <c r="C2049">
        <f>VLOOKUP(A2049,'Medical Examinations'!A2048:J4383,2,FALSE)</f>
        <v>39.615000000000002</v>
      </c>
      <c r="D2049">
        <f>VLOOKUP(A2049,'Medical Examinations'!A2048:J4383,3,FALSE)</f>
        <v>6.32</v>
      </c>
      <c r="E2049" t="str">
        <f>VLOOKUP(A2049,'Medical Examinations'!A2048:J4383,4,FALSE)</f>
        <v>No</v>
      </c>
      <c r="F2049" t="str">
        <f>VLOOKUP(A2049,'Medical Examinations'!A2048:J4383,5,FALSE)</f>
        <v>No</v>
      </c>
      <c r="G2049" t="str">
        <f>VLOOKUP($A2049,'Medical Examinations'!A$1:J$2336,6,FALSE)</f>
        <v>Yes</v>
      </c>
      <c r="H2049">
        <f>VLOOKUP(A2049,'Medical Examinations'!A2048:J4383,7,FALSE)</f>
        <v>1</v>
      </c>
      <c r="I2049" t="str">
        <f>VLOOKUP(A2049,'Medical Examinations'!A2048:J4383,8,FALSE)</f>
        <v>No</v>
      </c>
      <c r="J2049" t="str">
        <f>VLOOKUP($A2049,'Medical Examinations'!$A2048:$J4383,9,FALSE)</f>
        <v>Obesity</v>
      </c>
      <c r="K2049" t="str">
        <f>VLOOKUP(A2049,'Medical Examinations'!A2048:J4383,10,FALSE)</f>
        <v>Prediabetes</v>
      </c>
      <c r="L2049" t="str">
        <f>VLOOKUP(Healthcare!A2049,'Hospitalisation Details'!A2048:K4383,10,FALSE)</f>
        <v>3-Dec-2003</v>
      </c>
      <c r="M2049" s="17">
        <f>VLOOKUP(Healthcare!A2049,'Hospitalisation Details'!A2048:K4383,6,FALSE)</f>
        <v>2730.11</v>
      </c>
      <c r="N2049" t="str">
        <f>VLOOKUP(Healthcare!A2049,'Hospitalisation Details'!A2048:K4383,7,FALSE)</f>
        <v>tier - 2</v>
      </c>
      <c r="O2049" t="str">
        <f>VLOOKUP(Healthcare!A2049,'Hospitalisation Details'!A2048:K4383,8,FALSE)</f>
        <v>tier - 3</v>
      </c>
      <c r="P2049" t="str">
        <f>VLOOKUP(Healthcare!A2049,'Hospitalisation Details'!A2048:K4383,9,FALSE)</f>
        <v>R1012</v>
      </c>
      <c r="Q2049">
        <f>VLOOKUP(Healthcare!A2049,'Hospitalisation Details'!A2048:K4383,11,FALSE)</f>
        <v>20</v>
      </c>
    </row>
    <row r="2050" spans="1:17" ht="15.6">
      <c r="A2050" s="1" t="s">
        <v>317</v>
      </c>
      <c r="B2050" t="str">
        <f>VLOOKUP(A2050,'Customer Names'!A2049:E4384,5,FALSE)</f>
        <v xml:space="preserve"> Mr.  Morgan Kennedy</v>
      </c>
      <c r="C2050">
        <f>VLOOKUP(A2050,'Medical Examinations'!A2049:J4384,2,FALSE)</f>
        <v>30.59</v>
      </c>
      <c r="D2050">
        <f>VLOOKUP(A2050,'Medical Examinations'!A2049:J4384,3,FALSE)</f>
        <v>6.3</v>
      </c>
      <c r="E2050" t="str">
        <f>VLOOKUP(A2050,'Medical Examinations'!A2049:J4384,4,FALSE)</f>
        <v>yes</v>
      </c>
      <c r="F2050" t="str">
        <f>VLOOKUP(A2050,'Medical Examinations'!A2049:J4384,5,FALSE)</f>
        <v>No</v>
      </c>
      <c r="G2050" t="str">
        <f>VLOOKUP($A2050,'Medical Examinations'!A$1:J$2336,6,FALSE)</f>
        <v>Yes</v>
      </c>
      <c r="H2050">
        <f>VLOOKUP(A2050,'Medical Examinations'!A2049:J4384,7,FALSE)</f>
        <v>1</v>
      </c>
      <c r="I2050" t="str">
        <f>VLOOKUP(A2050,'Medical Examinations'!A2049:J4384,8,FALSE)</f>
        <v>No</v>
      </c>
      <c r="J2050" t="str">
        <f>VLOOKUP($A2050,'Medical Examinations'!$A2049:$J4384,9,FALSE)</f>
        <v>Obesity</v>
      </c>
      <c r="K2050" t="str">
        <f>VLOOKUP(A2050,'Medical Examinations'!A2049:J4384,10,FALSE)</f>
        <v>Prediabetes</v>
      </c>
      <c r="L2050" t="str">
        <f>VLOOKUP(Healthcare!A2050,'Hospitalisation Details'!A2049:K4384,10,FALSE)</f>
        <v>6-Oct-1997</v>
      </c>
      <c r="M2050" s="17">
        <f>VLOOKUP(Healthcare!A2050,'Hospitalisation Details'!A2049:K4384,6,FALSE)</f>
        <v>2727.4</v>
      </c>
      <c r="N2050" t="str">
        <f>VLOOKUP(Healthcare!A2050,'Hospitalisation Details'!A2049:K4384,7,FALSE)</f>
        <v>tier - 3</v>
      </c>
      <c r="O2050" t="str">
        <f>VLOOKUP(Healthcare!A2050,'Hospitalisation Details'!A2049:K4384,8,FALSE)</f>
        <v>tier - 3</v>
      </c>
      <c r="P2050" t="str">
        <f>VLOOKUP(Healthcare!A2050,'Hospitalisation Details'!A2049:K4384,9,FALSE)</f>
        <v>R1016</v>
      </c>
      <c r="Q2050">
        <f>VLOOKUP(Healthcare!A2050,'Hospitalisation Details'!A2049:K4384,11,FALSE)</f>
        <v>26</v>
      </c>
    </row>
    <row r="2051" spans="1:17" ht="15.6">
      <c r="A2051" s="1" t="s">
        <v>316</v>
      </c>
      <c r="B2051" t="str">
        <f>VLOOKUP(A2051,'Customer Names'!A2050:E4385,5,FALSE)</f>
        <v xml:space="preserve"> Mr.  Patrick J Condon</v>
      </c>
      <c r="C2051">
        <f>VLOOKUP(A2051,'Medical Examinations'!A2050:J4385,2,FALSE)</f>
        <v>16.72</v>
      </c>
      <c r="D2051">
        <f>VLOOKUP(A2051,'Medical Examinations'!A2050:J4385,3,FALSE)</f>
        <v>4.38</v>
      </c>
      <c r="E2051" t="str">
        <f>VLOOKUP(A2051,'Medical Examinations'!A2050:J4385,4,FALSE)</f>
        <v>yes</v>
      </c>
      <c r="F2051" t="str">
        <f>VLOOKUP(A2051,'Medical Examinations'!A2050:J4385,5,FALSE)</f>
        <v>No</v>
      </c>
      <c r="G2051" t="str">
        <f>VLOOKUP($A2051,'Medical Examinations'!A$1:J$2336,6,FALSE)</f>
        <v>No</v>
      </c>
      <c r="H2051">
        <f>VLOOKUP(A2051,'Medical Examinations'!A2050:J4385,7,FALSE)</f>
        <v>1</v>
      </c>
      <c r="I2051" t="str">
        <f>VLOOKUP(A2051,'Medical Examinations'!A2050:J4385,8,FALSE)</f>
        <v>No</v>
      </c>
      <c r="J2051" t="str">
        <f>VLOOKUP($A2051,'Medical Examinations'!$A2050:$J4385,9,FALSE)</f>
        <v>Under Weight</v>
      </c>
      <c r="K2051" t="str">
        <f>VLOOKUP(A2051,'Medical Examinations'!A2050:J4385,10,FALSE)</f>
        <v>Normal</v>
      </c>
      <c r="L2051" t="str">
        <f>VLOOKUP(Healthcare!A2051,'Hospitalisation Details'!A2050:K4385,10,FALSE)</f>
        <v>20-Aug-1988</v>
      </c>
      <c r="M2051" s="17">
        <f>VLOOKUP(Healthcare!A2051,'Hospitalisation Details'!A2050:K4385,6,FALSE)</f>
        <v>2726.06</v>
      </c>
      <c r="N2051" t="str">
        <f>VLOOKUP(Healthcare!A2051,'Hospitalisation Details'!A2050:K4385,7,FALSE)</f>
        <v>tier - 2</v>
      </c>
      <c r="O2051" t="str">
        <f>VLOOKUP(Healthcare!A2051,'Hospitalisation Details'!A2050:K4385,8,FALSE)</f>
        <v>tier - 2</v>
      </c>
      <c r="P2051" t="str">
        <f>VLOOKUP(Healthcare!A2051,'Hospitalisation Details'!A2050:K4385,9,FALSE)</f>
        <v>R1013</v>
      </c>
      <c r="Q2051">
        <f>VLOOKUP(Healthcare!A2051,'Hospitalisation Details'!A2050:K4385,11,FALSE)</f>
        <v>36</v>
      </c>
    </row>
    <row r="2052" spans="1:17" ht="15.6">
      <c r="A2052" s="1" t="s">
        <v>315</v>
      </c>
      <c r="B2052" t="str">
        <f>VLOOKUP(A2052,'Customer Names'!A2051:E4386,5,FALSE)</f>
        <v xml:space="preserve"> Mr.  Frankline Chepkwony</v>
      </c>
      <c r="C2052">
        <f>VLOOKUP(A2052,'Medical Examinations'!A2051:J4386,2,FALSE)</f>
        <v>26.22</v>
      </c>
      <c r="D2052">
        <f>VLOOKUP(A2052,'Medical Examinations'!A2051:J4386,3,FALSE)</f>
        <v>4.6500000000000004</v>
      </c>
      <c r="E2052" t="str">
        <f>VLOOKUP(A2052,'Medical Examinations'!A2051:J4386,4,FALSE)</f>
        <v>yes</v>
      </c>
      <c r="F2052" t="str">
        <f>VLOOKUP(A2052,'Medical Examinations'!A2051:J4386,5,FALSE)</f>
        <v>No</v>
      </c>
      <c r="G2052" t="str">
        <f>VLOOKUP($A2052,'Medical Examinations'!A$1:J$2336,6,FALSE)</f>
        <v>Yes</v>
      </c>
      <c r="H2052">
        <f>VLOOKUP(A2052,'Medical Examinations'!A2051:J4386,7,FALSE)</f>
        <v>1</v>
      </c>
      <c r="I2052" t="str">
        <f>VLOOKUP(A2052,'Medical Examinations'!A2051:J4386,8,FALSE)</f>
        <v>No</v>
      </c>
      <c r="J2052" t="str">
        <f>VLOOKUP($A2052,'Medical Examinations'!$A2051:$J4386,9,FALSE)</f>
        <v>Over Weight</v>
      </c>
      <c r="K2052" t="str">
        <f>VLOOKUP(A2052,'Medical Examinations'!A2051:J4386,10,FALSE)</f>
        <v>Normal</v>
      </c>
      <c r="L2052" t="str">
        <f>VLOOKUP(Healthcare!A2052,'Hospitalisation Details'!A2051:K4386,10,FALSE)</f>
        <v>30-Oct-1997</v>
      </c>
      <c r="M2052" s="17">
        <f>VLOOKUP(Healthcare!A2052,'Hospitalisation Details'!A2051:K4386,6,FALSE)</f>
        <v>2721.32</v>
      </c>
      <c r="N2052" t="str">
        <f>VLOOKUP(Healthcare!A2052,'Hospitalisation Details'!A2051:K4386,7,FALSE)</f>
        <v>tier - 1</v>
      </c>
      <c r="O2052" t="str">
        <f>VLOOKUP(Healthcare!A2052,'Hospitalisation Details'!A2051:K4386,8,FALSE)</f>
        <v>tier - 3</v>
      </c>
      <c r="P2052" t="str">
        <f>VLOOKUP(Healthcare!A2052,'Hospitalisation Details'!A2051:K4386,9,FALSE)</f>
        <v>R1014</v>
      </c>
      <c r="Q2052">
        <f>VLOOKUP(Healthcare!A2052,'Hospitalisation Details'!A2051:K4386,11,FALSE)</f>
        <v>26</v>
      </c>
    </row>
    <row r="2053" spans="1:17" ht="15.6">
      <c r="A2053" s="1" t="s">
        <v>314</v>
      </c>
      <c r="B2053" t="str">
        <f>VLOOKUP(A2053,'Customer Names'!A2052:E4387,5,FALSE)</f>
        <v xml:space="preserve"> Ms.  Laura T Rodriguez</v>
      </c>
      <c r="C2053">
        <f>VLOOKUP(A2053,'Medical Examinations'!A2052:J4387,2,FALSE)</f>
        <v>31.824999999999999</v>
      </c>
      <c r="D2053">
        <f>VLOOKUP(A2053,'Medical Examinations'!A2052:J4387,3,FALSE)</f>
        <v>4.7</v>
      </c>
      <c r="E2053" t="str">
        <f>VLOOKUP(A2053,'Medical Examinations'!A2052:J4387,4,FALSE)</f>
        <v>No</v>
      </c>
      <c r="F2053" t="str">
        <f>VLOOKUP(A2053,'Medical Examinations'!A2052:J4387,5,FALSE)</f>
        <v>No</v>
      </c>
      <c r="G2053" t="str">
        <f>VLOOKUP($A2053,'Medical Examinations'!A$1:J$2336,6,FALSE)</f>
        <v>Yes</v>
      </c>
      <c r="H2053">
        <f>VLOOKUP(A2053,'Medical Examinations'!A2052:J4387,7,FALSE)</f>
        <v>1</v>
      </c>
      <c r="I2053" t="str">
        <f>VLOOKUP(A2053,'Medical Examinations'!A2052:J4387,8,FALSE)</f>
        <v>No</v>
      </c>
      <c r="J2053" t="str">
        <f>VLOOKUP($A2053,'Medical Examinations'!$A2052:$J4387,9,FALSE)</f>
        <v>Obesity</v>
      </c>
      <c r="K2053" t="str">
        <f>VLOOKUP(A2053,'Medical Examinations'!A2052:J4387,10,FALSE)</f>
        <v>Normal</v>
      </c>
      <c r="L2053" t="str">
        <f>VLOOKUP(Healthcare!A2053,'Hospitalisation Details'!A2052:K4387,10,FALSE)</f>
        <v>6-Aug-2003</v>
      </c>
      <c r="M2053" s="17">
        <f>VLOOKUP(Healthcare!A2053,'Hospitalisation Details'!A2052:K4387,6,FALSE)</f>
        <v>2719.28</v>
      </c>
      <c r="N2053" t="str">
        <f>VLOOKUP(Healthcare!A2053,'Hospitalisation Details'!A2052:K4387,7,FALSE)</f>
        <v>tier - 2</v>
      </c>
      <c r="O2053" t="str">
        <f>VLOOKUP(Healthcare!A2053,'Hospitalisation Details'!A2052:K4387,8,FALSE)</f>
        <v>tier - 2</v>
      </c>
      <c r="P2053" t="str">
        <f>VLOOKUP(Healthcare!A2053,'Hospitalisation Details'!A2052:K4387,9,FALSE)</f>
        <v>R1012</v>
      </c>
      <c r="Q2053">
        <f>VLOOKUP(Healthcare!A2053,'Hospitalisation Details'!A2052:K4387,11,FALSE)</f>
        <v>21</v>
      </c>
    </row>
    <row r="2054" spans="1:17" ht="15.6">
      <c r="A2054" s="1" t="s">
        <v>313</v>
      </c>
      <c r="B2054" t="str">
        <f>VLOOKUP(A2054,'Customer Names'!A2053:E4388,5,FALSE)</f>
        <v xml:space="preserve"> Ms.  Natalia Szynkarczuk</v>
      </c>
      <c r="C2054">
        <f>VLOOKUP(A2054,'Medical Examinations'!A2053:J4388,2,FALSE)</f>
        <v>25.745000000000001</v>
      </c>
      <c r="D2054">
        <f>VLOOKUP(A2054,'Medical Examinations'!A2053:J4388,3,FALSE)</f>
        <v>4.34</v>
      </c>
      <c r="E2054" t="str">
        <f>VLOOKUP(A2054,'Medical Examinations'!A2053:J4388,4,FALSE)</f>
        <v>No</v>
      </c>
      <c r="F2054" t="str">
        <f>VLOOKUP(A2054,'Medical Examinations'!A2053:J4388,5,FALSE)</f>
        <v>No</v>
      </c>
      <c r="G2054" t="str">
        <f>VLOOKUP($A2054,'Medical Examinations'!A$1:J$2336,6,FALSE)</f>
        <v>Yes</v>
      </c>
      <c r="H2054">
        <f>VLOOKUP(A2054,'Medical Examinations'!A2053:J4388,7,FALSE)</f>
        <v>1</v>
      </c>
      <c r="I2054" t="str">
        <f>VLOOKUP(A2054,'Medical Examinations'!A2053:J4388,8,FALSE)</f>
        <v>No</v>
      </c>
      <c r="J2054" t="str">
        <f>VLOOKUP($A2054,'Medical Examinations'!$A2053:$J4388,9,FALSE)</f>
        <v>Over Weight</v>
      </c>
      <c r="K2054" t="str">
        <f>VLOOKUP(A2054,'Medical Examinations'!A2053:J4388,10,FALSE)</f>
        <v>Normal</v>
      </c>
      <c r="L2054" t="str">
        <f>VLOOKUP(Healthcare!A2054,'Hospitalisation Details'!A2053:K4388,10,FALSE)</f>
        <v>1-Dec-2003</v>
      </c>
      <c r="M2054" s="17">
        <f>VLOOKUP(Healthcare!A2054,'Hospitalisation Details'!A2053:K4388,6,FALSE)</f>
        <v>2710.83</v>
      </c>
      <c r="N2054" t="str">
        <f>VLOOKUP(Healthcare!A2054,'Hospitalisation Details'!A2053:K4388,7,FALSE)</f>
        <v>tier - 2</v>
      </c>
      <c r="O2054" t="str">
        <f>VLOOKUP(Healthcare!A2054,'Hospitalisation Details'!A2053:K4388,8,FALSE)</f>
        <v>tier - 3</v>
      </c>
      <c r="P2054" t="str">
        <f>VLOOKUP(Healthcare!A2054,'Hospitalisation Details'!A2053:K4388,9,FALSE)</f>
        <v>R1012</v>
      </c>
      <c r="Q2054">
        <f>VLOOKUP(Healthcare!A2054,'Hospitalisation Details'!A2053:K4388,11,FALSE)</f>
        <v>20</v>
      </c>
    </row>
    <row r="2055" spans="1:17" ht="15.6">
      <c r="A2055" s="1" t="s">
        <v>312</v>
      </c>
      <c r="B2055" t="str">
        <f>VLOOKUP(A2055,'Customer Names'!A2054:E4389,5,FALSE)</f>
        <v xml:space="preserve"> Ms.  Jennifer L Brill</v>
      </c>
      <c r="C2055">
        <f>VLOOKUP(A2055,'Medical Examinations'!A2054:J4389,2,FALSE)</f>
        <v>24.605</v>
      </c>
      <c r="D2055">
        <f>VLOOKUP(A2055,'Medical Examinations'!A2054:J4389,3,FALSE)</f>
        <v>5.62</v>
      </c>
      <c r="E2055" t="str">
        <f>VLOOKUP(A2055,'Medical Examinations'!A2054:J4389,4,FALSE)</f>
        <v>No</v>
      </c>
      <c r="F2055" t="str">
        <f>VLOOKUP(A2055,'Medical Examinations'!A2054:J4389,5,FALSE)</f>
        <v>No</v>
      </c>
      <c r="G2055" t="str">
        <f>VLOOKUP($A2055,'Medical Examinations'!A$1:J$2336,6,FALSE)</f>
        <v>Yes</v>
      </c>
      <c r="H2055">
        <f>VLOOKUP(A2055,'Medical Examinations'!A2054:J4389,7,FALSE)</f>
        <v>1</v>
      </c>
      <c r="I2055" t="str">
        <f>VLOOKUP(A2055,'Medical Examinations'!A2054:J4389,8,FALSE)</f>
        <v>No</v>
      </c>
      <c r="J2055" t="str">
        <f>VLOOKUP($A2055,'Medical Examinations'!$A2054:$J4389,9,FALSE)</f>
        <v>Healthy Weight</v>
      </c>
      <c r="K2055" t="str">
        <f>VLOOKUP(A2055,'Medical Examinations'!A2054:J4389,10,FALSE)</f>
        <v>Normal</v>
      </c>
      <c r="L2055" t="str">
        <f>VLOOKUP(Healthcare!A2055,'Hospitalisation Details'!A2054:K4389,10,FALSE)</f>
        <v>21-Nov-2003</v>
      </c>
      <c r="M2055" s="17">
        <f>VLOOKUP(Healthcare!A2055,'Hospitalisation Details'!A2054:K4389,6,FALSE)</f>
        <v>2709.24</v>
      </c>
      <c r="N2055" t="str">
        <f>VLOOKUP(Healthcare!A2055,'Hospitalisation Details'!A2054:K4389,7,FALSE)</f>
        <v>tier - 2</v>
      </c>
      <c r="O2055" t="str">
        <f>VLOOKUP(Healthcare!A2055,'Hospitalisation Details'!A2054:K4389,8,FALSE)</f>
        <v>tier - 2</v>
      </c>
      <c r="P2055" t="str">
        <f>VLOOKUP(Healthcare!A2055,'Hospitalisation Details'!A2054:K4389,9,FALSE)</f>
        <v>R1012</v>
      </c>
      <c r="Q2055">
        <f>VLOOKUP(Healthcare!A2055,'Hospitalisation Details'!A2054:K4389,11,FALSE)</f>
        <v>20</v>
      </c>
    </row>
    <row r="2056" spans="1:17" ht="15.6">
      <c r="A2056" s="1" t="s">
        <v>311</v>
      </c>
      <c r="B2056" t="str">
        <f>VLOOKUP(A2056,'Customer Names'!A2055:E4390,5,FALSE)</f>
        <v xml:space="preserve"> Ms.  Brooke Adams</v>
      </c>
      <c r="C2056">
        <f>VLOOKUP(A2056,'Medical Examinations'!A2055:J4390,2,FALSE)</f>
        <v>24.51</v>
      </c>
      <c r="D2056">
        <f>VLOOKUP(A2056,'Medical Examinations'!A2055:J4390,3,FALSE)</f>
        <v>4.24</v>
      </c>
      <c r="E2056" t="str">
        <f>VLOOKUP(A2056,'Medical Examinations'!A2055:J4390,4,FALSE)</f>
        <v>No</v>
      </c>
      <c r="F2056" t="str">
        <f>VLOOKUP(A2056,'Medical Examinations'!A2055:J4390,5,FALSE)</f>
        <v>No</v>
      </c>
      <c r="G2056" t="str">
        <f>VLOOKUP($A2056,'Medical Examinations'!A$1:J$2336,6,FALSE)</f>
        <v>Yes</v>
      </c>
      <c r="H2056">
        <f>VLOOKUP(A2056,'Medical Examinations'!A2055:J4390,7,FALSE)</f>
        <v>1</v>
      </c>
      <c r="I2056" t="str">
        <f>VLOOKUP(A2056,'Medical Examinations'!A2055:J4390,8,FALSE)</f>
        <v>No</v>
      </c>
      <c r="J2056" t="str">
        <f>VLOOKUP($A2056,'Medical Examinations'!$A2055:$J4390,9,FALSE)</f>
        <v>Healthy Weight</v>
      </c>
      <c r="K2056" t="str">
        <f>VLOOKUP(A2056,'Medical Examinations'!A2055:J4390,10,FALSE)</f>
        <v>Normal</v>
      </c>
      <c r="L2056" t="str">
        <f>VLOOKUP(Healthcare!A2056,'Hospitalisation Details'!A2055:K4390,10,FALSE)</f>
        <v>17-Jul-2003</v>
      </c>
      <c r="M2056" s="17">
        <f>VLOOKUP(Healthcare!A2056,'Hospitalisation Details'!A2055:K4390,6,FALSE)</f>
        <v>2709.11</v>
      </c>
      <c r="N2056" t="str">
        <f>VLOOKUP(Healthcare!A2056,'Hospitalisation Details'!A2055:K4390,7,FALSE)</f>
        <v>tier - 2</v>
      </c>
      <c r="O2056" t="str">
        <f>VLOOKUP(Healthcare!A2056,'Hospitalisation Details'!A2055:K4390,8,FALSE)</f>
        <v>tier - 2</v>
      </c>
      <c r="P2056" t="str">
        <f>VLOOKUP(Healthcare!A2056,'Hospitalisation Details'!A2055:K4390,9,FALSE)</f>
        <v>R1012</v>
      </c>
      <c r="Q2056">
        <f>VLOOKUP(Healthcare!A2056,'Hospitalisation Details'!A2055:K4390,11,FALSE)</f>
        <v>21</v>
      </c>
    </row>
    <row r="2057" spans="1:17" ht="15.6">
      <c r="A2057" s="1" t="s">
        <v>310</v>
      </c>
      <c r="B2057" t="str">
        <f>VLOOKUP(A2057,'Customer Names'!A2056:E4391,5,FALSE)</f>
        <v xml:space="preserve"> Mr.  Jeremy M Nunn</v>
      </c>
      <c r="C2057">
        <f>VLOOKUP(A2057,'Medical Examinations'!A2056:J4391,2,FALSE)</f>
        <v>31.065000000000001</v>
      </c>
      <c r="D2057">
        <f>VLOOKUP(A2057,'Medical Examinations'!A2056:J4391,3,FALSE)</f>
        <v>4.57</v>
      </c>
      <c r="E2057" t="str">
        <f>VLOOKUP(A2057,'Medical Examinations'!A2056:J4391,4,FALSE)</f>
        <v>yes</v>
      </c>
      <c r="F2057" t="str">
        <f>VLOOKUP(A2057,'Medical Examinations'!A2056:J4391,5,FALSE)</f>
        <v>No</v>
      </c>
      <c r="G2057" t="str">
        <f>VLOOKUP($A2057,'Medical Examinations'!A$1:J$2336,6,FALSE)</f>
        <v>No</v>
      </c>
      <c r="H2057">
        <f>VLOOKUP(A2057,'Medical Examinations'!A2056:J4391,7,FALSE)</f>
        <v>0</v>
      </c>
      <c r="I2057" t="str">
        <f>VLOOKUP(A2057,'Medical Examinations'!A2056:J4391,8,FALSE)</f>
        <v>No</v>
      </c>
      <c r="J2057" t="str">
        <f>VLOOKUP($A2057,'Medical Examinations'!$A2056:$J4391,9,FALSE)</f>
        <v>Obesity</v>
      </c>
      <c r="K2057" t="str">
        <f>VLOOKUP(A2057,'Medical Examinations'!A2056:J4391,10,FALSE)</f>
        <v>Normal</v>
      </c>
      <c r="L2057" t="str">
        <f>VLOOKUP(Healthcare!A2057,'Hospitalisation Details'!A2056:K4391,10,FALSE)</f>
        <v>13-Jun-1996</v>
      </c>
      <c r="M2057" s="17">
        <f>VLOOKUP(Healthcare!A2057,'Hospitalisation Details'!A2056:K4391,6,FALSE)</f>
        <v>2699.57</v>
      </c>
      <c r="N2057" t="str">
        <f>VLOOKUP(Healthcare!A2057,'Hospitalisation Details'!A2056:K4391,7,FALSE)</f>
        <v>tier - 2</v>
      </c>
      <c r="O2057" t="str">
        <f>VLOOKUP(Healthcare!A2057,'Hospitalisation Details'!A2056:K4391,8,FALSE)</f>
        <v>tier - 1</v>
      </c>
      <c r="P2057" t="str">
        <f>VLOOKUP(Healthcare!A2057,'Hospitalisation Details'!A2056:K4391,9,FALSE)</f>
        <v>R1012</v>
      </c>
      <c r="Q2057">
        <f>VLOOKUP(Healthcare!A2057,'Hospitalisation Details'!A2056:K4391,11,FALSE)</f>
        <v>28</v>
      </c>
    </row>
    <row r="2058" spans="1:17" ht="15.6">
      <c r="A2058" s="1" t="s">
        <v>309</v>
      </c>
      <c r="B2058" t="str">
        <f>VLOOKUP(A2058,'Customer Names'!A2057:E4392,5,FALSE)</f>
        <v xml:space="preserve"> Ms.  Megan L Blair</v>
      </c>
      <c r="C2058">
        <f>VLOOKUP(A2058,'Medical Examinations'!A2057:J4392,2,FALSE)</f>
        <v>28.12</v>
      </c>
      <c r="D2058">
        <f>VLOOKUP(A2058,'Medical Examinations'!A2057:J4392,3,FALSE)</f>
        <v>5.05</v>
      </c>
      <c r="E2058" t="str">
        <f>VLOOKUP(A2058,'Medical Examinations'!A2057:J4392,4,FALSE)</f>
        <v>No</v>
      </c>
      <c r="F2058" t="str">
        <f>VLOOKUP(A2058,'Medical Examinations'!A2057:J4392,5,FALSE)</f>
        <v>No</v>
      </c>
      <c r="G2058" t="str">
        <f>VLOOKUP($A2058,'Medical Examinations'!A$1:J$2336,6,FALSE)</f>
        <v>No</v>
      </c>
      <c r="H2058">
        <f>VLOOKUP(A2058,'Medical Examinations'!A2057:J4392,7,FALSE)</f>
        <v>0</v>
      </c>
      <c r="I2058" t="str">
        <f>VLOOKUP(A2058,'Medical Examinations'!A2057:J4392,8,FALSE)</f>
        <v>No</v>
      </c>
      <c r="J2058" t="str">
        <f>VLOOKUP($A2058,'Medical Examinations'!$A2057:$J4392,9,FALSE)</f>
        <v>Over Weight</v>
      </c>
      <c r="K2058" t="str">
        <f>VLOOKUP(A2058,'Medical Examinations'!A2057:J4392,10,FALSE)</f>
        <v>Normal</v>
      </c>
      <c r="L2058" t="str">
        <f>VLOOKUP(Healthcare!A2058,'Hospitalisation Details'!A2057:K4392,10,FALSE)</f>
        <v>11-Jun-1999</v>
      </c>
      <c r="M2058" s="17">
        <f>VLOOKUP(Healthcare!A2058,'Hospitalisation Details'!A2057:K4392,6,FALSE)</f>
        <v>2690.11</v>
      </c>
      <c r="N2058" t="str">
        <f>VLOOKUP(Healthcare!A2058,'Hospitalisation Details'!A2057:K4392,7,FALSE)</f>
        <v>tier - 2</v>
      </c>
      <c r="O2058" t="str">
        <f>VLOOKUP(Healthcare!A2058,'Hospitalisation Details'!A2057:K4392,8,FALSE)</f>
        <v>tier - 2</v>
      </c>
      <c r="P2058" t="str">
        <f>VLOOKUP(Healthcare!A2058,'Hospitalisation Details'!A2057:K4392,9,FALSE)</f>
        <v>R1012</v>
      </c>
      <c r="Q2058">
        <f>VLOOKUP(Healthcare!A2058,'Hospitalisation Details'!A2057:K4392,11,FALSE)</f>
        <v>25</v>
      </c>
    </row>
    <row r="2059" spans="1:17" ht="15.6">
      <c r="A2059" s="1" t="s">
        <v>308</v>
      </c>
      <c r="B2059" t="str">
        <f>VLOOKUP(A2059,'Customer Names'!A2058:E4393,5,FALSE)</f>
        <v xml:space="preserve"> Mr.  Bryan Sharkey</v>
      </c>
      <c r="C2059">
        <f>VLOOKUP(A2059,'Medical Examinations'!A2058:J4393,2,FALSE)</f>
        <v>38.06</v>
      </c>
      <c r="D2059">
        <f>VLOOKUP(A2059,'Medical Examinations'!A2058:J4393,3,FALSE)</f>
        <v>6.16</v>
      </c>
      <c r="E2059" t="str">
        <f>VLOOKUP(A2059,'Medical Examinations'!A2058:J4393,4,FALSE)</f>
        <v>No</v>
      </c>
      <c r="F2059" t="str">
        <f>VLOOKUP(A2059,'Medical Examinations'!A2058:J4393,5,FALSE)</f>
        <v>No</v>
      </c>
      <c r="G2059" t="str">
        <f>VLOOKUP($A2059,'Medical Examinations'!A$1:J$2336,6,FALSE)</f>
        <v>No</v>
      </c>
      <c r="H2059">
        <f>VLOOKUP(A2059,'Medical Examinations'!A2058:J4393,7,FALSE)</f>
        <v>0</v>
      </c>
      <c r="I2059" t="str">
        <f>VLOOKUP(A2059,'Medical Examinations'!A2058:J4393,8,FALSE)</f>
        <v>No</v>
      </c>
      <c r="J2059" t="str">
        <f>VLOOKUP($A2059,'Medical Examinations'!$A2058:$J4393,9,FALSE)</f>
        <v>Obesity</v>
      </c>
      <c r="K2059" t="str">
        <f>VLOOKUP(A2059,'Medical Examinations'!A2058:J4393,10,FALSE)</f>
        <v>Prediabetes</v>
      </c>
      <c r="L2059" t="str">
        <f>VLOOKUP(Healthcare!A2059,'Hospitalisation Details'!A2058:K4393,10,FALSE)</f>
        <v>2-Oct-1994</v>
      </c>
      <c r="M2059" s="17">
        <f>VLOOKUP(Healthcare!A2059,'Hospitalisation Details'!A2058:K4393,6,FALSE)</f>
        <v>2689.5</v>
      </c>
      <c r="N2059" t="str">
        <f>VLOOKUP(Healthcare!A2059,'Hospitalisation Details'!A2058:K4393,7,FALSE)</f>
        <v>tier - 3</v>
      </c>
      <c r="O2059" t="str">
        <f>VLOOKUP(Healthcare!A2059,'Hospitalisation Details'!A2058:K4393,8,FALSE)</f>
        <v>tier - 2</v>
      </c>
      <c r="P2059" t="str">
        <f>VLOOKUP(Healthcare!A2059,'Hospitalisation Details'!A2058:K4393,9,FALSE)</f>
        <v>R1013</v>
      </c>
      <c r="Q2059">
        <f>VLOOKUP(Healthcare!A2059,'Hospitalisation Details'!A2058:K4393,11,FALSE)</f>
        <v>29</v>
      </c>
    </row>
    <row r="2060" spans="1:17" ht="15.6">
      <c r="A2060" s="1" t="s">
        <v>307</v>
      </c>
      <c r="B2060" t="str">
        <f>VLOOKUP(A2060,'Customer Names'!A2059:E4394,5,FALSE)</f>
        <v xml:space="preserve"> Ms.  Marny Scalard</v>
      </c>
      <c r="C2060">
        <f>VLOOKUP(A2060,'Medical Examinations'!A2059:J4394,2,FALSE)</f>
        <v>24.96</v>
      </c>
      <c r="D2060">
        <f>VLOOKUP(A2060,'Medical Examinations'!A2059:J4394,3,FALSE)</f>
        <v>4.57</v>
      </c>
      <c r="E2060" t="str">
        <f>VLOOKUP(A2060,'Medical Examinations'!A2059:J4394,4,FALSE)</f>
        <v>No</v>
      </c>
      <c r="F2060" t="str">
        <f>VLOOKUP(A2060,'Medical Examinations'!A2059:J4394,5,FALSE)</f>
        <v>No</v>
      </c>
      <c r="G2060" t="str">
        <f>VLOOKUP($A2060,'Medical Examinations'!A$1:J$2336,6,FALSE)</f>
        <v>No</v>
      </c>
      <c r="H2060">
        <f>VLOOKUP(A2060,'Medical Examinations'!A2059:J4394,7,FALSE)</f>
        <v>0</v>
      </c>
      <c r="I2060" t="str">
        <f>VLOOKUP(A2060,'Medical Examinations'!A2059:J4394,8,FALSE)</f>
        <v>No</v>
      </c>
      <c r="J2060" t="str">
        <f>VLOOKUP($A2060,'Medical Examinations'!$A2059:$J4394,9,FALSE)</f>
        <v>Healthy Weight</v>
      </c>
      <c r="K2060" t="str">
        <f>VLOOKUP(A2060,'Medical Examinations'!A2059:J4394,10,FALSE)</f>
        <v>Normal</v>
      </c>
      <c r="L2060" t="str">
        <f>VLOOKUP(Healthcare!A2060,'Hospitalisation Details'!A2059:K4394,10,FALSE)</f>
        <v>17-Sep-1994</v>
      </c>
      <c r="M2060" s="17">
        <f>VLOOKUP(Healthcare!A2060,'Hospitalisation Details'!A2059:K4394,6,FALSE)</f>
        <v>2684.69</v>
      </c>
      <c r="N2060" t="str">
        <f>VLOOKUP(Healthcare!A2060,'Hospitalisation Details'!A2059:K4394,7,FALSE)</f>
        <v>tier - 2</v>
      </c>
      <c r="O2060" t="str">
        <f>VLOOKUP(Healthcare!A2060,'Hospitalisation Details'!A2059:K4394,8,FALSE)</f>
        <v>tier - 2</v>
      </c>
      <c r="P2060" t="str">
        <f>VLOOKUP(Healthcare!A2060,'Hospitalisation Details'!A2059:K4394,9,FALSE)</f>
        <v>R1013</v>
      </c>
      <c r="Q2060">
        <f>VLOOKUP(Healthcare!A2060,'Hospitalisation Details'!A2059:K4394,11,FALSE)</f>
        <v>29</v>
      </c>
    </row>
    <row r="2061" spans="1:17" ht="15.6">
      <c r="A2061" s="1" t="s">
        <v>306</v>
      </c>
      <c r="B2061" t="str">
        <f>VLOOKUP(A2061,'Customer Names'!A2060:E4395,5,FALSE)</f>
        <v xml:space="preserve"> Mr.  Marc Burget</v>
      </c>
      <c r="C2061">
        <f>VLOOKUP(A2061,'Medical Examinations'!A2060:J4395,2,FALSE)</f>
        <v>17.670000000000002</v>
      </c>
      <c r="D2061">
        <f>VLOOKUP(A2061,'Medical Examinations'!A2060:J4395,3,FALSE)</f>
        <v>5.53</v>
      </c>
      <c r="E2061" t="str">
        <f>VLOOKUP(A2061,'Medical Examinations'!A2060:J4395,4,FALSE)</f>
        <v>yes</v>
      </c>
      <c r="F2061" t="str">
        <f>VLOOKUP(A2061,'Medical Examinations'!A2060:J4395,5,FALSE)</f>
        <v>No</v>
      </c>
      <c r="G2061" t="str">
        <f>VLOOKUP($A2061,'Medical Examinations'!A$1:J$2336,6,FALSE)</f>
        <v>No</v>
      </c>
      <c r="H2061">
        <f>VLOOKUP(A2061,'Medical Examinations'!A2060:J4395,7,FALSE)</f>
        <v>0</v>
      </c>
      <c r="I2061" t="str">
        <f>VLOOKUP(A2061,'Medical Examinations'!A2060:J4395,8,FALSE)</f>
        <v>No</v>
      </c>
      <c r="J2061" t="str">
        <f>VLOOKUP($A2061,'Medical Examinations'!$A2060:$J4395,9,FALSE)</f>
        <v>Under Weight</v>
      </c>
      <c r="K2061" t="str">
        <f>VLOOKUP(A2061,'Medical Examinations'!A2060:J4395,10,FALSE)</f>
        <v>Normal</v>
      </c>
      <c r="L2061" t="str">
        <f>VLOOKUP(Healthcare!A2061,'Hospitalisation Details'!A2060:K4395,10,FALSE)</f>
        <v>5-Aug-1996</v>
      </c>
      <c r="M2061" s="17">
        <f>VLOOKUP(Healthcare!A2061,'Hospitalisation Details'!A2060:K4395,6,FALSE)</f>
        <v>2680.95</v>
      </c>
      <c r="N2061" t="str">
        <f>VLOOKUP(Healthcare!A2061,'Hospitalisation Details'!A2060:K4395,7,FALSE)</f>
        <v>tier - 3</v>
      </c>
      <c r="O2061" t="str">
        <f>VLOOKUP(Healthcare!A2061,'Hospitalisation Details'!A2060:K4395,8,FALSE)</f>
        <v>tier - 2</v>
      </c>
      <c r="P2061" t="str">
        <f>VLOOKUP(Healthcare!A2061,'Hospitalisation Details'!A2060:K4395,9,FALSE)</f>
        <v>R1012</v>
      </c>
      <c r="Q2061">
        <f>VLOOKUP(Healthcare!A2061,'Hospitalisation Details'!A2060:K4395,11,FALSE)</f>
        <v>28</v>
      </c>
    </row>
    <row r="2062" spans="1:17" ht="15.6">
      <c r="A2062" s="1" t="s">
        <v>305</v>
      </c>
      <c r="B2062" t="str">
        <f>VLOOKUP(A2062,'Customer Names'!A2061:E4396,5,FALSE)</f>
        <v xml:space="preserve"> Mr.  Benjamin L English</v>
      </c>
      <c r="C2062">
        <f>VLOOKUP(A2062,'Medical Examinations'!A2061:J4396,2,FALSE)</f>
        <v>31.35</v>
      </c>
      <c r="D2062">
        <f>VLOOKUP(A2062,'Medical Examinations'!A2061:J4396,3,FALSE)</f>
        <v>5.84</v>
      </c>
      <c r="E2062" t="str">
        <f>VLOOKUP(A2062,'Medical Examinations'!A2061:J4396,4,FALSE)</f>
        <v>No</v>
      </c>
      <c r="F2062" t="str">
        <f>VLOOKUP(A2062,'Medical Examinations'!A2061:J4396,5,FALSE)</f>
        <v>Yes</v>
      </c>
      <c r="G2062" t="str">
        <f>VLOOKUP($A2062,'Medical Examinations'!A$1:J$2336,6,FALSE)</f>
        <v>No</v>
      </c>
      <c r="H2062">
        <f>VLOOKUP(A2062,'Medical Examinations'!A2061:J4396,7,FALSE)</f>
        <v>1</v>
      </c>
      <c r="I2062" t="str">
        <f>VLOOKUP(A2062,'Medical Examinations'!A2061:J4396,8,FALSE)</f>
        <v>No</v>
      </c>
      <c r="J2062" t="str">
        <f>VLOOKUP($A2062,'Medical Examinations'!$A2061:$J4396,9,FALSE)</f>
        <v>Obesity</v>
      </c>
      <c r="K2062" t="str">
        <f>VLOOKUP(A2062,'Medical Examinations'!A2061:J4396,10,FALSE)</f>
        <v>Prediabetes</v>
      </c>
      <c r="L2062" t="str">
        <f>VLOOKUP(Healthcare!A2062,'Hospitalisation Details'!A2061:K4396,10,FALSE)</f>
        <v>9-Dec-2000</v>
      </c>
      <c r="M2062" s="17">
        <f>VLOOKUP(Healthcare!A2062,'Hospitalisation Details'!A2061:K4396,6,FALSE)</f>
        <v>2643.27</v>
      </c>
      <c r="N2062" t="str">
        <f>VLOOKUP(Healthcare!A2062,'Hospitalisation Details'!A2061:K4396,7,FALSE)</f>
        <v>tier - 2</v>
      </c>
      <c r="O2062" t="str">
        <f>VLOOKUP(Healthcare!A2062,'Hospitalisation Details'!A2061:K4396,8,FALSE)</f>
        <v>tier - 1</v>
      </c>
      <c r="P2062" t="str">
        <f>VLOOKUP(Healthcare!A2062,'Hospitalisation Details'!A2061:K4396,9,FALSE)</f>
        <v>R1012</v>
      </c>
      <c r="Q2062">
        <f>VLOOKUP(Healthcare!A2062,'Hospitalisation Details'!A2061:K4396,11,FALSE)</f>
        <v>23</v>
      </c>
    </row>
    <row r="2063" spans="1:17" ht="15.6">
      <c r="A2063" s="1" t="s">
        <v>304</v>
      </c>
      <c r="B2063" t="str">
        <f>VLOOKUP(A2063,'Customer Names'!A2062:E4397,5,FALSE)</f>
        <v xml:space="preserve"> Mr.  Rob G Hampton</v>
      </c>
      <c r="C2063">
        <f>VLOOKUP(A2063,'Medical Examinations'!A2062:J4397,2,FALSE)</f>
        <v>28.31</v>
      </c>
      <c r="D2063">
        <f>VLOOKUP(A2063,'Medical Examinations'!A2062:J4397,3,FALSE)</f>
        <v>6.41</v>
      </c>
      <c r="E2063" t="str">
        <f>VLOOKUP(A2063,'Medical Examinations'!A2062:J4397,4,FALSE)</f>
        <v>No</v>
      </c>
      <c r="F2063" t="str">
        <f>VLOOKUP(A2063,'Medical Examinations'!A2062:J4397,5,FALSE)</f>
        <v>Yes</v>
      </c>
      <c r="G2063" t="str">
        <f>VLOOKUP($A2063,'Medical Examinations'!A$1:J$2336,6,FALSE)</f>
        <v>No</v>
      </c>
      <c r="H2063">
        <f>VLOOKUP(A2063,'Medical Examinations'!A2062:J4397,7,FALSE)</f>
        <v>1</v>
      </c>
      <c r="I2063" t="str">
        <f>VLOOKUP(A2063,'Medical Examinations'!A2062:J4397,8,FALSE)</f>
        <v>No</v>
      </c>
      <c r="J2063" t="str">
        <f>VLOOKUP($A2063,'Medical Examinations'!$A2062:$J4397,9,FALSE)</f>
        <v>Over Weight</v>
      </c>
      <c r="K2063" t="str">
        <f>VLOOKUP(A2063,'Medical Examinations'!A2062:J4397,10,FALSE)</f>
        <v>Prediabetes</v>
      </c>
      <c r="L2063" t="str">
        <f>VLOOKUP(Healthcare!A2063,'Hospitalisation Details'!A2062:K4397,10,FALSE)</f>
        <v>24-Jun-2000</v>
      </c>
      <c r="M2063" s="17">
        <f>VLOOKUP(Healthcare!A2063,'Hospitalisation Details'!A2062:K4397,6,FALSE)</f>
        <v>2639.04</v>
      </c>
      <c r="N2063" t="str">
        <f>VLOOKUP(Healthcare!A2063,'Hospitalisation Details'!A2062:K4397,7,FALSE)</f>
        <v>tier - 2</v>
      </c>
      <c r="O2063" t="str">
        <f>VLOOKUP(Healthcare!A2063,'Hospitalisation Details'!A2062:K4397,8,FALSE)</f>
        <v>tier - 2</v>
      </c>
      <c r="P2063" t="str">
        <f>VLOOKUP(Healthcare!A2063,'Hospitalisation Details'!A2062:K4397,9,FALSE)</f>
        <v>R1012</v>
      </c>
      <c r="Q2063">
        <f>VLOOKUP(Healthcare!A2063,'Hospitalisation Details'!A2062:K4397,11,FALSE)</f>
        <v>24</v>
      </c>
    </row>
    <row r="2064" spans="1:17" ht="15.6">
      <c r="A2064" s="1" t="s">
        <v>303</v>
      </c>
      <c r="B2064" t="str">
        <f>VLOOKUP(A2064,'Customer Names'!A2063:E4398,5,FALSE)</f>
        <v xml:space="preserve"> Ms.  Stefanie A Flynn</v>
      </c>
      <c r="C2064">
        <f>VLOOKUP(A2064,'Medical Examinations'!A2063:J4398,2,FALSE)</f>
        <v>30.3</v>
      </c>
      <c r="D2064">
        <f>VLOOKUP(A2064,'Medical Examinations'!A2063:J4398,3,FALSE)</f>
        <v>4.7300000000000004</v>
      </c>
      <c r="E2064" t="str">
        <f>VLOOKUP(A2064,'Medical Examinations'!A2063:J4398,4,FALSE)</f>
        <v>yes</v>
      </c>
      <c r="F2064" t="str">
        <f>VLOOKUP(A2064,'Medical Examinations'!A2063:J4398,5,FALSE)</f>
        <v>No</v>
      </c>
      <c r="G2064" t="str">
        <f>VLOOKUP($A2064,'Medical Examinations'!A$1:J$2336,6,FALSE)</f>
        <v>Yes</v>
      </c>
      <c r="H2064">
        <f>VLOOKUP(A2064,'Medical Examinations'!A2063:J4398,7,FALSE)</f>
        <v>1</v>
      </c>
      <c r="I2064" t="str">
        <f>VLOOKUP(A2064,'Medical Examinations'!A2063:J4398,8,FALSE)</f>
        <v>No</v>
      </c>
      <c r="J2064" t="str">
        <f>VLOOKUP($A2064,'Medical Examinations'!$A2063:$J4398,9,FALSE)</f>
        <v>Obesity</v>
      </c>
      <c r="K2064" t="str">
        <f>VLOOKUP(A2064,'Medical Examinations'!A2063:J4398,10,FALSE)</f>
        <v>Normal</v>
      </c>
      <c r="L2064" t="str">
        <f>VLOOKUP(Healthcare!A2064,'Hospitalisation Details'!A2063:K4398,10,FALSE)</f>
        <v>26-Aug-1997</v>
      </c>
      <c r="M2064" s="17">
        <f>VLOOKUP(Healthcare!A2064,'Hospitalisation Details'!A2063:K4398,6,FALSE)</f>
        <v>2632.99</v>
      </c>
      <c r="N2064" t="str">
        <f>VLOOKUP(Healthcare!A2064,'Hospitalisation Details'!A2063:K4398,7,FALSE)</f>
        <v>tier - 2</v>
      </c>
      <c r="O2064" t="str">
        <f>VLOOKUP(Healthcare!A2064,'Hospitalisation Details'!A2063:K4398,8,FALSE)</f>
        <v>tier - 1</v>
      </c>
      <c r="P2064" t="str">
        <f>VLOOKUP(Healthcare!A2064,'Hospitalisation Details'!A2063:K4398,9,FALSE)</f>
        <v>R1011</v>
      </c>
      <c r="Q2064">
        <f>VLOOKUP(Healthcare!A2064,'Hospitalisation Details'!A2063:K4398,11,FALSE)</f>
        <v>27</v>
      </c>
    </row>
    <row r="2065" spans="1:17" ht="15.6">
      <c r="A2065" s="1" t="s">
        <v>302</v>
      </c>
      <c r="B2065" t="str">
        <f>VLOOKUP(A2065,'Customer Names'!A2064:E4399,5,FALSE)</f>
        <v xml:space="preserve"> Ms.  Stephanie Knast</v>
      </c>
      <c r="C2065">
        <f>VLOOKUP(A2065,'Medical Examinations'!A2064:J4399,2,FALSE)</f>
        <v>26.4</v>
      </c>
      <c r="D2065">
        <f>VLOOKUP(A2065,'Medical Examinations'!A2064:J4399,3,FALSE)</f>
        <v>6.22</v>
      </c>
      <c r="E2065" t="str">
        <f>VLOOKUP(A2065,'Medical Examinations'!A2064:J4399,4,FALSE)</f>
        <v>yes</v>
      </c>
      <c r="F2065" t="str">
        <f>VLOOKUP(A2065,'Medical Examinations'!A2064:J4399,5,FALSE)</f>
        <v>No</v>
      </c>
      <c r="G2065" t="str">
        <f>VLOOKUP($A2065,'Medical Examinations'!A$1:J$2336,6,FALSE)</f>
        <v>No</v>
      </c>
      <c r="H2065">
        <f>VLOOKUP(A2065,'Medical Examinations'!A2064:J4399,7,FALSE)</f>
        <v>0</v>
      </c>
      <c r="I2065" t="str">
        <f>VLOOKUP(A2065,'Medical Examinations'!A2064:J4399,8,FALSE)</f>
        <v>No</v>
      </c>
      <c r="J2065" t="str">
        <f>VLOOKUP($A2065,'Medical Examinations'!$A2064:$J4399,9,FALSE)</f>
        <v>Over Weight</v>
      </c>
      <c r="K2065" t="str">
        <f>VLOOKUP(A2065,'Medical Examinations'!A2064:J4399,10,FALSE)</f>
        <v>Prediabetes</v>
      </c>
      <c r="L2065" t="str">
        <f>VLOOKUP(Healthcare!A2065,'Hospitalisation Details'!A2064:K4399,10,FALSE)</f>
        <v>26-Aug-2001</v>
      </c>
      <c r="M2065" s="17">
        <f>VLOOKUP(Healthcare!A2065,'Hospitalisation Details'!A2064:K4399,6,FALSE)</f>
        <v>2597.7800000000002</v>
      </c>
      <c r="N2065" t="str">
        <f>VLOOKUP(Healthcare!A2065,'Hospitalisation Details'!A2064:K4399,7,FALSE)</f>
        <v>tier - 2</v>
      </c>
      <c r="O2065" t="str">
        <f>VLOOKUP(Healthcare!A2065,'Hospitalisation Details'!A2064:K4399,8,FALSE)</f>
        <v>tier - 1</v>
      </c>
      <c r="P2065" t="str">
        <f>VLOOKUP(Healthcare!A2065,'Hospitalisation Details'!A2064:K4399,9,FALSE)</f>
        <v>R1011</v>
      </c>
      <c r="Q2065">
        <f>VLOOKUP(Healthcare!A2065,'Hospitalisation Details'!A2064:K4399,11,FALSE)</f>
        <v>23</v>
      </c>
    </row>
    <row r="2066" spans="1:17" ht="15.6">
      <c r="A2066" s="1" t="s">
        <v>301</v>
      </c>
      <c r="B2066" t="str">
        <f>VLOOKUP(A2066,'Customer Names'!A2065:E4400,5,FALSE)</f>
        <v xml:space="preserve"> Ms.  Caroline F Lucas</v>
      </c>
      <c r="C2066">
        <f>VLOOKUP(A2066,'Medical Examinations'!A2065:J4400,2,FALSE)</f>
        <v>22.135000000000002</v>
      </c>
      <c r="D2066">
        <f>VLOOKUP(A2066,'Medical Examinations'!A2065:J4400,3,FALSE)</f>
        <v>4.46</v>
      </c>
      <c r="E2066" t="str">
        <f>VLOOKUP(A2066,'Medical Examinations'!A2065:J4400,4,FALSE)</f>
        <v>yes</v>
      </c>
      <c r="F2066" t="str">
        <f>VLOOKUP(A2066,'Medical Examinations'!A2065:J4400,5,FALSE)</f>
        <v>No</v>
      </c>
      <c r="G2066" t="str">
        <f>VLOOKUP($A2066,'Medical Examinations'!A$1:J$2336,6,FALSE)</f>
        <v>No</v>
      </c>
      <c r="H2066">
        <f>VLOOKUP(A2066,'Medical Examinations'!A2065:J4400,7,FALSE)</f>
        <v>0</v>
      </c>
      <c r="I2066" t="str">
        <f>VLOOKUP(A2066,'Medical Examinations'!A2065:J4400,8,FALSE)</f>
        <v>No</v>
      </c>
      <c r="J2066" t="str">
        <f>VLOOKUP($A2066,'Medical Examinations'!$A2065:$J4400,9,FALSE)</f>
        <v>Healthy Weight</v>
      </c>
      <c r="K2066" t="str">
        <f>VLOOKUP(A2066,'Medical Examinations'!A2065:J4400,10,FALSE)</f>
        <v>Normal</v>
      </c>
      <c r="L2066" t="str">
        <f>VLOOKUP(Healthcare!A2066,'Hospitalisation Details'!A2065:K4400,10,FALSE)</f>
        <v>28-Jul-2001</v>
      </c>
      <c r="M2066" s="17">
        <f>VLOOKUP(Healthcare!A2066,'Hospitalisation Details'!A2065:K4400,6,FALSE)</f>
        <v>2585.85</v>
      </c>
      <c r="N2066" t="str">
        <f>VLOOKUP(Healthcare!A2066,'Hospitalisation Details'!A2065:K4400,7,FALSE)</f>
        <v>tier - 2</v>
      </c>
      <c r="O2066" t="str">
        <f>VLOOKUP(Healthcare!A2066,'Hospitalisation Details'!A2065:K4400,8,FALSE)</f>
        <v>tier - 2</v>
      </c>
      <c r="P2066" t="str">
        <f>VLOOKUP(Healthcare!A2066,'Hospitalisation Details'!A2065:K4400,9,FALSE)</f>
        <v>R1024</v>
      </c>
      <c r="Q2066">
        <f>VLOOKUP(Healthcare!A2066,'Hospitalisation Details'!A2065:K4400,11,FALSE)</f>
        <v>23</v>
      </c>
    </row>
    <row r="2067" spans="1:17" ht="15.6">
      <c r="A2067" s="1" t="s">
        <v>300</v>
      </c>
      <c r="B2067" t="str">
        <f>VLOOKUP(A2067,'Customer Names'!A2066:E4401,5,FALSE)</f>
        <v xml:space="preserve"> Ms.  Julia J Thomas</v>
      </c>
      <c r="C2067">
        <f>VLOOKUP(A2067,'Medical Examinations'!A2066:J4401,2,FALSE)</f>
        <v>17.399999999999999</v>
      </c>
      <c r="D2067">
        <f>VLOOKUP(A2067,'Medical Examinations'!A2066:J4401,3,FALSE)</f>
        <v>4.5</v>
      </c>
      <c r="E2067" t="str">
        <f>VLOOKUP(A2067,'Medical Examinations'!A2066:J4401,4,FALSE)</f>
        <v>yes</v>
      </c>
      <c r="F2067" t="str">
        <f>VLOOKUP(A2067,'Medical Examinations'!A2066:J4401,5,FALSE)</f>
        <v>No</v>
      </c>
      <c r="G2067" t="str">
        <f>VLOOKUP($A2067,'Medical Examinations'!A$1:J$2336,6,FALSE)</f>
        <v>No</v>
      </c>
      <c r="H2067">
        <f>VLOOKUP(A2067,'Medical Examinations'!A2066:J4401,7,FALSE)</f>
        <v>0</v>
      </c>
      <c r="I2067" t="str">
        <f>VLOOKUP(A2067,'Medical Examinations'!A2066:J4401,8,FALSE)</f>
        <v>No</v>
      </c>
      <c r="J2067" t="str">
        <f>VLOOKUP($A2067,'Medical Examinations'!$A2066:$J4401,9,FALSE)</f>
        <v>Under Weight</v>
      </c>
      <c r="K2067" t="str">
        <f>VLOOKUP(A2067,'Medical Examinations'!A2066:J4401,10,FALSE)</f>
        <v>Normal</v>
      </c>
      <c r="L2067" t="str">
        <f>VLOOKUP(Healthcare!A2067,'Hospitalisation Details'!A2066:K4401,10,FALSE)</f>
        <v>15-Oct-2001</v>
      </c>
      <c r="M2067" s="17">
        <f>VLOOKUP(Healthcare!A2067,'Hospitalisation Details'!A2066:K4401,6,FALSE)</f>
        <v>2585.27</v>
      </c>
      <c r="N2067" t="str">
        <f>VLOOKUP(Healthcare!A2067,'Hospitalisation Details'!A2066:K4401,7,FALSE)</f>
        <v>tier - 2</v>
      </c>
      <c r="O2067" t="str">
        <f>VLOOKUP(Healthcare!A2067,'Hospitalisation Details'!A2066:K4401,8,FALSE)</f>
        <v>tier - 3</v>
      </c>
      <c r="P2067" t="str">
        <f>VLOOKUP(Healthcare!A2067,'Hospitalisation Details'!A2066:K4401,9,FALSE)</f>
        <v>R1011</v>
      </c>
      <c r="Q2067">
        <f>VLOOKUP(Healthcare!A2067,'Hospitalisation Details'!A2066:K4401,11,FALSE)</f>
        <v>22</v>
      </c>
    </row>
    <row r="2068" spans="1:17" ht="15.6">
      <c r="A2068" s="1" t="s">
        <v>298</v>
      </c>
      <c r="B2068" t="str">
        <f>VLOOKUP(A2068,'Customer Names'!A2067:E4402,5,FALSE)</f>
        <v xml:space="preserve"> Mr.  Jack Cherewatti</v>
      </c>
      <c r="C2068">
        <f>VLOOKUP(A2068,'Medical Examinations'!A2067:J4402,2,FALSE)</f>
        <v>28.06</v>
      </c>
      <c r="D2068">
        <f>VLOOKUP(A2068,'Medical Examinations'!A2067:J4402,3,FALSE)</f>
        <v>8.93</v>
      </c>
      <c r="E2068" t="str">
        <f>VLOOKUP(A2068,'Medical Examinations'!A2067:J4402,4,FALSE)</f>
        <v>No</v>
      </c>
      <c r="F2068" t="str">
        <f>VLOOKUP(A2068,'Medical Examinations'!A2067:J4402,5,FALSE)</f>
        <v>No</v>
      </c>
      <c r="G2068" t="str">
        <f>VLOOKUP($A2068,'Medical Examinations'!A$1:J$2336,6,FALSE)</f>
        <v>No</v>
      </c>
      <c r="H2068">
        <f>VLOOKUP(A2068,'Medical Examinations'!A2067:J4402,7,FALSE)</f>
        <v>0</v>
      </c>
      <c r="I2068" t="str">
        <f>VLOOKUP(A2068,'Medical Examinations'!A2067:J4402,8,FALSE)</f>
        <v>No</v>
      </c>
      <c r="J2068" t="str">
        <f>VLOOKUP($A2068,'Medical Examinations'!$A2067:$J4402,9,FALSE)</f>
        <v>Over Weight</v>
      </c>
      <c r="K2068" t="str">
        <f>VLOOKUP(A2068,'Medical Examinations'!A2067:J4402,10,FALSE)</f>
        <v>Diabetes</v>
      </c>
      <c r="L2068" t="str">
        <f>VLOOKUP(Healthcare!A2068,'Hospitalisation Details'!A2067:K4402,10,FALSE)</f>
        <v>20-Jul-2002</v>
      </c>
      <c r="M2068" s="17">
        <f>VLOOKUP(Healthcare!A2068,'Hospitalisation Details'!A2067:K4402,6,FALSE)</f>
        <v>2585.04</v>
      </c>
      <c r="N2068" t="str">
        <f>VLOOKUP(Healthcare!A2068,'Hospitalisation Details'!A2067:K4402,7,FALSE)</f>
        <v>tier - 2</v>
      </c>
      <c r="O2068" t="str">
        <f>VLOOKUP(Healthcare!A2068,'Hospitalisation Details'!A2067:K4402,8,FALSE)</f>
        <v>tier - 2</v>
      </c>
      <c r="P2068" t="str">
        <f>VLOOKUP(Healthcare!A2068,'Hospitalisation Details'!A2067:K4402,9,FALSE)</f>
        <v>R1021</v>
      </c>
      <c r="Q2068">
        <f>VLOOKUP(Healthcare!A2068,'Hospitalisation Details'!A2067:K4402,11,FALSE)</f>
        <v>22</v>
      </c>
    </row>
    <row r="2069" spans="1:17" ht="15.6">
      <c r="A2069" s="1" t="s">
        <v>297</v>
      </c>
      <c r="B2069" t="str">
        <f>VLOOKUP(A2069,'Customer Names'!A2068:E4403,5,FALSE)</f>
        <v xml:space="preserve"> Mr.  Bernat Olle</v>
      </c>
      <c r="C2069">
        <f>VLOOKUP(A2069,'Medical Examinations'!A2068:J4403,2,FALSE)</f>
        <v>31.13</v>
      </c>
      <c r="D2069">
        <f>VLOOKUP(A2069,'Medical Examinations'!A2068:J4403,3,FALSE)</f>
        <v>11.02</v>
      </c>
      <c r="E2069" t="str">
        <f>VLOOKUP(A2069,'Medical Examinations'!A2068:J4403,4,FALSE)</f>
        <v>No</v>
      </c>
      <c r="F2069" t="str">
        <f>VLOOKUP(A2069,'Medical Examinations'!A2068:J4403,5,FALSE)</f>
        <v>No</v>
      </c>
      <c r="G2069" t="str">
        <f>VLOOKUP($A2069,'Medical Examinations'!A$1:J$2336,6,FALSE)</f>
        <v>No</v>
      </c>
      <c r="H2069">
        <f>VLOOKUP(A2069,'Medical Examinations'!A2068:J4403,7,FALSE)</f>
        <v>0</v>
      </c>
      <c r="I2069" t="str">
        <f>VLOOKUP(A2069,'Medical Examinations'!A2068:J4403,8,FALSE)</f>
        <v>No</v>
      </c>
      <c r="J2069" t="str">
        <f>VLOOKUP($A2069,'Medical Examinations'!$A2068:$J4403,9,FALSE)</f>
        <v>Obesity</v>
      </c>
      <c r="K2069" t="str">
        <f>VLOOKUP(A2069,'Medical Examinations'!A2068:J4403,10,FALSE)</f>
        <v>Diabetes</v>
      </c>
      <c r="L2069" t="str">
        <f>VLOOKUP(Healthcare!A2069,'Hospitalisation Details'!A2068:K4403,10,FALSE)</f>
        <v>11-Oct-2002</v>
      </c>
      <c r="M2069" s="17">
        <f>VLOOKUP(Healthcare!A2069,'Hospitalisation Details'!A2068:K4403,6,FALSE)</f>
        <v>2566.4699999999998</v>
      </c>
      <c r="N2069" t="str">
        <f>VLOOKUP(Healthcare!A2069,'Hospitalisation Details'!A2068:K4403,7,FALSE)</f>
        <v>tier - 2</v>
      </c>
      <c r="O2069" t="str">
        <f>VLOOKUP(Healthcare!A2069,'Hospitalisation Details'!A2068:K4403,8,FALSE)</f>
        <v>tier - 3</v>
      </c>
      <c r="P2069" t="str">
        <f>VLOOKUP(Healthcare!A2069,'Hospitalisation Details'!A2068:K4403,9,FALSE)</f>
        <v>R1013</v>
      </c>
      <c r="Q2069">
        <f>VLOOKUP(Healthcare!A2069,'Hospitalisation Details'!A2068:K4403,11,FALSE)</f>
        <v>21</v>
      </c>
    </row>
    <row r="2070" spans="1:17" ht="15.6">
      <c r="A2070" s="1" t="s">
        <v>296</v>
      </c>
      <c r="B2070" t="str">
        <f>VLOOKUP(A2070,'Customer Names'!A2069:E4404,5,FALSE)</f>
        <v xml:space="preserve"> Mr.  Hicham Hamsi</v>
      </c>
      <c r="C2070">
        <f>VLOOKUP(A2070,'Medical Examinations'!A2069:J4404,2,FALSE)</f>
        <v>18.46</v>
      </c>
      <c r="D2070">
        <f>VLOOKUP(A2070,'Medical Examinations'!A2069:J4404,3,FALSE)</f>
        <v>5.25</v>
      </c>
      <c r="E2070" t="str">
        <f>VLOOKUP(A2070,'Medical Examinations'!A2069:J4404,4,FALSE)</f>
        <v>No</v>
      </c>
      <c r="F2070" t="str">
        <f>VLOOKUP(A2070,'Medical Examinations'!A2069:J4404,5,FALSE)</f>
        <v>No</v>
      </c>
      <c r="G2070" t="str">
        <f>VLOOKUP($A2070,'Medical Examinations'!A$1:J$2336,6,FALSE)</f>
        <v>No</v>
      </c>
      <c r="H2070">
        <f>VLOOKUP(A2070,'Medical Examinations'!A2069:J4404,7,FALSE)</f>
        <v>0</v>
      </c>
      <c r="I2070" t="str">
        <f>VLOOKUP(A2070,'Medical Examinations'!A2069:J4404,8,FALSE)</f>
        <v>No</v>
      </c>
      <c r="J2070" t="str">
        <f>VLOOKUP($A2070,'Medical Examinations'!$A2069:$J4404,9,FALSE)</f>
        <v>Under Weight</v>
      </c>
      <c r="K2070" t="str">
        <f>VLOOKUP(A2070,'Medical Examinations'!A2069:J4404,10,FALSE)</f>
        <v>Normal</v>
      </c>
      <c r="L2070" t="str">
        <f>VLOOKUP(Healthcare!A2070,'Hospitalisation Details'!A2069:K4404,10,FALSE)</f>
        <v>17-Nov-1991</v>
      </c>
      <c r="M2070" s="17">
        <f>VLOOKUP(Healthcare!A2070,'Hospitalisation Details'!A2069:K4404,6,FALSE)</f>
        <v>2545.6799999999998</v>
      </c>
      <c r="N2070" t="str">
        <f>VLOOKUP(Healthcare!A2070,'Hospitalisation Details'!A2069:K4404,7,FALSE)</f>
        <v>tier - 2</v>
      </c>
      <c r="O2070" t="str">
        <f>VLOOKUP(Healthcare!A2070,'Hospitalisation Details'!A2069:K4404,8,FALSE)</f>
        <v>tier - 1</v>
      </c>
      <c r="P2070" t="str">
        <f>VLOOKUP(Healthcare!A2070,'Hospitalisation Details'!A2069:K4404,9,FALSE)</f>
        <v>R1013</v>
      </c>
      <c r="Q2070">
        <f>VLOOKUP(Healthcare!A2070,'Hospitalisation Details'!A2069:K4404,11,FALSE)</f>
        <v>32</v>
      </c>
    </row>
    <row r="2071" spans="1:17" ht="15.6">
      <c r="A2071" s="1" t="s">
        <v>295</v>
      </c>
      <c r="B2071" t="str">
        <f>VLOOKUP(A2071,'Customer Names'!A2070:E4405,5,FALSE)</f>
        <v xml:space="preserve"> Ms.  Sarah Finnegan</v>
      </c>
      <c r="C2071">
        <f>VLOOKUP(A2071,'Medical Examinations'!A2070:J4405,2,FALSE)</f>
        <v>17.3</v>
      </c>
      <c r="D2071">
        <f>VLOOKUP(A2071,'Medical Examinations'!A2070:J4405,3,FALSE)</f>
        <v>4.75</v>
      </c>
      <c r="E2071" t="str">
        <f>VLOOKUP(A2071,'Medical Examinations'!A2070:J4405,4,FALSE)</f>
        <v>No</v>
      </c>
      <c r="F2071" t="str">
        <f>VLOOKUP(A2071,'Medical Examinations'!A2070:J4405,5,FALSE)</f>
        <v>No</v>
      </c>
      <c r="G2071" t="str">
        <f>VLOOKUP($A2071,'Medical Examinations'!A$1:J$2336,6,FALSE)</f>
        <v>No</v>
      </c>
      <c r="H2071">
        <f>VLOOKUP(A2071,'Medical Examinations'!A2070:J4405,7,FALSE)</f>
        <v>0</v>
      </c>
      <c r="I2071" t="str">
        <f>VLOOKUP(A2071,'Medical Examinations'!A2070:J4405,8,FALSE)</f>
        <v>No</v>
      </c>
      <c r="J2071" t="str">
        <f>VLOOKUP($A2071,'Medical Examinations'!$A2070:$J4405,9,FALSE)</f>
        <v>Under Weight</v>
      </c>
      <c r="K2071" t="str">
        <f>VLOOKUP(A2071,'Medical Examinations'!A2070:J4405,10,FALSE)</f>
        <v>Normal</v>
      </c>
      <c r="L2071" t="str">
        <f>VLOOKUP(Healthcare!A2071,'Hospitalisation Details'!A2070:K4405,10,FALSE)</f>
        <v>1-Oct-1990</v>
      </c>
      <c r="M2071" s="17">
        <f>VLOOKUP(Healthcare!A2071,'Hospitalisation Details'!A2070:K4405,6,FALSE)</f>
        <v>2540.39</v>
      </c>
      <c r="N2071" t="str">
        <f>VLOOKUP(Healthcare!A2071,'Hospitalisation Details'!A2070:K4405,7,FALSE)</f>
        <v>tier - 2</v>
      </c>
      <c r="O2071" t="str">
        <f>VLOOKUP(Healthcare!A2071,'Hospitalisation Details'!A2070:K4405,8,FALSE)</f>
        <v>tier - 2</v>
      </c>
      <c r="P2071" t="str">
        <f>VLOOKUP(Healthcare!A2071,'Hospitalisation Details'!A2070:K4405,9,FALSE)</f>
        <v>R1013</v>
      </c>
      <c r="Q2071">
        <f>VLOOKUP(Healthcare!A2071,'Hospitalisation Details'!A2070:K4405,11,FALSE)</f>
        <v>33</v>
      </c>
    </row>
    <row r="2072" spans="1:17" ht="15.6">
      <c r="A2072" s="1" t="s">
        <v>294</v>
      </c>
      <c r="B2072" t="str">
        <f>VLOOKUP(A2072,'Customer Names'!A2071:E4406,5,FALSE)</f>
        <v xml:space="preserve"> Mr.  Anthony S Walsh</v>
      </c>
      <c r="C2072">
        <f>VLOOKUP(A2072,'Medical Examinations'!A2071:J4406,2,FALSE)</f>
        <v>35.625</v>
      </c>
      <c r="D2072">
        <f>VLOOKUP(A2072,'Medical Examinations'!A2071:J4406,3,FALSE)</f>
        <v>4.68</v>
      </c>
      <c r="E2072" t="str">
        <f>VLOOKUP(A2072,'Medical Examinations'!A2071:J4406,4,FALSE)</f>
        <v>yes</v>
      </c>
      <c r="F2072" t="str">
        <f>VLOOKUP(A2072,'Medical Examinations'!A2071:J4406,5,FALSE)</f>
        <v>No</v>
      </c>
      <c r="G2072" t="str">
        <f>VLOOKUP($A2072,'Medical Examinations'!A$1:J$2336,6,FALSE)</f>
        <v>Yes</v>
      </c>
      <c r="H2072">
        <f>VLOOKUP(A2072,'Medical Examinations'!A2071:J4406,7,FALSE)</f>
        <v>1</v>
      </c>
      <c r="I2072" t="str">
        <f>VLOOKUP(A2072,'Medical Examinations'!A2071:J4406,8,FALSE)</f>
        <v>No</v>
      </c>
      <c r="J2072" t="str">
        <f>VLOOKUP($A2072,'Medical Examinations'!$A2071:$J4406,9,FALSE)</f>
        <v>Obesity</v>
      </c>
      <c r="K2072" t="str">
        <f>VLOOKUP(A2072,'Medical Examinations'!A2071:J4406,10,FALSE)</f>
        <v>Normal</v>
      </c>
      <c r="L2072" t="str">
        <f>VLOOKUP(Healthcare!A2072,'Hospitalisation Details'!A2071:K4406,10,FALSE)</f>
        <v>28-Jul-1997</v>
      </c>
      <c r="M2072" s="17">
        <f>VLOOKUP(Healthcare!A2072,'Hospitalisation Details'!A2071:K4406,6,FALSE)</f>
        <v>2534.39</v>
      </c>
      <c r="N2072" t="str">
        <f>VLOOKUP(Healthcare!A2072,'Hospitalisation Details'!A2071:K4406,7,FALSE)</f>
        <v>tier - 3</v>
      </c>
      <c r="O2072" t="str">
        <f>VLOOKUP(Healthcare!A2072,'Hospitalisation Details'!A2071:K4406,8,FALSE)</f>
        <v>tier - 3</v>
      </c>
      <c r="P2072" t="str">
        <f>VLOOKUP(Healthcare!A2072,'Hospitalisation Details'!A2071:K4406,9,FALSE)</f>
        <v>R1012</v>
      </c>
      <c r="Q2072">
        <f>VLOOKUP(Healthcare!A2072,'Hospitalisation Details'!A2071:K4406,11,FALSE)</f>
        <v>27</v>
      </c>
    </row>
    <row r="2073" spans="1:17" ht="15.6">
      <c r="A2073" s="1" t="s">
        <v>293</v>
      </c>
      <c r="B2073" t="str">
        <f>VLOOKUP(A2073,'Customer Names'!A2072:E4407,5,FALSE)</f>
        <v xml:space="preserve"> Ms.  Elisabetta Villa</v>
      </c>
      <c r="C2073">
        <f>VLOOKUP(A2073,'Medical Examinations'!A2072:J4407,2,FALSE)</f>
        <v>20.234999999999999</v>
      </c>
      <c r="D2073">
        <f>VLOOKUP(A2073,'Medical Examinations'!A2072:J4407,3,FALSE)</f>
        <v>6.17</v>
      </c>
      <c r="E2073" t="str">
        <f>VLOOKUP(A2073,'Medical Examinations'!A2072:J4407,4,FALSE)</f>
        <v>yes</v>
      </c>
      <c r="F2073" t="str">
        <f>VLOOKUP(A2073,'Medical Examinations'!A2072:J4407,5,FALSE)</f>
        <v>Yes</v>
      </c>
      <c r="G2073" t="str">
        <f>VLOOKUP($A2073,'Medical Examinations'!A$1:J$2336,6,FALSE)</f>
        <v>No</v>
      </c>
      <c r="H2073">
        <f>VLOOKUP(A2073,'Medical Examinations'!A2072:J4407,7,FALSE)</f>
        <v>2</v>
      </c>
      <c r="I2073" t="str">
        <f>VLOOKUP(A2073,'Medical Examinations'!A2072:J4407,8,FALSE)</f>
        <v>No</v>
      </c>
      <c r="J2073" t="str">
        <f>VLOOKUP($A2073,'Medical Examinations'!$A2072:$J4407,9,FALSE)</f>
        <v>Healthy Weight</v>
      </c>
      <c r="K2073" t="str">
        <f>VLOOKUP(A2073,'Medical Examinations'!A2072:J4407,10,FALSE)</f>
        <v>Prediabetes</v>
      </c>
      <c r="L2073" t="str">
        <f>VLOOKUP(Healthcare!A2073,'Hospitalisation Details'!A2072:K4407,10,FALSE)</f>
        <v>25-Aug-2000</v>
      </c>
      <c r="M2073" s="17">
        <f>VLOOKUP(Healthcare!A2073,'Hospitalisation Details'!A2072:K4407,6,FALSE)</f>
        <v>2527.8200000000002</v>
      </c>
      <c r="N2073" t="str">
        <f>VLOOKUP(Healthcare!A2073,'Hospitalisation Details'!A2072:K4407,7,FALSE)</f>
        <v>tier - 2</v>
      </c>
      <c r="O2073" t="str">
        <f>VLOOKUP(Healthcare!A2073,'Hospitalisation Details'!A2072:K4407,8,FALSE)</f>
        <v>tier - 3</v>
      </c>
      <c r="P2073" t="str">
        <f>VLOOKUP(Healthcare!A2073,'Hospitalisation Details'!A2072:K4407,9,FALSE)</f>
        <v>R1012</v>
      </c>
      <c r="Q2073">
        <f>VLOOKUP(Healthcare!A2073,'Hospitalisation Details'!A2072:K4407,11,FALSE)</f>
        <v>24</v>
      </c>
    </row>
    <row r="2074" spans="1:17" ht="15.6">
      <c r="A2074" s="1" t="s">
        <v>292</v>
      </c>
      <c r="B2074" t="str">
        <f>VLOOKUP(A2074,'Customer Names'!A2073:E4408,5,FALSE)</f>
        <v xml:space="preserve"> Mr.  Trevor N Cable</v>
      </c>
      <c r="C2074">
        <f>VLOOKUP(A2074,'Medical Examinations'!A2073:J4408,2,FALSE)</f>
        <v>27.55</v>
      </c>
      <c r="D2074">
        <f>VLOOKUP(A2074,'Medical Examinations'!A2073:J4408,3,FALSE)</f>
        <v>4.5599999999999996</v>
      </c>
      <c r="E2074" t="str">
        <f>VLOOKUP(A2074,'Medical Examinations'!A2073:J4408,4,FALSE)</f>
        <v>yes</v>
      </c>
      <c r="F2074" t="str">
        <f>VLOOKUP(A2074,'Medical Examinations'!A2073:J4408,5,FALSE)</f>
        <v>No</v>
      </c>
      <c r="G2074" t="str">
        <f>VLOOKUP($A2074,'Medical Examinations'!A$1:J$2336,6,FALSE)</f>
        <v>Yes</v>
      </c>
      <c r="H2074">
        <f>VLOOKUP(A2074,'Medical Examinations'!A2073:J4408,7,FALSE)</f>
        <v>1</v>
      </c>
      <c r="I2074" t="str">
        <f>VLOOKUP(A2074,'Medical Examinations'!A2073:J4408,8,FALSE)</f>
        <v>No</v>
      </c>
      <c r="J2074" t="str">
        <f>VLOOKUP($A2074,'Medical Examinations'!$A2073:$J4408,9,FALSE)</f>
        <v>Over Weight</v>
      </c>
      <c r="K2074" t="str">
        <f>VLOOKUP(A2074,'Medical Examinations'!A2073:J4408,10,FALSE)</f>
        <v>Normal</v>
      </c>
      <c r="L2074" t="str">
        <f>VLOOKUP(Healthcare!A2074,'Hospitalisation Details'!A2073:K4408,10,FALSE)</f>
        <v>2-Nov-1997</v>
      </c>
      <c r="M2074" s="17">
        <f>VLOOKUP(Healthcare!A2074,'Hospitalisation Details'!A2073:K4408,6,FALSE)</f>
        <v>2523.17</v>
      </c>
      <c r="N2074" t="str">
        <f>VLOOKUP(Healthcare!A2074,'Hospitalisation Details'!A2073:K4408,7,FALSE)</f>
        <v>tier - 3</v>
      </c>
      <c r="O2074" t="str">
        <f>VLOOKUP(Healthcare!A2074,'Hospitalisation Details'!A2073:K4408,8,FALSE)</f>
        <v>tier - 1</v>
      </c>
      <c r="P2074" t="str">
        <f>VLOOKUP(Healthcare!A2074,'Hospitalisation Details'!A2073:K4408,9,FALSE)</f>
        <v>R1012</v>
      </c>
      <c r="Q2074">
        <f>VLOOKUP(Healthcare!A2074,'Hospitalisation Details'!A2073:K4408,11,FALSE)</f>
        <v>26</v>
      </c>
    </row>
    <row r="2075" spans="1:17" ht="15.6">
      <c r="A2075" s="1" t="s">
        <v>291</v>
      </c>
      <c r="B2075" t="str">
        <f>VLOOKUP(A2075,'Customer Names'!A2074:E4409,5,FALSE)</f>
        <v xml:space="preserve"> Ms.  Nancy Eiring</v>
      </c>
      <c r="C2075">
        <f>VLOOKUP(A2075,'Medical Examinations'!A2074:J4409,2,FALSE)</f>
        <v>17.97</v>
      </c>
      <c r="D2075">
        <f>VLOOKUP(A2075,'Medical Examinations'!A2074:J4409,3,FALSE)</f>
        <v>6.3</v>
      </c>
      <c r="E2075" t="str">
        <f>VLOOKUP(A2075,'Medical Examinations'!A2074:J4409,4,FALSE)</f>
        <v>No</v>
      </c>
      <c r="F2075" t="str">
        <f>VLOOKUP(A2075,'Medical Examinations'!A2074:J4409,5,FALSE)</f>
        <v>No</v>
      </c>
      <c r="G2075" t="str">
        <f>VLOOKUP($A2075,'Medical Examinations'!A$1:J$2336,6,FALSE)</f>
        <v>No</v>
      </c>
      <c r="H2075">
        <f>VLOOKUP(A2075,'Medical Examinations'!A2074:J4409,7,FALSE)</f>
        <v>0</v>
      </c>
      <c r="I2075" t="str">
        <f>VLOOKUP(A2075,'Medical Examinations'!A2074:J4409,8,FALSE)</f>
        <v>No</v>
      </c>
      <c r="J2075" t="str">
        <f>VLOOKUP($A2075,'Medical Examinations'!$A2074:$J4409,9,FALSE)</f>
        <v>Under Weight</v>
      </c>
      <c r="K2075" t="str">
        <f>VLOOKUP(A2075,'Medical Examinations'!A2074:J4409,10,FALSE)</f>
        <v>Prediabetes</v>
      </c>
      <c r="L2075" t="str">
        <f>VLOOKUP(Healthcare!A2075,'Hospitalisation Details'!A2074:K4409,10,FALSE)</f>
        <v>5-Aug-1991</v>
      </c>
      <c r="M2075" s="17">
        <f>VLOOKUP(Healthcare!A2075,'Hospitalisation Details'!A2074:K4409,6,FALSE)</f>
        <v>2510.79</v>
      </c>
      <c r="N2075" t="str">
        <f>VLOOKUP(Healthcare!A2075,'Hospitalisation Details'!A2074:K4409,7,FALSE)</f>
        <v>tier - 2</v>
      </c>
      <c r="O2075" t="str">
        <f>VLOOKUP(Healthcare!A2075,'Hospitalisation Details'!A2074:K4409,8,FALSE)</f>
        <v>tier - 1</v>
      </c>
      <c r="P2075" t="str">
        <f>VLOOKUP(Healthcare!A2075,'Hospitalisation Details'!A2074:K4409,9,FALSE)</f>
        <v>R1013</v>
      </c>
      <c r="Q2075">
        <f>VLOOKUP(Healthcare!A2075,'Hospitalisation Details'!A2074:K4409,11,FALSE)</f>
        <v>33</v>
      </c>
    </row>
    <row r="2076" spans="1:17" ht="15.6">
      <c r="A2076" s="1" t="s">
        <v>290</v>
      </c>
      <c r="B2076" t="str">
        <f>VLOOKUP(A2076,'Customer Names'!A2075:E4410,5,FALSE)</f>
        <v xml:space="preserve"> Ms.  Allison R Connor</v>
      </c>
      <c r="C2076">
        <f>VLOOKUP(A2076,'Medical Examinations'!A2075:J4410,2,FALSE)</f>
        <v>29.98</v>
      </c>
      <c r="D2076">
        <f>VLOOKUP(A2076,'Medical Examinations'!A2075:J4410,3,FALSE)</f>
        <v>6.03</v>
      </c>
      <c r="E2076" t="str">
        <f>VLOOKUP(A2076,'Medical Examinations'!A2075:J4410,4,FALSE)</f>
        <v>No</v>
      </c>
      <c r="F2076" t="str">
        <f>VLOOKUP(A2076,'Medical Examinations'!A2075:J4410,5,FALSE)</f>
        <v>Yes</v>
      </c>
      <c r="G2076" t="str">
        <f>VLOOKUP($A2076,'Medical Examinations'!A$1:J$2336,6,FALSE)</f>
        <v>No</v>
      </c>
      <c r="H2076">
        <f>VLOOKUP(A2076,'Medical Examinations'!A2075:J4410,7,FALSE)</f>
        <v>1</v>
      </c>
      <c r="I2076" t="str">
        <f>VLOOKUP(A2076,'Medical Examinations'!A2075:J4410,8,FALSE)</f>
        <v>No</v>
      </c>
      <c r="J2076" t="str">
        <f>VLOOKUP($A2076,'Medical Examinations'!$A2075:$J4410,9,FALSE)</f>
        <v>Over Weight</v>
      </c>
      <c r="K2076" t="str">
        <f>VLOOKUP(A2076,'Medical Examinations'!A2075:J4410,10,FALSE)</f>
        <v>Prediabetes</v>
      </c>
      <c r="L2076" t="str">
        <f>VLOOKUP(Healthcare!A2076,'Hospitalisation Details'!A2075:K4410,10,FALSE)</f>
        <v>6-Sep-2004</v>
      </c>
      <c r="M2076" s="17">
        <f>VLOOKUP(Healthcare!A2076,'Hospitalisation Details'!A2075:K4410,6,FALSE)</f>
        <v>2500.9299999999998</v>
      </c>
      <c r="N2076" t="str">
        <f>VLOOKUP(Healthcare!A2076,'Hospitalisation Details'!A2075:K4410,7,FALSE)</f>
        <v>tier - 2</v>
      </c>
      <c r="O2076" t="str">
        <f>VLOOKUP(Healthcare!A2076,'Hospitalisation Details'!A2075:K4410,8,FALSE)</f>
        <v>tier - 2</v>
      </c>
      <c r="P2076" t="str">
        <f>VLOOKUP(Healthcare!A2076,'Hospitalisation Details'!A2075:K4410,9,FALSE)</f>
        <v>R1012</v>
      </c>
      <c r="Q2076">
        <f>VLOOKUP(Healthcare!A2076,'Hospitalisation Details'!A2075:K4410,11,FALSE)</f>
        <v>19</v>
      </c>
    </row>
    <row r="2077" spans="1:17" ht="15.6">
      <c r="A2077" s="1" t="s">
        <v>289</v>
      </c>
      <c r="B2077" t="str">
        <f>VLOOKUP(A2077,'Customer Names'!A2076:E4411,5,FALSE)</f>
        <v xml:space="preserve"> Mr.  Robert J Friedman</v>
      </c>
      <c r="C2077">
        <f>VLOOKUP(A2077,'Medical Examinations'!A2076:J4411,2,FALSE)</f>
        <v>33.659999999999997</v>
      </c>
      <c r="D2077">
        <f>VLOOKUP(A2077,'Medical Examinations'!A2076:J4411,3,FALSE)</f>
        <v>4.2</v>
      </c>
      <c r="E2077" t="str">
        <f>VLOOKUP(A2077,'Medical Examinations'!A2076:J4411,4,FALSE)</f>
        <v>yes</v>
      </c>
      <c r="F2077" t="str">
        <f>VLOOKUP(A2077,'Medical Examinations'!A2076:J4411,5,FALSE)</f>
        <v>No</v>
      </c>
      <c r="G2077" t="str">
        <f>VLOOKUP($A2077,'Medical Examinations'!A$1:J$2336,6,FALSE)</f>
        <v>No</v>
      </c>
      <c r="H2077">
        <f>VLOOKUP(A2077,'Medical Examinations'!A2076:J4411,7,FALSE)</f>
        <v>1</v>
      </c>
      <c r="I2077" t="str">
        <f>VLOOKUP(A2077,'Medical Examinations'!A2076:J4411,8,FALSE)</f>
        <v>No</v>
      </c>
      <c r="J2077" t="str">
        <f>VLOOKUP($A2077,'Medical Examinations'!$A2076:$J4411,9,FALSE)</f>
        <v>Obesity</v>
      </c>
      <c r="K2077" t="str">
        <f>VLOOKUP(A2077,'Medical Examinations'!A2076:J4411,10,FALSE)</f>
        <v>Normal</v>
      </c>
      <c r="L2077" t="str">
        <f>VLOOKUP(Healthcare!A2077,'Hospitalisation Details'!A2076:K4411,10,FALSE)</f>
        <v>15-Oct-1995</v>
      </c>
      <c r="M2077" s="17">
        <f>VLOOKUP(Healthcare!A2077,'Hospitalisation Details'!A2076:K4411,6,FALSE)</f>
        <v>2498.41</v>
      </c>
      <c r="N2077" t="str">
        <f>VLOOKUP(Healthcare!A2077,'Hospitalisation Details'!A2076:K4411,7,FALSE)</f>
        <v>tier - 3</v>
      </c>
      <c r="O2077" t="str">
        <f>VLOOKUP(Healthcare!A2077,'Hospitalisation Details'!A2076:K4411,8,FALSE)</f>
        <v>tier - 3</v>
      </c>
      <c r="P2077" t="str">
        <f>VLOOKUP(Healthcare!A2077,'Hospitalisation Details'!A2076:K4411,9,FALSE)</f>
        <v>R1013</v>
      </c>
      <c r="Q2077">
        <f>VLOOKUP(Healthcare!A2077,'Hospitalisation Details'!A2076:K4411,11,FALSE)</f>
        <v>28</v>
      </c>
    </row>
    <row r="2078" spans="1:17" ht="15.6">
      <c r="A2078" s="1" t="s">
        <v>288</v>
      </c>
      <c r="B2078" t="str">
        <f>VLOOKUP(A2078,'Customer Names'!A2077:E4412,5,FALSE)</f>
        <v xml:space="preserve"> Mr.  Nicholas Croker</v>
      </c>
      <c r="C2078">
        <f>VLOOKUP(A2078,'Medical Examinations'!A2077:J4412,2,FALSE)</f>
        <v>32.67</v>
      </c>
      <c r="D2078">
        <f>VLOOKUP(A2078,'Medical Examinations'!A2077:J4412,3,FALSE)</f>
        <v>5.61</v>
      </c>
      <c r="E2078" t="str">
        <f>VLOOKUP(A2078,'Medical Examinations'!A2077:J4412,4,FALSE)</f>
        <v>yes</v>
      </c>
      <c r="F2078" t="str">
        <f>VLOOKUP(A2078,'Medical Examinations'!A2077:J4412,5,FALSE)</f>
        <v>No</v>
      </c>
      <c r="G2078" t="str">
        <f>VLOOKUP($A2078,'Medical Examinations'!A$1:J$2336,6,FALSE)</f>
        <v>No</v>
      </c>
      <c r="H2078">
        <f>VLOOKUP(A2078,'Medical Examinations'!A2077:J4412,7,FALSE)</f>
        <v>1</v>
      </c>
      <c r="I2078" t="str">
        <f>VLOOKUP(A2078,'Medical Examinations'!A2077:J4412,8,FALSE)</f>
        <v>No</v>
      </c>
      <c r="J2078" t="str">
        <f>VLOOKUP($A2078,'Medical Examinations'!$A2077:$J4412,9,FALSE)</f>
        <v>Obesity</v>
      </c>
      <c r="K2078" t="str">
        <f>VLOOKUP(A2078,'Medical Examinations'!A2077:J4412,10,FALSE)</f>
        <v>Normal</v>
      </c>
      <c r="L2078" t="str">
        <f>VLOOKUP(Healthcare!A2078,'Hospitalisation Details'!A2077:K4412,10,FALSE)</f>
        <v>9-Jul-1995</v>
      </c>
      <c r="M2078" s="17">
        <f>VLOOKUP(Healthcare!A2078,'Hospitalisation Details'!A2077:K4412,6,FALSE)</f>
        <v>2497.04</v>
      </c>
      <c r="N2078" t="str">
        <f>VLOOKUP(Healthcare!A2078,'Hospitalisation Details'!A2077:K4412,7,FALSE)</f>
        <v>tier - 3</v>
      </c>
      <c r="O2078" t="str">
        <f>VLOOKUP(Healthcare!A2078,'Hospitalisation Details'!A2077:K4412,8,FALSE)</f>
        <v>tier - 3</v>
      </c>
      <c r="P2078" t="str">
        <f>VLOOKUP(Healthcare!A2078,'Hospitalisation Details'!A2077:K4412,9,FALSE)</f>
        <v>R1013</v>
      </c>
      <c r="Q2078">
        <f>VLOOKUP(Healthcare!A2078,'Hospitalisation Details'!A2077:K4412,11,FALSE)</f>
        <v>29</v>
      </c>
    </row>
    <row r="2079" spans="1:17" ht="15.6">
      <c r="A2079" s="1" t="s">
        <v>287</v>
      </c>
      <c r="B2079" t="str">
        <f>VLOOKUP(A2079,'Customer Names'!A2078:E4413,5,FALSE)</f>
        <v xml:space="preserve"> Mr.  Kevin L Beganics</v>
      </c>
      <c r="C2079">
        <f>VLOOKUP(A2079,'Medical Examinations'!A2078:J4413,2,FALSE)</f>
        <v>30.5</v>
      </c>
      <c r="D2079">
        <f>VLOOKUP(A2079,'Medical Examinations'!A2078:J4413,3,FALSE)</f>
        <v>5.88</v>
      </c>
      <c r="E2079" t="str">
        <f>VLOOKUP(A2079,'Medical Examinations'!A2078:J4413,4,FALSE)</f>
        <v>yes</v>
      </c>
      <c r="F2079" t="str">
        <f>VLOOKUP(A2079,'Medical Examinations'!A2078:J4413,5,FALSE)</f>
        <v>No</v>
      </c>
      <c r="G2079" t="str">
        <f>VLOOKUP($A2079,'Medical Examinations'!A$1:J$2336,6,FALSE)</f>
        <v>No</v>
      </c>
      <c r="H2079">
        <f>VLOOKUP(A2079,'Medical Examinations'!A2078:J4413,7,FALSE)</f>
        <v>1</v>
      </c>
      <c r="I2079" t="str">
        <f>VLOOKUP(A2079,'Medical Examinations'!A2078:J4413,8,FALSE)</f>
        <v>No</v>
      </c>
      <c r="J2079" t="str">
        <f>VLOOKUP($A2079,'Medical Examinations'!$A2078:$J4413,9,FALSE)</f>
        <v>Obesity</v>
      </c>
      <c r="K2079" t="str">
        <f>VLOOKUP(A2079,'Medical Examinations'!A2078:J4413,10,FALSE)</f>
        <v>Prediabetes</v>
      </c>
      <c r="L2079" t="str">
        <f>VLOOKUP(Healthcare!A2079,'Hospitalisation Details'!A2078:K4413,10,FALSE)</f>
        <v>14-Oct-1995</v>
      </c>
      <c r="M2079" s="17">
        <f>VLOOKUP(Healthcare!A2079,'Hospitalisation Details'!A2078:K4413,6,FALSE)</f>
        <v>2494.02</v>
      </c>
      <c r="N2079" t="str">
        <f>VLOOKUP(Healthcare!A2079,'Hospitalisation Details'!A2078:K4413,7,FALSE)</f>
        <v>tier - 3</v>
      </c>
      <c r="O2079" t="str">
        <f>VLOOKUP(Healthcare!A2079,'Hospitalisation Details'!A2078:K4413,8,FALSE)</f>
        <v>tier - 1</v>
      </c>
      <c r="P2079" t="str">
        <f>VLOOKUP(Healthcare!A2079,'Hospitalisation Details'!A2078:K4413,9,FALSE)</f>
        <v>R1011</v>
      </c>
      <c r="Q2079">
        <f>VLOOKUP(Healthcare!A2079,'Hospitalisation Details'!A2078:K4413,11,FALSE)</f>
        <v>28</v>
      </c>
    </row>
    <row r="2080" spans="1:17" ht="15.6">
      <c r="A2080" s="1" t="s">
        <v>286</v>
      </c>
      <c r="B2080" t="str">
        <f>VLOOKUP(A2080,'Customer Names'!A2079:E4414,5,FALSE)</f>
        <v xml:space="preserve"> Mr.  Bryan Huberty</v>
      </c>
      <c r="C2080">
        <f>VLOOKUP(A2080,'Medical Examinations'!A2079:J4414,2,FALSE)</f>
        <v>23.1</v>
      </c>
      <c r="D2080">
        <f>VLOOKUP(A2080,'Medical Examinations'!A2079:J4414,3,FALSE)</f>
        <v>5.92</v>
      </c>
      <c r="E2080" t="str">
        <f>VLOOKUP(A2080,'Medical Examinations'!A2079:J4414,4,FALSE)</f>
        <v>yes</v>
      </c>
      <c r="F2080" t="str">
        <f>VLOOKUP(A2080,'Medical Examinations'!A2079:J4414,5,FALSE)</f>
        <v>No</v>
      </c>
      <c r="G2080" t="str">
        <f>VLOOKUP($A2080,'Medical Examinations'!A$1:J$2336,6,FALSE)</f>
        <v>No</v>
      </c>
      <c r="H2080">
        <f>VLOOKUP(A2080,'Medical Examinations'!A2079:J4414,7,FALSE)</f>
        <v>1</v>
      </c>
      <c r="I2080" t="str">
        <f>VLOOKUP(A2080,'Medical Examinations'!A2079:J4414,8,FALSE)</f>
        <v>No</v>
      </c>
      <c r="J2080" t="str">
        <f>VLOOKUP($A2080,'Medical Examinations'!$A2079:$J4414,9,FALSE)</f>
        <v>Healthy Weight</v>
      </c>
      <c r="K2080" t="str">
        <f>VLOOKUP(A2080,'Medical Examinations'!A2079:J4414,10,FALSE)</f>
        <v>Prediabetes</v>
      </c>
      <c r="L2080" t="str">
        <f>VLOOKUP(Healthcare!A2080,'Hospitalisation Details'!A2079:K4414,10,FALSE)</f>
        <v>6-Nov-1995</v>
      </c>
      <c r="M2080" s="17">
        <f>VLOOKUP(Healthcare!A2080,'Hospitalisation Details'!A2079:K4414,6,FALSE)</f>
        <v>2483.7399999999998</v>
      </c>
      <c r="N2080" t="str">
        <f>VLOOKUP(Healthcare!A2080,'Hospitalisation Details'!A2079:K4414,7,FALSE)</f>
        <v>tier - 3</v>
      </c>
      <c r="O2080" t="str">
        <f>VLOOKUP(Healthcare!A2080,'Hospitalisation Details'!A2079:K4414,8,FALSE)</f>
        <v>tier - 2</v>
      </c>
      <c r="P2080" t="str">
        <f>VLOOKUP(Healthcare!A2080,'Hospitalisation Details'!A2079:K4414,9,FALSE)</f>
        <v>R1013</v>
      </c>
      <c r="Q2080">
        <f>VLOOKUP(Healthcare!A2080,'Hospitalisation Details'!A2079:K4414,11,FALSE)</f>
        <v>28</v>
      </c>
    </row>
    <row r="2081" spans="1:17" ht="15.6">
      <c r="A2081" s="1" t="s">
        <v>285</v>
      </c>
      <c r="B2081" t="str">
        <f>VLOOKUP(A2081,'Customer Names'!A2080:E4415,5,FALSE)</f>
        <v xml:space="preserve"> Ms.  Janae N Jacobs</v>
      </c>
      <c r="C2081">
        <f>VLOOKUP(A2081,'Medical Examinations'!A2080:J4415,2,FALSE)</f>
        <v>39.49</v>
      </c>
      <c r="D2081">
        <f>VLOOKUP(A2081,'Medical Examinations'!A2080:J4415,3,FALSE)</f>
        <v>4.8099999999999996</v>
      </c>
      <c r="E2081" t="str">
        <f>VLOOKUP(A2081,'Medical Examinations'!A2080:J4415,4,FALSE)</f>
        <v>No</v>
      </c>
      <c r="F2081" t="str">
        <f>VLOOKUP(A2081,'Medical Examinations'!A2080:J4415,5,FALSE)</f>
        <v>No</v>
      </c>
      <c r="G2081" t="str">
        <f>VLOOKUP($A2081,'Medical Examinations'!A$1:J$2336,6,FALSE)</f>
        <v>No</v>
      </c>
      <c r="H2081">
        <f>VLOOKUP(A2081,'Medical Examinations'!A2080:J4415,7,FALSE)</f>
        <v>1</v>
      </c>
      <c r="I2081" t="str">
        <f>VLOOKUP(A2081,'Medical Examinations'!A2080:J4415,8,FALSE)</f>
        <v>No</v>
      </c>
      <c r="J2081" t="str">
        <f>VLOOKUP($A2081,'Medical Examinations'!$A2080:$J4415,9,FALSE)</f>
        <v>Obesity</v>
      </c>
      <c r="K2081" t="str">
        <f>VLOOKUP(A2081,'Medical Examinations'!A2080:J4415,10,FALSE)</f>
        <v>Normal</v>
      </c>
      <c r="L2081" t="str">
        <f>VLOOKUP(Healthcare!A2081,'Hospitalisation Details'!A2080:K4415,10,FALSE)</f>
        <v>20-Jun-1998</v>
      </c>
      <c r="M2081" s="17">
        <f>VLOOKUP(Healthcare!A2081,'Hospitalisation Details'!A2080:K4415,6,FALSE)</f>
        <v>2480.98</v>
      </c>
      <c r="N2081" t="str">
        <f>VLOOKUP(Healthcare!A2081,'Hospitalisation Details'!A2080:K4415,7,FALSE)</f>
        <v>tier - 2</v>
      </c>
      <c r="O2081" t="str">
        <f>VLOOKUP(Healthcare!A2081,'Hospitalisation Details'!A2080:K4415,8,FALSE)</f>
        <v>tier - 2</v>
      </c>
      <c r="P2081" t="str">
        <f>VLOOKUP(Healthcare!A2081,'Hospitalisation Details'!A2080:K4415,9,FALSE)</f>
        <v>R1013</v>
      </c>
      <c r="Q2081">
        <f>VLOOKUP(Healthcare!A2081,'Hospitalisation Details'!A2080:K4415,11,FALSE)</f>
        <v>26</v>
      </c>
    </row>
    <row r="2082" spans="1:17" ht="15.6">
      <c r="A2082" s="1" t="s">
        <v>284</v>
      </c>
      <c r="B2082" t="str">
        <f>VLOOKUP(A2082,'Customer Names'!A2081:E4416,5,FALSE)</f>
        <v xml:space="preserve"> Ms.  Audrey Hazlehurst</v>
      </c>
      <c r="C2082">
        <f>VLOOKUP(A2082,'Medical Examinations'!A2081:J4416,2,FALSE)</f>
        <v>33.99</v>
      </c>
      <c r="D2082">
        <f>VLOOKUP(A2082,'Medical Examinations'!A2081:J4416,3,FALSE)</f>
        <v>4.55</v>
      </c>
      <c r="E2082" t="str">
        <f>VLOOKUP(A2082,'Medical Examinations'!A2081:J4416,4,FALSE)</f>
        <v>No</v>
      </c>
      <c r="F2082" t="str">
        <f>VLOOKUP(A2082,'Medical Examinations'!A2081:J4416,5,FALSE)</f>
        <v>No</v>
      </c>
      <c r="G2082" t="str">
        <f>VLOOKUP($A2082,'Medical Examinations'!A$1:J$2336,6,FALSE)</f>
        <v>No</v>
      </c>
      <c r="H2082">
        <f>VLOOKUP(A2082,'Medical Examinations'!A2081:J4416,7,FALSE)</f>
        <v>1</v>
      </c>
      <c r="I2082" t="str">
        <f>VLOOKUP(A2082,'Medical Examinations'!A2081:J4416,8,FALSE)</f>
        <v>No</v>
      </c>
      <c r="J2082" t="str">
        <f>VLOOKUP($A2082,'Medical Examinations'!$A2081:$J4416,9,FALSE)</f>
        <v>Obesity</v>
      </c>
      <c r="K2082" t="str">
        <f>VLOOKUP(A2082,'Medical Examinations'!A2081:J4416,10,FALSE)</f>
        <v>Normal</v>
      </c>
      <c r="L2082" t="str">
        <f>VLOOKUP(Healthcare!A2082,'Hospitalisation Details'!A2081:K4416,10,FALSE)</f>
        <v>2-Jul-1998</v>
      </c>
      <c r="M2082" s="17">
        <f>VLOOKUP(Healthcare!A2082,'Hospitalisation Details'!A2081:K4416,6,FALSE)</f>
        <v>2473.33</v>
      </c>
      <c r="N2082" t="str">
        <f>VLOOKUP(Healthcare!A2082,'Hospitalisation Details'!A2081:K4416,7,FALSE)</f>
        <v>tier - 2</v>
      </c>
      <c r="O2082" t="str">
        <f>VLOOKUP(Healthcare!A2082,'Hospitalisation Details'!A2081:K4416,8,FALSE)</f>
        <v>tier - 3</v>
      </c>
      <c r="P2082" t="str">
        <f>VLOOKUP(Healthcare!A2082,'Hospitalisation Details'!A2081:K4416,9,FALSE)</f>
        <v>R1013</v>
      </c>
      <c r="Q2082">
        <f>VLOOKUP(Healthcare!A2082,'Hospitalisation Details'!A2081:K4416,11,FALSE)</f>
        <v>26</v>
      </c>
    </row>
    <row r="2083" spans="1:17" ht="15.6">
      <c r="A2083" s="1" t="s">
        <v>283</v>
      </c>
      <c r="B2083" t="str">
        <f>VLOOKUP(A2083,'Customer Names'!A2082:E4417,5,FALSE)</f>
        <v xml:space="preserve"> Ms.  Laura Marin</v>
      </c>
      <c r="C2083">
        <f>VLOOKUP(A2083,'Medical Examinations'!A2082:J4417,2,FALSE)</f>
        <v>27.72</v>
      </c>
      <c r="D2083">
        <f>VLOOKUP(A2083,'Medical Examinations'!A2082:J4417,3,FALSE)</f>
        <v>6.43</v>
      </c>
      <c r="E2083" t="str">
        <f>VLOOKUP(A2083,'Medical Examinations'!A2082:J4417,4,FALSE)</f>
        <v>No</v>
      </c>
      <c r="F2083" t="str">
        <f>VLOOKUP(A2083,'Medical Examinations'!A2082:J4417,5,FALSE)</f>
        <v>No</v>
      </c>
      <c r="G2083" t="str">
        <f>VLOOKUP($A2083,'Medical Examinations'!A$1:J$2336,6,FALSE)</f>
        <v>No</v>
      </c>
      <c r="H2083">
        <f>VLOOKUP(A2083,'Medical Examinations'!A2082:J4417,7,FALSE)</f>
        <v>1</v>
      </c>
      <c r="I2083" t="str">
        <f>VLOOKUP(A2083,'Medical Examinations'!A2082:J4417,8,FALSE)</f>
        <v>No</v>
      </c>
      <c r="J2083" t="str">
        <f>VLOOKUP($A2083,'Medical Examinations'!$A2082:$J4417,9,FALSE)</f>
        <v>Over Weight</v>
      </c>
      <c r="K2083" t="str">
        <f>VLOOKUP(A2083,'Medical Examinations'!A2082:J4417,10,FALSE)</f>
        <v>Prediabetes</v>
      </c>
      <c r="L2083" t="str">
        <f>VLOOKUP(Healthcare!A2083,'Hospitalisation Details'!A2082:K4417,10,FALSE)</f>
        <v>17-Aug-1998</v>
      </c>
      <c r="M2083" s="17">
        <f>VLOOKUP(Healthcare!A2083,'Hospitalisation Details'!A2082:K4417,6,FALSE)</f>
        <v>2464.62</v>
      </c>
      <c r="N2083" t="str">
        <f>VLOOKUP(Healthcare!A2083,'Hospitalisation Details'!A2082:K4417,7,FALSE)</f>
        <v>tier - 2</v>
      </c>
      <c r="O2083" t="str">
        <f>VLOOKUP(Healthcare!A2083,'Hospitalisation Details'!A2082:K4417,8,FALSE)</f>
        <v>tier - 3</v>
      </c>
      <c r="P2083" t="str">
        <f>VLOOKUP(Healthcare!A2083,'Hospitalisation Details'!A2082:K4417,9,FALSE)</f>
        <v>R1013</v>
      </c>
      <c r="Q2083">
        <f>VLOOKUP(Healthcare!A2083,'Hospitalisation Details'!A2082:K4417,11,FALSE)</f>
        <v>26</v>
      </c>
    </row>
    <row r="2084" spans="1:17" ht="15.6">
      <c r="A2084" s="1" t="s">
        <v>282</v>
      </c>
      <c r="B2084" t="str">
        <f>VLOOKUP(A2084,'Customer Names'!A2083:E4418,5,FALSE)</f>
        <v xml:space="preserve"> Ms.  Nicole F Dear</v>
      </c>
      <c r="C2084">
        <f>VLOOKUP(A2084,'Medical Examinations'!A2083:J4418,2,FALSE)</f>
        <v>30.59</v>
      </c>
      <c r="D2084">
        <f>VLOOKUP(A2084,'Medical Examinations'!A2083:J4418,3,FALSE)</f>
        <v>11.62</v>
      </c>
      <c r="E2084" t="str">
        <f>VLOOKUP(A2084,'Medical Examinations'!A2083:J4418,4,FALSE)</f>
        <v>No</v>
      </c>
      <c r="F2084" t="str">
        <f>VLOOKUP(A2084,'Medical Examinations'!A2083:J4418,5,FALSE)</f>
        <v>No</v>
      </c>
      <c r="G2084" t="str">
        <f>VLOOKUP($A2084,'Medical Examinations'!A$1:J$2336,6,FALSE)</f>
        <v>No</v>
      </c>
      <c r="H2084">
        <f>VLOOKUP(A2084,'Medical Examinations'!A2083:J4418,7,FALSE)</f>
        <v>0</v>
      </c>
      <c r="I2084" t="str">
        <f>VLOOKUP(A2084,'Medical Examinations'!A2083:J4418,8,FALSE)</f>
        <v>No</v>
      </c>
      <c r="J2084" t="str">
        <f>VLOOKUP($A2084,'Medical Examinations'!$A2083:$J4418,9,FALSE)</f>
        <v>Obesity</v>
      </c>
      <c r="K2084" t="str">
        <f>VLOOKUP(A2084,'Medical Examinations'!A2083:J4418,10,FALSE)</f>
        <v>Diabetes</v>
      </c>
      <c r="L2084" t="str">
        <f>VLOOKUP(Healthcare!A2084,'Hospitalisation Details'!A2083:K4418,10,FALSE)</f>
        <v>11-Jul-2002</v>
      </c>
      <c r="M2084" s="17">
        <f>VLOOKUP(Healthcare!A2084,'Hospitalisation Details'!A2083:K4418,6,FALSE)</f>
        <v>2459.7199999999998</v>
      </c>
      <c r="N2084" t="str">
        <f>VLOOKUP(Healthcare!A2084,'Hospitalisation Details'!A2083:K4418,7,FALSE)</f>
        <v>tier - 2</v>
      </c>
      <c r="O2084" t="str">
        <f>VLOOKUP(Healthcare!A2084,'Hospitalisation Details'!A2083:K4418,8,FALSE)</f>
        <v>tier - 2</v>
      </c>
      <c r="P2084" t="str">
        <f>VLOOKUP(Healthcare!A2084,'Hospitalisation Details'!A2083:K4418,9,FALSE)</f>
        <v>R1024</v>
      </c>
      <c r="Q2084">
        <f>VLOOKUP(Healthcare!A2084,'Hospitalisation Details'!A2083:K4418,11,FALSE)</f>
        <v>22</v>
      </c>
    </row>
    <row r="2085" spans="1:17" ht="15.6">
      <c r="A2085" s="1" t="s">
        <v>281</v>
      </c>
      <c r="B2085" t="str">
        <f>VLOOKUP(A2085,'Customer Names'!A2084:E4419,5,FALSE)</f>
        <v xml:space="preserve"> Ms.  Krista L Lederer</v>
      </c>
      <c r="C2085">
        <f>VLOOKUP(A2085,'Medical Examinations'!A2084:J4419,2,FALSE)</f>
        <v>22.6</v>
      </c>
      <c r="D2085">
        <f>VLOOKUP(A2085,'Medical Examinations'!A2084:J4419,3,FALSE)</f>
        <v>6.04</v>
      </c>
      <c r="E2085" t="str">
        <f>VLOOKUP(A2085,'Medical Examinations'!A2084:J4419,4,FALSE)</f>
        <v>No</v>
      </c>
      <c r="F2085" t="str">
        <f>VLOOKUP(A2085,'Medical Examinations'!A2084:J4419,5,FALSE)</f>
        <v>No</v>
      </c>
      <c r="G2085" t="str">
        <f>VLOOKUP($A2085,'Medical Examinations'!A$1:J$2336,6,FALSE)</f>
        <v>No</v>
      </c>
      <c r="H2085">
        <f>VLOOKUP(A2085,'Medical Examinations'!A2084:J4419,7,FALSE)</f>
        <v>1</v>
      </c>
      <c r="I2085" t="str">
        <f>VLOOKUP(A2085,'Medical Examinations'!A2084:J4419,8,FALSE)</f>
        <v>No</v>
      </c>
      <c r="J2085" t="str">
        <f>VLOOKUP($A2085,'Medical Examinations'!$A2084:$J4419,9,FALSE)</f>
        <v>Healthy Weight</v>
      </c>
      <c r="K2085" t="str">
        <f>VLOOKUP(A2085,'Medical Examinations'!A2084:J4419,10,FALSE)</f>
        <v>Prediabetes</v>
      </c>
      <c r="L2085" t="str">
        <f>VLOOKUP(Healthcare!A2085,'Hospitalisation Details'!A2084:K4419,10,FALSE)</f>
        <v>19-Nov-1998</v>
      </c>
      <c r="M2085" s="17">
        <f>VLOOKUP(Healthcare!A2085,'Hospitalisation Details'!A2084:K4419,6,FALSE)</f>
        <v>2457.5</v>
      </c>
      <c r="N2085" t="str">
        <f>VLOOKUP(Healthcare!A2085,'Hospitalisation Details'!A2084:K4419,7,FALSE)</f>
        <v>tier - 2</v>
      </c>
      <c r="O2085" t="str">
        <f>VLOOKUP(Healthcare!A2085,'Hospitalisation Details'!A2084:K4419,8,FALSE)</f>
        <v>tier - 1</v>
      </c>
      <c r="P2085" t="str">
        <f>VLOOKUP(Healthcare!A2085,'Hospitalisation Details'!A2084:K4419,9,FALSE)</f>
        <v>R1011</v>
      </c>
      <c r="Q2085">
        <f>VLOOKUP(Healthcare!A2085,'Hospitalisation Details'!A2084:K4419,11,FALSE)</f>
        <v>25</v>
      </c>
    </row>
    <row r="2086" spans="1:17" ht="15.6">
      <c r="A2086" s="1" t="s">
        <v>280</v>
      </c>
      <c r="B2086" t="str">
        <f>VLOOKUP(A2086,'Customer Names'!A2085:E4420,5,FALSE)</f>
        <v xml:space="preserve"> Ms.  Denise Robson</v>
      </c>
      <c r="C2086">
        <f>VLOOKUP(A2086,'Medical Examinations'!A2085:J4420,2,FALSE)</f>
        <v>28.785</v>
      </c>
      <c r="D2086">
        <f>VLOOKUP(A2086,'Medical Examinations'!A2085:J4420,3,FALSE)</f>
        <v>8.82</v>
      </c>
      <c r="E2086" t="str">
        <f>VLOOKUP(A2086,'Medical Examinations'!A2085:J4420,4,FALSE)</f>
        <v>No</v>
      </c>
      <c r="F2086" t="str">
        <f>VLOOKUP(A2086,'Medical Examinations'!A2085:J4420,5,FALSE)</f>
        <v>No</v>
      </c>
      <c r="G2086" t="str">
        <f>VLOOKUP($A2086,'Medical Examinations'!A$1:J$2336,6,FALSE)</f>
        <v>No</v>
      </c>
      <c r="H2086">
        <f>VLOOKUP(A2086,'Medical Examinations'!A2085:J4420,7,FALSE)</f>
        <v>0</v>
      </c>
      <c r="I2086" t="str">
        <f>VLOOKUP(A2086,'Medical Examinations'!A2085:J4420,8,FALSE)</f>
        <v>No</v>
      </c>
      <c r="J2086" t="str">
        <f>VLOOKUP($A2086,'Medical Examinations'!$A2085:$J4420,9,FALSE)</f>
        <v>Over Weight</v>
      </c>
      <c r="K2086" t="str">
        <f>VLOOKUP(A2086,'Medical Examinations'!A2085:J4420,10,FALSE)</f>
        <v>Diabetes</v>
      </c>
      <c r="L2086" t="str">
        <f>VLOOKUP(Healthcare!A2086,'Hospitalisation Details'!A2085:K4420,10,FALSE)</f>
        <v>29-Jul-2002</v>
      </c>
      <c r="M2086" s="17">
        <f>VLOOKUP(Healthcare!A2086,'Hospitalisation Details'!A2085:K4420,6,FALSE)</f>
        <v>2457.21</v>
      </c>
      <c r="N2086" t="str">
        <f>VLOOKUP(Healthcare!A2086,'Hospitalisation Details'!A2085:K4420,7,FALSE)</f>
        <v>tier - 2</v>
      </c>
      <c r="O2086" t="str">
        <f>VLOOKUP(Healthcare!A2086,'Hospitalisation Details'!A2085:K4420,8,FALSE)</f>
        <v>tier - 1</v>
      </c>
      <c r="P2086" t="str">
        <f>VLOOKUP(Healthcare!A2086,'Hospitalisation Details'!A2085:K4420,9,FALSE)</f>
        <v>R1024</v>
      </c>
      <c r="Q2086">
        <f>VLOOKUP(Healthcare!A2086,'Hospitalisation Details'!A2085:K4420,11,FALSE)</f>
        <v>22</v>
      </c>
    </row>
    <row r="2087" spans="1:17" ht="15.6">
      <c r="A2087" s="1" t="s">
        <v>279</v>
      </c>
      <c r="B2087" t="str">
        <f>VLOOKUP(A2087,'Customer Names'!A2086:E4421,5,FALSE)</f>
        <v xml:space="preserve"> Mr.  Ariel Galvan</v>
      </c>
      <c r="C2087">
        <f>VLOOKUP(A2087,'Medical Examinations'!A2086:J4421,2,FALSE)</f>
        <v>50.38</v>
      </c>
      <c r="D2087">
        <f>VLOOKUP(A2087,'Medical Examinations'!A2086:J4421,3,FALSE)</f>
        <v>5.8</v>
      </c>
      <c r="E2087" t="str">
        <f>VLOOKUP(A2087,'Medical Examinations'!A2086:J4421,4,FALSE)</f>
        <v>No</v>
      </c>
      <c r="F2087" t="str">
        <f>VLOOKUP(A2087,'Medical Examinations'!A2086:J4421,5,FALSE)</f>
        <v>No</v>
      </c>
      <c r="G2087" t="str">
        <f>VLOOKUP($A2087,'Medical Examinations'!A$1:J$2336,6,FALSE)</f>
        <v>No</v>
      </c>
      <c r="H2087">
        <f>VLOOKUP(A2087,'Medical Examinations'!A2086:J4421,7,FALSE)</f>
        <v>0</v>
      </c>
      <c r="I2087" t="str">
        <f>VLOOKUP(A2087,'Medical Examinations'!A2086:J4421,8,FALSE)</f>
        <v>No</v>
      </c>
      <c r="J2087" t="str">
        <f>VLOOKUP($A2087,'Medical Examinations'!$A2086:$J4421,9,FALSE)</f>
        <v>Obesity</v>
      </c>
      <c r="K2087" t="str">
        <f>VLOOKUP(A2087,'Medical Examinations'!A2086:J4421,10,FALSE)</f>
        <v>Prediabetes</v>
      </c>
      <c r="L2087" t="str">
        <f>VLOOKUP(Healthcare!A2087,'Hospitalisation Details'!A2086:K4421,10,FALSE)</f>
        <v>21-Nov-1999</v>
      </c>
      <c r="M2087" s="17">
        <f>VLOOKUP(Healthcare!A2087,'Hospitalisation Details'!A2086:K4421,6,FALSE)</f>
        <v>2438.06</v>
      </c>
      <c r="N2087" t="str">
        <f>VLOOKUP(Healthcare!A2087,'Hospitalisation Details'!A2086:K4421,7,FALSE)</f>
        <v>tier - 2</v>
      </c>
      <c r="O2087" t="str">
        <f>VLOOKUP(Healthcare!A2087,'Hospitalisation Details'!A2086:K4421,8,FALSE)</f>
        <v>tier - 2</v>
      </c>
      <c r="P2087" t="str">
        <f>VLOOKUP(Healthcare!A2087,'Hospitalisation Details'!A2086:K4421,9,FALSE)</f>
        <v>R1013</v>
      </c>
      <c r="Q2087">
        <f>VLOOKUP(Healthcare!A2087,'Hospitalisation Details'!A2086:K4421,11,FALSE)</f>
        <v>24</v>
      </c>
    </row>
    <row r="2088" spans="1:17" ht="15.6">
      <c r="A2088" s="1" t="s">
        <v>278</v>
      </c>
      <c r="B2088" t="str">
        <f>VLOOKUP(A2088,'Customer Names'!A2087:E4422,5,FALSE)</f>
        <v xml:space="preserve"> Mr.  Jeremy Walsh</v>
      </c>
      <c r="C2088">
        <f>VLOOKUP(A2088,'Medical Examinations'!A2087:J4422,2,FALSE)</f>
        <v>35.200000000000003</v>
      </c>
      <c r="D2088">
        <f>VLOOKUP(A2088,'Medical Examinations'!A2087:J4422,3,FALSE)</f>
        <v>4.28</v>
      </c>
      <c r="E2088" t="str">
        <f>VLOOKUP(A2088,'Medical Examinations'!A2087:J4422,4,FALSE)</f>
        <v>No</v>
      </c>
      <c r="F2088" t="str">
        <f>VLOOKUP(A2088,'Medical Examinations'!A2087:J4422,5,FALSE)</f>
        <v>No</v>
      </c>
      <c r="G2088" t="str">
        <f>VLOOKUP($A2088,'Medical Examinations'!A$1:J$2336,6,FALSE)</f>
        <v>No</v>
      </c>
      <c r="H2088">
        <f>VLOOKUP(A2088,'Medical Examinations'!A2087:J4422,7,FALSE)</f>
        <v>0</v>
      </c>
      <c r="I2088" t="str">
        <f>VLOOKUP(A2088,'Medical Examinations'!A2087:J4422,8,FALSE)</f>
        <v>No</v>
      </c>
      <c r="J2088" t="str">
        <f>VLOOKUP($A2088,'Medical Examinations'!$A2087:$J4422,9,FALSE)</f>
        <v>Obesity</v>
      </c>
      <c r="K2088" t="str">
        <f>VLOOKUP(A2088,'Medical Examinations'!A2087:J4422,10,FALSE)</f>
        <v>Normal</v>
      </c>
      <c r="L2088" t="str">
        <f>VLOOKUP(Healthcare!A2088,'Hospitalisation Details'!A2087:K4422,10,FALSE)</f>
        <v>12-Nov-1999</v>
      </c>
      <c r="M2088" s="17">
        <f>VLOOKUP(Healthcare!A2088,'Hospitalisation Details'!A2087:K4422,6,FALSE)</f>
        <v>2416.96</v>
      </c>
      <c r="N2088" t="str">
        <f>VLOOKUP(Healthcare!A2088,'Hospitalisation Details'!A2087:K4422,7,FALSE)</f>
        <v>tier - 2</v>
      </c>
      <c r="O2088" t="str">
        <f>VLOOKUP(Healthcare!A2088,'Hospitalisation Details'!A2087:K4422,8,FALSE)</f>
        <v>tier - 2</v>
      </c>
      <c r="P2088" t="str">
        <f>VLOOKUP(Healthcare!A2088,'Hospitalisation Details'!A2087:K4422,9,FALSE)</f>
        <v>R1011</v>
      </c>
      <c r="Q2088">
        <f>VLOOKUP(Healthcare!A2088,'Hospitalisation Details'!A2087:K4422,11,FALSE)</f>
        <v>24</v>
      </c>
    </row>
    <row r="2089" spans="1:17" ht="15.6">
      <c r="A2089" s="1" t="s">
        <v>277</v>
      </c>
      <c r="B2089" t="str">
        <f>VLOOKUP(A2089,'Customer Names'!A2088:E4423,5,FALSE)</f>
        <v xml:space="preserve"> Ms.  Rosalie Teeuwen</v>
      </c>
      <c r="C2089">
        <f>VLOOKUP(A2089,'Medical Examinations'!A2088:J4423,2,FALSE)</f>
        <v>35.72</v>
      </c>
      <c r="D2089">
        <f>VLOOKUP(A2089,'Medical Examinations'!A2088:J4423,3,FALSE)</f>
        <v>5.5</v>
      </c>
      <c r="E2089" t="str">
        <f>VLOOKUP(A2089,'Medical Examinations'!A2088:J4423,4,FALSE)</f>
        <v>yes</v>
      </c>
      <c r="F2089" t="str">
        <f>VLOOKUP(A2089,'Medical Examinations'!A2088:J4423,5,FALSE)</f>
        <v>No</v>
      </c>
      <c r="G2089" t="str">
        <f>VLOOKUP($A2089,'Medical Examinations'!A$1:J$2336,6,FALSE)</f>
        <v>No</v>
      </c>
      <c r="H2089">
        <f>VLOOKUP(A2089,'Medical Examinations'!A2088:J4423,7,FALSE)</f>
        <v>0</v>
      </c>
      <c r="I2089" t="str">
        <f>VLOOKUP(A2089,'Medical Examinations'!A2088:J4423,8,FALSE)</f>
        <v>No</v>
      </c>
      <c r="J2089" t="str">
        <f>VLOOKUP($A2089,'Medical Examinations'!$A2088:$J4423,9,FALSE)</f>
        <v>Obesity</v>
      </c>
      <c r="K2089" t="str">
        <f>VLOOKUP(A2089,'Medical Examinations'!A2088:J4423,10,FALSE)</f>
        <v>Normal</v>
      </c>
      <c r="L2089" t="str">
        <f>VLOOKUP(Healthcare!A2089,'Hospitalisation Details'!A2088:K4423,10,FALSE)</f>
        <v>3-Jun-2001</v>
      </c>
      <c r="M2089" s="17">
        <f>VLOOKUP(Healthcare!A2089,'Hospitalisation Details'!A2088:K4423,6,FALSE)</f>
        <v>2404.73</v>
      </c>
      <c r="N2089" t="str">
        <f>VLOOKUP(Healthcare!A2089,'Hospitalisation Details'!A2088:K4423,7,FALSE)</f>
        <v>tier - 2</v>
      </c>
      <c r="O2089" t="str">
        <f>VLOOKUP(Healthcare!A2089,'Hospitalisation Details'!A2088:K4423,8,FALSE)</f>
        <v>tier - 3</v>
      </c>
      <c r="P2089" t="str">
        <f>VLOOKUP(Healthcare!A2089,'Hospitalisation Details'!A2088:K4423,9,FALSE)</f>
        <v>R1012</v>
      </c>
      <c r="Q2089">
        <f>VLOOKUP(Healthcare!A2089,'Hospitalisation Details'!A2088:K4423,11,FALSE)</f>
        <v>23</v>
      </c>
    </row>
    <row r="2090" spans="1:17" ht="15.6">
      <c r="A2090" s="1" t="s">
        <v>276</v>
      </c>
      <c r="B2090" t="str">
        <f>VLOOKUP(A2090,'Customer Names'!A2089:E4424,5,FALSE)</f>
        <v xml:space="preserve"> Mr.  Jay List</v>
      </c>
      <c r="C2090">
        <f>VLOOKUP(A2090,'Medical Examinations'!A2089:J4424,2,FALSE)</f>
        <v>24.51</v>
      </c>
      <c r="D2090">
        <f>VLOOKUP(A2090,'Medical Examinations'!A2089:J4424,3,FALSE)</f>
        <v>4.6900000000000004</v>
      </c>
      <c r="E2090" t="str">
        <f>VLOOKUP(A2090,'Medical Examinations'!A2089:J4424,4,FALSE)</f>
        <v>No</v>
      </c>
      <c r="F2090" t="str">
        <f>VLOOKUP(A2090,'Medical Examinations'!A2089:J4424,5,FALSE)</f>
        <v>No</v>
      </c>
      <c r="G2090" t="str">
        <f>VLOOKUP($A2090,'Medical Examinations'!A$1:J$2336,6,FALSE)</f>
        <v>No</v>
      </c>
      <c r="H2090">
        <f>VLOOKUP(A2090,'Medical Examinations'!A2089:J4424,7,FALSE)</f>
        <v>0</v>
      </c>
      <c r="I2090" t="str">
        <f>VLOOKUP(A2090,'Medical Examinations'!A2089:J4424,8,FALSE)</f>
        <v>No</v>
      </c>
      <c r="J2090" t="str">
        <f>VLOOKUP($A2090,'Medical Examinations'!$A2089:$J4424,9,FALSE)</f>
        <v>Healthy Weight</v>
      </c>
      <c r="K2090" t="str">
        <f>VLOOKUP(A2090,'Medical Examinations'!A2089:J4424,10,FALSE)</f>
        <v>Normal</v>
      </c>
      <c r="L2090" t="str">
        <f>VLOOKUP(Healthcare!A2090,'Hospitalisation Details'!A2089:K4424,10,FALSE)</f>
        <v>10-Aug-1999</v>
      </c>
      <c r="M2090" s="17">
        <f>VLOOKUP(Healthcare!A2090,'Hospitalisation Details'!A2089:K4424,6,FALSE)</f>
        <v>2396.1</v>
      </c>
      <c r="N2090" t="str">
        <f>VLOOKUP(Healthcare!A2090,'Hospitalisation Details'!A2089:K4424,7,FALSE)</f>
        <v>tier - 2</v>
      </c>
      <c r="O2090" t="str">
        <f>VLOOKUP(Healthcare!A2090,'Hospitalisation Details'!A2089:K4424,8,FALSE)</f>
        <v>tier - 1</v>
      </c>
      <c r="P2090" t="str">
        <f>VLOOKUP(Healthcare!A2090,'Hospitalisation Details'!A2089:K4424,9,FALSE)</f>
        <v>R1019</v>
      </c>
      <c r="Q2090">
        <f>VLOOKUP(Healthcare!A2090,'Hospitalisation Details'!A2089:K4424,11,FALSE)</f>
        <v>25</v>
      </c>
    </row>
    <row r="2091" spans="1:17" ht="15.6">
      <c r="A2091" s="1" t="s">
        <v>274</v>
      </c>
      <c r="B2091" t="str">
        <f>VLOOKUP(A2091,'Customer Names'!A2090:E4425,5,FALSE)</f>
        <v xml:space="preserve"> Mr.  Vitaliy Shafar</v>
      </c>
      <c r="C2091">
        <f>VLOOKUP(A2091,'Medical Examinations'!A2090:J4425,2,FALSE)</f>
        <v>23.844999999999999</v>
      </c>
      <c r="D2091">
        <f>VLOOKUP(A2091,'Medical Examinations'!A2090:J4425,3,FALSE)</f>
        <v>4.43</v>
      </c>
      <c r="E2091" t="str">
        <f>VLOOKUP(A2091,'Medical Examinations'!A2090:J4425,4,FALSE)</f>
        <v>No</v>
      </c>
      <c r="F2091" t="str">
        <f>VLOOKUP(A2091,'Medical Examinations'!A2090:J4425,5,FALSE)</f>
        <v>No</v>
      </c>
      <c r="G2091" t="str">
        <f>VLOOKUP($A2091,'Medical Examinations'!A$1:J$2336,6,FALSE)</f>
        <v>No</v>
      </c>
      <c r="H2091">
        <f>VLOOKUP(A2091,'Medical Examinations'!A2090:J4425,7,FALSE)</f>
        <v>0</v>
      </c>
      <c r="I2091" t="str">
        <f>VLOOKUP(A2091,'Medical Examinations'!A2090:J4425,8,FALSE)</f>
        <v>No</v>
      </c>
      <c r="J2091" t="str">
        <f>VLOOKUP($A2091,'Medical Examinations'!$A2090:$J4425,9,FALSE)</f>
        <v>Healthy Weight</v>
      </c>
      <c r="K2091" t="str">
        <f>VLOOKUP(A2091,'Medical Examinations'!A2090:J4425,10,FALSE)</f>
        <v>Normal</v>
      </c>
      <c r="L2091" t="str">
        <f>VLOOKUP(Healthcare!A2091,'Hospitalisation Details'!A2090:K4425,10,FALSE)</f>
        <v>17-Dec-1999</v>
      </c>
      <c r="M2091" s="17">
        <f>VLOOKUP(Healthcare!A2091,'Hospitalisation Details'!A2090:K4425,6,FALSE)</f>
        <v>2395.17</v>
      </c>
      <c r="N2091" t="str">
        <f>VLOOKUP(Healthcare!A2091,'Hospitalisation Details'!A2090:K4425,7,FALSE)</f>
        <v>tier - 2</v>
      </c>
      <c r="O2091" t="str">
        <f>VLOOKUP(Healthcare!A2091,'Hospitalisation Details'!A2090:K4425,8,FALSE)</f>
        <v>tier - 1</v>
      </c>
      <c r="P2091" t="str">
        <f>VLOOKUP(Healthcare!A2091,'Hospitalisation Details'!A2090:K4425,9,FALSE)</f>
        <v>R1014</v>
      </c>
      <c r="Q2091">
        <f>VLOOKUP(Healthcare!A2091,'Hospitalisation Details'!A2090:K4425,11,FALSE)</f>
        <v>24</v>
      </c>
    </row>
    <row r="2092" spans="1:17" ht="15.6">
      <c r="A2092" s="1" t="s">
        <v>273</v>
      </c>
      <c r="B2092" t="str">
        <f>VLOOKUP(A2092,'Customer Names'!A2091:E4426,5,FALSE)</f>
        <v xml:space="preserve"> Mr.  Benjamin W Copenhaver</v>
      </c>
      <c r="C2092">
        <f>VLOOKUP(A2092,'Medical Examinations'!A2091:J4426,2,FALSE)</f>
        <v>15.68</v>
      </c>
      <c r="D2092">
        <f>VLOOKUP(A2092,'Medical Examinations'!A2091:J4426,3,FALSE)</f>
        <v>6.16</v>
      </c>
      <c r="E2092" t="str">
        <f>VLOOKUP(A2092,'Medical Examinations'!A2091:J4426,4,FALSE)</f>
        <v>yes</v>
      </c>
      <c r="F2092" t="str">
        <f>VLOOKUP(A2092,'Medical Examinations'!A2091:J4426,5,FALSE)</f>
        <v>No</v>
      </c>
      <c r="G2092" t="str">
        <f>VLOOKUP($A2092,'Medical Examinations'!A$1:J$2336,6,FALSE)</f>
        <v>No</v>
      </c>
      <c r="H2092">
        <f>VLOOKUP(A2092,'Medical Examinations'!A2091:J4426,7,FALSE)</f>
        <v>1</v>
      </c>
      <c r="I2092" t="str">
        <f>VLOOKUP(A2092,'Medical Examinations'!A2091:J4426,8,FALSE)</f>
        <v>No</v>
      </c>
      <c r="J2092" t="str">
        <f>VLOOKUP($A2092,'Medical Examinations'!$A2091:$J4426,9,FALSE)</f>
        <v>Under Weight</v>
      </c>
      <c r="K2092" t="str">
        <f>VLOOKUP(A2092,'Medical Examinations'!A2091:J4426,10,FALSE)</f>
        <v>Prediabetes</v>
      </c>
      <c r="L2092" t="str">
        <f>VLOOKUP(Healthcare!A2092,'Hospitalisation Details'!A2091:K4426,10,FALSE)</f>
        <v>12-Dec-1988</v>
      </c>
      <c r="M2092" s="17">
        <f>VLOOKUP(Healthcare!A2092,'Hospitalisation Details'!A2091:K4426,6,FALSE)</f>
        <v>2373.3000000000002</v>
      </c>
      <c r="N2092" t="str">
        <f>VLOOKUP(Healthcare!A2092,'Hospitalisation Details'!A2091:K4426,7,FALSE)</f>
        <v>tier - 2</v>
      </c>
      <c r="O2092" t="str">
        <f>VLOOKUP(Healthcare!A2092,'Hospitalisation Details'!A2091:K4426,8,FALSE)</f>
        <v>tier - 2</v>
      </c>
      <c r="P2092" t="str">
        <f>VLOOKUP(Healthcare!A2092,'Hospitalisation Details'!A2091:K4426,9,FALSE)</f>
        <v>R1013</v>
      </c>
      <c r="Q2092">
        <f>VLOOKUP(Healthcare!A2092,'Hospitalisation Details'!A2091:K4426,11,FALSE)</f>
        <v>35</v>
      </c>
    </row>
    <row r="2093" spans="1:17" ht="15.6">
      <c r="A2093" s="1" t="s">
        <v>272</v>
      </c>
      <c r="B2093" t="str">
        <f>VLOOKUP(A2093,'Customer Names'!A2092:E4427,5,FALSE)</f>
        <v xml:space="preserve"> Mr.  Jesse Stump</v>
      </c>
      <c r="C2093">
        <f>VLOOKUP(A2093,'Medical Examinations'!A2092:J4427,2,FALSE)</f>
        <v>32.395000000000003</v>
      </c>
      <c r="D2093">
        <f>VLOOKUP(A2093,'Medical Examinations'!A2092:J4427,3,FALSE)</f>
        <v>6.66</v>
      </c>
      <c r="E2093" t="str">
        <f>VLOOKUP(A2093,'Medical Examinations'!A2092:J4427,4,FALSE)</f>
        <v>No</v>
      </c>
      <c r="F2093" t="str">
        <f>VLOOKUP(A2093,'Medical Examinations'!A2092:J4427,5,FALSE)</f>
        <v>No</v>
      </c>
      <c r="G2093" t="str">
        <f>VLOOKUP($A2093,'Medical Examinations'!A$1:J$2336,6,FALSE)</f>
        <v>No</v>
      </c>
      <c r="H2093">
        <f>VLOOKUP(A2093,'Medical Examinations'!A2092:J4427,7,FALSE)</f>
        <v>0</v>
      </c>
      <c r="I2093" t="str">
        <f>VLOOKUP(A2093,'Medical Examinations'!A2092:J4427,8,FALSE)</f>
        <v>No</v>
      </c>
      <c r="J2093" t="str">
        <f>VLOOKUP($A2093,'Medical Examinations'!$A2092:$J4427,9,FALSE)</f>
        <v>Obesity</v>
      </c>
      <c r="K2093" t="str">
        <f>VLOOKUP(A2093,'Medical Examinations'!A2092:J4427,10,FALSE)</f>
        <v>Diabetes</v>
      </c>
      <c r="L2093" t="str">
        <f>VLOOKUP(Healthcare!A2093,'Hospitalisation Details'!A2092:K4427,10,FALSE)</f>
        <v>5-Nov-2002</v>
      </c>
      <c r="M2093" s="17">
        <f>VLOOKUP(Healthcare!A2093,'Hospitalisation Details'!A2092:K4427,6,FALSE)</f>
        <v>2362.23</v>
      </c>
      <c r="N2093" t="str">
        <f>VLOOKUP(Healthcare!A2093,'Hospitalisation Details'!A2092:K4427,7,FALSE)</f>
        <v>tier - 2</v>
      </c>
      <c r="O2093" t="str">
        <f>VLOOKUP(Healthcare!A2093,'Hospitalisation Details'!A2092:K4427,8,FALSE)</f>
        <v>tier - 1</v>
      </c>
      <c r="P2093" t="str">
        <f>VLOOKUP(Healthcare!A2093,'Hospitalisation Details'!A2092:K4427,9,FALSE)</f>
        <v>R1012</v>
      </c>
      <c r="Q2093">
        <f>VLOOKUP(Healthcare!A2093,'Hospitalisation Details'!A2092:K4427,11,FALSE)</f>
        <v>21</v>
      </c>
    </row>
    <row r="2094" spans="1:17" ht="15.6">
      <c r="A2094" s="1" t="s">
        <v>271</v>
      </c>
      <c r="B2094" t="str">
        <f>VLOOKUP(A2094,'Customer Names'!A2093:E4428,5,FALSE)</f>
        <v xml:space="preserve"> Mr.  Mark Wehrman</v>
      </c>
      <c r="C2094">
        <f>VLOOKUP(A2094,'Medical Examinations'!A2093:J4428,2,FALSE)</f>
        <v>23.655000000000001</v>
      </c>
      <c r="D2094">
        <f>VLOOKUP(A2094,'Medical Examinations'!A2093:J4428,3,FALSE)</f>
        <v>5.92</v>
      </c>
      <c r="E2094" t="str">
        <f>VLOOKUP(A2094,'Medical Examinations'!A2093:J4428,4,FALSE)</f>
        <v>No</v>
      </c>
      <c r="F2094" t="str">
        <f>VLOOKUP(A2094,'Medical Examinations'!A2093:J4428,5,FALSE)</f>
        <v>No</v>
      </c>
      <c r="G2094" t="str">
        <f>VLOOKUP($A2094,'Medical Examinations'!A$1:J$2336,6,FALSE)</f>
        <v>No</v>
      </c>
      <c r="H2094">
        <f>VLOOKUP(A2094,'Medical Examinations'!A2093:J4428,7,FALSE)</f>
        <v>1</v>
      </c>
      <c r="I2094" t="str">
        <f>VLOOKUP(A2094,'Medical Examinations'!A2093:J4428,8,FALSE)</f>
        <v>No</v>
      </c>
      <c r="J2094" t="str">
        <f>VLOOKUP($A2094,'Medical Examinations'!$A2093:$J4428,9,FALSE)</f>
        <v>Healthy Weight</v>
      </c>
      <c r="K2094" t="str">
        <f>VLOOKUP(A2094,'Medical Examinations'!A2093:J4428,10,FALSE)</f>
        <v>Prediabetes</v>
      </c>
      <c r="L2094" t="str">
        <f>VLOOKUP(Healthcare!A2094,'Hospitalisation Details'!A2093:K4428,10,FALSE)</f>
        <v>21-Oct-1998</v>
      </c>
      <c r="M2094" s="17">
        <f>VLOOKUP(Healthcare!A2094,'Hospitalisation Details'!A2093:K4428,6,FALSE)</f>
        <v>2352.9699999999998</v>
      </c>
      <c r="N2094" t="str">
        <f>VLOOKUP(Healthcare!A2094,'Hospitalisation Details'!A2093:K4428,7,FALSE)</f>
        <v>tier - 3</v>
      </c>
      <c r="O2094" t="str">
        <f>VLOOKUP(Healthcare!A2094,'Hospitalisation Details'!A2093:K4428,8,FALSE)</f>
        <v>tier - 3</v>
      </c>
      <c r="P2094" t="str">
        <f>VLOOKUP(Healthcare!A2094,'Hospitalisation Details'!A2093:K4428,9,FALSE)</f>
        <v>R1012</v>
      </c>
      <c r="Q2094">
        <f>VLOOKUP(Healthcare!A2094,'Hospitalisation Details'!A2093:K4428,11,FALSE)</f>
        <v>25</v>
      </c>
    </row>
    <row r="2095" spans="1:17" ht="15.6">
      <c r="A2095" s="1" t="s">
        <v>270</v>
      </c>
      <c r="B2095" t="str">
        <f>VLOOKUP(A2095,'Customer Names'!A2094:E4429,5,FALSE)</f>
        <v xml:space="preserve"> Ms.  Lauren Sischo</v>
      </c>
      <c r="C2095">
        <f>VLOOKUP(A2095,'Medical Examinations'!A2094:J4429,2,FALSE)</f>
        <v>28.4</v>
      </c>
      <c r="D2095">
        <f>VLOOKUP(A2095,'Medical Examinations'!A2094:J4429,3,FALSE)</f>
        <v>5.97</v>
      </c>
      <c r="E2095" t="str">
        <f>VLOOKUP(A2095,'Medical Examinations'!A2094:J4429,4,FALSE)</f>
        <v>No</v>
      </c>
      <c r="F2095" t="str">
        <f>VLOOKUP(A2095,'Medical Examinations'!A2094:J4429,5,FALSE)</f>
        <v>No</v>
      </c>
      <c r="G2095" t="str">
        <f>VLOOKUP($A2095,'Medical Examinations'!A$1:J$2336,6,FALSE)</f>
        <v>Yes</v>
      </c>
      <c r="H2095">
        <f>VLOOKUP(A2095,'Medical Examinations'!A2094:J4429,7,FALSE)</f>
        <v>1</v>
      </c>
      <c r="I2095" t="str">
        <f>VLOOKUP(A2095,'Medical Examinations'!A2094:J4429,8,FALSE)</f>
        <v>No</v>
      </c>
      <c r="J2095" t="str">
        <f>VLOOKUP($A2095,'Medical Examinations'!$A2094:$J4429,9,FALSE)</f>
        <v>Over Weight</v>
      </c>
      <c r="K2095" t="str">
        <f>VLOOKUP(A2095,'Medical Examinations'!A2094:J4429,10,FALSE)</f>
        <v>Prediabetes</v>
      </c>
      <c r="L2095" t="str">
        <f>VLOOKUP(Healthcare!A2095,'Hospitalisation Details'!A2094:K4429,10,FALSE)</f>
        <v>18-Nov-2003</v>
      </c>
      <c r="M2095" s="17">
        <f>VLOOKUP(Healthcare!A2095,'Hospitalisation Details'!A2094:K4429,6,FALSE)</f>
        <v>2331.52</v>
      </c>
      <c r="N2095" t="str">
        <f>VLOOKUP(Healthcare!A2095,'Hospitalisation Details'!A2094:K4429,7,FALSE)</f>
        <v>tier - 2</v>
      </c>
      <c r="O2095" t="str">
        <f>VLOOKUP(Healthcare!A2095,'Hospitalisation Details'!A2094:K4429,8,FALSE)</f>
        <v>tier - 3</v>
      </c>
      <c r="P2095" t="str">
        <f>VLOOKUP(Healthcare!A2095,'Hospitalisation Details'!A2094:K4429,9,FALSE)</f>
        <v>R1011</v>
      </c>
      <c r="Q2095">
        <f>VLOOKUP(Healthcare!A2095,'Hospitalisation Details'!A2094:K4429,11,FALSE)</f>
        <v>20</v>
      </c>
    </row>
    <row r="2096" spans="1:17" ht="15.6">
      <c r="A2096" s="1" t="s">
        <v>269</v>
      </c>
      <c r="B2096" t="str">
        <f>VLOOKUP(A2096,'Customer Names'!A2095:E4430,5,FALSE)</f>
        <v xml:space="preserve"> Mr.  Massimiliano Fonti</v>
      </c>
      <c r="C2096">
        <f>VLOOKUP(A2096,'Medical Examinations'!A2095:J4430,2,FALSE)</f>
        <v>35.42</v>
      </c>
      <c r="D2096">
        <f>VLOOKUP(A2096,'Medical Examinations'!A2095:J4430,3,FALSE)</f>
        <v>4.6399999999999997</v>
      </c>
      <c r="E2096" t="str">
        <f>VLOOKUP(A2096,'Medical Examinations'!A2095:J4430,4,FALSE)</f>
        <v>yes</v>
      </c>
      <c r="F2096" t="str">
        <f>VLOOKUP(A2096,'Medical Examinations'!A2095:J4430,5,FALSE)</f>
        <v>No</v>
      </c>
      <c r="G2096" t="str">
        <f>VLOOKUP($A2096,'Medical Examinations'!A$1:J$2336,6,FALSE)</f>
        <v>No</v>
      </c>
      <c r="H2096">
        <f>VLOOKUP(A2096,'Medical Examinations'!A2095:J4430,7,FALSE)</f>
        <v>0</v>
      </c>
      <c r="I2096" t="str">
        <f>VLOOKUP(A2096,'Medical Examinations'!A2095:J4430,8,FALSE)</f>
        <v>No</v>
      </c>
      <c r="J2096" t="str">
        <f>VLOOKUP($A2096,'Medical Examinations'!$A2095:$J4430,9,FALSE)</f>
        <v>Obesity</v>
      </c>
      <c r="K2096" t="str">
        <f>VLOOKUP(A2096,'Medical Examinations'!A2095:J4430,10,FALSE)</f>
        <v>Normal</v>
      </c>
      <c r="L2096" t="str">
        <f>VLOOKUP(Healthcare!A2096,'Hospitalisation Details'!A2095:K4430,10,FALSE)</f>
        <v>17-Dec-1996</v>
      </c>
      <c r="M2096" s="17">
        <f>VLOOKUP(Healthcare!A2096,'Hospitalisation Details'!A2095:K4430,6,FALSE)</f>
        <v>2322.62</v>
      </c>
      <c r="N2096" t="str">
        <f>VLOOKUP(Healthcare!A2096,'Hospitalisation Details'!A2095:K4430,7,FALSE)</f>
        <v>tier - 2</v>
      </c>
      <c r="O2096" t="str">
        <f>VLOOKUP(Healthcare!A2096,'Hospitalisation Details'!A2095:K4430,8,FALSE)</f>
        <v>tier - 1</v>
      </c>
      <c r="P2096" t="str">
        <f>VLOOKUP(Healthcare!A2096,'Hospitalisation Details'!A2095:K4430,9,FALSE)</f>
        <v>R1013</v>
      </c>
      <c r="Q2096">
        <f>VLOOKUP(Healthcare!A2096,'Hospitalisation Details'!A2095:K4430,11,FALSE)</f>
        <v>27</v>
      </c>
    </row>
    <row r="2097" spans="1:17" ht="15.6">
      <c r="A2097" s="1" t="s">
        <v>268</v>
      </c>
      <c r="B2097" t="str">
        <f>VLOOKUP(A2097,'Customer Names'!A2096:E4431,5,FALSE)</f>
        <v xml:space="preserve"> Mr.  Josh Merlis</v>
      </c>
      <c r="C2097">
        <f>VLOOKUP(A2097,'Medical Examinations'!A2096:J4431,2,FALSE)</f>
        <v>26.18</v>
      </c>
      <c r="D2097">
        <f>VLOOKUP(A2097,'Medical Examinations'!A2096:J4431,3,FALSE)</f>
        <v>6.12</v>
      </c>
      <c r="E2097" t="str">
        <f>VLOOKUP(A2097,'Medical Examinations'!A2096:J4431,4,FALSE)</f>
        <v>No</v>
      </c>
      <c r="F2097" t="str">
        <f>VLOOKUP(A2097,'Medical Examinations'!A2096:J4431,5,FALSE)</f>
        <v>Yes</v>
      </c>
      <c r="G2097" t="str">
        <f>VLOOKUP($A2097,'Medical Examinations'!A$1:J$2336,6,FALSE)</f>
        <v>No</v>
      </c>
      <c r="H2097">
        <f>VLOOKUP(A2097,'Medical Examinations'!A2096:J4431,7,FALSE)</f>
        <v>1</v>
      </c>
      <c r="I2097" t="str">
        <f>VLOOKUP(A2097,'Medical Examinations'!A2096:J4431,8,FALSE)</f>
        <v>No</v>
      </c>
      <c r="J2097" t="str">
        <f>VLOOKUP($A2097,'Medical Examinations'!$A2096:$J4431,9,FALSE)</f>
        <v>Over Weight</v>
      </c>
      <c r="K2097" t="str">
        <f>VLOOKUP(A2097,'Medical Examinations'!A2096:J4431,10,FALSE)</f>
        <v>Prediabetes</v>
      </c>
      <c r="L2097" t="str">
        <f>VLOOKUP(Healthcare!A2097,'Hospitalisation Details'!A2096:K4431,10,FALSE)</f>
        <v>6-Sep-2004</v>
      </c>
      <c r="M2097" s="17">
        <f>VLOOKUP(Healthcare!A2097,'Hospitalisation Details'!A2096:K4431,6,FALSE)</f>
        <v>2304</v>
      </c>
      <c r="N2097" t="str">
        <f>VLOOKUP(Healthcare!A2097,'Hospitalisation Details'!A2096:K4431,7,FALSE)</f>
        <v>tier - 2</v>
      </c>
      <c r="O2097" t="str">
        <f>VLOOKUP(Healthcare!A2097,'Hospitalisation Details'!A2096:K4431,8,FALSE)</f>
        <v>tier - 3</v>
      </c>
      <c r="P2097" t="str">
        <f>VLOOKUP(Healthcare!A2097,'Hospitalisation Details'!A2096:K4431,9,FALSE)</f>
        <v>R1013</v>
      </c>
      <c r="Q2097">
        <f>VLOOKUP(Healthcare!A2097,'Hospitalisation Details'!A2096:K4431,11,FALSE)</f>
        <v>19</v>
      </c>
    </row>
    <row r="2098" spans="1:17" ht="15.6">
      <c r="A2098" s="1" t="s">
        <v>267</v>
      </c>
      <c r="B2098" t="str">
        <f>VLOOKUP(A2098,'Customer Names'!A2097:E4432,5,FALSE)</f>
        <v xml:space="preserve"> Mr.  Kiyokatsu Hasegawa</v>
      </c>
      <c r="C2098">
        <f>VLOOKUP(A2098,'Medical Examinations'!A2097:J4432,2,FALSE)</f>
        <v>20.8</v>
      </c>
      <c r="D2098">
        <f>VLOOKUP(A2098,'Medical Examinations'!A2097:J4432,3,FALSE)</f>
        <v>4.87</v>
      </c>
      <c r="E2098" t="str">
        <f>VLOOKUP(A2098,'Medical Examinations'!A2097:J4432,4,FALSE)</f>
        <v>yes</v>
      </c>
      <c r="F2098" t="str">
        <f>VLOOKUP(A2098,'Medical Examinations'!A2097:J4432,5,FALSE)</f>
        <v>No</v>
      </c>
      <c r="G2098" t="str">
        <f>VLOOKUP($A2098,'Medical Examinations'!A$1:J$2336,6,FALSE)</f>
        <v>No</v>
      </c>
      <c r="H2098">
        <f>VLOOKUP(A2098,'Medical Examinations'!A2097:J4432,7,FALSE)</f>
        <v>0</v>
      </c>
      <c r="I2098" t="str">
        <f>VLOOKUP(A2098,'Medical Examinations'!A2097:J4432,8,FALSE)</f>
        <v>No</v>
      </c>
      <c r="J2098" t="str">
        <f>VLOOKUP($A2098,'Medical Examinations'!$A2097:$J4432,9,FALSE)</f>
        <v>Healthy Weight</v>
      </c>
      <c r="K2098" t="str">
        <f>VLOOKUP(A2098,'Medical Examinations'!A2097:J4432,10,FALSE)</f>
        <v>Normal</v>
      </c>
      <c r="L2098" t="str">
        <f>VLOOKUP(Healthcare!A2098,'Hospitalisation Details'!A2097:K4432,10,FALSE)</f>
        <v>28-Nov-1996</v>
      </c>
      <c r="M2098" s="17">
        <f>VLOOKUP(Healthcare!A2098,'Hospitalisation Details'!A2097:K4432,6,FALSE)</f>
        <v>2302.3000000000002</v>
      </c>
      <c r="N2098" t="str">
        <f>VLOOKUP(Healthcare!A2098,'Hospitalisation Details'!A2097:K4432,7,FALSE)</f>
        <v>tier - 1</v>
      </c>
      <c r="O2098" t="str">
        <f>VLOOKUP(Healthcare!A2098,'Hospitalisation Details'!A2097:K4432,8,FALSE)</f>
        <v>tier - 2</v>
      </c>
      <c r="P2098" t="str">
        <f>VLOOKUP(Healthcare!A2098,'Hospitalisation Details'!A2097:K4432,9,FALSE)</f>
        <v>R1011</v>
      </c>
      <c r="Q2098">
        <f>VLOOKUP(Healthcare!A2098,'Hospitalisation Details'!A2097:K4432,11,FALSE)</f>
        <v>27</v>
      </c>
    </row>
    <row r="2099" spans="1:17" ht="15.6">
      <c r="A2099" s="1" t="s">
        <v>266</v>
      </c>
      <c r="B2099" t="str">
        <f>VLOOKUP(A2099,'Customer Names'!A2098:E4433,5,FALSE)</f>
        <v xml:space="preserve"> Ms.  Amanda L Haselden</v>
      </c>
      <c r="C2099">
        <f>VLOOKUP(A2099,'Medical Examinations'!A2098:J4433,2,FALSE)</f>
        <v>15.82</v>
      </c>
      <c r="D2099">
        <f>VLOOKUP(A2099,'Medical Examinations'!A2098:J4433,3,FALSE)</f>
        <v>4.5999999999999996</v>
      </c>
      <c r="E2099" t="str">
        <f>VLOOKUP(A2099,'Medical Examinations'!A2098:J4433,4,FALSE)</f>
        <v>No</v>
      </c>
      <c r="F2099" t="str">
        <f>VLOOKUP(A2099,'Medical Examinations'!A2098:J4433,5,FALSE)</f>
        <v>No</v>
      </c>
      <c r="G2099" t="str">
        <f>VLOOKUP($A2099,'Medical Examinations'!A$1:J$2336,6,FALSE)</f>
        <v>No</v>
      </c>
      <c r="H2099">
        <f>VLOOKUP(A2099,'Medical Examinations'!A2098:J4433,7,FALSE)</f>
        <v>0</v>
      </c>
      <c r="I2099" t="str">
        <f>VLOOKUP(A2099,'Medical Examinations'!A2098:J4433,8,FALSE)</f>
        <v>No</v>
      </c>
      <c r="J2099" t="str">
        <f>VLOOKUP($A2099,'Medical Examinations'!$A2098:$J4433,9,FALSE)</f>
        <v>Under Weight</v>
      </c>
      <c r="K2099" t="str">
        <f>VLOOKUP(A2099,'Medical Examinations'!A2098:J4433,10,FALSE)</f>
        <v>Normal</v>
      </c>
      <c r="L2099" t="str">
        <f>VLOOKUP(Healthcare!A2099,'Hospitalisation Details'!A2098:K4433,10,FALSE)</f>
        <v>5-Oct-1989</v>
      </c>
      <c r="M2099" s="17">
        <f>VLOOKUP(Healthcare!A2099,'Hospitalisation Details'!A2098:K4433,6,FALSE)</f>
        <v>2295.2399999999998</v>
      </c>
      <c r="N2099" t="str">
        <f>VLOOKUP(Healthcare!A2099,'Hospitalisation Details'!A2098:K4433,7,FALSE)</f>
        <v>tier - 2</v>
      </c>
      <c r="O2099" t="str">
        <f>VLOOKUP(Healthcare!A2099,'Hospitalisation Details'!A2098:K4433,8,FALSE)</f>
        <v>tier - 1</v>
      </c>
      <c r="P2099" t="str">
        <f>VLOOKUP(Healthcare!A2099,'Hospitalisation Details'!A2098:K4433,9,FALSE)</f>
        <v>R1013</v>
      </c>
      <c r="Q2099">
        <f>VLOOKUP(Healthcare!A2099,'Hospitalisation Details'!A2098:K4433,11,FALSE)</f>
        <v>34</v>
      </c>
    </row>
    <row r="2100" spans="1:17" ht="15.6">
      <c r="A2100" s="1" t="s">
        <v>265</v>
      </c>
      <c r="B2100" t="str">
        <f>VLOOKUP(A2100,'Customer Names'!A2099:E4434,5,FALSE)</f>
        <v xml:space="preserve"> Mr.  Matthew Simonson</v>
      </c>
      <c r="C2100">
        <f>VLOOKUP(A2100,'Medical Examinations'!A2099:J4434,2,FALSE)</f>
        <v>17.670000000000002</v>
      </c>
      <c r="D2100">
        <f>VLOOKUP(A2100,'Medical Examinations'!A2099:J4434,3,FALSE)</f>
        <v>4.78</v>
      </c>
      <c r="E2100" t="str">
        <f>VLOOKUP(A2100,'Medical Examinations'!A2099:J4434,4,FALSE)</f>
        <v>No</v>
      </c>
      <c r="F2100" t="str">
        <f>VLOOKUP(A2100,'Medical Examinations'!A2099:J4434,5,FALSE)</f>
        <v>No</v>
      </c>
      <c r="G2100" t="str">
        <f>VLOOKUP($A2100,'Medical Examinations'!A$1:J$2336,6,FALSE)</f>
        <v>No</v>
      </c>
      <c r="H2100">
        <f>VLOOKUP(A2100,'Medical Examinations'!A2099:J4434,7,FALSE)</f>
        <v>0</v>
      </c>
      <c r="I2100" t="str">
        <f>VLOOKUP(A2100,'Medical Examinations'!A2099:J4434,8,FALSE)</f>
        <v>No</v>
      </c>
      <c r="J2100" t="str">
        <f>VLOOKUP($A2100,'Medical Examinations'!$A2099:$J4434,9,FALSE)</f>
        <v>Under Weight</v>
      </c>
      <c r="K2100" t="str">
        <f>VLOOKUP(A2100,'Medical Examinations'!A2099:J4434,10,FALSE)</f>
        <v>Normal</v>
      </c>
      <c r="L2100" t="str">
        <f>VLOOKUP(Healthcare!A2100,'Hospitalisation Details'!A2099:K4434,10,FALSE)</f>
        <v>16-Jun-1991</v>
      </c>
      <c r="M2100" s="17">
        <f>VLOOKUP(Healthcare!A2100,'Hospitalisation Details'!A2099:K4434,6,FALSE)</f>
        <v>2277.7199999999998</v>
      </c>
      <c r="N2100" t="str">
        <f>VLOOKUP(Healthcare!A2100,'Hospitalisation Details'!A2099:K4434,7,FALSE)</f>
        <v>tier - 2</v>
      </c>
      <c r="O2100" t="str">
        <f>VLOOKUP(Healthcare!A2100,'Hospitalisation Details'!A2099:K4434,8,FALSE)</f>
        <v>tier - 1</v>
      </c>
      <c r="P2100" t="str">
        <f>VLOOKUP(Healthcare!A2100,'Hospitalisation Details'!A2099:K4434,9,FALSE)</f>
        <v>R1013</v>
      </c>
      <c r="Q2100">
        <f>VLOOKUP(Healthcare!A2100,'Hospitalisation Details'!A2099:K4434,11,FALSE)</f>
        <v>33</v>
      </c>
    </row>
    <row r="2101" spans="1:17" ht="15.6">
      <c r="A2101" s="1" t="s">
        <v>264</v>
      </c>
      <c r="B2101" t="str">
        <f>VLOOKUP(A2101,'Customer Names'!A2100:E4435,5,FALSE)</f>
        <v xml:space="preserve"> Ms.  Julia M Montag</v>
      </c>
      <c r="C2101">
        <f>VLOOKUP(A2101,'Medical Examinations'!A2100:J4435,2,FALSE)</f>
        <v>31.92</v>
      </c>
      <c r="D2101">
        <f>VLOOKUP(A2101,'Medical Examinations'!A2100:J4435,3,FALSE)</f>
        <v>11.05</v>
      </c>
      <c r="E2101" t="str">
        <f>VLOOKUP(A2101,'Medical Examinations'!A2100:J4435,4,FALSE)</f>
        <v>No</v>
      </c>
      <c r="F2101" t="str">
        <f>VLOOKUP(A2101,'Medical Examinations'!A2100:J4435,5,FALSE)</f>
        <v>No</v>
      </c>
      <c r="G2101" t="str">
        <f>VLOOKUP($A2101,'Medical Examinations'!A$1:J$2336,6,FALSE)</f>
        <v>No</v>
      </c>
      <c r="H2101">
        <f>VLOOKUP(A2101,'Medical Examinations'!A2100:J4435,7,FALSE)</f>
        <v>0</v>
      </c>
      <c r="I2101" t="str">
        <f>VLOOKUP(A2101,'Medical Examinations'!A2100:J4435,8,FALSE)</f>
        <v>No</v>
      </c>
      <c r="J2101" t="str">
        <f>VLOOKUP($A2101,'Medical Examinations'!$A2100:$J4435,9,FALSE)</f>
        <v>Obesity</v>
      </c>
      <c r="K2101" t="str">
        <f>VLOOKUP(A2101,'Medical Examinations'!A2100:J4435,10,FALSE)</f>
        <v>Diabetes</v>
      </c>
      <c r="L2101" t="str">
        <f>VLOOKUP(Healthcare!A2101,'Hospitalisation Details'!A2100:K4435,10,FALSE)</f>
        <v>12-Nov-2002</v>
      </c>
      <c r="M2101" s="17">
        <f>VLOOKUP(Healthcare!A2101,'Hospitalisation Details'!A2100:K4435,6,FALSE)</f>
        <v>2261.5700000000002</v>
      </c>
      <c r="N2101" t="str">
        <f>VLOOKUP(Healthcare!A2101,'Hospitalisation Details'!A2100:K4435,7,FALSE)</f>
        <v>tier - 2</v>
      </c>
      <c r="O2101" t="str">
        <f>VLOOKUP(Healthcare!A2101,'Hospitalisation Details'!A2100:K4435,8,FALSE)</f>
        <v>tier - 1</v>
      </c>
      <c r="P2101" t="str">
        <f>VLOOKUP(Healthcare!A2101,'Hospitalisation Details'!A2100:K4435,9,FALSE)</f>
        <v>R1012</v>
      </c>
      <c r="Q2101">
        <f>VLOOKUP(Healthcare!A2101,'Hospitalisation Details'!A2100:K4435,11,FALSE)</f>
        <v>21</v>
      </c>
    </row>
    <row r="2102" spans="1:17" ht="15.6">
      <c r="A2102" s="1" t="s">
        <v>263</v>
      </c>
      <c r="B2102" t="str">
        <f>VLOOKUP(A2102,'Customer Names'!A2101:E4436,5,FALSE)</f>
        <v xml:space="preserve"> Ms.  Rhea Deroian</v>
      </c>
      <c r="C2102">
        <f>VLOOKUP(A2102,'Medical Examinations'!A2101:J4436,2,FALSE)</f>
        <v>28.975000000000001</v>
      </c>
      <c r="D2102">
        <f>VLOOKUP(A2102,'Medical Examinations'!A2101:J4436,3,FALSE)</f>
        <v>7.62</v>
      </c>
      <c r="E2102" t="str">
        <f>VLOOKUP(A2102,'Medical Examinations'!A2101:J4436,4,FALSE)</f>
        <v>No</v>
      </c>
      <c r="F2102" t="str">
        <f>VLOOKUP(A2102,'Medical Examinations'!A2101:J4436,5,FALSE)</f>
        <v>No</v>
      </c>
      <c r="G2102" t="str">
        <f>VLOOKUP($A2102,'Medical Examinations'!A$1:J$2336,6,FALSE)</f>
        <v>No</v>
      </c>
      <c r="H2102">
        <f>VLOOKUP(A2102,'Medical Examinations'!A2101:J4436,7,FALSE)</f>
        <v>0</v>
      </c>
      <c r="I2102" t="str">
        <f>VLOOKUP(A2102,'Medical Examinations'!A2101:J4436,8,FALSE)</f>
        <v>No</v>
      </c>
      <c r="J2102" t="str">
        <f>VLOOKUP($A2102,'Medical Examinations'!$A2101:$J4436,9,FALSE)</f>
        <v>Over Weight</v>
      </c>
      <c r="K2102" t="str">
        <f>VLOOKUP(A2102,'Medical Examinations'!A2101:J4436,10,FALSE)</f>
        <v>Diabetes</v>
      </c>
      <c r="L2102" t="str">
        <f>VLOOKUP(Healthcare!A2102,'Hospitalisation Details'!A2101:K4436,10,FALSE)</f>
        <v>15-Jul-2002</v>
      </c>
      <c r="M2102" s="17">
        <f>VLOOKUP(Healthcare!A2102,'Hospitalisation Details'!A2101:K4436,6,FALSE)</f>
        <v>2257.48</v>
      </c>
      <c r="N2102" t="str">
        <f>VLOOKUP(Healthcare!A2102,'Hospitalisation Details'!A2101:K4436,7,FALSE)</f>
        <v>tier - 2</v>
      </c>
      <c r="O2102" t="str">
        <f>VLOOKUP(Healthcare!A2102,'Hospitalisation Details'!A2101:K4436,8,FALSE)</f>
        <v>tier - 1</v>
      </c>
      <c r="P2102" t="str">
        <f>VLOOKUP(Healthcare!A2102,'Hospitalisation Details'!A2101:K4436,9,FALSE)</f>
        <v>R1012</v>
      </c>
      <c r="Q2102">
        <f>VLOOKUP(Healthcare!A2102,'Hospitalisation Details'!A2101:K4436,11,FALSE)</f>
        <v>22</v>
      </c>
    </row>
    <row r="2103" spans="1:17" ht="15.6">
      <c r="A2103" s="1" t="s">
        <v>262</v>
      </c>
      <c r="B2103" t="str">
        <f>VLOOKUP(A2103,'Customer Names'!A2102:E4437,5,FALSE)</f>
        <v xml:space="preserve"> Mr.  Justin Goetz</v>
      </c>
      <c r="C2103">
        <f>VLOOKUP(A2103,'Medical Examinations'!A2102:J4437,2,FALSE)</f>
        <v>31.73</v>
      </c>
      <c r="D2103">
        <f>VLOOKUP(A2103,'Medical Examinations'!A2102:J4437,3,FALSE)</f>
        <v>4.78</v>
      </c>
      <c r="E2103" t="str">
        <f>VLOOKUP(A2103,'Medical Examinations'!A2102:J4437,4,FALSE)</f>
        <v>yes</v>
      </c>
      <c r="F2103" t="str">
        <f>VLOOKUP(A2103,'Medical Examinations'!A2102:J4437,5,FALSE)</f>
        <v>Yes</v>
      </c>
      <c r="G2103" t="str">
        <f>VLOOKUP($A2103,'Medical Examinations'!A$1:J$2336,6,FALSE)</f>
        <v>No</v>
      </c>
      <c r="H2103">
        <f>VLOOKUP(A2103,'Medical Examinations'!A2102:J4437,7,FALSE)</f>
        <v>2</v>
      </c>
      <c r="I2103" t="str">
        <f>VLOOKUP(A2103,'Medical Examinations'!A2102:J4437,8,FALSE)</f>
        <v>No</v>
      </c>
      <c r="J2103" t="str">
        <f>VLOOKUP($A2103,'Medical Examinations'!$A2102:$J4437,9,FALSE)</f>
        <v>Obesity</v>
      </c>
      <c r="K2103" t="str">
        <f>VLOOKUP(A2103,'Medical Examinations'!A2102:J4437,10,FALSE)</f>
        <v>Normal</v>
      </c>
      <c r="L2103" t="str">
        <f>VLOOKUP(Healthcare!A2103,'Hospitalisation Details'!A2102:K4437,10,FALSE)</f>
        <v>11-Dec-2000</v>
      </c>
      <c r="M2103" s="17">
        <f>VLOOKUP(Healthcare!A2103,'Hospitalisation Details'!A2102:K4437,6,FALSE)</f>
        <v>2254.8000000000002</v>
      </c>
      <c r="N2103" t="str">
        <f>VLOOKUP(Healthcare!A2103,'Hospitalisation Details'!A2102:K4437,7,FALSE)</f>
        <v>tier - 2</v>
      </c>
      <c r="O2103" t="str">
        <f>VLOOKUP(Healthcare!A2103,'Hospitalisation Details'!A2102:K4437,8,FALSE)</f>
        <v>tier - 3</v>
      </c>
      <c r="P2103" t="str">
        <f>VLOOKUP(Healthcare!A2103,'Hospitalisation Details'!A2102:K4437,9,FALSE)</f>
        <v>R1016</v>
      </c>
      <c r="Q2103">
        <f>VLOOKUP(Healthcare!A2103,'Hospitalisation Details'!A2102:K4437,11,FALSE)</f>
        <v>23</v>
      </c>
    </row>
    <row r="2104" spans="1:17" ht="15.6">
      <c r="A2104" s="1" t="s">
        <v>261</v>
      </c>
      <c r="B2104" t="str">
        <f>VLOOKUP(A2104,'Customer Names'!A2103:E4438,5,FALSE)</f>
        <v xml:space="preserve"> Mr.  Shamus M Brady</v>
      </c>
      <c r="C2104">
        <f>VLOOKUP(A2104,'Medical Examinations'!A2103:J4438,2,FALSE)</f>
        <v>28.88</v>
      </c>
      <c r="D2104">
        <f>VLOOKUP(A2104,'Medical Examinations'!A2103:J4438,3,FALSE)</f>
        <v>6.09</v>
      </c>
      <c r="E2104" t="str">
        <f>VLOOKUP(A2104,'Medical Examinations'!A2103:J4438,4,FALSE)</f>
        <v>yes</v>
      </c>
      <c r="F2104" t="str">
        <f>VLOOKUP(A2104,'Medical Examinations'!A2103:J4438,5,FALSE)</f>
        <v>Yes</v>
      </c>
      <c r="G2104" t="str">
        <f>VLOOKUP($A2104,'Medical Examinations'!A$1:J$2336,6,FALSE)</f>
        <v>No</v>
      </c>
      <c r="H2104">
        <f>VLOOKUP(A2104,'Medical Examinations'!A2103:J4438,7,FALSE)</f>
        <v>2</v>
      </c>
      <c r="I2104" t="str">
        <f>VLOOKUP(A2104,'Medical Examinations'!A2103:J4438,8,FALSE)</f>
        <v>No</v>
      </c>
      <c r="J2104" t="str">
        <f>VLOOKUP($A2104,'Medical Examinations'!$A2103:$J4438,9,FALSE)</f>
        <v>Over Weight</v>
      </c>
      <c r="K2104" t="str">
        <f>VLOOKUP(A2104,'Medical Examinations'!A2103:J4438,10,FALSE)</f>
        <v>Prediabetes</v>
      </c>
      <c r="L2104" t="str">
        <f>VLOOKUP(Healthcare!A2104,'Hospitalisation Details'!A2103:K4438,10,FALSE)</f>
        <v>30-Jun-2000</v>
      </c>
      <c r="M2104" s="17">
        <f>VLOOKUP(Healthcare!A2104,'Hospitalisation Details'!A2103:K4438,6,FALSE)</f>
        <v>2250.84</v>
      </c>
      <c r="N2104" t="str">
        <f>VLOOKUP(Healthcare!A2104,'Hospitalisation Details'!A2103:K4438,7,FALSE)</f>
        <v>tier - 2</v>
      </c>
      <c r="O2104" t="str">
        <f>VLOOKUP(Healthcare!A2104,'Hospitalisation Details'!A2103:K4438,8,FALSE)</f>
        <v>tier - 2</v>
      </c>
      <c r="P2104" t="str">
        <f>VLOOKUP(Healthcare!A2104,'Hospitalisation Details'!A2103:K4438,9,FALSE)</f>
        <v>R1018</v>
      </c>
      <c r="Q2104">
        <f>VLOOKUP(Healthcare!A2104,'Hospitalisation Details'!A2103:K4438,11,FALSE)</f>
        <v>24</v>
      </c>
    </row>
    <row r="2105" spans="1:17" ht="15.6">
      <c r="A2105" s="1" t="s">
        <v>260</v>
      </c>
      <c r="B2105" t="str">
        <f>VLOOKUP(A2105,'Customer Names'!A2104:E4439,5,FALSE)</f>
        <v xml:space="preserve"> Mr.  Mike Moran</v>
      </c>
      <c r="C2105">
        <f>VLOOKUP(A2105,'Medical Examinations'!A2104:J4439,2,FALSE)</f>
        <v>25.555</v>
      </c>
      <c r="D2105">
        <f>VLOOKUP(A2105,'Medical Examinations'!A2104:J4439,3,FALSE)</f>
        <v>5.1100000000000003</v>
      </c>
      <c r="E2105" t="str">
        <f>VLOOKUP(A2105,'Medical Examinations'!A2104:J4439,4,FALSE)</f>
        <v>No</v>
      </c>
      <c r="F2105" t="str">
        <f>VLOOKUP(A2105,'Medical Examinations'!A2104:J4439,5,FALSE)</f>
        <v>No</v>
      </c>
      <c r="G2105" t="str">
        <f>VLOOKUP($A2105,'Medical Examinations'!A$1:J$2336,6,FALSE)</f>
        <v>Yes</v>
      </c>
      <c r="H2105">
        <f>VLOOKUP(A2105,'Medical Examinations'!A2104:J4439,7,FALSE)</f>
        <v>1</v>
      </c>
      <c r="I2105" t="str">
        <f>VLOOKUP(A2105,'Medical Examinations'!A2104:J4439,8,FALSE)</f>
        <v>No</v>
      </c>
      <c r="J2105" t="str">
        <f>VLOOKUP($A2105,'Medical Examinations'!$A2104:$J4439,9,FALSE)</f>
        <v>Over Weight</v>
      </c>
      <c r="K2105" t="str">
        <f>VLOOKUP(A2105,'Medical Examinations'!A2104:J4439,10,FALSE)</f>
        <v>Normal</v>
      </c>
      <c r="L2105" t="str">
        <f>VLOOKUP(Healthcare!A2105,'Hospitalisation Details'!A2104:K4439,10,FALSE)</f>
        <v>10-Dec-2003</v>
      </c>
      <c r="M2105" s="17">
        <f>VLOOKUP(Healthcare!A2105,'Hospitalisation Details'!A2104:K4439,6,FALSE)</f>
        <v>2221.56</v>
      </c>
      <c r="N2105" t="str">
        <f>VLOOKUP(Healthcare!A2105,'Hospitalisation Details'!A2104:K4439,7,FALSE)</f>
        <v>tier - 2</v>
      </c>
      <c r="O2105" t="str">
        <f>VLOOKUP(Healthcare!A2105,'Hospitalisation Details'!A2104:K4439,8,FALSE)</f>
        <v>tier - 3</v>
      </c>
      <c r="P2105" t="str">
        <f>VLOOKUP(Healthcare!A2105,'Hospitalisation Details'!A2104:K4439,9,FALSE)</f>
        <v>R1012</v>
      </c>
      <c r="Q2105">
        <f>VLOOKUP(Healthcare!A2105,'Hospitalisation Details'!A2104:K4439,11,FALSE)</f>
        <v>20</v>
      </c>
    </row>
    <row r="2106" spans="1:17" ht="15.6">
      <c r="A2106" s="1" t="s">
        <v>259</v>
      </c>
      <c r="B2106" t="str">
        <f>VLOOKUP(A2106,'Customer Names'!A2105:E4440,5,FALSE)</f>
        <v xml:space="preserve"> Ms.  Mary Beth Strickler</v>
      </c>
      <c r="C2106">
        <f>VLOOKUP(A2106,'Medical Examinations'!A2105:J4440,2,FALSE)</f>
        <v>37.29</v>
      </c>
      <c r="D2106">
        <f>VLOOKUP(A2106,'Medical Examinations'!A2105:J4440,3,FALSE)</f>
        <v>4.46</v>
      </c>
      <c r="E2106" t="str">
        <f>VLOOKUP(A2106,'Medical Examinations'!A2105:J4440,4,FALSE)</f>
        <v>No</v>
      </c>
      <c r="F2106" t="str">
        <f>VLOOKUP(A2106,'Medical Examinations'!A2105:J4440,5,FALSE)</f>
        <v>Yes</v>
      </c>
      <c r="G2106" t="str">
        <f>VLOOKUP($A2106,'Medical Examinations'!A$1:J$2336,6,FALSE)</f>
        <v>No</v>
      </c>
      <c r="H2106">
        <f>VLOOKUP(A2106,'Medical Examinations'!A2105:J4440,7,FALSE)</f>
        <v>1</v>
      </c>
      <c r="I2106" t="str">
        <f>VLOOKUP(A2106,'Medical Examinations'!A2105:J4440,8,FALSE)</f>
        <v>No</v>
      </c>
      <c r="J2106" t="str">
        <f>VLOOKUP($A2106,'Medical Examinations'!$A2105:$J4440,9,FALSE)</f>
        <v>Obesity</v>
      </c>
      <c r="K2106" t="str">
        <f>VLOOKUP(A2106,'Medical Examinations'!A2105:J4440,10,FALSE)</f>
        <v>Normal</v>
      </c>
      <c r="L2106" t="str">
        <f>VLOOKUP(Healthcare!A2106,'Hospitalisation Details'!A2105:K4440,10,FALSE)</f>
        <v>12-Dec-2004</v>
      </c>
      <c r="M2106" s="17">
        <f>VLOOKUP(Healthcare!A2106,'Hospitalisation Details'!A2105:K4440,6,FALSE)</f>
        <v>2219.4499999999998</v>
      </c>
      <c r="N2106" t="str">
        <f>VLOOKUP(Healthcare!A2106,'Hospitalisation Details'!A2105:K4440,7,FALSE)</f>
        <v>tier - 2</v>
      </c>
      <c r="O2106" t="str">
        <f>VLOOKUP(Healthcare!A2106,'Hospitalisation Details'!A2105:K4440,8,FALSE)</f>
        <v>tier - 1</v>
      </c>
      <c r="P2106" t="str">
        <f>VLOOKUP(Healthcare!A2106,'Hospitalisation Details'!A2105:K4440,9,FALSE)</f>
        <v>R1013</v>
      </c>
      <c r="Q2106">
        <f>VLOOKUP(Healthcare!A2106,'Hospitalisation Details'!A2105:K4440,11,FALSE)</f>
        <v>19</v>
      </c>
    </row>
    <row r="2107" spans="1:17" ht="15.6">
      <c r="A2107" s="1" t="s">
        <v>258</v>
      </c>
      <c r="B2107" t="str">
        <f>VLOOKUP(A2107,'Customer Names'!A2106:E4441,5,FALSE)</f>
        <v xml:space="preserve"> Ms.  Erin Simone</v>
      </c>
      <c r="C2107">
        <f>VLOOKUP(A2107,'Medical Examinations'!A2106:J4441,2,FALSE)</f>
        <v>40.28</v>
      </c>
      <c r="D2107">
        <f>VLOOKUP(A2107,'Medical Examinations'!A2106:J4441,3,FALSE)</f>
        <v>6.11</v>
      </c>
      <c r="E2107" t="str">
        <f>VLOOKUP(A2107,'Medical Examinations'!A2106:J4441,4,FALSE)</f>
        <v>No</v>
      </c>
      <c r="F2107" t="str">
        <f>VLOOKUP(A2107,'Medical Examinations'!A2106:J4441,5,FALSE)</f>
        <v>Yes</v>
      </c>
      <c r="G2107" t="str">
        <f>VLOOKUP($A2107,'Medical Examinations'!A$1:J$2336,6,FALSE)</f>
        <v>No</v>
      </c>
      <c r="H2107">
        <f>VLOOKUP(A2107,'Medical Examinations'!A2106:J4441,7,FALSE)</f>
        <v>1</v>
      </c>
      <c r="I2107" t="str">
        <f>VLOOKUP(A2107,'Medical Examinations'!A2106:J4441,8,FALSE)</f>
        <v>No</v>
      </c>
      <c r="J2107" t="str">
        <f>VLOOKUP($A2107,'Medical Examinations'!$A2106:$J4441,9,FALSE)</f>
        <v>Obesity</v>
      </c>
      <c r="K2107" t="str">
        <f>VLOOKUP(A2107,'Medical Examinations'!A2106:J4441,10,FALSE)</f>
        <v>Prediabetes</v>
      </c>
      <c r="L2107" t="str">
        <f>VLOOKUP(Healthcare!A2107,'Hospitalisation Details'!A2106:K4441,10,FALSE)</f>
        <v>25-Sep-2004</v>
      </c>
      <c r="M2107" s="17">
        <f>VLOOKUP(Healthcare!A2107,'Hospitalisation Details'!A2106:K4441,6,FALSE)</f>
        <v>2217.6</v>
      </c>
      <c r="N2107" t="str">
        <f>VLOOKUP(Healthcare!A2107,'Hospitalisation Details'!A2106:K4441,7,FALSE)</f>
        <v>tier - 2</v>
      </c>
      <c r="O2107" t="str">
        <f>VLOOKUP(Healthcare!A2107,'Hospitalisation Details'!A2106:K4441,8,FALSE)</f>
        <v>tier - 1</v>
      </c>
      <c r="P2107" t="str">
        <f>VLOOKUP(Healthcare!A2107,'Hospitalisation Details'!A2106:K4441,9,FALSE)</f>
        <v>R1024</v>
      </c>
      <c r="Q2107">
        <f>VLOOKUP(Healthcare!A2107,'Hospitalisation Details'!A2106:K4441,11,FALSE)</f>
        <v>19</v>
      </c>
    </row>
    <row r="2108" spans="1:17" ht="15.6">
      <c r="A2108" s="1" t="s">
        <v>257</v>
      </c>
      <c r="B2108" t="str">
        <f>VLOOKUP(A2108,'Customer Names'!A2107:E4442,5,FALSE)</f>
        <v xml:space="preserve"> Ms.  Hallie Von Rock</v>
      </c>
      <c r="C2108">
        <f>VLOOKUP(A2108,'Medical Examinations'!A2107:J4442,2,FALSE)</f>
        <v>40.185000000000002</v>
      </c>
      <c r="D2108">
        <f>VLOOKUP(A2108,'Medical Examinations'!A2107:J4442,3,FALSE)</f>
        <v>4.66</v>
      </c>
      <c r="E2108" t="str">
        <f>VLOOKUP(A2108,'Medical Examinations'!A2107:J4442,4,FALSE)</f>
        <v>No</v>
      </c>
      <c r="F2108" t="str">
        <f>VLOOKUP(A2108,'Medical Examinations'!A2107:J4442,5,FALSE)</f>
        <v>Yes</v>
      </c>
      <c r="G2108" t="str">
        <f>VLOOKUP($A2108,'Medical Examinations'!A$1:J$2336,6,FALSE)</f>
        <v>No</v>
      </c>
      <c r="H2108">
        <f>VLOOKUP(A2108,'Medical Examinations'!A2107:J4442,7,FALSE)</f>
        <v>1</v>
      </c>
      <c r="I2108" t="str">
        <f>VLOOKUP(A2108,'Medical Examinations'!A2107:J4442,8,FALSE)</f>
        <v>No</v>
      </c>
      <c r="J2108" t="str">
        <f>VLOOKUP($A2108,'Medical Examinations'!$A2107:$J4442,9,FALSE)</f>
        <v>Obesity</v>
      </c>
      <c r="K2108" t="str">
        <f>VLOOKUP(A2108,'Medical Examinations'!A2107:J4442,10,FALSE)</f>
        <v>Normal</v>
      </c>
      <c r="L2108" t="str">
        <f>VLOOKUP(Healthcare!A2108,'Hospitalisation Details'!A2107:K4442,10,FALSE)</f>
        <v>13-Jun-2004</v>
      </c>
      <c r="M2108" s="17">
        <f>VLOOKUP(Healthcare!A2108,'Hospitalisation Details'!A2107:K4442,6,FALSE)</f>
        <v>2217.4699999999998</v>
      </c>
      <c r="N2108" t="str">
        <f>VLOOKUP(Healthcare!A2108,'Hospitalisation Details'!A2107:K4442,7,FALSE)</f>
        <v>tier - 2</v>
      </c>
      <c r="O2108" t="str">
        <f>VLOOKUP(Healthcare!A2108,'Hospitalisation Details'!A2107:K4442,8,FALSE)</f>
        <v>tier - 1</v>
      </c>
      <c r="P2108" t="str">
        <f>VLOOKUP(Healthcare!A2108,'Hospitalisation Details'!A2107:K4442,9,FALSE)</f>
        <v>R1024</v>
      </c>
      <c r="Q2108">
        <f>VLOOKUP(Healthcare!A2108,'Hospitalisation Details'!A2107:K4442,11,FALSE)</f>
        <v>20</v>
      </c>
    </row>
    <row r="2109" spans="1:17" ht="15.6">
      <c r="A2109" s="1" t="s">
        <v>256</v>
      </c>
      <c r="B2109" t="str">
        <f>VLOOKUP(A2109,'Customer Names'!A2108:E4443,5,FALSE)</f>
        <v xml:space="preserve"> Ms.  Paige P Woodard</v>
      </c>
      <c r="C2109">
        <f>VLOOKUP(A2109,'Medical Examinations'!A2108:J4443,2,FALSE)</f>
        <v>23.57</v>
      </c>
      <c r="D2109">
        <f>VLOOKUP(A2109,'Medical Examinations'!A2108:J4443,3,FALSE)</f>
        <v>6.14</v>
      </c>
      <c r="E2109" t="str">
        <f>VLOOKUP(A2109,'Medical Examinations'!A2108:J4443,4,FALSE)</f>
        <v>No</v>
      </c>
      <c r="F2109" t="str">
        <f>VLOOKUP(A2109,'Medical Examinations'!A2108:J4443,5,FALSE)</f>
        <v>No</v>
      </c>
      <c r="G2109" t="str">
        <f>VLOOKUP($A2109,'Medical Examinations'!A$1:J$2336,6,FALSE)</f>
        <v>No</v>
      </c>
      <c r="H2109">
        <f>VLOOKUP(A2109,'Medical Examinations'!A2108:J4443,7,FALSE)</f>
        <v>0</v>
      </c>
      <c r="I2109" t="str">
        <f>VLOOKUP(A2109,'Medical Examinations'!A2108:J4443,8,FALSE)</f>
        <v>No</v>
      </c>
      <c r="J2109" t="str">
        <f>VLOOKUP($A2109,'Medical Examinations'!$A2108:$J4443,9,FALSE)</f>
        <v>Healthy Weight</v>
      </c>
      <c r="K2109" t="str">
        <f>VLOOKUP(A2109,'Medical Examinations'!A2108:J4443,10,FALSE)</f>
        <v>Prediabetes</v>
      </c>
      <c r="L2109" t="str">
        <f>VLOOKUP(Healthcare!A2109,'Hospitalisation Details'!A2108:K4443,10,FALSE)</f>
        <v>17-Nov-1994</v>
      </c>
      <c r="M2109" s="17">
        <f>VLOOKUP(Healthcare!A2109,'Hospitalisation Details'!A2108:K4443,6,FALSE)</f>
        <v>2213.21</v>
      </c>
      <c r="N2109" t="str">
        <f>VLOOKUP(Healthcare!A2109,'Hospitalisation Details'!A2108:K4443,7,FALSE)</f>
        <v>tier - 2</v>
      </c>
      <c r="O2109" t="str">
        <f>VLOOKUP(Healthcare!A2109,'Hospitalisation Details'!A2108:K4443,8,FALSE)</f>
        <v>tier - 2</v>
      </c>
      <c r="P2109" t="str">
        <f>VLOOKUP(Healthcare!A2109,'Hospitalisation Details'!A2108:K4443,9,FALSE)</f>
        <v>R1013</v>
      </c>
      <c r="Q2109">
        <f>VLOOKUP(Healthcare!A2109,'Hospitalisation Details'!A2108:K4443,11,FALSE)</f>
        <v>29</v>
      </c>
    </row>
    <row r="2110" spans="1:17" ht="15.6">
      <c r="A2110" s="1" t="s">
        <v>255</v>
      </c>
      <c r="B2110" t="str">
        <f>VLOOKUP(A2110,'Customer Names'!A2109:E4444,5,FALSE)</f>
        <v xml:space="preserve"> Ms.  Ji Li</v>
      </c>
      <c r="C2110">
        <f>VLOOKUP(A2110,'Medical Examinations'!A2109:J4444,2,FALSE)</f>
        <v>35.625</v>
      </c>
      <c r="D2110">
        <f>VLOOKUP(A2110,'Medical Examinations'!A2109:J4444,3,FALSE)</f>
        <v>6.21</v>
      </c>
      <c r="E2110" t="str">
        <f>VLOOKUP(A2110,'Medical Examinations'!A2109:J4444,4,FALSE)</f>
        <v>No</v>
      </c>
      <c r="F2110" t="str">
        <f>VLOOKUP(A2110,'Medical Examinations'!A2109:J4444,5,FALSE)</f>
        <v>Yes</v>
      </c>
      <c r="G2110" t="str">
        <f>VLOOKUP($A2110,'Medical Examinations'!A$1:J$2336,6,FALSE)</f>
        <v>No</v>
      </c>
      <c r="H2110">
        <f>VLOOKUP(A2110,'Medical Examinations'!A2109:J4444,7,FALSE)</f>
        <v>1</v>
      </c>
      <c r="I2110" t="str">
        <f>VLOOKUP(A2110,'Medical Examinations'!A2109:J4444,8,FALSE)</f>
        <v>No</v>
      </c>
      <c r="J2110" t="str">
        <f>VLOOKUP($A2110,'Medical Examinations'!$A2109:$J4444,9,FALSE)</f>
        <v>Obesity</v>
      </c>
      <c r="K2110" t="str">
        <f>VLOOKUP(A2110,'Medical Examinations'!A2109:J4444,10,FALSE)</f>
        <v>Prediabetes</v>
      </c>
      <c r="L2110" t="str">
        <f>VLOOKUP(Healthcare!A2110,'Hospitalisation Details'!A2109:K4444,10,FALSE)</f>
        <v>27-Jul-2004</v>
      </c>
      <c r="M2110" s="17">
        <f>VLOOKUP(Healthcare!A2110,'Hospitalisation Details'!A2109:K4444,6,FALSE)</f>
        <v>2211.13</v>
      </c>
      <c r="N2110" t="str">
        <f>VLOOKUP(Healthcare!A2110,'Hospitalisation Details'!A2109:K4444,7,FALSE)</f>
        <v>tier - 2</v>
      </c>
      <c r="O2110" t="str">
        <f>VLOOKUP(Healthcare!A2110,'Hospitalisation Details'!A2109:K4444,8,FALSE)</f>
        <v>tier - 2</v>
      </c>
      <c r="P2110" t="str">
        <f>VLOOKUP(Healthcare!A2110,'Hospitalisation Details'!A2109:K4444,9,FALSE)</f>
        <v>R1024</v>
      </c>
      <c r="Q2110">
        <f>VLOOKUP(Healthcare!A2110,'Hospitalisation Details'!A2109:K4444,11,FALSE)</f>
        <v>20</v>
      </c>
    </row>
    <row r="2111" spans="1:17" ht="15.6">
      <c r="A2111" s="1" t="s">
        <v>254</v>
      </c>
      <c r="B2111" t="str">
        <f>VLOOKUP(A2111,'Customer Names'!A2110:E4445,5,FALSE)</f>
        <v xml:space="preserve"> Ms.  Carissa A Sinda</v>
      </c>
      <c r="C2111">
        <f>VLOOKUP(A2111,'Medical Examinations'!A2110:J4445,2,FALSE)</f>
        <v>33.155000000000001</v>
      </c>
      <c r="D2111">
        <f>VLOOKUP(A2111,'Medical Examinations'!A2110:J4445,3,FALSE)</f>
        <v>4.5999999999999996</v>
      </c>
      <c r="E2111" t="str">
        <f>VLOOKUP(A2111,'Medical Examinations'!A2110:J4445,4,FALSE)</f>
        <v>No</v>
      </c>
      <c r="F2111" t="str">
        <f>VLOOKUP(A2111,'Medical Examinations'!A2110:J4445,5,FALSE)</f>
        <v>Yes</v>
      </c>
      <c r="G2111" t="str">
        <f>VLOOKUP($A2111,'Medical Examinations'!A$1:J$2336,6,FALSE)</f>
        <v>No</v>
      </c>
      <c r="H2111">
        <f>VLOOKUP(A2111,'Medical Examinations'!A2110:J4445,7,FALSE)</f>
        <v>1</v>
      </c>
      <c r="I2111" t="str">
        <f>VLOOKUP(A2111,'Medical Examinations'!A2110:J4445,8,FALSE)</f>
        <v>No</v>
      </c>
      <c r="J2111" t="str">
        <f>VLOOKUP($A2111,'Medical Examinations'!$A2110:$J4445,9,FALSE)</f>
        <v>Obesity</v>
      </c>
      <c r="K2111" t="str">
        <f>VLOOKUP(A2111,'Medical Examinations'!A2110:J4445,10,FALSE)</f>
        <v>Normal</v>
      </c>
      <c r="L2111" t="str">
        <f>VLOOKUP(Healthcare!A2111,'Hospitalisation Details'!A2110:K4445,10,FALSE)</f>
        <v>6-Aug-2004</v>
      </c>
      <c r="M2111" s="17">
        <f>VLOOKUP(Healthcare!A2111,'Hospitalisation Details'!A2110:K4445,6,FALSE)</f>
        <v>2207.6999999999998</v>
      </c>
      <c r="N2111" t="str">
        <f>VLOOKUP(Healthcare!A2111,'Hospitalisation Details'!A2110:K4445,7,FALSE)</f>
        <v>tier - 2</v>
      </c>
      <c r="O2111" t="str">
        <f>VLOOKUP(Healthcare!A2111,'Hospitalisation Details'!A2110:K4445,8,FALSE)</f>
        <v>tier - 2</v>
      </c>
      <c r="P2111" t="str">
        <f>VLOOKUP(Healthcare!A2111,'Hospitalisation Details'!A2110:K4445,9,FALSE)</f>
        <v>R1024</v>
      </c>
      <c r="Q2111">
        <f>VLOOKUP(Healthcare!A2111,'Hospitalisation Details'!A2110:K4445,11,FALSE)</f>
        <v>20</v>
      </c>
    </row>
    <row r="2112" spans="1:17" ht="15.6">
      <c r="A2112" s="1" t="s">
        <v>253</v>
      </c>
      <c r="B2112" t="str">
        <f>VLOOKUP(A2112,'Customer Names'!A2111:E4446,5,FALSE)</f>
        <v xml:space="preserve"> Ms.  Mona Rydland</v>
      </c>
      <c r="C2112">
        <f>VLOOKUP(A2112,'Medical Examinations'!A2111:J4446,2,FALSE)</f>
        <v>31.92</v>
      </c>
      <c r="D2112">
        <f>VLOOKUP(A2112,'Medical Examinations'!A2111:J4446,3,FALSE)</f>
        <v>5.04</v>
      </c>
      <c r="E2112" t="str">
        <f>VLOOKUP(A2112,'Medical Examinations'!A2111:J4446,4,FALSE)</f>
        <v>No</v>
      </c>
      <c r="F2112" t="str">
        <f>VLOOKUP(A2112,'Medical Examinations'!A2111:J4446,5,FALSE)</f>
        <v>Yes</v>
      </c>
      <c r="G2112" t="str">
        <f>VLOOKUP($A2112,'Medical Examinations'!A$1:J$2336,6,FALSE)</f>
        <v>No</v>
      </c>
      <c r="H2112">
        <f>VLOOKUP(A2112,'Medical Examinations'!A2111:J4446,7,FALSE)</f>
        <v>1</v>
      </c>
      <c r="I2112" t="str">
        <f>VLOOKUP(A2112,'Medical Examinations'!A2111:J4446,8,FALSE)</f>
        <v>No</v>
      </c>
      <c r="J2112" t="str">
        <f>VLOOKUP($A2112,'Medical Examinations'!$A2111:$J4446,9,FALSE)</f>
        <v>Obesity</v>
      </c>
      <c r="K2112" t="str">
        <f>VLOOKUP(A2112,'Medical Examinations'!A2111:J4446,10,FALSE)</f>
        <v>Normal</v>
      </c>
      <c r="L2112" t="str">
        <f>VLOOKUP(Healthcare!A2112,'Hospitalisation Details'!A2111:K4446,10,FALSE)</f>
        <v>13-Nov-2004</v>
      </c>
      <c r="M2112" s="17">
        <f>VLOOKUP(Healthcare!A2112,'Hospitalisation Details'!A2111:K4446,6,FALSE)</f>
        <v>2205.98</v>
      </c>
      <c r="N2112" t="str">
        <f>VLOOKUP(Healthcare!A2112,'Hospitalisation Details'!A2111:K4446,7,FALSE)</f>
        <v>tier - 2</v>
      </c>
      <c r="O2112" t="str">
        <f>VLOOKUP(Healthcare!A2112,'Hospitalisation Details'!A2111:K4446,8,FALSE)</f>
        <v>tier - 3</v>
      </c>
      <c r="P2112" t="str">
        <f>VLOOKUP(Healthcare!A2112,'Hospitalisation Details'!A2111:K4446,9,FALSE)</f>
        <v>R1024</v>
      </c>
      <c r="Q2112">
        <f>VLOOKUP(Healthcare!A2112,'Hospitalisation Details'!A2111:K4446,11,FALSE)</f>
        <v>19</v>
      </c>
    </row>
    <row r="2113" spans="1:17" ht="15.6">
      <c r="A2113" s="1" t="s">
        <v>252</v>
      </c>
      <c r="B2113" t="str">
        <f>VLOOKUP(A2113,'Customer Names'!A2112:E4447,5,FALSE)</f>
        <v xml:space="preserve"> Ms.  Kristin R Vespa</v>
      </c>
      <c r="C2113">
        <f>VLOOKUP(A2113,'Medical Examinations'!A2112:J4447,2,FALSE)</f>
        <v>30.305</v>
      </c>
      <c r="D2113">
        <f>VLOOKUP(A2113,'Medical Examinations'!A2112:J4447,3,FALSE)</f>
        <v>5.08</v>
      </c>
      <c r="E2113" t="str">
        <f>VLOOKUP(A2113,'Medical Examinations'!A2112:J4447,4,FALSE)</f>
        <v>No</v>
      </c>
      <c r="F2113" t="str">
        <f>VLOOKUP(A2113,'Medical Examinations'!A2112:J4447,5,FALSE)</f>
        <v>Yes</v>
      </c>
      <c r="G2113" t="str">
        <f>VLOOKUP($A2113,'Medical Examinations'!A$1:J$2336,6,FALSE)</f>
        <v>No</v>
      </c>
      <c r="H2113">
        <f>VLOOKUP(A2113,'Medical Examinations'!A2112:J4447,7,FALSE)</f>
        <v>1</v>
      </c>
      <c r="I2113" t="str">
        <f>VLOOKUP(A2113,'Medical Examinations'!A2112:J4447,8,FALSE)</f>
        <v>No</v>
      </c>
      <c r="J2113" t="str">
        <f>VLOOKUP($A2113,'Medical Examinations'!$A2112:$J4447,9,FALSE)</f>
        <v>Obesity</v>
      </c>
      <c r="K2113" t="str">
        <f>VLOOKUP(A2113,'Medical Examinations'!A2112:J4447,10,FALSE)</f>
        <v>Normal</v>
      </c>
      <c r="L2113" t="str">
        <f>VLOOKUP(Healthcare!A2113,'Hospitalisation Details'!A2112:K4447,10,FALSE)</f>
        <v>28-Oct-2004</v>
      </c>
      <c r="M2113" s="17">
        <f>VLOOKUP(Healthcare!A2113,'Hospitalisation Details'!A2112:K4447,6,FALSE)</f>
        <v>2203.7399999999998</v>
      </c>
      <c r="N2113" t="str">
        <f>VLOOKUP(Healthcare!A2113,'Hospitalisation Details'!A2112:K4447,7,FALSE)</f>
        <v>tier - 2</v>
      </c>
      <c r="O2113" t="str">
        <f>VLOOKUP(Healthcare!A2113,'Hospitalisation Details'!A2112:K4447,8,FALSE)</f>
        <v>tier - 2</v>
      </c>
      <c r="P2113" t="str">
        <f>VLOOKUP(Healthcare!A2113,'Hospitalisation Details'!A2112:K4447,9,FALSE)</f>
        <v>R1024</v>
      </c>
      <c r="Q2113">
        <f>VLOOKUP(Healthcare!A2113,'Hospitalisation Details'!A2112:K4447,11,FALSE)</f>
        <v>19</v>
      </c>
    </row>
    <row r="2114" spans="1:17" ht="15.6">
      <c r="A2114" s="1" t="s">
        <v>251</v>
      </c>
      <c r="B2114" t="str">
        <f>VLOOKUP(A2114,'Customer Names'!A2113:E4448,5,FALSE)</f>
        <v xml:space="preserve"> Ms.  Beth Meadows</v>
      </c>
      <c r="C2114">
        <f>VLOOKUP(A2114,'Medical Examinations'!A2113:J4448,2,FALSE)</f>
        <v>30.114999999999998</v>
      </c>
      <c r="D2114">
        <f>VLOOKUP(A2114,'Medical Examinations'!A2113:J4448,3,FALSE)</f>
        <v>4.38</v>
      </c>
      <c r="E2114" t="str">
        <f>VLOOKUP(A2114,'Medical Examinations'!A2113:J4448,4,FALSE)</f>
        <v>No</v>
      </c>
      <c r="F2114" t="str">
        <f>VLOOKUP(A2114,'Medical Examinations'!A2113:J4448,5,FALSE)</f>
        <v>Yes</v>
      </c>
      <c r="G2114" t="str">
        <f>VLOOKUP($A2114,'Medical Examinations'!A$1:J$2336,6,FALSE)</f>
        <v>No</v>
      </c>
      <c r="H2114">
        <f>VLOOKUP(A2114,'Medical Examinations'!A2113:J4448,7,FALSE)</f>
        <v>1</v>
      </c>
      <c r="I2114" t="str">
        <f>VLOOKUP(A2114,'Medical Examinations'!A2113:J4448,8,FALSE)</f>
        <v>No</v>
      </c>
      <c r="J2114" t="str">
        <f>VLOOKUP($A2114,'Medical Examinations'!$A2113:$J4448,9,FALSE)</f>
        <v>Obesity</v>
      </c>
      <c r="K2114" t="str">
        <f>VLOOKUP(A2114,'Medical Examinations'!A2113:J4448,10,FALSE)</f>
        <v>Normal</v>
      </c>
      <c r="L2114" t="str">
        <f>VLOOKUP(Healthcare!A2114,'Hospitalisation Details'!A2113:K4448,10,FALSE)</f>
        <v>6-Aug-2004</v>
      </c>
      <c r="M2114" s="17">
        <f>VLOOKUP(Healthcare!A2114,'Hospitalisation Details'!A2113:K4448,6,FALSE)</f>
        <v>2203.4699999999998</v>
      </c>
      <c r="N2114" t="str">
        <f>VLOOKUP(Healthcare!A2114,'Hospitalisation Details'!A2113:K4448,7,FALSE)</f>
        <v>tier - 2</v>
      </c>
      <c r="O2114" t="str">
        <f>VLOOKUP(Healthcare!A2114,'Hospitalisation Details'!A2113:K4448,8,FALSE)</f>
        <v>tier - 2</v>
      </c>
      <c r="P2114" t="str">
        <f>VLOOKUP(Healthcare!A2114,'Hospitalisation Details'!A2113:K4448,9,FALSE)</f>
        <v>R1024</v>
      </c>
      <c r="Q2114">
        <f>VLOOKUP(Healthcare!A2114,'Hospitalisation Details'!A2113:K4448,11,FALSE)</f>
        <v>20</v>
      </c>
    </row>
    <row r="2115" spans="1:17" ht="15.6">
      <c r="A2115" s="1" t="s">
        <v>250</v>
      </c>
      <c r="B2115" t="str">
        <f>VLOOKUP(A2115,'Customer Names'!A2114:E4449,5,FALSE)</f>
        <v xml:space="preserve"> Ms.  Allison Toppen</v>
      </c>
      <c r="C2115">
        <f>VLOOKUP(A2115,'Medical Examinations'!A2114:J4449,2,FALSE)</f>
        <v>24.09</v>
      </c>
      <c r="D2115">
        <f>VLOOKUP(A2115,'Medical Examinations'!A2114:J4449,3,FALSE)</f>
        <v>4.79</v>
      </c>
      <c r="E2115" t="str">
        <f>VLOOKUP(A2115,'Medical Examinations'!A2114:J4449,4,FALSE)</f>
        <v>No</v>
      </c>
      <c r="F2115" t="str">
        <f>VLOOKUP(A2115,'Medical Examinations'!A2114:J4449,5,FALSE)</f>
        <v>Yes</v>
      </c>
      <c r="G2115" t="str">
        <f>VLOOKUP($A2115,'Medical Examinations'!A$1:J$2336,6,FALSE)</f>
        <v>No</v>
      </c>
      <c r="H2115">
        <f>VLOOKUP(A2115,'Medical Examinations'!A2114:J4449,7,FALSE)</f>
        <v>1</v>
      </c>
      <c r="I2115" t="str">
        <f>VLOOKUP(A2115,'Medical Examinations'!A2114:J4449,8,FALSE)</f>
        <v>No</v>
      </c>
      <c r="J2115" t="str">
        <f>VLOOKUP($A2115,'Medical Examinations'!$A2114:$J4449,9,FALSE)</f>
        <v>Healthy Weight</v>
      </c>
      <c r="K2115" t="str">
        <f>VLOOKUP(A2115,'Medical Examinations'!A2114:J4449,10,FALSE)</f>
        <v>Normal</v>
      </c>
      <c r="L2115" t="str">
        <f>VLOOKUP(Healthcare!A2115,'Hospitalisation Details'!A2114:K4449,10,FALSE)</f>
        <v>27-Jul-2004</v>
      </c>
      <c r="M2115" s="17">
        <f>VLOOKUP(Healthcare!A2115,'Hospitalisation Details'!A2114:K4449,6,FALSE)</f>
        <v>2201.1</v>
      </c>
      <c r="N2115" t="str">
        <f>VLOOKUP(Healthcare!A2115,'Hospitalisation Details'!A2114:K4449,7,FALSE)</f>
        <v>tier - 2</v>
      </c>
      <c r="O2115" t="str">
        <f>VLOOKUP(Healthcare!A2115,'Hospitalisation Details'!A2114:K4449,8,FALSE)</f>
        <v>tier - 3</v>
      </c>
      <c r="P2115" t="str">
        <f>VLOOKUP(Healthcare!A2115,'Hospitalisation Details'!A2114:K4449,9,FALSE)</f>
        <v>R1013</v>
      </c>
      <c r="Q2115">
        <f>VLOOKUP(Healthcare!A2115,'Hospitalisation Details'!A2114:K4449,11,FALSE)</f>
        <v>20</v>
      </c>
    </row>
    <row r="2116" spans="1:17" ht="15.6">
      <c r="A2116" s="1" t="s">
        <v>249</v>
      </c>
      <c r="B2116" t="str">
        <f>VLOOKUP(A2116,'Customer Names'!A2115:E4450,5,FALSE)</f>
        <v xml:space="preserve"> Ms.  Ashley E Ermer</v>
      </c>
      <c r="C2116">
        <f>VLOOKUP(A2116,'Medical Examinations'!A2115:J4450,2,FALSE)</f>
        <v>28.215</v>
      </c>
      <c r="D2116">
        <f>VLOOKUP(A2116,'Medical Examinations'!A2115:J4450,3,FALSE)</f>
        <v>4.21</v>
      </c>
      <c r="E2116" t="str">
        <f>VLOOKUP(A2116,'Medical Examinations'!A2115:J4450,4,FALSE)</f>
        <v>No</v>
      </c>
      <c r="F2116" t="str">
        <f>VLOOKUP(A2116,'Medical Examinations'!A2115:J4450,5,FALSE)</f>
        <v>Yes</v>
      </c>
      <c r="G2116" t="str">
        <f>VLOOKUP($A2116,'Medical Examinations'!A$1:J$2336,6,FALSE)</f>
        <v>No</v>
      </c>
      <c r="H2116">
        <f>VLOOKUP(A2116,'Medical Examinations'!A2115:J4450,7,FALSE)</f>
        <v>1</v>
      </c>
      <c r="I2116" t="str">
        <f>VLOOKUP(A2116,'Medical Examinations'!A2115:J4450,8,FALSE)</f>
        <v>No</v>
      </c>
      <c r="J2116" t="str">
        <f>VLOOKUP($A2116,'Medical Examinations'!$A2115:$J4450,9,FALSE)</f>
        <v>Over Weight</v>
      </c>
      <c r="K2116" t="str">
        <f>VLOOKUP(A2116,'Medical Examinations'!A2115:J4450,10,FALSE)</f>
        <v>Normal</v>
      </c>
      <c r="L2116" t="str">
        <f>VLOOKUP(Healthcare!A2116,'Hospitalisation Details'!A2115:K4450,10,FALSE)</f>
        <v>12-Sep-2004</v>
      </c>
      <c r="M2116" s="17">
        <f>VLOOKUP(Healthcare!A2116,'Hospitalisation Details'!A2115:K4450,6,FALSE)</f>
        <v>2200.83</v>
      </c>
      <c r="N2116" t="str">
        <f>VLOOKUP(Healthcare!A2116,'Hospitalisation Details'!A2115:K4450,7,FALSE)</f>
        <v>tier - 2</v>
      </c>
      <c r="O2116" t="str">
        <f>VLOOKUP(Healthcare!A2116,'Hospitalisation Details'!A2115:K4450,8,FALSE)</f>
        <v>tier - 2</v>
      </c>
      <c r="P2116" t="str">
        <f>VLOOKUP(Healthcare!A2116,'Hospitalisation Details'!A2115:K4450,9,FALSE)</f>
        <v>R1024</v>
      </c>
      <c r="Q2116">
        <f>VLOOKUP(Healthcare!A2116,'Hospitalisation Details'!A2115:K4450,11,FALSE)</f>
        <v>19</v>
      </c>
    </row>
    <row r="2117" spans="1:17" ht="15.6">
      <c r="A2117" s="1" t="s">
        <v>247</v>
      </c>
      <c r="B2117" t="str">
        <f>VLOOKUP(A2117,'Customer Names'!A2116:E4451,5,FALSE)</f>
        <v xml:space="preserve"> Ms.  Hilary K Dionne</v>
      </c>
      <c r="C2117">
        <f>VLOOKUP(A2117,'Medical Examinations'!A2116:J4451,2,FALSE)</f>
        <v>26.315000000000001</v>
      </c>
      <c r="D2117">
        <f>VLOOKUP(A2117,'Medical Examinations'!A2116:J4451,3,FALSE)</f>
        <v>5.47</v>
      </c>
      <c r="E2117" t="str">
        <f>VLOOKUP(A2117,'Medical Examinations'!A2116:J4451,4,FALSE)</f>
        <v>No</v>
      </c>
      <c r="F2117" t="str">
        <f>VLOOKUP(A2117,'Medical Examinations'!A2116:J4451,5,FALSE)</f>
        <v>Yes</v>
      </c>
      <c r="G2117" t="str">
        <f>VLOOKUP($A2117,'Medical Examinations'!A$1:J$2336,6,FALSE)</f>
        <v>No</v>
      </c>
      <c r="H2117">
        <f>VLOOKUP(A2117,'Medical Examinations'!A2116:J4451,7,FALSE)</f>
        <v>1</v>
      </c>
      <c r="I2117" t="str">
        <f>VLOOKUP(A2117,'Medical Examinations'!A2116:J4451,8,FALSE)</f>
        <v>No</v>
      </c>
      <c r="J2117" t="str">
        <f>VLOOKUP($A2117,'Medical Examinations'!$A2116:$J4451,9,FALSE)</f>
        <v>Over Weight</v>
      </c>
      <c r="K2117" t="str">
        <f>VLOOKUP(A2117,'Medical Examinations'!A2116:J4451,10,FALSE)</f>
        <v>Normal</v>
      </c>
      <c r="L2117" t="str">
        <f>VLOOKUP(Healthcare!A2117,'Hospitalisation Details'!A2116:K4451,10,FALSE)</f>
        <v>3-Sep-2004</v>
      </c>
      <c r="M2117" s="17">
        <f>VLOOKUP(Healthcare!A2117,'Hospitalisation Details'!A2116:K4451,6,FALSE)</f>
        <v>2198.19</v>
      </c>
      <c r="N2117" t="str">
        <f>VLOOKUP(Healthcare!A2117,'Hospitalisation Details'!A2116:K4451,7,FALSE)</f>
        <v>tier - 2</v>
      </c>
      <c r="O2117" t="str">
        <f>VLOOKUP(Healthcare!A2117,'Hospitalisation Details'!A2116:K4451,8,FALSE)</f>
        <v>tier - 1</v>
      </c>
      <c r="P2117" t="str">
        <f>VLOOKUP(Healthcare!A2117,'Hospitalisation Details'!A2116:K4451,9,FALSE)</f>
        <v>R1023</v>
      </c>
      <c r="Q2117">
        <f>VLOOKUP(Healthcare!A2117,'Hospitalisation Details'!A2116:K4451,11,FALSE)</f>
        <v>20</v>
      </c>
    </row>
    <row r="2118" spans="1:17" ht="15.6">
      <c r="A2118" s="1" t="s">
        <v>245</v>
      </c>
      <c r="B2118" t="str">
        <f>VLOOKUP(A2118,'Customer Names'!A2117:E4452,5,FALSE)</f>
        <v xml:space="preserve"> Ms.  Dominique Stasulli</v>
      </c>
      <c r="C2118">
        <f>VLOOKUP(A2118,'Medical Examinations'!A2117:J4452,2,FALSE)</f>
        <v>25.08</v>
      </c>
      <c r="D2118">
        <f>VLOOKUP(A2118,'Medical Examinations'!A2117:J4452,3,FALSE)</f>
        <v>5.09</v>
      </c>
      <c r="E2118" t="str">
        <f>VLOOKUP(A2118,'Medical Examinations'!A2117:J4452,4,FALSE)</f>
        <v>No</v>
      </c>
      <c r="F2118" t="str">
        <f>VLOOKUP(A2118,'Medical Examinations'!A2117:J4452,5,FALSE)</f>
        <v>Yes</v>
      </c>
      <c r="G2118" t="str">
        <f>VLOOKUP($A2118,'Medical Examinations'!A$1:J$2336,6,FALSE)</f>
        <v>No</v>
      </c>
      <c r="H2118">
        <f>VLOOKUP(A2118,'Medical Examinations'!A2117:J4452,7,FALSE)</f>
        <v>1</v>
      </c>
      <c r="I2118" t="str">
        <f>VLOOKUP(A2118,'Medical Examinations'!A2117:J4452,8,FALSE)</f>
        <v>No</v>
      </c>
      <c r="J2118" t="str">
        <f>VLOOKUP($A2118,'Medical Examinations'!$A2117:$J4452,9,FALSE)</f>
        <v>Over Weight</v>
      </c>
      <c r="K2118" t="str">
        <f>VLOOKUP(A2118,'Medical Examinations'!A2117:J4452,10,FALSE)</f>
        <v>Normal</v>
      </c>
      <c r="L2118" t="str">
        <f>VLOOKUP(Healthcare!A2118,'Hospitalisation Details'!A2117:K4452,10,FALSE)</f>
        <v>7-Dec-2004</v>
      </c>
      <c r="M2118" s="17">
        <f>VLOOKUP(Healthcare!A2118,'Hospitalisation Details'!A2117:K4452,6,FALSE)</f>
        <v>2196.4699999999998</v>
      </c>
      <c r="N2118" t="str">
        <f>VLOOKUP(Healthcare!A2118,'Hospitalisation Details'!A2117:K4452,7,FALSE)</f>
        <v>tier - 2</v>
      </c>
      <c r="O2118" t="str">
        <f>VLOOKUP(Healthcare!A2118,'Hospitalisation Details'!A2117:K4452,8,FALSE)</f>
        <v>tier - 3</v>
      </c>
      <c r="P2118" t="str">
        <f>VLOOKUP(Healthcare!A2118,'Hospitalisation Details'!A2117:K4452,9,FALSE)</f>
        <v>R1024</v>
      </c>
      <c r="Q2118">
        <f>VLOOKUP(Healthcare!A2118,'Hospitalisation Details'!A2117:K4452,11,FALSE)</f>
        <v>19</v>
      </c>
    </row>
    <row r="2119" spans="1:17" ht="15.6">
      <c r="A2119" s="1" t="s">
        <v>244</v>
      </c>
      <c r="B2119" t="str">
        <f>VLOOKUP(A2119,'Customer Names'!A2118:E4453,5,FALSE)</f>
        <v xml:space="preserve"> Mr.  Carlos I Duran</v>
      </c>
      <c r="C2119">
        <f>VLOOKUP(A2119,'Medical Examinations'!A2118:J4453,2,FALSE)</f>
        <v>15.41</v>
      </c>
      <c r="D2119">
        <f>VLOOKUP(A2119,'Medical Examinations'!A2118:J4453,3,FALSE)</f>
        <v>5.08</v>
      </c>
      <c r="E2119" t="str">
        <f>VLOOKUP(A2119,'Medical Examinations'!A2118:J4453,4,FALSE)</f>
        <v>No</v>
      </c>
      <c r="F2119" t="str">
        <f>VLOOKUP(A2119,'Medical Examinations'!A2118:J4453,5,FALSE)</f>
        <v>No</v>
      </c>
      <c r="G2119" t="str">
        <f>VLOOKUP($A2119,'Medical Examinations'!A$1:J$2336,6,FALSE)</f>
        <v>No</v>
      </c>
      <c r="H2119">
        <f>VLOOKUP(A2119,'Medical Examinations'!A2118:J4453,7,FALSE)</f>
        <v>0</v>
      </c>
      <c r="I2119" t="str">
        <f>VLOOKUP(A2119,'Medical Examinations'!A2118:J4453,8,FALSE)</f>
        <v>No</v>
      </c>
      <c r="J2119" t="str">
        <f>VLOOKUP($A2119,'Medical Examinations'!$A2118:$J4453,9,FALSE)</f>
        <v>Under Weight</v>
      </c>
      <c r="K2119" t="str">
        <f>VLOOKUP(A2119,'Medical Examinations'!A2118:J4453,10,FALSE)</f>
        <v>Normal</v>
      </c>
      <c r="L2119" t="str">
        <f>VLOOKUP(Healthcare!A2119,'Hospitalisation Details'!A2118:K4453,10,FALSE)</f>
        <v>16-Dec-1991</v>
      </c>
      <c r="M2119" s="17">
        <f>VLOOKUP(Healthcare!A2119,'Hospitalisation Details'!A2118:K4453,6,FALSE)</f>
        <v>2193.1999999999998</v>
      </c>
      <c r="N2119" t="str">
        <f>VLOOKUP(Healthcare!A2119,'Hospitalisation Details'!A2118:K4453,7,FALSE)</f>
        <v>tier - 2</v>
      </c>
      <c r="O2119" t="str">
        <f>VLOOKUP(Healthcare!A2119,'Hospitalisation Details'!A2118:K4453,8,FALSE)</f>
        <v>tier - 2</v>
      </c>
      <c r="P2119" t="str">
        <f>VLOOKUP(Healthcare!A2119,'Hospitalisation Details'!A2118:K4453,9,FALSE)</f>
        <v>R1012</v>
      </c>
      <c r="Q2119">
        <f>VLOOKUP(Healthcare!A2119,'Hospitalisation Details'!A2118:K4453,11,FALSE)</f>
        <v>32</v>
      </c>
    </row>
    <row r="2120" spans="1:17" ht="15.6">
      <c r="A2120" s="1" t="s">
        <v>243</v>
      </c>
      <c r="B2120" t="str">
        <f>VLOOKUP(A2120,'Customer Names'!A2119:E4454,5,FALSE)</f>
        <v xml:space="preserve"> Mr.  Matthew Klundt</v>
      </c>
      <c r="C2120">
        <f>VLOOKUP(A2120,'Medical Examinations'!A2119:J4454,2,FALSE)</f>
        <v>23.83</v>
      </c>
      <c r="D2120">
        <f>VLOOKUP(A2120,'Medical Examinations'!A2119:J4454,3,FALSE)</f>
        <v>5.68</v>
      </c>
      <c r="E2120" t="str">
        <f>VLOOKUP(A2120,'Medical Examinations'!A2119:J4454,4,FALSE)</f>
        <v>No</v>
      </c>
      <c r="F2120" t="str">
        <f>VLOOKUP(A2120,'Medical Examinations'!A2119:J4454,5,FALSE)</f>
        <v>No</v>
      </c>
      <c r="G2120" t="str">
        <f>VLOOKUP($A2120,'Medical Examinations'!A$1:J$2336,6,FALSE)</f>
        <v>No</v>
      </c>
      <c r="H2120">
        <f>VLOOKUP(A2120,'Medical Examinations'!A2119:J4454,7,FALSE)</f>
        <v>0</v>
      </c>
      <c r="I2120" t="str">
        <f>VLOOKUP(A2120,'Medical Examinations'!A2119:J4454,8,FALSE)</f>
        <v>No</v>
      </c>
      <c r="J2120" t="str">
        <f>VLOOKUP($A2120,'Medical Examinations'!$A2119:$J4454,9,FALSE)</f>
        <v>Healthy Weight</v>
      </c>
      <c r="K2120" t="str">
        <f>VLOOKUP(A2120,'Medical Examinations'!A2119:J4454,10,FALSE)</f>
        <v>Normal</v>
      </c>
      <c r="L2120" t="str">
        <f>VLOOKUP(Healthcare!A2120,'Hospitalisation Details'!A2119:K4454,10,FALSE)</f>
        <v>27-Sep-1994</v>
      </c>
      <c r="M2120" s="17">
        <f>VLOOKUP(Healthcare!A2120,'Hospitalisation Details'!A2119:K4454,6,FALSE)</f>
        <v>2170.08</v>
      </c>
      <c r="N2120" t="str">
        <f>VLOOKUP(Healthcare!A2120,'Hospitalisation Details'!A2119:K4454,7,FALSE)</f>
        <v>tier - 2</v>
      </c>
      <c r="O2120" t="str">
        <f>VLOOKUP(Healthcare!A2120,'Hospitalisation Details'!A2119:K4454,8,FALSE)</f>
        <v>tier - 2</v>
      </c>
      <c r="P2120" t="str">
        <f>VLOOKUP(Healthcare!A2120,'Hospitalisation Details'!A2119:K4454,9,FALSE)</f>
        <v>R1013</v>
      </c>
      <c r="Q2120">
        <f>VLOOKUP(Healthcare!A2120,'Hospitalisation Details'!A2119:K4454,11,FALSE)</f>
        <v>29</v>
      </c>
    </row>
    <row r="2121" spans="1:17" ht="15.6">
      <c r="A2121" s="1" t="s">
        <v>242</v>
      </c>
      <c r="B2121" t="str">
        <f>VLOOKUP(A2121,'Customer Names'!A2120:E4455,5,FALSE)</f>
        <v xml:space="preserve"> Ms.  Kara Waters</v>
      </c>
      <c r="C2121">
        <f>VLOOKUP(A2121,'Medical Examinations'!A2120:J4455,2,FALSE)</f>
        <v>36</v>
      </c>
      <c r="D2121">
        <f>VLOOKUP(A2121,'Medical Examinations'!A2120:J4455,3,FALSE)</f>
        <v>4.66</v>
      </c>
      <c r="E2121" t="str">
        <f>VLOOKUP(A2121,'Medical Examinations'!A2120:J4455,4,FALSE)</f>
        <v>No</v>
      </c>
      <c r="F2121" t="str">
        <f>VLOOKUP(A2121,'Medical Examinations'!A2120:J4455,5,FALSE)</f>
        <v>Yes</v>
      </c>
      <c r="G2121" t="str">
        <f>VLOOKUP($A2121,'Medical Examinations'!A$1:J$2336,6,FALSE)</f>
        <v>No</v>
      </c>
      <c r="H2121">
        <f>VLOOKUP(A2121,'Medical Examinations'!A2120:J4455,7,FALSE)</f>
        <v>1</v>
      </c>
      <c r="I2121" t="str">
        <f>VLOOKUP(A2121,'Medical Examinations'!A2120:J4455,8,FALSE)</f>
        <v>No</v>
      </c>
      <c r="J2121" t="str">
        <f>VLOOKUP($A2121,'Medical Examinations'!$A2120:$J4455,9,FALSE)</f>
        <v>Obesity</v>
      </c>
      <c r="K2121" t="str">
        <f>VLOOKUP(A2121,'Medical Examinations'!A2120:J4455,10,FALSE)</f>
        <v>Normal</v>
      </c>
      <c r="L2121" t="str">
        <f>VLOOKUP(Healthcare!A2121,'Hospitalisation Details'!A2120:K4455,10,FALSE)</f>
        <v>23-Aug-2000</v>
      </c>
      <c r="M2121" s="17">
        <f>VLOOKUP(Healthcare!A2121,'Hospitalisation Details'!A2120:K4455,6,FALSE)</f>
        <v>2166.73</v>
      </c>
      <c r="N2121" t="str">
        <f>VLOOKUP(Healthcare!A2121,'Hospitalisation Details'!A2120:K4455,7,FALSE)</f>
        <v>tier - 2</v>
      </c>
      <c r="O2121" t="str">
        <f>VLOOKUP(Healthcare!A2121,'Hospitalisation Details'!A2120:K4455,8,FALSE)</f>
        <v>tier - 2</v>
      </c>
      <c r="P2121" t="str">
        <f>VLOOKUP(Healthcare!A2121,'Hospitalisation Details'!A2120:K4455,9,FALSE)</f>
        <v>R1011</v>
      </c>
      <c r="Q2121">
        <f>VLOOKUP(Healthcare!A2121,'Hospitalisation Details'!A2120:K4455,11,FALSE)</f>
        <v>24</v>
      </c>
    </row>
    <row r="2122" spans="1:17" ht="15.6">
      <c r="A2122" s="1" t="s">
        <v>241</v>
      </c>
      <c r="B2122" t="str">
        <f>VLOOKUP(A2122,'Customer Names'!A2121:E4456,5,FALSE)</f>
        <v xml:space="preserve"> Ms.  Sarah S Rusk</v>
      </c>
      <c r="C2122">
        <f>VLOOKUP(A2122,'Medical Examinations'!A2121:J4456,2,FALSE)</f>
        <v>28.82</v>
      </c>
      <c r="D2122">
        <f>VLOOKUP(A2122,'Medical Examinations'!A2121:J4456,3,FALSE)</f>
        <v>5.59</v>
      </c>
      <c r="E2122" t="str">
        <f>VLOOKUP(A2122,'Medical Examinations'!A2121:J4456,4,FALSE)</f>
        <v>No</v>
      </c>
      <c r="F2122" t="str">
        <f>VLOOKUP(A2122,'Medical Examinations'!A2121:J4456,5,FALSE)</f>
        <v>Yes</v>
      </c>
      <c r="G2122" t="str">
        <f>VLOOKUP($A2122,'Medical Examinations'!A$1:J$2336,6,FALSE)</f>
        <v>No</v>
      </c>
      <c r="H2122">
        <f>VLOOKUP(A2122,'Medical Examinations'!A2121:J4456,7,FALSE)</f>
        <v>1</v>
      </c>
      <c r="I2122" t="str">
        <f>VLOOKUP(A2122,'Medical Examinations'!A2121:J4456,8,FALSE)</f>
        <v>No</v>
      </c>
      <c r="J2122" t="str">
        <f>VLOOKUP($A2122,'Medical Examinations'!$A2121:$J4456,9,FALSE)</f>
        <v>Over Weight</v>
      </c>
      <c r="K2122" t="str">
        <f>VLOOKUP(A2122,'Medical Examinations'!A2121:J4456,10,FALSE)</f>
        <v>Normal</v>
      </c>
      <c r="L2122" t="str">
        <f>VLOOKUP(Healthcare!A2122,'Hospitalisation Details'!A2121:K4456,10,FALSE)</f>
        <v>10-Dec-2000</v>
      </c>
      <c r="M2122" s="17">
        <f>VLOOKUP(Healthcare!A2122,'Hospitalisation Details'!A2121:K4456,6,FALSE)</f>
        <v>2156.75</v>
      </c>
      <c r="N2122" t="str">
        <f>VLOOKUP(Healthcare!A2122,'Hospitalisation Details'!A2121:K4456,7,FALSE)</f>
        <v>tier - 2</v>
      </c>
      <c r="O2122" t="str">
        <f>VLOOKUP(Healthcare!A2122,'Hospitalisation Details'!A2121:K4456,8,FALSE)</f>
        <v>tier - 2</v>
      </c>
      <c r="P2122" t="str">
        <f>VLOOKUP(Healthcare!A2122,'Hospitalisation Details'!A2121:K4456,9,FALSE)</f>
        <v>R1013</v>
      </c>
      <c r="Q2122">
        <f>VLOOKUP(Healthcare!A2122,'Hospitalisation Details'!A2121:K4456,11,FALSE)</f>
        <v>23</v>
      </c>
    </row>
    <row r="2123" spans="1:17" ht="15.6">
      <c r="A2123" s="1" t="s">
        <v>240</v>
      </c>
      <c r="B2123" t="str">
        <f>VLOOKUP(A2123,'Customer Names'!A2122:E4457,5,FALSE)</f>
        <v xml:space="preserve"> Ms.  Shauna R Gersbach</v>
      </c>
      <c r="C2123">
        <f>VLOOKUP(A2123,'Medical Examinations'!A2122:J4457,2,FALSE)</f>
        <v>28.05</v>
      </c>
      <c r="D2123">
        <f>VLOOKUP(A2123,'Medical Examinations'!A2122:J4457,3,FALSE)</f>
        <v>6.2</v>
      </c>
      <c r="E2123" t="str">
        <f>VLOOKUP(A2123,'Medical Examinations'!A2122:J4457,4,FALSE)</f>
        <v>No</v>
      </c>
      <c r="F2123" t="str">
        <f>VLOOKUP(A2123,'Medical Examinations'!A2122:J4457,5,FALSE)</f>
        <v>Yes</v>
      </c>
      <c r="G2123" t="str">
        <f>VLOOKUP($A2123,'Medical Examinations'!A$1:J$2336,6,FALSE)</f>
        <v>No</v>
      </c>
      <c r="H2123">
        <f>VLOOKUP(A2123,'Medical Examinations'!A2122:J4457,7,FALSE)</f>
        <v>1</v>
      </c>
      <c r="I2123" t="str">
        <f>VLOOKUP(A2123,'Medical Examinations'!A2122:J4457,8,FALSE)</f>
        <v>No</v>
      </c>
      <c r="J2123" t="str">
        <f>VLOOKUP($A2123,'Medical Examinations'!$A2122:$J4457,9,FALSE)</f>
        <v>Over Weight</v>
      </c>
      <c r="K2123" t="str">
        <f>VLOOKUP(A2123,'Medical Examinations'!A2122:J4457,10,FALSE)</f>
        <v>Prediabetes</v>
      </c>
      <c r="L2123" t="str">
        <f>VLOOKUP(Healthcare!A2123,'Hospitalisation Details'!A2122:K4457,10,FALSE)</f>
        <v>29-Nov-2000</v>
      </c>
      <c r="M2123" s="17">
        <f>VLOOKUP(Healthcare!A2123,'Hospitalisation Details'!A2122:K4457,6,FALSE)</f>
        <v>2155.6799999999998</v>
      </c>
      <c r="N2123" t="str">
        <f>VLOOKUP(Healthcare!A2123,'Hospitalisation Details'!A2122:K4457,7,FALSE)</f>
        <v>tier - 2</v>
      </c>
      <c r="O2123" t="str">
        <f>VLOOKUP(Healthcare!A2123,'Hospitalisation Details'!A2122:K4457,8,FALSE)</f>
        <v>tier - 3</v>
      </c>
      <c r="P2123" t="str">
        <f>VLOOKUP(Healthcare!A2123,'Hospitalisation Details'!A2122:K4457,9,FALSE)</f>
        <v>R1013</v>
      </c>
      <c r="Q2123">
        <f>VLOOKUP(Healthcare!A2123,'Hospitalisation Details'!A2122:K4457,11,FALSE)</f>
        <v>23</v>
      </c>
    </row>
    <row r="2124" spans="1:17" ht="15.6">
      <c r="A2124" s="1" t="s">
        <v>239</v>
      </c>
      <c r="B2124" t="str">
        <f>VLOOKUP(A2124,'Customer Names'!A2123:E4458,5,FALSE)</f>
        <v xml:space="preserve"> Ms.  Lindsay J Taylor-Watson</v>
      </c>
      <c r="C2124">
        <f>VLOOKUP(A2124,'Medical Examinations'!A2123:J4458,2,FALSE)</f>
        <v>27.1</v>
      </c>
      <c r="D2124">
        <f>VLOOKUP(A2124,'Medical Examinations'!A2123:J4458,3,FALSE)</f>
        <v>4.45</v>
      </c>
      <c r="E2124" t="str">
        <f>VLOOKUP(A2124,'Medical Examinations'!A2123:J4458,4,FALSE)</f>
        <v>No</v>
      </c>
      <c r="F2124" t="str">
        <f>VLOOKUP(A2124,'Medical Examinations'!A2123:J4458,5,FALSE)</f>
        <v>Yes</v>
      </c>
      <c r="G2124" t="str">
        <f>VLOOKUP($A2124,'Medical Examinations'!A$1:J$2336,6,FALSE)</f>
        <v>No</v>
      </c>
      <c r="H2124">
        <f>VLOOKUP(A2124,'Medical Examinations'!A2123:J4458,7,FALSE)</f>
        <v>1</v>
      </c>
      <c r="I2124" t="str">
        <f>VLOOKUP(A2124,'Medical Examinations'!A2123:J4458,8,FALSE)</f>
        <v>No</v>
      </c>
      <c r="J2124" t="str">
        <f>VLOOKUP($A2124,'Medical Examinations'!$A2123:$J4458,9,FALSE)</f>
        <v>Over Weight</v>
      </c>
      <c r="K2124" t="str">
        <f>VLOOKUP(A2124,'Medical Examinations'!A2123:J4458,10,FALSE)</f>
        <v>Normal</v>
      </c>
      <c r="L2124" t="str">
        <f>VLOOKUP(Healthcare!A2124,'Hospitalisation Details'!A2123:K4458,10,FALSE)</f>
        <v>22-Oct-2000</v>
      </c>
      <c r="M2124" s="17">
        <f>VLOOKUP(Healthcare!A2124,'Hospitalisation Details'!A2123:K4458,6,FALSE)</f>
        <v>2154.36</v>
      </c>
      <c r="N2124" t="str">
        <f>VLOOKUP(Healthcare!A2124,'Hospitalisation Details'!A2123:K4458,7,FALSE)</f>
        <v>tier - 2</v>
      </c>
      <c r="O2124" t="str">
        <f>VLOOKUP(Healthcare!A2124,'Hospitalisation Details'!A2123:K4458,8,FALSE)</f>
        <v>tier - 2</v>
      </c>
      <c r="P2124" t="str">
        <f>VLOOKUP(Healthcare!A2124,'Hospitalisation Details'!A2123:K4458,9,FALSE)</f>
        <v>R1011</v>
      </c>
      <c r="Q2124">
        <f>VLOOKUP(Healthcare!A2124,'Hospitalisation Details'!A2123:K4458,11,FALSE)</f>
        <v>23</v>
      </c>
    </row>
    <row r="2125" spans="1:17" ht="15.6">
      <c r="A2125" s="1" t="s">
        <v>238</v>
      </c>
      <c r="B2125" t="str">
        <f>VLOOKUP(A2125,'Customer Names'!A2124:E4459,5,FALSE)</f>
        <v xml:space="preserve"> Ms.  Danya A Crawford</v>
      </c>
      <c r="C2125">
        <f>VLOOKUP(A2125,'Medical Examinations'!A2124:J4459,2,FALSE)</f>
        <v>24.3</v>
      </c>
      <c r="D2125">
        <f>VLOOKUP(A2125,'Medical Examinations'!A2124:J4459,3,FALSE)</f>
        <v>6.1</v>
      </c>
      <c r="E2125" t="str">
        <f>VLOOKUP(A2125,'Medical Examinations'!A2124:J4459,4,FALSE)</f>
        <v>yes</v>
      </c>
      <c r="F2125" t="str">
        <f>VLOOKUP(A2125,'Medical Examinations'!A2124:J4459,5,FALSE)</f>
        <v>Yes</v>
      </c>
      <c r="G2125" t="str">
        <f>VLOOKUP($A2125,'Medical Examinations'!A$1:J$2336,6,FALSE)</f>
        <v>No</v>
      </c>
      <c r="H2125">
        <f>VLOOKUP(A2125,'Medical Examinations'!A2124:J4459,7,FALSE)</f>
        <v>1</v>
      </c>
      <c r="I2125" t="str">
        <f>VLOOKUP(A2125,'Medical Examinations'!A2124:J4459,8,FALSE)</f>
        <v>No</v>
      </c>
      <c r="J2125" t="str">
        <f>VLOOKUP($A2125,'Medical Examinations'!$A2124:$J4459,9,FALSE)</f>
        <v>Healthy Weight</v>
      </c>
      <c r="K2125" t="str">
        <f>VLOOKUP(A2125,'Medical Examinations'!A2124:J4459,10,FALSE)</f>
        <v>Prediabetes</v>
      </c>
      <c r="L2125" t="str">
        <f>VLOOKUP(Healthcare!A2125,'Hospitalisation Details'!A2124:K4459,10,FALSE)</f>
        <v>27-Dec-2000</v>
      </c>
      <c r="M2125" s="17">
        <f>VLOOKUP(Healthcare!A2125,'Hospitalisation Details'!A2124:K4459,6,FALSE)</f>
        <v>2150.4699999999998</v>
      </c>
      <c r="N2125" t="str">
        <f>VLOOKUP(Healthcare!A2125,'Hospitalisation Details'!A2124:K4459,7,FALSE)</f>
        <v>tier - 2</v>
      </c>
      <c r="O2125" t="str">
        <f>VLOOKUP(Healthcare!A2125,'Hospitalisation Details'!A2124:K4459,8,FALSE)</f>
        <v>tier - 3</v>
      </c>
      <c r="P2125" t="str">
        <f>VLOOKUP(Healthcare!A2125,'Hospitalisation Details'!A2124:K4459,9,FALSE)</f>
        <v>R1011</v>
      </c>
      <c r="Q2125">
        <f>VLOOKUP(Healthcare!A2125,'Hospitalisation Details'!A2124:K4459,11,FALSE)</f>
        <v>23</v>
      </c>
    </row>
    <row r="2126" spans="1:17" ht="15.6">
      <c r="A2126" s="1" t="s">
        <v>237</v>
      </c>
      <c r="B2126" t="str">
        <f>VLOOKUP(A2126,'Customer Names'!A2125:E4460,5,FALSE)</f>
        <v xml:space="preserve"> Ms.  Lorraine Levitsky</v>
      </c>
      <c r="C2126">
        <f>VLOOKUP(A2126,'Medical Examinations'!A2125:J4460,2,FALSE)</f>
        <v>30.72</v>
      </c>
      <c r="D2126">
        <f>VLOOKUP(A2126,'Medical Examinations'!A2125:J4460,3,FALSE)</f>
        <v>6.06</v>
      </c>
      <c r="E2126" t="str">
        <f>VLOOKUP(A2126,'Medical Examinations'!A2125:J4460,4,FALSE)</f>
        <v>No</v>
      </c>
      <c r="F2126" t="str">
        <f>VLOOKUP(A2126,'Medical Examinations'!A2125:J4460,5,FALSE)</f>
        <v>Yes</v>
      </c>
      <c r="G2126" t="str">
        <f>VLOOKUP($A2126,'Medical Examinations'!A$1:J$2336,6,FALSE)</f>
        <v>No</v>
      </c>
      <c r="H2126">
        <f>VLOOKUP(A2126,'Medical Examinations'!A2125:J4460,7,FALSE)</f>
        <v>1</v>
      </c>
      <c r="I2126" t="str">
        <f>VLOOKUP(A2126,'Medical Examinations'!A2125:J4460,8,FALSE)</f>
        <v>No</v>
      </c>
      <c r="J2126" t="str">
        <f>VLOOKUP($A2126,'Medical Examinations'!$A2125:$J4460,9,FALSE)</f>
        <v>Obesity</v>
      </c>
      <c r="K2126" t="str">
        <f>VLOOKUP(A2126,'Medical Examinations'!A2125:J4460,10,FALSE)</f>
        <v>Prediabetes</v>
      </c>
      <c r="L2126" t="str">
        <f>VLOOKUP(Healthcare!A2126,'Hospitalisation Details'!A2125:K4460,10,FALSE)</f>
        <v>4-Oct-2004</v>
      </c>
      <c r="M2126" s="17">
        <f>VLOOKUP(Healthcare!A2126,'Hospitalisation Details'!A2125:K4460,6,FALSE)</f>
        <v>2144.85</v>
      </c>
      <c r="N2126" t="str">
        <f>VLOOKUP(Healthcare!A2126,'Hospitalisation Details'!A2125:K4460,7,FALSE)</f>
        <v>tier - 2</v>
      </c>
      <c r="O2126" t="str">
        <f>VLOOKUP(Healthcare!A2126,'Hospitalisation Details'!A2125:K4460,8,FALSE)</f>
        <v>tier - 1</v>
      </c>
      <c r="P2126" t="str">
        <f>VLOOKUP(Healthcare!A2126,'Hospitalisation Details'!A2125:K4460,9,FALSE)</f>
        <v>R1011</v>
      </c>
      <c r="Q2126">
        <f>VLOOKUP(Healthcare!A2126,'Hospitalisation Details'!A2125:K4460,11,FALSE)</f>
        <v>19</v>
      </c>
    </row>
    <row r="2127" spans="1:17" ht="15.6">
      <c r="A2127" s="1" t="s">
        <v>236</v>
      </c>
      <c r="B2127" t="str">
        <f>VLOOKUP(A2127,'Customer Names'!A2126:E4461,5,FALSE)</f>
        <v xml:space="preserve"> Ms.  Jennifer L Carroll</v>
      </c>
      <c r="C2127">
        <f>VLOOKUP(A2127,'Medical Examinations'!A2126:J4461,2,FALSE)</f>
        <v>37.43</v>
      </c>
      <c r="D2127">
        <f>VLOOKUP(A2127,'Medical Examinations'!A2126:J4461,3,FALSE)</f>
        <v>4.5599999999999996</v>
      </c>
      <c r="E2127" t="str">
        <f>VLOOKUP(A2127,'Medical Examinations'!A2126:J4461,4,FALSE)</f>
        <v>No</v>
      </c>
      <c r="F2127" t="str">
        <f>VLOOKUP(A2127,'Medical Examinations'!A2126:J4461,5,FALSE)</f>
        <v>No</v>
      </c>
      <c r="G2127" t="str">
        <f>VLOOKUP($A2127,'Medical Examinations'!A$1:J$2336,6,FALSE)</f>
        <v>Yes</v>
      </c>
      <c r="H2127">
        <f>VLOOKUP(A2127,'Medical Examinations'!A2126:J4461,7,FALSE)</f>
        <v>1</v>
      </c>
      <c r="I2127" t="str">
        <f>VLOOKUP(A2127,'Medical Examinations'!A2126:J4461,8,FALSE)</f>
        <v>No</v>
      </c>
      <c r="J2127" t="str">
        <f>VLOOKUP($A2127,'Medical Examinations'!$A2126:$J4461,9,FALSE)</f>
        <v>Obesity</v>
      </c>
      <c r="K2127" t="str">
        <f>VLOOKUP(A2127,'Medical Examinations'!A2126:J4461,10,FALSE)</f>
        <v>Normal</v>
      </c>
      <c r="L2127" t="str">
        <f>VLOOKUP(Healthcare!A2127,'Hospitalisation Details'!A2126:K4461,10,FALSE)</f>
        <v>19-Aug-2003</v>
      </c>
      <c r="M2127" s="17">
        <f>VLOOKUP(Healthcare!A2127,'Hospitalisation Details'!A2126:K4461,6,FALSE)</f>
        <v>2138.0700000000002</v>
      </c>
      <c r="N2127" t="str">
        <f>VLOOKUP(Healthcare!A2127,'Hospitalisation Details'!A2126:K4461,7,FALSE)</f>
        <v>tier - 2</v>
      </c>
      <c r="O2127" t="str">
        <f>VLOOKUP(Healthcare!A2127,'Hospitalisation Details'!A2126:K4461,8,FALSE)</f>
        <v>tier - 1</v>
      </c>
      <c r="P2127" t="str">
        <f>VLOOKUP(Healthcare!A2127,'Hospitalisation Details'!A2126:K4461,9,FALSE)</f>
        <v>R1012</v>
      </c>
      <c r="Q2127">
        <f>VLOOKUP(Healthcare!A2127,'Hospitalisation Details'!A2126:K4461,11,FALSE)</f>
        <v>21</v>
      </c>
    </row>
    <row r="2128" spans="1:17" ht="15.6">
      <c r="A2128" s="1" t="s">
        <v>235</v>
      </c>
      <c r="B2128" t="str">
        <f>VLOOKUP(A2128,'Customer Names'!A2127:E4462,5,FALSE)</f>
        <v xml:space="preserve"> Mr.  Jesus Sr Campos</v>
      </c>
      <c r="C2128">
        <f>VLOOKUP(A2128,'Medical Examinations'!A2127:J4462,2,FALSE)</f>
        <v>25.74</v>
      </c>
      <c r="D2128">
        <f>VLOOKUP(A2128,'Medical Examinations'!A2127:J4462,3,FALSE)</f>
        <v>6.41</v>
      </c>
      <c r="E2128" t="str">
        <f>VLOOKUP(A2128,'Medical Examinations'!A2127:J4462,4,FALSE)</f>
        <v>yes</v>
      </c>
      <c r="F2128" t="str">
        <f>VLOOKUP(A2128,'Medical Examinations'!A2127:J4462,5,FALSE)</f>
        <v>No</v>
      </c>
      <c r="G2128" t="str">
        <f>VLOOKUP($A2128,'Medical Examinations'!A$1:J$2336,6,FALSE)</f>
        <v>Yes</v>
      </c>
      <c r="H2128">
        <f>VLOOKUP(A2128,'Medical Examinations'!A2127:J4462,7,FALSE)</f>
        <v>1</v>
      </c>
      <c r="I2128" t="str">
        <f>VLOOKUP(A2128,'Medical Examinations'!A2127:J4462,8,FALSE)</f>
        <v>No</v>
      </c>
      <c r="J2128" t="str">
        <f>VLOOKUP($A2128,'Medical Examinations'!$A2127:$J4462,9,FALSE)</f>
        <v>Over Weight</v>
      </c>
      <c r="K2128" t="str">
        <f>VLOOKUP(A2128,'Medical Examinations'!A2127:J4462,10,FALSE)</f>
        <v>Prediabetes</v>
      </c>
      <c r="L2128" t="str">
        <f>VLOOKUP(Healthcare!A2128,'Hospitalisation Details'!A2127:K4462,10,FALSE)</f>
        <v>3-Sep-1997</v>
      </c>
      <c r="M2128" s="17">
        <f>VLOOKUP(Healthcare!A2128,'Hospitalisation Details'!A2127:K4462,6,FALSE)</f>
        <v>2137.65</v>
      </c>
      <c r="N2128" t="str">
        <f>VLOOKUP(Healthcare!A2128,'Hospitalisation Details'!A2127:K4462,7,FALSE)</f>
        <v>tier - 3</v>
      </c>
      <c r="O2128" t="str">
        <f>VLOOKUP(Healthcare!A2128,'Hospitalisation Details'!A2127:K4462,8,FALSE)</f>
        <v>tier - 1</v>
      </c>
      <c r="P2128" t="str">
        <f>VLOOKUP(Healthcare!A2128,'Hospitalisation Details'!A2127:K4462,9,FALSE)</f>
        <v>R1013</v>
      </c>
      <c r="Q2128">
        <f>VLOOKUP(Healthcare!A2128,'Hospitalisation Details'!A2127:K4462,11,FALSE)</f>
        <v>27</v>
      </c>
    </row>
    <row r="2129" spans="1:17" ht="15.6">
      <c r="A2129" s="1" t="s">
        <v>234</v>
      </c>
      <c r="B2129" t="str">
        <f>VLOOKUP(A2129,'Customer Names'!A2128:E4463,5,FALSE)</f>
        <v xml:space="preserve"> Ms.  Kristen Flajslik</v>
      </c>
      <c r="C2129">
        <f>VLOOKUP(A2129,'Medical Examinations'!A2128:J4463,2,FALSE)</f>
        <v>36.575000000000003</v>
      </c>
      <c r="D2129">
        <f>VLOOKUP(A2129,'Medical Examinations'!A2128:J4463,3,FALSE)</f>
        <v>5.57</v>
      </c>
      <c r="E2129" t="str">
        <f>VLOOKUP(A2129,'Medical Examinations'!A2128:J4463,4,FALSE)</f>
        <v>No</v>
      </c>
      <c r="F2129" t="str">
        <f>VLOOKUP(A2129,'Medical Examinations'!A2128:J4463,5,FALSE)</f>
        <v>No</v>
      </c>
      <c r="G2129" t="str">
        <f>VLOOKUP($A2129,'Medical Examinations'!A$1:J$2336,6,FALSE)</f>
        <v>Yes</v>
      </c>
      <c r="H2129">
        <f>VLOOKUP(A2129,'Medical Examinations'!A2128:J4463,7,FALSE)</f>
        <v>1</v>
      </c>
      <c r="I2129" t="str">
        <f>VLOOKUP(A2129,'Medical Examinations'!A2128:J4463,8,FALSE)</f>
        <v>No</v>
      </c>
      <c r="J2129" t="str">
        <f>VLOOKUP($A2129,'Medical Examinations'!$A2128:$J4463,9,FALSE)</f>
        <v>Obesity</v>
      </c>
      <c r="K2129" t="str">
        <f>VLOOKUP(A2129,'Medical Examinations'!A2128:J4463,10,FALSE)</f>
        <v>Normal</v>
      </c>
      <c r="L2129" t="str">
        <f>VLOOKUP(Healthcare!A2129,'Hospitalisation Details'!A2128:K4463,10,FALSE)</f>
        <v>26-Sep-2003</v>
      </c>
      <c r="M2129" s="17">
        <f>VLOOKUP(Healthcare!A2129,'Hospitalisation Details'!A2128:K4463,6,FALSE)</f>
        <v>2136.88</v>
      </c>
      <c r="N2129" t="str">
        <f>VLOOKUP(Healthcare!A2129,'Hospitalisation Details'!A2128:K4463,7,FALSE)</f>
        <v>tier - 2</v>
      </c>
      <c r="O2129" t="str">
        <f>VLOOKUP(Healthcare!A2129,'Hospitalisation Details'!A2128:K4463,8,FALSE)</f>
        <v>tier - 2</v>
      </c>
      <c r="P2129" t="str">
        <f>VLOOKUP(Healthcare!A2129,'Hospitalisation Details'!A2128:K4463,9,FALSE)</f>
        <v>R1012</v>
      </c>
      <c r="Q2129">
        <f>VLOOKUP(Healthcare!A2129,'Hospitalisation Details'!A2128:K4463,11,FALSE)</f>
        <v>20</v>
      </c>
    </row>
    <row r="2130" spans="1:17" ht="15.6">
      <c r="A2130" s="1" t="s">
        <v>233</v>
      </c>
      <c r="B2130" t="str">
        <f>VLOOKUP(A2130,'Customer Names'!A2129:E4464,5,FALSE)</f>
        <v xml:space="preserve"> Ms.  Catherine C Chua</v>
      </c>
      <c r="C2130">
        <f>VLOOKUP(A2130,'Medical Examinations'!A2129:J4464,2,FALSE)</f>
        <v>35.15</v>
      </c>
      <c r="D2130">
        <f>VLOOKUP(A2130,'Medical Examinations'!A2129:J4464,3,FALSE)</f>
        <v>5.47</v>
      </c>
      <c r="E2130" t="str">
        <f>VLOOKUP(A2130,'Medical Examinations'!A2129:J4464,4,FALSE)</f>
        <v>No</v>
      </c>
      <c r="F2130" t="str">
        <f>VLOOKUP(A2130,'Medical Examinations'!A2129:J4464,5,FALSE)</f>
        <v>No</v>
      </c>
      <c r="G2130" t="str">
        <f>VLOOKUP($A2130,'Medical Examinations'!A$1:J$2336,6,FALSE)</f>
        <v>Yes</v>
      </c>
      <c r="H2130">
        <f>VLOOKUP(A2130,'Medical Examinations'!A2129:J4464,7,FALSE)</f>
        <v>1</v>
      </c>
      <c r="I2130" t="str">
        <f>VLOOKUP(A2130,'Medical Examinations'!A2129:J4464,8,FALSE)</f>
        <v>No</v>
      </c>
      <c r="J2130" t="str">
        <f>VLOOKUP($A2130,'Medical Examinations'!$A2129:$J4464,9,FALSE)</f>
        <v>Obesity</v>
      </c>
      <c r="K2130" t="str">
        <f>VLOOKUP(A2130,'Medical Examinations'!A2129:J4464,10,FALSE)</f>
        <v>Normal</v>
      </c>
      <c r="L2130" t="str">
        <f>VLOOKUP(Healthcare!A2130,'Hospitalisation Details'!A2129:K4464,10,FALSE)</f>
        <v>1-Sep-2003</v>
      </c>
      <c r="M2130" s="17">
        <f>VLOOKUP(Healthcare!A2130,'Hospitalisation Details'!A2129:K4464,6,FALSE)</f>
        <v>2134.9</v>
      </c>
      <c r="N2130" t="str">
        <f>VLOOKUP(Healthcare!A2130,'Hospitalisation Details'!A2129:K4464,7,FALSE)</f>
        <v>tier - 2</v>
      </c>
      <c r="O2130" t="str">
        <f>VLOOKUP(Healthcare!A2130,'Hospitalisation Details'!A2129:K4464,8,FALSE)</f>
        <v>tier - 3</v>
      </c>
      <c r="P2130" t="str">
        <f>VLOOKUP(Healthcare!A2130,'Hospitalisation Details'!A2129:K4464,9,FALSE)</f>
        <v>R1012</v>
      </c>
      <c r="Q2130">
        <f>VLOOKUP(Healthcare!A2130,'Hospitalisation Details'!A2129:K4464,11,FALSE)</f>
        <v>21</v>
      </c>
    </row>
    <row r="2131" spans="1:17" ht="15.6">
      <c r="A2131" s="1" t="s">
        <v>232</v>
      </c>
      <c r="B2131" t="str">
        <f>VLOOKUP(A2131,'Customer Names'!A2130:E4465,5,FALSE)</f>
        <v xml:space="preserve"> Ms.  Paula Wiltse</v>
      </c>
      <c r="C2131">
        <f>VLOOKUP(A2131,'Medical Examinations'!A2130:J4465,2,FALSE)</f>
        <v>32.11</v>
      </c>
      <c r="D2131">
        <f>VLOOKUP(A2131,'Medical Examinations'!A2130:J4465,3,FALSE)</f>
        <v>4.43</v>
      </c>
      <c r="E2131" t="str">
        <f>VLOOKUP(A2131,'Medical Examinations'!A2130:J4465,4,FALSE)</f>
        <v>No</v>
      </c>
      <c r="F2131" t="str">
        <f>VLOOKUP(A2131,'Medical Examinations'!A2130:J4465,5,FALSE)</f>
        <v>No</v>
      </c>
      <c r="G2131" t="str">
        <f>VLOOKUP($A2131,'Medical Examinations'!A$1:J$2336,6,FALSE)</f>
        <v>Yes</v>
      </c>
      <c r="H2131">
        <f>VLOOKUP(A2131,'Medical Examinations'!A2130:J4465,7,FALSE)</f>
        <v>1</v>
      </c>
      <c r="I2131" t="str">
        <f>VLOOKUP(A2131,'Medical Examinations'!A2130:J4465,8,FALSE)</f>
        <v>No</v>
      </c>
      <c r="J2131" t="str">
        <f>VLOOKUP($A2131,'Medical Examinations'!$A2130:$J4465,9,FALSE)</f>
        <v>Obesity</v>
      </c>
      <c r="K2131" t="str">
        <f>VLOOKUP(A2131,'Medical Examinations'!A2130:J4465,10,FALSE)</f>
        <v>Normal</v>
      </c>
      <c r="L2131" t="str">
        <f>VLOOKUP(Healthcare!A2131,'Hospitalisation Details'!A2130:K4465,10,FALSE)</f>
        <v>22-Dec-2003</v>
      </c>
      <c r="M2131" s="17">
        <f>VLOOKUP(Healthcare!A2131,'Hospitalisation Details'!A2130:K4465,6,FALSE)</f>
        <v>2130.6799999999998</v>
      </c>
      <c r="N2131" t="str">
        <f>VLOOKUP(Healthcare!A2131,'Hospitalisation Details'!A2130:K4465,7,FALSE)</f>
        <v>tier - 2</v>
      </c>
      <c r="O2131" t="str">
        <f>VLOOKUP(Healthcare!A2131,'Hospitalisation Details'!A2130:K4465,8,FALSE)</f>
        <v>tier - 3</v>
      </c>
      <c r="P2131" t="str">
        <f>VLOOKUP(Healthcare!A2131,'Hospitalisation Details'!A2130:K4465,9,FALSE)</f>
        <v>R1012</v>
      </c>
      <c r="Q2131">
        <f>VLOOKUP(Healthcare!A2131,'Hospitalisation Details'!A2130:K4465,11,FALSE)</f>
        <v>20</v>
      </c>
    </row>
    <row r="2132" spans="1:17" ht="15.6">
      <c r="A2132" s="1" t="s">
        <v>231</v>
      </c>
      <c r="B2132" t="str">
        <f>VLOOKUP(A2132,'Customer Names'!A2131:E4466,5,FALSE)</f>
        <v xml:space="preserve"> Ms.  Evan Fisher</v>
      </c>
      <c r="C2132">
        <f>VLOOKUP(A2132,'Medical Examinations'!A2131:J4466,2,FALSE)</f>
        <v>30.495000000000001</v>
      </c>
      <c r="D2132">
        <f>VLOOKUP(A2132,'Medical Examinations'!A2131:J4466,3,FALSE)</f>
        <v>4.95</v>
      </c>
      <c r="E2132" t="str">
        <f>VLOOKUP(A2132,'Medical Examinations'!A2131:J4466,4,FALSE)</f>
        <v>No</v>
      </c>
      <c r="F2132" t="str">
        <f>VLOOKUP(A2132,'Medical Examinations'!A2131:J4466,5,FALSE)</f>
        <v>No</v>
      </c>
      <c r="G2132" t="str">
        <f>VLOOKUP($A2132,'Medical Examinations'!A$1:J$2336,6,FALSE)</f>
        <v>Yes</v>
      </c>
      <c r="H2132">
        <f>VLOOKUP(A2132,'Medical Examinations'!A2131:J4466,7,FALSE)</f>
        <v>1</v>
      </c>
      <c r="I2132" t="str">
        <f>VLOOKUP(A2132,'Medical Examinations'!A2131:J4466,8,FALSE)</f>
        <v>No</v>
      </c>
      <c r="J2132" t="str">
        <f>VLOOKUP($A2132,'Medical Examinations'!$A2131:$J4466,9,FALSE)</f>
        <v>Obesity</v>
      </c>
      <c r="K2132" t="str">
        <f>VLOOKUP(A2132,'Medical Examinations'!A2131:J4466,10,FALSE)</f>
        <v>Normal</v>
      </c>
      <c r="L2132" t="str">
        <f>VLOOKUP(Healthcare!A2132,'Hospitalisation Details'!A2131:K4466,10,FALSE)</f>
        <v>30-Aug-2003</v>
      </c>
      <c r="M2132" s="17">
        <f>VLOOKUP(Healthcare!A2132,'Hospitalisation Details'!A2131:K4466,6,FALSE)</f>
        <v>2128.4299999999998</v>
      </c>
      <c r="N2132" t="str">
        <f>VLOOKUP(Healthcare!A2132,'Hospitalisation Details'!A2131:K4466,7,FALSE)</f>
        <v>tier - 2</v>
      </c>
      <c r="O2132" t="str">
        <f>VLOOKUP(Healthcare!A2132,'Hospitalisation Details'!A2131:K4466,8,FALSE)</f>
        <v>tier - 1</v>
      </c>
      <c r="P2132" t="str">
        <f>VLOOKUP(Healthcare!A2132,'Hospitalisation Details'!A2131:K4466,9,FALSE)</f>
        <v>R1012</v>
      </c>
      <c r="Q2132">
        <f>VLOOKUP(Healthcare!A2132,'Hospitalisation Details'!A2131:K4466,11,FALSE)</f>
        <v>21</v>
      </c>
    </row>
    <row r="2133" spans="1:17" ht="15.6">
      <c r="A2133" s="1" t="s">
        <v>230</v>
      </c>
      <c r="B2133" t="str">
        <f>VLOOKUP(A2133,'Customer Names'!A2132:E4467,5,FALSE)</f>
        <v xml:space="preserve"> Mr.  Nathan J Wilzbacher</v>
      </c>
      <c r="C2133">
        <f>VLOOKUP(A2133,'Medical Examinations'!A2132:J4467,2,FALSE)</f>
        <v>29.24</v>
      </c>
      <c r="D2133">
        <f>VLOOKUP(A2133,'Medical Examinations'!A2132:J4467,3,FALSE)</f>
        <v>4.04</v>
      </c>
      <c r="E2133" t="str">
        <f>VLOOKUP(A2133,'Medical Examinations'!A2132:J4467,4,FALSE)</f>
        <v>No</v>
      </c>
      <c r="F2133" t="str">
        <f>VLOOKUP(A2133,'Medical Examinations'!A2132:J4467,5,FALSE)</f>
        <v>Yes</v>
      </c>
      <c r="G2133" t="str">
        <f>VLOOKUP($A2133,'Medical Examinations'!A$1:J$2336,6,FALSE)</f>
        <v>No</v>
      </c>
      <c r="H2133">
        <f>VLOOKUP(A2133,'Medical Examinations'!A2132:J4467,7,FALSE)</f>
        <v>1</v>
      </c>
      <c r="I2133" t="str">
        <f>VLOOKUP(A2133,'Medical Examinations'!A2132:J4467,8,FALSE)</f>
        <v>No</v>
      </c>
      <c r="J2133" t="str">
        <f>VLOOKUP($A2133,'Medical Examinations'!$A2132:$J4467,9,FALSE)</f>
        <v>Over Weight</v>
      </c>
      <c r="K2133" t="str">
        <f>VLOOKUP(A2133,'Medical Examinations'!A2132:J4467,10,FALSE)</f>
        <v>Normal</v>
      </c>
      <c r="L2133" t="str">
        <f>VLOOKUP(Healthcare!A2133,'Hospitalisation Details'!A2132:K4467,10,FALSE)</f>
        <v>4-Nov-2004</v>
      </c>
      <c r="M2133" s="17">
        <f>VLOOKUP(Healthcare!A2133,'Hospitalisation Details'!A2132:K4467,6,FALSE)</f>
        <v>2118.61</v>
      </c>
      <c r="N2133" t="str">
        <f>VLOOKUP(Healthcare!A2133,'Hospitalisation Details'!A2132:K4467,7,FALSE)</f>
        <v>tier - 2</v>
      </c>
      <c r="O2133" t="str">
        <f>VLOOKUP(Healthcare!A2133,'Hospitalisation Details'!A2132:K4467,8,FALSE)</f>
        <v>tier - 1</v>
      </c>
      <c r="P2133" t="str">
        <f>VLOOKUP(Healthcare!A2133,'Hospitalisation Details'!A2132:K4467,9,FALSE)</f>
        <v>R1012</v>
      </c>
      <c r="Q2133">
        <f>VLOOKUP(Healthcare!A2133,'Hospitalisation Details'!A2132:K4467,11,FALSE)</f>
        <v>19</v>
      </c>
    </row>
    <row r="2134" spans="1:17" ht="15.6">
      <c r="A2134" s="1" t="s">
        <v>229</v>
      </c>
      <c r="B2134" t="str">
        <f>VLOOKUP(A2134,'Customer Names'!A2133:E4468,5,FALSE)</f>
        <v xml:space="preserve"> Ms.  Ashley M Thayer</v>
      </c>
      <c r="C2134">
        <f>VLOOKUP(A2134,'Medical Examinations'!A2133:J4468,2,FALSE)</f>
        <v>22.515000000000001</v>
      </c>
      <c r="D2134">
        <f>VLOOKUP(A2134,'Medical Examinations'!A2133:J4468,3,FALSE)</f>
        <v>5.93</v>
      </c>
      <c r="E2134" t="str">
        <f>VLOOKUP(A2134,'Medical Examinations'!A2133:J4468,4,FALSE)</f>
        <v>No</v>
      </c>
      <c r="F2134" t="str">
        <f>VLOOKUP(A2134,'Medical Examinations'!A2133:J4468,5,FALSE)</f>
        <v>No</v>
      </c>
      <c r="G2134" t="str">
        <f>VLOOKUP($A2134,'Medical Examinations'!A$1:J$2336,6,FALSE)</f>
        <v>Yes</v>
      </c>
      <c r="H2134">
        <f>VLOOKUP(A2134,'Medical Examinations'!A2133:J4468,7,FALSE)</f>
        <v>1</v>
      </c>
      <c r="I2134" t="str">
        <f>VLOOKUP(A2134,'Medical Examinations'!A2133:J4468,8,FALSE)</f>
        <v>No</v>
      </c>
      <c r="J2134" t="str">
        <f>VLOOKUP($A2134,'Medical Examinations'!$A2133:$J4468,9,FALSE)</f>
        <v>Healthy Weight</v>
      </c>
      <c r="K2134" t="str">
        <f>VLOOKUP(A2134,'Medical Examinations'!A2133:J4468,10,FALSE)</f>
        <v>Prediabetes</v>
      </c>
      <c r="L2134" t="str">
        <f>VLOOKUP(Healthcare!A2134,'Hospitalisation Details'!A2133:K4468,10,FALSE)</f>
        <v>30-Sep-2003</v>
      </c>
      <c r="M2134" s="17">
        <f>VLOOKUP(Healthcare!A2134,'Hospitalisation Details'!A2133:K4468,6,FALSE)</f>
        <v>2117.34</v>
      </c>
      <c r="N2134" t="str">
        <f>VLOOKUP(Healthcare!A2134,'Hospitalisation Details'!A2133:K4468,7,FALSE)</f>
        <v>tier - 2</v>
      </c>
      <c r="O2134" t="str">
        <f>VLOOKUP(Healthcare!A2134,'Hospitalisation Details'!A2133:K4468,8,FALSE)</f>
        <v>tier - 3</v>
      </c>
      <c r="P2134" t="str">
        <f>VLOOKUP(Healthcare!A2134,'Hospitalisation Details'!A2133:K4468,9,FALSE)</f>
        <v>R1012</v>
      </c>
      <c r="Q2134">
        <f>VLOOKUP(Healthcare!A2134,'Hospitalisation Details'!A2133:K4468,11,FALSE)</f>
        <v>20</v>
      </c>
    </row>
    <row r="2135" spans="1:17" ht="15.6">
      <c r="A2135" s="1" t="s">
        <v>228</v>
      </c>
      <c r="B2135" t="str">
        <f>VLOOKUP(A2135,'Customer Names'!A2134:E4469,5,FALSE)</f>
        <v xml:space="preserve"> Mr.  Jason Brosseau</v>
      </c>
      <c r="C2135">
        <f>VLOOKUP(A2135,'Medical Examinations'!A2134:J4469,2,FALSE)</f>
        <v>15.65</v>
      </c>
      <c r="D2135">
        <f>VLOOKUP(A2135,'Medical Examinations'!A2134:J4469,3,FALSE)</f>
        <v>4.2300000000000004</v>
      </c>
      <c r="E2135" t="str">
        <f>VLOOKUP(A2135,'Medical Examinations'!A2134:J4469,4,FALSE)</f>
        <v>No</v>
      </c>
      <c r="F2135" t="str">
        <f>VLOOKUP(A2135,'Medical Examinations'!A2134:J4469,5,FALSE)</f>
        <v>No</v>
      </c>
      <c r="G2135" t="str">
        <f>VLOOKUP($A2135,'Medical Examinations'!A$1:J$2336,6,FALSE)</f>
        <v>No</v>
      </c>
      <c r="H2135">
        <f>VLOOKUP(A2135,'Medical Examinations'!A2134:J4469,7,FALSE)</f>
        <v>0</v>
      </c>
      <c r="I2135" t="str">
        <f>VLOOKUP(A2135,'Medical Examinations'!A2134:J4469,8,FALSE)</f>
        <v>No</v>
      </c>
      <c r="J2135" t="str">
        <f>VLOOKUP($A2135,'Medical Examinations'!$A2134:$J4469,9,FALSE)</f>
        <v>Under Weight</v>
      </c>
      <c r="K2135" t="str">
        <f>VLOOKUP(A2135,'Medical Examinations'!A2134:J4469,10,FALSE)</f>
        <v>Normal</v>
      </c>
      <c r="L2135" t="str">
        <f>VLOOKUP(Healthcare!A2135,'Hospitalisation Details'!A2134:K4469,10,FALSE)</f>
        <v>21-Jul-1989</v>
      </c>
      <c r="M2135" s="17">
        <f>VLOOKUP(Healthcare!A2135,'Hospitalisation Details'!A2134:K4469,6,FALSE)</f>
        <v>2106.2600000000002</v>
      </c>
      <c r="N2135" t="str">
        <f>VLOOKUP(Healthcare!A2135,'Hospitalisation Details'!A2134:K4469,7,FALSE)</f>
        <v>tier - 2</v>
      </c>
      <c r="O2135" t="str">
        <f>VLOOKUP(Healthcare!A2135,'Hospitalisation Details'!A2134:K4469,8,FALSE)</f>
        <v>tier - 2</v>
      </c>
      <c r="P2135" t="str">
        <f>VLOOKUP(Healthcare!A2135,'Hospitalisation Details'!A2134:K4469,9,FALSE)</f>
        <v>R1013</v>
      </c>
      <c r="Q2135">
        <f>VLOOKUP(Healthcare!A2135,'Hospitalisation Details'!A2134:K4469,11,FALSE)</f>
        <v>35</v>
      </c>
    </row>
    <row r="2136" spans="1:17" ht="15.6">
      <c r="A2136" s="1" t="s">
        <v>227</v>
      </c>
      <c r="B2136" t="str">
        <f>VLOOKUP(A2136,'Customer Names'!A2135:E4470,5,FALSE)</f>
        <v xml:space="preserve"> Mr.  Marshall Phares</v>
      </c>
      <c r="C2136">
        <f>VLOOKUP(A2136,'Medical Examinations'!A2135:J4470,2,FALSE)</f>
        <v>27.36</v>
      </c>
      <c r="D2136">
        <f>VLOOKUP(A2136,'Medical Examinations'!A2135:J4470,3,FALSE)</f>
        <v>5.59</v>
      </c>
      <c r="E2136" t="str">
        <f>VLOOKUP(A2136,'Medical Examinations'!A2135:J4470,4,FALSE)</f>
        <v>yes</v>
      </c>
      <c r="F2136" t="str">
        <f>VLOOKUP(A2136,'Medical Examinations'!A2135:J4470,5,FALSE)</f>
        <v>No</v>
      </c>
      <c r="G2136" t="str">
        <f>VLOOKUP($A2136,'Medical Examinations'!A$1:J$2336,6,FALSE)</f>
        <v>No</v>
      </c>
      <c r="H2136">
        <f>VLOOKUP(A2136,'Medical Examinations'!A2135:J4470,7,FALSE)</f>
        <v>0</v>
      </c>
      <c r="I2136" t="str">
        <f>VLOOKUP(A2136,'Medical Examinations'!A2135:J4470,8,FALSE)</f>
        <v>No</v>
      </c>
      <c r="J2136" t="str">
        <f>VLOOKUP($A2136,'Medical Examinations'!$A2135:$J4470,9,FALSE)</f>
        <v>Over Weight</v>
      </c>
      <c r="K2136" t="str">
        <f>VLOOKUP(A2136,'Medical Examinations'!A2135:J4470,10,FALSE)</f>
        <v>Normal</v>
      </c>
      <c r="L2136" t="str">
        <f>VLOOKUP(Healthcare!A2136,'Hospitalisation Details'!A2135:K4470,10,FALSE)</f>
        <v>28-Nov-2001</v>
      </c>
      <c r="M2136" s="17">
        <f>VLOOKUP(Healthcare!A2136,'Hospitalisation Details'!A2135:K4470,6,FALSE)</f>
        <v>2104.11</v>
      </c>
      <c r="N2136" t="str">
        <f>VLOOKUP(Healthcare!A2136,'Hospitalisation Details'!A2135:K4470,7,FALSE)</f>
        <v>tier - 2</v>
      </c>
      <c r="O2136" t="str">
        <f>VLOOKUP(Healthcare!A2136,'Hospitalisation Details'!A2135:K4470,8,FALSE)</f>
        <v>tier - 1</v>
      </c>
      <c r="P2136" t="str">
        <f>VLOOKUP(Healthcare!A2136,'Hospitalisation Details'!A2135:K4470,9,FALSE)</f>
        <v>R1016</v>
      </c>
      <c r="Q2136">
        <f>VLOOKUP(Healthcare!A2136,'Hospitalisation Details'!A2135:K4470,11,FALSE)</f>
        <v>22</v>
      </c>
    </row>
    <row r="2137" spans="1:17" ht="15.6">
      <c r="A2137" s="1" t="s">
        <v>226</v>
      </c>
      <c r="B2137" t="str">
        <f>VLOOKUP(A2137,'Customer Names'!A2136:E4471,5,FALSE)</f>
        <v xml:space="preserve"> Mr.  Lavar Curley</v>
      </c>
      <c r="C2137">
        <f>VLOOKUP(A2137,'Medical Examinations'!A2136:J4471,2,FALSE)</f>
        <v>22.3</v>
      </c>
      <c r="D2137">
        <f>VLOOKUP(A2137,'Medical Examinations'!A2136:J4471,3,FALSE)</f>
        <v>4.8899999999999997</v>
      </c>
      <c r="E2137" t="str">
        <f>VLOOKUP(A2137,'Medical Examinations'!A2136:J4471,4,FALSE)</f>
        <v>yes</v>
      </c>
      <c r="F2137" t="str">
        <f>VLOOKUP(A2137,'Medical Examinations'!A2136:J4471,5,FALSE)</f>
        <v>No</v>
      </c>
      <c r="G2137" t="str">
        <f>VLOOKUP($A2137,'Medical Examinations'!A$1:J$2336,6,FALSE)</f>
        <v>No</v>
      </c>
      <c r="H2137">
        <f>VLOOKUP(A2137,'Medical Examinations'!A2136:J4471,7,FALSE)</f>
        <v>0</v>
      </c>
      <c r="I2137" t="str">
        <f>VLOOKUP(A2137,'Medical Examinations'!A2136:J4471,8,FALSE)</f>
        <v>No</v>
      </c>
      <c r="J2137" t="str">
        <f>VLOOKUP($A2137,'Medical Examinations'!$A2136:$J4471,9,FALSE)</f>
        <v>Healthy Weight</v>
      </c>
      <c r="K2137" t="str">
        <f>VLOOKUP(A2137,'Medical Examinations'!A2136:J4471,10,FALSE)</f>
        <v>Normal</v>
      </c>
      <c r="L2137" t="str">
        <f>VLOOKUP(Healthcare!A2137,'Hospitalisation Details'!A2136:K4471,10,FALSE)</f>
        <v>22-Jun-2001</v>
      </c>
      <c r="M2137" s="17">
        <f>VLOOKUP(Healthcare!A2137,'Hospitalisation Details'!A2136:K4471,6,FALSE)</f>
        <v>2103.08</v>
      </c>
      <c r="N2137" t="str">
        <f>VLOOKUP(Healthcare!A2137,'Hospitalisation Details'!A2136:K4471,7,FALSE)</f>
        <v>tier - 3</v>
      </c>
      <c r="O2137" t="str">
        <f>VLOOKUP(Healthcare!A2137,'Hospitalisation Details'!A2136:K4471,8,FALSE)</f>
        <v>tier - 2</v>
      </c>
      <c r="P2137" t="str">
        <f>VLOOKUP(Healthcare!A2137,'Hospitalisation Details'!A2136:K4471,9,FALSE)</f>
        <v>R1011</v>
      </c>
      <c r="Q2137">
        <f>VLOOKUP(Healthcare!A2137,'Hospitalisation Details'!A2136:K4471,11,FALSE)</f>
        <v>23</v>
      </c>
    </row>
    <row r="2138" spans="1:17" ht="15.6">
      <c r="A2138" s="1" t="s">
        <v>225</v>
      </c>
      <c r="B2138" t="str">
        <f>VLOOKUP(A2138,'Customer Names'!A2137:E4472,5,FALSE)</f>
        <v xml:space="preserve"> Mr.  Charlie T Johnston</v>
      </c>
      <c r="C2138">
        <f>VLOOKUP(A2138,'Medical Examinations'!A2137:J4472,2,FALSE)</f>
        <v>26.03</v>
      </c>
      <c r="D2138">
        <f>VLOOKUP(A2138,'Medical Examinations'!A2137:J4472,3,FALSE)</f>
        <v>5.81</v>
      </c>
      <c r="E2138" t="str">
        <f>VLOOKUP(A2138,'Medical Examinations'!A2137:J4472,4,FALSE)</f>
        <v>yes</v>
      </c>
      <c r="F2138" t="str">
        <f>VLOOKUP(A2138,'Medical Examinations'!A2137:J4472,5,FALSE)</f>
        <v>No</v>
      </c>
      <c r="G2138" t="str">
        <f>VLOOKUP($A2138,'Medical Examinations'!A$1:J$2336,6,FALSE)</f>
        <v>No</v>
      </c>
      <c r="H2138">
        <f>VLOOKUP(A2138,'Medical Examinations'!A2137:J4472,7,FALSE)</f>
        <v>0</v>
      </c>
      <c r="I2138" t="str">
        <f>VLOOKUP(A2138,'Medical Examinations'!A2137:J4472,8,FALSE)</f>
        <v>No</v>
      </c>
      <c r="J2138" t="str">
        <f>VLOOKUP($A2138,'Medical Examinations'!$A2137:$J4472,9,FALSE)</f>
        <v>Over Weight</v>
      </c>
      <c r="K2138" t="str">
        <f>VLOOKUP(A2138,'Medical Examinations'!A2137:J4472,10,FALSE)</f>
        <v>Prediabetes</v>
      </c>
      <c r="L2138" t="str">
        <f>VLOOKUP(Healthcare!A2138,'Hospitalisation Details'!A2137:K4472,10,FALSE)</f>
        <v>14-Aug-2001</v>
      </c>
      <c r="M2138" s="17">
        <f>VLOOKUP(Healthcare!A2138,'Hospitalisation Details'!A2137:K4472,6,FALSE)</f>
        <v>2102.2600000000002</v>
      </c>
      <c r="N2138" t="str">
        <f>VLOOKUP(Healthcare!A2138,'Hospitalisation Details'!A2137:K4472,7,FALSE)</f>
        <v>tier - 3</v>
      </c>
      <c r="O2138" t="str">
        <f>VLOOKUP(Healthcare!A2138,'Hospitalisation Details'!A2137:K4472,8,FALSE)</f>
        <v>tier - 2</v>
      </c>
      <c r="P2138" t="str">
        <f>VLOOKUP(Healthcare!A2138,'Hospitalisation Details'!A2137:K4472,9,FALSE)</f>
        <v>R1019</v>
      </c>
      <c r="Q2138">
        <f>VLOOKUP(Healthcare!A2138,'Hospitalisation Details'!A2137:K4472,11,FALSE)</f>
        <v>23</v>
      </c>
    </row>
    <row r="2139" spans="1:17" ht="15.6">
      <c r="A2139" s="1" t="s">
        <v>224</v>
      </c>
      <c r="B2139" t="str">
        <f>VLOOKUP(A2139,'Customer Names'!A2138:E4473,5,FALSE)</f>
        <v xml:space="preserve"> Mrs.  Lauren Padula</v>
      </c>
      <c r="C2139">
        <f>VLOOKUP(A2139,'Medical Examinations'!A2138:J4473,2,FALSE)</f>
        <v>27.74</v>
      </c>
      <c r="D2139">
        <f>VLOOKUP(A2139,'Medical Examinations'!A2138:J4473,3,FALSE)</f>
        <v>4.29</v>
      </c>
      <c r="E2139" t="str">
        <f>VLOOKUP(A2139,'Medical Examinations'!A2138:J4473,4,FALSE)</f>
        <v>No</v>
      </c>
      <c r="F2139" t="str">
        <f>VLOOKUP(A2139,'Medical Examinations'!A2138:J4473,5,FALSE)</f>
        <v>Yes</v>
      </c>
      <c r="G2139" t="str">
        <f>VLOOKUP($A2139,'Medical Examinations'!A$1:J$2336,6,FALSE)</f>
        <v>No</v>
      </c>
      <c r="H2139">
        <f>VLOOKUP(A2139,'Medical Examinations'!A2138:J4473,7,FALSE)</f>
        <v>1</v>
      </c>
      <c r="I2139" t="str">
        <f>VLOOKUP(A2139,'Medical Examinations'!A2138:J4473,8,FALSE)</f>
        <v>No</v>
      </c>
      <c r="J2139" t="str">
        <f>VLOOKUP($A2139,'Medical Examinations'!$A2138:$J4473,9,FALSE)</f>
        <v>Over Weight</v>
      </c>
      <c r="K2139" t="str">
        <f>VLOOKUP(A2139,'Medical Examinations'!A2138:J4473,10,FALSE)</f>
        <v>Normal</v>
      </c>
      <c r="L2139" t="str">
        <f>VLOOKUP(Healthcare!A2139,'Hospitalisation Details'!A2138:K4473,10,FALSE)</f>
        <v>12-Jun-2004</v>
      </c>
      <c r="M2139" s="17">
        <f>VLOOKUP(Healthcare!A2139,'Hospitalisation Details'!A2138:K4473,6,FALSE)</f>
        <v>2094.1</v>
      </c>
      <c r="N2139" t="str">
        <f>VLOOKUP(Healthcare!A2139,'Hospitalisation Details'!A2138:K4473,7,FALSE)</f>
        <v>tier - 3</v>
      </c>
      <c r="O2139" t="str">
        <f>VLOOKUP(Healthcare!A2139,'Hospitalisation Details'!A2138:K4473,8,FALSE)</f>
        <v>tier - 2</v>
      </c>
      <c r="P2139" t="str">
        <f>VLOOKUP(Healthcare!A2139,'Hospitalisation Details'!A2138:K4473,9,FALSE)</f>
        <v>R1025</v>
      </c>
      <c r="Q2139">
        <f>VLOOKUP(Healthcare!A2139,'Hospitalisation Details'!A2138:K4473,11,FALSE)</f>
        <v>20</v>
      </c>
    </row>
    <row r="2140" spans="1:17" ht="15.6">
      <c r="A2140" s="1" t="s">
        <v>223</v>
      </c>
      <c r="B2140" t="str">
        <f>VLOOKUP(A2140,'Customer Names'!A2139:E4474,5,FALSE)</f>
        <v xml:space="preserve"> Mr.  Arthur Gamirov</v>
      </c>
      <c r="C2140">
        <f>VLOOKUP(A2140,'Medical Examinations'!A2139:J4474,2,FALSE)</f>
        <v>32.11</v>
      </c>
      <c r="D2140">
        <f>VLOOKUP(A2140,'Medical Examinations'!A2139:J4474,3,FALSE)</f>
        <v>4.03</v>
      </c>
      <c r="E2140" t="str">
        <f>VLOOKUP(A2140,'Medical Examinations'!A2139:J4474,4,FALSE)</f>
        <v>yes</v>
      </c>
      <c r="F2140" t="str">
        <f>VLOOKUP(A2140,'Medical Examinations'!A2139:J4474,5,FALSE)</f>
        <v>Yes</v>
      </c>
      <c r="G2140" t="str">
        <f>VLOOKUP($A2140,'Medical Examinations'!A$1:J$2336,6,FALSE)</f>
        <v>No</v>
      </c>
      <c r="H2140">
        <f>VLOOKUP(A2140,'Medical Examinations'!A2139:J4474,7,FALSE)</f>
        <v>2</v>
      </c>
      <c r="I2140" t="str">
        <f>VLOOKUP(A2140,'Medical Examinations'!A2139:J4474,8,FALSE)</f>
        <v>No</v>
      </c>
      <c r="J2140" t="str">
        <f>VLOOKUP($A2140,'Medical Examinations'!$A2139:$J4474,9,FALSE)</f>
        <v>Obesity</v>
      </c>
      <c r="K2140" t="str">
        <f>VLOOKUP(A2140,'Medical Examinations'!A2139:J4474,10,FALSE)</f>
        <v>Normal</v>
      </c>
      <c r="L2140" t="str">
        <f>VLOOKUP(Healthcare!A2140,'Hospitalisation Details'!A2139:K4474,10,FALSE)</f>
        <v>26-Jul-2000</v>
      </c>
      <c r="M2140" s="17">
        <f>VLOOKUP(Healthcare!A2140,'Hospitalisation Details'!A2139:K4474,6,FALSE)</f>
        <v>2055.3200000000002</v>
      </c>
      <c r="N2140" t="str">
        <f>VLOOKUP(Healthcare!A2140,'Hospitalisation Details'!A2139:K4474,7,FALSE)</f>
        <v>tier - 3</v>
      </c>
      <c r="O2140" t="str">
        <f>VLOOKUP(Healthcare!A2140,'Hospitalisation Details'!A2139:K4474,8,FALSE)</f>
        <v>tier - 3</v>
      </c>
      <c r="P2140" t="str">
        <f>VLOOKUP(Healthcare!A2140,'Hospitalisation Details'!A2139:K4474,9,FALSE)</f>
        <v>R1012</v>
      </c>
      <c r="Q2140">
        <f>VLOOKUP(Healthcare!A2140,'Hospitalisation Details'!A2139:K4474,11,FALSE)</f>
        <v>24</v>
      </c>
    </row>
    <row r="2141" spans="1:17" ht="15.6">
      <c r="A2141" s="1" t="s">
        <v>222</v>
      </c>
      <c r="B2141" t="str">
        <f>VLOOKUP(A2141,'Customer Names'!A2140:E4475,5,FALSE)</f>
        <v xml:space="preserve"> Mr.  Thomas Briot</v>
      </c>
      <c r="C2141">
        <f>VLOOKUP(A2141,'Medical Examinations'!A2140:J4475,2,FALSE)</f>
        <v>25.175000000000001</v>
      </c>
      <c r="D2141">
        <f>VLOOKUP(A2141,'Medical Examinations'!A2140:J4475,3,FALSE)</f>
        <v>6.29</v>
      </c>
      <c r="E2141" t="str">
        <f>VLOOKUP(A2141,'Medical Examinations'!A2140:J4475,4,FALSE)</f>
        <v>yes</v>
      </c>
      <c r="F2141" t="str">
        <f>VLOOKUP(A2141,'Medical Examinations'!A2140:J4475,5,FALSE)</f>
        <v>Yes</v>
      </c>
      <c r="G2141" t="str">
        <f>VLOOKUP($A2141,'Medical Examinations'!A$1:J$2336,6,FALSE)</f>
        <v>No</v>
      </c>
      <c r="H2141">
        <f>VLOOKUP(A2141,'Medical Examinations'!A2140:J4475,7,FALSE)</f>
        <v>2</v>
      </c>
      <c r="I2141" t="str">
        <f>VLOOKUP(A2141,'Medical Examinations'!A2140:J4475,8,FALSE)</f>
        <v>No</v>
      </c>
      <c r="J2141" t="str">
        <f>VLOOKUP($A2141,'Medical Examinations'!$A2140:$J4475,9,FALSE)</f>
        <v>Over Weight</v>
      </c>
      <c r="K2141" t="str">
        <f>VLOOKUP(A2141,'Medical Examinations'!A2140:J4475,10,FALSE)</f>
        <v>Prediabetes</v>
      </c>
      <c r="L2141" t="str">
        <f>VLOOKUP(Healthcare!A2141,'Hospitalisation Details'!A2140:K4475,10,FALSE)</f>
        <v>2-Sep-2000</v>
      </c>
      <c r="M2141" s="17">
        <f>VLOOKUP(Healthcare!A2141,'Hospitalisation Details'!A2140:K4475,6,FALSE)</f>
        <v>2045.69</v>
      </c>
      <c r="N2141" t="str">
        <f>VLOOKUP(Healthcare!A2141,'Hospitalisation Details'!A2140:K4475,7,FALSE)</f>
        <v>tier - 3</v>
      </c>
      <c r="O2141" t="str">
        <f>VLOOKUP(Healthcare!A2141,'Hospitalisation Details'!A2140:K4475,8,FALSE)</f>
        <v>tier - 3</v>
      </c>
      <c r="P2141" t="str">
        <f>VLOOKUP(Healthcare!A2141,'Hospitalisation Details'!A2140:K4475,9,FALSE)</f>
        <v>R1012</v>
      </c>
      <c r="Q2141">
        <f>VLOOKUP(Healthcare!A2141,'Hospitalisation Details'!A2140:K4475,11,FALSE)</f>
        <v>24</v>
      </c>
    </row>
    <row r="2142" spans="1:17" ht="15.6">
      <c r="A2142" s="1" t="s">
        <v>221</v>
      </c>
      <c r="B2142" t="str">
        <f>VLOOKUP(A2142,'Customer Names'!A2141:E4476,5,FALSE)</f>
        <v xml:space="preserve"> Ms.  Jennifer De Hueck</v>
      </c>
      <c r="C2142">
        <f>VLOOKUP(A2142,'Medical Examinations'!A2141:J4476,2,FALSE)</f>
        <v>39.49</v>
      </c>
      <c r="D2142">
        <f>VLOOKUP(A2142,'Medical Examinations'!A2141:J4476,3,FALSE)</f>
        <v>4.4800000000000004</v>
      </c>
      <c r="E2142" t="str">
        <f>VLOOKUP(A2142,'Medical Examinations'!A2141:J4476,4,FALSE)</f>
        <v>yes</v>
      </c>
      <c r="F2142" t="str">
        <f>VLOOKUP(A2142,'Medical Examinations'!A2141:J4476,5,FALSE)</f>
        <v>No</v>
      </c>
      <c r="G2142" t="str">
        <f>VLOOKUP($A2142,'Medical Examinations'!A$1:J$2336,6,FALSE)</f>
        <v>No</v>
      </c>
      <c r="H2142">
        <f>VLOOKUP(A2142,'Medical Examinations'!A2141:J4476,7,FALSE)</f>
        <v>0</v>
      </c>
      <c r="I2142" t="str">
        <f>VLOOKUP(A2142,'Medical Examinations'!A2141:J4476,8,FALSE)</f>
        <v>No</v>
      </c>
      <c r="J2142" t="str">
        <f>VLOOKUP($A2142,'Medical Examinations'!$A2141:$J4476,9,FALSE)</f>
        <v>Obesity</v>
      </c>
      <c r="K2142" t="str">
        <f>VLOOKUP(A2142,'Medical Examinations'!A2141:J4476,10,FALSE)</f>
        <v>Normal</v>
      </c>
      <c r="L2142" t="str">
        <f>VLOOKUP(Healthcare!A2142,'Hospitalisation Details'!A2141:K4476,10,FALSE)</f>
        <v>4-Aug-2001</v>
      </c>
      <c r="M2142" s="17">
        <f>VLOOKUP(Healthcare!A2142,'Hospitalisation Details'!A2141:K4476,6,FALSE)</f>
        <v>2026.97</v>
      </c>
      <c r="N2142" t="str">
        <f>VLOOKUP(Healthcare!A2142,'Hospitalisation Details'!A2141:K4476,7,FALSE)</f>
        <v>tier - 3</v>
      </c>
      <c r="O2142" t="str">
        <f>VLOOKUP(Healthcare!A2142,'Hospitalisation Details'!A2141:K4476,8,FALSE)</f>
        <v>tier - 2</v>
      </c>
      <c r="P2142" t="str">
        <f>VLOOKUP(Healthcare!A2142,'Hospitalisation Details'!A2141:K4476,9,FALSE)</f>
        <v>R1013</v>
      </c>
      <c r="Q2142">
        <f>VLOOKUP(Healthcare!A2142,'Hospitalisation Details'!A2141:K4476,11,FALSE)</f>
        <v>23</v>
      </c>
    </row>
    <row r="2143" spans="1:17" ht="15.6">
      <c r="A2143" s="1" t="s">
        <v>220</v>
      </c>
      <c r="B2143" t="str">
        <f>VLOOKUP(A2143,'Customer Names'!A2142:E4477,5,FALSE)</f>
        <v xml:space="preserve"> Ms.  Tammy Putt</v>
      </c>
      <c r="C2143">
        <f>VLOOKUP(A2143,'Medical Examinations'!A2142:J4477,2,FALSE)</f>
        <v>34.869999999999997</v>
      </c>
      <c r="D2143">
        <f>VLOOKUP(A2143,'Medical Examinations'!A2142:J4477,3,FALSE)</f>
        <v>5.51</v>
      </c>
      <c r="E2143" t="str">
        <f>VLOOKUP(A2143,'Medical Examinations'!A2142:J4477,4,FALSE)</f>
        <v>yes</v>
      </c>
      <c r="F2143" t="str">
        <f>VLOOKUP(A2143,'Medical Examinations'!A2142:J4477,5,FALSE)</f>
        <v>No</v>
      </c>
      <c r="G2143" t="str">
        <f>VLOOKUP($A2143,'Medical Examinations'!A$1:J$2336,6,FALSE)</f>
        <v>No</v>
      </c>
      <c r="H2143">
        <f>VLOOKUP(A2143,'Medical Examinations'!A2142:J4477,7,FALSE)</f>
        <v>0</v>
      </c>
      <c r="I2143" t="str">
        <f>VLOOKUP(A2143,'Medical Examinations'!A2142:J4477,8,FALSE)</f>
        <v>No</v>
      </c>
      <c r="J2143" t="str">
        <f>VLOOKUP($A2143,'Medical Examinations'!$A2142:$J4477,9,FALSE)</f>
        <v>Obesity</v>
      </c>
      <c r="K2143" t="str">
        <f>VLOOKUP(A2143,'Medical Examinations'!A2142:J4477,10,FALSE)</f>
        <v>Normal</v>
      </c>
      <c r="L2143" t="str">
        <f>VLOOKUP(Healthcare!A2143,'Hospitalisation Details'!A2142:K4477,10,FALSE)</f>
        <v>6-Sep-2001</v>
      </c>
      <c r="M2143" s="17">
        <f>VLOOKUP(Healthcare!A2143,'Hospitalisation Details'!A2142:K4477,6,FALSE)</f>
        <v>2020.55</v>
      </c>
      <c r="N2143" t="str">
        <f>VLOOKUP(Healthcare!A2143,'Hospitalisation Details'!A2142:K4477,7,FALSE)</f>
        <v>tier - 3</v>
      </c>
      <c r="O2143" t="str">
        <f>VLOOKUP(Healthcare!A2143,'Hospitalisation Details'!A2142:K4477,8,FALSE)</f>
        <v>tier - 2</v>
      </c>
      <c r="P2143" t="str">
        <f>VLOOKUP(Healthcare!A2143,'Hospitalisation Details'!A2142:K4477,9,FALSE)</f>
        <v>R1013</v>
      </c>
      <c r="Q2143">
        <f>VLOOKUP(Healthcare!A2143,'Hospitalisation Details'!A2142:K4477,11,FALSE)</f>
        <v>22</v>
      </c>
    </row>
    <row r="2144" spans="1:17" ht="15.6">
      <c r="A2144" s="1" t="s">
        <v>219</v>
      </c>
      <c r="B2144" t="str">
        <f>VLOOKUP(A2144,'Customer Names'!A2143:E4478,5,FALSE)</f>
        <v xml:space="preserve"> Ms.  Lena Deiman</v>
      </c>
      <c r="C2144">
        <f>VLOOKUP(A2144,'Medical Examinations'!A2143:J4478,2,FALSE)</f>
        <v>34.6</v>
      </c>
      <c r="D2144">
        <f>VLOOKUP(A2144,'Medical Examinations'!A2143:J4478,3,FALSE)</f>
        <v>4.5</v>
      </c>
      <c r="E2144" t="str">
        <f>VLOOKUP(A2144,'Medical Examinations'!A2143:J4478,4,FALSE)</f>
        <v>yes</v>
      </c>
      <c r="F2144" t="str">
        <f>VLOOKUP(A2144,'Medical Examinations'!A2143:J4478,5,FALSE)</f>
        <v>No</v>
      </c>
      <c r="G2144" t="str">
        <f>VLOOKUP($A2144,'Medical Examinations'!A$1:J$2336,6,FALSE)</f>
        <v>No</v>
      </c>
      <c r="H2144">
        <f>VLOOKUP(A2144,'Medical Examinations'!A2143:J4478,7,FALSE)</f>
        <v>0</v>
      </c>
      <c r="I2144" t="str">
        <f>VLOOKUP(A2144,'Medical Examinations'!A2143:J4478,8,FALSE)</f>
        <v>No</v>
      </c>
      <c r="J2144" t="str">
        <f>VLOOKUP($A2144,'Medical Examinations'!$A2143:$J4478,9,FALSE)</f>
        <v>Obesity</v>
      </c>
      <c r="K2144" t="str">
        <f>VLOOKUP(A2144,'Medical Examinations'!A2143:J4478,10,FALSE)</f>
        <v>Normal</v>
      </c>
      <c r="L2144" t="str">
        <f>VLOOKUP(Healthcare!A2144,'Hospitalisation Details'!A2143:K4478,10,FALSE)</f>
        <v>1-Jul-2001</v>
      </c>
      <c r="M2144" s="17">
        <f>VLOOKUP(Healthcare!A2144,'Hospitalisation Details'!A2143:K4478,6,FALSE)</f>
        <v>2020.18</v>
      </c>
      <c r="N2144" t="str">
        <f>VLOOKUP(Healthcare!A2144,'Hospitalisation Details'!A2143:K4478,7,FALSE)</f>
        <v>tier - 3</v>
      </c>
      <c r="O2144" t="str">
        <f>VLOOKUP(Healthcare!A2144,'Hospitalisation Details'!A2143:K4478,8,FALSE)</f>
        <v>tier - 1</v>
      </c>
      <c r="P2144" t="str">
        <f>VLOOKUP(Healthcare!A2144,'Hospitalisation Details'!A2143:K4478,9,FALSE)</f>
        <v>R1011</v>
      </c>
      <c r="Q2144">
        <f>VLOOKUP(Healthcare!A2144,'Hospitalisation Details'!A2143:K4478,11,FALSE)</f>
        <v>23</v>
      </c>
    </row>
    <row r="2145" spans="1:17" ht="15.6">
      <c r="A2145" s="1" t="s">
        <v>218</v>
      </c>
      <c r="B2145" t="str">
        <f>VLOOKUP(A2145,'Customer Names'!A2144:E4479,5,FALSE)</f>
        <v xml:space="preserve"> Ms.  Valentina Bonanni</v>
      </c>
      <c r="C2145">
        <f>VLOOKUP(A2145,'Medical Examinations'!A2144:J4479,2,FALSE)</f>
        <v>25.8</v>
      </c>
      <c r="D2145">
        <f>VLOOKUP(A2145,'Medical Examinations'!A2144:J4479,3,FALSE)</f>
        <v>6.29</v>
      </c>
      <c r="E2145" t="str">
        <f>VLOOKUP(A2145,'Medical Examinations'!A2144:J4479,4,FALSE)</f>
        <v>yes</v>
      </c>
      <c r="F2145" t="str">
        <f>VLOOKUP(A2145,'Medical Examinations'!A2144:J4479,5,FALSE)</f>
        <v>No</v>
      </c>
      <c r="G2145" t="str">
        <f>VLOOKUP($A2145,'Medical Examinations'!A$1:J$2336,6,FALSE)</f>
        <v>No</v>
      </c>
      <c r="H2145">
        <f>VLOOKUP(A2145,'Medical Examinations'!A2144:J4479,7,FALSE)</f>
        <v>0</v>
      </c>
      <c r="I2145" t="str">
        <f>VLOOKUP(A2145,'Medical Examinations'!A2144:J4479,8,FALSE)</f>
        <v>No</v>
      </c>
      <c r="J2145" t="str">
        <f>VLOOKUP($A2145,'Medical Examinations'!$A2144:$J4479,9,FALSE)</f>
        <v>Over Weight</v>
      </c>
      <c r="K2145" t="str">
        <f>VLOOKUP(A2145,'Medical Examinations'!A2144:J4479,10,FALSE)</f>
        <v>Prediabetes</v>
      </c>
      <c r="L2145" t="str">
        <f>VLOOKUP(Healthcare!A2145,'Hospitalisation Details'!A2144:K4479,10,FALSE)</f>
        <v>14-Aug-2001</v>
      </c>
      <c r="M2145" s="17">
        <f>VLOOKUP(Healthcare!A2145,'Hospitalisation Details'!A2144:K4479,6,FALSE)</f>
        <v>2007.95</v>
      </c>
      <c r="N2145" t="str">
        <f>VLOOKUP(Healthcare!A2145,'Hospitalisation Details'!A2144:K4479,7,FALSE)</f>
        <v>tier - 3</v>
      </c>
      <c r="O2145" t="str">
        <f>VLOOKUP(Healthcare!A2145,'Hospitalisation Details'!A2144:K4479,8,FALSE)</f>
        <v>tier - 2</v>
      </c>
      <c r="P2145" t="str">
        <f>VLOOKUP(Healthcare!A2145,'Hospitalisation Details'!A2144:K4479,9,FALSE)</f>
        <v>R1011</v>
      </c>
      <c r="Q2145">
        <f>VLOOKUP(Healthcare!A2145,'Hospitalisation Details'!A2144:K4479,11,FALSE)</f>
        <v>23</v>
      </c>
    </row>
    <row r="2146" spans="1:17" ht="15.6">
      <c r="A2146" s="1" t="s">
        <v>217</v>
      </c>
      <c r="B2146" t="str">
        <f>VLOOKUP(A2146,'Customer Names'!A2145:E4480,5,FALSE)</f>
        <v xml:space="preserve"> Mr.  Russell N Stein</v>
      </c>
      <c r="C2146">
        <f>VLOOKUP(A2146,'Medical Examinations'!A2145:J4480,2,FALSE)</f>
        <v>35.86</v>
      </c>
      <c r="D2146">
        <f>VLOOKUP(A2146,'Medical Examinations'!A2145:J4480,3,FALSE)</f>
        <v>4.33</v>
      </c>
      <c r="E2146" t="str">
        <f>VLOOKUP(A2146,'Medical Examinations'!A2145:J4480,4,FALSE)</f>
        <v>No</v>
      </c>
      <c r="F2146" t="str">
        <f>VLOOKUP(A2146,'Medical Examinations'!A2145:J4480,5,FALSE)</f>
        <v>No</v>
      </c>
      <c r="G2146" t="str">
        <f>VLOOKUP($A2146,'Medical Examinations'!A$1:J$2336,6,FALSE)</f>
        <v>No</v>
      </c>
      <c r="H2146">
        <f>VLOOKUP(A2146,'Medical Examinations'!A2145:J4480,7,FALSE)</f>
        <v>1</v>
      </c>
      <c r="I2146" t="str">
        <f>VLOOKUP(A2146,'Medical Examinations'!A2145:J4480,8,FALSE)</f>
        <v>No</v>
      </c>
      <c r="J2146" t="str">
        <f>VLOOKUP($A2146,'Medical Examinations'!$A2145:$J4480,9,FALSE)</f>
        <v>Obesity</v>
      </c>
      <c r="K2146" t="str">
        <f>VLOOKUP(A2146,'Medical Examinations'!A2145:J4480,10,FALSE)</f>
        <v>Normal</v>
      </c>
      <c r="L2146" t="str">
        <f>VLOOKUP(Healthcare!A2146,'Hospitalisation Details'!A2145:K4480,10,FALSE)</f>
        <v>14-Sep-1998</v>
      </c>
      <c r="M2146" s="17">
        <f>VLOOKUP(Healthcare!A2146,'Hospitalisation Details'!A2145:K4480,6,FALSE)</f>
        <v>1986.93</v>
      </c>
      <c r="N2146" t="str">
        <f>VLOOKUP(Healthcare!A2146,'Hospitalisation Details'!A2145:K4480,7,FALSE)</f>
        <v>tier - 3</v>
      </c>
      <c r="O2146" t="str">
        <f>VLOOKUP(Healthcare!A2146,'Hospitalisation Details'!A2145:K4480,8,FALSE)</f>
        <v>tier - 2</v>
      </c>
      <c r="P2146" t="str">
        <f>VLOOKUP(Healthcare!A2146,'Hospitalisation Details'!A2145:K4480,9,FALSE)</f>
        <v>R1013</v>
      </c>
      <c r="Q2146">
        <f>VLOOKUP(Healthcare!A2146,'Hospitalisation Details'!A2145:K4480,11,FALSE)</f>
        <v>25</v>
      </c>
    </row>
    <row r="2147" spans="1:17" ht="15.6">
      <c r="A2147" s="1" t="s">
        <v>216</v>
      </c>
      <c r="B2147" t="str">
        <f>VLOOKUP(A2147,'Customer Names'!A2146:E4481,5,FALSE)</f>
        <v xml:space="preserve"> Mr.  Scott R Laumann</v>
      </c>
      <c r="C2147">
        <f>VLOOKUP(A2147,'Medical Examinations'!A2146:J4481,2,FALSE)</f>
        <v>40.47</v>
      </c>
      <c r="D2147">
        <f>VLOOKUP(A2147,'Medical Examinations'!A2146:J4481,3,FALSE)</f>
        <v>11.15</v>
      </c>
      <c r="E2147" t="str">
        <f>VLOOKUP(A2147,'Medical Examinations'!A2146:J4481,4,FALSE)</f>
        <v>No</v>
      </c>
      <c r="F2147" t="str">
        <f>VLOOKUP(A2147,'Medical Examinations'!A2146:J4481,5,FALSE)</f>
        <v>No</v>
      </c>
      <c r="G2147" t="str">
        <f>VLOOKUP($A2147,'Medical Examinations'!A$1:J$2336,6,FALSE)</f>
        <v>No</v>
      </c>
      <c r="H2147">
        <f>VLOOKUP(A2147,'Medical Examinations'!A2146:J4481,7,FALSE)</f>
        <v>0</v>
      </c>
      <c r="I2147" t="str">
        <f>VLOOKUP(A2147,'Medical Examinations'!A2146:J4481,8,FALSE)</f>
        <v>No</v>
      </c>
      <c r="J2147" t="str">
        <f>VLOOKUP($A2147,'Medical Examinations'!$A2146:$J4481,9,FALSE)</f>
        <v>Obesity</v>
      </c>
      <c r="K2147" t="str">
        <f>VLOOKUP(A2147,'Medical Examinations'!A2146:J4481,10,FALSE)</f>
        <v>Diabetes</v>
      </c>
      <c r="L2147" t="str">
        <f>VLOOKUP(Healthcare!A2147,'Hospitalisation Details'!A2146:K4481,10,FALSE)</f>
        <v>29-Sep-2002</v>
      </c>
      <c r="M2147" s="17">
        <f>VLOOKUP(Healthcare!A2147,'Hospitalisation Details'!A2146:K4481,6,FALSE)</f>
        <v>1984.45</v>
      </c>
      <c r="N2147" t="str">
        <f>VLOOKUP(Healthcare!A2147,'Hospitalisation Details'!A2146:K4481,7,FALSE)</f>
        <v>tier - 3</v>
      </c>
      <c r="O2147" t="str">
        <f>VLOOKUP(Healthcare!A2147,'Hospitalisation Details'!A2146:K4481,8,FALSE)</f>
        <v>tier - 3</v>
      </c>
      <c r="P2147" t="str">
        <f>VLOOKUP(Healthcare!A2147,'Hospitalisation Details'!A2146:K4481,9,FALSE)</f>
        <v>R1016</v>
      </c>
      <c r="Q2147">
        <f>VLOOKUP(Healthcare!A2147,'Hospitalisation Details'!A2146:K4481,11,FALSE)</f>
        <v>21</v>
      </c>
    </row>
    <row r="2148" spans="1:17" ht="15.6">
      <c r="A2148" s="1" t="s">
        <v>215</v>
      </c>
      <c r="B2148" t="str">
        <f>VLOOKUP(A2148,'Customer Names'!A2147:E4482,5,FALSE)</f>
        <v xml:space="preserve"> Mr.  Jose Francisco Sr Galaviz</v>
      </c>
      <c r="C2148">
        <f>VLOOKUP(A2148,'Medical Examinations'!A2147:J4482,2,FALSE)</f>
        <v>32.01</v>
      </c>
      <c r="D2148">
        <f>VLOOKUP(A2148,'Medical Examinations'!A2147:J4482,3,FALSE)</f>
        <v>6.45</v>
      </c>
      <c r="E2148" t="str">
        <f>VLOOKUP(A2148,'Medical Examinations'!A2147:J4482,4,FALSE)</f>
        <v>No</v>
      </c>
      <c r="F2148" t="str">
        <f>VLOOKUP(A2148,'Medical Examinations'!A2147:J4482,5,FALSE)</f>
        <v>No</v>
      </c>
      <c r="G2148" t="str">
        <f>VLOOKUP($A2148,'Medical Examinations'!A$1:J$2336,6,FALSE)</f>
        <v>No</v>
      </c>
      <c r="H2148">
        <f>VLOOKUP(A2148,'Medical Examinations'!A2147:J4482,7,FALSE)</f>
        <v>1</v>
      </c>
      <c r="I2148" t="str">
        <f>VLOOKUP(A2148,'Medical Examinations'!A2147:J4482,8,FALSE)</f>
        <v>No</v>
      </c>
      <c r="J2148" t="str">
        <f>VLOOKUP($A2148,'Medical Examinations'!$A2147:$J4482,9,FALSE)</f>
        <v>Obesity</v>
      </c>
      <c r="K2148" t="str">
        <f>VLOOKUP(A2148,'Medical Examinations'!A2147:J4482,10,FALSE)</f>
        <v>Prediabetes</v>
      </c>
      <c r="L2148" t="str">
        <f>VLOOKUP(Healthcare!A2148,'Hospitalisation Details'!A2147:K4482,10,FALSE)</f>
        <v>29-Dec-1998</v>
      </c>
      <c r="M2148" s="17">
        <f>VLOOKUP(Healthcare!A2148,'Hospitalisation Details'!A2147:K4482,6,FALSE)</f>
        <v>1981.58</v>
      </c>
      <c r="N2148" t="str">
        <f>VLOOKUP(Healthcare!A2148,'Hospitalisation Details'!A2147:K4482,7,FALSE)</f>
        <v>tier - 3</v>
      </c>
      <c r="O2148" t="str">
        <f>VLOOKUP(Healthcare!A2148,'Hospitalisation Details'!A2147:K4482,8,FALSE)</f>
        <v>tier - 1</v>
      </c>
      <c r="P2148" t="str">
        <f>VLOOKUP(Healthcare!A2148,'Hospitalisation Details'!A2147:K4482,9,FALSE)</f>
        <v>R1013</v>
      </c>
      <c r="Q2148">
        <f>VLOOKUP(Healthcare!A2148,'Hospitalisation Details'!A2147:K4482,11,FALSE)</f>
        <v>25</v>
      </c>
    </row>
    <row r="2149" spans="1:17" ht="15.6">
      <c r="A2149" s="1" t="s">
        <v>214</v>
      </c>
      <c r="B2149" t="str">
        <f>VLOOKUP(A2149,'Customer Names'!A2148:E4483,5,FALSE)</f>
        <v xml:space="preserve"> Mr.  Paul J Piper</v>
      </c>
      <c r="C2149">
        <f>VLOOKUP(A2149,'Medical Examinations'!A2148:J4483,2,FALSE)</f>
        <v>33</v>
      </c>
      <c r="D2149">
        <f>VLOOKUP(A2149,'Medical Examinations'!A2148:J4483,3,FALSE)</f>
        <v>9.27</v>
      </c>
      <c r="E2149" t="str">
        <f>VLOOKUP(A2149,'Medical Examinations'!A2148:J4483,4,FALSE)</f>
        <v>No</v>
      </c>
      <c r="F2149" t="str">
        <f>VLOOKUP(A2149,'Medical Examinations'!A2148:J4483,5,FALSE)</f>
        <v>No</v>
      </c>
      <c r="G2149" t="str">
        <f>VLOOKUP($A2149,'Medical Examinations'!A$1:J$2336,6,FALSE)</f>
        <v>No</v>
      </c>
      <c r="H2149">
        <f>VLOOKUP(A2149,'Medical Examinations'!A2148:J4483,7,FALSE)</f>
        <v>0</v>
      </c>
      <c r="I2149" t="str">
        <f>VLOOKUP(A2149,'Medical Examinations'!A2148:J4483,8,FALSE)</f>
        <v>No</v>
      </c>
      <c r="J2149" t="str">
        <f>VLOOKUP($A2149,'Medical Examinations'!$A2148:$J4483,9,FALSE)</f>
        <v>Obesity</v>
      </c>
      <c r="K2149" t="str">
        <f>VLOOKUP(A2149,'Medical Examinations'!A2148:J4483,10,FALSE)</f>
        <v>Diabetes</v>
      </c>
      <c r="L2149" t="str">
        <f>VLOOKUP(Healthcare!A2149,'Hospitalisation Details'!A2148:K4483,10,FALSE)</f>
        <v>16-Jul-2002</v>
      </c>
      <c r="M2149" s="17">
        <f>VLOOKUP(Healthcare!A2149,'Hospitalisation Details'!A2148:K4483,6,FALSE)</f>
        <v>1980.07</v>
      </c>
      <c r="N2149" t="str">
        <f>VLOOKUP(Healthcare!A2149,'Hospitalisation Details'!A2148:K4483,7,FALSE)</f>
        <v>tier - 3</v>
      </c>
      <c r="O2149" t="str">
        <f>VLOOKUP(Healthcare!A2149,'Hospitalisation Details'!A2148:K4483,8,FALSE)</f>
        <v>tier - 3</v>
      </c>
      <c r="P2149" t="str">
        <f>VLOOKUP(Healthcare!A2149,'Hospitalisation Details'!A2148:K4483,9,FALSE)</f>
        <v>R1011</v>
      </c>
      <c r="Q2149">
        <f>VLOOKUP(Healthcare!A2149,'Hospitalisation Details'!A2148:K4483,11,FALSE)</f>
        <v>22</v>
      </c>
    </row>
    <row r="2150" spans="1:17" ht="15.6">
      <c r="A2150" s="1" t="s">
        <v>213</v>
      </c>
      <c r="B2150" t="str">
        <f>VLOOKUP(A2150,'Customer Names'!A2149:E4484,5,FALSE)</f>
        <v xml:space="preserve"> Mr.  Adam Cantini</v>
      </c>
      <c r="C2150">
        <f>VLOOKUP(A2150,'Medical Examinations'!A2149:J4484,2,FALSE)</f>
        <v>29.3</v>
      </c>
      <c r="D2150">
        <f>VLOOKUP(A2150,'Medical Examinations'!A2149:J4484,3,FALSE)</f>
        <v>6.15</v>
      </c>
      <c r="E2150" t="str">
        <f>VLOOKUP(A2150,'Medical Examinations'!A2149:J4484,4,FALSE)</f>
        <v>No</v>
      </c>
      <c r="F2150" t="str">
        <f>VLOOKUP(A2150,'Medical Examinations'!A2149:J4484,5,FALSE)</f>
        <v>No</v>
      </c>
      <c r="G2150" t="str">
        <f>VLOOKUP($A2150,'Medical Examinations'!A$1:J$2336,6,FALSE)</f>
        <v>No</v>
      </c>
      <c r="H2150">
        <f>VLOOKUP(A2150,'Medical Examinations'!A2149:J4484,7,FALSE)</f>
        <v>1</v>
      </c>
      <c r="I2150" t="str">
        <f>VLOOKUP(A2150,'Medical Examinations'!A2149:J4484,8,FALSE)</f>
        <v>No</v>
      </c>
      <c r="J2150" t="str">
        <f>VLOOKUP($A2150,'Medical Examinations'!$A2149:$J4484,9,FALSE)</f>
        <v>Over Weight</v>
      </c>
      <c r="K2150" t="str">
        <f>VLOOKUP(A2150,'Medical Examinations'!A2149:J4484,10,FALSE)</f>
        <v>Prediabetes</v>
      </c>
      <c r="L2150" t="str">
        <f>VLOOKUP(Healthcare!A2150,'Hospitalisation Details'!A2149:K4484,10,FALSE)</f>
        <v>29-Sep-1998</v>
      </c>
      <c r="M2150" s="17">
        <f>VLOOKUP(Healthcare!A2150,'Hospitalisation Details'!A2149:K4484,6,FALSE)</f>
        <v>1977.82</v>
      </c>
      <c r="N2150" t="str">
        <f>VLOOKUP(Healthcare!A2150,'Hospitalisation Details'!A2149:K4484,7,FALSE)</f>
        <v>tier - 3</v>
      </c>
      <c r="O2150" t="str">
        <f>VLOOKUP(Healthcare!A2150,'Hospitalisation Details'!A2149:K4484,8,FALSE)</f>
        <v>tier - 1</v>
      </c>
      <c r="P2150" t="str">
        <f>VLOOKUP(Healthcare!A2150,'Hospitalisation Details'!A2149:K4484,9,FALSE)</f>
        <v>R1011</v>
      </c>
      <c r="Q2150">
        <f>VLOOKUP(Healthcare!A2150,'Hospitalisation Details'!A2149:K4484,11,FALSE)</f>
        <v>25</v>
      </c>
    </row>
    <row r="2151" spans="1:17" ht="15.6">
      <c r="A2151" s="1" t="s">
        <v>212</v>
      </c>
      <c r="B2151" t="str">
        <f>VLOOKUP(A2151,'Customer Names'!A2150:E4485,5,FALSE)</f>
        <v xml:space="preserve"> Mr.  Edward J Hartman</v>
      </c>
      <c r="C2151">
        <f>VLOOKUP(A2151,'Medical Examinations'!A2150:J4485,2,FALSE)</f>
        <v>25.8</v>
      </c>
      <c r="D2151">
        <f>VLOOKUP(A2151,'Medical Examinations'!A2150:J4485,3,FALSE)</f>
        <v>4.13</v>
      </c>
      <c r="E2151" t="str">
        <f>VLOOKUP(A2151,'Medical Examinations'!A2150:J4485,4,FALSE)</f>
        <v>No</v>
      </c>
      <c r="F2151" t="str">
        <f>VLOOKUP(A2151,'Medical Examinations'!A2150:J4485,5,FALSE)</f>
        <v>No</v>
      </c>
      <c r="G2151" t="str">
        <f>VLOOKUP($A2151,'Medical Examinations'!A$1:J$2336,6,FALSE)</f>
        <v>No</v>
      </c>
      <c r="H2151">
        <f>VLOOKUP(A2151,'Medical Examinations'!A2150:J4485,7,FALSE)</f>
        <v>1</v>
      </c>
      <c r="I2151" t="str">
        <f>VLOOKUP(A2151,'Medical Examinations'!A2150:J4485,8,FALSE)</f>
        <v>No</v>
      </c>
      <c r="J2151" t="str">
        <f>VLOOKUP($A2151,'Medical Examinations'!$A2150:$J4485,9,FALSE)</f>
        <v>Over Weight</v>
      </c>
      <c r="K2151" t="str">
        <f>VLOOKUP(A2151,'Medical Examinations'!A2150:J4485,10,FALSE)</f>
        <v>Normal</v>
      </c>
      <c r="L2151" t="str">
        <f>VLOOKUP(Healthcare!A2151,'Hospitalisation Details'!A2150:K4485,10,FALSE)</f>
        <v>5-Oct-1998</v>
      </c>
      <c r="M2151" s="17">
        <f>VLOOKUP(Healthcare!A2151,'Hospitalisation Details'!A2150:K4485,6,FALSE)</f>
        <v>1972.95</v>
      </c>
      <c r="N2151" t="str">
        <f>VLOOKUP(Healthcare!A2151,'Hospitalisation Details'!A2150:K4485,7,FALSE)</f>
        <v>tier - 3</v>
      </c>
      <c r="O2151" t="str">
        <f>VLOOKUP(Healthcare!A2151,'Hospitalisation Details'!A2150:K4485,8,FALSE)</f>
        <v>tier - 1</v>
      </c>
      <c r="P2151" t="str">
        <f>VLOOKUP(Healthcare!A2151,'Hospitalisation Details'!A2150:K4485,9,FALSE)</f>
        <v>R1011</v>
      </c>
      <c r="Q2151">
        <f>VLOOKUP(Healthcare!A2151,'Hospitalisation Details'!A2150:K4485,11,FALSE)</f>
        <v>25</v>
      </c>
    </row>
    <row r="2152" spans="1:17" ht="15.6">
      <c r="A2152" s="1" t="s">
        <v>211</v>
      </c>
      <c r="B2152" t="str">
        <f>VLOOKUP(A2152,'Customer Names'!A2151:E4486,5,FALSE)</f>
        <v xml:space="preserve"> Mr.  Patrick A Werhane</v>
      </c>
      <c r="C2152">
        <f>VLOOKUP(A2152,'Medical Examinations'!A2151:J4486,2,FALSE)</f>
        <v>23.4</v>
      </c>
      <c r="D2152">
        <f>VLOOKUP(A2152,'Medical Examinations'!A2151:J4486,3,FALSE)</f>
        <v>4.24</v>
      </c>
      <c r="E2152" t="str">
        <f>VLOOKUP(A2152,'Medical Examinations'!A2151:J4486,4,FALSE)</f>
        <v>No</v>
      </c>
      <c r="F2152" t="str">
        <f>VLOOKUP(A2152,'Medical Examinations'!A2151:J4486,5,FALSE)</f>
        <v>No</v>
      </c>
      <c r="G2152" t="str">
        <f>VLOOKUP($A2152,'Medical Examinations'!A$1:J$2336,6,FALSE)</f>
        <v>No</v>
      </c>
      <c r="H2152">
        <f>VLOOKUP(A2152,'Medical Examinations'!A2151:J4486,7,FALSE)</f>
        <v>1</v>
      </c>
      <c r="I2152" t="str">
        <f>VLOOKUP(A2152,'Medical Examinations'!A2151:J4486,8,FALSE)</f>
        <v>No</v>
      </c>
      <c r="J2152" t="str">
        <f>VLOOKUP($A2152,'Medical Examinations'!$A2151:$J4486,9,FALSE)</f>
        <v>Healthy Weight</v>
      </c>
      <c r="K2152" t="str">
        <f>VLOOKUP(A2152,'Medical Examinations'!A2151:J4486,10,FALSE)</f>
        <v>Normal</v>
      </c>
      <c r="L2152" t="str">
        <f>VLOOKUP(Healthcare!A2152,'Hospitalisation Details'!A2151:K4486,10,FALSE)</f>
        <v>28-Sep-1998</v>
      </c>
      <c r="M2152" s="17">
        <f>VLOOKUP(Healthcare!A2152,'Hospitalisation Details'!A2151:K4486,6,FALSE)</f>
        <v>1969.61</v>
      </c>
      <c r="N2152" t="str">
        <f>VLOOKUP(Healthcare!A2152,'Hospitalisation Details'!A2151:K4486,7,FALSE)</f>
        <v>tier - 3</v>
      </c>
      <c r="O2152" t="str">
        <f>VLOOKUP(Healthcare!A2152,'Hospitalisation Details'!A2151:K4486,8,FALSE)</f>
        <v>tier - 3</v>
      </c>
      <c r="P2152" t="str">
        <f>VLOOKUP(Healthcare!A2152,'Hospitalisation Details'!A2151:K4486,9,FALSE)</f>
        <v>R1011</v>
      </c>
      <c r="Q2152">
        <f>VLOOKUP(Healthcare!A2152,'Hospitalisation Details'!A2151:K4486,11,FALSE)</f>
        <v>25</v>
      </c>
    </row>
    <row r="2153" spans="1:17" ht="15.6">
      <c r="A2153" s="1" t="s">
        <v>210</v>
      </c>
      <c r="B2153" t="str">
        <f>VLOOKUP(A2153,'Customer Names'!A2152:E4487,5,FALSE)</f>
        <v xml:space="preserve"> Mr.  Geraint H Davies</v>
      </c>
      <c r="C2153">
        <f>VLOOKUP(A2153,'Medical Examinations'!A2152:J4487,2,FALSE)</f>
        <v>27.93</v>
      </c>
      <c r="D2153">
        <f>VLOOKUP(A2153,'Medical Examinations'!A2152:J4487,3,FALSE)</f>
        <v>9.8800000000000008</v>
      </c>
      <c r="E2153" t="str">
        <f>VLOOKUP(A2153,'Medical Examinations'!A2152:J4487,4,FALSE)</f>
        <v>No</v>
      </c>
      <c r="F2153" t="str">
        <f>VLOOKUP(A2153,'Medical Examinations'!A2152:J4487,5,FALSE)</f>
        <v>No</v>
      </c>
      <c r="G2153" t="str">
        <f>VLOOKUP($A2153,'Medical Examinations'!A$1:J$2336,6,FALSE)</f>
        <v>No</v>
      </c>
      <c r="H2153">
        <f>VLOOKUP(A2153,'Medical Examinations'!A2152:J4487,7,FALSE)</f>
        <v>0</v>
      </c>
      <c r="I2153" t="str">
        <f>VLOOKUP(A2153,'Medical Examinations'!A2152:J4487,8,FALSE)</f>
        <v>No</v>
      </c>
      <c r="J2153" t="str">
        <f>VLOOKUP($A2153,'Medical Examinations'!$A2152:$J4487,9,FALSE)</f>
        <v>Over Weight</v>
      </c>
      <c r="K2153" t="str">
        <f>VLOOKUP(A2153,'Medical Examinations'!A2152:J4487,10,FALSE)</f>
        <v>Diabetes</v>
      </c>
      <c r="L2153" t="str">
        <f>VLOOKUP(Healthcare!A2153,'Hospitalisation Details'!A2152:K4487,10,FALSE)</f>
        <v>29-Jul-2002</v>
      </c>
      <c r="M2153" s="17">
        <f>VLOOKUP(Healthcare!A2153,'Hospitalisation Details'!A2152:K4487,6,FALSE)</f>
        <v>1967.02</v>
      </c>
      <c r="N2153" t="str">
        <f>VLOOKUP(Healthcare!A2153,'Hospitalisation Details'!A2152:K4487,7,FALSE)</f>
        <v>tier - 3</v>
      </c>
      <c r="O2153" t="str">
        <f>VLOOKUP(Healthcare!A2153,'Hospitalisation Details'!A2152:K4487,8,FALSE)</f>
        <v>tier - 2</v>
      </c>
      <c r="P2153" t="str">
        <f>VLOOKUP(Healthcare!A2153,'Hospitalisation Details'!A2152:K4487,9,FALSE)</f>
        <v>R1016</v>
      </c>
      <c r="Q2153">
        <f>VLOOKUP(Healthcare!A2153,'Hospitalisation Details'!A2152:K4487,11,FALSE)</f>
        <v>22</v>
      </c>
    </row>
    <row r="2154" spans="1:17" ht="15.6">
      <c r="A2154" s="1" t="s">
        <v>209</v>
      </c>
      <c r="B2154" t="str">
        <f>VLOOKUP(A2154,'Customer Names'!A2153:E4488,5,FALSE)</f>
        <v xml:space="preserve"> Mr.  Dj Hummel</v>
      </c>
      <c r="C2154">
        <f>VLOOKUP(A2154,'Medical Examinations'!A2153:J4488,2,FALSE)</f>
        <v>22</v>
      </c>
      <c r="D2154">
        <f>VLOOKUP(A2154,'Medical Examinations'!A2153:J4488,3,FALSE)</f>
        <v>9.5</v>
      </c>
      <c r="E2154" t="str">
        <f>VLOOKUP(A2154,'Medical Examinations'!A2153:J4488,4,FALSE)</f>
        <v>No</v>
      </c>
      <c r="F2154" t="str">
        <f>VLOOKUP(A2154,'Medical Examinations'!A2153:J4488,5,FALSE)</f>
        <v>No</v>
      </c>
      <c r="G2154" t="str">
        <f>VLOOKUP($A2154,'Medical Examinations'!A$1:J$2336,6,FALSE)</f>
        <v>No</v>
      </c>
      <c r="H2154">
        <f>VLOOKUP(A2154,'Medical Examinations'!A2153:J4488,7,FALSE)</f>
        <v>0</v>
      </c>
      <c r="I2154" t="str">
        <f>VLOOKUP(A2154,'Medical Examinations'!A2153:J4488,8,FALSE)</f>
        <v>No</v>
      </c>
      <c r="J2154" t="str">
        <f>VLOOKUP($A2154,'Medical Examinations'!$A2153:$J4488,9,FALSE)</f>
        <v>Healthy Weight</v>
      </c>
      <c r="K2154" t="str">
        <f>VLOOKUP(A2154,'Medical Examinations'!A2153:J4488,10,FALSE)</f>
        <v>Diabetes</v>
      </c>
      <c r="L2154" t="str">
        <f>VLOOKUP(Healthcare!A2154,'Hospitalisation Details'!A2153:K4488,10,FALSE)</f>
        <v>7-Sep-2002</v>
      </c>
      <c r="M2154" s="17">
        <f>VLOOKUP(Healthcare!A2154,'Hospitalisation Details'!A2153:K4488,6,FALSE)</f>
        <v>1964.78</v>
      </c>
      <c r="N2154" t="str">
        <f>VLOOKUP(Healthcare!A2154,'Hospitalisation Details'!A2153:K4488,7,FALSE)</f>
        <v>tier - 3</v>
      </c>
      <c r="O2154" t="str">
        <f>VLOOKUP(Healthcare!A2154,'Hospitalisation Details'!A2153:K4488,8,FALSE)</f>
        <v>tier - 1</v>
      </c>
      <c r="P2154" t="str">
        <f>VLOOKUP(Healthcare!A2154,'Hospitalisation Details'!A2153:K4488,9,FALSE)</f>
        <v>R1011</v>
      </c>
      <c r="Q2154">
        <f>VLOOKUP(Healthcare!A2154,'Hospitalisation Details'!A2153:K4488,11,FALSE)</f>
        <v>21</v>
      </c>
    </row>
    <row r="2155" spans="1:17" ht="15.6">
      <c r="A2155" s="1" t="s">
        <v>208</v>
      </c>
      <c r="B2155" t="str">
        <f>VLOOKUP(A2155,'Customer Names'!A2154:E4489,5,FALSE)</f>
        <v xml:space="preserve"> Mr.  Zachary A Lutz</v>
      </c>
      <c r="C2155">
        <f>VLOOKUP(A2155,'Medical Examinations'!A2154:J4489,2,FALSE)</f>
        <v>36.86</v>
      </c>
      <c r="D2155">
        <f>VLOOKUP(A2155,'Medical Examinations'!A2154:J4489,3,FALSE)</f>
        <v>4.97</v>
      </c>
      <c r="E2155" t="str">
        <f>VLOOKUP(A2155,'Medical Examinations'!A2154:J4489,4,FALSE)</f>
        <v>yes</v>
      </c>
      <c r="F2155" t="str">
        <f>VLOOKUP(A2155,'Medical Examinations'!A2154:J4489,5,FALSE)</f>
        <v>No</v>
      </c>
      <c r="G2155" t="str">
        <f>VLOOKUP($A2155,'Medical Examinations'!A$1:J$2336,6,FALSE)</f>
        <v>No</v>
      </c>
      <c r="H2155">
        <f>VLOOKUP(A2155,'Medical Examinations'!A2154:J4489,7,FALSE)</f>
        <v>0</v>
      </c>
      <c r="I2155" t="str">
        <f>VLOOKUP(A2155,'Medical Examinations'!A2154:J4489,8,FALSE)</f>
        <v>No</v>
      </c>
      <c r="J2155" t="str">
        <f>VLOOKUP($A2155,'Medical Examinations'!$A2154:$J4489,9,FALSE)</f>
        <v>Obesity</v>
      </c>
      <c r="K2155" t="str">
        <f>VLOOKUP(A2155,'Medical Examinations'!A2154:J4489,10,FALSE)</f>
        <v>Normal</v>
      </c>
      <c r="L2155" t="str">
        <f>VLOOKUP(Healthcare!A2155,'Hospitalisation Details'!A2154:K4489,10,FALSE)</f>
        <v>9-Dec-2001</v>
      </c>
      <c r="M2155" s="17">
        <f>VLOOKUP(Healthcare!A2155,'Hospitalisation Details'!A2154:K4489,6,FALSE)</f>
        <v>1917.32</v>
      </c>
      <c r="N2155" t="str">
        <f>VLOOKUP(Healthcare!A2155,'Hospitalisation Details'!A2154:K4489,7,FALSE)</f>
        <v>tier - 3</v>
      </c>
      <c r="O2155" t="str">
        <f>VLOOKUP(Healthcare!A2155,'Hospitalisation Details'!A2154:K4489,8,FALSE)</f>
        <v>tier - 2</v>
      </c>
      <c r="P2155" t="str">
        <f>VLOOKUP(Healthcare!A2155,'Hospitalisation Details'!A2154:K4489,9,FALSE)</f>
        <v>R1012</v>
      </c>
      <c r="Q2155">
        <f>VLOOKUP(Healthcare!A2155,'Hospitalisation Details'!A2154:K4489,11,FALSE)</f>
        <v>22</v>
      </c>
    </row>
    <row r="2156" spans="1:17" ht="15.6">
      <c r="A2156" s="1" t="s">
        <v>207</v>
      </c>
      <c r="B2156" t="str">
        <f>VLOOKUP(A2156,'Customer Names'!A2155:E4490,5,FALSE)</f>
        <v xml:space="preserve"> Mr.  Brian W Waters</v>
      </c>
      <c r="C2156">
        <f>VLOOKUP(A2156,'Medical Examinations'!A2155:J4490,2,FALSE)</f>
        <v>31.254999999999999</v>
      </c>
      <c r="D2156">
        <f>VLOOKUP(A2156,'Medical Examinations'!A2155:J4490,3,FALSE)</f>
        <v>5.49</v>
      </c>
      <c r="E2156" t="str">
        <f>VLOOKUP(A2156,'Medical Examinations'!A2155:J4490,4,FALSE)</f>
        <v>yes</v>
      </c>
      <c r="F2156" t="str">
        <f>VLOOKUP(A2156,'Medical Examinations'!A2155:J4490,5,FALSE)</f>
        <v>No</v>
      </c>
      <c r="G2156" t="str">
        <f>VLOOKUP($A2156,'Medical Examinations'!A$1:J$2336,6,FALSE)</f>
        <v>No</v>
      </c>
      <c r="H2156">
        <f>VLOOKUP(A2156,'Medical Examinations'!A2155:J4490,7,FALSE)</f>
        <v>0</v>
      </c>
      <c r="I2156" t="str">
        <f>VLOOKUP(A2156,'Medical Examinations'!A2155:J4490,8,FALSE)</f>
        <v>No</v>
      </c>
      <c r="J2156" t="str">
        <f>VLOOKUP($A2156,'Medical Examinations'!$A2155:$J4490,9,FALSE)</f>
        <v>Obesity</v>
      </c>
      <c r="K2156" t="str">
        <f>VLOOKUP(A2156,'Medical Examinations'!A2155:J4490,10,FALSE)</f>
        <v>Normal</v>
      </c>
      <c r="L2156" t="str">
        <f>VLOOKUP(Healthcare!A2156,'Hospitalisation Details'!A2155:K4490,10,FALSE)</f>
        <v>3-Aug-2001</v>
      </c>
      <c r="M2156" s="17">
        <f>VLOOKUP(Healthcare!A2156,'Hospitalisation Details'!A2155:K4490,6,FALSE)</f>
        <v>1909.53</v>
      </c>
      <c r="N2156" t="str">
        <f>VLOOKUP(Healthcare!A2156,'Hospitalisation Details'!A2155:K4490,7,FALSE)</f>
        <v>tier - 3</v>
      </c>
      <c r="O2156" t="str">
        <f>VLOOKUP(Healthcare!A2156,'Hospitalisation Details'!A2155:K4490,8,FALSE)</f>
        <v>tier - 3</v>
      </c>
      <c r="P2156" t="str">
        <f>VLOOKUP(Healthcare!A2156,'Hospitalisation Details'!A2155:K4490,9,FALSE)</f>
        <v>R1012</v>
      </c>
      <c r="Q2156">
        <f>VLOOKUP(Healthcare!A2156,'Hospitalisation Details'!A2155:K4490,11,FALSE)</f>
        <v>23</v>
      </c>
    </row>
    <row r="2157" spans="1:17" ht="15.6">
      <c r="A2157" s="1" t="s">
        <v>206</v>
      </c>
      <c r="B2157" t="str">
        <f>VLOOKUP(A2157,'Customer Names'!A2156:E4491,5,FALSE)</f>
        <v xml:space="preserve"> Mr.  Joe Viglienzoni</v>
      </c>
      <c r="C2157">
        <f>VLOOKUP(A2157,'Medical Examinations'!A2156:J4491,2,FALSE)</f>
        <v>23.06</v>
      </c>
      <c r="D2157">
        <f>VLOOKUP(A2157,'Medical Examinations'!A2156:J4491,3,FALSE)</f>
        <v>4.47</v>
      </c>
      <c r="E2157" t="str">
        <f>VLOOKUP(A2157,'Medical Examinations'!A2156:J4491,4,FALSE)</f>
        <v>No</v>
      </c>
      <c r="F2157" t="str">
        <f>VLOOKUP(A2157,'Medical Examinations'!A2156:J4491,5,FALSE)</f>
        <v>No</v>
      </c>
      <c r="G2157" t="str">
        <f>VLOOKUP($A2157,'Medical Examinations'!A$1:J$2336,6,FALSE)</f>
        <v>No</v>
      </c>
      <c r="H2157">
        <f>VLOOKUP(A2157,'Medical Examinations'!A2156:J4491,7,FALSE)</f>
        <v>0</v>
      </c>
      <c r="I2157" t="str">
        <f>VLOOKUP(A2157,'Medical Examinations'!A2156:J4491,8,FALSE)</f>
        <v>No</v>
      </c>
      <c r="J2157" t="str">
        <f>VLOOKUP($A2157,'Medical Examinations'!$A2156:$J4491,9,FALSE)</f>
        <v>Healthy Weight</v>
      </c>
      <c r="K2157" t="str">
        <f>VLOOKUP(A2157,'Medical Examinations'!A2156:J4491,10,FALSE)</f>
        <v>Normal</v>
      </c>
      <c r="L2157" t="str">
        <f>VLOOKUP(Healthcare!A2157,'Hospitalisation Details'!A2156:K4491,10,FALSE)</f>
        <v>6-Oct-1994</v>
      </c>
      <c r="M2157" s="17">
        <f>VLOOKUP(Healthcare!A2157,'Hospitalisation Details'!A2156:K4491,6,FALSE)</f>
        <v>1908.9</v>
      </c>
      <c r="N2157" t="str">
        <f>VLOOKUP(Healthcare!A2157,'Hospitalisation Details'!A2156:K4491,7,FALSE)</f>
        <v>tier - 3</v>
      </c>
      <c r="O2157" t="str">
        <f>VLOOKUP(Healthcare!A2157,'Hospitalisation Details'!A2156:K4491,8,FALSE)</f>
        <v>tier - 3</v>
      </c>
      <c r="P2157" t="str">
        <f>VLOOKUP(Healthcare!A2157,'Hospitalisation Details'!A2156:K4491,9,FALSE)</f>
        <v>R1013</v>
      </c>
      <c r="Q2157">
        <f>VLOOKUP(Healthcare!A2157,'Hospitalisation Details'!A2156:K4491,11,FALSE)</f>
        <v>29</v>
      </c>
    </row>
    <row r="2158" spans="1:17" ht="15.6">
      <c r="A2158" s="1" t="s">
        <v>205</v>
      </c>
      <c r="B2158" t="str">
        <f>VLOOKUP(A2158,'Customer Names'!A2157:E4492,5,FALSE)</f>
        <v xml:space="preserve"> Mr.  Stephen Rathbun</v>
      </c>
      <c r="C2158">
        <f>VLOOKUP(A2158,'Medical Examinations'!A2157:J4492,2,FALSE)</f>
        <v>28.975000000000001</v>
      </c>
      <c r="D2158">
        <f>VLOOKUP(A2158,'Medical Examinations'!A2157:J4492,3,FALSE)</f>
        <v>4.34</v>
      </c>
      <c r="E2158" t="str">
        <f>VLOOKUP(A2158,'Medical Examinations'!A2157:J4492,4,FALSE)</f>
        <v>yes</v>
      </c>
      <c r="F2158" t="str">
        <f>VLOOKUP(A2158,'Medical Examinations'!A2157:J4492,5,FALSE)</f>
        <v>No</v>
      </c>
      <c r="G2158" t="str">
        <f>VLOOKUP($A2158,'Medical Examinations'!A$1:J$2336,6,FALSE)</f>
        <v>No</v>
      </c>
      <c r="H2158">
        <f>VLOOKUP(A2158,'Medical Examinations'!A2157:J4492,7,FALSE)</f>
        <v>0</v>
      </c>
      <c r="I2158" t="str">
        <f>VLOOKUP(A2158,'Medical Examinations'!A2157:J4492,8,FALSE)</f>
        <v>No</v>
      </c>
      <c r="J2158" t="str">
        <f>VLOOKUP($A2158,'Medical Examinations'!$A2157:$J4492,9,FALSE)</f>
        <v>Over Weight</v>
      </c>
      <c r="K2158" t="str">
        <f>VLOOKUP(A2158,'Medical Examinations'!A2157:J4492,10,FALSE)</f>
        <v>Normal</v>
      </c>
      <c r="L2158" t="str">
        <f>VLOOKUP(Healthcare!A2158,'Hospitalisation Details'!A2157:K4492,10,FALSE)</f>
        <v>10-Aug-2001</v>
      </c>
      <c r="M2158" s="17">
        <f>VLOOKUP(Healthcare!A2158,'Hospitalisation Details'!A2157:K4492,6,FALSE)</f>
        <v>1906.36</v>
      </c>
      <c r="N2158" t="str">
        <f>VLOOKUP(Healthcare!A2158,'Hospitalisation Details'!A2157:K4492,7,FALSE)</f>
        <v>tier - 3</v>
      </c>
      <c r="O2158" t="str">
        <f>VLOOKUP(Healthcare!A2158,'Hospitalisation Details'!A2157:K4492,8,FALSE)</f>
        <v>tier - 1</v>
      </c>
      <c r="P2158" t="str">
        <f>VLOOKUP(Healthcare!A2158,'Hospitalisation Details'!A2157:K4492,9,FALSE)</f>
        <v>R1012</v>
      </c>
      <c r="Q2158">
        <f>VLOOKUP(Healthcare!A2158,'Hospitalisation Details'!A2157:K4492,11,FALSE)</f>
        <v>23</v>
      </c>
    </row>
    <row r="2159" spans="1:17" ht="15.6">
      <c r="A2159" s="1" t="s">
        <v>204</v>
      </c>
      <c r="B2159" t="str">
        <f>VLOOKUP(A2159,'Customer Names'!A2158:E4493,5,FALSE)</f>
        <v xml:space="preserve"> Ms.  Ellen L crane</v>
      </c>
      <c r="C2159">
        <f>VLOOKUP(A2159,'Medical Examinations'!A2158:J4493,2,FALSE)</f>
        <v>33.299999999999997</v>
      </c>
      <c r="D2159">
        <f>VLOOKUP(A2159,'Medical Examinations'!A2158:J4493,3,FALSE)</f>
        <v>9.49</v>
      </c>
      <c r="E2159" t="str">
        <f>VLOOKUP(A2159,'Medical Examinations'!A2158:J4493,4,FALSE)</f>
        <v>No</v>
      </c>
      <c r="F2159" t="str">
        <f>VLOOKUP(A2159,'Medical Examinations'!A2158:J4493,5,FALSE)</f>
        <v>No</v>
      </c>
      <c r="G2159" t="str">
        <f>VLOOKUP($A2159,'Medical Examinations'!A$1:J$2336,6,FALSE)</f>
        <v>No</v>
      </c>
      <c r="H2159">
        <f>VLOOKUP(A2159,'Medical Examinations'!A2158:J4493,7,FALSE)</f>
        <v>0</v>
      </c>
      <c r="I2159" t="str">
        <f>VLOOKUP(A2159,'Medical Examinations'!A2158:J4493,8,FALSE)</f>
        <v>No</v>
      </c>
      <c r="J2159" t="str">
        <f>VLOOKUP($A2159,'Medical Examinations'!$A2158:$J4493,9,FALSE)</f>
        <v>Obesity</v>
      </c>
      <c r="K2159" t="str">
        <f>VLOOKUP(A2159,'Medical Examinations'!A2158:J4493,10,FALSE)</f>
        <v>Diabetes</v>
      </c>
      <c r="L2159" t="str">
        <f>VLOOKUP(Healthcare!A2159,'Hospitalisation Details'!A2158:K4493,10,FALSE)</f>
        <v>21-Aug-2002</v>
      </c>
      <c r="M2159" s="17">
        <f>VLOOKUP(Healthcare!A2159,'Hospitalisation Details'!A2158:K4493,6,FALSE)</f>
        <v>1880.49</v>
      </c>
      <c r="N2159" t="str">
        <f>VLOOKUP(Healthcare!A2159,'Hospitalisation Details'!A2158:K4493,7,FALSE)</f>
        <v>tier - 3</v>
      </c>
      <c r="O2159" t="str">
        <f>VLOOKUP(Healthcare!A2159,'Hospitalisation Details'!A2158:K4493,8,FALSE)</f>
        <v>tier - 1</v>
      </c>
      <c r="P2159" t="str">
        <f>VLOOKUP(Healthcare!A2159,'Hospitalisation Details'!A2158:K4493,9,FALSE)</f>
        <v>R1011</v>
      </c>
      <c r="Q2159">
        <f>VLOOKUP(Healthcare!A2159,'Hospitalisation Details'!A2158:K4493,11,FALSE)</f>
        <v>22</v>
      </c>
    </row>
    <row r="2160" spans="1:17" ht="15.6">
      <c r="A2160" s="1" t="s">
        <v>203</v>
      </c>
      <c r="B2160" t="str">
        <f>VLOOKUP(A2160,'Customer Names'!A2159:E4494,5,FALSE)</f>
        <v xml:space="preserve"> Ms.  Cindy Conant</v>
      </c>
      <c r="C2160">
        <f>VLOOKUP(A2160,'Medical Examinations'!A2159:J4494,2,FALSE)</f>
        <v>33</v>
      </c>
      <c r="D2160">
        <f>VLOOKUP(A2160,'Medical Examinations'!A2159:J4494,3,FALSE)</f>
        <v>10.16</v>
      </c>
      <c r="E2160" t="str">
        <f>VLOOKUP(A2160,'Medical Examinations'!A2159:J4494,4,FALSE)</f>
        <v>No</v>
      </c>
      <c r="F2160" t="str">
        <f>VLOOKUP(A2160,'Medical Examinations'!A2159:J4494,5,FALSE)</f>
        <v>No</v>
      </c>
      <c r="G2160" t="str">
        <f>VLOOKUP($A2160,'Medical Examinations'!A$1:J$2336,6,FALSE)</f>
        <v>No</v>
      </c>
      <c r="H2160">
        <f>VLOOKUP(A2160,'Medical Examinations'!A2159:J4494,7,FALSE)</f>
        <v>0</v>
      </c>
      <c r="I2160" t="str">
        <f>VLOOKUP(A2160,'Medical Examinations'!A2159:J4494,8,FALSE)</f>
        <v>No</v>
      </c>
      <c r="J2160" t="str">
        <f>VLOOKUP($A2160,'Medical Examinations'!$A2159:$J4494,9,FALSE)</f>
        <v>Obesity</v>
      </c>
      <c r="K2160" t="str">
        <f>VLOOKUP(A2160,'Medical Examinations'!A2159:J4494,10,FALSE)</f>
        <v>Diabetes</v>
      </c>
      <c r="L2160" t="str">
        <f>VLOOKUP(Healthcare!A2160,'Hospitalisation Details'!A2159:K4494,10,FALSE)</f>
        <v>29-Aug-2002</v>
      </c>
      <c r="M2160" s="17">
        <f>VLOOKUP(Healthcare!A2160,'Hospitalisation Details'!A2159:K4494,6,FALSE)</f>
        <v>1880.07</v>
      </c>
      <c r="N2160" t="str">
        <f>VLOOKUP(Healthcare!A2160,'Hospitalisation Details'!A2159:K4494,7,FALSE)</f>
        <v>tier - 3</v>
      </c>
      <c r="O2160" t="str">
        <f>VLOOKUP(Healthcare!A2160,'Hospitalisation Details'!A2159:K4494,8,FALSE)</f>
        <v>tier - 2</v>
      </c>
      <c r="P2160" t="str">
        <f>VLOOKUP(Healthcare!A2160,'Hospitalisation Details'!A2159:K4494,9,FALSE)</f>
        <v>R1013</v>
      </c>
      <c r="Q2160">
        <f>VLOOKUP(Healthcare!A2160,'Hospitalisation Details'!A2159:K4494,11,FALSE)</f>
        <v>22</v>
      </c>
    </row>
    <row r="2161" spans="1:17" ht="15.6">
      <c r="A2161" s="1" t="s">
        <v>202</v>
      </c>
      <c r="B2161" t="str">
        <f>VLOOKUP(A2161,'Customer Names'!A2160:E4495,5,FALSE)</f>
        <v xml:space="preserve"> Ms.  Abigail R Huyser-Wierenga</v>
      </c>
      <c r="C2161">
        <f>VLOOKUP(A2161,'Medical Examinations'!A2160:J4495,2,FALSE)</f>
        <v>31.46</v>
      </c>
      <c r="D2161">
        <f>VLOOKUP(A2161,'Medical Examinations'!A2160:J4495,3,FALSE)</f>
        <v>11.19</v>
      </c>
      <c r="E2161" t="str">
        <f>VLOOKUP(A2161,'Medical Examinations'!A2160:J4495,4,FALSE)</f>
        <v>No</v>
      </c>
      <c r="F2161" t="str">
        <f>VLOOKUP(A2161,'Medical Examinations'!A2160:J4495,5,FALSE)</f>
        <v>No</v>
      </c>
      <c r="G2161" t="str">
        <f>VLOOKUP($A2161,'Medical Examinations'!A$1:J$2336,6,FALSE)</f>
        <v>No</v>
      </c>
      <c r="H2161">
        <f>VLOOKUP(A2161,'Medical Examinations'!A2160:J4495,7,FALSE)</f>
        <v>0</v>
      </c>
      <c r="I2161" t="str">
        <f>VLOOKUP(A2161,'Medical Examinations'!A2160:J4495,8,FALSE)</f>
        <v>No</v>
      </c>
      <c r="J2161" t="str">
        <f>VLOOKUP($A2161,'Medical Examinations'!$A2160:$J4495,9,FALSE)</f>
        <v>Obesity</v>
      </c>
      <c r="K2161" t="str">
        <f>VLOOKUP(A2161,'Medical Examinations'!A2160:J4495,10,FALSE)</f>
        <v>Diabetes</v>
      </c>
      <c r="L2161" t="str">
        <f>VLOOKUP(Healthcare!A2161,'Hospitalisation Details'!A2160:K4495,10,FALSE)</f>
        <v>29-Oct-2002</v>
      </c>
      <c r="M2161" s="17">
        <f>VLOOKUP(Healthcare!A2161,'Hospitalisation Details'!A2160:K4495,6,FALSE)</f>
        <v>1877.93</v>
      </c>
      <c r="N2161" t="str">
        <f>VLOOKUP(Healthcare!A2161,'Hospitalisation Details'!A2160:K4495,7,FALSE)</f>
        <v>tier - 3</v>
      </c>
      <c r="O2161" t="str">
        <f>VLOOKUP(Healthcare!A2161,'Hospitalisation Details'!A2160:K4495,8,FALSE)</f>
        <v>tier - 1</v>
      </c>
      <c r="P2161" t="str">
        <f>VLOOKUP(Healthcare!A2161,'Hospitalisation Details'!A2160:K4495,9,FALSE)</f>
        <v>R1013</v>
      </c>
      <c r="Q2161">
        <f>VLOOKUP(Healthcare!A2161,'Hospitalisation Details'!A2160:K4495,11,FALSE)</f>
        <v>21</v>
      </c>
    </row>
    <row r="2162" spans="1:17" ht="15.6">
      <c r="A2162" s="1" t="s">
        <v>201</v>
      </c>
      <c r="B2162" t="str">
        <f>VLOOKUP(A2162,'Customer Names'!A2161:E4496,5,FALSE)</f>
        <v xml:space="preserve"> Ms.  Amy L Natalini</v>
      </c>
      <c r="C2162">
        <f>VLOOKUP(A2162,'Medical Examinations'!A2161:J4496,2,FALSE)</f>
        <v>29.6</v>
      </c>
      <c r="D2162">
        <f>VLOOKUP(A2162,'Medical Examinations'!A2161:J4496,3,FALSE)</f>
        <v>11.03</v>
      </c>
      <c r="E2162" t="str">
        <f>VLOOKUP(A2162,'Medical Examinations'!A2161:J4496,4,FALSE)</f>
        <v>No</v>
      </c>
      <c r="F2162" t="str">
        <f>VLOOKUP(A2162,'Medical Examinations'!A2161:J4496,5,FALSE)</f>
        <v>No</v>
      </c>
      <c r="G2162" t="str">
        <f>VLOOKUP($A2162,'Medical Examinations'!A$1:J$2336,6,FALSE)</f>
        <v>No</v>
      </c>
      <c r="H2162">
        <f>VLOOKUP(A2162,'Medical Examinations'!A2161:J4496,7,FALSE)</f>
        <v>0</v>
      </c>
      <c r="I2162" t="str">
        <f>VLOOKUP(A2162,'Medical Examinations'!A2161:J4496,8,FALSE)</f>
        <v>No</v>
      </c>
      <c r="J2162" t="str">
        <f>VLOOKUP($A2162,'Medical Examinations'!$A2161:$J4496,9,FALSE)</f>
        <v>Over Weight</v>
      </c>
      <c r="K2162" t="str">
        <f>VLOOKUP(A2162,'Medical Examinations'!A2161:J4496,10,FALSE)</f>
        <v>Diabetes</v>
      </c>
      <c r="L2162" t="str">
        <f>VLOOKUP(Healthcare!A2162,'Hospitalisation Details'!A2161:K4496,10,FALSE)</f>
        <v>22-Sep-2002</v>
      </c>
      <c r="M2162" s="17">
        <f>VLOOKUP(Healthcare!A2162,'Hospitalisation Details'!A2161:K4496,6,FALSE)</f>
        <v>1875.34</v>
      </c>
      <c r="N2162" t="str">
        <f>VLOOKUP(Healthcare!A2162,'Hospitalisation Details'!A2161:K4496,7,FALSE)</f>
        <v>tier - 3</v>
      </c>
      <c r="O2162" t="str">
        <f>VLOOKUP(Healthcare!A2162,'Hospitalisation Details'!A2161:K4496,8,FALSE)</f>
        <v>tier - 2</v>
      </c>
      <c r="P2162" t="str">
        <f>VLOOKUP(Healthcare!A2162,'Hospitalisation Details'!A2161:K4496,9,FALSE)</f>
        <v>R1011</v>
      </c>
      <c r="Q2162">
        <f>VLOOKUP(Healthcare!A2162,'Hospitalisation Details'!A2161:K4496,11,FALSE)</f>
        <v>21</v>
      </c>
    </row>
    <row r="2163" spans="1:17" ht="15.6">
      <c r="A2163" s="1" t="s">
        <v>200</v>
      </c>
      <c r="B2163" t="str">
        <f>VLOOKUP(A2163,'Customer Names'!A2162:E4497,5,FALSE)</f>
        <v xml:space="preserve"> Ms.  Amy Robbins</v>
      </c>
      <c r="C2163">
        <f>VLOOKUP(A2163,'Medical Examinations'!A2162:J4497,2,FALSE)</f>
        <v>22.05</v>
      </c>
      <c r="D2163">
        <f>VLOOKUP(A2163,'Medical Examinations'!A2162:J4497,3,FALSE)</f>
        <v>4.43</v>
      </c>
      <c r="E2163" t="str">
        <f>VLOOKUP(A2163,'Medical Examinations'!A2162:J4497,4,FALSE)</f>
        <v>yes</v>
      </c>
      <c r="F2163" t="str">
        <f>VLOOKUP(A2163,'Medical Examinations'!A2162:J4497,5,FALSE)</f>
        <v>No</v>
      </c>
      <c r="G2163" t="str">
        <f>VLOOKUP($A2163,'Medical Examinations'!A$1:J$2336,6,FALSE)</f>
        <v>No</v>
      </c>
      <c r="H2163">
        <f>VLOOKUP(A2163,'Medical Examinations'!A2162:J4497,7,FALSE)</f>
        <v>0</v>
      </c>
      <c r="I2163" t="str">
        <f>VLOOKUP(A2163,'Medical Examinations'!A2162:J4497,8,FALSE)</f>
        <v>No</v>
      </c>
      <c r="J2163" t="str">
        <f>VLOOKUP($A2163,'Medical Examinations'!$A2162:$J4497,9,FALSE)</f>
        <v>Healthy Weight</v>
      </c>
      <c r="K2163" t="str">
        <f>VLOOKUP(A2163,'Medical Examinations'!A2162:J4497,10,FALSE)</f>
        <v>Normal</v>
      </c>
      <c r="L2163" t="str">
        <f>VLOOKUP(Healthcare!A2163,'Hospitalisation Details'!A2162:K4497,10,FALSE)</f>
        <v>2-Jul-1996</v>
      </c>
      <c r="M2163" s="17">
        <f>VLOOKUP(Healthcare!A2163,'Hospitalisation Details'!A2162:K4497,6,FALSE)</f>
        <v>1865.98</v>
      </c>
      <c r="N2163" t="str">
        <f>VLOOKUP(Healthcare!A2163,'Hospitalisation Details'!A2162:K4497,7,FALSE)</f>
        <v>tier - 3</v>
      </c>
      <c r="O2163" t="str">
        <f>VLOOKUP(Healthcare!A2163,'Hospitalisation Details'!A2162:K4497,8,FALSE)</f>
        <v>tier - 3</v>
      </c>
      <c r="P2163" t="str">
        <f>VLOOKUP(Healthcare!A2163,'Hospitalisation Details'!A2162:K4497,9,FALSE)</f>
        <v>R1012</v>
      </c>
      <c r="Q2163">
        <f>VLOOKUP(Healthcare!A2163,'Hospitalisation Details'!A2162:K4497,11,FALSE)</f>
        <v>28</v>
      </c>
    </row>
    <row r="2164" spans="1:17" ht="15.6">
      <c r="A2164" s="1" t="s">
        <v>198</v>
      </c>
      <c r="B2164" t="str">
        <f>VLOOKUP(A2164,'Customer Names'!A2163:E4498,5,FALSE)</f>
        <v xml:space="preserve"> Mrs.  Grace H Stanislav</v>
      </c>
      <c r="C2164">
        <f>VLOOKUP(A2164,'Medical Examinations'!A2163:J4498,2,FALSE)</f>
        <v>27.06</v>
      </c>
      <c r="D2164">
        <f>VLOOKUP(A2164,'Medical Examinations'!A2163:J4498,3,FALSE)</f>
        <v>6.14</v>
      </c>
      <c r="E2164" t="str">
        <f>VLOOKUP(A2164,'Medical Examinations'!A2163:J4498,4,FALSE)</f>
        <v>No</v>
      </c>
      <c r="F2164" t="str">
        <f>VLOOKUP(A2164,'Medical Examinations'!A2163:J4498,5,FALSE)</f>
        <v>Yes</v>
      </c>
      <c r="G2164" t="str">
        <f>VLOOKUP($A2164,'Medical Examinations'!A$1:J$2336,6,FALSE)</f>
        <v>No</v>
      </c>
      <c r="H2164">
        <f>VLOOKUP(A2164,'Medical Examinations'!A2163:J4498,7,FALSE)</f>
        <v>1</v>
      </c>
      <c r="I2164" t="str">
        <f>VLOOKUP(A2164,'Medical Examinations'!A2163:J4498,8,FALSE)</f>
        <v>No</v>
      </c>
      <c r="J2164" t="str">
        <f>VLOOKUP($A2164,'Medical Examinations'!$A2163:$J4498,9,FALSE)</f>
        <v>Over Weight</v>
      </c>
      <c r="K2164" t="str">
        <f>VLOOKUP(A2164,'Medical Examinations'!A2163:J4498,10,FALSE)</f>
        <v>Prediabetes</v>
      </c>
      <c r="L2164" t="str">
        <f>VLOOKUP(Healthcare!A2164,'Hospitalisation Details'!A2163:K4498,10,FALSE)</f>
        <v>27-Dec-2004</v>
      </c>
      <c r="M2164" s="17">
        <f>VLOOKUP(Healthcare!A2164,'Hospitalisation Details'!A2163:K4498,6,FALSE)</f>
        <v>1863.45</v>
      </c>
      <c r="N2164" t="str">
        <f>VLOOKUP(Healthcare!A2164,'Hospitalisation Details'!A2163:K4498,7,FALSE)</f>
        <v>tier - 3</v>
      </c>
      <c r="O2164" t="str">
        <f>VLOOKUP(Healthcare!A2164,'Hospitalisation Details'!A2163:K4498,8,FALSE)</f>
        <v>tier - 1</v>
      </c>
      <c r="P2164" t="str">
        <f>VLOOKUP(Healthcare!A2164,'Hospitalisation Details'!A2163:K4498,9,FALSE)</f>
        <v>R1025</v>
      </c>
      <c r="Q2164">
        <f>VLOOKUP(Healthcare!A2164,'Hospitalisation Details'!A2163:K4498,11,FALSE)</f>
        <v>19</v>
      </c>
    </row>
    <row r="2165" spans="1:17" ht="15.6">
      <c r="A2165" s="1" t="s">
        <v>197</v>
      </c>
      <c r="B2165" t="str">
        <f>VLOOKUP(A2165,'Customer Names'!A2164:E4499,5,FALSE)</f>
        <v xml:space="preserve"> Ms.  Caitie J Meyer</v>
      </c>
      <c r="C2165">
        <f>VLOOKUP(A2165,'Medical Examinations'!A2164:J4499,2,FALSE)</f>
        <v>20.49</v>
      </c>
      <c r="D2165">
        <f>VLOOKUP(A2165,'Medical Examinations'!A2164:J4499,3,FALSE)</f>
        <v>4.87</v>
      </c>
      <c r="E2165" t="str">
        <f>VLOOKUP(A2165,'Medical Examinations'!A2164:J4499,4,FALSE)</f>
        <v>No</v>
      </c>
      <c r="F2165" t="str">
        <f>VLOOKUP(A2165,'Medical Examinations'!A2164:J4499,5,FALSE)</f>
        <v>No</v>
      </c>
      <c r="G2165" t="str">
        <f>VLOOKUP($A2165,'Medical Examinations'!A$1:J$2336,6,FALSE)</f>
        <v>No</v>
      </c>
      <c r="H2165">
        <f>VLOOKUP(A2165,'Medical Examinations'!A2164:J4499,7,FALSE)</f>
        <v>0</v>
      </c>
      <c r="I2165" t="str">
        <f>VLOOKUP(A2165,'Medical Examinations'!A2164:J4499,8,FALSE)</f>
        <v>No</v>
      </c>
      <c r="J2165" t="str">
        <f>VLOOKUP($A2165,'Medical Examinations'!$A2164:$J4499,9,FALSE)</f>
        <v>Healthy Weight</v>
      </c>
      <c r="K2165" t="str">
        <f>VLOOKUP(A2165,'Medical Examinations'!A2164:J4499,10,FALSE)</f>
        <v>Normal</v>
      </c>
      <c r="L2165" t="str">
        <f>VLOOKUP(Healthcare!A2165,'Hospitalisation Details'!A2164:K4499,10,FALSE)</f>
        <v>6-Dec-1994</v>
      </c>
      <c r="M2165" s="17">
        <f>VLOOKUP(Healthcare!A2165,'Hospitalisation Details'!A2164:K4499,6,FALSE)</f>
        <v>1850.55</v>
      </c>
      <c r="N2165" t="str">
        <f>VLOOKUP(Healthcare!A2165,'Hospitalisation Details'!A2164:K4499,7,FALSE)</f>
        <v>tier - 3</v>
      </c>
      <c r="O2165" t="str">
        <f>VLOOKUP(Healthcare!A2165,'Hospitalisation Details'!A2164:K4499,8,FALSE)</f>
        <v>tier - 2</v>
      </c>
      <c r="P2165" t="str">
        <f>VLOOKUP(Healthcare!A2165,'Hospitalisation Details'!A2164:K4499,9,FALSE)</f>
        <v>R1012</v>
      </c>
      <c r="Q2165">
        <f>VLOOKUP(Healthcare!A2165,'Hospitalisation Details'!A2164:K4499,11,FALSE)</f>
        <v>29</v>
      </c>
    </row>
    <row r="2166" spans="1:17" ht="15.6">
      <c r="A2166" s="1" t="s">
        <v>196</v>
      </c>
      <c r="B2166" t="str">
        <f>VLOOKUP(A2166,'Customer Names'!A2165:E4500,5,FALSE)</f>
        <v xml:space="preserve"> Mr.  Benjamin Mears</v>
      </c>
      <c r="C2166">
        <f>VLOOKUP(A2166,'Medical Examinations'!A2165:J4500,2,FALSE)</f>
        <v>28.4</v>
      </c>
      <c r="D2166">
        <f>VLOOKUP(A2166,'Medical Examinations'!A2165:J4500,3,FALSE)</f>
        <v>4.3</v>
      </c>
      <c r="E2166" t="str">
        <f>VLOOKUP(A2166,'Medical Examinations'!A2165:J4500,4,FALSE)</f>
        <v>No</v>
      </c>
      <c r="F2166" t="str">
        <f>VLOOKUP(A2166,'Medical Examinations'!A2165:J4500,5,FALSE)</f>
        <v>No</v>
      </c>
      <c r="G2166" t="str">
        <f>VLOOKUP($A2166,'Medical Examinations'!A$1:J$2336,6,FALSE)</f>
        <v>Yes</v>
      </c>
      <c r="H2166">
        <f>VLOOKUP(A2166,'Medical Examinations'!A2165:J4500,7,FALSE)</f>
        <v>1</v>
      </c>
      <c r="I2166" t="str">
        <f>VLOOKUP(A2166,'Medical Examinations'!A2165:J4500,8,FALSE)</f>
        <v>No</v>
      </c>
      <c r="J2166" t="str">
        <f>VLOOKUP($A2166,'Medical Examinations'!$A2165:$J4500,9,FALSE)</f>
        <v>Over Weight</v>
      </c>
      <c r="K2166" t="str">
        <f>VLOOKUP(A2166,'Medical Examinations'!A2165:J4500,10,FALSE)</f>
        <v>Normal</v>
      </c>
      <c r="L2166" t="str">
        <f>VLOOKUP(Healthcare!A2166,'Hospitalisation Details'!A2165:K4500,10,FALSE)</f>
        <v>20-Jul-2003</v>
      </c>
      <c r="M2166" s="17">
        <f>VLOOKUP(Healthcare!A2166,'Hospitalisation Details'!A2165:K4500,6,FALSE)</f>
        <v>1842.52</v>
      </c>
      <c r="N2166" t="str">
        <f>VLOOKUP(Healthcare!A2166,'Hospitalisation Details'!A2165:K4500,7,FALSE)</f>
        <v>tier - 3</v>
      </c>
      <c r="O2166" t="str">
        <f>VLOOKUP(Healthcare!A2166,'Hospitalisation Details'!A2165:K4500,8,FALSE)</f>
        <v>tier - 2</v>
      </c>
      <c r="P2166" t="str">
        <f>VLOOKUP(Healthcare!A2166,'Hospitalisation Details'!A2165:K4500,9,FALSE)</f>
        <v>R1011</v>
      </c>
      <c r="Q2166">
        <f>VLOOKUP(Healthcare!A2166,'Hospitalisation Details'!A2165:K4500,11,FALSE)</f>
        <v>21</v>
      </c>
    </row>
    <row r="2167" spans="1:17" ht="15.6">
      <c r="A2167" s="1" t="s">
        <v>195</v>
      </c>
      <c r="B2167" t="str">
        <f>VLOOKUP(A2167,'Customer Names'!A2166:E4501,5,FALSE)</f>
        <v xml:space="preserve"> Mr.  Ian T Neill</v>
      </c>
      <c r="C2167">
        <f>VLOOKUP(A2167,'Medical Examinations'!A2166:J4501,2,FALSE)</f>
        <v>41.91</v>
      </c>
      <c r="D2167">
        <f>VLOOKUP(A2167,'Medical Examinations'!A2166:J4501,3,FALSE)</f>
        <v>6.19</v>
      </c>
      <c r="E2167" t="str">
        <f>VLOOKUP(A2167,'Medical Examinations'!A2166:J4501,4,FALSE)</f>
        <v>No</v>
      </c>
      <c r="F2167" t="str">
        <f>VLOOKUP(A2167,'Medical Examinations'!A2166:J4501,5,FALSE)</f>
        <v>No</v>
      </c>
      <c r="G2167" t="str">
        <f>VLOOKUP($A2167,'Medical Examinations'!A$1:J$2336,6,FALSE)</f>
        <v>No</v>
      </c>
      <c r="H2167">
        <f>VLOOKUP(A2167,'Medical Examinations'!A2166:J4501,7,FALSE)</f>
        <v>0</v>
      </c>
      <c r="I2167" t="str">
        <f>VLOOKUP(A2167,'Medical Examinations'!A2166:J4501,8,FALSE)</f>
        <v>No</v>
      </c>
      <c r="J2167" t="str">
        <f>VLOOKUP($A2167,'Medical Examinations'!$A2166:$J4501,9,FALSE)</f>
        <v>Obesity</v>
      </c>
      <c r="K2167" t="str">
        <f>VLOOKUP(A2167,'Medical Examinations'!A2166:J4501,10,FALSE)</f>
        <v>Prediabetes</v>
      </c>
      <c r="L2167" t="str">
        <f>VLOOKUP(Healthcare!A2167,'Hospitalisation Details'!A2166:K4501,10,FALSE)</f>
        <v>12-Dec-1999</v>
      </c>
      <c r="M2167" s="17">
        <f>VLOOKUP(Healthcare!A2167,'Hospitalisation Details'!A2166:K4501,6,FALSE)</f>
        <v>1837.28</v>
      </c>
      <c r="N2167" t="str">
        <f>VLOOKUP(Healthcare!A2167,'Hospitalisation Details'!A2166:K4501,7,FALSE)</f>
        <v>tier - 3</v>
      </c>
      <c r="O2167" t="str">
        <f>VLOOKUP(Healthcare!A2167,'Hospitalisation Details'!A2166:K4501,8,FALSE)</f>
        <v>tier - 2</v>
      </c>
      <c r="P2167" t="str">
        <f>VLOOKUP(Healthcare!A2167,'Hospitalisation Details'!A2166:K4501,9,FALSE)</f>
        <v>R1013</v>
      </c>
      <c r="Q2167">
        <f>VLOOKUP(Healthcare!A2167,'Hospitalisation Details'!A2166:K4501,11,FALSE)</f>
        <v>24</v>
      </c>
    </row>
    <row r="2168" spans="1:17" ht="15.6">
      <c r="A2168" s="1" t="s">
        <v>194</v>
      </c>
      <c r="B2168" t="str">
        <f>VLOOKUP(A2168,'Customer Names'!A2167:E4502,5,FALSE)</f>
        <v xml:space="preserve"> Mr.  Tadese Tola</v>
      </c>
      <c r="C2168">
        <f>VLOOKUP(A2168,'Medical Examinations'!A2167:J4502,2,FALSE)</f>
        <v>24.6</v>
      </c>
      <c r="D2168">
        <f>VLOOKUP(A2168,'Medical Examinations'!A2167:J4502,3,FALSE)</f>
        <v>6.19</v>
      </c>
      <c r="E2168" t="str">
        <f>VLOOKUP(A2168,'Medical Examinations'!A2167:J4502,4,FALSE)</f>
        <v>No</v>
      </c>
      <c r="F2168" t="str">
        <f>VLOOKUP(A2168,'Medical Examinations'!A2167:J4502,5,FALSE)</f>
        <v>No</v>
      </c>
      <c r="G2168" t="str">
        <f>VLOOKUP($A2168,'Medical Examinations'!A$1:J$2336,6,FALSE)</f>
        <v>Yes</v>
      </c>
      <c r="H2168">
        <f>VLOOKUP(A2168,'Medical Examinations'!A2167:J4502,7,FALSE)</f>
        <v>1</v>
      </c>
      <c r="I2168" t="str">
        <f>VLOOKUP(A2168,'Medical Examinations'!A2167:J4502,8,FALSE)</f>
        <v>No</v>
      </c>
      <c r="J2168" t="str">
        <f>VLOOKUP($A2168,'Medical Examinations'!$A2167:$J4502,9,FALSE)</f>
        <v>Healthy Weight</v>
      </c>
      <c r="K2168" t="str">
        <f>VLOOKUP(A2168,'Medical Examinations'!A2167:J4502,10,FALSE)</f>
        <v>Prediabetes</v>
      </c>
      <c r="L2168" t="str">
        <f>VLOOKUP(Healthcare!A2168,'Hospitalisation Details'!A2167:K4502,10,FALSE)</f>
        <v>4-Aug-2003</v>
      </c>
      <c r="M2168" s="17">
        <f>VLOOKUP(Healthcare!A2168,'Hospitalisation Details'!A2167:K4502,6,FALSE)</f>
        <v>1837.24</v>
      </c>
      <c r="N2168" t="str">
        <f>VLOOKUP(Healthcare!A2168,'Hospitalisation Details'!A2167:K4502,7,FALSE)</f>
        <v>tier - 3</v>
      </c>
      <c r="O2168" t="str">
        <f>VLOOKUP(Healthcare!A2168,'Hospitalisation Details'!A2167:K4502,8,FALSE)</f>
        <v>tier - 2</v>
      </c>
      <c r="P2168" t="str">
        <f>VLOOKUP(Healthcare!A2168,'Hospitalisation Details'!A2167:K4502,9,FALSE)</f>
        <v>R1011</v>
      </c>
      <c r="Q2168">
        <f>VLOOKUP(Healthcare!A2168,'Hospitalisation Details'!A2167:K4502,11,FALSE)</f>
        <v>21</v>
      </c>
    </row>
    <row r="2169" spans="1:17" ht="15.6">
      <c r="A2169" s="1" t="s">
        <v>193</v>
      </c>
      <c r="B2169" t="str">
        <f>VLOOKUP(A2169,'Customer Names'!A2168:E4503,5,FALSE)</f>
        <v xml:space="preserve"> Mr.  Jonathan Briskman</v>
      </c>
      <c r="C2169">
        <f>VLOOKUP(A2169,'Medical Examinations'!A2168:J4503,2,FALSE)</f>
        <v>20.9</v>
      </c>
      <c r="D2169">
        <f>VLOOKUP(A2169,'Medical Examinations'!A2168:J4503,3,FALSE)</f>
        <v>5.12</v>
      </c>
      <c r="E2169" t="str">
        <f>VLOOKUP(A2169,'Medical Examinations'!A2168:J4503,4,FALSE)</f>
        <v>No</v>
      </c>
      <c r="F2169" t="str">
        <f>VLOOKUP(A2169,'Medical Examinations'!A2168:J4503,5,FALSE)</f>
        <v>No</v>
      </c>
      <c r="G2169" t="str">
        <f>VLOOKUP($A2169,'Medical Examinations'!A$1:J$2336,6,FALSE)</f>
        <v>Yes</v>
      </c>
      <c r="H2169">
        <f>VLOOKUP(A2169,'Medical Examinations'!A2168:J4503,7,FALSE)</f>
        <v>1</v>
      </c>
      <c r="I2169" t="str">
        <f>VLOOKUP(A2169,'Medical Examinations'!A2168:J4503,8,FALSE)</f>
        <v>No</v>
      </c>
      <c r="J2169" t="str">
        <f>VLOOKUP($A2169,'Medical Examinations'!$A2168:$J4503,9,FALSE)</f>
        <v>Healthy Weight</v>
      </c>
      <c r="K2169" t="str">
        <f>VLOOKUP(A2169,'Medical Examinations'!A2168:J4503,10,FALSE)</f>
        <v>Normal</v>
      </c>
      <c r="L2169" t="str">
        <f>VLOOKUP(Healthcare!A2169,'Hospitalisation Details'!A2168:K4503,10,FALSE)</f>
        <v>11-Aug-2003</v>
      </c>
      <c r="M2169" s="17">
        <f>VLOOKUP(Healthcare!A2169,'Hospitalisation Details'!A2168:K4503,6,FALSE)</f>
        <v>1832.09</v>
      </c>
      <c r="N2169" t="str">
        <f>VLOOKUP(Healthcare!A2169,'Hospitalisation Details'!A2168:K4503,7,FALSE)</f>
        <v>tier - 3</v>
      </c>
      <c r="O2169" t="str">
        <f>VLOOKUP(Healthcare!A2169,'Hospitalisation Details'!A2168:K4503,8,FALSE)</f>
        <v>tier - 3</v>
      </c>
      <c r="P2169" t="str">
        <f>VLOOKUP(Healthcare!A2169,'Hospitalisation Details'!A2168:K4503,9,FALSE)</f>
        <v>R1011</v>
      </c>
      <c r="Q2169">
        <f>VLOOKUP(Healthcare!A2169,'Hospitalisation Details'!A2168:K4503,11,FALSE)</f>
        <v>21</v>
      </c>
    </row>
    <row r="2170" spans="1:17" ht="15.6">
      <c r="A2170" s="1" t="s">
        <v>192</v>
      </c>
      <c r="B2170" t="str">
        <f>VLOOKUP(A2170,'Customer Names'!A2169:E4504,5,FALSE)</f>
        <v xml:space="preserve"> Mr.  Dathan Ritzenhein</v>
      </c>
      <c r="C2170">
        <f>VLOOKUP(A2170,'Medical Examinations'!A2169:J4504,2,FALSE)</f>
        <v>34.4</v>
      </c>
      <c r="D2170">
        <f>VLOOKUP(A2170,'Medical Examinations'!A2169:J4504,3,FALSE)</f>
        <v>4.04</v>
      </c>
      <c r="E2170" t="str">
        <f>VLOOKUP(A2170,'Medical Examinations'!A2169:J4504,4,FALSE)</f>
        <v>No</v>
      </c>
      <c r="F2170" t="str">
        <f>VLOOKUP(A2170,'Medical Examinations'!A2169:J4504,5,FALSE)</f>
        <v>No</v>
      </c>
      <c r="G2170" t="str">
        <f>VLOOKUP($A2170,'Medical Examinations'!A$1:J$2336,6,FALSE)</f>
        <v>No</v>
      </c>
      <c r="H2170">
        <f>VLOOKUP(A2170,'Medical Examinations'!A2169:J4504,7,FALSE)</f>
        <v>0</v>
      </c>
      <c r="I2170" t="str">
        <f>VLOOKUP(A2170,'Medical Examinations'!A2169:J4504,8,FALSE)</f>
        <v>No</v>
      </c>
      <c r="J2170" t="str">
        <f>VLOOKUP($A2170,'Medical Examinations'!$A2169:$J4504,9,FALSE)</f>
        <v>Obesity</v>
      </c>
      <c r="K2170" t="str">
        <f>VLOOKUP(A2170,'Medical Examinations'!A2169:J4504,10,FALSE)</f>
        <v>Normal</v>
      </c>
      <c r="L2170" t="str">
        <f>VLOOKUP(Healthcare!A2170,'Hospitalisation Details'!A2169:K4504,10,FALSE)</f>
        <v>1-Oct-1999</v>
      </c>
      <c r="M2170" s="17">
        <f>VLOOKUP(Healthcare!A2170,'Hospitalisation Details'!A2169:K4504,6,FALSE)</f>
        <v>1826.84</v>
      </c>
      <c r="N2170" t="str">
        <f>VLOOKUP(Healthcare!A2170,'Hospitalisation Details'!A2169:K4504,7,FALSE)</f>
        <v>tier - 3</v>
      </c>
      <c r="O2170" t="str">
        <f>VLOOKUP(Healthcare!A2170,'Hospitalisation Details'!A2169:K4504,8,FALSE)</f>
        <v>tier - 2</v>
      </c>
      <c r="P2170" t="str">
        <f>VLOOKUP(Healthcare!A2170,'Hospitalisation Details'!A2169:K4504,9,FALSE)</f>
        <v>R1011</v>
      </c>
      <c r="Q2170">
        <f>VLOOKUP(Healthcare!A2170,'Hospitalisation Details'!A2169:K4504,11,FALSE)</f>
        <v>24</v>
      </c>
    </row>
    <row r="2171" spans="1:17" ht="15.6">
      <c r="A2171" s="1" t="s">
        <v>191</v>
      </c>
      <c r="B2171" t="str">
        <f>VLOOKUP(A2171,'Customer Names'!A2170:E4505,5,FALSE)</f>
        <v xml:space="preserve"> Mr.  Eric Malkowski</v>
      </c>
      <c r="C2171">
        <f>VLOOKUP(A2171,'Medical Examinations'!A2170:J4505,2,FALSE)</f>
        <v>32.56</v>
      </c>
      <c r="D2171">
        <f>VLOOKUP(A2171,'Medical Examinations'!A2170:J4505,3,FALSE)</f>
        <v>5.36</v>
      </c>
      <c r="E2171" t="str">
        <f>VLOOKUP(A2171,'Medical Examinations'!A2170:J4505,4,FALSE)</f>
        <v>No</v>
      </c>
      <c r="F2171" t="str">
        <f>VLOOKUP(A2171,'Medical Examinations'!A2170:J4505,5,FALSE)</f>
        <v>No</v>
      </c>
      <c r="G2171" t="str">
        <f>VLOOKUP($A2171,'Medical Examinations'!A$1:J$2336,6,FALSE)</f>
        <v>No</v>
      </c>
      <c r="H2171">
        <f>VLOOKUP(A2171,'Medical Examinations'!A2170:J4505,7,FALSE)</f>
        <v>0</v>
      </c>
      <c r="I2171" t="str">
        <f>VLOOKUP(A2171,'Medical Examinations'!A2170:J4505,8,FALSE)</f>
        <v>No</v>
      </c>
      <c r="J2171" t="str">
        <f>VLOOKUP($A2171,'Medical Examinations'!$A2170:$J4505,9,FALSE)</f>
        <v>Obesity</v>
      </c>
      <c r="K2171" t="str">
        <f>VLOOKUP(A2171,'Medical Examinations'!A2170:J4505,10,FALSE)</f>
        <v>Normal</v>
      </c>
      <c r="L2171" t="str">
        <f>VLOOKUP(Healthcare!A2171,'Hospitalisation Details'!A2170:K4505,10,FALSE)</f>
        <v>17-Nov-1999</v>
      </c>
      <c r="M2171" s="17">
        <f>VLOOKUP(Healthcare!A2171,'Hospitalisation Details'!A2170:K4505,6,FALSE)</f>
        <v>1824.29</v>
      </c>
      <c r="N2171" t="str">
        <f>VLOOKUP(Healthcare!A2171,'Hospitalisation Details'!A2170:K4505,7,FALSE)</f>
        <v>tier - 3</v>
      </c>
      <c r="O2171" t="str">
        <f>VLOOKUP(Healthcare!A2171,'Hospitalisation Details'!A2170:K4505,8,FALSE)</f>
        <v>tier - 3</v>
      </c>
      <c r="P2171" t="str">
        <f>VLOOKUP(Healthcare!A2171,'Hospitalisation Details'!A2170:K4505,9,FALSE)</f>
        <v>R1013</v>
      </c>
      <c r="Q2171">
        <f>VLOOKUP(Healthcare!A2171,'Hospitalisation Details'!A2170:K4505,11,FALSE)</f>
        <v>24</v>
      </c>
    </row>
    <row r="2172" spans="1:17" ht="15.6">
      <c r="A2172" s="1" t="s">
        <v>190</v>
      </c>
      <c r="B2172" t="str">
        <f>VLOOKUP(A2172,'Customer Names'!A2171:E4506,5,FALSE)</f>
        <v xml:space="preserve"> Ms.  Allison M Andreyko</v>
      </c>
      <c r="C2172">
        <f>VLOOKUP(A2172,'Medical Examinations'!A2171:J4506,2,FALSE)</f>
        <v>27.98</v>
      </c>
      <c r="D2172">
        <f>VLOOKUP(A2172,'Medical Examinations'!A2171:J4506,3,FALSE)</f>
        <v>4.38</v>
      </c>
      <c r="E2172" t="str">
        <f>VLOOKUP(A2172,'Medical Examinations'!A2171:J4506,4,FALSE)</f>
        <v>No</v>
      </c>
      <c r="F2172" t="str">
        <f>VLOOKUP(A2172,'Medical Examinations'!A2171:J4506,5,FALSE)</f>
        <v>Yes</v>
      </c>
      <c r="G2172" t="str">
        <f>VLOOKUP($A2172,'Medical Examinations'!A$1:J$2336,6,FALSE)</f>
        <v>No</v>
      </c>
      <c r="H2172">
        <f>VLOOKUP(A2172,'Medical Examinations'!A2171:J4506,7,FALSE)</f>
        <v>1</v>
      </c>
      <c r="I2172" t="str">
        <f>VLOOKUP(A2172,'Medical Examinations'!A2171:J4506,8,FALSE)</f>
        <v>No</v>
      </c>
      <c r="J2172" t="str">
        <f>VLOOKUP($A2172,'Medical Examinations'!$A2171:$J4506,9,FALSE)</f>
        <v>Over Weight</v>
      </c>
      <c r="K2172" t="str">
        <f>VLOOKUP(A2172,'Medical Examinations'!A2171:J4506,10,FALSE)</f>
        <v>Normal</v>
      </c>
      <c r="L2172" t="str">
        <f>VLOOKUP(Healthcare!A2172,'Hospitalisation Details'!A2171:K4506,10,FALSE)</f>
        <v>19-Aug-2004</v>
      </c>
      <c r="M2172" s="17">
        <f>VLOOKUP(Healthcare!A2172,'Hospitalisation Details'!A2171:K4506,6,FALSE)</f>
        <v>1822.54</v>
      </c>
      <c r="N2172" t="str">
        <f>VLOOKUP(Healthcare!A2172,'Hospitalisation Details'!A2171:K4506,7,FALSE)</f>
        <v>tier - 3</v>
      </c>
      <c r="O2172" t="str">
        <f>VLOOKUP(Healthcare!A2172,'Hospitalisation Details'!A2171:K4506,8,FALSE)</f>
        <v>tier - 1</v>
      </c>
      <c r="P2172" t="str">
        <f>VLOOKUP(Healthcare!A2172,'Hospitalisation Details'!A2171:K4506,9,FALSE)</f>
        <v>R1012</v>
      </c>
      <c r="Q2172">
        <f>VLOOKUP(Healthcare!A2172,'Hospitalisation Details'!A2171:K4506,11,FALSE)</f>
        <v>20</v>
      </c>
    </row>
    <row r="2173" spans="1:17" ht="15.6">
      <c r="A2173" s="1" t="s">
        <v>189</v>
      </c>
      <c r="B2173" t="str">
        <f>VLOOKUP(A2173,'Customer Names'!A2172:E4507,5,FALSE)</f>
        <v xml:space="preserve"> Mr.  Paul Landry</v>
      </c>
      <c r="C2173">
        <f>VLOOKUP(A2173,'Medical Examinations'!A2172:J4507,2,FALSE)</f>
        <v>26.51</v>
      </c>
      <c r="D2173">
        <f>VLOOKUP(A2173,'Medical Examinations'!A2172:J4507,3,FALSE)</f>
        <v>4.58</v>
      </c>
      <c r="E2173" t="str">
        <f>VLOOKUP(A2173,'Medical Examinations'!A2172:J4507,4,FALSE)</f>
        <v>No</v>
      </c>
      <c r="F2173" t="str">
        <f>VLOOKUP(A2173,'Medical Examinations'!A2172:J4507,5,FALSE)</f>
        <v>No</v>
      </c>
      <c r="G2173" t="str">
        <f>VLOOKUP($A2173,'Medical Examinations'!A$1:J$2336,6,FALSE)</f>
        <v>No</v>
      </c>
      <c r="H2173">
        <f>VLOOKUP(A2173,'Medical Examinations'!A2172:J4507,7,FALSE)</f>
        <v>0</v>
      </c>
      <c r="I2173" t="str">
        <f>VLOOKUP(A2173,'Medical Examinations'!A2172:J4507,8,FALSE)</f>
        <v>No</v>
      </c>
      <c r="J2173" t="str">
        <f>VLOOKUP($A2173,'Medical Examinations'!$A2172:$J4507,9,FALSE)</f>
        <v>Over Weight</v>
      </c>
      <c r="K2173" t="str">
        <f>VLOOKUP(A2173,'Medical Examinations'!A2172:J4507,10,FALSE)</f>
        <v>Normal</v>
      </c>
      <c r="L2173" t="str">
        <f>VLOOKUP(Healthcare!A2173,'Hospitalisation Details'!A2172:K4507,10,FALSE)</f>
        <v>25-Sep-1999</v>
      </c>
      <c r="M2173" s="17">
        <f>VLOOKUP(Healthcare!A2173,'Hospitalisation Details'!A2172:K4507,6,FALSE)</f>
        <v>1815.88</v>
      </c>
      <c r="N2173" t="str">
        <f>VLOOKUP(Healthcare!A2173,'Hospitalisation Details'!A2172:K4507,7,FALSE)</f>
        <v>tier - 3</v>
      </c>
      <c r="O2173" t="str">
        <f>VLOOKUP(Healthcare!A2173,'Hospitalisation Details'!A2172:K4507,8,FALSE)</f>
        <v>tier - 3</v>
      </c>
      <c r="P2173" t="str">
        <f>VLOOKUP(Healthcare!A2173,'Hospitalisation Details'!A2172:K4507,9,FALSE)</f>
        <v>R1013</v>
      </c>
      <c r="Q2173">
        <f>VLOOKUP(Healthcare!A2173,'Hospitalisation Details'!A2172:K4507,11,FALSE)</f>
        <v>24</v>
      </c>
    </row>
    <row r="2174" spans="1:17" ht="15.6">
      <c r="A2174" s="1" t="s">
        <v>188</v>
      </c>
      <c r="B2174" t="str">
        <f>VLOOKUP(A2174,'Customer Names'!A2173:E4508,5,FALSE)</f>
        <v xml:space="preserve"> Mr.  Aaron R Lozier</v>
      </c>
      <c r="C2174">
        <f>VLOOKUP(A2174,'Medical Examinations'!A2173:J4508,2,FALSE)</f>
        <v>29.734999999999999</v>
      </c>
      <c r="D2174">
        <f>VLOOKUP(A2174,'Medical Examinations'!A2173:J4508,3,FALSE)</f>
        <v>11.92</v>
      </c>
      <c r="E2174" t="str">
        <f>VLOOKUP(A2174,'Medical Examinations'!A2173:J4508,4,FALSE)</f>
        <v>No</v>
      </c>
      <c r="F2174" t="str">
        <f>VLOOKUP(A2174,'Medical Examinations'!A2173:J4508,5,FALSE)</f>
        <v>No</v>
      </c>
      <c r="G2174" t="str">
        <f>VLOOKUP($A2174,'Medical Examinations'!A$1:J$2336,6,FALSE)</f>
        <v>No</v>
      </c>
      <c r="H2174">
        <f>VLOOKUP(A2174,'Medical Examinations'!A2173:J4508,7,FALSE)</f>
        <v>0</v>
      </c>
      <c r="I2174" t="str">
        <f>VLOOKUP(A2174,'Medical Examinations'!A2173:J4508,8,FALSE)</f>
        <v>No</v>
      </c>
      <c r="J2174" t="str">
        <f>VLOOKUP($A2174,'Medical Examinations'!$A2173:$J4508,9,FALSE)</f>
        <v>Over Weight</v>
      </c>
      <c r="K2174" t="str">
        <f>VLOOKUP(A2174,'Medical Examinations'!A2173:J4508,10,FALSE)</f>
        <v>Diabetes</v>
      </c>
      <c r="L2174" t="str">
        <f>VLOOKUP(Healthcare!A2174,'Hospitalisation Details'!A2173:K4508,10,FALSE)</f>
        <v>13-Dec-2002</v>
      </c>
      <c r="M2174" s="17">
        <f>VLOOKUP(Healthcare!A2174,'Hospitalisation Details'!A2173:K4508,6,FALSE)</f>
        <v>1769.53</v>
      </c>
      <c r="N2174" t="str">
        <f>VLOOKUP(Healthcare!A2174,'Hospitalisation Details'!A2173:K4508,7,FALSE)</f>
        <v>tier - 3</v>
      </c>
      <c r="O2174" t="str">
        <f>VLOOKUP(Healthcare!A2174,'Hospitalisation Details'!A2173:K4508,8,FALSE)</f>
        <v>tier - 3</v>
      </c>
      <c r="P2174" t="str">
        <f>VLOOKUP(Healthcare!A2174,'Hospitalisation Details'!A2173:K4508,9,FALSE)</f>
        <v>R1012</v>
      </c>
      <c r="Q2174">
        <f>VLOOKUP(Healthcare!A2174,'Hospitalisation Details'!A2173:K4508,11,FALSE)</f>
        <v>21</v>
      </c>
    </row>
    <row r="2175" spans="1:17" ht="15.6">
      <c r="A2175" s="1" t="s">
        <v>187</v>
      </c>
      <c r="B2175" t="str">
        <f>VLOOKUP(A2175,'Customer Names'!A2174:E4509,5,FALSE)</f>
        <v xml:space="preserve"> Ms.  Caitlin H O'Brien</v>
      </c>
      <c r="C2175">
        <f>VLOOKUP(A2175,'Medical Examinations'!A2174:J4509,2,FALSE)</f>
        <v>40.5</v>
      </c>
      <c r="D2175">
        <f>VLOOKUP(A2175,'Medical Examinations'!A2174:J4509,3,FALSE)</f>
        <v>5.4</v>
      </c>
      <c r="E2175" t="str">
        <f>VLOOKUP(A2175,'Medical Examinations'!A2174:J4509,4,FALSE)</f>
        <v>No</v>
      </c>
      <c r="F2175" t="str">
        <f>VLOOKUP(A2175,'Medical Examinations'!A2174:J4509,5,FALSE)</f>
        <v>No</v>
      </c>
      <c r="G2175" t="str">
        <f>VLOOKUP($A2175,'Medical Examinations'!A$1:J$2336,6,FALSE)</f>
        <v>Yes</v>
      </c>
      <c r="H2175">
        <f>VLOOKUP(A2175,'Medical Examinations'!A2174:J4509,7,FALSE)</f>
        <v>1</v>
      </c>
      <c r="I2175" t="str">
        <f>VLOOKUP(A2175,'Medical Examinations'!A2174:J4509,8,FALSE)</f>
        <v>No</v>
      </c>
      <c r="J2175" t="str">
        <f>VLOOKUP($A2175,'Medical Examinations'!$A2174:$J4509,9,FALSE)</f>
        <v>Obesity</v>
      </c>
      <c r="K2175" t="str">
        <f>VLOOKUP(A2175,'Medical Examinations'!A2174:J4509,10,FALSE)</f>
        <v>Normal</v>
      </c>
      <c r="L2175" t="str">
        <f>VLOOKUP(Healthcare!A2175,'Hospitalisation Details'!A2174:K4509,10,FALSE)</f>
        <v>19-Nov-2003</v>
      </c>
      <c r="M2175" s="17">
        <f>VLOOKUP(Healthcare!A2175,'Hospitalisation Details'!A2174:K4509,6,FALSE)</f>
        <v>1759.34</v>
      </c>
      <c r="N2175" t="str">
        <f>VLOOKUP(Healthcare!A2175,'Hospitalisation Details'!A2174:K4509,7,FALSE)</f>
        <v>tier - 3</v>
      </c>
      <c r="O2175" t="str">
        <f>VLOOKUP(Healthcare!A2175,'Hospitalisation Details'!A2174:K4509,8,FALSE)</f>
        <v>tier - 1</v>
      </c>
      <c r="P2175" t="str">
        <f>VLOOKUP(Healthcare!A2175,'Hospitalisation Details'!A2174:K4509,9,FALSE)</f>
        <v>R1011</v>
      </c>
      <c r="Q2175">
        <f>VLOOKUP(Healthcare!A2175,'Hospitalisation Details'!A2174:K4509,11,FALSE)</f>
        <v>20</v>
      </c>
    </row>
    <row r="2176" spans="1:17" ht="15.6">
      <c r="A2176" s="1" t="s">
        <v>186</v>
      </c>
      <c r="B2176" t="str">
        <f>VLOOKUP(A2176,'Customer Names'!A2175:E4510,5,FALSE)</f>
        <v xml:space="preserve"> Mr.  Harald E Rodas</v>
      </c>
      <c r="C2176">
        <f>VLOOKUP(A2176,'Medical Examinations'!A2175:J4510,2,FALSE)</f>
        <v>25.64</v>
      </c>
      <c r="D2176">
        <f>VLOOKUP(A2176,'Medical Examinations'!A2175:J4510,3,FALSE)</f>
        <v>4.76</v>
      </c>
      <c r="E2176" t="str">
        <f>VLOOKUP(A2176,'Medical Examinations'!A2175:J4510,4,FALSE)</f>
        <v>No</v>
      </c>
      <c r="F2176" t="str">
        <f>VLOOKUP(A2176,'Medical Examinations'!A2175:J4510,5,FALSE)</f>
        <v>No</v>
      </c>
      <c r="G2176" t="str">
        <f>VLOOKUP($A2176,'Medical Examinations'!A$1:J$2336,6,FALSE)</f>
        <v>No</v>
      </c>
      <c r="H2176">
        <f>VLOOKUP(A2176,'Medical Examinations'!A2175:J4510,7,FALSE)</f>
        <v>1</v>
      </c>
      <c r="I2176" t="str">
        <f>VLOOKUP(A2176,'Medical Examinations'!A2175:J4510,8,FALSE)</f>
        <v>No</v>
      </c>
      <c r="J2176" t="str">
        <f>VLOOKUP($A2176,'Medical Examinations'!$A2175:$J4510,9,FALSE)</f>
        <v>Over Weight</v>
      </c>
      <c r="K2176" t="str">
        <f>VLOOKUP(A2176,'Medical Examinations'!A2175:J4510,10,FALSE)</f>
        <v>Normal</v>
      </c>
      <c r="L2176" t="str">
        <f>VLOOKUP(Healthcare!A2176,'Hospitalisation Details'!A2175:K4510,10,FALSE)</f>
        <v>7-Oct-1998</v>
      </c>
      <c r="M2176" s="17">
        <f>VLOOKUP(Healthcare!A2176,'Hospitalisation Details'!A2175:K4510,6,FALSE)</f>
        <v>1756.6</v>
      </c>
      <c r="N2176" t="str">
        <f>VLOOKUP(Healthcare!A2176,'Hospitalisation Details'!A2175:K4510,7,FALSE)</f>
        <v>tier - 3</v>
      </c>
      <c r="O2176" t="str">
        <f>VLOOKUP(Healthcare!A2176,'Hospitalisation Details'!A2175:K4510,8,FALSE)</f>
        <v>tier - 3</v>
      </c>
      <c r="P2176" t="str">
        <f>VLOOKUP(Healthcare!A2176,'Hospitalisation Details'!A2175:K4510,9,FALSE)</f>
        <v>R1013</v>
      </c>
      <c r="Q2176">
        <f>VLOOKUP(Healthcare!A2176,'Hospitalisation Details'!A2175:K4510,11,FALSE)</f>
        <v>25</v>
      </c>
    </row>
    <row r="2177" spans="1:17" ht="15.6">
      <c r="A2177" s="1" t="s">
        <v>185</v>
      </c>
      <c r="B2177" t="str">
        <f>VLOOKUP(A2177,'Customer Names'!A2176:E4511,5,FALSE)</f>
        <v xml:space="preserve"> Ms.  Siobhan A O'Connor</v>
      </c>
      <c r="C2177">
        <f>VLOOKUP(A2177,'Medical Examinations'!A2176:J4511,2,FALSE)</f>
        <v>32.9</v>
      </c>
      <c r="D2177">
        <f>VLOOKUP(A2177,'Medical Examinations'!A2176:J4511,3,FALSE)</f>
        <v>4.78</v>
      </c>
      <c r="E2177" t="str">
        <f>VLOOKUP(A2177,'Medical Examinations'!A2176:J4511,4,FALSE)</f>
        <v>No</v>
      </c>
      <c r="F2177" t="str">
        <f>VLOOKUP(A2177,'Medical Examinations'!A2176:J4511,5,FALSE)</f>
        <v>No</v>
      </c>
      <c r="G2177" t="str">
        <f>VLOOKUP($A2177,'Medical Examinations'!A$1:J$2336,6,FALSE)</f>
        <v>Yes</v>
      </c>
      <c r="H2177">
        <f>VLOOKUP(A2177,'Medical Examinations'!A2176:J4511,7,FALSE)</f>
        <v>1</v>
      </c>
      <c r="I2177" t="str">
        <f>VLOOKUP(A2177,'Medical Examinations'!A2176:J4511,8,FALSE)</f>
        <v>No</v>
      </c>
      <c r="J2177" t="str">
        <f>VLOOKUP($A2177,'Medical Examinations'!$A2176:$J4511,9,FALSE)</f>
        <v>Obesity</v>
      </c>
      <c r="K2177" t="str">
        <f>VLOOKUP(A2177,'Medical Examinations'!A2176:J4511,10,FALSE)</f>
        <v>Normal</v>
      </c>
      <c r="L2177" t="str">
        <f>VLOOKUP(Healthcare!A2177,'Hospitalisation Details'!A2176:K4511,10,FALSE)</f>
        <v>26-Sep-2003</v>
      </c>
      <c r="M2177" s="17">
        <f>VLOOKUP(Healthcare!A2177,'Hospitalisation Details'!A2176:K4511,6,FALSE)</f>
        <v>1748.77</v>
      </c>
      <c r="N2177" t="str">
        <f>VLOOKUP(Healthcare!A2177,'Hospitalisation Details'!A2176:K4511,7,FALSE)</f>
        <v>tier - 3</v>
      </c>
      <c r="O2177" t="str">
        <f>VLOOKUP(Healthcare!A2177,'Hospitalisation Details'!A2176:K4511,8,FALSE)</f>
        <v>tier - 1</v>
      </c>
      <c r="P2177" t="str">
        <f>VLOOKUP(Healthcare!A2177,'Hospitalisation Details'!A2176:K4511,9,FALSE)</f>
        <v>R1011</v>
      </c>
      <c r="Q2177">
        <f>VLOOKUP(Healthcare!A2177,'Hospitalisation Details'!A2176:K4511,11,FALSE)</f>
        <v>20</v>
      </c>
    </row>
    <row r="2178" spans="1:17" ht="15.6">
      <c r="A2178" s="1" t="s">
        <v>184</v>
      </c>
      <c r="B2178" t="str">
        <f>VLOOKUP(A2178,'Customer Names'!A2177:E4512,5,FALSE)</f>
        <v xml:space="preserve"> Ms.  Andrea J White</v>
      </c>
      <c r="C2178">
        <f>VLOOKUP(A2178,'Medical Examinations'!A2177:J4512,2,FALSE)</f>
        <v>29.8</v>
      </c>
      <c r="D2178">
        <f>VLOOKUP(A2178,'Medical Examinations'!A2177:J4512,3,FALSE)</f>
        <v>4.26</v>
      </c>
      <c r="E2178" t="str">
        <f>VLOOKUP(A2178,'Medical Examinations'!A2177:J4512,4,FALSE)</f>
        <v>No</v>
      </c>
      <c r="F2178" t="str">
        <f>VLOOKUP(A2178,'Medical Examinations'!A2177:J4512,5,FALSE)</f>
        <v>No</v>
      </c>
      <c r="G2178" t="str">
        <f>VLOOKUP($A2178,'Medical Examinations'!A$1:J$2336,6,FALSE)</f>
        <v>Yes</v>
      </c>
      <c r="H2178">
        <f>VLOOKUP(A2178,'Medical Examinations'!A2177:J4512,7,FALSE)</f>
        <v>1</v>
      </c>
      <c r="I2178" t="str">
        <f>VLOOKUP(A2178,'Medical Examinations'!A2177:J4512,8,FALSE)</f>
        <v>No</v>
      </c>
      <c r="J2178" t="str">
        <f>VLOOKUP($A2178,'Medical Examinations'!$A2177:$J4512,9,FALSE)</f>
        <v>Over Weight</v>
      </c>
      <c r="K2178" t="str">
        <f>VLOOKUP(A2178,'Medical Examinations'!A2177:J4512,10,FALSE)</f>
        <v>Normal</v>
      </c>
      <c r="L2178" t="str">
        <f>VLOOKUP(Healthcare!A2178,'Hospitalisation Details'!A2177:K4512,10,FALSE)</f>
        <v>28-Jul-2003</v>
      </c>
      <c r="M2178" s="17">
        <f>VLOOKUP(Healthcare!A2178,'Hospitalisation Details'!A2177:K4512,6,FALSE)</f>
        <v>1744.47</v>
      </c>
      <c r="N2178" t="str">
        <f>VLOOKUP(Healthcare!A2178,'Hospitalisation Details'!A2177:K4512,7,FALSE)</f>
        <v>tier - 3</v>
      </c>
      <c r="O2178" t="str">
        <f>VLOOKUP(Healthcare!A2178,'Hospitalisation Details'!A2177:K4512,8,FALSE)</f>
        <v>tier - 1</v>
      </c>
      <c r="P2178" t="str">
        <f>VLOOKUP(Healthcare!A2178,'Hospitalisation Details'!A2177:K4512,9,FALSE)</f>
        <v>R1011</v>
      </c>
      <c r="Q2178">
        <f>VLOOKUP(Healthcare!A2178,'Hospitalisation Details'!A2177:K4512,11,FALSE)</f>
        <v>21</v>
      </c>
    </row>
    <row r="2179" spans="1:17" ht="15.6">
      <c r="A2179" s="1" t="s">
        <v>183</v>
      </c>
      <c r="B2179" t="str">
        <f>VLOOKUP(A2179,'Customer Names'!A2178:E4513,5,FALSE)</f>
        <v xml:space="preserve"> Ms.  Marie Davenport</v>
      </c>
      <c r="C2179">
        <f>VLOOKUP(A2179,'Medical Examinations'!A2178:J4513,2,FALSE)</f>
        <v>28.9</v>
      </c>
      <c r="D2179">
        <f>VLOOKUP(A2179,'Medical Examinations'!A2178:J4513,3,FALSE)</f>
        <v>5.85</v>
      </c>
      <c r="E2179" t="str">
        <f>VLOOKUP(A2179,'Medical Examinations'!A2178:J4513,4,FALSE)</f>
        <v>No</v>
      </c>
      <c r="F2179" t="str">
        <f>VLOOKUP(A2179,'Medical Examinations'!A2178:J4513,5,FALSE)</f>
        <v>No</v>
      </c>
      <c r="G2179" t="str">
        <f>VLOOKUP($A2179,'Medical Examinations'!A$1:J$2336,6,FALSE)</f>
        <v>Yes</v>
      </c>
      <c r="H2179">
        <f>VLOOKUP(A2179,'Medical Examinations'!A2178:J4513,7,FALSE)</f>
        <v>1</v>
      </c>
      <c r="I2179" t="str">
        <f>VLOOKUP(A2179,'Medical Examinations'!A2178:J4513,8,FALSE)</f>
        <v>No</v>
      </c>
      <c r="J2179" t="str">
        <f>VLOOKUP($A2179,'Medical Examinations'!$A2178:$J4513,9,FALSE)</f>
        <v>Over Weight</v>
      </c>
      <c r="K2179" t="str">
        <f>VLOOKUP(A2179,'Medical Examinations'!A2178:J4513,10,FALSE)</f>
        <v>Prediabetes</v>
      </c>
      <c r="L2179" t="str">
        <f>VLOOKUP(Healthcare!A2179,'Hospitalisation Details'!A2178:K4513,10,FALSE)</f>
        <v>25-Jul-2003</v>
      </c>
      <c r="M2179" s="17">
        <f>VLOOKUP(Healthcare!A2179,'Hospitalisation Details'!A2178:K4513,6,FALSE)</f>
        <v>1743.21</v>
      </c>
      <c r="N2179" t="str">
        <f>VLOOKUP(Healthcare!A2179,'Hospitalisation Details'!A2178:K4513,7,FALSE)</f>
        <v>tier - 3</v>
      </c>
      <c r="O2179" t="str">
        <f>VLOOKUP(Healthcare!A2179,'Hospitalisation Details'!A2178:K4513,8,FALSE)</f>
        <v>tier - 1</v>
      </c>
      <c r="P2179" t="str">
        <f>VLOOKUP(Healthcare!A2179,'Hospitalisation Details'!A2178:K4513,9,FALSE)</f>
        <v>R1011</v>
      </c>
      <c r="Q2179">
        <f>VLOOKUP(Healthcare!A2179,'Hospitalisation Details'!A2178:K4513,11,FALSE)</f>
        <v>21</v>
      </c>
    </row>
    <row r="2180" spans="1:17" ht="15.6">
      <c r="A2180" s="1" t="s">
        <v>182</v>
      </c>
      <c r="B2180" t="str">
        <f>VLOOKUP(A2180,'Customer Names'!A2179:E4514,5,FALSE)</f>
        <v xml:space="preserve"> Ms.  Rachel A Karmen</v>
      </c>
      <c r="C2180">
        <f>VLOOKUP(A2180,'Medical Examinations'!A2179:J4514,2,FALSE)</f>
        <v>24.7</v>
      </c>
      <c r="D2180">
        <f>VLOOKUP(A2180,'Medical Examinations'!A2179:J4514,3,FALSE)</f>
        <v>5.32</v>
      </c>
      <c r="E2180" t="str">
        <f>VLOOKUP(A2180,'Medical Examinations'!A2179:J4514,4,FALSE)</f>
        <v>No</v>
      </c>
      <c r="F2180" t="str">
        <f>VLOOKUP(A2180,'Medical Examinations'!A2179:J4514,5,FALSE)</f>
        <v>No</v>
      </c>
      <c r="G2180" t="str">
        <f>VLOOKUP($A2180,'Medical Examinations'!A$1:J$2336,6,FALSE)</f>
        <v>Yes</v>
      </c>
      <c r="H2180">
        <f>VLOOKUP(A2180,'Medical Examinations'!A2179:J4514,7,FALSE)</f>
        <v>1</v>
      </c>
      <c r="I2180" t="str">
        <f>VLOOKUP(A2180,'Medical Examinations'!A2179:J4514,8,FALSE)</f>
        <v>No</v>
      </c>
      <c r="J2180" t="str">
        <f>VLOOKUP($A2180,'Medical Examinations'!$A2179:$J4514,9,FALSE)</f>
        <v>Healthy Weight</v>
      </c>
      <c r="K2180" t="str">
        <f>VLOOKUP(A2180,'Medical Examinations'!A2179:J4514,10,FALSE)</f>
        <v>Normal</v>
      </c>
      <c r="L2180" t="str">
        <f>VLOOKUP(Healthcare!A2180,'Hospitalisation Details'!A2179:K4514,10,FALSE)</f>
        <v>14-Nov-2003</v>
      </c>
      <c r="M2180" s="17">
        <f>VLOOKUP(Healthcare!A2180,'Hospitalisation Details'!A2179:K4514,6,FALSE)</f>
        <v>1737.38</v>
      </c>
      <c r="N2180" t="str">
        <f>VLOOKUP(Healthcare!A2180,'Hospitalisation Details'!A2179:K4514,7,FALSE)</f>
        <v>tier - 3</v>
      </c>
      <c r="O2180" t="str">
        <f>VLOOKUP(Healthcare!A2180,'Hospitalisation Details'!A2179:K4514,8,FALSE)</f>
        <v>tier - 2</v>
      </c>
      <c r="P2180" t="str">
        <f>VLOOKUP(Healthcare!A2180,'Hospitalisation Details'!A2179:K4514,9,FALSE)</f>
        <v>R1011</v>
      </c>
      <c r="Q2180">
        <f>VLOOKUP(Healthcare!A2180,'Hospitalisation Details'!A2179:K4514,11,FALSE)</f>
        <v>20</v>
      </c>
    </row>
    <row r="2181" spans="1:17" ht="15.6">
      <c r="A2181" s="1" t="s">
        <v>181</v>
      </c>
      <c r="B2181" t="str">
        <f>VLOOKUP(A2181,'Customer Names'!A2180:E4515,5,FALSE)</f>
        <v xml:space="preserve"> Ms.  Emma Miller</v>
      </c>
      <c r="C2181">
        <f>VLOOKUP(A2181,'Medical Examinations'!A2180:J4515,2,FALSE)</f>
        <v>20.6</v>
      </c>
      <c r="D2181">
        <f>VLOOKUP(A2181,'Medical Examinations'!A2180:J4515,3,FALSE)</f>
        <v>5.14</v>
      </c>
      <c r="E2181" t="str">
        <f>VLOOKUP(A2181,'Medical Examinations'!A2180:J4515,4,FALSE)</f>
        <v>No</v>
      </c>
      <c r="F2181" t="str">
        <f>VLOOKUP(A2181,'Medical Examinations'!A2180:J4515,5,FALSE)</f>
        <v>No</v>
      </c>
      <c r="G2181" t="str">
        <f>VLOOKUP($A2181,'Medical Examinations'!A$1:J$2336,6,FALSE)</f>
        <v>Yes</v>
      </c>
      <c r="H2181">
        <f>VLOOKUP(A2181,'Medical Examinations'!A2180:J4515,7,FALSE)</f>
        <v>1</v>
      </c>
      <c r="I2181" t="str">
        <f>VLOOKUP(A2181,'Medical Examinations'!A2180:J4515,8,FALSE)</f>
        <v>No</v>
      </c>
      <c r="J2181" t="str">
        <f>VLOOKUP($A2181,'Medical Examinations'!$A2180:$J4515,9,FALSE)</f>
        <v>Healthy Weight</v>
      </c>
      <c r="K2181" t="str">
        <f>VLOOKUP(A2181,'Medical Examinations'!A2180:J4515,10,FALSE)</f>
        <v>Normal</v>
      </c>
      <c r="L2181" t="str">
        <f>VLOOKUP(Healthcare!A2181,'Hospitalisation Details'!A2180:K4515,10,FALSE)</f>
        <v>9-Nov-2003</v>
      </c>
      <c r="M2181" s="17">
        <f>VLOOKUP(Healthcare!A2181,'Hospitalisation Details'!A2180:K4515,6,FALSE)</f>
        <v>1731.68</v>
      </c>
      <c r="N2181" t="str">
        <f>VLOOKUP(Healthcare!A2181,'Hospitalisation Details'!A2180:K4515,7,FALSE)</f>
        <v>tier - 3</v>
      </c>
      <c r="O2181" t="str">
        <f>VLOOKUP(Healthcare!A2181,'Hospitalisation Details'!A2180:K4515,8,FALSE)</f>
        <v>tier - 2</v>
      </c>
      <c r="P2181" t="str">
        <f>VLOOKUP(Healthcare!A2181,'Hospitalisation Details'!A2180:K4515,9,FALSE)</f>
        <v>R1011</v>
      </c>
      <c r="Q2181">
        <f>VLOOKUP(Healthcare!A2181,'Hospitalisation Details'!A2180:K4515,11,FALSE)</f>
        <v>20</v>
      </c>
    </row>
    <row r="2182" spans="1:17" ht="15.6">
      <c r="A2182" s="1" t="s">
        <v>180</v>
      </c>
      <c r="B2182" t="str">
        <f>VLOOKUP(A2182,'Customer Names'!A2181:E4516,5,FALSE)</f>
        <v xml:space="preserve"> Ms.  Kiersten Lippmann</v>
      </c>
      <c r="C2182">
        <f>VLOOKUP(A2182,'Medical Examinations'!A2181:J4516,2,FALSE)</f>
        <v>18.600000000000001</v>
      </c>
      <c r="D2182">
        <f>VLOOKUP(A2182,'Medical Examinations'!A2181:J4516,3,FALSE)</f>
        <v>5</v>
      </c>
      <c r="E2182" t="str">
        <f>VLOOKUP(A2182,'Medical Examinations'!A2181:J4516,4,FALSE)</f>
        <v>No</v>
      </c>
      <c r="F2182" t="str">
        <f>VLOOKUP(A2182,'Medical Examinations'!A2181:J4516,5,FALSE)</f>
        <v>No</v>
      </c>
      <c r="G2182" t="str">
        <f>VLOOKUP($A2182,'Medical Examinations'!A$1:J$2336,6,FALSE)</f>
        <v>Yes</v>
      </c>
      <c r="H2182">
        <f>VLOOKUP(A2182,'Medical Examinations'!A2181:J4516,7,FALSE)</f>
        <v>1</v>
      </c>
      <c r="I2182" t="str">
        <f>VLOOKUP(A2182,'Medical Examinations'!A2181:J4516,8,FALSE)</f>
        <v>No</v>
      </c>
      <c r="J2182" t="str">
        <f>VLOOKUP($A2182,'Medical Examinations'!$A2181:$J4516,9,FALSE)</f>
        <v>Healthy Weight</v>
      </c>
      <c r="K2182" t="str">
        <f>VLOOKUP(A2182,'Medical Examinations'!A2181:J4516,10,FALSE)</f>
        <v>Normal</v>
      </c>
      <c r="L2182" t="str">
        <f>VLOOKUP(Healthcare!A2182,'Hospitalisation Details'!A2181:K4516,10,FALSE)</f>
        <v>1-Sep-2003</v>
      </c>
      <c r="M2182" s="17">
        <f>VLOOKUP(Healthcare!A2182,'Hospitalisation Details'!A2181:K4516,6,FALSE)</f>
        <v>1728.9</v>
      </c>
      <c r="N2182" t="str">
        <f>VLOOKUP(Healthcare!A2182,'Hospitalisation Details'!A2181:K4516,7,FALSE)</f>
        <v>tier - 3</v>
      </c>
      <c r="O2182" t="str">
        <f>VLOOKUP(Healthcare!A2182,'Hospitalisation Details'!A2181:K4516,8,FALSE)</f>
        <v>tier - 2</v>
      </c>
      <c r="P2182" t="str">
        <f>VLOOKUP(Healthcare!A2182,'Hospitalisation Details'!A2181:K4516,9,FALSE)</f>
        <v>R1011</v>
      </c>
      <c r="Q2182">
        <f>VLOOKUP(Healthcare!A2182,'Hospitalisation Details'!A2181:K4516,11,FALSE)</f>
        <v>21</v>
      </c>
    </row>
    <row r="2183" spans="1:17" ht="15.6">
      <c r="A2183" s="1" t="s">
        <v>179</v>
      </c>
      <c r="B2183" t="str">
        <f>VLOOKUP(A2183,'Customer Names'!A2182:E4517,5,FALSE)</f>
        <v xml:space="preserve"> Ms.  Rachael Klehm</v>
      </c>
      <c r="C2183">
        <f>VLOOKUP(A2183,'Medical Examinations'!A2182:J4517,2,FALSE)</f>
        <v>17.8</v>
      </c>
      <c r="D2183">
        <f>VLOOKUP(A2183,'Medical Examinations'!A2182:J4517,3,FALSE)</f>
        <v>4.55</v>
      </c>
      <c r="E2183" t="str">
        <f>VLOOKUP(A2183,'Medical Examinations'!A2182:J4517,4,FALSE)</f>
        <v>No</v>
      </c>
      <c r="F2183" t="str">
        <f>VLOOKUP(A2183,'Medical Examinations'!A2182:J4517,5,FALSE)</f>
        <v>No</v>
      </c>
      <c r="G2183" t="str">
        <f>VLOOKUP($A2183,'Medical Examinations'!A$1:J$2336,6,FALSE)</f>
        <v>Yes</v>
      </c>
      <c r="H2183">
        <f>VLOOKUP(A2183,'Medical Examinations'!A2182:J4517,7,FALSE)</f>
        <v>1</v>
      </c>
      <c r="I2183" t="str">
        <f>VLOOKUP(A2183,'Medical Examinations'!A2182:J4517,8,FALSE)</f>
        <v>No</v>
      </c>
      <c r="J2183" t="str">
        <f>VLOOKUP($A2183,'Medical Examinations'!$A2182:$J4517,9,FALSE)</f>
        <v>Under Weight</v>
      </c>
      <c r="K2183" t="str">
        <f>VLOOKUP(A2183,'Medical Examinations'!A2182:J4517,10,FALSE)</f>
        <v>Normal</v>
      </c>
      <c r="L2183" t="str">
        <f>VLOOKUP(Healthcare!A2183,'Hospitalisation Details'!A2182:K4517,10,FALSE)</f>
        <v>21-Nov-2003</v>
      </c>
      <c r="M2183" s="17">
        <f>VLOOKUP(Healthcare!A2183,'Hospitalisation Details'!A2182:K4517,6,FALSE)</f>
        <v>1727.79</v>
      </c>
      <c r="N2183" t="str">
        <f>VLOOKUP(Healthcare!A2183,'Hospitalisation Details'!A2182:K4517,7,FALSE)</f>
        <v>tier - 3</v>
      </c>
      <c r="O2183" t="str">
        <f>VLOOKUP(Healthcare!A2183,'Hospitalisation Details'!A2182:K4517,8,FALSE)</f>
        <v>tier - 3</v>
      </c>
      <c r="P2183" t="str">
        <f>VLOOKUP(Healthcare!A2183,'Hospitalisation Details'!A2182:K4517,9,FALSE)</f>
        <v>R1011</v>
      </c>
      <c r="Q2183">
        <f>VLOOKUP(Healthcare!A2183,'Hospitalisation Details'!A2182:K4517,11,FALSE)</f>
        <v>20</v>
      </c>
    </row>
    <row r="2184" spans="1:17" ht="15.6">
      <c r="A2184" s="1" t="s">
        <v>178</v>
      </c>
      <c r="B2184" t="str">
        <f>VLOOKUP(A2184,'Customer Names'!A2183:E4518,5,FALSE)</f>
        <v xml:space="preserve"> Mr.  Timothy P Murphy</v>
      </c>
      <c r="C2184">
        <f>VLOOKUP(A2184,'Medical Examinations'!A2183:J4518,2,FALSE)</f>
        <v>35.200000000000003</v>
      </c>
      <c r="D2184">
        <f>VLOOKUP(A2184,'Medical Examinations'!A2183:J4518,3,FALSE)</f>
        <v>5.97</v>
      </c>
      <c r="E2184" t="str">
        <f>VLOOKUP(A2184,'Medical Examinations'!A2183:J4518,4,FALSE)</f>
        <v>No</v>
      </c>
      <c r="F2184" t="str">
        <f>VLOOKUP(A2184,'Medical Examinations'!A2183:J4518,5,FALSE)</f>
        <v>Yes</v>
      </c>
      <c r="G2184" t="str">
        <f>VLOOKUP($A2184,'Medical Examinations'!A$1:J$2336,6,FALSE)</f>
        <v>No</v>
      </c>
      <c r="H2184">
        <f>VLOOKUP(A2184,'Medical Examinations'!A2183:J4518,7,FALSE)</f>
        <v>1</v>
      </c>
      <c r="I2184" t="str">
        <f>VLOOKUP(A2184,'Medical Examinations'!A2183:J4518,8,FALSE)</f>
        <v>No</v>
      </c>
      <c r="J2184" t="str">
        <f>VLOOKUP($A2184,'Medical Examinations'!$A2183:$J4518,9,FALSE)</f>
        <v>Obesity</v>
      </c>
      <c r="K2184" t="str">
        <f>VLOOKUP(A2184,'Medical Examinations'!A2183:J4518,10,FALSE)</f>
        <v>Prediabetes</v>
      </c>
      <c r="L2184" t="str">
        <f>VLOOKUP(Healthcare!A2184,'Hospitalisation Details'!A2183:K4518,10,FALSE)</f>
        <v>9-Sep-2004</v>
      </c>
      <c r="M2184" s="17">
        <f>VLOOKUP(Healthcare!A2184,'Hospitalisation Details'!A2183:K4518,6,FALSE)</f>
        <v>1727.54</v>
      </c>
      <c r="N2184" t="str">
        <f>VLOOKUP(Healthcare!A2184,'Hospitalisation Details'!A2183:K4518,7,FALSE)</f>
        <v>tier - 3</v>
      </c>
      <c r="O2184" t="str">
        <f>VLOOKUP(Healthcare!A2184,'Hospitalisation Details'!A2183:K4518,8,FALSE)</f>
        <v>tier - 1</v>
      </c>
      <c r="P2184" t="str">
        <f>VLOOKUP(Healthcare!A2184,'Hospitalisation Details'!A2183:K4518,9,FALSE)</f>
        <v>R1013</v>
      </c>
      <c r="Q2184">
        <f>VLOOKUP(Healthcare!A2184,'Hospitalisation Details'!A2183:K4518,11,FALSE)</f>
        <v>19</v>
      </c>
    </row>
    <row r="2185" spans="1:17" ht="15.6">
      <c r="A2185" s="1" t="s">
        <v>177</v>
      </c>
      <c r="B2185" t="str">
        <f>VLOOKUP(A2185,'Customer Names'!A2184:E4519,5,FALSE)</f>
        <v xml:space="preserve"> Mr.  Lelisa Desisa</v>
      </c>
      <c r="C2185">
        <f>VLOOKUP(A2185,'Medical Examinations'!A2184:J4519,2,FALSE)</f>
        <v>33.770000000000003</v>
      </c>
      <c r="D2185">
        <f>VLOOKUP(A2185,'Medical Examinations'!A2184:J4519,3,FALSE)</f>
        <v>4.0199999999999996</v>
      </c>
      <c r="E2185" t="str">
        <f>VLOOKUP(A2185,'Medical Examinations'!A2184:J4519,4,FALSE)</f>
        <v>No</v>
      </c>
      <c r="F2185" t="str">
        <f>VLOOKUP(A2185,'Medical Examinations'!A2184:J4519,5,FALSE)</f>
        <v>Yes</v>
      </c>
      <c r="G2185" t="str">
        <f>VLOOKUP($A2185,'Medical Examinations'!A$1:J$2336,6,FALSE)</f>
        <v>No</v>
      </c>
      <c r="H2185">
        <f>VLOOKUP(A2185,'Medical Examinations'!A2184:J4519,7,FALSE)</f>
        <v>1</v>
      </c>
      <c r="I2185" t="str">
        <f>VLOOKUP(A2185,'Medical Examinations'!A2184:J4519,8,FALSE)</f>
        <v>No</v>
      </c>
      <c r="J2185" t="str">
        <f>VLOOKUP($A2185,'Medical Examinations'!$A2184:$J4519,9,FALSE)</f>
        <v>Obesity</v>
      </c>
      <c r="K2185" t="str">
        <f>VLOOKUP(A2185,'Medical Examinations'!A2184:J4519,10,FALSE)</f>
        <v>Normal</v>
      </c>
      <c r="L2185" t="str">
        <f>VLOOKUP(Healthcare!A2185,'Hospitalisation Details'!A2184:K4519,10,FALSE)</f>
        <v>21-Oct-2004</v>
      </c>
      <c r="M2185" s="17">
        <f>VLOOKUP(Healthcare!A2185,'Hospitalisation Details'!A2184:K4519,6,FALSE)</f>
        <v>1725.55</v>
      </c>
      <c r="N2185" t="str">
        <f>VLOOKUP(Healthcare!A2185,'Hospitalisation Details'!A2184:K4519,7,FALSE)</f>
        <v>tier - 3</v>
      </c>
      <c r="O2185" t="str">
        <f>VLOOKUP(Healthcare!A2185,'Hospitalisation Details'!A2184:K4519,8,FALSE)</f>
        <v>tier - 2</v>
      </c>
      <c r="P2185" t="str">
        <f>VLOOKUP(Healthcare!A2185,'Hospitalisation Details'!A2184:K4519,9,FALSE)</f>
        <v>R1013</v>
      </c>
      <c r="Q2185">
        <f>VLOOKUP(Healthcare!A2185,'Hospitalisation Details'!A2184:K4519,11,FALSE)</f>
        <v>19</v>
      </c>
    </row>
    <row r="2186" spans="1:17" ht="15.6">
      <c r="A2186" s="1" t="s">
        <v>176</v>
      </c>
      <c r="B2186" t="str">
        <f>VLOOKUP(A2186,'Customer Names'!A2185:E4520,5,FALSE)</f>
        <v xml:space="preserve"> Mr.  Nate Brooks</v>
      </c>
      <c r="C2186">
        <f>VLOOKUP(A2186,'Medical Examinations'!A2185:J4520,2,FALSE)</f>
        <v>30.03</v>
      </c>
      <c r="D2186">
        <f>VLOOKUP(A2186,'Medical Examinations'!A2185:J4520,3,FALSE)</f>
        <v>4.04</v>
      </c>
      <c r="E2186" t="str">
        <f>VLOOKUP(A2186,'Medical Examinations'!A2185:J4520,4,FALSE)</f>
        <v>No</v>
      </c>
      <c r="F2186" t="str">
        <f>VLOOKUP(A2186,'Medical Examinations'!A2185:J4520,5,FALSE)</f>
        <v>Yes</v>
      </c>
      <c r="G2186" t="str">
        <f>VLOOKUP($A2186,'Medical Examinations'!A$1:J$2336,6,FALSE)</f>
        <v>No</v>
      </c>
      <c r="H2186">
        <f>VLOOKUP(A2186,'Medical Examinations'!A2185:J4520,7,FALSE)</f>
        <v>1</v>
      </c>
      <c r="I2186" t="str">
        <f>VLOOKUP(A2186,'Medical Examinations'!A2185:J4520,8,FALSE)</f>
        <v>No</v>
      </c>
      <c r="J2186" t="str">
        <f>VLOOKUP($A2186,'Medical Examinations'!$A2185:$J4520,9,FALSE)</f>
        <v>Obesity</v>
      </c>
      <c r="K2186" t="str">
        <f>VLOOKUP(A2186,'Medical Examinations'!A2185:J4520,10,FALSE)</f>
        <v>Normal</v>
      </c>
      <c r="L2186" t="str">
        <f>VLOOKUP(Healthcare!A2186,'Hospitalisation Details'!A2185:K4520,10,FALSE)</f>
        <v>11-Sep-2004</v>
      </c>
      <c r="M2186" s="17">
        <f>VLOOKUP(Healthcare!A2186,'Hospitalisation Details'!A2185:K4520,6,FALSE)</f>
        <v>1720.35</v>
      </c>
      <c r="N2186" t="str">
        <f>VLOOKUP(Healthcare!A2186,'Hospitalisation Details'!A2185:K4520,7,FALSE)</f>
        <v>tier - 3</v>
      </c>
      <c r="O2186" t="str">
        <f>VLOOKUP(Healthcare!A2186,'Hospitalisation Details'!A2185:K4520,8,FALSE)</f>
        <v>tier - 3</v>
      </c>
      <c r="P2186" t="str">
        <f>VLOOKUP(Healthcare!A2186,'Hospitalisation Details'!A2185:K4520,9,FALSE)</f>
        <v>R1013</v>
      </c>
      <c r="Q2186">
        <f>VLOOKUP(Healthcare!A2186,'Hospitalisation Details'!A2185:K4520,11,FALSE)</f>
        <v>19</v>
      </c>
    </row>
    <row r="2187" spans="1:17" ht="15.6">
      <c r="A2187" s="1" t="s">
        <v>175</v>
      </c>
      <c r="B2187" t="str">
        <f>VLOOKUP(A2187,'Customer Names'!A2186:E4521,5,FALSE)</f>
        <v xml:space="preserve"> Mr.  Chris C Stone</v>
      </c>
      <c r="C2187">
        <f>VLOOKUP(A2187,'Medical Examinations'!A2186:J4521,2,FALSE)</f>
        <v>29.37</v>
      </c>
      <c r="D2187">
        <f>VLOOKUP(A2187,'Medical Examinations'!A2186:J4521,3,FALSE)</f>
        <v>5.54</v>
      </c>
      <c r="E2187" t="str">
        <f>VLOOKUP(A2187,'Medical Examinations'!A2186:J4521,4,FALSE)</f>
        <v>No</v>
      </c>
      <c r="F2187" t="str">
        <f>VLOOKUP(A2187,'Medical Examinations'!A2186:J4521,5,FALSE)</f>
        <v>Yes</v>
      </c>
      <c r="G2187" t="str">
        <f>VLOOKUP($A2187,'Medical Examinations'!A$1:J$2336,6,FALSE)</f>
        <v>No</v>
      </c>
      <c r="H2187">
        <f>VLOOKUP(A2187,'Medical Examinations'!A2186:J4521,7,FALSE)</f>
        <v>1</v>
      </c>
      <c r="I2187" t="str">
        <f>VLOOKUP(A2187,'Medical Examinations'!A2186:J4521,8,FALSE)</f>
        <v>No</v>
      </c>
      <c r="J2187" t="str">
        <f>VLOOKUP($A2187,'Medical Examinations'!$A2186:$J4521,9,FALSE)</f>
        <v>Over Weight</v>
      </c>
      <c r="K2187" t="str">
        <f>VLOOKUP(A2187,'Medical Examinations'!A2186:J4521,10,FALSE)</f>
        <v>Normal</v>
      </c>
      <c r="L2187" t="str">
        <f>VLOOKUP(Healthcare!A2187,'Hospitalisation Details'!A2186:K4521,10,FALSE)</f>
        <v>10-Jun-2004</v>
      </c>
      <c r="M2187" s="17">
        <f>VLOOKUP(Healthcare!A2187,'Hospitalisation Details'!A2186:K4521,6,FALSE)</f>
        <v>1719.44</v>
      </c>
      <c r="N2187" t="str">
        <f>VLOOKUP(Healthcare!A2187,'Hospitalisation Details'!A2186:K4521,7,FALSE)</f>
        <v>tier - 3</v>
      </c>
      <c r="O2187" t="str">
        <f>VLOOKUP(Healthcare!A2187,'Hospitalisation Details'!A2186:K4521,8,FALSE)</f>
        <v>tier - 3</v>
      </c>
      <c r="P2187" t="str">
        <f>VLOOKUP(Healthcare!A2187,'Hospitalisation Details'!A2186:K4521,9,FALSE)</f>
        <v>R1013</v>
      </c>
      <c r="Q2187">
        <f>VLOOKUP(Healthcare!A2187,'Hospitalisation Details'!A2186:K4521,11,FALSE)</f>
        <v>20</v>
      </c>
    </row>
    <row r="2188" spans="1:17" ht="15.6">
      <c r="A2188" s="1" t="s">
        <v>174</v>
      </c>
      <c r="B2188" t="str">
        <f>VLOOKUP(A2188,'Customer Names'!A2187:E4522,5,FALSE)</f>
        <v xml:space="preserve"> Mr.  Scott Weispfennig</v>
      </c>
      <c r="C2188">
        <f>VLOOKUP(A2188,'Medical Examinations'!A2187:J4522,2,FALSE)</f>
        <v>28.5</v>
      </c>
      <c r="D2188">
        <f>VLOOKUP(A2188,'Medical Examinations'!A2187:J4522,3,FALSE)</f>
        <v>4.03</v>
      </c>
      <c r="E2188" t="str">
        <f>VLOOKUP(A2188,'Medical Examinations'!A2187:J4522,4,FALSE)</f>
        <v>No</v>
      </c>
      <c r="F2188" t="str">
        <f>VLOOKUP(A2188,'Medical Examinations'!A2187:J4522,5,FALSE)</f>
        <v>Yes</v>
      </c>
      <c r="G2188" t="str">
        <f>VLOOKUP($A2188,'Medical Examinations'!A$1:J$2336,6,FALSE)</f>
        <v>No</v>
      </c>
      <c r="H2188">
        <f>VLOOKUP(A2188,'Medical Examinations'!A2187:J4522,7,FALSE)</f>
        <v>1</v>
      </c>
      <c r="I2188" t="str">
        <f>VLOOKUP(A2188,'Medical Examinations'!A2187:J4522,8,FALSE)</f>
        <v>No</v>
      </c>
      <c r="J2188" t="str">
        <f>VLOOKUP($A2188,'Medical Examinations'!$A2187:$J4522,9,FALSE)</f>
        <v>Over Weight</v>
      </c>
      <c r="K2188" t="str">
        <f>VLOOKUP(A2188,'Medical Examinations'!A2187:J4522,10,FALSE)</f>
        <v>Normal</v>
      </c>
      <c r="L2188" t="str">
        <f>VLOOKUP(Healthcare!A2188,'Hospitalisation Details'!A2187:K4522,10,FALSE)</f>
        <v>21-Sep-2004</v>
      </c>
      <c r="M2188" s="17">
        <f>VLOOKUP(Healthcare!A2188,'Hospitalisation Details'!A2187:K4522,6,FALSE)</f>
        <v>1712.23</v>
      </c>
      <c r="N2188" t="str">
        <f>VLOOKUP(Healthcare!A2188,'Hospitalisation Details'!A2187:K4522,7,FALSE)</f>
        <v>tier - 3</v>
      </c>
      <c r="O2188" t="str">
        <f>VLOOKUP(Healthcare!A2188,'Hospitalisation Details'!A2187:K4522,8,FALSE)</f>
        <v>tier - 1</v>
      </c>
      <c r="P2188" t="str">
        <f>VLOOKUP(Healthcare!A2188,'Hospitalisation Details'!A2187:K4522,9,FALSE)</f>
        <v>R1016</v>
      </c>
      <c r="Q2188">
        <f>VLOOKUP(Healthcare!A2188,'Hospitalisation Details'!A2187:K4522,11,FALSE)</f>
        <v>19</v>
      </c>
    </row>
    <row r="2189" spans="1:17" ht="15.6">
      <c r="A2189" s="1" t="s">
        <v>173</v>
      </c>
      <c r="B2189" t="str">
        <f>VLOOKUP(A2189,'Customer Names'!A2188:E4523,5,FALSE)</f>
        <v xml:space="preserve"> Mr.  Kevin Sorrell</v>
      </c>
      <c r="C2189">
        <f>VLOOKUP(A2189,'Medical Examinations'!A2188:J4523,2,FALSE)</f>
        <v>23.32</v>
      </c>
      <c r="D2189">
        <f>VLOOKUP(A2189,'Medical Examinations'!A2188:J4523,3,FALSE)</f>
        <v>5.62</v>
      </c>
      <c r="E2189" t="str">
        <f>VLOOKUP(A2189,'Medical Examinations'!A2188:J4523,4,FALSE)</f>
        <v>No</v>
      </c>
      <c r="F2189" t="str">
        <f>VLOOKUP(A2189,'Medical Examinations'!A2188:J4523,5,FALSE)</f>
        <v>Yes</v>
      </c>
      <c r="G2189" t="str">
        <f>VLOOKUP($A2189,'Medical Examinations'!A$1:J$2336,6,FALSE)</f>
        <v>No</v>
      </c>
      <c r="H2189">
        <f>VLOOKUP(A2189,'Medical Examinations'!A2188:J4523,7,FALSE)</f>
        <v>1</v>
      </c>
      <c r="I2189" t="str">
        <f>VLOOKUP(A2189,'Medical Examinations'!A2188:J4523,8,FALSE)</f>
        <v>No</v>
      </c>
      <c r="J2189" t="str">
        <f>VLOOKUP($A2189,'Medical Examinations'!$A2188:$J4523,9,FALSE)</f>
        <v>Healthy Weight</v>
      </c>
      <c r="K2189" t="str">
        <f>VLOOKUP(A2189,'Medical Examinations'!A2188:J4523,10,FALSE)</f>
        <v>Normal</v>
      </c>
      <c r="L2189" t="str">
        <f>VLOOKUP(Healthcare!A2189,'Hospitalisation Details'!A2188:K4523,10,FALSE)</f>
        <v>19-Sep-2004</v>
      </c>
      <c r="M2189" s="17">
        <f>VLOOKUP(Healthcare!A2189,'Hospitalisation Details'!A2188:K4523,6,FALSE)</f>
        <v>1711.03</v>
      </c>
      <c r="N2189" t="str">
        <f>VLOOKUP(Healthcare!A2189,'Hospitalisation Details'!A2188:K4523,7,FALSE)</f>
        <v>tier - 3</v>
      </c>
      <c r="O2189" t="str">
        <f>VLOOKUP(Healthcare!A2189,'Hospitalisation Details'!A2188:K4523,8,FALSE)</f>
        <v>tier - 3</v>
      </c>
      <c r="P2189" t="str">
        <f>VLOOKUP(Healthcare!A2189,'Hospitalisation Details'!A2188:K4523,9,FALSE)</f>
        <v>R1013</v>
      </c>
      <c r="Q2189">
        <f>VLOOKUP(Healthcare!A2189,'Hospitalisation Details'!A2188:K4523,11,FALSE)</f>
        <v>19</v>
      </c>
    </row>
    <row r="2190" spans="1:17" ht="15.6">
      <c r="A2190" s="1" t="s">
        <v>172</v>
      </c>
      <c r="B2190" t="str">
        <f>VLOOKUP(A2190,'Customer Names'!A2189:E4524,5,FALSE)</f>
        <v xml:space="preserve"> Mr.  Erik C Morris</v>
      </c>
      <c r="C2190">
        <f>VLOOKUP(A2190,'Medical Examinations'!A2189:J4524,2,FALSE)</f>
        <v>26.125</v>
      </c>
      <c r="D2190">
        <f>VLOOKUP(A2190,'Medical Examinations'!A2189:J4524,3,FALSE)</f>
        <v>5.27</v>
      </c>
      <c r="E2190" t="str">
        <f>VLOOKUP(A2190,'Medical Examinations'!A2189:J4524,4,FALSE)</f>
        <v>No</v>
      </c>
      <c r="F2190" t="str">
        <f>VLOOKUP(A2190,'Medical Examinations'!A2189:J4524,5,FALSE)</f>
        <v>Yes</v>
      </c>
      <c r="G2190" t="str">
        <f>VLOOKUP($A2190,'Medical Examinations'!A$1:J$2336,6,FALSE)</f>
        <v>No</v>
      </c>
      <c r="H2190">
        <f>VLOOKUP(A2190,'Medical Examinations'!A2189:J4524,7,FALSE)</f>
        <v>1</v>
      </c>
      <c r="I2190" t="str">
        <f>VLOOKUP(A2190,'Medical Examinations'!A2189:J4524,8,FALSE)</f>
        <v>No</v>
      </c>
      <c r="J2190" t="str">
        <f>VLOOKUP($A2190,'Medical Examinations'!$A2189:$J4524,9,FALSE)</f>
        <v>Over Weight</v>
      </c>
      <c r="K2190" t="str">
        <f>VLOOKUP(A2190,'Medical Examinations'!A2189:J4524,10,FALSE)</f>
        <v>Normal</v>
      </c>
      <c r="L2190" t="str">
        <f>VLOOKUP(Healthcare!A2190,'Hospitalisation Details'!A2189:K4524,10,FALSE)</f>
        <v>12-Dec-2004</v>
      </c>
      <c r="M2190" s="17">
        <f>VLOOKUP(Healthcare!A2190,'Hospitalisation Details'!A2189:K4524,6,FALSE)</f>
        <v>1708.93</v>
      </c>
      <c r="N2190" t="str">
        <f>VLOOKUP(Healthcare!A2190,'Hospitalisation Details'!A2189:K4524,7,FALSE)</f>
        <v>tier - 3</v>
      </c>
      <c r="O2190" t="str">
        <f>VLOOKUP(Healthcare!A2190,'Hospitalisation Details'!A2189:K4524,8,FALSE)</f>
        <v>tier - 1</v>
      </c>
      <c r="P2190" t="str">
        <f>VLOOKUP(Healthcare!A2190,'Hospitalisation Details'!A2189:K4524,9,FALSE)</f>
        <v>R1019</v>
      </c>
      <c r="Q2190">
        <f>VLOOKUP(Healthcare!A2190,'Hospitalisation Details'!A2189:K4524,11,FALSE)</f>
        <v>19</v>
      </c>
    </row>
    <row r="2191" spans="1:17" ht="15.6">
      <c r="A2191" s="1" t="s">
        <v>171</v>
      </c>
      <c r="B2191" t="str">
        <f>VLOOKUP(A2191,'Customer Names'!A2190:E4525,5,FALSE)</f>
        <v xml:space="preserve"> Mr.  Shawn C Marek</v>
      </c>
      <c r="C2191">
        <f>VLOOKUP(A2191,'Medical Examinations'!A2190:J4525,2,FALSE)</f>
        <v>25.46</v>
      </c>
      <c r="D2191">
        <f>VLOOKUP(A2191,'Medical Examinations'!A2190:J4525,3,FALSE)</f>
        <v>5.18</v>
      </c>
      <c r="E2191" t="str">
        <f>VLOOKUP(A2191,'Medical Examinations'!A2190:J4525,4,FALSE)</f>
        <v>No</v>
      </c>
      <c r="F2191" t="str">
        <f>VLOOKUP(A2191,'Medical Examinations'!A2190:J4525,5,FALSE)</f>
        <v>Yes</v>
      </c>
      <c r="G2191" t="str">
        <f>VLOOKUP($A2191,'Medical Examinations'!A$1:J$2336,6,FALSE)</f>
        <v>No</v>
      </c>
      <c r="H2191">
        <f>VLOOKUP(A2191,'Medical Examinations'!A2190:J4525,7,FALSE)</f>
        <v>1</v>
      </c>
      <c r="I2191" t="str">
        <f>VLOOKUP(A2191,'Medical Examinations'!A2190:J4525,8,FALSE)</f>
        <v>No</v>
      </c>
      <c r="J2191" t="str">
        <f>VLOOKUP($A2191,'Medical Examinations'!$A2190:$J4525,9,FALSE)</f>
        <v>Over Weight</v>
      </c>
      <c r="K2191" t="str">
        <f>VLOOKUP(A2191,'Medical Examinations'!A2190:J4525,10,FALSE)</f>
        <v>Normal</v>
      </c>
      <c r="L2191" t="str">
        <f>VLOOKUP(Healthcare!A2191,'Hospitalisation Details'!A2190:K4525,10,FALSE)</f>
        <v>17-Oct-2004</v>
      </c>
      <c r="M2191" s="17">
        <f>VLOOKUP(Healthcare!A2191,'Hospitalisation Details'!A2190:K4525,6,FALSE)</f>
        <v>1708</v>
      </c>
      <c r="N2191" t="str">
        <f>VLOOKUP(Healthcare!A2191,'Hospitalisation Details'!A2190:K4525,7,FALSE)</f>
        <v>tier - 3</v>
      </c>
      <c r="O2191" t="str">
        <f>VLOOKUP(Healthcare!A2191,'Hospitalisation Details'!A2190:K4525,8,FALSE)</f>
        <v>tier - 2</v>
      </c>
      <c r="P2191" t="str">
        <f>VLOOKUP(Healthcare!A2191,'Hospitalisation Details'!A2190:K4525,9,FALSE)</f>
        <v>R1016</v>
      </c>
      <c r="Q2191">
        <f>VLOOKUP(Healthcare!A2191,'Hospitalisation Details'!A2190:K4525,11,FALSE)</f>
        <v>19</v>
      </c>
    </row>
    <row r="2192" spans="1:17" ht="15.6">
      <c r="A2192" s="1" t="s">
        <v>170</v>
      </c>
      <c r="B2192" t="str">
        <f>VLOOKUP(A2192,'Customer Names'!A2191:E4526,5,FALSE)</f>
        <v xml:space="preserve"> Mr.  Vajin L Armstrong</v>
      </c>
      <c r="C2192">
        <f>VLOOKUP(A2192,'Medical Examinations'!A2191:J4526,2,FALSE)</f>
        <v>23.75</v>
      </c>
      <c r="D2192">
        <f>VLOOKUP(A2192,'Medical Examinations'!A2191:J4526,3,FALSE)</f>
        <v>5.27</v>
      </c>
      <c r="E2192" t="str">
        <f>VLOOKUP(A2192,'Medical Examinations'!A2191:J4526,4,FALSE)</f>
        <v>No</v>
      </c>
      <c r="F2192" t="str">
        <f>VLOOKUP(A2192,'Medical Examinations'!A2191:J4526,5,FALSE)</f>
        <v>Yes</v>
      </c>
      <c r="G2192" t="str">
        <f>VLOOKUP($A2192,'Medical Examinations'!A$1:J$2336,6,FALSE)</f>
        <v>No</v>
      </c>
      <c r="H2192">
        <f>VLOOKUP(A2192,'Medical Examinations'!A2191:J4526,7,FALSE)</f>
        <v>1</v>
      </c>
      <c r="I2192" t="str">
        <f>VLOOKUP(A2192,'Medical Examinations'!A2191:J4526,8,FALSE)</f>
        <v>No</v>
      </c>
      <c r="J2192" t="str">
        <f>VLOOKUP($A2192,'Medical Examinations'!$A2191:$J4526,9,FALSE)</f>
        <v>Healthy Weight</v>
      </c>
      <c r="K2192" t="str">
        <f>VLOOKUP(A2192,'Medical Examinations'!A2191:J4526,10,FALSE)</f>
        <v>Normal</v>
      </c>
      <c r="L2192" t="str">
        <f>VLOOKUP(Healthcare!A2192,'Hospitalisation Details'!A2191:K4526,10,FALSE)</f>
        <v>6-Dec-2004</v>
      </c>
      <c r="M2192" s="17">
        <f>VLOOKUP(Healthcare!A2192,'Hospitalisation Details'!A2191:K4526,6,FALSE)</f>
        <v>1705.62</v>
      </c>
      <c r="N2192" t="str">
        <f>VLOOKUP(Healthcare!A2192,'Hospitalisation Details'!A2191:K4526,7,FALSE)</f>
        <v>tier - 2</v>
      </c>
      <c r="O2192" t="str">
        <f>VLOOKUP(Healthcare!A2192,'Hospitalisation Details'!A2191:K4526,8,FALSE)</f>
        <v>tier - 2</v>
      </c>
      <c r="P2192" t="str">
        <f>VLOOKUP(Healthcare!A2192,'Hospitalisation Details'!A2191:K4526,9,FALSE)</f>
        <v>R1015</v>
      </c>
      <c r="Q2192">
        <f>VLOOKUP(Healthcare!A2192,'Hospitalisation Details'!A2191:K4526,11,FALSE)</f>
        <v>19</v>
      </c>
    </row>
    <row r="2193" spans="1:17" ht="15.6">
      <c r="A2193" s="1" t="s">
        <v>168</v>
      </c>
      <c r="B2193" t="str">
        <f>VLOOKUP(A2193,'Customer Names'!A2192:E4527,5,FALSE)</f>
        <v xml:space="preserve"> Mr.  John K Werner</v>
      </c>
      <c r="C2193">
        <f>VLOOKUP(A2193,'Medical Examinations'!A2192:J4527,2,FALSE)</f>
        <v>23.085000000000001</v>
      </c>
      <c r="D2193">
        <f>VLOOKUP(A2193,'Medical Examinations'!A2192:J4527,3,FALSE)</f>
        <v>5.62</v>
      </c>
      <c r="E2193" t="str">
        <f>VLOOKUP(A2193,'Medical Examinations'!A2192:J4527,4,FALSE)</f>
        <v>No</v>
      </c>
      <c r="F2193" t="str">
        <f>VLOOKUP(A2193,'Medical Examinations'!A2192:J4527,5,FALSE)</f>
        <v>Yes</v>
      </c>
      <c r="G2193" t="str">
        <f>VLOOKUP($A2193,'Medical Examinations'!A$1:J$2336,6,FALSE)</f>
        <v>No</v>
      </c>
      <c r="H2193">
        <f>VLOOKUP(A2193,'Medical Examinations'!A2192:J4527,7,FALSE)</f>
        <v>1</v>
      </c>
      <c r="I2193" t="str">
        <f>VLOOKUP(A2193,'Medical Examinations'!A2192:J4527,8,FALSE)</f>
        <v>No</v>
      </c>
      <c r="J2193" t="str">
        <f>VLOOKUP($A2193,'Medical Examinations'!$A2192:$J4527,9,FALSE)</f>
        <v>Healthy Weight</v>
      </c>
      <c r="K2193" t="str">
        <f>VLOOKUP(A2193,'Medical Examinations'!A2192:J4527,10,FALSE)</f>
        <v>Normal</v>
      </c>
      <c r="L2193" t="str">
        <f>VLOOKUP(Healthcare!A2193,'Hospitalisation Details'!A2192:K4527,10,FALSE)</f>
        <v>14-Dec-2004</v>
      </c>
      <c r="M2193" s="17">
        <f>VLOOKUP(Healthcare!A2193,'Hospitalisation Details'!A2192:K4527,6,FALSE)</f>
        <v>1704.7</v>
      </c>
      <c r="N2193" t="str">
        <f>VLOOKUP(Healthcare!A2193,'Hospitalisation Details'!A2192:K4527,7,FALSE)</f>
        <v>tier - 2</v>
      </c>
      <c r="O2193" t="str">
        <f>VLOOKUP(Healthcare!A2193,'Hospitalisation Details'!A2192:K4527,8,FALSE)</f>
        <v>tier - 3</v>
      </c>
      <c r="P2193" t="str">
        <f>VLOOKUP(Healthcare!A2193,'Hospitalisation Details'!A2192:K4527,9,FALSE)</f>
        <v>R1018</v>
      </c>
      <c r="Q2193">
        <f>VLOOKUP(Healthcare!A2193,'Hospitalisation Details'!A2192:K4527,11,FALSE)</f>
        <v>19</v>
      </c>
    </row>
    <row r="2194" spans="1:17" ht="15.6">
      <c r="A2194" s="1" t="s">
        <v>166</v>
      </c>
      <c r="B2194" t="str">
        <f>VLOOKUP(A2194,'Customer Names'!A2193:E4528,5,FALSE)</f>
        <v xml:space="preserve"> Mr.  Kevin J Gries</v>
      </c>
      <c r="C2194">
        <f>VLOOKUP(A2194,'Medical Examinations'!A2193:J4528,2,FALSE)</f>
        <v>22.99</v>
      </c>
      <c r="D2194">
        <f>VLOOKUP(A2194,'Medical Examinations'!A2193:J4528,3,FALSE)</f>
        <v>5.0599999999999996</v>
      </c>
      <c r="E2194" t="str">
        <f>VLOOKUP(A2194,'Medical Examinations'!A2193:J4528,4,FALSE)</f>
        <v>No</v>
      </c>
      <c r="F2194" t="str">
        <f>VLOOKUP(A2194,'Medical Examinations'!A2193:J4528,5,FALSE)</f>
        <v>Yes</v>
      </c>
      <c r="G2194" t="str">
        <f>VLOOKUP($A2194,'Medical Examinations'!A$1:J$2336,6,FALSE)</f>
        <v>No</v>
      </c>
      <c r="H2194">
        <f>VLOOKUP(A2194,'Medical Examinations'!A2193:J4528,7,FALSE)</f>
        <v>1</v>
      </c>
      <c r="I2194" t="str">
        <f>VLOOKUP(A2194,'Medical Examinations'!A2193:J4528,8,FALSE)</f>
        <v>No</v>
      </c>
      <c r="J2194" t="str">
        <f>VLOOKUP($A2194,'Medical Examinations'!$A2193:$J4528,9,FALSE)</f>
        <v>Healthy Weight</v>
      </c>
      <c r="K2194" t="str">
        <f>VLOOKUP(A2194,'Medical Examinations'!A2193:J4528,10,FALSE)</f>
        <v>Normal</v>
      </c>
      <c r="L2194" t="str">
        <f>VLOOKUP(Healthcare!A2194,'Hospitalisation Details'!A2193:K4528,10,FALSE)</f>
        <v>7-Nov-2004</v>
      </c>
      <c r="M2194" s="17">
        <f>VLOOKUP(Healthcare!A2194,'Hospitalisation Details'!A2193:K4528,6,FALSE)</f>
        <v>1704.57</v>
      </c>
      <c r="N2194" t="str">
        <f>VLOOKUP(Healthcare!A2194,'Hospitalisation Details'!A2193:K4528,7,FALSE)</f>
        <v>tier - 2</v>
      </c>
      <c r="O2194" t="str">
        <f>VLOOKUP(Healthcare!A2194,'Hospitalisation Details'!A2193:K4528,8,FALSE)</f>
        <v>tier - 1</v>
      </c>
      <c r="P2194" t="str">
        <f>VLOOKUP(Healthcare!A2194,'Hospitalisation Details'!A2193:K4528,9,FALSE)</f>
        <v>R1016</v>
      </c>
      <c r="Q2194">
        <f>VLOOKUP(Healthcare!A2194,'Hospitalisation Details'!A2193:K4528,11,FALSE)</f>
        <v>19</v>
      </c>
    </row>
    <row r="2195" spans="1:17" ht="15.6">
      <c r="A2195" s="1" t="s">
        <v>164</v>
      </c>
      <c r="B2195" t="str">
        <f>VLOOKUP(A2195,'Customer Names'!A2194:E4529,5,FALSE)</f>
        <v xml:space="preserve"> Mr.  Kirby W Mills</v>
      </c>
      <c r="C2195">
        <f>VLOOKUP(A2195,'Medical Examinations'!A2194:J4529,2,FALSE)</f>
        <v>21.47</v>
      </c>
      <c r="D2195">
        <f>VLOOKUP(A2195,'Medical Examinations'!A2194:J4529,3,FALSE)</f>
        <v>4.6900000000000004</v>
      </c>
      <c r="E2195" t="str">
        <f>VLOOKUP(A2195,'Medical Examinations'!A2194:J4529,4,FALSE)</f>
        <v>No</v>
      </c>
      <c r="F2195" t="str">
        <f>VLOOKUP(A2195,'Medical Examinations'!A2194:J4529,5,FALSE)</f>
        <v>Yes</v>
      </c>
      <c r="G2195" t="str">
        <f>VLOOKUP($A2195,'Medical Examinations'!A$1:J$2336,6,FALSE)</f>
        <v>No</v>
      </c>
      <c r="H2195">
        <f>VLOOKUP(A2195,'Medical Examinations'!A2194:J4529,7,FALSE)</f>
        <v>1</v>
      </c>
      <c r="I2195" t="str">
        <f>VLOOKUP(A2195,'Medical Examinations'!A2194:J4529,8,FALSE)</f>
        <v>No</v>
      </c>
      <c r="J2195" t="str">
        <f>VLOOKUP($A2195,'Medical Examinations'!$A2194:$J4529,9,FALSE)</f>
        <v>Healthy Weight</v>
      </c>
      <c r="K2195" t="str">
        <f>VLOOKUP(A2195,'Medical Examinations'!A2194:J4529,10,FALSE)</f>
        <v>Normal</v>
      </c>
      <c r="L2195" t="str">
        <f>VLOOKUP(Healthcare!A2195,'Hospitalisation Details'!A2194:K4529,10,FALSE)</f>
        <v>10-Dec-2004</v>
      </c>
      <c r="M2195" s="17">
        <f>VLOOKUP(Healthcare!A2195,'Hospitalisation Details'!A2194:K4529,6,FALSE)</f>
        <v>1702.46</v>
      </c>
      <c r="N2195" t="str">
        <f>VLOOKUP(Healthcare!A2195,'Hospitalisation Details'!A2194:K4529,7,FALSE)</f>
        <v>tier - 2</v>
      </c>
      <c r="O2195" t="str">
        <f>VLOOKUP(Healthcare!A2195,'Hospitalisation Details'!A2194:K4529,8,FALSE)</f>
        <v>tier - 3</v>
      </c>
      <c r="P2195" t="str">
        <f>VLOOKUP(Healthcare!A2195,'Hospitalisation Details'!A2194:K4529,9,FALSE)</f>
        <v>R1019</v>
      </c>
      <c r="Q2195">
        <f>VLOOKUP(Healthcare!A2195,'Hospitalisation Details'!A2194:K4529,11,FALSE)</f>
        <v>19</v>
      </c>
    </row>
    <row r="2196" spans="1:17" ht="15.6">
      <c r="A2196" s="1" t="s">
        <v>162</v>
      </c>
      <c r="B2196" t="str">
        <f>VLOOKUP(A2196,'Customer Names'!A2195:E4530,5,FALSE)</f>
        <v xml:space="preserve"> Mr.  J A Penny</v>
      </c>
      <c r="C2196">
        <f>VLOOKUP(A2196,'Medical Examinations'!A2195:J4530,2,FALSE)</f>
        <v>15.96</v>
      </c>
      <c r="D2196">
        <f>VLOOKUP(A2196,'Medical Examinations'!A2195:J4530,3,FALSE)</f>
        <v>5.44</v>
      </c>
      <c r="E2196" t="str">
        <f>VLOOKUP(A2196,'Medical Examinations'!A2195:J4530,4,FALSE)</f>
        <v>No</v>
      </c>
      <c r="F2196" t="str">
        <f>VLOOKUP(A2196,'Medical Examinations'!A2195:J4530,5,FALSE)</f>
        <v>Yes</v>
      </c>
      <c r="G2196" t="str">
        <f>VLOOKUP($A2196,'Medical Examinations'!A$1:J$2336,6,FALSE)</f>
        <v>No</v>
      </c>
      <c r="H2196">
        <f>VLOOKUP(A2196,'Medical Examinations'!A2195:J4530,7,FALSE)</f>
        <v>1</v>
      </c>
      <c r="I2196" t="str">
        <f>VLOOKUP(A2196,'Medical Examinations'!A2195:J4530,8,FALSE)</f>
        <v>No</v>
      </c>
      <c r="J2196" t="str">
        <f>VLOOKUP($A2196,'Medical Examinations'!$A2195:$J4530,9,FALSE)</f>
        <v>Under Weight</v>
      </c>
      <c r="K2196" t="str">
        <f>VLOOKUP(A2196,'Medical Examinations'!A2195:J4530,10,FALSE)</f>
        <v>Normal</v>
      </c>
      <c r="L2196" t="str">
        <f>VLOOKUP(Healthcare!A2196,'Hospitalisation Details'!A2195:K4530,10,FALSE)</f>
        <v>17-Nov-2004</v>
      </c>
      <c r="M2196" s="17">
        <f>VLOOKUP(Healthcare!A2196,'Hospitalisation Details'!A2195:K4530,6,FALSE)</f>
        <v>1694.8</v>
      </c>
      <c r="N2196" t="str">
        <f>VLOOKUP(Healthcare!A2196,'Hospitalisation Details'!A2195:K4530,7,FALSE)</f>
        <v>tier - 2</v>
      </c>
      <c r="O2196" t="str">
        <f>VLOOKUP(Healthcare!A2196,'Hospitalisation Details'!A2195:K4530,8,FALSE)</f>
        <v>tier - 2</v>
      </c>
      <c r="P2196" t="str">
        <f>VLOOKUP(Healthcare!A2196,'Hospitalisation Details'!A2195:K4530,9,FALSE)</f>
        <v>R1015</v>
      </c>
      <c r="Q2196">
        <f>VLOOKUP(Healthcare!A2196,'Hospitalisation Details'!A2195:K4530,11,FALSE)</f>
        <v>19</v>
      </c>
    </row>
    <row r="2197" spans="1:17" ht="15.6">
      <c r="A2197" s="1" t="s">
        <v>161</v>
      </c>
      <c r="B2197" t="str">
        <f>VLOOKUP(A2197,'Customer Names'!A2196:E4531,5,FALSE)</f>
        <v xml:space="preserve"> Mr.  Dustin G Hicks</v>
      </c>
      <c r="C2197">
        <f>VLOOKUP(A2197,'Medical Examinations'!A2196:J4531,2,FALSE)</f>
        <v>39.5</v>
      </c>
      <c r="D2197">
        <f>VLOOKUP(A2197,'Medical Examinations'!A2196:J4531,3,FALSE)</f>
        <v>5.05</v>
      </c>
      <c r="E2197" t="str">
        <f>VLOOKUP(A2197,'Medical Examinations'!A2196:J4531,4,FALSE)</f>
        <v>No</v>
      </c>
      <c r="F2197" t="str">
        <f>VLOOKUP(A2197,'Medical Examinations'!A2196:J4531,5,FALSE)</f>
        <v>Yes</v>
      </c>
      <c r="G2197" t="str">
        <f>VLOOKUP($A2197,'Medical Examinations'!A$1:J$2336,6,FALSE)</f>
        <v>No</v>
      </c>
      <c r="H2197">
        <f>VLOOKUP(A2197,'Medical Examinations'!A2196:J4531,7,FALSE)</f>
        <v>1</v>
      </c>
      <c r="I2197" t="str">
        <f>VLOOKUP(A2197,'Medical Examinations'!A2196:J4531,8,FALSE)</f>
        <v>No</v>
      </c>
      <c r="J2197" t="str">
        <f>VLOOKUP($A2197,'Medical Examinations'!$A2196:$J4531,9,FALSE)</f>
        <v>Obesity</v>
      </c>
      <c r="K2197" t="str">
        <f>VLOOKUP(A2197,'Medical Examinations'!A2196:J4531,10,FALSE)</f>
        <v>Normal</v>
      </c>
      <c r="L2197" t="str">
        <f>VLOOKUP(Healthcare!A2197,'Hospitalisation Details'!A2196:K4531,10,FALSE)</f>
        <v>21-Oct-2000</v>
      </c>
      <c r="M2197" s="17">
        <f>VLOOKUP(Healthcare!A2197,'Hospitalisation Details'!A2196:K4531,6,FALSE)</f>
        <v>1682.6</v>
      </c>
      <c r="N2197" t="str">
        <f>VLOOKUP(Healthcare!A2197,'Hospitalisation Details'!A2196:K4531,7,FALSE)</f>
        <v>tier - 2</v>
      </c>
      <c r="O2197" t="str">
        <f>VLOOKUP(Healthcare!A2197,'Hospitalisation Details'!A2196:K4531,8,FALSE)</f>
        <v>tier - 2</v>
      </c>
      <c r="P2197" t="str">
        <f>VLOOKUP(Healthcare!A2197,'Hospitalisation Details'!A2196:K4531,9,FALSE)</f>
        <v>R1011</v>
      </c>
      <c r="Q2197">
        <f>VLOOKUP(Healthcare!A2197,'Hospitalisation Details'!A2196:K4531,11,FALSE)</f>
        <v>23</v>
      </c>
    </row>
    <row r="2198" spans="1:17" ht="15.6">
      <c r="A2198" s="1" t="s">
        <v>160</v>
      </c>
      <c r="B2198" t="str">
        <f>VLOOKUP(A2198,'Customer Names'!A2197:E4532,5,FALSE)</f>
        <v xml:space="preserve"> Mr.  Anthony G Masayesva</v>
      </c>
      <c r="C2198">
        <f>VLOOKUP(A2198,'Medical Examinations'!A2197:J4532,2,FALSE)</f>
        <v>33.770000000000003</v>
      </c>
      <c r="D2198">
        <f>VLOOKUP(A2198,'Medical Examinations'!A2197:J4532,3,FALSE)</f>
        <v>6</v>
      </c>
      <c r="E2198" t="str">
        <f>VLOOKUP(A2198,'Medical Examinations'!A2197:J4532,4,FALSE)</f>
        <v>No</v>
      </c>
      <c r="F2198" t="str">
        <f>VLOOKUP(A2198,'Medical Examinations'!A2197:J4532,5,FALSE)</f>
        <v>Yes</v>
      </c>
      <c r="G2198" t="str">
        <f>VLOOKUP($A2198,'Medical Examinations'!A$1:J$2336,6,FALSE)</f>
        <v>No</v>
      </c>
      <c r="H2198">
        <f>VLOOKUP(A2198,'Medical Examinations'!A2197:J4532,7,FALSE)</f>
        <v>1</v>
      </c>
      <c r="I2198" t="str">
        <f>VLOOKUP(A2198,'Medical Examinations'!A2197:J4532,8,FALSE)</f>
        <v>No</v>
      </c>
      <c r="J2198" t="str">
        <f>VLOOKUP($A2198,'Medical Examinations'!$A2197:$J4532,9,FALSE)</f>
        <v>Obesity</v>
      </c>
      <c r="K2198" t="str">
        <f>VLOOKUP(A2198,'Medical Examinations'!A2197:J4532,10,FALSE)</f>
        <v>Prediabetes</v>
      </c>
      <c r="L2198" t="str">
        <f>VLOOKUP(Healthcare!A2198,'Hospitalisation Details'!A2197:K4532,10,FALSE)</f>
        <v>10-Jun-2000</v>
      </c>
      <c r="M2198" s="17">
        <f>VLOOKUP(Healthcare!A2198,'Hospitalisation Details'!A2197:K4532,6,FALSE)</f>
        <v>1674.63</v>
      </c>
      <c r="N2198" t="str">
        <f>VLOOKUP(Healthcare!A2198,'Hospitalisation Details'!A2197:K4532,7,FALSE)</f>
        <v>tier - 2</v>
      </c>
      <c r="O2198" t="str">
        <f>VLOOKUP(Healthcare!A2198,'Hospitalisation Details'!A2197:K4532,8,FALSE)</f>
        <v>tier - 2</v>
      </c>
      <c r="P2198" t="str">
        <f>VLOOKUP(Healthcare!A2198,'Hospitalisation Details'!A2197:K4532,9,FALSE)</f>
        <v>R1013</v>
      </c>
      <c r="Q2198">
        <f>VLOOKUP(Healthcare!A2198,'Hospitalisation Details'!A2197:K4532,11,FALSE)</f>
        <v>24</v>
      </c>
    </row>
    <row r="2199" spans="1:17" ht="15.6">
      <c r="A2199" s="1" t="s">
        <v>159</v>
      </c>
      <c r="B2199" t="str">
        <f>VLOOKUP(A2199,'Customer Names'!A2198:E4533,5,FALSE)</f>
        <v xml:space="preserve"> Mr.  Ryan Paavola</v>
      </c>
      <c r="C2199">
        <f>VLOOKUP(A2199,'Medical Examinations'!A2198:J4533,2,FALSE)</f>
        <v>26.84</v>
      </c>
      <c r="D2199">
        <f>VLOOKUP(A2199,'Medical Examinations'!A2198:J4533,3,FALSE)</f>
        <v>5.99</v>
      </c>
      <c r="E2199" t="str">
        <f>VLOOKUP(A2199,'Medical Examinations'!A2198:J4533,4,FALSE)</f>
        <v>yes</v>
      </c>
      <c r="F2199" t="str">
        <f>VLOOKUP(A2199,'Medical Examinations'!A2198:J4533,5,FALSE)</f>
        <v>Yes</v>
      </c>
      <c r="G2199" t="str">
        <f>VLOOKUP($A2199,'Medical Examinations'!A$1:J$2336,6,FALSE)</f>
        <v>No</v>
      </c>
      <c r="H2199">
        <f>VLOOKUP(A2199,'Medical Examinations'!A2198:J4533,7,FALSE)</f>
        <v>1</v>
      </c>
      <c r="I2199" t="str">
        <f>VLOOKUP(A2199,'Medical Examinations'!A2198:J4533,8,FALSE)</f>
        <v>No</v>
      </c>
      <c r="J2199" t="str">
        <f>VLOOKUP($A2199,'Medical Examinations'!$A2198:$J4533,9,FALSE)</f>
        <v>Over Weight</v>
      </c>
      <c r="K2199" t="str">
        <f>VLOOKUP(A2199,'Medical Examinations'!A2198:J4533,10,FALSE)</f>
        <v>Prediabetes</v>
      </c>
      <c r="L2199" t="str">
        <f>VLOOKUP(Healthcare!A2199,'Hospitalisation Details'!A2198:K4533,10,FALSE)</f>
        <v>23-Oct-2000</v>
      </c>
      <c r="M2199" s="17">
        <f>VLOOKUP(Healthcare!A2199,'Hospitalisation Details'!A2198:K4533,6,FALSE)</f>
        <v>1665</v>
      </c>
      <c r="N2199" t="str">
        <f>VLOOKUP(Healthcare!A2199,'Hospitalisation Details'!A2198:K4533,7,FALSE)</f>
        <v>tier - 2</v>
      </c>
      <c r="O2199" t="str">
        <f>VLOOKUP(Healthcare!A2199,'Hospitalisation Details'!A2198:K4533,8,FALSE)</f>
        <v>tier - 2</v>
      </c>
      <c r="P2199" t="str">
        <f>VLOOKUP(Healthcare!A2199,'Hospitalisation Details'!A2198:K4533,9,FALSE)</f>
        <v>R1013</v>
      </c>
      <c r="Q2199">
        <f>VLOOKUP(Healthcare!A2199,'Hospitalisation Details'!A2198:K4533,11,FALSE)</f>
        <v>23</v>
      </c>
    </row>
    <row r="2200" spans="1:17" ht="15.6">
      <c r="A2200" s="1" t="s">
        <v>158</v>
      </c>
      <c r="B2200" t="str">
        <f>VLOOKUP(A2200,'Customer Names'!A2199:E4534,5,FALSE)</f>
        <v xml:space="preserve"> Mr.  Eric N Gehlsen</v>
      </c>
      <c r="C2200">
        <f>VLOOKUP(A2200,'Medical Examinations'!A2199:J4534,2,FALSE)</f>
        <v>35.53</v>
      </c>
      <c r="D2200">
        <f>VLOOKUP(A2200,'Medical Examinations'!A2199:J4534,3,FALSE)</f>
        <v>4.3600000000000003</v>
      </c>
      <c r="E2200" t="str">
        <f>VLOOKUP(A2200,'Medical Examinations'!A2199:J4534,4,FALSE)</f>
        <v>No</v>
      </c>
      <c r="F2200" t="str">
        <f>VLOOKUP(A2200,'Medical Examinations'!A2199:J4534,5,FALSE)</f>
        <v>No</v>
      </c>
      <c r="G2200" t="str">
        <f>VLOOKUP($A2200,'Medical Examinations'!A$1:J$2336,6,FALSE)</f>
        <v>Yes</v>
      </c>
      <c r="H2200">
        <f>VLOOKUP(A2200,'Medical Examinations'!A2199:J4534,7,FALSE)</f>
        <v>1</v>
      </c>
      <c r="I2200" t="str">
        <f>VLOOKUP(A2200,'Medical Examinations'!A2199:J4534,8,FALSE)</f>
        <v>No</v>
      </c>
      <c r="J2200" t="str">
        <f>VLOOKUP($A2200,'Medical Examinations'!$A2199:$J4534,9,FALSE)</f>
        <v>Obesity</v>
      </c>
      <c r="K2200" t="str">
        <f>VLOOKUP(A2200,'Medical Examinations'!A2199:J4534,10,FALSE)</f>
        <v>Normal</v>
      </c>
      <c r="L2200" t="str">
        <f>VLOOKUP(Healthcare!A2200,'Hospitalisation Details'!A2199:K4534,10,FALSE)</f>
        <v>30-Dec-2003</v>
      </c>
      <c r="M2200" s="17">
        <f>VLOOKUP(Healthcare!A2200,'Hospitalisation Details'!A2199:K4534,6,FALSE)</f>
        <v>1646.43</v>
      </c>
      <c r="N2200" t="str">
        <f>VLOOKUP(Healthcare!A2200,'Hospitalisation Details'!A2199:K4534,7,FALSE)</f>
        <v>tier - 2</v>
      </c>
      <c r="O2200" t="str">
        <f>VLOOKUP(Healthcare!A2200,'Hospitalisation Details'!A2199:K4534,8,FALSE)</f>
        <v>tier - 1</v>
      </c>
      <c r="P2200" t="str">
        <f>VLOOKUP(Healthcare!A2200,'Hospitalisation Details'!A2199:K4534,9,FALSE)</f>
        <v>R1012</v>
      </c>
      <c r="Q2200">
        <f>VLOOKUP(Healthcare!A2200,'Hospitalisation Details'!A2199:K4534,11,FALSE)</f>
        <v>20</v>
      </c>
    </row>
    <row r="2201" spans="1:17" ht="15.6">
      <c r="A2201" s="1" t="s">
        <v>157</v>
      </c>
      <c r="B2201" t="str">
        <f>VLOOKUP(A2201,'Customer Names'!A2200:E4535,5,FALSE)</f>
        <v xml:space="preserve"> Mr.  Connor Roche</v>
      </c>
      <c r="C2201">
        <f>VLOOKUP(A2201,'Medical Examinations'!A2200:J4535,2,FALSE)</f>
        <v>30.59</v>
      </c>
      <c r="D2201">
        <f>VLOOKUP(A2201,'Medical Examinations'!A2200:J4535,3,FALSE)</f>
        <v>4.41</v>
      </c>
      <c r="E2201" t="str">
        <f>VLOOKUP(A2201,'Medical Examinations'!A2200:J4535,4,FALSE)</f>
        <v>No</v>
      </c>
      <c r="F2201" t="str">
        <f>VLOOKUP(A2201,'Medical Examinations'!A2200:J4535,5,FALSE)</f>
        <v>No</v>
      </c>
      <c r="G2201" t="str">
        <f>VLOOKUP($A2201,'Medical Examinations'!A$1:J$2336,6,FALSE)</f>
        <v>Yes</v>
      </c>
      <c r="H2201">
        <f>VLOOKUP(A2201,'Medical Examinations'!A2200:J4535,7,FALSE)</f>
        <v>1</v>
      </c>
      <c r="I2201" t="str">
        <f>VLOOKUP(A2201,'Medical Examinations'!A2200:J4535,8,FALSE)</f>
        <v>No</v>
      </c>
      <c r="J2201" t="str">
        <f>VLOOKUP($A2201,'Medical Examinations'!$A2200:$J4535,9,FALSE)</f>
        <v>Obesity</v>
      </c>
      <c r="K2201" t="str">
        <f>VLOOKUP(A2201,'Medical Examinations'!A2200:J4535,10,FALSE)</f>
        <v>Normal</v>
      </c>
      <c r="L2201" t="str">
        <f>VLOOKUP(Healthcare!A2201,'Hospitalisation Details'!A2200:K4535,10,FALSE)</f>
        <v>21-Aug-2003</v>
      </c>
      <c r="M2201" s="17">
        <f>VLOOKUP(Healthcare!A2201,'Hospitalisation Details'!A2200:K4535,6,FALSE)</f>
        <v>1639.56</v>
      </c>
      <c r="N2201" t="str">
        <f>VLOOKUP(Healthcare!A2201,'Hospitalisation Details'!A2200:K4535,7,FALSE)</f>
        <v>tier - 2</v>
      </c>
      <c r="O2201" t="str">
        <f>VLOOKUP(Healthcare!A2201,'Hospitalisation Details'!A2200:K4535,8,FALSE)</f>
        <v>tier - 2</v>
      </c>
      <c r="P2201" t="str">
        <f>VLOOKUP(Healthcare!A2201,'Hospitalisation Details'!A2200:K4535,9,FALSE)</f>
        <v>R1012</v>
      </c>
      <c r="Q2201">
        <f>VLOOKUP(Healthcare!A2201,'Hospitalisation Details'!A2200:K4535,11,FALSE)</f>
        <v>21</v>
      </c>
    </row>
    <row r="2202" spans="1:17" ht="15.6">
      <c r="A2202" s="1" t="s">
        <v>156</v>
      </c>
      <c r="B2202" t="str">
        <f>VLOOKUP(A2202,'Customer Names'!A2201:E4536,5,FALSE)</f>
        <v xml:space="preserve"> Mr.  Patrick H Hearn</v>
      </c>
      <c r="C2202">
        <f>VLOOKUP(A2202,'Medical Examinations'!A2201:J4536,2,FALSE)</f>
        <v>30.59</v>
      </c>
      <c r="D2202">
        <f>VLOOKUP(A2202,'Medical Examinations'!A2201:J4536,3,FALSE)</f>
        <v>4.17</v>
      </c>
      <c r="E2202" t="str">
        <f>VLOOKUP(A2202,'Medical Examinations'!A2201:J4536,4,FALSE)</f>
        <v>No</v>
      </c>
      <c r="F2202" t="str">
        <f>VLOOKUP(A2202,'Medical Examinations'!A2201:J4536,5,FALSE)</f>
        <v>No</v>
      </c>
      <c r="G2202" t="str">
        <f>VLOOKUP($A2202,'Medical Examinations'!A$1:J$2336,6,FALSE)</f>
        <v>Yes</v>
      </c>
      <c r="H2202">
        <f>VLOOKUP(A2202,'Medical Examinations'!A2201:J4536,7,FALSE)</f>
        <v>1</v>
      </c>
      <c r="I2202" t="str">
        <f>VLOOKUP(A2202,'Medical Examinations'!A2201:J4536,8,FALSE)</f>
        <v>No</v>
      </c>
      <c r="J2202" t="str">
        <f>VLOOKUP($A2202,'Medical Examinations'!$A2201:$J4536,9,FALSE)</f>
        <v>Obesity</v>
      </c>
      <c r="K2202" t="str">
        <f>VLOOKUP(A2202,'Medical Examinations'!A2201:J4536,10,FALSE)</f>
        <v>Normal</v>
      </c>
      <c r="L2202" t="str">
        <f>VLOOKUP(Healthcare!A2202,'Hospitalisation Details'!A2201:K4536,10,FALSE)</f>
        <v>16-Sep-2003</v>
      </c>
      <c r="M2202" s="17">
        <f>VLOOKUP(Healthcare!A2202,'Hospitalisation Details'!A2201:K4536,6,FALSE)</f>
        <v>1639.56</v>
      </c>
      <c r="N2202" t="str">
        <f>VLOOKUP(Healthcare!A2202,'Hospitalisation Details'!A2201:K4536,7,FALSE)</f>
        <v>tier - 2</v>
      </c>
      <c r="O2202" t="str">
        <f>VLOOKUP(Healthcare!A2202,'Hospitalisation Details'!A2201:K4536,8,FALSE)</f>
        <v>tier - 2</v>
      </c>
      <c r="P2202" t="str">
        <f>VLOOKUP(Healthcare!A2202,'Hospitalisation Details'!A2201:K4536,9,FALSE)</f>
        <v>R1012</v>
      </c>
      <c r="Q2202">
        <f>VLOOKUP(Healthcare!A2202,'Hospitalisation Details'!A2201:K4536,11,FALSE)</f>
        <v>20</v>
      </c>
    </row>
    <row r="2203" spans="1:17" ht="15.6">
      <c r="A2203" s="1" t="s">
        <v>155</v>
      </c>
      <c r="B2203" t="str">
        <f>VLOOKUP(A2203,'Customer Names'!A2202:E4537,5,FALSE)</f>
        <v xml:space="preserve"> Mr.  Tyler Dimson</v>
      </c>
      <c r="C2203">
        <f>VLOOKUP(A2203,'Medical Examinations'!A2202:J4537,2,FALSE)</f>
        <v>27.835000000000001</v>
      </c>
      <c r="D2203">
        <f>VLOOKUP(A2203,'Medical Examinations'!A2202:J4537,3,FALSE)</f>
        <v>4.4400000000000004</v>
      </c>
      <c r="E2203" t="str">
        <f>VLOOKUP(A2203,'Medical Examinations'!A2202:J4537,4,FALSE)</f>
        <v>No</v>
      </c>
      <c r="F2203" t="str">
        <f>VLOOKUP(A2203,'Medical Examinations'!A2202:J4537,5,FALSE)</f>
        <v>No</v>
      </c>
      <c r="G2203" t="str">
        <f>VLOOKUP($A2203,'Medical Examinations'!A$1:J$2336,6,FALSE)</f>
        <v>Yes</v>
      </c>
      <c r="H2203">
        <f>VLOOKUP(A2203,'Medical Examinations'!A2202:J4537,7,FALSE)</f>
        <v>1</v>
      </c>
      <c r="I2203" t="str">
        <f>VLOOKUP(A2203,'Medical Examinations'!A2202:J4537,8,FALSE)</f>
        <v>No</v>
      </c>
      <c r="J2203" t="str">
        <f>VLOOKUP($A2203,'Medical Examinations'!$A2202:$J4537,9,FALSE)</f>
        <v>Over Weight</v>
      </c>
      <c r="K2203" t="str">
        <f>VLOOKUP(A2203,'Medical Examinations'!A2202:J4537,10,FALSE)</f>
        <v>Normal</v>
      </c>
      <c r="L2203" t="str">
        <f>VLOOKUP(Healthcare!A2203,'Hospitalisation Details'!A2202:K4537,10,FALSE)</f>
        <v>30-Dec-2003</v>
      </c>
      <c r="M2203" s="17">
        <f>VLOOKUP(Healthcare!A2203,'Hospitalisation Details'!A2202:K4537,6,FALSE)</f>
        <v>1635.73</v>
      </c>
      <c r="N2203" t="str">
        <f>VLOOKUP(Healthcare!A2203,'Hospitalisation Details'!A2202:K4537,7,FALSE)</f>
        <v>tier - 2</v>
      </c>
      <c r="O2203" t="str">
        <f>VLOOKUP(Healthcare!A2203,'Hospitalisation Details'!A2202:K4537,8,FALSE)</f>
        <v>tier - 3</v>
      </c>
      <c r="P2203" t="str">
        <f>VLOOKUP(Healthcare!A2203,'Hospitalisation Details'!A2202:K4537,9,FALSE)</f>
        <v>R1012</v>
      </c>
      <c r="Q2203">
        <f>VLOOKUP(Healthcare!A2203,'Hospitalisation Details'!A2202:K4537,11,FALSE)</f>
        <v>20</v>
      </c>
    </row>
    <row r="2204" spans="1:17" ht="15.6">
      <c r="A2204" s="1" t="s">
        <v>154</v>
      </c>
      <c r="B2204" t="str">
        <f>VLOOKUP(A2204,'Customer Names'!A2203:E4538,5,FALSE)</f>
        <v xml:space="preserve"> Ms.  Deborah L Slason</v>
      </c>
      <c r="C2204">
        <f>VLOOKUP(A2204,'Medical Examinations'!A2203:J4538,2,FALSE)</f>
        <v>40.26</v>
      </c>
      <c r="D2204">
        <f>VLOOKUP(A2204,'Medical Examinations'!A2203:J4538,3,FALSE)</f>
        <v>5.52</v>
      </c>
      <c r="E2204" t="str">
        <f>VLOOKUP(A2204,'Medical Examinations'!A2203:J4538,4,FALSE)</f>
        <v>No</v>
      </c>
      <c r="F2204" t="str">
        <f>VLOOKUP(A2204,'Medical Examinations'!A2203:J4538,5,FALSE)</f>
        <v>Yes</v>
      </c>
      <c r="G2204" t="str">
        <f>VLOOKUP($A2204,'Medical Examinations'!A$1:J$2336,6,FALSE)</f>
        <v>No</v>
      </c>
      <c r="H2204">
        <f>VLOOKUP(A2204,'Medical Examinations'!A2203:J4538,7,FALSE)</f>
        <v>1</v>
      </c>
      <c r="I2204" t="str">
        <f>VLOOKUP(A2204,'Medical Examinations'!A2203:J4538,8,FALSE)</f>
        <v>No</v>
      </c>
      <c r="J2204" t="str">
        <f>VLOOKUP($A2204,'Medical Examinations'!$A2203:$J4538,9,FALSE)</f>
        <v>Obesity</v>
      </c>
      <c r="K2204" t="str">
        <f>VLOOKUP(A2204,'Medical Examinations'!A2203:J4538,10,FALSE)</f>
        <v>Normal</v>
      </c>
      <c r="L2204" t="str">
        <f>VLOOKUP(Healthcare!A2204,'Hospitalisation Details'!A2203:K4538,10,FALSE)</f>
        <v>13-Jun-2004</v>
      </c>
      <c r="M2204" s="17">
        <f>VLOOKUP(Healthcare!A2204,'Hospitalisation Details'!A2203:K4538,6,FALSE)</f>
        <v>1634.57</v>
      </c>
      <c r="N2204" t="str">
        <f>VLOOKUP(Healthcare!A2204,'Hospitalisation Details'!A2203:K4538,7,FALSE)</f>
        <v>tier - 2</v>
      </c>
      <c r="O2204" t="str">
        <f>VLOOKUP(Healthcare!A2204,'Hospitalisation Details'!A2203:K4538,8,FALSE)</f>
        <v>tier - 2</v>
      </c>
      <c r="P2204" t="str">
        <f>VLOOKUP(Healthcare!A2204,'Hospitalisation Details'!A2203:K4538,9,FALSE)</f>
        <v>R1013</v>
      </c>
      <c r="Q2204">
        <f>VLOOKUP(Healthcare!A2204,'Hospitalisation Details'!A2203:K4538,11,FALSE)</f>
        <v>20</v>
      </c>
    </row>
    <row r="2205" spans="1:17" ht="15.6">
      <c r="A2205" s="1" t="s">
        <v>153</v>
      </c>
      <c r="B2205" t="str">
        <f>VLOOKUP(A2205,'Customer Names'!A2204:E4539,5,FALSE)</f>
        <v xml:space="preserve"> Ms.  Andrea K Gibson</v>
      </c>
      <c r="C2205">
        <f>VLOOKUP(A2205,'Medical Examinations'!A2204:J4539,2,FALSE)</f>
        <v>39.82</v>
      </c>
      <c r="D2205">
        <f>VLOOKUP(A2205,'Medical Examinations'!A2204:J4539,3,FALSE)</f>
        <v>6.01</v>
      </c>
      <c r="E2205" t="str">
        <f>VLOOKUP(A2205,'Medical Examinations'!A2204:J4539,4,FALSE)</f>
        <v>No</v>
      </c>
      <c r="F2205" t="str">
        <f>VLOOKUP(A2205,'Medical Examinations'!A2204:J4539,5,FALSE)</f>
        <v>Yes</v>
      </c>
      <c r="G2205" t="str">
        <f>VLOOKUP($A2205,'Medical Examinations'!A$1:J$2336,6,FALSE)</f>
        <v>No</v>
      </c>
      <c r="H2205">
        <f>VLOOKUP(A2205,'Medical Examinations'!A2204:J4539,7,FALSE)</f>
        <v>1</v>
      </c>
      <c r="I2205" t="str">
        <f>VLOOKUP(A2205,'Medical Examinations'!A2204:J4539,8,FALSE)</f>
        <v>No</v>
      </c>
      <c r="J2205" t="str">
        <f>VLOOKUP($A2205,'Medical Examinations'!$A2204:$J4539,9,FALSE)</f>
        <v>Obesity</v>
      </c>
      <c r="K2205" t="str">
        <f>VLOOKUP(A2205,'Medical Examinations'!A2204:J4539,10,FALSE)</f>
        <v>Prediabetes</v>
      </c>
      <c r="L2205" t="str">
        <f>VLOOKUP(Healthcare!A2205,'Hospitalisation Details'!A2204:K4539,10,FALSE)</f>
        <v>8-Aug-2004</v>
      </c>
      <c r="M2205" s="17">
        <f>VLOOKUP(Healthcare!A2205,'Hospitalisation Details'!A2204:K4539,6,FALSE)</f>
        <v>1633.96</v>
      </c>
      <c r="N2205" t="str">
        <f>VLOOKUP(Healthcare!A2205,'Hospitalisation Details'!A2204:K4539,7,FALSE)</f>
        <v>tier - 2</v>
      </c>
      <c r="O2205" t="str">
        <f>VLOOKUP(Healthcare!A2205,'Hospitalisation Details'!A2204:K4539,8,FALSE)</f>
        <v>tier - 1</v>
      </c>
      <c r="P2205" t="str">
        <f>VLOOKUP(Healthcare!A2205,'Hospitalisation Details'!A2204:K4539,9,FALSE)</f>
        <v>R1013</v>
      </c>
      <c r="Q2205">
        <f>VLOOKUP(Healthcare!A2205,'Hospitalisation Details'!A2204:K4539,11,FALSE)</f>
        <v>20</v>
      </c>
    </row>
    <row r="2206" spans="1:17" ht="15.6">
      <c r="A2206" s="1" t="s">
        <v>152</v>
      </c>
      <c r="B2206" t="str">
        <f>VLOOKUP(A2206,'Customer Names'!A2205:E4540,5,FALSE)</f>
        <v xml:space="preserve"> Ms.  Elleree Erdos</v>
      </c>
      <c r="C2206">
        <f>VLOOKUP(A2206,'Medical Examinations'!A2205:J4540,2,FALSE)</f>
        <v>39.159999999999997</v>
      </c>
      <c r="D2206">
        <f>VLOOKUP(A2206,'Medical Examinations'!A2205:J4540,3,FALSE)</f>
        <v>5.81</v>
      </c>
      <c r="E2206" t="str">
        <f>VLOOKUP(A2206,'Medical Examinations'!A2205:J4540,4,FALSE)</f>
        <v>No</v>
      </c>
      <c r="F2206" t="str">
        <f>VLOOKUP(A2206,'Medical Examinations'!A2205:J4540,5,FALSE)</f>
        <v>Yes</v>
      </c>
      <c r="G2206" t="str">
        <f>VLOOKUP($A2206,'Medical Examinations'!A$1:J$2336,6,FALSE)</f>
        <v>No</v>
      </c>
      <c r="H2206">
        <f>VLOOKUP(A2206,'Medical Examinations'!A2205:J4540,7,FALSE)</f>
        <v>1</v>
      </c>
      <c r="I2206" t="str">
        <f>VLOOKUP(A2206,'Medical Examinations'!A2205:J4540,8,FALSE)</f>
        <v>No</v>
      </c>
      <c r="J2206" t="str">
        <f>VLOOKUP($A2206,'Medical Examinations'!$A2205:$J4540,9,FALSE)</f>
        <v>Obesity</v>
      </c>
      <c r="K2206" t="str">
        <f>VLOOKUP(A2206,'Medical Examinations'!A2205:J4540,10,FALSE)</f>
        <v>Prediabetes</v>
      </c>
      <c r="L2206" t="str">
        <f>VLOOKUP(Healthcare!A2206,'Hospitalisation Details'!A2205:K4540,10,FALSE)</f>
        <v>13-Dec-2004</v>
      </c>
      <c r="M2206" s="17">
        <f>VLOOKUP(Healthcare!A2206,'Hospitalisation Details'!A2205:K4540,6,FALSE)</f>
        <v>1633.04</v>
      </c>
      <c r="N2206" t="str">
        <f>VLOOKUP(Healthcare!A2206,'Hospitalisation Details'!A2205:K4540,7,FALSE)</f>
        <v>tier - 2</v>
      </c>
      <c r="O2206" t="str">
        <f>VLOOKUP(Healthcare!A2206,'Hospitalisation Details'!A2205:K4540,8,FALSE)</f>
        <v>tier - 2</v>
      </c>
      <c r="P2206" t="str">
        <f>VLOOKUP(Healthcare!A2206,'Hospitalisation Details'!A2205:K4540,9,FALSE)</f>
        <v>R1013</v>
      </c>
      <c r="Q2206">
        <f>VLOOKUP(Healthcare!A2206,'Hospitalisation Details'!A2205:K4540,11,FALSE)</f>
        <v>19</v>
      </c>
    </row>
    <row r="2207" spans="1:17" ht="15.6">
      <c r="A2207" s="1" t="s">
        <v>151</v>
      </c>
      <c r="B2207" t="str">
        <f>VLOOKUP(A2207,'Customer Names'!A2206:E4541,5,FALSE)</f>
        <v xml:space="preserve"> Mr.  Brandon J Cushman</v>
      </c>
      <c r="C2207">
        <f>VLOOKUP(A2207,'Medical Examinations'!A2206:J4541,2,FALSE)</f>
        <v>25.555</v>
      </c>
      <c r="D2207">
        <f>VLOOKUP(A2207,'Medical Examinations'!A2206:J4541,3,FALSE)</f>
        <v>4.37</v>
      </c>
      <c r="E2207" t="str">
        <f>VLOOKUP(A2207,'Medical Examinations'!A2206:J4541,4,FALSE)</f>
        <v>No</v>
      </c>
      <c r="F2207" t="str">
        <f>VLOOKUP(A2207,'Medical Examinations'!A2206:J4541,5,FALSE)</f>
        <v>No</v>
      </c>
      <c r="G2207" t="str">
        <f>VLOOKUP($A2207,'Medical Examinations'!A$1:J$2336,6,FALSE)</f>
        <v>Yes</v>
      </c>
      <c r="H2207">
        <f>VLOOKUP(A2207,'Medical Examinations'!A2206:J4541,7,FALSE)</f>
        <v>1</v>
      </c>
      <c r="I2207" t="str">
        <f>VLOOKUP(A2207,'Medical Examinations'!A2206:J4541,8,FALSE)</f>
        <v>No</v>
      </c>
      <c r="J2207" t="str">
        <f>VLOOKUP($A2207,'Medical Examinations'!$A2206:$J4541,9,FALSE)</f>
        <v>Over Weight</v>
      </c>
      <c r="K2207" t="str">
        <f>VLOOKUP(A2207,'Medical Examinations'!A2206:J4541,10,FALSE)</f>
        <v>Normal</v>
      </c>
      <c r="L2207" t="str">
        <f>VLOOKUP(Healthcare!A2207,'Hospitalisation Details'!A2206:K4541,10,FALSE)</f>
        <v>16-Sep-2003</v>
      </c>
      <c r="M2207" s="17">
        <f>VLOOKUP(Healthcare!A2207,'Hospitalisation Details'!A2206:K4541,6,FALSE)</f>
        <v>1632.56</v>
      </c>
      <c r="N2207" t="str">
        <f>VLOOKUP(Healthcare!A2207,'Hospitalisation Details'!A2206:K4541,7,FALSE)</f>
        <v>tier - 2</v>
      </c>
      <c r="O2207" t="str">
        <f>VLOOKUP(Healthcare!A2207,'Hospitalisation Details'!A2206:K4541,8,FALSE)</f>
        <v>tier - 2</v>
      </c>
      <c r="P2207" t="str">
        <f>VLOOKUP(Healthcare!A2207,'Hospitalisation Details'!A2206:K4541,9,FALSE)</f>
        <v>R1012</v>
      </c>
      <c r="Q2207">
        <f>VLOOKUP(Healthcare!A2207,'Hospitalisation Details'!A2206:K4541,11,FALSE)</f>
        <v>20</v>
      </c>
    </row>
    <row r="2208" spans="1:17" ht="15.6">
      <c r="A2208" s="1" t="s">
        <v>150</v>
      </c>
      <c r="B2208" t="str">
        <f>VLOOKUP(A2208,'Customer Names'!A2207:E4542,5,FALSE)</f>
        <v xml:space="preserve"> Mr.  Steve Hammel</v>
      </c>
      <c r="C2208">
        <f>VLOOKUP(A2208,'Medical Examinations'!A2207:J4542,2,FALSE)</f>
        <v>25.175000000000001</v>
      </c>
      <c r="D2208">
        <f>VLOOKUP(A2208,'Medical Examinations'!A2207:J4542,3,FALSE)</f>
        <v>5.74</v>
      </c>
      <c r="E2208" t="str">
        <f>VLOOKUP(A2208,'Medical Examinations'!A2207:J4542,4,FALSE)</f>
        <v>No</v>
      </c>
      <c r="F2208" t="str">
        <f>VLOOKUP(A2208,'Medical Examinations'!A2207:J4542,5,FALSE)</f>
        <v>No</v>
      </c>
      <c r="G2208" t="str">
        <f>VLOOKUP($A2208,'Medical Examinations'!A$1:J$2336,6,FALSE)</f>
        <v>Yes</v>
      </c>
      <c r="H2208">
        <f>VLOOKUP(A2208,'Medical Examinations'!A2207:J4542,7,FALSE)</f>
        <v>1</v>
      </c>
      <c r="I2208" t="str">
        <f>VLOOKUP(A2208,'Medical Examinations'!A2207:J4542,8,FALSE)</f>
        <v>No</v>
      </c>
      <c r="J2208" t="str">
        <f>VLOOKUP($A2208,'Medical Examinations'!$A2207:$J4542,9,FALSE)</f>
        <v>Over Weight</v>
      </c>
      <c r="K2208" t="str">
        <f>VLOOKUP(A2208,'Medical Examinations'!A2207:J4542,10,FALSE)</f>
        <v>Prediabetes</v>
      </c>
      <c r="L2208" t="str">
        <f>VLOOKUP(Healthcare!A2208,'Hospitalisation Details'!A2207:K4542,10,FALSE)</f>
        <v>3-Oct-2003</v>
      </c>
      <c r="M2208" s="17">
        <f>VLOOKUP(Healthcare!A2208,'Hospitalisation Details'!A2207:K4542,6,FALSE)</f>
        <v>1632.04</v>
      </c>
      <c r="N2208" t="str">
        <f>VLOOKUP(Healthcare!A2208,'Hospitalisation Details'!A2207:K4542,7,FALSE)</f>
        <v>tier - 2</v>
      </c>
      <c r="O2208" t="str">
        <f>VLOOKUP(Healthcare!A2208,'Hospitalisation Details'!A2207:K4542,8,FALSE)</f>
        <v>tier - 2</v>
      </c>
      <c r="P2208" t="str">
        <f>VLOOKUP(Healthcare!A2208,'Hospitalisation Details'!A2207:K4542,9,FALSE)</f>
        <v>R1012</v>
      </c>
      <c r="Q2208">
        <f>VLOOKUP(Healthcare!A2208,'Hospitalisation Details'!A2207:K4542,11,FALSE)</f>
        <v>20</v>
      </c>
    </row>
    <row r="2209" spans="1:17" ht="15.6">
      <c r="A2209" s="1" t="s">
        <v>149</v>
      </c>
      <c r="B2209" t="str">
        <f>VLOOKUP(A2209,'Customer Names'!A2208:E4543,5,FALSE)</f>
        <v xml:space="preserve"> Ms.  Nina Wavik Sr Ytterstad</v>
      </c>
      <c r="C2209">
        <f>VLOOKUP(A2209,'Medical Examinations'!A2208:J4543,2,FALSE)</f>
        <v>38.28</v>
      </c>
      <c r="D2209">
        <f>VLOOKUP(A2209,'Medical Examinations'!A2208:J4543,3,FALSE)</f>
        <v>5.39</v>
      </c>
      <c r="E2209" t="str">
        <f>VLOOKUP(A2209,'Medical Examinations'!A2208:J4543,4,FALSE)</f>
        <v>No</v>
      </c>
      <c r="F2209" t="str">
        <f>VLOOKUP(A2209,'Medical Examinations'!A2208:J4543,5,FALSE)</f>
        <v>Yes</v>
      </c>
      <c r="G2209" t="str">
        <f>VLOOKUP($A2209,'Medical Examinations'!A$1:J$2336,6,FALSE)</f>
        <v>No</v>
      </c>
      <c r="H2209">
        <f>VLOOKUP(A2209,'Medical Examinations'!A2208:J4543,7,FALSE)</f>
        <v>1</v>
      </c>
      <c r="I2209" t="str">
        <f>VLOOKUP(A2209,'Medical Examinations'!A2208:J4543,8,FALSE)</f>
        <v>No</v>
      </c>
      <c r="J2209" t="str">
        <f>VLOOKUP($A2209,'Medical Examinations'!$A2208:$J4543,9,FALSE)</f>
        <v>Obesity</v>
      </c>
      <c r="K2209" t="str">
        <f>VLOOKUP(A2209,'Medical Examinations'!A2208:J4543,10,FALSE)</f>
        <v>Normal</v>
      </c>
      <c r="L2209" t="str">
        <f>VLOOKUP(Healthcare!A2209,'Hospitalisation Details'!A2208:K4543,10,FALSE)</f>
        <v>9-Jul-2004</v>
      </c>
      <c r="M2209" s="17">
        <f>VLOOKUP(Healthcare!A2209,'Hospitalisation Details'!A2208:K4543,6,FALSE)</f>
        <v>1631.82</v>
      </c>
      <c r="N2209" t="str">
        <f>VLOOKUP(Healthcare!A2209,'Hospitalisation Details'!A2208:K4543,7,FALSE)</f>
        <v>tier - 2</v>
      </c>
      <c r="O2209" t="str">
        <f>VLOOKUP(Healthcare!A2209,'Hospitalisation Details'!A2208:K4543,8,FALSE)</f>
        <v>tier - 1</v>
      </c>
      <c r="P2209" t="str">
        <f>VLOOKUP(Healthcare!A2209,'Hospitalisation Details'!A2208:K4543,9,FALSE)</f>
        <v>R1013</v>
      </c>
      <c r="Q2209">
        <f>VLOOKUP(Healthcare!A2209,'Hospitalisation Details'!A2208:K4543,11,FALSE)</f>
        <v>20</v>
      </c>
    </row>
    <row r="2210" spans="1:17" ht="15.6">
      <c r="A2210" s="1" t="s">
        <v>148</v>
      </c>
      <c r="B2210" t="str">
        <f>VLOOKUP(A2210,'Customer Names'!A2209:E4544,5,FALSE)</f>
        <v xml:space="preserve"> Ms.  Dani Prince</v>
      </c>
      <c r="C2210">
        <f>VLOOKUP(A2210,'Medical Examinations'!A2209:J4544,2,FALSE)</f>
        <v>38.17</v>
      </c>
      <c r="D2210">
        <f>VLOOKUP(A2210,'Medical Examinations'!A2209:J4544,3,FALSE)</f>
        <v>4.07</v>
      </c>
      <c r="E2210" t="str">
        <f>VLOOKUP(A2210,'Medical Examinations'!A2209:J4544,4,FALSE)</f>
        <v>No</v>
      </c>
      <c r="F2210" t="str">
        <f>VLOOKUP(A2210,'Medical Examinations'!A2209:J4544,5,FALSE)</f>
        <v>Yes</v>
      </c>
      <c r="G2210" t="str">
        <f>VLOOKUP($A2210,'Medical Examinations'!A$1:J$2336,6,FALSE)</f>
        <v>No</v>
      </c>
      <c r="H2210">
        <f>VLOOKUP(A2210,'Medical Examinations'!A2209:J4544,7,FALSE)</f>
        <v>1</v>
      </c>
      <c r="I2210" t="str">
        <f>VLOOKUP(A2210,'Medical Examinations'!A2209:J4544,8,FALSE)</f>
        <v>No</v>
      </c>
      <c r="J2210" t="str">
        <f>VLOOKUP($A2210,'Medical Examinations'!$A2209:$J4544,9,FALSE)</f>
        <v>Obesity</v>
      </c>
      <c r="K2210" t="str">
        <f>VLOOKUP(A2210,'Medical Examinations'!A2209:J4544,10,FALSE)</f>
        <v>Normal</v>
      </c>
      <c r="L2210" t="str">
        <f>VLOOKUP(Healthcare!A2210,'Hospitalisation Details'!A2209:K4544,10,FALSE)</f>
        <v>5-Dec-2004</v>
      </c>
      <c r="M2210" s="17">
        <f>VLOOKUP(Healthcare!A2210,'Hospitalisation Details'!A2209:K4544,6,FALSE)</f>
        <v>1631.67</v>
      </c>
      <c r="N2210" t="str">
        <f>VLOOKUP(Healthcare!A2210,'Hospitalisation Details'!A2209:K4544,7,FALSE)</f>
        <v>tier - 2</v>
      </c>
      <c r="O2210" t="str">
        <f>VLOOKUP(Healthcare!A2210,'Hospitalisation Details'!A2209:K4544,8,FALSE)</f>
        <v>tier - 3</v>
      </c>
      <c r="P2210" t="str">
        <f>VLOOKUP(Healthcare!A2210,'Hospitalisation Details'!A2209:K4544,9,FALSE)</f>
        <v>R1013</v>
      </c>
      <c r="Q2210">
        <f>VLOOKUP(Healthcare!A2210,'Hospitalisation Details'!A2209:K4544,11,FALSE)</f>
        <v>19</v>
      </c>
    </row>
    <row r="2211" spans="1:17" ht="15.6">
      <c r="A2211" s="1" t="s">
        <v>147</v>
      </c>
      <c r="B2211" t="str">
        <f>VLOOKUP(A2211,'Customer Names'!A2210:E4545,5,FALSE)</f>
        <v xml:space="preserve"> Ms.  Jennifer A Freeman</v>
      </c>
      <c r="C2211">
        <f>VLOOKUP(A2211,'Medical Examinations'!A2210:J4545,2,FALSE)</f>
        <v>36.85</v>
      </c>
      <c r="D2211">
        <f>VLOOKUP(A2211,'Medical Examinations'!A2210:J4545,3,FALSE)</f>
        <v>5.49</v>
      </c>
      <c r="E2211" t="str">
        <f>VLOOKUP(A2211,'Medical Examinations'!A2210:J4545,4,FALSE)</f>
        <v>No</v>
      </c>
      <c r="F2211" t="str">
        <f>VLOOKUP(A2211,'Medical Examinations'!A2210:J4545,5,FALSE)</f>
        <v>Yes</v>
      </c>
      <c r="G2211" t="str">
        <f>VLOOKUP($A2211,'Medical Examinations'!A$1:J$2336,6,FALSE)</f>
        <v>No</v>
      </c>
      <c r="H2211">
        <f>VLOOKUP(A2211,'Medical Examinations'!A2210:J4545,7,FALSE)</f>
        <v>1</v>
      </c>
      <c r="I2211" t="str">
        <f>VLOOKUP(A2211,'Medical Examinations'!A2210:J4545,8,FALSE)</f>
        <v>No</v>
      </c>
      <c r="J2211" t="str">
        <f>VLOOKUP($A2211,'Medical Examinations'!$A2210:$J4545,9,FALSE)</f>
        <v>Obesity</v>
      </c>
      <c r="K2211" t="str">
        <f>VLOOKUP(A2211,'Medical Examinations'!A2210:J4545,10,FALSE)</f>
        <v>Normal</v>
      </c>
      <c r="L2211" t="str">
        <f>VLOOKUP(Healthcare!A2211,'Hospitalisation Details'!A2210:K4545,10,FALSE)</f>
        <v>4-Oct-2004</v>
      </c>
      <c r="M2211" s="17">
        <f>VLOOKUP(Healthcare!A2211,'Hospitalisation Details'!A2210:K4545,6,FALSE)</f>
        <v>1629.83</v>
      </c>
      <c r="N2211" t="str">
        <f>VLOOKUP(Healthcare!A2211,'Hospitalisation Details'!A2210:K4545,7,FALSE)</f>
        <v>tier - 2</v>
      </c>
      <c r="O2211" t="str">
        <f>VLOOKUP(Healthcare!A2211,'Hospitalisation Details'!A2210:K4545,8,FALSE)</f>
        <v>tier - 2</v>
      </c>
      <c r="P2211" t="str">
        <f>VLOOKUP(Healthcare!A2211,'Hospitalisation Details'!A2210:K4545,9,FALSE)</f>
        <v>R1013</v>
      </c>
      <c r="Q2211">
        <f>VLOOKUP(Healthcare!A2211,'Hospitalisation Details'!A2210:K4545,11,FALSE)</f>
        <v>19</v>
      </c>
    </row>
    <row r="2212" spans="1:17" ht="15.6">
      <c r="A2212" s="1" t="s">
        <v>146</v>
      </c>
      <c r="B2212" t="str">
        <f>VLOOKUP(A2212,'Customer Names'!A2211:E4546,5,FALSE)</f>
        <v xml:space="preserve"> Mr.  Martin Petrulak</v>
      </c>
      <c r="C2212">
        <f>VLOOKUP(A2212,'Medical Examinations'!A2211:J4546,2,FALSE)</f>
        <v>22.61</v>
      </c>
      <c r="D2212">
        <f>VLOOKUP(A2212,'Medical Examinations'!A2211:J4546,3,FALSE)</f>
        <v>5.68</v>
      </c>
      <c r="E2212" t="str">
        <f>VLOOKUP(A2212,'Medical Examinations'!A2211:J4546,4,FALSE)</f>
        <v>No</v>
      </c>
      <c r="F2212" t="str">
        <f>VLOOKUP(A2212,'Medical Examinations'!A2211:J4546,5,FALSE)</f>
        <v>No</v>
      </c>
      <c r="G2212" t="str">
        <f>VLOOKUP($A2212,'Medical Examinations'!A$1:J$2336,6,FALSE)</f>
        <v>Yes</v>
      </c>
      <c r="H2212">
        <f>VLOOKUP(A2212,'Medical Examinations'!A2211:J4546,7,FALSE)</f>
        <v>1</v>
      </c>
      <c r="I2212" t="str">
        <f>VLOOKUP(A2212,'Medical Examinations'!A2211:J4546,8,FALSE)</f>
        <v>No</v>
      </c>
      <c r="J2212" t="str">
        <f>VLOOKUP($A2212,'Medical Examinations'!$A2211:$J4546,9,FALSE)</f>
        <v>Healthy Weight</v>
      </c>
      <c r="K2212" t="str">
        <f>VLOOKUP(A2212,'Medical Examinations'!A2211:J4546,10,FALSE)</f>
        <v>Normal</v>
      </c>
      <c r="L2212" t="str">
        <f>VLOOKUP(Healthcare!A2212,'Hospitalisation Details'!A2211:K4546,10,FALSE)</f>
        <v>17-Jul-2003</v>
      </c>
      <c r="M2212" s="17">
        <f>VLOOKUP(Healthcare!A2212,'Hospitalisation Details'!A2211:K4546,6,FALSE)</f>
        <v>1628.47</v>
      </c>
      <c r="N2212" t="str">
        <f>VLOOKUP(Healthcare!A2212,'Hospitalisation Details'!A2211:K4546,7,FALSE)</f>
        <v>tier - 2</v>
      </c>
      <c r="O2212" t="str">
        <f>VLOOKUP(Healthcare!A2212,'Hospitalisation Details'!A2211:K4546,8,FALSE)</f>
        <v>tier - 1</v>
      </c>
      <c r="P2212" t="str">
        <f>VLOOKUP(Healthcare!A2212,'Hospitalisation Details'!A2211:K4546,9,FALSE)</f>
        <v>R1012</v>
      </c>
      <c r="Q2212">
        <f>VLOOKUP(Healthcare!A2212,'Hospitalisation Details'!A2211:K4546,11,FALSE)</f>
        <v>21</v>
      </c>
    </row>
    <row r="2213" spans="1:17" ht="15.6">
      <c r="A2213" s="1" t="s">
        <v>145</v>
      </c>
      <c r="B2213" t="str">
        <f>VLOOKUP(A2213,'Customer Names'!A2212:E4547,5,FALSE)</f>
        <v xml:space="preserve"> Mr.  Steve Lloyd</v>
      </c>
      <c r="C2213">
        <f>VLOOKUP(A2213,'Medical Examinations'!A2212:J4547,2,FALSE)</f>
        <v>21.754999999999999</v>
      </c>
      <c r="D2213">
        <f>VLOOKUP(A2213,'Medical Examinations'!A2212:J4547,3,FALSE)</f>
        <v>6.09</v>
      </c>
      <c r="E2213" t="str">
        <f>VLOOKUP(A2213,'Medical Examinations'!A2212:J4547,4,FALSE)</f>
        <v>No</v>
      </c>
      <c r="F2213" t="str">
        <f>VLOOKUP(A2213,'Medical Examinations'!A2212:J4547,5,FALSE)</f>
        <v>No</v>
      </c>
      <c r="G2213" t="str">
        <f>VLOOKUP($A2213,'Medical Examinations'!A$1:J$2336,6,FALSE)</f>
        <v>Yes</v>
      </c>
      <c r="H2213">
        <f>VLOOKUP(A2213,'Medical Examinations'!A2212:J4547,7,FALSE)</f>
        <v>1</v>
      </c>
      <c r="I2213" t="str">
        <f>VLOOKUP(A2213,'Medical Examinations'!A2212:J4547,8,FALSE)</f>
        <v>No</v>
      </c>
      <c r="J2213" t="str">
        <f>VLOOKUP($A2213,'Medical Examinations'!$A2212:$J4547,9,FALSE)</f>
        <v>Healthy Weight</v>
      </c>
      <c r="K2213" t="str">
        <f>VLOOKUP(A2213,'Medical Examinations'!A2212:J4547,10,FALSE)</f>
        <v>Prediabetes</v>
      </c>
      <c r="L2213" t="str">
        <f>VLOOKUP(Healthcare!A2213,'Hospitalisation Details'!A2212:K4547,10,FALSE)</f>
        <v>4-Dec-2003</v>
      </c>
      <c r="M2213" s="17">
        <f>VLOOKUP(Healthcare!A2213,'Hospitalisation Details'!A2212:K4547,6,FALSE)</f>
        <v>1627.28</v>
      </c>
      <c r="N2213" t="str">
        <f>VLOOKUP(Healthcare!A2213,'Hospitalisation Details'!A2212:K4547,7,FALSE)</f>
        <v>tier - 2</v>
      </c>
      <c r="O2213" t="str">
        <f>VLOOKUP(Healthcare!A2213,'Hospitalisation Details'!A2212:K4547,8,FALSE)</f>
        <v>tier - 2</v>
      </c>
      <c r="P2213" t="str">
        <f>VLOOKUP(Healthcare!A2213,'Hospitalisation Details'!A2212:K4547,9,FALSE)</f>
        <v>R1012</v>
      </c>
      <c r="Q2213">
        <f>VLOOKUP(Healthcare!A2213,'Hospitalisation Details'!A2212:K4547,11,FALSE)</f>
        <v>20</v>
      </c>
    </row>
    <row r="2214" spans="1:17" ht="15.6">
      <c r="A2214" s="1" t="s">
        <v>144</v>
      </c>
      <c r="B2214" t="str">
        <f>VLOOKUP(A2214,'Customer Names'!A2213:E4548,5,FALSE)</f>
        <v xml:space="preserve"> Mr.  Christopher Zablocki</v>
      </c>
      <c r="C2214">
        <f>VLOOKUP(A2214,'Medical Examinations'!A2213:J4548,2,FALSE)</f>
        <v>20.425000000000001</v>
      </c>
      <c r="D2214">
        <f>VLOOKUP(A2214,'Medical Examinations'!A2213:J4548,3,FALSE)</f>
        <v>5.53</v>
      </c>
      <c r="E2214" t="str">
        <f>VLOOKUP(A2214,'Medical Examinations'!A2213:J4548,4,FALSE)</f>
        <v>No</v>
      </c>
      <c r="F2214" t="str">
        <f>VLOOKUP(A2214,'Medical Examinations'!A2213:J4548,5,FALSE)</f>
        <v>No</v>
      </c>
      <c r="G2214" t="str">
        <f>VLOOKUP($A2214,'Medical Examinations'!A$1:J$2336,6,FALSE)</f>
        <v>Yes</v>
      </c>
      <c r="H2214">
        <f>VLOOKUP(A2214,'Medical Examinations'!A2213:J4548,7,FALSE)</f>
        <v>1</v>
      </c>
      <c r="I2214" t="str">
        <f>VLOOKUP(A2214,'Medical Examinations'!A2213:J4548,8,FALSE)</f>
        <v>No</v>
      </c>
      <c r="J2214" t="str">
        <f>VLOOKUP($A2214,'Medical Examinations'!$A2213:$J4548,9,FALSE)</f>
        <v>Healthy Weight</v>
      </c>
      <c r="K2214" t="str">
        <f>VLOOKUP(A2214,'Medical Examinations'!A2213:J4548,10,FALSE)</f>
        <v>Normal</v>
      </c>
      <c r="L2214" t="str">
        <f>VLOOKUP(Healthcare!A2214,'Hospitalisation Details'!A2213:K4548,10,FALSE)</f>
        <v>9-Sep-2003</v>
      </c>
      <c r="M2214" s="17">
        <f>VLOOKUP(Healthcare!A2214,'Hospitalisation Details'!A2213:K4548,6,FALSE)</f>
        <v>1625.43</v>
      </c>
      <c r="N2214" t="str">
        <f>VLOOKUP(Healthcare!A2214,'Hospitalisation Details'!A2213:K4548,7,FALSE)</f>
        <v>tier - 2</v>
      </c>
      <c r="O2214" t="str">
        <f>VLOOKUP(Healthcare!A2214,'Hospitalisation Details'!A2213:K4548,8,FALSE)</f>
        <v>tier - 3</v>
      </c>
      <c r="P2214" t="str">
        <f>VLOOKUP(Healthcare!A2214,'Hospitalisation Details'!A2213:K4548,9,FALSE)</f>
        <v>R1012</v>
      </c>
      <c r="Q2214">
        <f>VLOOKUP(Healthcare!A2214,'Hospitalisation Details'!A2213:K4548,11,FALSE)</f>
        <v>20</v>
      </c>
    </row>
    <row r="2215" spans="1:17" ht="15.6">
      <c r="A2215" s="1" t="s">
        <v>143</v>
      </c>
      <c r="B2215" t="str">
        <f>VLOOKUP(A2215,'Customer Names'!A2214:E4549,5,FALSE)</f>
        <v xml:space="preserve"> Ms.  Kathryn M Van Meter</v>
      </c>
      <c r="C2215">
        <f>VLOOKUP(A2215,'Medical Examinations'!A2214:J4549,2,FALSE)</f>
        <v>31.35</v>
      </c>
      <c r="D2215">
        <f>VLOOKUP(A2215,'Medical Examinations'!A2214:J4549,3,FALSE)</f>
        <v>4.28</v>
      </c>
      <c r="E2215" t="str">
        <f>VLOOKUP(A2215,'Medical Examinations'!A2214:J4549,4,FALSE)</f>
        <v>No</v>
      </c>
      <c r="F2215" t="str">
        <f>VLOOKUP(A2215,'Medical Examinations'!A2214:J4549,5,FALSE)</f>
        <v>Yes</v>
      </c>
      <c r="G2215" t="str">
        <f>VLOOKUP($A2215,'Medical Examinations'!A$1:J$2336,6,FALSE)</f>
        <v>No</v>
      </c>
      <c r="H2215">
        <f>VLOOKUP(A2215,'Medical Examinations'!A2214:J4549,7,FALSE)</f>
        <v>1</v>
      </c>
      <c r="I2215" t="str">
        <f>VLOOKUP(A2215,'Medical Examinations'!A2214:J4549,8,FALSE)</f>
        <v>No</v>
      </c>
      <c r="J2215" t="str">
        <f>VLOOKUP($A2215,'Medical Examinations'!$A2214:$J4549,9,FALSE)</f>
        <v>Obesity</v>
      </c>
      <c r="K2215" t="str">
        <f>VLOOKUP(A2215,'Medical Examinations'!A2214:J4549,10,FALSE)</f>
        <v>Normal</v>
      </c>
      <c r="L2215" t="str">
        <f>VLOOKUP(Healthcare!A2215,'Hospitalisation Details'!A2214:K4549,10,FALSE)</f>
        <v>25-Jul-2004</v>
      </c>
      <c r="M2215" s="17">
        <f>VLOOKUP(Healthcare!A2215,'Hospitalisation Details'!A2214:K4549,6,FALSE)</f>
        <v>1622.19</v>
      </c>
      <c r="N2215" t="str">
        <f>VLOOKUP(Healthcare!A2215,'Hospitalisation Details'!A2214:K4549,7,FALSE)</f>
        <v>tier - 2</v>
      </c>
      <c r="O2215" t="str">
        <f>VLOOKUP(Healthcare!A2215,'Hospitalisation Details'!A2214:K4549,8,FALSE)</f>
        <v>tier - 1</v>
      </c>
      <c r="P2215" t="str">
        <f>VLOOKUP(Healthcare!A2215,'Hospitalisation Details'!A2214:K4549,9,FALSE)</f>
        <v>R1013</v>
      </c>
      <c r="Q2215">
        <f>VLOOKUP(Healthcare!A2215,'Hospitalisation Details'!A2214:K4549,11,FALSE)</f>
        <v>20</v>
      </c>
    </row>
    <row r="2216" spans="1:17" ht="15.6">
      <c r="A2216" s="1" t="s">
        <v>142</v>
      </c>
      <c r="B2216" t="str">
        <f>VLOOKUP(A2216,'Customer Names'!A2215:E4550,5,FALSE)</f>
        <v xml:space="preserve"> Ms.  Emily Babay</v>
      </c>
      <c r="C2216">
        <f>VLOOKUP(A2216,'Medical Examinations'!A2215:J4550,2,FALSE)</f>
        <v>31.13</v>
      </c>
      <c r="D2216">
        <f>VLOOKUP(A2216,'Medical Examinations'!A2215:J4550,3,FALSE)</f>
        <v>6.01</v>
      </c>
      <c r="E2216" t="str">
        <f>VLOOKUP(A2216,'Medical Examinations'!A2215:J4550,4,FALSE)</f>
        <v>No</v>
      </c>
      <c r="F2216" t="str">
        <f>VLOOKUP(A2216,'Medical Examinations'!A2215:J4550,5,FALSE)</f>
        <v>Yes</v>
      </c>
      <c r="G2216" t="str">
        <f>VLOOKUP($A2216,'Medical Examinations'!A$1:J$2336,6,FALSE)</f>
        <v>No</v>
      </c>
      <c r="H2216">
        <f>VLOOKUP(A2216,'Medical Examinations'!A2215:J4550,7,FALSE)</f>
        <v>1</v>
      </c>
      <c r="I2216" t="str">
        <f>VLOOKUP(A2216,'Medical Examinations'!A2215:J4550,8,FALSE)</f>
        <v>No</v>
      </c>
      <c r="J2216" t="str">
        <f>VLOOKUP($A2216,'Medical Examinations'!$A2215:$J4550,9,FALSE)</f>
        <v>Obesity</v>
      </c>
      <c r="K2216" t="str">
        <f>VLOOKUP(A2216,'Medical Examinations'!A2215:J4550,10,FALSE)</f>
        <v>Prediabetes</v>
      </c>
      <c r="L2216" t="str">
        <f>VLOOKUP(Healthcare!A2216,'Hospitalisation Details'!A2215:K4550,10,FALSE)</f>
        <v>21-Aug-2004</v>
      </c>
      <c r="M2216" s="17">
        <f>VLOOKUP(Healthcare!A2216,'Hospitalisation Details'!A2215:K4550,6,FALSE)</f>
        <v>1621.88</v>
      </c>
      <c r="N2216" t="str">
        <f>VLOOKUP(Healthcare!A2216,'Hospitalisation Details'!A2215:K4550,7,FALSE)</f>
        <v>tier - 2</v>
      </c>
      <c r="O2216" t="str">
        <f>VLOOKUP(Healthcare!A2216,'Hospitalisation Details'!A2215:K4550,8,FALSE)</f>
        <v>tier - 2</v>
      </c>
      <c r="P2216" t="str">
        <f>VLOOKUP(Healthcare!A2216,'Hospitalisation Details'!A2215:K4550,9,FALSE)</f>
        <v>R1013</v>
      </c>
      <c r="Q2216">
        <f>VLOOKUP(Healthcare!A2216,'Hospitalisation Details'!A2215:K4550,11,FALSE)</f>
        <v>20</v>
      </c>
    </row>
    <row r="2217" spans="1:17" ht="15.6">
      <c r="A2217" s="1" t="s">
        <v>141</v>
      </c>
      <c r="B2217" t="str">
        <f>VLOOKUP(A2217,'Customer Names'!A2216:E4551,5,FALSE)</f>
        <v xml:space="preserve"> Mr.  Trent A Taylor</v>
      </c>
      <c r="C2217">
        <f>VLOOKUP(A2217,'Medical Examinations'!A2216:J4551,2,FALSE)</f>
        <v>17.48</v>
      </c>
      <c r="D2217">
        <f>VLOOKUP(A2217,'Medical Examinations'!A2216:J4551,3,FALSE)</f>
        <v>4.59</v>
      </c>
      <c r="E2217" t="str">
        <f>VLOOKUP(A2217,'Medical Examinations'!A2216:J4551,4,FALSE)</f>
        <v>No</v>
      </c>
      <c r="F2217" t="str">
        <f>VLOOKUP(A2217,'Medical Examinations'!A2216:J4551,5,FALSE)</f>
        <v>No</v>
      </c>
      <c r="G2217" t="str">
        <f>VLOOKUP($A2217,'Medical Examinations'!A$1:J$2336,6,FALSE)</f>
        <v>Yes</v>
      </c>
      <c r="H2217">
        <f>VLOOKUP(A2217,'Medical Examinations'!A2216:J4551,7,FALSE)</f>
        <v>1</v>
      </c>
      <c r="I2217" t="str">
        <f>VLOOKUP(A2217,'Medical Examinations'!A2216:J4551,8,FALSE)</f>
        <v>No</v>
      </c>
      <c r="J2217" t="str">
        <f>VLOOKUP($A2217,'Medical Examinations'!$A2216:$J4551,9,FALSE)</f>
        <v>Under Weight</v>
      </c>
      <c r="K2217" t="str">
        <f>VLOOKUP(A2217,'Medical Examinations'!A2216:J4551,10,FALSE)</f>
        <v>Normal</v>
      </c>
      <c r="L2217" t="str">
        <f>VLOOKUP(Healthcare!A2217,'Hospitalisation Details'!A2216:K4551,10,FALSE)</f>
        <v>14-Sep-2003</v>
      </c>
      <c r="M2217" s="17">
        <f>VLOOKUP(Healthcare!A2217,'Hospitalisation Details'!A2216:K4551,6,FALSE)</f>
        <v>1621.34</v>
      </c>
      <c r="N2217" t="str">
        <f>VLOOKUP(Healthcare!A2217,'Hospitalisation Details'!A2216:K4551,7,FALSE)</f>
        <v>tier - 2</v>
      </c>
      <c r="O2217" t="str">
        <f>VLOOKUP(Healthcare!A2217,'Hospitalisation Details'!A2216:K4551,8,FALSE)</f>
        <v>tier - 2</v>
      </c>
      <c r="P2217" t="str">
        <f>VLOOKUP(Healthcare!A2217,'Hospitalisation Details'!A2216:K4551,9,FALSE)</f>
        <v>R1012</v>
      </c>
      <c r="Q2217">
        <f>VLOOKUP(Healthcare!A2217,'Hospitalisation Details'!A2216:K4551,11,FALSE)</f>
        <v>20</v>
      </c>
    </row>
    <row r="2218" spans="1:17" ht="15.6">
      <c r="A2218" s="1" t="s">
        <v>140</v>
      </c>
      <c r="B2218" t="str">
        <f>VLOOKUP(A2218,'Customer Names'!A2217:E4552,5,FALSE)</f>
        <v xml:space="preserve"> Ms.  Jennifer E Smith</v>
      </c>
      <c r="C2218">
        <f>VLOOKUP(A2218,'Medical Examinations'!A2217:J4552,2,FALSE)</f>
        <v>22.57</v>
      </c>
      <c r="D2218">
        <f>VLOOKUP(A2218,'Medical Examinations'!A2217:J4552,3,FALSE)</f>
        <v>5.8</v>
      </c>
      <c r="E2218" t="str">
        <f>VLOOKUP(A2218,'Medical Examinations'!A2217:J4552,4,FALSE)</f>
        <v>yes</v>
      </c>
      <c r="F2218" t="str">
        <f>VLOOKUP(A2218,'Medical Examinations'!A2217:J4552,5,FALSE)</f>
        <v>No</v>
      </c>
      <c r="G2218" t="str">
        <f>VLOOKUP($A2218,'Medical Examinations'!A$1:J$2336,6,FALSE)</f>
        <v>No</v>
      </c>
      <c r="H2218">
        <f>VLOOKUP(A2218,'Medical Examinations'!A2217:J4552,7,FALSE)</f>
        <v>1</v>
      </c>
      <c r="I2218" t="str">
        <f>VLOOKUP(A2218,'Medical Examinations'!A2217:J4552,8,FALSE)</f>
        <v>No</v>
      </c>
      <c r="J2218" t="str">
        <f>VLOOKUP($A2218,'Medical Examinations'!$A2217:$J4552,9,FALSE)</f>
        <v>Healthy Weight</v>
      </c>
      <c r="K2218" t="str">
        <f>VLOOKUP(A2218,'Medical Examinations'!A2217:J4552,10,FALSE)</f>
        <v>Prediabetes</v>
      </c>
      <c r="L2218" t="str">
        <f>VLOOKUP(Healthcare!A2218,'Hospitalisation Details'!A2217:K4552,10,FALSE)</f>
        <v>5-Aug-1995</v>
      </c>
      <c r="M2218" s="17">
        <f>VLOOKUP(Healthcare!A2218,'Hospitalisation Details'!A2217:K4552,6,FALSE)</f>
        <v>1617.16</v>
      </c>
      <c r="N2218" t="str">
        <f>VLOOKUP(Healthcare!A2218,'Hospitalisation Details'!A2217:K4552,7,FALSE)</f>
        <v>tier - 2</v>
      </c>
      <c r="O2218" t="str">
        <f>VLOOKUP(Healthcare!A2218,'Hospitalisation Details'!A2217:K4552,8,FALSE)</f>
        <v>tier - 1</v>
      </c>
      <c r="P2218" t="str">
        <f>VLOOKUP(Healthcare!A2218,'Hospitalisation Details'!A2217:K4552,9,FALSE)</f>
        <v>R1013</v>
      </c>
      <c r="Q2218">
        <f>VLOOKUP(Healthcare!A2218,'Hospitalisation Details'!A2217:K4552,11,FALSE)</f>
        <v>29</v>
      </c>
    </row>
    <row r="2219" spans="1:17" ht="15.6">
      <c r="A2219" s="1" t="s">
        <v>139</v>
      </c>
      <c r="B2219" t="str">
        <f>VLOOKUP(A2219,'Customer Names'!A2218:E4553,5,FALSE)</f>
        <v xml:space="preserve"> Ms.  Polly Moody</v>
      </c>
      <c r="C2219">
        <f>VLOOKUP(A2219,'Medical Examinations'!A2218:J4553,2,FALSE)</f>
        <v>26.73</v>
      </c>
      <c r="D2219">
        <f>VLOOKUP(A2219,'Medical Examinations'!A2218:J4553,3,FALSE)</f>
        <v>5.08</v>
      </c>
      <c r="E2219" t="str">
        <f>VLOOKUP(A2219,'Medical Examinations'!A2218:J4553,4,FALSE)</f>
        <v>No</v>
      </c>
      <c r="F2219" t="str">
        <f>VLOOKUP(A2219,'Medical Examinations'!A2218:J4553,5,FALSE)</f>
        <v>Yes</v>
      </c>
      <c r="G2219" t="str">
        <f>VLOOKUP($A2219,'Medical Examinations'!A$1:J$2336,6,FALSE)</f>
        <v>No</v>
      </c>
      <c r="H2219">
        <f>VLOOKUP(A2219,'Medical Examinations'!A2218:J4553,7,FALSE)</f>
        <v>1</v>
      </c>
      <c r="I2219" t="str">
        <f>VLOOKUP(A2219,'Medical Examinations'!A2218:J4553,8,FALSE)</f>
        <v>No</v>
      </c>
      <c r="J2219" t="str">
        <f>VLOOKUP($A2219,'Medical Examinations'!$A2218:$J4553,9,FALSE)</f>
        <v>Over Weight</v>
      </c>
      <c r="K2219" t="str">
        <f>VLOOKUP(A2219,'Medical Examinations'!A2218:J4553,10,FALSE)</f>
        <v>Normal</v>
      </c>
      <c r="L2219" t="str">
        <f>VLOOKUP(Healthcare!A2219,'Hospitalisation Details'!A2218:K4553,10,FALSE)</f>
        <v>22-Jul-2004</v>
      </c>
      <c r="M2219" s="17">
        <f>VLOOKUP(Healthcare!A2219,'Hospitalisation Details'!A2218:K4553,6,FALSE)</f>
        <v>1615.77</v>
      </c>
      <c r="N2219" t="str">
        <f>VLOOKUP(Healthcare!A2219,'Hospitalisation Details'!A2218:K4553,7,FALSE)</f>
        <v>tier - 2</v>
      </c>
      <c r="O2219" t="str">
        <f>VLOOKUP(Healthcare!A2219,'Hospitalisation Details'!A2218:K4553,8,FALSE)</f>
        <v>tier - 1</v>
      </c>
      <c r="P2219" t="str">
        <f>VLOOKUP(Healthcare!A2219,'Hospitalisation Details'!A2218:K4553,9,FALSE)</f>
        <v>R1013</v>
      </c>
      <c r="Q2219">
        <f>VLOOKUP(Healthcare!A2219,'Hospitalisation Details'!A2218:K4553,11,FALSE)</f>
        <v>20</v>
      </c>
    </row>
    <row r="2220" spans="1:17" ht="15.6">
      <c r="A2220" s="1" t="s">
        <v>138</v>
      </c>
      <c r="B2220" t="str">
        <f>VLOOKUP(A2220,'Customer Names'!A2219:E4554,5,FALSE)</f>
        <v xml:space="preserve"> Ms.  Elizabeth Swierzbinski</v>
      </c>
      <c r="C2220">
        <f>VLOOKUP(A2220,'Medical Examinations'!A2219:J4554,2,FALSE)</f>
        <v>20.79</v>
      </c>
      <c r="D2220">
        <f>VLOOKUP(A2220,'Medical Examinations'!A2219:J4554,3,FALSE)</f>
        <v>5.84</v>
      </c>
      <c r="E2220" t="str">
        <f>VLOOKUP(A2220,'Medical Examinations'!A2219:J4554,4,FALSE)</f>
        <v>No</v>
      </c>
      <c r="F2220" t="str">
        <f>VLOOKUP(A2220,'Medical Examinations'!A2219:J4554,5,FALSE)</f>
        <v>Yes</v>
      </c>
      <c r="G2220" t="str">
        <f>VLOOKUP($A2220,'Medical Examinations'!A$1:J$2336,6,FALSE)</f>
        <v>No</v>
      </c>
      <c r="H2220">
        <f>VLOOKUP(A2220,'Medical Examinations'!A2219:J4554,7,FALSE)</f>
        <v>1</v>
      </c>
      <c r="I2220" t="str">
        <f>VLOOKUP(A2220,'Medical Examinations'!A2219:J4554,8,FALSE)</f>
        <v>No</v>
      </c>
      <c r="J2220" t="str">
        <f>VLOOKUP($A2220,'Medical Examinations'!$A2219:$J4554,9,FALSE)</f>
        <v>Healthy Weight</v>
      </c>
      <c r="K2220" t="str">
        <f>VLOOKUP(A2220,'Medical Examinations'!A2219:J4554,10,FALSE)</f>
        <v>Prediabetes</v>
      </c>
      <c r="L2220" t="str">
        <f>VLOOKUP(Healthcare!A2220,'Hospitalisation Details'!A2219:K4554,10,FALSE)</f>
        <v>19-Nov-2004</v>
      </c>
      <c r="M2220" s="17">
        <f>VLOOKUP(Healthcare!A2220,'Hospitalisation Details'!A2219:K4554,6,FALSE)</f>
        <v>1607.51</v>
      </c>
      <c r="N2220" t="str">
        <f>VLOOKUP(Healthcare!A2220,'Hospitalisation Details'!A2219:K4554,7,FALSE)</f>
        <v>tier - 2</v>
      </c>
      <c r="O2220" t="str">
        <f>VLOOKUP(Healthcare!A2220,'Hospitalisation Details'!A2219:K4554,8,FALSE)</f>
        <v>tier - 3</v>
      </c>
      <c r="P2220" t="str">
        <f>VLOOKUP(Healthcare!A2220,'Hospitalisation Details'!A2219:K4554,9,FALSE)</f>
        <v>R1013</v>
      </c>
      <c r="Q2220">
        <f>VLOOKUP(Healthcare!A2220,'Hospitalisation Details'!A2219:K4554,11,FALSE)</f>
        <v>19</v>
      </c>
    </row>
    <row r="2221" spans="1:17" ht="15.6">
      <c r="A2221" s="1" t="s">
        <v>137</v>
      </c>
      <c r="B2221" t="str">
        <f>VLOOKUP(A2221,'Customer Names'!A2220:E4555,5,FALSE)</f>
        <v xml:space="preserve"> Ms.  Tiffany A Schwartz</v>
      </c>
      <c r="C2221">
        <f>VLOOKUP(A2221,'Medical Examinations'!A2220:J4555,2,FALSE)</f>
        <v>20.149999999999999</v>
      </c>
      <c r="D2221">
        <f>VLOOKUP(A2221,'Medical Examinations'!A2220:J4555,3,FALSE)</f>
        <v>4.1500000000000004</v>
      </c>
      <c r="E2221" t="str">
        <f>VLOOKUP(A2221,'Medical Examinations'!A2220:J4555,4,FALSE)</f>
        <v>No</v>
      </c>
      <c r="F2221" t="str">
        <f>VLOOKUP(A2221,'Medical Examinations'!A2220:J4555,5,FALSE)</f>
        <v>No</v>
      </c>
      <c r="G2221" t="str">
        <f>VLOOKUP($A2221,'Medical Examinations'!A$1:J$2336,6,FALSE)</f>
        <v>No</v>
      </c>
      <c r="H2221">
        <f>VLOOKUP(A2221,'Medical Examinations'!A2220:J4555,7,FALSE)</f>
        <v>1</v>
      </c>
      <c r="I2221" t="str">
        <f>VLOOKUP(A2221,'Medical Examinations'!A2220:J4555,8,FALSE)</f>
        <v>No</v>
      </c>
      <c r="J2221" t="str">
        <f>VLOOKUP($A2221,'Medical Examinations'!$A2220:$J4555,9,FALSE)</f>
        <v>Healthy Weight</v>
      </c>
      <c r="K2221" t="str">
        <f>VLOOKUP(A2221,'Medical Examinations'!A2220:J4555,10,FALSE)</f>
        <v>Normal</v>
      </c>
      <c r="L2221" t="str">
        <f>VLOOKUP(Healthcare!A2221,'Hospitalisation Details'!A2220:K4555,10,FALSE)</f>
        <v>22-Sep-1992</v>
      </c>
      <c r="M2221" s="17">
        <f>VLOOKUP(Healthcare!A2221,'Hospitalisation Details'!A2220:K4555,6,FALSE)</f>
        <v>1566.88</v>
      </c>
      <c r="N2221" t="str">
        <f>VLOOKUP(Healthcare!A2221,'Hospitalisation Details'!A2220:K4555,7,FALSE)</f>
        <v>tier - 2</v>
      </c>
      <c r="O2221" t="str">
        <f>VLOOKUP(Healthcare!A2221,'Hospitalisation Details'!A2220:K4555,8,FALSE)</f>
        <v>tier - 1</v>
      </c>
      <c r="P2221" t="str">
        <f>VLOOKUP(Healthcare!A2221,'Hospitalisation Details'!A2220:K4555,9,FALSE)</f>
        <v>R1013</v>
      </c>
      <c r="Q2221">
        <f>VLOOKUP(Healthcare!A2221,'Hospitalisation Details'!A2220:K4555,11,FALSE)</f>
        <v>31</v>
      </c>
    </row>
    <row r="2222" spans="1:17" ht="15.6">
      <c r="A2222" s="1" t="s">
        <v>136</v>
      </c>
      <c r="B2222" t="str">
        <f>VLOOKUP(A2222,'Customer Names'!A2221:E4556,5,FALSE)</f>
        <v xml:space="preserve"> Mr.  Cole Sanseverino</v>
      </c>
      <c r="C2222">
        <f>VLOOKUP(A2222,'Medical Examinations'!A2221:J4556,2,FALSE)</f>
        <v>36.85</v>
      </c>
      <c r="D2222">
        <f>VLOOKUP(A2222,'Medical Examinations'!A2221:J4556,3,FALSE)</f>
        <v>4.3600000000000003</v>
      </c>
      <c r="E2222" t="str">
        <f>VLOOKUP(A2222,'Medical Examinations'!A2221:J4556,4,FALSE)</f>
        <v>yes</v>
      </c>
      <c r="F2222" t="str">
        <f>VLOOKUP(A2222,'Medical Examinations'!A2221:J4556,5,FALSE)</f>
        <v>No</v>
      </c>
      <c r="G2222" t="str">
        <f>VLOOKUP($A2222,'Medical Examinations'!A$1:J$2336,6,FALSE)</f>
        <v>No</v>
      </c>
      <c r="H2222">
        <f>VLOOKUP(A2222,'Medical Examinations'!A2221:J4556,7,FALSE)</f>
        <v>0</v>
      </c>
      <c r="I2222" t="str">
        <f>VLOOKUP(A2222,'Medical Examinations'!A2221:J4556,8,FALSE)</f>
        <v>No</v>
      </c>
      <c r="J2222" t="str">
        <f>VLOOKUP($A2222,'Medical Examinations'!$A2221:$J4556,9,FALSE)</f>
        <v>Obesity</v>
      </c>
      <c r="K2222" t="str">
        <f>VLOOKUP(A2222,'Medical Examinations'!A2221:J4556,10,FALSE)</f>
        <v>Normal</v>
      </c>
      <c r="L2222" t="str">
        <f>VLOOKUP(Healthcare!A2222,'Hospitalisation Details'!A2221:K4556,10,FALSE)</f>
        <v>5-Dec-2001</v>
      </c>
      <c r="M2222" s="17">
        <f>VLOOKUP(Healthcare!A2222,'Hospitalisation Details'!A2221:K4556,6,FALSE)</f>
        <v>1534.3</v>
      </c>
      <c r="N2222" t="str">
        <f>VLOOKUP(Healthcare!A2222,'Hospitalisation Details'!A2221:K4556,7,FALSE)</f>
        <v>tier - 2</v>
      </c>
      <c r="O2222" t="str">
        <f>VLOOKUP(Healthcare!A2222,'Hospitalisation Details'!A2221:K4556,8,FALSE)</f>
        <v>tier - 2</v>
      </c>
      <c r="P2222" t="str">
        <f>VLOOKUP(Healthcare!A2222,'Hospitalisation Details'!A2221:K4556,9,FALSE)</f>
        <v>R1013</v>
      </c>
      <c r="Q2222">
        <f>VLOOKUP(Healthcare!A2222,'Hospitalisation Details'!A2221:K4556,11,FALSE)</f>
        <v>22</v>
      </c>
    </row>
    <row r="2223" spans="1:17" ht="15.6">
      <c r="A2223" s="1" t="s">
        <v>135</v>
      </c>
      <c r="B2223" t="str">
        <f>VLOOKUP(A2223,'Customer Names'!A2222:E4557,5,FALSE)</f>
        <v xml:space="preserve"> Mr.  Matthew T Lawder</v>
      </c>
      <c r="C2223">
        <f>VLOOKUP(A2223,'Medical Examinations'!A2222:J4557,2,FALSE)</f>
        <v>35.53</v>
      </c>
      <c r="D2223">
        <f>VLOOKUP(A2223,'Medical Examinations'!A2222:J4557,3,FALSE)</f>
        <v>4.55</v>
      </c>
      <c r="E2223" t="str">
        <f>VLOOKUP(A2223,'Medical Examinations'!A2222:J4557,4,FALSE)</f>
        <v>yes</v>
      </c>
      <c r="F2223" t="str">
        <f>VLOOKUP(A2223,'Medical Examinations'!A2222:J4557,5,FALSE)</f>
        <v>No</v>
      </c>
      <c r="G2223" t="str">
        <f>VLOOKUP($A2223,'Medical Examinations'!A$1:J$2336,6,FALSE)</f>
        <v>No</v>
      </c>
      <c r="H2223">
        <f>VLOOKUP(A2223,'Medical Examinations'!A2222:J4557,7,FALSE)</f>
        <v>0</v>
      </c>
      <c r="I2223" t="str">
        <f>VLOOKUP(A2223,'Medical Examinations'!A2222:J4557,8,FALSE)</f>
        <v>No</v>
      </c>
      <c r="J2223" t="str">
        <f>VLOOKUP($A2223,'Medical Examinations'!$A2222:$J4557,9,FALSE)</f>
        <v>Obesity</v>
      </c>
      <c r="K2223" t="str">
        <f>VLOOKUP(A2223,'Medical Examinations'!A2222:J4557,10,FALSE)</f>
        <v>Normal</v>
      </c>
      <c r="L2223" t="str">
        <f>VLOOKUP(Healthcare!A2223,'Hospitalisation Details'!A2222:K4557,10,FALSE)</f>
        <v>2-Jun-2001</v>
      </c>
      <c r="M2223" s="17">
        <f>VLOOKUP(Healthcare!A2223,'Hospitalisation Details'!A2222:K4557,6,FALSE)</f>
        <v>1532.47</v>
      </c>
      <c r="N2223" t="str">
        <f>VLOOKUP(Healthcare!A2223,'Hospitalisation Details'!A2222:K4557,7,FALSE)</f>
        <v>tier - 2</v>
      </c>
      <c r="O2223" t="str">
        <f>VLOOKUP(Healthcare!A2223,'Hospitalisation Details'!A2222:K4557,8,FALSE)</f>
        <v>tier - 2</v>
      </c>
      <c r="P2223" t="str">
        <f>VLOOKUP(Healthcare!A2223,'Hospitalisation Details'!A2222:K4557,9,FALSE)</f>
        <v>R1013</v>
      </c>
      <c r="Q2223">
        <f>VLOOKUP(Healthcare!A2223,'Hospitalisation Details'!A2222:K4557,11,FALSE)</f>
        <v>23</v>
      </c>
    </row>
    <row r="2224" spans="1:17" ht="15.6">
      <c r="A2224" s="1" t="s">
        <v>134</v>
      </c>
      <c r="B2224" t="str">
        <f>VLOOKUP(A2224,'Customer Names'!A2223:E4558,5,FALSE)</f>
        <v xml:space="preserve"> Mr.  Zachary Young</v>
      </c>
      <c r="C2224">
        <f>VLOOKUP(A2224,'Medical Examinations'!A2223:J4558,2,FALSE)</f>
        <v>31.1</v>
      </c>
      <c r="D2224">
        <f>VLOOKUP(A2224,'Medical Examinations'!A2223:J4558,3,FALSE)</f>
        <v>4.37</v>
      </c>
      <c r="E2224" t="str">
        <f>VLOOKUP(A2224,'Medical Examinations'!A2223:J4558,4,FALSE)</f>
        <v>yes</v>
      </c>
      <c r="F2224" t="str">
        <f>VLOOKUP(A2224,'Medical Examinations'!A2223:J4558,5,FALSE)</f>
        <v>No</v>
      </c>
      <c r="G2224" t="str">
        <f>VLOOKUP($A2224,'Medical Examinations'!A$1:J$2336,6,FALSE)</f>
        <v>No</v>
      </c>
      <c r="H2224">
        <f>VLOOKUP(A2224,'Medical Examinations'!A2223:J4558,7,FALSE)</f>
        <v>0</v>
      </c>
      <c r="I2224" t="str">
        <f>VLOOKUP(A2224,'Medical Examinations'!A2223:J4558,8,FALSE)</f>
        <v>No</v>
      </c>
      <c r="J2224" t="str">
        <f>VLOOKUP($A2224,'Medical Examinations'!$A2223:$J4558,9,FALSE)</f>
        <v>Obesity</v>
      </c>
      <c r="K2224" t="str">
        <f>VLOOKUP(A2224,'Medical Examinations'!A2223:J4558,10,FALSE)</f>
        <v>Normal</v>
      </c>
      <c r="L2224" t="str">
        <f>VLOOKUP(Healthcare!A2224,'Hospitalisation Details'!A2223:K4558,10,FALSE)</f>
        <v>7-Jul-2001</v>
      </c>
      <c r="M2224" s="17">
        <f>VLOOKUP(Healthcare!A2224,'Hospitalisation Details'!A2223:K4558,6,FALSE)</f>
        <v>1526.31</v>
      </c>
      <c r="N2224" t="str">
        <f>VLOOKUP(Healthcare!A2224,'Hospitalisation Details'!A2223:K4558,7,FALSE)</f>
        <v>tier - 2</v>
      </c>
      <c r="O2224" t="str">
        <f>VLOOKUP(Healthcare!A2224,'Hospitalisation Details'!A2223:K4558,8,FALSE)</f>
        <v>tier - 3</v>
      </c>
      <c r="P2224" t="str">
        <f>VLOOKUP(Healthcare!A2224,'Hospitalisation Details'!A2223:K4558,9,FALSE)</f>
        <v>R1011</v>
      </c>
      <c r="Q2224">
        <f>VLOOKUP(Healthcare!A2224,'Hospitalisation Details'!A2223:K4558,11,FALSE)</f>
        <v>23</v>
      </c>
    </row>
    <row r="2225" spans="1:17" ht="15.6">
      <c r="A2225" s="1" t="s">
        <v>133</v>
      </c>
      <c r="B2225" t="str">
        <f>VLOOKUP(A2225,'Customer Names'!A2224:E4559,5,FALSE)</f>
        <v xml:space="preserve"> Mr.  Matthew T Hoerner</v>
      </c>
      <c r="C2225">
        <f>VLOOKUP(A2225,'Medical Examinations'!A2224:J4559,2,FALSE)</f>
        <v>23.21</v>
      </c>
      <c r="D2225">
        <f>VLOOKUP(A2225,'Medical Examinations'!A2224:J4559,3,FALSE)</f>
        <v>5.24</v>
      </c>
      <c r="E2225" t="str">
        <f>VLOOKUP(A2225,'Medical Examinations'!A2224:J4559,4,FALSE)</f>
        <v>yes</v>
      </c>
      <c r="F2225" t="str">
        <f>VLOOKUP(A2225,'Medical Examinations'!A2224:J4559,5,FALSE)</f>
        <v>No</v>
      </c>
      <c r="G2225" t="str">
        <f>VLOOKUP($A2225,'Medical Examinations'!A$1:J$2336,6,FALSE)</f>
        <v>No</v>
      </c>
      <c r="H2225">
        <f>VLOOKUP(A2225,'Medical Examinations'!A2224:J4559,7,FALSE)</f>
        <v>0</v>
      </c>
      <c r="I2225" t="str">
        <f>VLOOKUP(A2225,'Medical Examinations'!A2224:J4559,8,FALSE)</f>
        <v>No</v>
      </c>
      <c r="J2225" t="str">
        <f>VLOOKUP($A2225,'Medical Examinations'!$A2224:$J4559,9,FALSE)</f>
        <v>Healthy Weight</v>
      </c>
      <c r="K2225" t="str">
        <f>VLOOKUP(A2225,'Medical Examinations'!A2224:J4559,10,FALSE)</f>
        <v>Normal</v>
      </c>
      <c r="L2225" t="str">
        <f>VLOOKUP(Healthcare!A2225,'Hospitalisation Details'!A2224:K4559,10,FALSE)</f>
        <v>25-Aug-2001</v>
      </c>
      <c r="M2225" s="17">
        <f>VLOOKUP(Healthcare!A2225,'Hospitalisation Details'!A2224:K4559,6,FALSE)</f>
        <v>1515.34</v>
      </c>
      <c r="N2225" t="str">
        <f>VLOOKUP(Healthcare!A2225,'Hospitalisation Details'!A2224:K4559,7,FALSE)</f>
        <v>tier - 2</v>
      </c>
      <c r="O2225" t="str">
        <f>VLOOKUP(Healthcare!A2225,'Hospitalisation Details'!A2224:K4559,8,FALSE)</f>
        <v>tier - 3</v>
      </c>
      <c r="P2225" t="str">
        <f>VLOOKUP(Healthcare!A2225,'Hospitalisation Details'!A2224:K4559,9,FALSE)</f>
        <v>R1013</v>
      </c>
      <c r="Q2225">
        <f>VLOOKUP(Healthcare!A2225,'Hospitalisation Details'!A2224:K4559,11,FALSE)</f>
        <v>23</v>
      </c>
    </row>
    <row r="2226" spans="1:17" ht="15.6">
      <c r="A2226" s="1" t="s">
        <v>132</v>
      </c>
      <c r="B2226" t="str">
        <f>VLOOKUP(A2226,'Customer Names'!A2225:E4560,5,FALSE)</f>
        <v xml:space="preserve"> Mr.  Pat Benson</v>
      </c>
      <c r="C2226">
        <f>VLOOKUP(A2226,'Medical Examinations'!A2225:J4560,2,FALSE)</f>
        <v>18.36</v>
      </c>
      <c r="D2226">
        <f>VLOOKUP(A2226,'Medical Examinations'!A2225:J4560,3,FALSE)</f>
        <v>5.96</v>
      </c>
      <c r="E2226" t="str">
        <f>VLOOKUP(A2226,'Medical Examinations'!A2225:J4560,4,FALSE)</f>
        <v>No</v>
      </c>
      <c r="F2226" t="str">
        <f>VLOOKUP(A2226,'Medical Examinations'!A2225:J4560,5,FALSE)</f>
        <v>No</v>
      </c>
      <c r="G2226" t="str">
        <f>VLOOKUP($A2226,'Medical Examinations'!A$1:J$2336,6,FALSE)</f>
        <v>No</v>
      </c>
      <c r="H2226">
        <f>VLOOKUP(A2226,'Medical Examinations'!A2225:J4560,7,FALSE)</f>
        <v>1</v>
      </c>
      <c r="I2226" t="str">
        <f>VLOOKUP(A2226,'Medical Examinations'!A2225:J4560,8,FALSE)</f>
        <v>No</v>
      </c>
      <c r="J2226" t="str">
        <f>VLOOKUP($A2226,'Medical Examinations'!$A2225:$J4560,9,FALSE)</f>
        <v>Under Weight</v>
      </c>
      <c r="K2226" t="str">
        <f>VLOOKUP(A2226,'Medical Examinations'!A2225:J4560,10,FALSE)</f>
        <v>Prediabetes</v>
      </c>
      <c r="L2226" t="str">
        <f>VLOOKUP(Healthcare!A2226,'Hospitalisation Details'!A2225:K4560,10,FALSE)</f>
        <v>19-Jun-1998</v>
      </c>
      <c r="M2226" s="17">
        <f>VLOOKUP(Healthcare!A2226,'Hospitalisation Details'!A2225:K4560,6,FALSE)</f>
        <v>1497</v>
      </c>
      <c r="N2226" t="str">
        <f>VLOOKUP(Healthcare!A2226,'Hospitalisation Details'!A2225:K4560,7,FALSE)</f>
        <v>tier - 2</v>
      </c>
      <c r="O2226" t="str">
        <f>VLOOKUP(Healthcare!A2226,'Hospitalisation Details'!A2225:K4560,8,FALSE)</f>
        <v>tier - 2</v>
      </c>
      <c r="P2226" t="str">
        <f>VLOOKUP(Healthcare!A2226,'Hospitalisation Details'!A2225:K4560,9,FALSE)</f>
        <v>R1013</v>
      </c>
      <c r="Q2226">
        <f>VLOOKUP(Healthcare!A2226,'Hospitalisation Details'!A2225:K4560,11,FALSE)</f>
        <v>26</v>
      </c>
    </row>
    <row r="2227" spans="1:17" ht="15.6">
      <c r="A2227" s="1" t="s">
        <v>131</v>
      </c>
      <c r="B2227" t="str">
        <f>VLOOKUP(A2227,'Customer Names'!A2226:E4561,5,FALSE)</f>
        <v xml:space="preserve"> Ms.  Ashley Horton</v>
      </c>
      <c r="C2227">
        <f>VLOOKUP(A2227,'Medical Examinations'!A2226:J4561,2,FALSE)</f>
        <v>15.92</v>
      </c>
      <c r="D2227">
        <f>VLOOKUP(A2227,'Medical Examinations'!A2226:J4561,3,FALSE)</f>
        <v>4.76</v>
      </c>
      <c r="E2227" t="str">
        <f>VLOOKUP(A2227,'Medical Examinations'!A2226:J4561,4,FALSE)</f>
        <v>yes</v>
      </c>
      <c r="F2227" t="str">
        <f>VLOOKUP(A2227,'Medical Examinations'!A2226:J4561,5,FALSE)</f>
        <v>No</v>
      </c>
      <c r="G2227" t="str">
        <f>VLOOKUP($A2227,'Medical Examinations'!A$1:J$2336,6,FALSE)</f>
        <v>No</v>
      </c>
      <c r="H2227">
        <f>VLOOKUP(A2227,'Medical Examinations'!A2226:J4561,7,FALSE)</f>
        <v>1</v>
      </c>
      <c r="I2227" t="str">
        <f>VLOOKUP(A2227,'Medical Examinations'!A2226:J4561,8,FALSE)</f>
        <v>No</v>
      </c>
      <c r="J2227" t="str">
        <f>VLOOKUP($A2227,'Medical Examinations'!$A2226:$J4561,9,FALSE)</f>
        <v>Under Weight</v>
      </c>
      <c r="K2227" t="str">
        <f>VLOOKUP(A2227,'Medical Examinations'!A2226:J4561,10,FALSE)</f>
        <v>Normal</v>
      </c>
      <c r="L2227" t="str">
        <f>VLOOKUP(Healthcare!A2227,'Hospitalisation Details'!A2226:K4561,10,FALSE)</f>
        <v>7-Oct-1995</v>
      </c>
      <c r="M2227" s="17">
        <f>VLOOKUP(Healthcare!A2227,'Hospitalisation Details'!A2226:K4561,6,FALSE)</f>
        <v>1493</v>
      </c>
      <c r="N2227" t="str">
        <f>VLOOKUP(Healthcare!A2227,'Hospitalisation Details'!A2226:K4561,7,FALSE)</f>
        <v>tier - 2</v>
      </c>
      <c r="O2227" t="str">
        <f>VLOOKUP(Healthcare!A2227,'Hospitalisation Details'!A2226:K4561,8,FALSE)</f>
        <v>tier - 3</v>
      </c>
      <c r="P2227" t="str">
        <f>VLOOKUP(Healthcare!A2227,'Hospitalisation Details'!A2226:K4561,9,FALSE)</f>
        <v>R1013</v>
      </c>
      <c r="Q2227">
        <f>VLOOKUP(Healthcare!A2227,'Hospitalisation Details'!A2226:K4561,11,FALSE)</f>
        <v>28</v>
      </c>
    </row>
    <row r="2228" spans="1:17" ht="15.6">
      <c r="A2228" s="1" t="s">
        <v>130</v>
      </c>
      <c r="B2228" t="str">
        <f>VLOOKUP(A2228,'Customer Names'!A2227:E4562,5,FALSE)</f>
        <v xml:space="preserve"> Ms.  Elizabeth A McGraw</v>
      </c>
      <c r="C2228">
        <f>VLOOKUP(A2228,'Medical Examinations'!A2227:J4562,2,FALSE)</f>
        <v>15.17</v>
      </c>
      <c r="D2228">
        <f>VLOOKUP(A2228,'Medical Examinations'!A2227:J4562,3,FALSE)</f>
        <v>4.3</v>
      </c>
      <c r="E2228" t="str">
        <f>VLOOKUP(A2228,'Medical Examinations'!A2227:J4562,4,FALSE)</f>
        <v>yes</v>
      </c>
      <c r="F2228" t="str">
        <f>VLOOKUP(A2228,'Medical Examinations'!A2227:J4562,5,FALSE)</f>
        <v>No</v>
      </c>
      <c r="G2228" t="str">
        <f>VLOOKUP($A2228,'Medical Examinations'!A$1:J$2336,6,FALSE)</f>
        <v>Yes</v>
      </c>
      <c r="H2228">
        <f>VLOOKUP(A2228,'Medical Examinations'!A2227:J4562,7,FALSE)</f>
        <v>1</v>
      </c>
      <c r="I2228" t="str">
        <f>VLOOKUP(A2228,'Medical Examinations'!A2227:J4562,8,FALSE)</f>
        <v>No</v>
      </c>
      <c r="J2228" t="str">
        <f>VLOOKUP($A2228,'Medical Examinations'!$A2227:$J4562,9,FALSE)</f>
        <v>Under Weight</v>
      </c>
      <c r="K2228" t="str">
        <f>VLOOKUP(A2228,'Medical Examinations'!A2227:J4562,10,FALSE)</f>
        <v>Normal</v>
      </c>
      <c r="L2228" t="str">
        <f>VLOOKUP(Healthcare!A2228,'Hospitalisation Details'!A2227:K4562,10,FALSE)</f>
        <v>9-Jun-1997</v>
      </c>
      <c r="M2228" s="17">
        <f>VLOOKUP(Healthcare!A2228,'Hospitalisation Details'!A2227:K4562,6,FALSE)</f>
        <v>1481</v>
      </c>
      <c r="N2228" t="str">
        <f>VLOOKUP(Healthcare!A2228,'Hospitalisation Details'!A2227:K4562,7,FALSE)</f>
        <v>tier - 2</v>
      </c>
      <c r="O2228" t="str">
        <f>VLOOKUP(Healthcare!A2228,'Hospitalisation Details'!A2227:K4562,8,FALSE)</f>
        <v>tier - 1</v>
      </c>
      <c r="P2228" t="str">
        <f>VLOOKUP(Healthcare!A2228,'Hospitalisation Details'!A2227:K4562,9,FALSE)</f>
        <v>R1012</v>
      </c>
      <c r="Q2228">
        <f>VLOOKUP(Healthcare!A2228,'Hospitalisation Details'!A2227:K4562,11,FALSE)</f>
        <v>27</v>
      </c>
    </row>
    <row r="2229" spans="1:17" ht="15.6">
      <c r="A2229" s="1" t="s">
        <v>129</v>
      </c>
      <c r="B2229" t="str">
        <f>VLOOKUP(A2229,'Customer Names'!A2228:E4563,5,FALSE)</f>
        <v xml:space="preserve"> Ms.  Rebecca M Beaulne</v>
      </c>
      <c r="C2229">
        <f>VLOOKUP(A2229,'Medical Examinations'!A2228:J4563,2,FALSE)</f>
        <v>16.63</v>
      </c>
      <c r="D2229">
        <f>VLOOKUP(A2229,'Medical Examinations'!A2228:J4563,3,FALSE)</f>
        <v>4.5</v>
      </c>
      <c r="E2229" t="str">
        <f>VLOOKUP(A2229,'Medical Examinations'!A2228:J4563,4,FALSE)</f>
        <v>No</v>
      </c>
      <c r="F2229" t="str">
        <f>VLOOKUP(A2229,'Medical Examinations'!A2228:J4563,5,FALSE)</f>
        <v>No</v>
      </c>
      <c r="G2229" t="str">
        <f>VLOOKUP($A2229,'Medical Examinations'!A$1:J$2336,6,FALSE)</f>
        <v>No</v>
      </c>
      <c r="H2229">
        <f>VLOOKUP(A2229,'Medical Examinations'!A2228:J4563,7,FALSE)</f>
        <v>1</v>
      </c>
      <c r="I2229" t="str">
        <f>VLOOKUP(A2229,'Medical Examinations'!A2228:J4563,8,FALSE)</f>
        <v>No</v>
      </c>
      <c r="J2229" t="str">
        <f>VLOOKUP($A2229,'Medical Examinations'!$A2228:$J4563,9,FALSE)</f>
        <v>Under Weight</v>
      </c>
      <c r="K2229" t="str">
        <f>VLOOKUP(A2229,'Medical Examinations'!A2228:J4563,10,FALSE)</f>
        <v>Normal</v>
      </c>
      <c r="L2229" t="str">
        <f>VLOOKUP(Healthcare!A2229,'Hospitalisation Details'!A2228:K4563,10,FALSE)</f>
        <v>7-Dec-1998</v>
      </c>
      <c r="M2229" s="17">
        <f>VLOOKUP(Healthcare!A2229,'Hospitalisation Details'!A2228:K4563,6,FALSE)</f>
        <v>1477</v>
      </c>
      <c r="N2229" t="str">
        <f>VLOOKUP(Healthcare!A2229,'Hospitalisation Details'!A2228:K4563,7,FALSE)</f>
        <v>tier - 2</v>
      </c>
      <c r="O2229" t="str">
        <f>VLOOKUP(Healthcare!A2229,'Hospitalisation Details'!A2228:K4563,8,FALSE)</f>
        <v>tier - 1</v>
      </c>
      <c r="P2229" t="str">
        <f>VLOOKUP(Healthcare!A2229,'Hospitalisation Details'!A2228:K4563,9,FALSE)</f>
        <v>R1013</v>
      </c>
      <c r="Q2229">
        <f>VLOOKUP(Healthcare!A2229,'Hospitalisation Details'!A2228:K4563,11,FALSE)</f>
        <v>25</v>
      </c>
    </row>
    <row r="2230" spans="1:17" ht="15.6">
      <c r="A2230" s="1" t="s">
        <v>128</v>
      </c>
      <c r="B2230" t="str">
        <f>VLOOKUP(A2230,'Customer Names'!A2229:E4564,5,FALSE)</f>
        <v xml:space="preserve"> Ms.  Ruth Lunz</v>
      </c>
      <c r="C2230">
        <f>VLOOKUP(A2230,'Medical Examinations'!A2229:J4564,2,FALSE)</f>
        <v>19.39</v>
      </c>
      <c r="D2230">
        <f>VLOOKUP(A2230,'Medical Examinations'!A2229:J4564,3,FALSE)</f>
        <v>5.59</v>
      </c>
      <c r="E2230" t="str">
        <f>VLOOKUP(A2230,'Medical Examinations'!A2229:J4564,4,FALSE)</f>
        <v>No</v>
      </c>
      <c r="F2230" t="str">
        <f>VLOOKUP(A2230,'Medical Examinations'!A2229:J4564,5,FALSE)</f>
        <v>No</v>
      </c>
      <c r="G2230" t="str">
        <f>VLOOKUP($A2230,'Medical Examinations'!A$1:J$2336,6,FALSE)</f>
        <v>Yes</v>
      </c>
      <c r="H2230">
        <f>VLOOKUP(A2230,'Medical Examinations'!A2229:J4564,7,FALSE)</f>
        <v>1</v>
      </c>
      <c r="I2230" t="str">
        <f>VLOOKUP(A2230,'Medical Examinations'!A2229:J4564,8,FALSE)</f>
        <v>No</v>
      </c>
      <c r="J2230" t="str">
        <f>VLOOKUP($A2230,'Medical Examinations'!$A2229:$J4564,9,FALSE)</f>
        <v>Healthy Weight</v>
      </c>
      <c r="K2230" t="str">
        <f>VLOOKUP(A2230,'Medical Examinations'!A2229:J4564,10,FALSE)</f>
        <v>Normal</v>
      </c>
      <c r="L2230" t="str">
        <f>VLOOKUP(Healthcare!A2230,'Hospitalisation Details'!A2229:K4564,10,FALSE)</f>
        <v>20-Jun-2003</v>
      </c>
      <c r="M2230" s="17">
        <f>VLOOKUP(Healthcare!A2230,'Hospitalisation Details'!A2229:K4564,6,FALSE)</f>
        <v>1467</v>
      </c>
      <c r="N2230" t="str">
        <f>VLOOKUP(Healthcare!A2230,'Hospitalisation Details'!A2229:K4564,7,FALSE)</f>
        <v>tier - 2</v>
      </c>
      <c r="O2230" t="str">
        <f>VLOOKUP(Healthcare!A2230,'Hospitalisation Details'!A2229:K4564,8,FALSE)</f>
        <v>tier - 2</v>
      </c>
      <c r="P2230" t="str">
        <f>VLOOKUP(Healthcare!A2230,'Hospitalisation Details'!A2229:K4564,9,FALSE)</f>
        <v>R1013</v>
      </c>
      <c r="Q2230">
        <f>VLOOKUP(Healthcare!A2230,'Hospitalisation Details'!A2229:K4564,11,FALSE)</f>
        <v>21</v>
      </c>
    </row>
    <row r="2231" spans="1:17" ht="15.6">
      <c r="A2231" s="1" t="s">
        <v>127</v>
      </c>
      <c r="B2231" t="str">
        <f>VLOOKUP(A2231,'Customer Names'!A2230:E4565,5,FALSE)</f>
        <v xml:space="preserve"> Mr.  Gregory S Kyle</v>
      </c>
      <c r="C2231">
        <f>VLOOKUP(A2231,'Medical Examinations'!A2230:J4565,2,FALSE)</f>
        <v>17.34</v>
      </c>
      <c r="D2231">
        <f>VLOOKUP(A2231,'Medical Examinations'!A2230:J4565,3,FALSE)</f>
        <v>6.29</v>
      </c>
      <c r="E2231" t="str">
        <f>VLOOKUP(A2231,'Medical Examinations'!A2230:J4565,4,FALSE)</f>
        <v>yes</v>
      </c>
      <c r="F2231" t="str">
        <f>VLOOKUP(A2231,'Medical Examinations'!A2230:J4565,5,FALSE)</f>
        <v>No</v>
      </c>
      <c r="G2231" t="str">
        <f>VLOOKUP($A2231,'Medical Examinations'!A$1:J$2336,6,FALSE)</f>
        <v>Yes</v>
      </c>
      <c r="H2231">
        <f>VLOOKUP(A2231,'Medical Examinations'!A2230:J4565,7,FALSE)</f>
        <v>1</v>
      </c>
      <c r="I2231" t="str">
        <f>VLOOKUP(A2231,'Medical Examinations'!A2230:J4565,8,FALSE)</f>
        <v>No</v>
      </c>
      <c r="J2231" t="str">
        <f>VLOOKUP($A2231,'Medical Examinations'!$A2230:$J4565,9,FALSE)</f>
        <v>Under Weight</v>
      </c>
      <c r="K2231" t="str">
        <f>VLOOKUP(A2231,'Medical Examinations'!A2230:J4565,10,FALSE)</f>
        <v>Prediabetes</v>
      </c>
      <c r="L2231" t="str">
        <f>VLOOKUP(Healthcare!A2231,'Hospitalisation Details'!A2230:K4565,10,FALSE)</f>
        <v>19-Jun-1997</v>
      </c>
      <c r="M2231" s="17">
        <f>VLOOKUP(Healthcare!A2231,'Hospitalisation Details'!A2230:K4565,6,FALSE)</f>
        <v>1445</v>
      </c>
      <c r="N2231" t="str">
        <f>VLOOKUP(Healthcare!A2231,'Hospitalisation Details'!A2230:K4565,7,FALSE)</f>
        <v>tier - 2</v>
      </c>
      <c r="O2231" t="str">
        <f>VLOOKUP(Healthcare!A2231,'Hospitalisation Details'!A2230:K4565,8,FALSE)</f>
        <v>tier - 1</v>
      </c>
      <c r="P2231" t="str">
        <f>VLOOKUP(Healthcare!A2231,'Hospitalisation Details'!A2230:K4565,9,FALSE)</f>
        <v>R1013</v>
      </c>
      <c r="Q2231">
        <f>VLOOKUP(Healthcare!A2231,'Hospitalisation Details'!A2230:K4565,11,FALSE)</f>
        <v>27</v>
      </c>
    </row>
    <row r="2232" spans="1:17" ht="15.6">
      <c r="A2232" s="1" t="s">
        <v>126</v>
      </c>
      <c r="B2232" t="str">
        <f>VLOOKUP(A2232,'Customer Names'!A2231:E4566,5,FALSE)</f>
        <v xml:space="preserve"> Ms.  Alexandra S Brackenwagen</v>
      </c>
      <c r="C2232">
        <f>VLOOKUP(A2232,'Medical Examinations'!A2231:J4566,2,FALSE)</f>
        <v>17.940000000000001</v>
      </c>
      <c r="D2232">
        <f>VLOOKUP(A2232,'Medical Examinations'!A2231:J4566,3,FALSE)</f>
        <v>4.1900000000000004</v>
      </c>
      <c r="E2232" t="str">
        <f>VLOOKUP(A2232,'Medical Examinations'!A2231:J4566,4,FALSE)</f>
        <v>No</v>
      </c>
      <c r="F2232" t="str">
        <f>VLOOKUP(A2232,'Medical Examinations'!A2231:J4566,5,FALSE)</f>
        <v>Yes</v>
      </c>
      <c r="G2232" t="str">
        <f>VLOOKUP($A2232,'Medical Examinations'!A$1:J$2336,6,FALSE)</f>
        <v>No</v>
      </c>
      <c r="H2232">
        <f>VLOOKUP(A2232,'Medical Examinations'!A2231:J4566,7,FALSE)</f>
        <v>1</v>
      </c>
      <c r="I2232" t="str">
        <f>VLOOKUP(A2232,'Medical Examinations'!A2231:J4566,8,FALSE)</f>
        <v>No</v>
      </c>
      <c r="J2232" t="str">
        <f>VLOOKUP($A2232,'Medical Examinations'!$A2231:$J4566,9,FALSE)</f>
        <v>Under Weight</v>
      </c>
      <c r="K2232" t="str">
        <f>VLOOKUP(A2232,'Medical Examinations'!A2231:J4566,10,FALSE)</f>
        <v>Normal</v>
      </c>
      <c r="L2232" t="str">
        <f>VLOOKUP(Healthcare!A2232,'Hospitalisation Details'!A2231:K4566,10,FALSE)</f>
        <v>1-Sep-2000</v>
      </c>
      <c r="M2232" s="17">
        <f>VLOOKUP(Healthcare!A2232,'Hospitalisation Details'!A2231:K4566,6,FALSE)</f>
        <v>1438</v>
      </c>
      <c r="N2232" t="str">
        <f>VLOOKUP(Healthcare!A2232,'Hospitalisation Details'!A2231:K4566,7,FALSE)</f>
        <v>tier - 2</v>
      </c>
      <c r="O2232" t="str">
        <f>VLOOKUP(Healthcare!A2232,'Hospitalisation Details'!A2231:K4566,8,FALSE)</f>
        <v>tier - 2</v>
      </c>
      <c r="P2232" t="str">
        <f>VLOOKUP(Healthcare!A2232,'Hospitalisation Details'!A2231:K4566,9,FALSE)</f>
        <v>R1013</v>
      </c>
      <c r="Q2232">
        <f>VLOOKUP(Healthcare!A2232,'Hospitalisation Details'!A2231:K4566,11,FALSE)</f>
        <v>24</v>
      </c>
    </row>
    <row r="2233" spans="1:17" ht="15.6">
      <c r="A2233" s="1" t="s">
        <v>125</v>
      </c>
      <c r="B2233" t="str">
        <f>VLOOKUP(A2233,'Customer Names'!A2232:E4567,5,FALSE)</f>
        <v xml:space="preserve"> Ms.  Hillary Schmitt</v>
      </c>
      <c r="C2233">
        <f>VLOOKUP(A2233,'Medical Examinations'!A2232:J4567,2,FALSE)</f>
        <v>16.670000000000002</v>
      </c>
      <c r="D2233">
        <f>VLOOKUP(A2233,'Medical Examinations'!A2232:J4567,3,FALSE)</f>
        <v>4.7</v>
      </c>
      <c r="E2233" t="str">
        <f>VLOOKUP(A2233,'Medical Examinations'!A2232:J4567,4,FALSE)</f>
        <v>yes</v>
      </c>
      <c r="F2233" t="str">
        <f>VLOOKUP(A2233,'Medical Examinations'!A2232:J4567,5,FALSE)</f>
        <v>No</v>
      </c>
      <c r="G2233" t="str">
        <f>VLOOKUP($A2233,'Medical Examinations'!A$1:J$2336,6,FALSE)</f>
        <v>Yes</v>
      </c>
      <c r="H2233">
        <f>VLOOKUP(A2233,'Medical Examinations'!A2232:J4567,7,FALSE)</f>
        <v>1</v>
      </c>
      <c r="I2233" t="str">
        <f>VLOOKUP(A2233,'Medical Examinations'!A2232:J4567,8,FALSE)</f>
        <v>No</v>
      </c>
      <c r="J2233" t="str">
        <f>VLOOKUP($A2233,'Medical Examinations'!$A2232:$J4567,9,FALSE)</f>
        <v>Under Weight</v>
      </c>
      <c r="K2233" t="str">
        <f>VLOOKUP(A2233,'Medical Examinations'!A2232:J4567,10,FALSE)</f>
        <v>Normal</v>
      </c>
      <c r="L2233" t="str">
        <f>VLOOKUP(Healthcare!A2233,'Hospitalisation Details'!A2232:K4567,10,FALSE)</f>
        <v>5-Dec-1997</v>
      </c>
      <c r="M2233" s="17">
        <f>VLOOKUP(Healthcare!A2233,'Hospitalisation Details'!A2232:K4567,6,FALSE)</f>
        <v>1422</v>
      </c>
      <c r="N2233" t="str">
        <f>VLOOKUP(Healthcare!A2233,'Hospitalisation Details'!A2232:K4567,7,FALSE)</f>
        <v>tier - 2</v>
      </c>
      <c r="O2233" t="str">
        <f>VLOOKUP(Healthcare!A2233,'Hospitalisation Details'!A2232:K4567,8,FALSE)</f>
        <v>tier - 2</v>
      </c>
      <c r="P2233" t="str">
        <f>VLOOKUP(Healthcare!A2233,'Hospitalisation Details'!A2232:K4567,9,FALSE)</f>
        <v>R1013</v>
      </c>
      <c r="Q2233">
        <f>VLOOKUP(Healthcare!A2233,'Hospitalisation Details'!A2232:K4567,11,FALSE)</f>
        <v>26</v>
      </c>
    </row>
    <row r="2234" spans="1:17" ht="15.6">
      <c r="A2234" s="1" t="s">
        <v>124</v>
      </c>
      <c r="B2234" t="str">
        <f>VLOOKUP(A2234,'Customer Names'!A2233:E4568,5,FALSE)</f>
        <v xml:space="preserve"> Ms.  Amy K Borden</v>
      </c>
      <c r="C2234">
        <f>VLOOKUP(A2234,'Medical Examinations'!A2233:J4568,2,FALSE)</f>
        <v>20.58</v>
      </c>
      <c r="D2234">
        <f>VLOOKUP(A2234,'Medical Examinations'!A2233:J4568,3,FALSE)</f>
        <v>5.64</v>
      </c>
      <c r="E2234" t="str">
        <f>VLOOKUP(A2234,'Medical Examinations'!A2233:J4568,4,FALSE)</f>
        <v>yes</v>
      </c>
      <c r="F2234" t="str">
        <f>VLOOKUP(A2234,'Medical Examinations'!A2233:J4568,5,FALSE)</f>
        <v>No</v>
      </c>
      <c r="G2234" t="str">
        <f>VLOOKUP($A2234,'Medical Examinations'!A$1:J$2336,6,FALSE)</f>
        <v>No</v>
      </c>
      <c r="H2234">
        <f>VLOOKUP(A2234,'Medical Examinations'!A2233:J4568,7,FALSE)</f>
        <v>0</v>
      </c>
      <c r="I2234" t="str">
        <f>VLOOKUP(A2234,'Medical Examinations'!A2233:J4568,8,FALSE)</f>
        <v>No</v>
      </c>
      <c r="J2234" t="str">
        <f>VLOOKUP($A2234,'Medical Examinations'!$A2233:$J4568,9,FALSE)</f>
        <v>Healthy Weight</v>
      </c>
      <c r="K2234" t="str">
        <f>VLOOKUP(A2234,'Medical Examinations'!A2233:J4568,10,FALSE)</f>
        <v>Normal</v>
      </c>
      <c r="L2234" t="str">
        <f>VLOOKUP(Healthcare!A2234,'Hospitalisation Details'!A2233:K4568,10,FALSE)</f>
        <v>23-Aug-2001</v>
      </c>
      <c r="M2234" s="17">
        <f>VLOOKUP(Healthcare!A2234,'Hospitalisation Details'!A2233:K4568,6,FALSE)</f>
        <v>1421</v>
      </c>
      <c r="N2234" t="str">
        <f>VLOOKUP(Healthcare!A2234,'Hospitalisation Details'!A2233:K4568,7,FALSE)</f>
        <v>tier - 2</v>
      </c>
      <c r="O2234" t="str">
        <f>VLOOKUP(Healthcare!A2234,'Hospitalisation Details'!A2233:K4568,8,FALSE)</f>
        <v>tier - 2</v>
      </c>
      <c r="P2234" t="str">
        <f>VLOOKUP(Healthcare!A2234,'Hospitalisation Details'!A2233:K4568,9,FALSE)</f>
        <v>R1013</v>
      </c>
      <c r="Q2234">
        <f>VLOOKUP(Healthcare!A2234,'Hospitalisation Details'!A2233:K4568,11,FALSE)</f>
        <v>23</v>
      </c>
    </row>
    <row r="2235" spans="1:17" ht="15.6">
      <c r="A2235" s="1" t="s">
        <v>123</v>
      </c>
      <c r="B2235" t="str">
        <f>VLOOKUP(A2235,'Customer Names'!A2234:E4569,5,FALSE)</f>
        <v xml:space="preserve"> Mr.  Scott McLean</v>
      </c>
      <c r="C2235">
        <f>VLOOKUP(A2235,'Medical Examinations'!A2234:J4569,2,FALSE)</f>
        <v>16.5</v>
      </c>
      <c r="D2235">
        <f>VLOOKUP(A2235,'Medical Examinations'!A2234:J4569,3,FALSE)</f>
        <v>4.1100000000000003</v>
      </c>
      <c r="E2235" t="str">
        <f>VLOOKUP(A2235,'Medical Examinations'!A2234:J4569,4,FALSE)</f>
        <v>yes</v>
      </c>
      <c r="F2235" t="str">
        <f>VLOOKUP(A2235,'Medical Examinations'!A2234:J4569,5,FALSE)</f>
        <v>No</v>
      </c>
      <c r="G2235" t="str">
        <f>VLOOKUP($A2235,'Medical Examinations'!A$1:J$2336,6,FALSE)</f>
        <v>No</v>
      </c>
      <c r="H2235">
        <f>VLOOKUP(A2235,'Medical Examinations'!A2234:J4569,7,FALSE)</f>
        <v>0</v>
      </c>
      <c r="I2235" t="str">
        <f>VLOOKUP(A2235,'Medical Examinations'!A2234:J4569,8,FALSE)</f>
        <v>No</v>
      </c>
      <c r="J2235" t="str">
        <f>VLOOKUP($A2235,'Medical Examinations'!$A2234:$J4569,9,FALSE)</f>
        <v>Under Weight</v>
      </c>
      <c r="K2235" t="str">
        <f>VLOOKUP(A2235,'Medical Examinations'!A2234:J4569,10,FALSE)</f>
        <v>Normal</v>
      </c>
      <c r="L2235" t="str">
        <f>VLOOKUP(Healthcare!A2235,'Hospitalisation Details'!A2234:K4569,10,FALSE)</f>
        <v>23-Jun-1996</v>
      </c>
      <c r="M2235" s="17">
        <f>VLOOKUP(Healthcare!A2235,'Hospitalisation Details'!A2234:K4569,6,FALSE)</f>
        <v>1417</v>
      </c>
      <c r="N2235" t="str">
        <f>VLOOKUP(Healthcare!A2235,'Hospitalisation Details'!A2234:K4569,7,FALSE)</f>
        <v>tier - 2</v>
      </c>
      <c r="O2235" t="str">
        <f>VLOOKUP(Healthcare!A2235,'Hospitalisation Details'!A2234:K4569,8,FALSE)</f>
        <v>tier - 3</v>
      </c>
      <c r="P2235" t="str">
        <f>VLOOKUP(Healthcare!A2235,'Hospitalisation Details'!A2234:K4569,9,FALSE)</f>
        <v>R1013</v>
      </c>
      <c r="Q2235">
        <f>VLOOKUP(Healthcare!A2235,'Hospitalisation Details'!A2234:K4569,11,FALSE)</f>
        <v>28</v>
      </c>
    </row>
    <row r="2236" spans="1:17" ht="15.6">
      <c r="A2236" s="1" t="s">
        <v>122</v>
      </c>
      <c r="B2236" t="str">
        <f>VLOOKUP(A2236,'Customer Names'!A2235:E4570,5,FALSE)</f>
        <v xml:space="preserve"> Mr.  John Regan</v>
      </c>
      <c r="C2236">
        <f>VLOOKUP(A2236,'Medical Examinations'!A2235:J4570,2,FALSE)</f>
        <v>15.41</v>
      </c>
      <c r="D2236">
        <f>VLOOKUP(A2236,'Medical Examinations'!A2235:J4570,3,FALSE)</f>
        <v>5.43</v>
      </c>
      <c r="E2236" t="str">
        <f>VLOOKUP(A2236,'Medical Examinations'!A2235:J4570,4,FALSE)</f>
        <v>yes</v>
      </c>
      <c r="F2236" t="str">
        <f>VLOOKUP(A2236,'Medical Examinations'!A2235:J4570,5,FALSE)</f>
        <v>No</v>
      </c>
      <c r="G2236" t="str">
        <f>VLOOKUP($A2236,'Medical Examinations'!A$1:J$2336,6,FALSE)</f>
        <v>Yes</v>
      </c>
      <c r="H2236">
        <f>VLOOKUP(A2236,'Medical Examinations'!A2235:J4570,7,FALSE)</f>
        <v>1</v>
      </c>
      <c r="I2236" t="str">
        <f>VLOOKUP(A2236,'Medical Examinations'!A2235:J4570,8,FALSE)</f>
        <v>No</v>
      </c>
      <c r="J2236" t="str">
        <f>VLOOKUP($A2236,'Medical Examinations'!$A2235:$J4570,9,FALSE)</f>
        <v>Under Weight</v>
      </c>
      <c r="K2236" t="str">
        <f>VLOOKUP(A2236,'Medical Examinations'!A2235:J4570,10,FALSE)</f>
        <v>Normal</v>
      </c>
      <c r="L2236" t="str">
        <f>VLOOKUP(Healthcare!A2236,'Hospitalisation Details'!A2235:K4570,10,FALSE)</f>
        <v>27-Oct-1997</v>
      </c>
      <c r="M2236" s="17">
        <f>VLOOKUP(Healthcare!A2236,'Hospitalisation Details'!A2235:K4570,6,FALSE)</f>
        <v>1402</v>
      </c>
      <c r="N2236" t="str">
        <f>VLOOKUP(Healthcare!A2236,'Hospitalisation Details'!A2235:K4570,7,FALSE)</f>
        <v>tier - 2</v>
      </c>
      <c r="O2236" t="str">
        <f>VLOOKUP(Healthcare!A2236,'Hospitalisation Details'!A2235:K4570,8,FALSE)</f>
        <v>tier - 3</v>
      </c>
      <c r="P2236" t="str">
        <f>VLOOKUP(Healthcare!A2236,'Hospitalisation Details'!A2235:K4570,9,FALSE)</f>
        <v>R1011</v>
      </c>
      <c r="Q2236">
        <f>VLOOKUP(Healthcare!A2236,'Hospitalisation Details'!A2235:K4570,11,FALSE)</f>
        <v>26</v>
      </c>
    </row>
    <row r="2237" spans="1:17" ht="15.6">
      <c r="A2237" s="1" t="s">
        <v>121</v>
      </c>
      <c r="B2237" t="str">
        <f>VLOOKUP(A2237,'Customer Names'!A2236:E4571,5,FALSE)</f>
        <v xml:space="preserve"> Mr.  Maaikel Koenis</v>
      </c>
      <c r="C2237">
        <f>VLOOKUP(A2237,'Medical Examinations'!A2236:J4571,2,FALSE)</f>
        <v>24.59</v>
      </c>
      <c r="D2237">
        <f>VLOOKUP(A2237,'Medical Examinations'!A2236:J4571,3,FALSE)</f>
        <v>4.38</v>
      </c>
      <c r="E2237" t="str">
        <f>VLOOKUP(A2237,'Medical Examinations'!A2236:J4571,4,FALSE)</f>
        <v>No</v>
      </c>
      <c r="F2237" t="str">
        <f>VLOOKUP(A2237,'Medical Examinations'!A2236:J4571,5,FALSE)</f>
        <v>No</v>
      </c>
      <c r="G2237" t="str">
        <f>VLOOKUP($A2237,'Medical Examinations'!A$1:J$2336,6,FALSE)</f>
        <v>No</v>
      </c>
      <c r="H2237">
        <f>VLOOKUP(A2237,'Medical Examinations'!A2236:J4571,7,FALSE)</f>
        <v>1</v>
      </c>
      <c r="I2237" t="str">
        <f>VLOOKUP(A2237,'Medical Examinations'!A2236:J4571,8,FALSE)</f>
        <v>No</v>
      </c>
      <c r="J2237" t="str">
        <f>VLOOKUP($A2237,'Medical Examinations'!$A2236:$J4571,9,FALSE)</f>
        <v>Healthy Weight</v>
      </c>
      <c r="K2237" t="str">
        <f>VLOOKUP(A2237,'Medical Examinations'!A2236:J4571,10,FALSE)</f>
        <v>Normal</v>
      </c>
      <c r="L2237" t="str">
        <f>VLOOKUP(Healthcare!A2237,'Hospitalisation Details'!A2236:K4571,10,FALSE)</f>
        <v>5-Sep-1998</v>
      </c>
      <c r="M2237" s="17">
        <f>VLOOKUP(Healthcare!A2237,'Hospitalisation Details'!A2236:K4571,6,FALSE)</f>
        <v>1400.44</v>
      </c>
      <c r="N2237" t="str">
        <f>VLOOKUP(Healthcare!A2237,'Hospitalisation Details'!A2236:K4571,7,FALSE)</f>
        <v>tier - 2</v>
      </c>
      <c r="O2237" t="str">
        <f>VLOOKUP(Healthcare!A2237,'Hospitalisation Details'!A2236:K4571,8,FALSE)</f>
        <v>tier - 2</v>
      </c>
      <c r="P2237" t="str">
        <f>VLOOKUP(Healthcare!A2237,'Hospitalisation Details'!A2236:K4571,9,FALSE)</f>
        <v>R1013</v>
      </c>
      <c r="Q2237">
        <f>VLOOKUP(Healthcare!A2237,'Hospitalisation Details'!A2236:K4571,11,FALSE)</f>
        <v>26</v>
      </c>
    </row>
    <row r="2238" spans="1:17" ht="15.6">
      <c r="A2238" s="1" t="s">
        <v>120</v>
      </c>
      <c r="B2238" t="str">
        <f>VLOOKUP(A2238,'Customer Names'!A2237:E4572,5,FALSE)</f>
        <v xml:space="preserve"> Mr.  Daniel C Kittaka</v>
      </c>
      <c r="C2238">
        <f>VLOOKUP(A2238,'Medical Examinations'!A2237:J4572,2,FALSE)</f>
        <v>33.33</v>
      </c>
      <c r="D2238">
        <f>VLOOKUP(A2238,'Medical Examinations'!A2237:J4572,3,FALSE)</f>
        <v>9.7899999999999991</v>
      </c>
      <c r="E2238" t="str">
        <f>VLOOKUP(A2238,'Medical Examinations'!A2237:J4572,4,FALSE)</f>
        <v>No</v>
      </c>
      <c r="F2238" t="str">
        <f>VLOOKUP(A2238,'Medical Examinations'!A2237:J4572,5,FALSE)</f>
        <v>No</v>
      </c>
      <c r="G2238" t="str">
        <f>VLOOKUP($A2238,'Medical Examinations'!A$1:J$2336,6,FALSE)</f>
        <v>No</v>
      </c>
      <c r="H2238">
        <f>VLOOKUP(A2238,'Medical Examinations'!A2237:J4572,7,FALSE)</f>
        <v>0</v>
      </c>
      <c r="I2238" t="str">
        <f>VLOOKUP(A2238,'Medical Examinations'!A2237:J4572,8,FALSE)</f>
        <v>No</v>
      </c>
      <c r="J2238" t="str">
        <f>VLOOKUP($A2238,'Medical Examinations'!$A2237:$J4572,9,FALSE)</f>
        <v>Obesity</v>
      </c>
      <c r="K2238" t="str">
        <f>VLOOKUP(A2238,'Medical Examinations'!A2237:J4572,10,FALSE)</f>
        <v>Diabetes</v>
      </c>
      <c r="L2238" t="str">
        <f>VLOOKUP(Healthcare!A2238,'Hospitalisation Details'!A2237:K4572,10,FALSE)</f>
        <v>22-Dec-2002</v>
      </c>
      <c r="M2238" s="17">
        <f>VLOOKUP(Healthcare!A2238,'Hospitalisation Details'!A2237:K4572,6,FALSE)</f>
        <v>1391.53</v>
      </c>
      <c r="N2238" t="str">
        <f>VLOOKUP(Healthcare!A2238,'Hospitalisation Details'!A2237:K4572,7,FALSE)</f>
        <v>tier - 2</v>
      </c>
      <c r="O2238" t="str">
        <f>VLOOKUP(Healthcare!A2238,'Hospitalisation Details'!A2237:K4572,8,FALSE)</f>
        <v>tier - 1</v>
      </c>
      <c r="P2238" t="str">
        <f>VLOOKUP(Healthcare!A2238,'Hospitalisation Details'!A2237:K4572,9,FALSE)</f>
        <v>R1013</v>
      </c>
      <c r="Q2238">
        <f>VLOOKUP(Healthcare!A2238,'Hospitalisation Details'!A2237:K4572,11,FALSE)</f>
        <v>21</v>
      </c>
    </row>
    <row r="2239" spans="1:17" ht="15.6">
      <c r="A2239" s="1" t="s">
        <v>119</v>
      </c>
      <c r="B2239" t="str">
        <f>VLOOKUP(A2239,'Customer Names'!A2238:E4573,5,FALSE)</f>
        <v xml:space="preserve"> Mr.  Christopher S Concannon</v>
      </c>
      <c r="C2239">
        <f>VLOOKUP(A2239,'Medical Examinations'!A2238:J4573,2,FALSE)</f>
        <v>18.5</v>
      </c>
      <c r="D2239">
        <f>VLOOKUP(A2239,'Medical Examinations'!A2238:J4573,3,FALSE)</f>
        <v>11.84</v>
      </c>
      <c r="E2239" t="str">
        <f>VLOOKUP(A2239,'Medical Examinations'!A2238:J4573,4,FALSE)</f>
        <v>No</v>
      </c>
      <c r="F2239" t="str">
        <f>VLOOKUP(A2239,'Medical Examinations'!A2238:J4573,5,FALSE)</f>
        <v>No</v>
      </c>
      <c r="G2239" t="str">
        <f>VLOOKUP($A2239,'Medical Examinations'!A$1:J$2336,6,FALSE)</f>
        <v>No</v>
      </c>
      <c r="H2239">
        <f>VLOOKUP(A2239,'Medical Examinations'!A2238:J4573,7,FALSE)</f>
        <v>0</v>
      </c>
      <c r="I2239" t="str">
        <f>VLOOKUP(A2239,'Medical Examinations'!A2238:J4573,8,FALSE)</f>
        <v>No</v>
      </c>
      <c r="J2239" t="str">
        <f>VLOOKUP($A2239,'Medical Examinations'!$A2238:$J4573,9,FALSE)</f>
        <v>Healthy Weight</v>
      </c>
      <c r="K2239" t="str">
        <f>VLOOKUP(A2239,'Medical Examinations'!A2238:J4573,10,FALSE)</f>
        <v>Diabetes</v>
      </c>
      <c r="L2239" t="str">
        <f>VLOOKUP(Healthcare!A2239,'Hospitalisation Details'!A2238:K4573,10,FALSE)</f>
        <v>14-Nov-2002</v>
      </c>
      <c r="M2239" s="17">
        <f>VLOOKUP(Healthcare!A2239,'Hospitalisation Details'!A2238:K4573,6,FALSE)</f>
        <v>1390</v>
      </c>
      <c r="N2239" t="str">
        <f>VLOOKUP(Healthcare!A2239,'Hospitalisation Details'!A2238:K4573,7,FALSE)</f>
        <v>tier - 2</v>
      </c>
      <c r="O2239" t="str">
        <f>VLOOKUP(Healthcare!A2239,'Hospitalisation Details'!A2238:K4573,8,FALSE)</f>
        <v>tier - 2</v>
      </c>
      <c r="P2239" t="str">
        <f>VLOOKUP(Healthcare!A2239,'Hospitalisation Details'!A2238:K4573,9,FALSE)</f>
        <v>R1013</v>
      </c>
      <c r="Q2239">
        <f>VLOOKUP(Healthcare!A2239,'Hospitalisation Details'!A2238:K4573,11,FALSE)</f>
        <v>21</v>
      </c>
    </row>
    <row r="2240" spans="1:17" ht="15.6">
      <c r="A2240" s="1" t="s">
        <v>118</v>
      </c>
      <c r="B2240" t="str">
        <f>VLOOKUP(A2240,'Customer Names'!A2239:E4574,5,FALSE)</f>
        <v xml:space="preserve"> Mr.  William R Johnson</v>
      </c>
      <c r="C2240">
        <f>VLOOKUP(A2240,'Medical Examinations'!A2239:J4574,2,FALSE)</f>
        <v>18.579999999999998</v>
      </c>
      <c r="D2240">
        <f>VLOOKUP(A2240,'Medical Examinations'!A2239:J4574,3,FALSE)</f>
        <v>6.22</v>
      </c>
      <c r="E2240" t="str">
        <f>VLOOKUP(A2240,'Medical Examinations'!A2239:J4574,4,FALSE)</f>
        <v>No</v>
      </c>
      <c r="F2240" t="str">
        <f>VLOOKUP(A2240,'Medical Examinations'!A2239:J4574,5,FALSE)</f>
        <v>No</v>
      </c>
      <c r="G2240" t="str">
        <f>VLOOKUP($A2240,'Medical Examinations'!A$1:J$2336,6,FALSE)</f>
        <v>No</v>
      </c>
      <c r="H2240">
        <f>VLOOKUP(A2240,'Medical Examinations'!A2239:J4574,7,FALSE)</f>
        <v>0</v>
      </c>
      <c r="I2240" t="str">
        <f>VLOOKUP(A2240,'Medical Examinations'!A2239:J4574,8,FALSE)</f>
        <v>No</v>
      </c>
      <c r="J2240" t="str">
        <f>VLOOKUP($A2240,'Medical Examinations'!$A2239:$J4574,9,FALSE)</f>
        <v>Healthy Weight</v>
      </c>
      <c r="K2240" t="str">
        <f>VLOOKUP(A2240,'Medical Examinations'!A2239:J4574,10,FALSE)</f>
        <v>Prediabetes</v>
      </c>
      <c r="L2240" t="str">
        <f>VLOOKUP(Healthcare!A2240,'Hospitalisation Details'!A2239:K4574,10,FALSE)</f>
        <v>6-Jul-1999</v>
      </c>
      <c r="M2240" s="17">
        <f>VLOOKUP(Healthcare!A2240,'Hospitalisation Details'!A2239:K4574,6,FALSE)</f>
        <v>1389</v>
      </c>
      <c r="N2240" t="str">
        <f>VLOOKUP(Healthcare!A2240,'Hospitalisation Details'!A2239:K4574,7,FALSE)</f>
        <v>tier - 2</v>
      </c>
      <c r="O2240" t="str">
        <f>VLOOKUP(Healthcare!A2240,'Hospitalisation Details'!A2239:K4574,8,FALSE)</f>
        <v>tier - 2</v>
      </c>
      <c r="P2240" t="str">
        <f>VLOOKUP(Healthcare!A2240,'Hospitalisation Details'!A2239:K4574,9,FALSE)</f>
        <v>R1013</v>
      </c>
      <c r="Q2240">
        <f>VLOOKUP(Healthcare!A2240,'Hospitalisation Details'!A2239:K4574,11,FALSE)</f>
        <v>25</v>
      </c>
    </row>
    <row r="2241" spans="1:17" ht="15.6">
      <c r="A2241" s="1" t="s">
        <v>117</v>
      </c>
      <c r="B2241" t="str">
        <f>VLOOKUP(A2241,'Customer Names'!A2240:E4575,5,FALSE)</f>
        <v xml:space="preserve"> Ms.  Lyndsy Schultz</v>
      </c>
      <c r="C2241">
        <f>VLOOKUP(A2241,'Medical Examinations'!A2240:J4575,2,FALSE)</f>
        <v>16.64</v>
      </c>
      <c r="D2241">
        <f>VLOOKUP(A2241,'Medical Examinations'!A2240:J4575,3,FALSE)</f>
        <v>10.01</v>
      </c>
      <c r="E2241" t="str">
        <f>VLOOKUP(A2241,'Medical Examinations'!A2240:J4575,4,FALSE)</f>
        <v>No</v>
      </c>
      <c r="F2241" t="str">
        <f>VLOOKUP(A2241,'Medical Examinations'!A2240:J4575,5,FALSE)</f>
        <v>No</v>
      </c>
      <c r="G2241" t="str">
        <f>VLOOKUP($A2241,'Medical Examinations'!A$1:J$2336,6,FALSE)</f>
        <v>No</v>
      </c>
      <c r="H2241">
        <f>VLOOKUP(A2241,'Medical Examinations'!A2240:J4575,7,FALSE)</f>
        <v>0</v>
      </c>
      <c r="I2241" t="str">
        <f>VLOOKUP(A2241,'Medical Examinations'!A2240:J4575,8,FALSE)</f>
        <v>No</v>
      </c>
      <c r="J2241" t="str">
        <f>VLOOKUP($A2241,'Medical Examinations'!$A2240:$J4575,9,FALSE)</f>
        <v>Under Weight</v>
      </c>
      <c r="K2241" t="str">
        <f>VLOOKUP(A2241,'Medical Examinations'!A2240:J4575,10,FALSE)</f>
        <v>Diabetes</v>
      </c>
      <c r="L2241" t="str">
        <f>VLOOKUP(Healthcare!A2241,'Hospitalisation Details'!A2240:K4575,10,FALSE)</f>
        <v>15-Aug-2002</v>
      </c>
      <c r="M2241" s="17">
        <f>VLOOKUP(Healthcare!A2241,'Hospitalisation Details'!A2240:K4575,6,FALSE)</f>
        <v>1382</v>
      </c>
      <c r="N2241" t="str">
        <f>VLOOKUP(Healthcare!A2241,'Hospitalisation Details'!A2240:K4575,7,FALSE)</f>
        <v>tier - 2</v>
      </c>
      <c r="O2241" t="str">
        <f>VLOOKUP(Healthcare!A2241,'Hospitalisation Details'!A2240:K4575,8,FALSE)</f>
        <v>tier - 1</v>
      </c>
      <c r="P2241" t="str">
        <f>VLOOKUP(Healthcare!A2241,'Hospitalisation Details'!A2240:K4575,9,FALSE)</f>
        <v>R1013</v>
      </c>
      <c r="Q2241">
        <f>VLOOKUP(Healthcare!A2241,'Hospitalisation Details'!A2240:K4575,11,FALSE)</f>
        <v>22</v>
      </c>
    </row>
    <row r="2242" spans="1:17" ht="15.6">
      <c r="A2242" s="1" t="s">
        <v>116</v>
      </c>
      <c r="B2242" t="str">
        <f>VLOOKUP(A2242,'Customer Names'!A2241:E4576,5,FALSE)</f>
        <v xml:space="preserve"> Ms.  Jessica Brannigan</v>
      </c>
      <c r="C2242">
        <f>VLOOKUP(A2242,'Medical Examinations'!A2241:J4576,2,FALSE)</f>
        <v>19.329999999999998</v>
      </c>
      <c r="D2242">
        <f>VLOOKUP(A2242,'Medical Examinations'!A2241:J4576,3,FALSE)</f>
        <v>4.32</v>
      </c>
      <c r="E2242" t="str">
        <f>VLOOKUP(A2242,'Medical Examinations'!A2241:J4576,4,FALSE)</f>
        <v>No</v>
      </c>
      <c r="F2242" t="str">
        <f>VLOOKUP(A2242,'Medical Examinations'!A2241:J4576,5,FALSE)</f>
        <v>No</v>
      </c>
      <c r="G2242" t="str">
        <f>VLOOKUP($A2242,'Medical Examinations'!A$1:J$2336,6,FALSE)</f>
        <v>No</v>
      </c>
      <c r="H2242">
        <f>VLOOKUP(A2242,'Medical Examinations'!A2241:J4576,7,FALSE)</f>
        <v>1</v>
      </c>
      <c r="I2242" t="str">
        <f>VLOOKUP(A2242,'Medical Examinations'!A2241:J4576,8,FALSE)</f>
        <v>No</v>
      </c>
      <c r="J2242" t="str">
        <f>VLOOKUP($A2242,'Medical Examinations'!$A2241:$J4576,9,FALSE)</f>
        <v>Healthy Weight</v>
      </c>
      <c r="K2242" t="str">
        <f>VLOOKUP(A2242,'Medical Examinations'!A2241:J4576,10,FALSE)</f>
        <v>Normal</v>
      </c>
      <c r="L2242" t="str">
        <f>VLOOKUP(Healthcare!A2242,'Hospitalisation Details'!A2241:K4576,10,FALSE)</f>
        <v>3-Dec-1998</v>
      </c>
      <c r="M2242" s="17">
        <f>VLOOKUP(Healthcare!A2242,'Hospitalisation Details'!A2241:K4576,6,FALSE)</f>
        <v>1359</v>
      </c>
      <c r="N2242" t="str">
        <f>VLOOKUP(Healthcare!A2242,'Hospitalisation Details'!A2241:K4576,7,FALSE)</f>
        <v>tier - 2</v>
      </c>
      <c r="O2242" t="str">
        <f>VLOOKUP(Healthcare!A2242,'Hospitalisation Details'!A2241:K4576,8,FALSE)</f>
        <v>tier - 1</v>
      </c>
      <c r="P2242" t="str">
        <f>VLOOKUP(Healthcare!A2242,'Hospitalisation Details'!A2241:K4576,9,FALSE)</f>
        <v>R1013</v>
      </c>
      <c r="Q2242">
        <f>VLOOKUP(Healthcare!A2242,'Hospitalisation Details'!A2241:K4576,11,FALSE)</f>
        <v>25</v>
      </c>
    </row>
    <row r="2243" spans="1:17" ht="15.6">
      <c r="A2243" s="1" t="s">
        <v>115</v>
      </c>
      <c r="B2243" t="str">
        <f>VLOOKUP(A2243,'Customer Names'!A2242:E4577,5,FALSE)</f>
        <v xml:space="preserve"> Ms.  Anna Cavallo</v>
      </c>
      <c r="C2243">
        <f>VLOOKUP(A2243,'Medical Examinations'!A2242:J4577,2,FALSE)</f>
        <v>21.26</v>
      </c>
      <c r="D2243">
        <f>VLOOKUP(A2243,'Medical Examinations'!A2242:J4577,3,FALSE)</f>
        <v>5.65</v>
      </c>
      <c r="E2243" t="str">
        <f>VLOOKUP(A2243,'Medical Examinations'!A2242:J4577,4,FALSE)</f>
        <v>yes</v>
      </c>
      <c r="F2243" t="str">
        <f>VLOOKUP(A2243,'Medical Examinations'!A2242:J4577,5,FALSE)</f>
        <v>No</v>
      </c>
      <c r="G2243" t="str">
        <f>VLOOKUP($A2243,'Medical Examinations'!A$1:J$2336,6,FALSE)</f>
        <v>Yes</v>
      </c>
      <c r="H2243">
        <f>VLOOKUP(A2243,'Medical Examinations'!A2242:J4577,7,FALSE)</f>
        <v>1</v>
      </c>
      <c r="I2243" t="str">
        <f>VLOOKUP(A2243,'Medical Examinations'!A2242:J4577,8,FALSE)</f>
        <v>No</v>
      </c>
      <c r="J2243" t="str">
        <f>VLOOKUP($A2243,'Medical Examinations'!$A2242:$J4577,9,FALSE)</f>
        <v>Healthy Weight</v>
      </c>
      <c r="K2243" t="str">
        <f>VLOOKUP(A2243,'Medical Examinations'!A2242:J4577,10,FALSE)</f>
        <v>Normal</v>
      </c>
      <c r="L2243" t="str">
        <f>VLOOKUP(Healthcare!A2243,'Hospitalisation Details'!A2242:K4577,10,FALSE)</f>
        <v>7-Nov-1997</v>
      </c>
      <c r="M2243" s="17">
        <f>VLOOKUP(Healthcare!A2243,'Hospitalisation Details'!A2242:K4577,6,FALSE)</f>
        <v>1341.16</v>
      </c>
      <c r="N2243" t="str">
        <f>VLOOKUP(Healthcare!A2243,'Hospitalisation Details'!A2242:K4577,7,FALSE)</f>
        <v>tier - 2</v>
      </c>
      <c r="O2243" t="str">
        <f>VLOOKUP(Healthcare!A2243,'Hospitalisation Details'!A2242:K4577,8,FALSE)</f>
        <v>tier - 2</v>
      </c>
      <c r="P2243" t="str">
        <f>VLOOKUP(Healthcare!A2243,'Hospitalisation Details'!A2242:K4577,9,FALSE)</f>
        <v>R1012</v>
      </c>
      <c r="Q2243">
        <f>VLOOKUP(Healthcare!A2243,'Hospitalisation Details'!A2242:K4577,11,FALSE)</f>
        <v>26</v>
      </c>
    </row>
    <row r="2244" spans="1:17" ht="15.6">
      <c r="A2244" s="1" t="s">
        <v>114</v>
      </c>
      <c r="B2244" t="str">
        <f>VLOOKUP(A2244,'Customer Names'!A2243:E4578,5,FALSE)</f>
        <v xml:space="preserve"> Mr.  Jordan Chang</v>
      </c>
      <c r="C2244">
        <f>VLOOKUP(A2244,'Medical Examinations'!A2243:J4578,2,FALSE)</f>
        <v>15.6</v>
      </c>
      <c r="D2244">
        <f>VLOOKUP(A2244,'Medical Examinations'!A2243:J4578,3,FALSE)</f>
        <v>4.12</v>
      </c>
      <c r="E2244" t="str">
        <f>VLOOKUP(A2244,'Medical Examinations'!A2243:J4578,4,FALSE)</f>
        <v>yes</v>
      </c>
      <c r="F2244" t="str">
        <f>VLOOKUP(A2244,'Medical Examinations'!A2243:J4578,5,FALSE)</f>
        <v>No</v>
      </c>
      <c r="G2244" t="str">
        <f>VLOOKUP($A2244,'Medical Examinations'!A$1:J$2336,6,FALSE)</f>
        <v>No</v>
      </c>
      <c r="H2244">
        <f>VLOOKUP(A2244,'Medical Examinations'!A2243:J4578,7,FALSE)</f>
        <v>1</v>
      </c>
      <c r="I2244" t="str">
        <f>VLOOKUP(A2244,'Medical Examinations'!A2243:J4578,8,FALSE)</f>
        <v>No</v>
      </c>
      <c r="J2244" t="str">
        <f>VLOOKUP($A2244,'Medical Examinations'!$A2243:$J4578,9,FALSE)</f>
        <v>Under Weight</v>
      </c>
      <c r="K2244" t="str">
        <f>VLOOKUP(A2244,'Medical Examinations'!A2243:J4578,10,FALSE)</f>
        <v>Normal</v>
      </c>
      <c r="L2244" t="str">
        <f>VLOOKUP(Healthcare!A2244,'Hospitalisation Details'!A2243:K4578,10,FALSE)</f>
        <v>30-Jul-1995</v>
      </c>
      <c r="M2244" s="17">
        <f>VLOOKUP(Healthcare!A2244,'Hospitalisation Details'!A2243:K4578,6,FALSE)</f>
        <v>1338</v>
      </c>
      <c r="N2244" t="str">
        <f>VLOOKUP(Healthcare!A2244,'Hospitalisation Details'!A2243:K4578,7,FALSE)</f>
        <v>tier - 2</v>
      </c>
      <c r="O2244" t="str">
        <f>VLOOKUP(Healthcare!A2244,'Hospitalisation Details'!A2243:K4578,8,FALSE)</f>
        <v>tier - 3</v>
      </c>
      <c r="P2244" t="str">
        <f>VLOOKUP(Healthcare!A2244,'Hospitalisation Details'!A2243:K4578,9,FALSE)</f>
        <v>R1012</v>
      </c>
      <c r="Q2244">
        <f>VLOOKUP(Healthcare!A2244,'Hospitalisation Details'!A2243:K4578,11,FALSE)</f>
        <v>29</v>
      </c>
    </row>
    <row r="2245" spans="1:17" ht="15.6">
      <c r="A2245" s="1" t="s">
        <v>113</v>
      </c>
      <c r="B2245" t="str">
        <f>VLOOKUP(A2245,'Customer Names'!A2244:E4579,5,FALSE)</f>
        <v xml:space="preserve"> Mr.  Brian Axelrod</v>
      </c>
      <c r="C2245">
        <f>VLOOKUP(A2245,'Medical Examinations'!A2244:J4579,2,FALSE)</f>
        <v>24.39</v>
      </c>
      <c r="D2245">
        <f>VLOOKUP(A2245,'Medical Examinations'!A2244:J4579,3,FALSE)</f>
        <v>6.24</v>
      </c>
      <c r="E2245" t="str">
        <f>VLOOKUP(A2245,'Medical Examinations'!A2244:J4579,4,FALSE)</f>
        <v>No</v>
      </c>
      <c r="F2245" t="str">
        <f>VLOOKUP(A2245,'Medical Examinations'!A2244:J4579,5,FALSE)</f>
        <v>No</v>
      </c>
      <c r="G2245" t="str">
        <f>VLOOKUP($A2245,'Medical Examinations'!A$1:J$2336,6,FALSE)</f>
        <v>No</v>
      </c>
      <c r="H2245">
        <f>VLOOKUP(A2245,'Medical Examinations'!A2244:J4579,7,FALSE)</f>
        <v>1</v>
      </c>
      <c r="I2245" t="str">
        <f>VLOOKUP(A2245,'Medical Examinations'!A2244:J4579,8,FALSE)</f>
        <v>No</v>
      </c>
      <c r="J2245" t="str">
        <f>VLOOKUP($A2245,'Medical Examinations'!$A2244:$J4579,9,FALSE)</f>
        <v>Healthy Weight</v>
      </c>
      <c r="K2245" t="str">
        <f>VLOOKUP(A2245,'Medical Examinations'!A2244:J4579,10,FALSE)</f>
        <v>Prediabetes</v>
      </c>
      <c r="L2245" t="str">
        <f>VLOOKUP(Healthcare!A2245,'Hospitalisation Details'!A2244:K4579,10,FALSE)</f>
        <v>12-Jul-1998</v>
      </c>
      <c r="M2245" s="17">
        <f>VLOOKUP(Healthcare!A2245,'Hospitalisation Details'!A2244:K4579,6,FALSE)</f>
        <v>1332.61</v>
      </c>
      <c r="N2245" t="str">
        <f>VLOOKUP(Healthcare!A2245,'Hospitalisation Details'!A2244:K4579,7,FALSE)</f>
        <v>tier - 2</v>
      </c>
      <c r="O2245" t="str">
        <f>VLOOKUP(Healthcare!A2245,'Hospitalisation Details'!A2244:K4579,8,FALSE)</f>
        <v>tier - 3</v>
      </c>
      <c r="P2245" t="str">
        <f>VLOOKUP(Healthcare!A2245,'Hospitalisation Details'!A2244:K4579,9,FALSE)</f>
        <v>R1013</v>
      </c>
      <c r="Q2245">
        <f>VLOOKUP(Healthcare!A2245,'Hospitalisation Details'!A2244:K4579,11,FALSE)</f>
        <v>26</v>
      </c>
    </row>
    <row r="2246" spans="1:17" ht="15.6">
      <c r="A2246" s="1" t="s">
        <v>112</v>
      </c>
      <c r="B2246" t="str">
        <f>VLOOKUP(A2246,'Customer Names'!A2245:E4580,5,FALSE)</f>
        <v xml:space="preserve"> Ms.  Katherine A Davenport</v>
      </c>
      <c r="C2246">
        <f>VLOOKUP(A2246,'Medical Examinations'!A2245:J4580,2,FALSE)</f>
        <v>24.75</v>
      </c>
      <c r="D2246">
        <f>VLOOKUP(A2246,'Medical Examinations'!A2245:J4580,3,FALSE)</f>
        <v>4.83</v>
      </c>
      <c r="E2246" t="str">
        <f>VLOOKUP(A2246,'Medical Examinations'!A2245:J4580,4,FALSE)</f>
        <v>No</v>
      </c>
      <c r="F2246" t="str">
        <f>VLOOKUP(A2246,'Medical Examinations'!A2245:J4580,5,FALSE)</f>
        <v>No</v>
      </c>
      <c r="G2246" t="str">
        <f>VLOOKUP($A2246,'Medical Examinations'!A$1:J$2336,6,FALSE)</f>
        <v>No</v>
      </c>
      <c r="H2246">
        <f>VLOOKUP(A2246,'Medical Examinations'!A2245:J4580,7,FALSE)</f>
        <v>0</v>
      </c>
      <c r="I2246" t="str">
        <f>VLOOKUP(A2246,'Medical Examinations'!A2245:J4580,8,FALSE)</f>
        <v>No</v>
      </c>
      <c r="J2246" t="str">
        <f>VLOOKUP($A2246,'Medical Examinations'!$A2245:$J4580,9,FALSE)</f>
        <v>Healthy Weight</v>
      </c>
      <c r="K2246" t="str">
        <f>VLOOKUP(A2246,'Medical Examinations'!A2245:J4580,10,FALSE)</f>
        <v>Normal</v>
      </c>
      <c r="L2246" t="str">
        <f>VLOOKUP(Healthcare!A2246,'Hospitalisation Details'!A2245:K4580,10,FALSE)</f>
        <v>14-Oct-1999</v>
      </c>
      <c r="M2246" s="17">
        <f>VLOOKUP(Healthcare!A2246,'Hospitalisation Details'!A2245:K4580,6,FALSE)</f>
        <v>1329.17</v>
      </c>
      <c r="N2246" t="str">
        <f>VLOOKUP(Healthcare!A2246,'Hospitalisation Details'!A2245:K4580,7,FALSE)</f>
        <v>tier - 2</v>
      </c>
      <c r="O2246" t="str">
        <f>VLOOKUP(Healthcare!A2246,'Hospitalisation Details'!A2245:K4580,8,FALSE)</f>
        <v>tier - 3</v>
      </c>
      <c r="P2246" t="str">
        <f>VLOOKUP(Healthcare!A2246,'Hospitalisation Details'!A2245:K4580,9,FALSE)</f>
        <v>R1013</v>
      </c>
      <c r="Q2246">
        <f>VLOOKUP(Healthcare!A2246,'Hospitalisation Details'!A2245:K4580,11,FALSE)</f>
        <v>24</v>
      </c>
    </row>
    <row r="2247" spans="1:17" ht="15.6">
      <c r="A2247" s="1" t="s">
        <v>111</v>
      </c>
      <c r="B2247" t="str">
        <f>VLOOKUP(A2247,'Customer Names'!A2246:E4581,5,FALSE)</f>
        <v xml:space="preserve"> Ms.  Melanie Roberge</v>
      </c>
      <c r="C2247">
        <f>VLOOKUP(A2247,'Medical Examinations'!A2246:J4581,2,FALSE)</f>
        <v>20.88</v>
      </c>
      <c r="D2247">
        <f>VLOOKUP(A2247,'Medical Examinations'!A2246:J4581,3,FALSE)</f>
        <v>7.4</v>
      </c>
      <c r="E2247" t="str">
        <f>VLOOKUP(A2247,'Medical Examinations'!A2246:J4581,4,FALSE)</f>
        <v>No</v>
      </c>
      <c r="F2247" t="str">
        <f>VLOOKUP(A2247,'Medical Examinations'!A2246:J4581,5,FALSE)</f>
        <v>No</v>
      </c>
      <c r="G2247" t="str">
        <f>VLOOKUP($A2247,'Medical Examinations'!A$1:J$2336,6,FALSE)</f>
        <v>No</v>
      </c>
      <c r="H2247">
        <f>VLOOKUP(A2247,'Medical Examinations'!A2246:J4581,7,FALSE)</f>
        <v>0</v>
      </c>
      <c r="I2247" t="str">
        <f>VLOOKUP(A2247,'Medical Examinations'!A2246:J4581,8,FALSE)</f>
        <v>No</v>
      </c>
      <c r="J2247" t="str">
        <f>VLOOKUP($A2247,'Medical Examinations'!$A2246:$J4581,9,FALSE)</f>
        <v>Healthy Weight</v>
      </c>
      <c r="K2247" t="str">
        <f>VLOOKUP(A2247,'Medical Examinations'!A2246:J4581,10,FALSE)</f>
        <v>Diabetes</v>
      </c>
      <c r="L2247" t="str">
        <f>VLOOKUP(Healthcare!A2247,'Hospitalisation Details'!A2246:K4581,10,FALSE)</f>
        <v>13-Oct-2002</v>
      </c>
      <c r="M2247" s="17">
        <f>VLOOKUP(Healthcare!A2247,'Hospitalisation Details'!A2246:K4581,6,FALSE)</f>
        <v>1315</v>
      </c>
      <c r="N2247" t="str">
        <f>VLOOKUP(Healthcare!A2247,'Hospitalisation Details'!A2246:K4581,7,FALSE)</f>
        <v>tier - 2</v>
      </c>
      <c r="O2247" t="str">
        <f>VLOOKUP(Healthcare!A2247,'Hospitalisation Details'!A2246:K4581,8,FALSE)</f>
        <v>tier - 2</v>
      </c>
      <c r="P2247" t="str">
        <f>VLOOKUP(Healthcare!A2247,'Hospitalisation Details'!A2246:K4581,9,FALSE)</f>
        <v>R1013</v>
      </c>
      <c r="Q2247">
        <f>VLOOKUP(Healthcare!A2247,'Hospitalisation Details'!A2246:K4581,11,FALSE)</f>
        <v>21</v>
      </c>
    </row>
    <row r="2248" spans="1:17" ht="15.6">
      <c r="A2248" s="1" t="s">
        <v>110</v>
      </c>
      <c r="B2248" t="str">
        <f>VLOOKUP(A2248,'Customer Names'!A2247:E4582,5,FALSE)</f>
        <v xml:space="preserve"> Ms.  Jessica Schmidt</v>
      </c>
      <c r="C2248">
        <f>VLOOKUP(A2248,'Medical Examinations'!A2247:J4582,2,FALSE)</f>
        <v>20.43</v>
      </c>
      <c r="D2248">
        <f>VLOOKUP(A2248,'Medical Examinations'!A2247:J4582,3,FALSE)</f>
        <v>4.54</v>
      </c>
      <c r="E2248" t="str">
        <f>VLOOKUP(A2248,'Medical Examinations'!A2247:J4582,4,FALSE)</f>
        <v>No</v>
      </c>
      <c r="F2248" t="str">
        <f>VLOOKUP(A2248,'Medical Examinations'!A2247:J4582,5,FALSE)</f>
        <v>No</v>
      </c>
      <c r="G2248" t="str">
        <f>VLOOKUP($A2248,'Medical Examinations'!A$1:J$2336,6,FALSE)</f>
        <v>No</v>
      </c>
      <c r="H2248">
        <f>VLOOKUP(A2248,'Medical Examinations'!A2247:J4582,7,FALSE)</f>
        <v>0</v>
      </c>
      <c r="I2248" t="str">
        <f>VLOOKUP(A2248,'Medical Examinations'!A2247:J4582,8,FALSE)</f>
        <v>No</v>
      </c>
      <c r="J2248" t="str">
        <f>VLOOKUP($A2248,'Medical Examinations'!$A2247:$J4582,9,FALSE)</f>
        <v>Healthy Weight</v>
      </c>
      <c r="K2248" t="str">
        <f>VLOOKUP(A2248,'Medical Examinations'!A2247:J4582,10,FALSE)</f>
        <v>Normal</v>
      </c>
      <c r="L2248" t="str">
        <f>VLOOKUP(Healthcare!A2248,'Hospitalisation Details'!A2247:K4582,10,FALSE)</f>
        <v>2-Dec-1999</v>
      </c>
      <c r="M2248" s="17">
        <f>VLOOKUP(Healthcare!A2248,'Hospitalisation Details'!A2247:K4582,6,FALSE)</f>
        <v>1304</v>
      </c>
      <c r="N2248" t="str">
        <f>VLOOKUP(Healthcare!A2248,'Hospitalisation Details'!A2247:K4582,7,FALSE)</f>
        <v>tier - 2</v>
      </c>
      <c r="O2248" t="str">
        <f>VLOOKUP(Healthcare!A2248,'Hospitalisation Details'!A2247:K4582,8,FALSE)</f>
        <v>tier - 2</v>
      </c>
      <c r="P2248" t="str">
        <f>VLOOKUP(Healthcare!A2248,'Hospitalisation Details'!A2247:K4582,9,FALSE)</f>
        <v>R1013</v>
      </c>
      <c r="Q2248">
        <f>VLOOKUP(Healthcare!A2248,'Hospitalisation Details'!A2247:K4582,11,FALSE)</f>
        <v>24</v>
      </c>
    </row>
    <row r="2249" spans="1:17" ht="15.6">
      <c r="A2249" s="1" t="s">
        <v>109</v>
      </c>
      <c r="B2249" t="str">
        <f>VLOOKUP(A2249,'Customer Names'!A2248:E4583,5,FALSE)</f>
        <v xml:space="preserve"> Mr.  Eric S Kosters</v>
      </c>
      <c r="C2249">
        <f>VLOOKUP(A2249,'Medical Examinations'!A2248:J4583,2,FALSE)</f>
        <v>15.18</v>
      </c>
      <c r="D2249">
        <f>VLOOKUP(A2249,'Medical Examinations'!A2248:J4583,3,FALSE)</f>
        <v>11.11</v>
      </c>
      <c r="E2249" t="str">
        <f>VLOOKUP(A2249,'Medical Examinations'!A2248:J4583,4,FALSE)</f>
        <v>No</v>
      </c>
      <c r="F2249" t="str">
        <f>VLOOKUP(A2249,'Medical Examinations'!A2248:J4583,5,FALSE)</f>
        <v>No</v>
      </c>
      <c r="G2249" t="str">
        <f>VLOOKUP($A2249,'Medical Examinations'!A$1:J$2336,6,FALSE)</f>
        <v>No</v>
      </c>
      <c r="H2249">
        <f>VLOOKUP(A2249,'Medical Examinations'!A2248:J4583,7,FALSE)</f>
        <v>0</v>
      </c>
      <c r="I2249" t="str">
        <f>VLOOKUP(A2249,'Medical Examinations'!A2248:J4583,8,FALSE)</f>
        <v>No</v>
      </c>
      <c r="J2249" t="str">
        <f>VLOOKUP($A2249,'Medical Examinations'!$A2248:$J4583,9,FALSE)</f>
        <v>Under Weight</v>
      </c>
      <c r="K2249" t="str">
        <f>VLOOKUP(A2249,'Medical Examinations'!A2248:J4583,10,FALSE)</f>
        <v>Diabetes</v>
      </c>
      <c r="L2249" t="str">
        <f>VLOOKUP(Healthcare!A2249,'Hospitalisation Details'!A2248:K4583,10,FALSE)</f>
        <v>10-Dec-2002</v>
      </c>
      <c r="M2249" s="17">
        <f>VLOOKUP(Healthcare!A2249,'Hospitalisation Details'!A2248:K4583,6,FALSE)</f>
        <v>1304</v>
      </c>
      <c r="N2249" t="str">
        <f>VLOOKUP(Healthcare!A2249,'Hospitalisation Details'!A2248:K4583,7,FALSE)</f>
        <v>tier - 2</v>
      </c>
      <c r="O2249" t="str">
        <f>VLOOKUP(Healthcare!A2249,'Hospitalisation Details'!A2248:K4583,8,FALSE)</f>
        <v>tier - 2</v>
      </c>
      <c r="P2249" t="str">
        <f>VLOOKUP(Healthcare!A2249,'Hospitalisation Details'!A2248:K4583,9,FALSE)</f>
        <v>R1012</v>
      </c>
      <c r="Q2249">
        <f>VLOOKUP(Healthcare!A2249,'Hospitalisation Details'!A2248:K4583,11,FALSE)</f>
        <v>21</v>
      </c>
    </row>
    <row r="2250" spans="1:17" ht="15.6">
      <c r="A2250" s="1" t="s">
        <v>108</v>
      </c>
      <c r="B2250" t="str">
        <f>VLOOKUP(A2250,'Customer Names'!A2249:E4584,5,FALSE)</f>
        <v xml:space="preserve"> Mr.  Joseph Dykes</v>
      </c>
      <c r="C2250">
        <f>VLOOKUP(A2250,'Medical Examinations'!A2249:J4584,2,FALSE)</f>
        <v>15.12</v>
      </c>
      <c r="D2250">
        <f>VLOOKUP(A2250,'Medical Examinations'!A2249:J4584,3,FALSE)</f>
        <v>4.03</v>
      </c>
      <c r="E2250" t="str">
        <f>VLOOKUP(A2250,'Medical Examinations'!A2249:J4584,4,FALSE)</f>
        <v>yes</v>
      </c>
      <c r="F2250" t="str">
        <f>VLOOKUP(A2250,'Medical Examinations'!A2249:J4584,5,FALSE)</f>
        <v>No</v>
      </c>
      <c r="G2250" t="str">
        <f>VLOOKUP($A2250,'Medical Examinations'!A$1:J$2336,6,FALSE)</f>
        <v>No</v>
      </c>
      <c r="H2250">
        <f>VLOOKUP(A2250,'Medical Examinations'!A2249:J4584,7,FALSE)</f>
        <v>0</v>
      </c>
      <c r="I2250" t="str">
        <f>VLOOKUP(A2250,'Medical Examinations'!A2249:J4584,8,FALSE)</f>
        <v>No</v>
      </c>
      <c r="J2250" t="str">
        <f>VLOOKUP($A2250,'Medical Examinations'!$A2249:$J4584,9,FALSE)</f>
        <v>Under Weight</v>
      </c>
      <c r="K2250" t="str">
        <f>VLOOKUP(A2250,'Medical Examinations'!A2249:J4584,10,FALSE)</f>
        <v>Normal</v>
      </c>
      <c r="L2250" t="str">
        <f>VLOOKUP(Healthcare!A2250,'Hospitalisation Details'!A2249:K4584,10,FALSE)</f>
        <v>29-Nov-2001</v>
      </c>
      <c r="M2250" s="17">
        <f>VLOOKUP(Healthcare!A2250,'Hospitalisation Details'!A2249:K4584,6,FALSE)</f>
        <v>1293</v>
      </c>
      <c r="N2250" t="str">
        <f>VLOOKUP(Healthcare!A2250,'Hospitalisation Details'!A2249:K4584,7,FALSE)</f>
        <v>tier - 2</v>
      </c>
      <c r="O2250" t="str">
        <f>VLOOKUP(Healthcare!A2250,'Hospitalisation Details'!A2249:K4584,8,FALSE)</f>
        <v>tier - 3</v>
      </c>
      <c r="P2250" t="str">
        <f>VLOOKUP(Healthcare!A2250,'Hospitalisation Details'!A2249:K4584,9,FALSE)</f>
        <v>R1012</v>
      </c>
      <c r="Q2250">
        <f>VLOOKUP(Healthcare!A2250,'Hospitalisation Details'!A2249:K4584,11,FALSE)</f>
        <v>22</v>
      </c>
    </row>
    <row r="2251" spans="1:17" ht="15.6">
      <c r="A2251" s="1" t="s">
        <v>107</v>
      </c>
      <c r="B2251" t="str">
        <f>VLOOKUP(A2251,'Customer Names'!A2250:E4585,5,FALSE)</f>
        <v xml:space="preserve"> Ms.  Mary Velan</v>
      </c>
      <c r="C2251">
        <f>VLOOKUP(A2251,'Medical Examinations'!A2250:J4585,2,FALSE)</f>
        <v>23.88</v>
      </c>
      <c r="D2251">
        <f>VLOOKUP(A2251,'Medical Examinations'!A2250:J4585,3,FALSE)</f>
        <v>4.51</v>
      </c>
      <c r="E2251" t="str">
        <f>VLOOKUP(A2251,'Medical Examinations'!A2250:J4585,4,FALSE)</f>
        <v>No</v>
      </c>
      <c r="F2251" t="str">
        <f>VLOOKUP(A2251,'Medical Examinations'!A2250:J4585,5,FALSE)</f>
        <v>No</v>
      </c>
      <c r="G2251" t="str">
        <f>VLOOKUP($A2251,'Medical Examinations'!A$1:J$2336,6,FALSE)</f>
        <v>No</v>
      </c>
      <c r="H2251">
        <f>VLOOKUP(A2251,'Medical Examinations'!A2250:J4585,7,FALSE)</f>
        <v>1</v>
      </c>
      <c r="I2251" t="str">
        <f>VLOOKUP(A2251,'Medical Examinations'!A2250:J4585,8,FALSE)</f>
        <v>No</v>
      </c>
      <c r="J2251" t="str">
        <f>VLOOKUP($A2251,'Medical Examinations'!$A2250:$J4585,9,FALSE)</f>
        <v>Healthy Weight</v>
      </c>
      <c r="K2251" t="str">
        <f>VLOOKUP(A2251,'Medical Examinations'!A2250:J4585,10,FALSE)</f>
        <v>Normal</v>
      </c>
      <c r="L2251" t="str">
        <f>VLOOKUP(Healthcare!A2251,'Hospitalisation Details'!A2250:K4585,10,FALSE)</f>
        <v>4-Jun-1998</v>
      </c>
      <c r="M2251" s="17">
        <f>VLOOKUP(Healthcare!A2251,'Hospitalisation Details'!A2250:K4585,6,FALSE)</f>
        <v>1290.93</v>
      </c>
      <c r="N2251" t="str">
        <f>VLOOKUP(Healthcare!A2251,'Hospitalisation Details'!A2250:K4585,7,FALSE)</f>
        <v>tier - 2</v>
      </c>
      <c r="O2251" t="str">
        <f>VLOOKUP(Healthcare!A2251,'Hospitalisation Details'!A2250:K4585,8,FALSE)</f>
        <v>tier - 2</v>
      </c>
      <c r="P2251" t="str">
        <f>VLOOKUP(Healthcare!A2251,'Hospitalisation Details'!A2250:K4585,9,FALSE)</f>
        <v>R1013</v>
      </c>
      <c r="Q2251">
        <f>VLOOKUP(Healthcare!A2251,'Hospitalisation Details'!A2250:K4585,11,FALSE)</f>
        <v>26</v>
      </c>
    </row>
    <row r="2252" spans="1:17" ht="15.6">
      <c r="A2252" s="1" t="s">
        <v>106</v>
      </c>
      <c r="B2252" t="str">
        <f>VLOOKUP(A2252,'Customer Names'!A2251:E4586,5,FALSE)</f>
        <v xml:space="preserve"> Ms.  Natalie Goolik</v>
      </c>
      <c r="C2252">
        <f>VLOOKUP(A2252,'Medical Examinations'!A2251:J4586,2,FALSE)</f>
        <v>16.13</v>
      </c>
      <c r="D2252">
        <f>VLOOKUP(A2252,'Medical Examinations'!A2251:J4586,3,FALSE)</f>
        <v>5.56</v>
      </c>
      <c r="E2252" t="str">
        <f>VLOOKUP(A2252,'Medical Examinations'!A2251:J4586,4,FALSE)</f>
        <v>No</v>
      </c>
      <c r="F2252" t="str">
        <f>VLOOKUP(A2252,'Medical Examinations'!A2251:J4586,5,FALSE)</f>
        <v>Yes</v>
      </c>
      <c r="G2252" t="str">
        <f>VLOOKUP($A2252,'Medical Examinations'!A$1:J$2336,6,FALSE)</f>
        <v>No</v>
      </c>
      <c r="H2252">
        <f>VLOOKUP(A2252,'Medical Examinations'!A2251:J4586,7,FALSE)</f>
        <v>1</v>
      </c>
      <c r="I2252" t="str">
        <f>VLOOKUP(A2252,'Medical Examinations'!A2251:J4586,8,FALSE)</f>
        <v>No</v>
      </c>
      <c r="J2252" t="str">
        <f>VLOOKUP($A2252,'Medical Examinations'!$A2251:$J4586,9,FALSE)</f>
        <v>Under Weight</v>
      </c>
      <c r="K2252" t="str">
        <f>VLOOKUP(A2252,'Medical Examinations'!A2251:J4586,10,FALSE)</f>
        <v>Normal</v>
      </c>
      <c r="L2252" t="str">
        <f>VLOOKUP(Healthcare!A2252,'Hospitalisation Details'!A2251:K4586,10,FALSE)</f>
        <v>26-Jun-2000</v>
      </c>
      <c r="M2252" s="17">
        <f>VLOOKUP(Healthcare!A2252,'Hospitalisation Details'!A2251:K4586,6,FALSE)</f>
        <v>1286</v>
      </c>
      <c r="N2252" t="str">
        <f>VLOOKUP(Healthcare!A2252,'Hospitalisation Details'!A2251:K4586,7,FALSE)</f>
        <v>tier - 2</v>
      </c>
      <c r="O2252" t="str">
        <f>VLOOKUP(Healthcare!A2252,'Hospitalisation Details'!A2251:K4586,8,FALSE)</f>
        <v>tier - 2</v>
      </c>
      <c r="P2252" t="str">
        <f>VLOOKUP(Healthcare!A2252,'Hospitalisation Details'!A2251:K4586,9,FALSE)</f>
        <v>R1013</v>
      </c>
      <c r="Q2252">
        <f>VLOOKUP(Healthcare!A2252,'Hospitalisation Details'!A2251:K4586,11,FALSE)</f>
        <v>24</v>
      </c>
    </row>
    <row r="2253" spans="1:17" ht="15.6">
      <c r="A2253" s="1" t="s">
        <v>105</v>
      </c>
      <c r="B2253" t="str">
        <f>VLOOKUP(A2253,'Customer Names'!A2252:E4587,5,FALSE)</f>
        <v xml:space="preserve"> Mr.  Christopher Bain</v>
      </c>
      <c r="C2253">
        <f>VLOOKUP(A2253,'Medical Examinations'!A2252:J4587,2,FALSE)</f>
        <v>24.09</v>
      </c>
      <c r="D2253">
        <f>VLOOKUP(A2253,'Medical Examinations'!A2252:J4587,3,FALSE)</f>
        <v>4.0999999999999996</v>
      </c>
      <c r="E2253" t="str">
        <f>VLOOKUP(A2253,'Medical Examinations'!A2252:J4587,4,FALSE)</f>
        <v>No</v>
      </c>
      <c r="F2253" t="str">
        <f>VLOOKUP(A2253,'Medical Examinations'!A2252:J4587,5,FALSE)</f>
        <v>Yes</v>
      </c>
      <c r="G2253" t="str">
        <f>VLOOKUP($A2253,'Medical Examinations'!A$1:J$2336,6,FALSE)</f>
        <v>No</v>
      </c>
      <c r="H2253">
        <f>VLOOKUP(A2253,'Medical Examinations'!A2252:J4587,7,FALSE)</f>
        <v>1</v>
      </c>
      <c r="I2253" t="str">
        <f>VLOOKUP(A2253,'Medical Examinations'!A2252:J4587,8,FALSE)</f>
        <v>No</v>
      </c>
      <c r="J2253" t="str">
        <f>VLOOKUP($A2253,'Medical Examinations'!$A2252:$J4587,9,FALSE)</f>
        <v>Healthy Weight</v>
      </c>
      <c r="K2253" t="str">
        <f>VLOOKUP(A2253,'Medical Examinations'!A2252:J4587,10,FALSE)</f>
        <v>Normal</v>
      </c>
      <c r="L2253" t="str">
        <f>VLOOKUP(Healthcare!A2253,'Hospitalisation Details'!A2252:K4587,10,FALSE)</f>
        <v>28-Jul-2004</v>
      </c>
      <c r="M2253" s="17">
        <f>VLOOKUP(Healthcare!A2253,'Hospitalisation Details'!A2252:K4587,6,FALSE)</f>
        <v>1285</v>
      </c>
      <c r="N2253" t="str">
        <f>VLOOKUP(Healthcare!A2253,'Hospitalisation Details'!A2252:K4587,7,FALSE)</f>
        <v>tier - 2</v>
      </c>
      <c r="O2253" t="str">
        <f>VLOOKUP(Healthcare!A2253,'Hospitalisation Details'!A2252:K4587,8,FALSE)</f>
        <v>tier - 3</v>
      </c>
      <c r="P2253" t="str">
        <f>VLOOKUP(Healthcare!A2253,'Hospitalisation Details'!A2252:K4587,9,FALSE)</f>
        <v>R1013</v>
      </c>
      <c r="Q2253">
        <f>VLOOKUP(Healthcare!A2253,'Hospitalisation Details'!A2252:K4587,11,FALSE)</f>
        <v>20</v>
      </c>
    </row>
    <row r="2254" spans="1:17" ht="15.6">
      <c r="A2254" s="1" t="s">
        <v>104</v>
      </c>
      <c r="B2254" t="str">
        <f>VLOOKUP(A2254,'Customer Names'!A2253:E4588,5,FALSE)</f>
        <v xml:space="preserve"> Ms.  Sonja Wieck</v>
      </c>
      <c r="C2254">
        <f>VLOOKUP(A2254,'Medical Examinations'!A2253:J4588,2,FALSE)</f>
        <v>19.43</v>
      </c>
      <c r="D2254">
        <f>VLOOKUP(A2254,'Medical Examinations'!A2253:J4588,3,FALSE)</f>
        <v>5.85</v>
      </c>
      <c r="E2254" t="str">
        <f>VLOOKUP(A2254,'Medical Examinations'!A2253:J4588,4,FALSE)</f>
        <v>No</v>
      </c>
      <c r="F2254" t="str">
        <f>VLOOKUP(A2254,'Medical Examinations'!A2253:J4588,5,FALSE)</f>
        <v>Yes</v>
      </c>
      <c r="G2254" t="str">
        <f>VLOOKUP($A2254,'Medical Examinations'!A$1:J$2336,6,FALSE)</f>
        <v>No</v>
      </c>
      <c r="H2254">
        <f>VLOOKUP(A2254,'Medical Examinations'!A2253:J4588,7,FALSE)</f>
        <v>1</v>
      </c>
      <c r="I2254" t="str">
        <f>VLOOKUP(A2254,'Medical Examinations'!A2253:J4588,8,FALSE)</f>
        <v>No</v>
      </c>
      <c r="J2254" t="str">
        <f>VLOOKUP($A2254,'Medical Examinations'!$A2253:$J4588,9,FALSE)</f>
        <v>Healthy Weight</v>
      </c>
      <c r="K2254" t="str">
        <f>VLOOKUP(A2254,'Medical Examinations'!A2253:J4588,10,FALSE)</f>
        <v>Prediabetes</v>
      </c>
      <c r="L2254" t="str">
        <f>VLOOKUP(Healthcare!A2254,'Hospitalisation Details'!A2253:K4588,10,FALSE)</f>
        <v>30-Sep-2004</v>
      </c>
      <c r="M2254" s="17">
        <f>VLOOKUP(Healthcare!A2254,'Hospitalisation Details'!A2253:K4588,6,FALSE)</f>
        <v>1283</v>
      </c>
      <c r="N2254" t="str">
        <f>VLOOKUP(Healthcare!A2254,'Hospitalisation Details'!A2253:K4588,7,FALSE)</f>
        <v>tier - 2</v>
      </c>
      <c r="O2254" t="str">
        <f>VLOOKUP(Healthcare!A2254,'Hospitalisation Details'!A2253:K4588,8,FALSE)</f>
        <v>tier - 1</v>
      </c>
      <c r="P2254" t="str">
        <f>VLOOKUP(Healthcare!A2254,'Hospitalisation Details'!A2253:K4588,9,FALSE)</f>
        <v>R1013</v>
      </c>
      <c r="Q2254">
        <f>VLOOKUP(Healthcare!A2254,'Hospitalisation Details'!A2253:K4588,11,FALSE)</f>
        <v>19</v>
      </c>
    </row>
    <row r="2255" spans="1:17" ht="15.6">
      <c r="A2255" s="1" t="s">
        <v>103</v>
      </c>
      <c r="B2255" t="str">
        <f>VLOOKUP(A2255,'Customer Names'!A2254:E4589,5,FALSE)</f>
        <v xml:space="preserve"> Ms.  Alexandra Friel</v>
      </c>
      <c r="C2255">
        <f>VLOOKUP(A2255,'Medical Examinations'!A2254:J4589,2,FALSE)</f>
        <v>15.22</v>
      </c>
      <c r="D2255">
        <f>VLOOKUP(A2255,'Medical Examinations'!A2254:J4589,3,FALSE)</f>
        <v>4.92</v>
      </c>
      <c r="E2255" t="str">
        <f>VLOOKUP(A2255,'Medical Examinations'!A2254:J4589,4,FALSE)</f>
        <v>yes</v>
      </c>
      <c r="F2255" t="str">
        <f>VLOOKUP(A2255,'Medical Examinations'!A2254:J4589,5,FALSE)</f>
        <v>No</v>
      </c>
      <c r="G2255" t="str">
        <f>VLOOKUP($A2255,'Medical Examinations'!A$1:J$2336,6,FALSE)</f>
        <v>Yes</v>
      </c>
      <c r="H2255">
        <f>VLOOKUP(A2255,'Medical Examinations'!A2254:J4589,7,FALSE)</f>
        <v>1</v>
      </c>
      <c r="I2255" t="str">
        <f>VLOOKUP(A2255,'Medical Examinations'!A2254:J4589,8,FALSE)</f>
        <v>No</v>
      </c>
      <c r="J2255" t="str">
        <f>VLOOKUP($A2255,'Medical Examinations'!$A2254:$J4589,9,FALSE)</f>
        <v>Under Weight</v>
      </c>
      <c r="K2255" t="str">
        <f>VLOOKUP(A2255,'Medical Examinations'!A2254:J4589,10,FALSE)</f>
        <v>Normal</v>
      </c>
      <c r="L2255" t="str">
        <f>VLOOKUP(Healthcare!A2255,'Hospitalisation Details'!A2254:K4589,10,FALSE)</f>
        <v>26-Oct-1997</v>
      </c>
      <c r="M2255" s="17">
        <f>VLOOKUP(Healthcare!A2255,'Hospitalisation Details'!A2254:K4589,6,FALSE)</f>
        <v>1276</v>
      </c>
      <c r="N2255" t="str">
        <f>VLOOKUP(Healthcare!A2255,'Hospitalisation Details'!A2254:K4589,7,FALSE)</f>
        <v>tier - 2</v>
      </c>
      <c r="O2255" t="str">
        <f>VLOOKUP(Healthcare!A2255,'Hospitalisation Details'!A2254:K4589,8,FALSE)</f>
        <v>tier - 2</v>
      </c>
      <c r="P2255" t="str">
        <f>VLOOKUP(Healthcare!A2255,'Hospitalisation Details'!A2254:K4589,9,FALSE)</f>
        <v>R1012</v>
      </c>
      <c r="Q2255">
        <f>VLOOKUP(Healthcare!A2255,'Hospitalisation Details'!A2254:K4589,11,FALSE)</f>
        <v>26</v>
      </c>
    </row>
    <row r="2256" spans="1:17" ht="15.6">
      <c r="A2256" s="1" t="s">
        <v>102</v>
      </c>
      <c r="B2256" t="str">
        <f>VLOOKUP(A2256,'Customer Names'!A2255:E4590,5,FALSE)</f>
        <v xml:space="preserve"> Ms.  Martha L Santandreu</v>
      </c>
      <c r="C2256">
        <f>VLOOKUP(A2256,'Medical Examinations'!A2255:J4590,2,FALSE)</f>
        <v>20.72</v>
      </c>
      <c r="D2256">
        <f>VLOOKUP(A2256,'Medical Examinations'!A2255:J4590,3,FALSE)</f>
        <v>9.4600000000000009</v>
      </c>
      <c r="E2256" t="str">
        <f>VLOOKUP(A2256,'Medical Examinations'!A2255:J4590,4,FALSE)</f>
        <v>No</v>
      </c>
      <c r="F2256" t="str">
        <f>VLOOKUP(A2256,'Medical Examinations'!A2255:J4590,5,FALSE)</f>
        <v>No</v>
      </c>
      <c r="G2256" t="str">
        <f>VLOOKUP($A2256,'Medical Examinations'!A$1:J$2336,6,FALSE)</f>
        <v>No</v>
      </c>
      <c r="H2256">
        <f>VLOOKUP(A2256,'Medical Examinations'!A2255:J4590,7,FALSE)</f>
        <v>0</v>
      </c>
      <c r="I2256" t="str">
        <f>VLOOKUP(A2256,'Medical Examinations'!A2255:J4590,8,FALSE)</f>
        <v>No</v>
      </c>
      <c r="J2256" t="str">
        <f>VLOOKUP($A2256,'Medical Examinations'!$A2255:$J4590,9,FALSE)</f>
        <v>Healthy Weight</v>
      </c>
      <c r="K2256" t="str">
        <f>VLOOKUP(A2256,'Medical Examinations'!A2255:J4590,10,FALSE)</f>
        <v>Diabetes</v>
      </c>
      <c r="L2256" t="str">
        <f>VLOOKUP(Healthcare!A2256,'Hospitalisation Details'!A2255:K4590,10,FALSE)</f>
        <v>4-Dec-2002</v>
      </c>
      <c r="M2256" s="17">
        <f>VLOOKUP(Healthcare!A2256,'Hospitalisation Details'!A2255:K4590,6,FALSE)</f>
        <v>1267</v>
      </c>
      <c r="N2256" t="str">
        <f>VLOOKUP(Healthcare!A2256,'Hospitalisation Details'!A2255:K4590,7,FALSE)</f>
        <v>tier - 2</v>
      </c>
      <c r="O2256" t="str">
        <f>VLOOKUP(Healthcare!A2256,'Hospitalisation Details'!A2255:K4590,8,FALSE)</f>
        <v>tier - 1</v>
      </c>
      <c r="P2256" t="str">
        <f>VLOOKUP(Healthcare!A2256,'Hospitalisation Details'!A2255:K4590,9,FALSE)</f>
        <v>R1013</v>
      </c>
      <c r="Q2256">
        <f>VLOOKUP(Healthcare!A2256,'Hospitalisation Details'!A2255:K4590,11,FALSE)</f>
        <v>21</v>
      </c>
    </row>
    <row r="2257" spans="1:17" ht="15.6">
      <c r="A2257" s="1" t="s">
        <v>101</v>
      </c>
      <c r="B2257" t="str">
        <f>VLOOKUP(A2257,'Customer Names'!A2256:E4591,5,FALSE)</f>
        <v xml:space="preserve"> Mr.  Ryan C Johnson</v>
      </c>
      <c r="C2257">
        <f>VLOOKUP(A2257,'Medical Examinations'!A2256:J4591,2,FALSE)</f>
        <v>35.4</v>
      </c>
      <c r="D2257">
        <f>VLOOKUP(A2257,'Medical Examinations'!A2256:J4591,3,FALSE)</f>
        <v>5.94</v>
      </c>
      <c r="E2257" t="str">
        <f>VLOOKUP(A2257,'Medical Examinations'!A2256:J4591,4,FALSE)</f>
        <v>No</v>
      </c>
      <c r="F2257" t="str">
        <f>VLOOKUP(A2257,'Medical Examinations'!A2256:J4591,5,FALSE)</f>
        <v>No</v>
      </c>
      <c r="G2257" t="str">
        <f>VLOOKUP($A2257,'Medical Examinations'!A$1:J$2336,6,FALSE)</f>
        <v>Yes</v>
      </c>
      <c r="H2257">
        <f>VLOOKUP(A2257,'Medical Examinations'!A2256:J4591,7,FALSE)</f>
        <v>1</v>
      </c>
      <c r="I2257" t="str">
        <f>VLOOKUP(A2257,'Medical Examinations'!A2256:J4591,8,FALSE)</f>
        <v>No</v>
      </c>
      <c r="J2257" t="str">
        <f>VLOOKUP($A2257,'Medical Examinations'!$A2256:$J4591,9,FALSE)</f>
        <v>Obesity</v>
      </c>
      <c r="K2257" t="str">
        <f>VLOOKUP(A2257,'Medical Examinations'!A2256:J4591,10,FALSE)</f>
        <v>Prediabetes</v>
      </c>
      <c r="L2257" t="str">
        <f>VLOOKUP(Healthcare!A2257,'Hospitalisation Details'!A2256:K4591,10,FALSE)</f>
        <v>21-Nov-2003</v>
      </c>
      <c r="M2257" s="17">
        <f>VLOOKUP(Healthcare!A2257,'Hospitalisation Details'!A2256:K4591,6,FALSE)</f>
        <v>1263.25</v>
      </c>
      <c r="N2257" t="str">
        <f>VLOOKUP(Healthcare!A2257,'Hospitalisation Details'!A2256:K4591,7,FALSE)</f>
        <v>tier - 2</v>
      </c>
      <c r="O2257" t="str">
        <f>VLOOKUP(Healthcare!A2257,'Hospitalisation Details'!A2256:K4591,8,FALSE)</f>
        <v>tier - 3</v>
      </c>
      <c r="P2257" t="str">
        <f>VLOOKUP(Healthcare!A2257,'Hospitalisation Details'!A2256:K4591,9,FALSE)</f>
        <v>R1011</v>
      </c>
      <c r="Q2257">
        <f>VLOOKUP(Healthcare!A2257,'Hospitalisation Details'!A2256:K4591,11,FALSE)</f>
        <v>20</v>
      </c>
    </row>
    <row r="2258" spans="1:17" ht="15.6">
      <c r="A2258" s="1" t="s">
        <v>100</v>
      </c>
      <c r="B2258" t="str">
        <f>VLOOKUP(A2258,'Customer Names'!A2257:E4592,5,FALSE)</f>
        <v xml:space="preserve"> Mr.  Cliff Gerber</v>
      </c>
      <c r="C2258">
        <f>VLOOKUP(A2258,'Medical Examinations'!A2257:J4592,2,FALSE)</f>
        <v>34.4</v>
      </c>
      <c r="D2258">
        <f>VLOOKUP(A2258,'Medical Examinations'!A2257:J4592,3,FALSE)</f>
        <v>5.7</v>
      </c>
      <c r="E2258" t="str">
        <f>VLOOKUP(A2258,'Medical Examinations'!A2257:J4592,4,FALSE)</f>
        <v>No</v>
      </c>
      <c r="F2258" t="str">
        <f>VLOOKUP(A2258,'Medical Examinations'!A2257:J4592,5,FALSE)</f>
        <v>No</v>
      </c>
      <c r="G2258" t="str">
        <f>VLOOKUP($A2258,'Medical Examinations'!A$1:J$2336,6,FALSE)</f>
        <v>Yes</v>
      </c>
      <c r="H2258">
        <f>VLOOKUP(A2258,'Medical Examinations'!A2257:J4592,7,FALSE)</f>
        <v>1</v>
      </c>
      <c r="I2258" t="str">
        <f>VLOOKUP(A2258,'Medical Examinations'!A2257:J4592,8,FALSE)</f>
        <v>No</v>
      </c>
      <c r="J2258" t="str">
        <f>VLOOKUP($A2258,'Medical Examinations'!$A2257:$J4592,9,FALSE)</f>
        <v>Obesity</v>
      </c>
      <c r="K2258" t="str">
        <f>VLOOKUP(A2258,'Medical Examinations'!A2257:J4592,10,FALSE)</f>
        <v>Prediabetes</v>
      </c>
      <c r="L2258" t="str">
        <f>VLOOKUP(Healthcare!A2258,'Hospitalisation Details'!A2257:K4592,10,FALSE)</f>
        <v>15-Aug-2003</v>
      </c>
      <c r="M2258" s="17">
        <f>VLOOKUP(Healthcare!A2258,'Hospitalisation Details'!A2257:K4592,6,FALSE)</f>
        <v>1261.8599999999999</v>
      </c>
      <c r="N2258" t="str">
        <f>VLOOKUP(Healthcare!A2258,'Hospitalisation Details'!A2257:K4592,7,FALSE)</f>
        <v>tier - 2</v>
      </c>
      <c r="O2258" t="str">
        <f>VLOOKUP(Healthcare!A2258,'Hospitalisation Details'!A2257:K4592,8,FALSE)</f>
        <v>tier - 3</v>
      </c>
      <c r="P2258" t="str">
        <f>VLOOKUP(Healthcare!A2258,'Hospitalisation Details'!A2257:K4592,9,FALSE)</f>
        <v>R1011</v>
      </c>
      <c r="Q2258">
        <f>VLOOKUP(Healthcare!A2258,'Hospitalisation Details'!A2257:K4592,11,FALSE)</f>
        <v>21</v>
      </c>
    </row>
    <row r="2259" spans="1:17" ht="15.6">
      <c r="A2259" s="1" t="s">
        <v>99</v>
      </c>
      <c r="B2259" t="str">
        <f>VLOOKUP(A2259,'Customer Names'!A2258:E4593,5,FALSE)</f>
        <v xml:space="preserve"> Mr.  Blue Benadum</v>
      </c>
      <c r="C2259">
        <f>VLOOKUP(A2259,'Medical Examinations'!A2258:J4593,2,FALSE)</f>
        <v>34.1</v>
      </c>
      <c r="D2259">
        <f>VLOOKUP(A2259,'Medical Examinations'!A2258:J4593,3,FALSE)</f>
        <v>4.13</v>
      </c>
      <c r="E2259" t="str">
        <f>VLOOKUP(A2259,'Medical Examinations'!A2258:J4593,4,FALSE)</f>
        <v>No</v>
      </c>
      <c r="F2259" t="str">
        <f>VLOOKUP(A2259,'Medical Examinations'!A2258:J4593,5,FALSE)</f>
        <v>No</v>
      </c>
      <c r="G2259" t="str">
        <f>VLOOKUP($A2259,'Medical Examinations'!A$1:J$2336,6,FALSE)</f>
        <v>Yes</v>
      </c>
      <c r="H2259">
        <f>VLOOKUP(A2259,'Medical Examinations'!A2258:J4593,7,FALSE)</f>
        <v>1</v>
      </c>
      <c r="I2259" t="str">
        <f>VLOOKUP(A2259,'Medical Examinations'!A2258:J4593,8,FALSE)</f>
        <v>No</v>
      </c>
      <c r="J2259" t="str">
        <f>VLOOKUP($A2259,'Medical Examinations'!$A2258:$J4593,9,FALSE)</f>
        <v>Obesity</v>
      </c>
      <c r="K2259" t="str">
        <f>VLOOKUP(A2259,'Medical Examinations'!A2258:J4593,10,FALSE)</f>
        <v>Normal</v>
      </c>
      <c r="L2259" t="str">
        <f>VLOOKUP(Healthcare!A2259,'Hospitalisation Details'!A2258:K4593,10,FALSE)</f>
        <v>30-Oct-2003</v>
      </c>
      <c r="M2259" s="17">
        <f>VLOOKUP(Healthcare!A2259,'Hospitalisation Details'!A2258:K4593,6,FALSE)</f>
        <v>1261.44</v>
      </c>
      <c r="N2259" t="str">
        <f>VLOOKUP(Healthcare!A2259,'Hospitalisation Details'!A2258:K4593,7,FALSE)</f>
        <v>tier - 2</v>
      </c>
      <c r="O2259" t="str">
        <f>VLOOKUP(Healthcare!A2259,'Hospitalisation Details'!A2258:K4593,8,FALSE)</f>
        <v>tier - 3</v>
      </c>
      <c r="P2259" t="str">
        <f>VLOOKUP(Healthcare!A2259,'Hospitalisation Details'!A2258:K4593,9,FALSE)</f>
        <v>R1011</v>
      </c>
      <c r="Q2259">
        <f>VLOOKUP(Healthcare!A2259,'Hospitalisation Details'!A2258:K4593,11,FALSE)</f>
        <v>20</v>
      </c>
    </row>
    <row r="2260" spans="1:17" ht="15.6">
      <c r="A2260" s="1" t="s">
        <v>98</v>
      </c>
      <c r="B2260" t="str">
        <f>VLOOKUP(A2260,'Customer Names'!A2259:E4594,5,FALSE)</f>
        <v xml:space="preserve"> Mr.  Jeffrey M Ragazzini</v>
      </c>
      <c r="C2260">
        <f>VLOOKUP(A2260,'Medical Examinations'!A2259:J4594,2,FALSE)</f>
        <v>30.4</v>
      </c>
      <c r="D2260">
        <f>VLOOKUP(A2260,'Medical Examinations'!A2259:J4594,3,FALSE)</f>
        <v>4.7699999999999996</v>
      </c>
      <c r="E2260" t="str">
        <f>VLOOKUP(A2260,'Medical Examinations'!A2259:J4594,4,FALSE)</f>
        <v>No</v>
      </c>
      <c r="F2260" t="str">
        <f>VLOOKUP(A2260,'Medical Examinations'!A2259:J4594,5,FALSE)</f>
        <v>No</v>
      </c>
      <c r="G2260" t="str">
        <f>VLOOKUP($A2260,'Medical Examinations'!A$1:J$2336,6,FALSE)</f>
        <v>Yes</v>
      </c>
      <c r="H2260">
        <f>VLOOKUP(A2260,'Medical Examinations'!A2259:J4594,7,FALSE)</f>
        <v>1</v>
      </c>
      <c r="I2260" t="str">
        <f>VLOOKUP(A2260,'Medical Examinations'!A2259:J4594,8,FALSE)</f>
        <v>No</v>
      </c>
      <c r="J2260" t="str">
        <f>VLOOKUP($A2260,'Medical Examinations'!$A2259:$J4594,9,FALSE)</f>
        <v>Obesity</v>
      </c>
      <c r="K2260" t="str">
        <f>VLOOKUP(A2260,'Medical Examinations'!A2259:J4594,10,FALSE)</f>
        <v>Normal</v>
      </c>
      <c r="L2260" t="str">
        <f>VLOOKUP(Healthcare!A2260,'Hospitalisation Details'!A2259:K4594,10,FALSE)</f>
        <v>13-Oct-2003</v>
      </c>
      <c r="M2260" s="17">
        <f>VLOOKUP(Healthcare!A2260,'Hospitalisation Details'!A2259:K4594,6,FALSE)</f>
        <v>1256.3</v>
      </c>
      <c r="N2260" t="str">
        <f>VLOOKUP(Healthcare!A2260,'Hospitalisation Details'!A2259:K4594,7,FALSE)</f>
        <v>tier - 2</v>
      </c>
      <c r="O2260" t="str">
        <f>VLOOKUP(Healthcare!A2260,'Hospitalisation Details'!A2259:K4594,8,FALSE)</f>
        <v>tier - 3</v>
      </c>
      <c r="P2260" t="str">
        <f>VLOOKUP(Healthcare!A2260,'Hospitalisation Details'!A2259:K4594,9,FALSE)</f>
        <v>R1011</v>
      </c>
      <c r="Q2260">
        <f>VLOOKUP(Healthcare!A2260,'Hospitalisation Details'!A2259:K4594,11,FALSE)</f>
        <v>20</v>
      </c>
    </row>
    <row r="2261" spans="1:17" ht="15.6">
      <c r="A2261" s="1" t="s">
        <v>97</v>
      </c>
      <c r="B2261" t="str">
        <f>VLOOKUP(A2261,'Customer Names'!A2260:E4595,5,FALSE)</f>
        <v xml:space="preserve"> Mr.  Andrew Kessinger</v>
      </c>
      <c r="C2261">
        <f>VLOOKUP(A2261,'Medical Examinations'!A2260:J4595,2,FALSE)</f>
        <v>28.7</v>
      </c>
      <c r="D2261">
        <f>VLOOKUP(A2261,'Medical Examinations'!A2260:J4595,3,FALSE)</f>
        <v>4.99</v>
      </c>
      <c r="E2261" t="str">
        <f>VLOOKUP(A2261,'Medical Examinations'!A2260:J4595,4,FALSE)</f>
        <v>No</v>
      </c>
      <c r="F2261" t="str">
        <f>VLOOKUP(A2261,'Medical Examinations'!A2260:J4595,5,FALSE)</f>
        <v>No</v>
      </c>
      <c r="G2261" t="str">
        <f>VLOOKUP($A2261,'Medical Examinations'!A$1:J$2336,6,FALSE)</f>
        <v>Yes</v>
      </c>
      <c r="H2261">
        <f>VLOOKUP(A2261,'Medical Examinations'!A2260:J4595,7,FALSE)</f>
        <v>1</v>
      </c>
      <c r="I2261" t="str">
        <f>VLOOKUP(A2261,'Medical Examinations'!A2260:J4595,8,FALSE)</f>
        <v>No</v>
      </c>
      <c r="J2261" t="str">
        <f>VLOOKUP($A2261,'Medical Examinations'!$A2260:$J4595,9,FALSE)</f>
        <v>Over Weight</v>
      </c>
      <c r="K2261" t="str">
        <f>VLOOKUP(A2261,'Medical Examinations'!A2260:J4595,10,FALSE)</f>
        <v>Normal</v>
      </c>
      <c r="L2261" t="str">
        <f>VLOOKUP(Healthcare!A2261,'Hospitalisation Details'!A2260:K4595,10,FALSE)</f>
        <v>10-Dec-2003</v>
      </c>
      <c r="M2261" s="17">
        <f>VLOOKUP(Healthcare!A2261,'Hospitalisation Details'!A2260:K4595,6,FALSE)</f>
        <v>1253.94</v>
      </c>
      <c r="N2261" t="str">
        <f>VLOOKUP(Healthcare!A2261,'Hospitalisation Details'!A2260:K4595,7,FALSE)</f>
        <v>tier - 2</v>
      </c>
      <c r="O2261" t="str">
        <f>VLOOKUP(Healthcare!A2261,'Hospitalisation Details'!A2260:K4595,8,FALSE)</f>
        <v>tier - 2</v>
      </c>
      <c r="P2261" t="str">
        <f>VLOOKUP(Healthcare!A2261,'Hospitalisation Details'!A2260:K4595,9,FALSE)</f>
        <v>R1011</v>
      </c>
      <c r="Q2261">
        <f>VLOOKUP(Healthcare!A2261,'Hospitalisation Details'!A2260:K4595,11,FALSE)</f>
        <v>20</v>
      </c>
    </row>
    <row r="2262" spans="1:17" ht="15.6">
      <c r="A2262" s="1" t="s">
        <v>96</v>
      </c>
      <c r="B2262" t="str">
        <f>VLOOKUP(A2262,'Customer Names'!A2261:E4596,5,FALSE)</f>
        <v xml:space="preserve"> Ms.  Julia Bezgin</v>
      </c>
      <c r="C2262">
        <f>VLOOKUP(A2262,'Medical Examinations'!A2261:J4596,2,FALSE)</f>
        <v>17.440000000000001</v>
      </c>
      <c r="D2262">
        <f>VLOOKUP(A2262,'Medical Examinations'!A2261:J4596,3,FALSE)</f>
        <v>4.42</v>
      </c>
      <c r="E2262" t="str">
        <f>VLOOKUP(A2262,'Medical Examinations'!A2261:J4596,4,FALSE)</f>
        <v>yes</v>
      </c>
      <c r="F2262" t="str">
        <f>VLOOKUP(A2262,'Medical Examinations'!A2261:J4596,5,FALSE)</f>
        <v>No</v>
      </c>
      <c r="G2262" t="str">
        <f>VLOOKUP($A2262,'Medical Examinations'!A$1:J$2336,6,FALSE)</f>
        <v>Yes</v>
      </c>
      <c r="H2262">
        <f>VLOOKUP(A2262,'Medical Examinations'!A2261:J4596,7,FALSE)</f>
        <v>1</v>
      </c>
      <c r="I2262" t="str">
        <f>VLOOKUP(A2262,'Medical Examinations'!A2261:J4596,8,FALSE)</f>
        <v>No</v>
      </c>
      <c r="J2262" t="str">
        <f>VLOOKUP($A2262,'Medical Examinations'!$A2261:$J4596,9,FALSE)</f>
        <v>Under Weight</v>
      </c>
      <c r="K2262" t="str">
        <f>VLOOKUP(A2262,'Medical Examinations'!A2261:J4596,10,FALSE)</f>
        <v>Normal</v>
      </c>
      <c r="L2262" t="str">
        <f>VLOOKUP(Healthcare!A2262,'Hospitalisation Details'!A2261:K4596,10,FALSE)</f>
        <v>4-Nov-1997</v>
      </c>
      <c r="M2262" s="17">
        <f>VLOOKUP(Healthcare!A2262,'Hospitalisation Details'!A2261:K4596,6,FALSE)</f>
        <v>1253</v>
      </c>
      <c r="N2262" t="str">
        <f>VLOOKUP(Healthcare!A2262,'Hospitalisation Details'!A2261:K4596,7,FALSE)</f>
        <v>tier - 2</v>
      </c>
      <c r="O2262" t="str">
        <f>VLOOKUP(Healthcare!A2262,'Hospitalisation Details'!A2261:K4596,8,FALSE)</f>
        <v>tier - 2</v>
      </c>
      <c r="P2262" t="str">
        <f>VLOOKUP(Healthcare!A2262,'Hospitalisation Details'!A2261:K4596,9,FALSE)</f>
        <v>R1013</v>
      </c>
      <c r="Q2262">
        <f>VLOOKUP(Healthcare!A2262,'Hospitalisation Details'!A2261:K4596,11,FALSE)</f>
        <v>26</v>
      </c>
    </row>
    <row r="2263" spans="1:17" ht="15.6">
      <c r="A2263" s="1" t="s">
        <v>95</v>
      </c>
      <c r="B2263" t="str">
        <f>VLOOKUP(A2263,'Customer Names'!A2262:E4597,5,FALSE)</f>
        <v xml:space="preserve"> Mr.  Daniel Woldesilassie</v>
      </c>
      <c r="C2263">
        <f>VLOOKUP(A2263,'Medical Examinations'!A2262:J4597,2,FALSE)</f>
        <v>27.6</v>
      </c>
      <c r="D2263">
        <f>VLOOKUP(A2263,'Medical Examinations'!A2262:J4597,3,FALSE)</f>
        <v>4.01</v>
      </c>
      <c r="E2263" t="str">
        <f>VLOOKUP(A2263,'Medical Examinations'!A2262:J4597,4,FALSE)</f>
        <v>No</v>
      </c>
      <c r="F2263" t="str">
        <f>VLOOKUP(A2263,'Medical Examinations'!A2262:J4597,5,FALSE)</f>
        <v>No</v>
      </c>
      <c r="G2263" t="str">
        <f>VLOOKUP($A2263,'Medical Examinations'!A$1:J$2336,6,FALSE)</f>
        <v>Yes</v>
      </c>
      <c r="H2263">
        <f>VLOOKUP(A2263,'Medical Examinations'!A2262:J4597,7,FALSE)</f>
        <v>1</v>
      </c>
      <c r="I2263" t="str">
        <f>VLOOKUP(A2263,'Medical Examinations'!A2262:J4597,8,FALSE)</f>
        <v>No</v>
      </c>
      <c r="J2263" t="str">
        <f>VLOOKUP($A2263,'Medical Examinations'!$A2262:$J4597,9,FALSE)</f>
        <v>Over Weight</v>
      </c>
      <c r="K2263" t="str">
        <f>VLOOKUP(A2263,'Medical Examinations'!A2262:J4597,10,FALSE)</f>
        <v>Normal</v>
      </c>
      <c r="L2263" t="str">
        <f>VLOOKUP(Healthcare!A2263,'Hospitalisation Details'!A2262:K4597,10,FALSE)</f>
        <v>15-Sep-2003</v>
      </c>
      <c r="M2263" s="17">
        <f>VLOOKUP(Healthcare!A2263,'Hospitalisation Details'!A2262:K4597,6,FALSE)</f>
        <v>1252.4100000000001</v>
      </c>
      <c r="N2263" t="str">
        <f>VLOOKUP(Healthcare!A2263,'Hospitalisation Details'!A2262:K4597,7,FALSE)</f>
        <v>tier - 2</v>
      </c>
      <c r="O2263" t="str">
        <f>VLOOKUP(Healthcare!A2263,'Hospitalisation Details'!A2262:K4597,8,FALSE)</f>
        <v>tier - 3</v>
      </c>
      <c r="P2263" t="str">
        <f>VLOOKUP(Healthcare!A2263,'Hospitalisation Details'!A2262:K4597,9,FALSE)</f>
        <v>R1011</v>
      </c>
      <c r="Q2263">
        <f>VLOOKUP(Healthcare!A2263,'Hospitalisation Details'!A2262:K4597,11,FALSE)</f>
        <v>20</v>
      </c>
    </row>
    <row r="2264" spans="1:17" ht="15.6">
      <c r="A2264" s="1" t="s">
        <v>94</v>
      </c>
      <c r="B2264" t="str">
        <f>VLOOKUP(A2264,'Customer Names'!A2263:E4598,5,FALSE)</f>
        <v xml:space="preserve"> Mr.  Jaime Ruiz Herrero</v>
      </c>
      <c r="C2264">
        <f>VLOOKUP(A2264,'Medical Examinations'!A2263:J4598,2,FALSE)</f>
        <v>20.7</v>
      </c>
      <c r="D2264">
        <f>VLOOKUP(A2264,'Medical Examinations'!A2263:J4598,3,FALSE)</f>
        <v>4.49</v>
      </c>
      <c r="E2264" t="str">
        <f>VLOOKUP(A2264,'Medical Examinations'!A2263:J4598,4,FALSE)</f>
        <v>No</v>
      </c>
      <c r="F2264" t="str">
        <f>VLOOKUP(A2264,'Medical Examinations'!A2263:J4598,5,FALSE)</f>
        <v>No</v>
      </c>
      <c r="G2264" t="str">
        <f>VLOOKUP($A2264,'Medical Examinations'!A$1:J$2336,6,FALSE)</f>
        <v>Yes</v>
      </c>
      <c r="H2264">
        <f>VLOOKUP(A2264,'Medical Examinations'!A2263:J4598,7,FALSE)</f>
        <v>1</v>
      </c>
      <c r="I2264" t="str">
        <f>VLOOKUP(A2264,'Medical Examinations'!A2263:J4598,8,FALSE)</f>
        <v>No</v>
      </c>
      <c r="J2264" t="str">
        <f>VLOOKUP($A2264,'Medical Examinations'!$A2263:$J4598,9,FALSE)</f>
        <v>Healthy Weight</v>
      </c>
      <c r="K2264" t="str">
        <f>VLOOKUP(A2264,'Medical Examinations'!A2263:J4598,10,FALSE)</f>
        <v>Normal</v>
      </c>
      <c r="L2264" t="str">
        <f>VLOOKUP(Healthcare!A2264,'Hospitalisation Details'!A2263:K4598,10,FALSE)</f>
        <v>8-Sep-2003</v>
      </c>
      <c r="M2264" s="17">
        <f>VLOOKUP(Healthcare!A2264,'Hospitalisation Details'!A2263:K4598,6,FALSE)</f>
        <v>1242.82</v>
      </c>
      <c r="N2264" t="str">
        <f>VLOOKUP(Healthcare!A2264,'Hospitalisation Details'!A2263:K4598,7,FALSE)</f>
        <v>tier - 2</v>
      </c>
      <c r="O2264" t="str">
        <f>VLOOKUP(Healthcare!A2264,'Hospitalisation Details'!A2263:K4598,8,FALSE)</f>
        <v>tier - 1</v>
      </c>
      <c r="P2264" t="str">
        <f>VLOOKUP(Healthcare!A2264,'Hospitalisation Details'!A2263:K4598,9,FALSE)</f>
        <v>R1011</v>
      </c>
      <c r="Q2264">
        <f>VLOOKUP(Healthcare!A2264,'Hospitalisation Details'!A2263:K4598,11,FALSE)</f>
        <v>20</v>
      </c>
    </row>
    <row r="2265" spans="1:17" ht="15.6">
      <c r="A2265" s="1" t="s">
        <v>93</v>
      </c>
      <c r="B2265" t="str">
        <f>VLOOKUP(A2265,'Customer Names'!A2264:E4599,5,FALSE)</f>
        <v xml:space="preserve"> Mr.  Mohd Syahidan Bin Alias</v>
      </c>
      <c r="C2265">
        <f>VLOOKUP(A2265,'Medical Examinations'!A2264:J4599,2,FALSE)</f>
        <v>20.3</v>
      </c>
      <c r="D2265">
        <f>VLOOKUP(A2265,'Medical Examinations'!A2264:J4599,3,FALSE)</f>
        <v>6.37</v>
      </c>
      <c r="E2265" t="str">
        <f>VLOOKUP(A2265,'Medical Examinations'!A2264:J4599,4,FALSE)</f>
        <v>No</v>
      </c>
      <c r="F2265" t="str">
        <f>VLOOKUP(A2265,'Medical Examinations'!A2264:J4599,5,FALSE)</f>
        <v>No</v>
      </c>
      <c r="G2265" t="str">
        <f>VLOOKUP($A2265,'Medical Examinations'!A$1:J$2336,6,FALSE)</f>
        <v>Yes</v>
      </c>
      <c r="H2265">
        <f>VLOOKUP(A2265,'Medical Examinations'!A2264:J4599,7,FALSE)</f>
        <v>1</v>
      </c>
      <c r="I2265" t="str">
        <f>VLOOKUP(A2265,'Medical Examinations'!A2264:J4599,8,FALSE)</f>
        <v>No</v>
      </c>
      <c r="J2265" t="str">
        <f>VLOOKUP($A2265,'Medical Examinations'!$A2264:$J4599,9,FALSE)</f>
        <v>Healthy Weight</v>
      </c>
      <c r="K2265" t="str">
        <f>VLOOKUP(A2265,'Medical Examinations'!A2264:J4599,10,FALSE)</f>
        <v>Prediabetes</v>
      </c>
      <c r="L2265" t="str">
        <f>VLOOKUP(Healthcare!A2265,'Hospitalisation Details'!A2264:K4599,10,FALSE)</f>
        <v>15-Sep-2003</v>
      </c>
      <c r="M2265" s="17">
        <f>VLOOKUP(Healthcare!A2265,'Hospitalisation Details'!A2264:K4599,6,FALSE)</f>
        <v>1242.26</v>
      </c>
      <c r="N2265" t="str">
        <f>VLOOKUP(Healthcare!A2265,'Hospitalisation Details'!A2264:K4599,7,FALSE)</f>
        <v>tier - 2</v>
      </c>
      <c r="O2265" t="str">
        <f>VLOOKUP(Healthcare!A2265,'Hospitalisation Details'!A2264:K4599,8,FALSE)</f>
        <v>tier - 1</v>
      </c>
      <c r="P2265" t="str">
        <f>VLOOKUP(Healthcare!A2265,'Hospitalisation Details'!A2264:K4599,9,FALSE)</f>
        <v>R1011</v>
      </c>
      <c r="Q2265">
        <f>VLOOKUP(Healthcare!A2265,'Hospitalisation Details'!A2264:K4599,11,FALSE)</f>
        <v>20</v>
      </c>
    </row>
    <row r="2266" spans="1:17" ht="15.6">
      <c r="A2266" s="1" t="s">
        <v>92</v>
      </c>
      <c r="B2266" t="str">
        <f>VLOOKUP(A2266,'Customer Names'!A2265:E4600,5,FALSE)</f>
        <v xml:space="preserve"> Mr.  Matthew Fischer-Daly</v>
      </c>
      <c r="C2266">
        <f>VLOOKUP(A2266,'Medical Examinations'!A2265:J4600,2,FALSE)</f>
        <v>19.8</v>
      </c>
      <c r="D2266">
        <f>VLOOKUP(A2266,'Medical Examinations'!A2265:J4600,3,FALSE)</f>
        <v>5.12</v>
      </c>
      <c r="E2266" t="str">
        <f>VLOOKUP(A2266,'Medical Examinations'!A2265:J4600,4,FALSE)</f>
        <v>No</v>
      </c>
      <c r="F2266" t="str">
        <f>VLOOKUP(A2266,'Medical Examinations'!A2265:J4600,5,FALSE)</f>
        <v>No</v>
      </c>
      <c r="G2266" t="str">
        <f>VLOOKUP($A2266,'Medical Examinations'!A$1:J$2336,6,FALSE)</f>
        <v>Yes</v>
      </c>
      <c r="H2266">
        <f>VLOOKUP(A2266,'Medical Examinations'!A2265:J4600,7,FALSE)</f>
        <v>1</v>
      </c>
      <c r="I2266" t="str">
        <f>VLOOKUP(A2266,'Medical Examinations'!A2265:J4600,8,FALSE)</f>
        <v>No</v>
      </c>
      <c r="J2266" t="str">
        <f>VLOOKUP($A2266,'Medical Examinations'!$A2265:$J4600,9,FALSE)</f>
        <v>Healthy Weight</v>
      </c>
      <c r="K2266" t="str">
        <f>VLOOKUP(A2266,'Medical Examinations'!A2265:J4600,10,FALSE)</f>
        <v>Normal</v>
      </c>
      <c r="L2266" t="str">
        <f>VLOOKUP(Healthcare!A2266,'Hospitalisation Details'!A2265:K4600,10,FALSE)</f>
        <v>2-Aug-2003</v>
      </c>
      <c r="M2266" s="17">
        <f>VLOOKUP(Healthcare!A2266,'Hospitalisation Details'!A2265:K4600,6,FALSE)</f>
        <v>1241.57</v>
      </c>
      <c r="N2266" t="str">
        <f>VLOOKUP(Healthcare!A2266,'Hospitalisation Details'!A2265:K4600,7,FALSE)</f>
        <v>tier - 2</v>
      </c>
      <c r="O2266" t="str">
        <f>VLOOKUP(Healthcare!A2266,'Hospitalisation Details'!A2265:K4600,8,FALSE)</f>
        <v>tier - 2</v>
      </c>
      <c r="P2266" t="str">
        <f>VLOOKUP(Healthcare!A2266,'Hospitalisation Details'!A2265:K4600,9,FALSE)</f>
        <v>R1011</v>
      </c>
      <c r="Q2266">
        <f>VLOOKUP(Healthcare!A2266,'Hospitalisation Details'!A2265:K4600,11,FALSE)</f>
        <v>21</v>
      </c>
    </row>
    <row r="2267" spans="1:17" ht="15.6">
      <c r="A2267" s="1" t="s">
        <v>91</v>
      </c>
      <c r="B2267" t="str">
        <f>VLOOKUP(A2267,'Customer Names'!A2266:E4601,5,FALSE)</f>
        <v xml:space="preserve"> Ms.  Elizabeth S Pulliam</v>
      </c>
      <c r="C2267">
        <f>VLOOKUP(A2267,'Medical Examinations'!A2266:J4601,2,FALSE)</f>
        <v>21.87</v>
      </c>
      <c r="D2267">
        <f>VLOOKUP(A2267,'Medical Examinations'!A2266:J4601,3,FALSE)</f>
        <v>8.59</v>
      </c>
      <c r="E2267" t="str">
        <f>VLOOKUP(A2267,'Medical Examinations'!A2266:J4601,4,FALSE)</f>
        <v>No</v>
      </c>
      <c r="F2267" t="str">
        <f>VLOOKUP(A2267,'Medical Examinations'!A2266:J4601,5,FALSE)</f>
        <v>No</v>
      </c>
      <c r="G2267" t="str">
        <f>VLOOKUP($A2267,'Medical Examinations'!A$1:J$2336,6,FALSE)</f>
        <v>No</v>
      </c>
      <c r="H2267">
        <f>VLOOKUP(A2267,'Medical Examinations'!A2266:J4601,7,FALSE)</f>
        <v>0</v>
      </c>
      <c r="I2267" t="str">
        <f>VLOOKUP(A2267,'Medical Examinations'!A2266:J4601,8,FALSE)</f>
        <v>No</v>
      </c>
      <c r="J2267" t="str">
        <f>VLOOKUP($A2267,'Medical Examinations'!$A2266:$J4601,9,FALSE)</f>
        <v>Healthy Weight</v>
      </c>
      <c r="K2267" t="str">
        <f>VLOOKUP(A2267,'Medical Examinations'!A2266:J4601,10,FALSE)</f>
        <v>Diabetes</v>
      </c>
      <c r="L2267" t="str">
        <f>VLOOKUP(Healthcare!A2267,'Hospitalisation Details'!A2266:K4601,10,FALSE)</f>
        <v>1-Jul-2002</v>
      </c>
      <c r="M2267" s="17">
        <f>VLOOKUP(Healthcare!A2267,'Hospitalisation Details'!A2266:K4601,6,FALSE)</f>
        <v>1241</v>
      </c>
      <c r="N2267" t="str">
        <f>VLOOKUP(Healthcare!A2267,'Hospitalisation Details'!A2266:K4601,7,FALSE)</f>
        <v>tier - 2</v>
      </c>
      <c r="O2267" t="str">
        <f>VLOOKUP(Healthcare!A2267,'Hospitalisation Details'!A2266:K4601,8,FALSE)</f>
        <v>tier - 2</v>
      </c>
      <c r="P2267" t="str">
        <f>VLOOKUP(Healthcare!A2267,'Hospitalisation Details'!A2266:K4601,9,FALSE)</f>
        <v>R1013</v>
      </c>
      <c r="Q2267">
        <f>VLOOKUP(Healthcare!A2267,'Hospitalisation Details'!A2266:K4601,11,FALSE)</f>
        <v>22</v>
      </c>
    </row>
    <row r="2268" spans="1:17" ht="15.6">
      <c r="A2268" s="1" t="s">
        <v>90</v>
      </c>
      <c r="B2268" t="str">
        <f>VLOOKUP(A2268,'Customer Names'!A2267:E4602,5,FALSE)</f>
        <v xml:space="preserve"> Ms.  Katie Guisinger</v>
      </c>
      <c r="C2268">
        <f>VLOOKUP(A2268,'Medical Examinations'!A2267:J4602,2,FALSE)</f>
        <v>16.600000000000001</v>
      </c>
      <c r="D2268">
        <f>VLOOKUP(A2268,'Medical Examinations'!A2267:J4602,3,FALSE)</f>
        <v>5.87</v>
      </c>
      <c r="E2268" t="str">
        <f>VLOOKUP(A2268,'Medical Examinations'!A2267:J4602,4,FALSE)</f>
        <v>No</v>
      </c>
      <c r="F2268" t="str">
        <f>VLOOKUP(A2268,'Medical Examinations'!A2267:J4602,5,FALSE)</f>
        <v>No</v>
      </c>
      <c r="G2268" t="str">
        <f>VLOOKUP($A2268,'Medical Examinations'!A$1:J$2336,6,FALSE)</f>
        <v>No</v>
      </c>
      <c r="H2268">
        <f>VLOOKUP(A2268,'Medical Examinations'!A2267:J4602,7,FALSE)</f>
        <v>1</v>
      </c>
      <c r="I2268" t="str">
        <f>VLOOKUP(A2268,'Medical Examinations'!A2267:J4602,8,FALSE)</f>
        <v>No</v>
      </c>
      <c r="J2268" t="str">
        <f>VLOOKUP($A2268,'Medical Examinations'!$A2267:$J4602,9,FALSE)</f>
        <v>Under Weight</v>
      </c>
      <c r="K2268" t="str">
        <f>VLOOKUP(A2268,'Medical Examinations'!A2267:J4602,10,FALSE)</f>
        <v>Prediabetes</v>
      </c>
      <c r="L2268" t="str">
        <f>VLOOKUP(Healthcare!A2268,'Hospitalisation Details'!A2267:K4602,10,FALSE)</f>
        <v>11-Oct-1998</v>
      </c>
      <c r="M2268" s="17">
        <f>VLOOKUP(Healthcare!A2268,'Hospitalisation Details'!A2267:K4602,6,FALSE)</f>
        <v>1240</v>
      </c>
      <c r="N2268" t="str">
        <f>VLOOKUP(Healthcare!A2268,'Hospitalisation Details'!A2267:K4602,7,FALSE)</f>
        <v>tier - 2</v>
      </c>
      <c r="O2268" t="str">
        <f>VLOOKUP(Healthcare!A2268,'Hospitalisation Details'!A2267:K4602,8,FALSE)</f>
        <v>tier - 1</v>
      </c>
      <c r="P2268" t="str">
        <f>VLOOKUP(Healthcare!A2268,'Hospitalisation Details'!A2267:K4602,9,FALSE)</f>
        <v>R1012</v>
      </c>
      <c r="Q2268">
        <f>VLOOKUP(Healthcare!A2268,'Hospitalisation Details'!A2267:K4602,11,FALSE)</f>
        <v>25</v>
      </c>
    </row>
    <row r="2269" spans="1:17" ht="15.6">
      <c r="A2269" s="1" t="s">
        <v>89</v>
      </c>
      <c r="B2269" t="str">
        <f>VLOOKUP(A2269,'Customer Names'!A2268:E4603,5,FALSE)</f>
        <v xml:space="preserve"> Ms.  Christi A Arnerich</v>
      </c>
      <c r="C2269">
        <f>VLOOKUP(A2269,'Medical Examinations'!A2268:J4603,2,FALSE)</f>
        <v>21.98</v>
      </c>
      <c r="D2269">
        <f>VLOOKUP(A2269,'Medical Examinations'!A2268:J4603,3,FALSE)</f>
        <v>7.03</v>
      </c>
      <c r="E2269" t="str">
        <f>VLOOKUP(A2269,'Medical Examinations'!A2268:J4603,4,FALSE)</f>
        <v>No</v>
      </c>
      <c r="F2269" t="str">
        <f>VLOOKUP(A2269,'Medical Examinations'!A2268:J4603,5,FALSE)</f>
        <v>No</v>
      </c>
      <c r="G2269" t="str">
        <f>VLOOKUP($A2269,'Medical Examinations'!A$1:J$2336,6,FALSE)</f>
        <v>No</v>
      </c>
      <c r="H2269">
        <f>VLOOKUP(A2269,'Medical Examinations'!A2268:J4603,7,FALSE)</f>
        <v>0</v>
      </c>
      <c r="I2269" t="str">
        <f>VLOOKUP(A2269,'Medical Examinations'!A2268:J4603,8,FALSE)</f>
        <v>No</v>
      </c>
      <c r="J2269" t="str">
        <f>VLOOKUP($A2269,'Medical Examinations'!$A2268:$J4603,9,FALSE)</f>
        <v>Healthy Weight</v>
      </c>
      <c r="K2269" t="str">
        <f>VLOOKUP(A2269,'Medical Examinations'!A2268:J4603,10,FALSE)</f>
        <v>Diabetes</v>
      </c>
      <c r="L2269" t="str">
        <f>VLOOKUP(Healthcare!A2269,'Hospitalisation Details'!A2268:K4603,10,FALSE)</f>
        <v>12-Dec-2002</v>
      </c>
      <c r="M2269" s="17">
        <f>VLOOKUP(Healthcare!A2269,'Hospitalisation Details'!A2268:K4603,6,FALSE)</f>
        <v>1237</v>
      </c>
      <c r="N2269" t="str">
        <f>VLOOKUP(Healthcare!A2269,'Hospitalisation Details'!A2268:K4603,7,FALSE)</f>
        <v>tier - 2</v>
      </c>
      <c r="O2269" t="str">
        <f>VLOOKUP(Healthcare!A2269,'Hospitalisation Details'!A2268:K4603,8,FALSE)</f>
        <v>tier - 2</v>
      </c>
      <c r="P2269" t="str">
        <f>VLOOKUP(Healthcare!A2269,'Hospitalisation Details'!A2268:K4603,9,FALSE)</f>
        <v>R1013</v>
      </c>
      <c r="Q2269">
        <f>VLOOKUP(Healthcare!A2269,'Hospitalisation Details'!A2268:K4603,11,FALSE)</f>
        <v>21</v>
      </c>
    </row>
    <row r="2270" spans="1:17" ht="15.6">
      <c r="A2270" s="1" t="s">
        <v>88</v>
      </c>
      <c r="B2270" t="str">
        <f>VLOOKUP(A2270,'Customer Names'!A2269:E4604,5,FALSE)</f>
        <v xml:space="preserve"> Ms.  Sandra K Lynch</v>
      </c>
      <c r="C2270">
        <f>VLOOKUP(A2270,'Medical Examinations'!A2269:J4604,2,FALSE)</f>
        <v>19.7</v>
      </c>
      <c r="D2270">
        <f>VLOOKUP(A2270,'Medical Examinations'!A2269:J4604,3,FALSE)</f>
        <v>5.51</v>
      </c>
      <c r="E2270" t="str">
        <f>VLOOKUP(A2270,'Medical Examinations'!A2269:J4604,4,FALSE)</f>
        <v>No</v>
      </c>
      <c r="F2270" t="str">
        <f>VLOOKUP(A2270,'Medical Examinations'!A2269:J4604,5,FALSE)</f>
        <v>No</v>
      </c>
      <c r="G2270" t="str">
        <f>VLOOKUP($A2270,'Medical Examinations'!A$1:J$2336,6,FALSE)</f>
        <v>No</v>
      </c>
      <c r="H2270">
        <f>VLOOKUP(A2270,'Medical Examinations'!A2269:J4604,7,FALSE)</f>
        <v>1</v>
      </c>
      <c r="I2270" t="str">
        <f>VLOOKUP(A2270,'Medical Examinations'!A2269:J4604,8,FALSE)</f>
        <v>No</v>
      </c>
      <c r="J2270" t="str">
        <f>VLOOKUP($A2270,'Medical Examinations'!$A2269:$J4604,9,FALSE)</f>
        <v>Healthy Weight</v>
      </c>
      <c r="K2270" t="str">
        <f>VLOOKUP(A2270,'Medical Examinations'!A2269:J4604,10,FALSE)</f>
        <v>Normal</v>
      </c>
      <c r="L2270" t="str">
        <f>VLOOKUP(Healthcare!A2270,'Hospitalisation Details'!A2269:K4604,10,FALSE)</f>
        <v>13-Jul-1998</v>
      </c>
      <c r="M2270" s="17">
        <f>VLOOKUP(Healthcare!A2270,'Hospitalisation Details'!A2269:K4604,6,FALSE)</f>
        <v>1234</v>
      </c>
      <c r="N2270" t="str">
        <f>VLOOKUP(Healthcare!A2270,'Hospitalisation Details'!A2269:K4604,7,FALSE)</f>
        <v>tier - 2</v>
      </c>
      <c r="O2270" t="str">
        <f>VLOOKUP(Healthcare!A2270,'Hospitalisation Details'!A2269:K4604,8,FALSE)</f>
        <v>tier - 1</v>
      </c>
      <c r="P2270" t="str">
        <f>VLOOKUP(Healthcare!A2270,'Hospitalisation Details'!A2269:K4604,9,FALSE)</f>
        <v>R1013</v>
      </c>
      <c r="Q2270">
        <f>VLOOKUP(Healthcare!A2270,'Hospitalisation Details'!A2269:K4604,11,FALSE)</f>
        <v>26</v>
      </c>
    </row>
    <row r="2271" spans="1:17" ht="15.6">
      <c r="A2271" s="1" t="s">
        <v>87</v>
      </c>
      <c r="B2271" t="str">
        <f>VLOOKUP(A2271,'Customer Names'!A2270:E4605,5,FALSE)</f>
        <v xml:space="preserve"> Ms.  Katharine Reilly</v>
      </c>
      <c r="C2271">
        <f>VLOOKUP(A2271,'Medical Examinations'!A2270:J4605,2,FALSE)</f>
        <v>19.21</v>
      </c>
      <c r="D2271">
        <f>VLOOKUP(A2271,'Medical Examinations'!A2270:J4605,3,FALSE)</f>
        <v>4.76</v>
      </c>
      <c r="E2271" t="str">
        <f>VLOOKUP(A2271,'Medical Examinations'!A2270:J4605,4,FALSE)</f>
        <v>No</v>
      </c>
      <c r="F2271" t="str">
        <f>VLOOKUP(A2271,'Medical Examinations'!A2270:J4605,5,FALSE)</f>
        <v>Yes</v>
      </c>
      <c r="G2271" t="str">
        <f>VLOOKUP($A2271,'Medical Examinations'!A$1:J$2336,6,FALSE)</f>
        <v>No</v>
      </c>
      <c r="H2271">
        <f>VLOOKUP(A2271,'Medical Examinations'!A2270:J4605,7,FALSE)</f>
        <v>1</v>
      </c>
      <c r="I2271" t="str">
        <f>VLOOKUP(A2271,'Medical Examinations'!A2270:J4605,8,FALSE)</f>
        <v>No</v>
      </c>
      <c r="J2271" t="str">
        <f>VLOOKUP($A2271,'Medical Examinations'!$A2270:$J4605,9,FALSE)</f>
        <v>Healthy Weight</v>
      </c>
      <c r="K2271" t="str">
        <f>VLOOKUP(A2271,'Medical Examinations'!A2270:J4605,10,FALSE)</f>
        <v>Normal</v>
      </c>
      <c r="L2271" t="str">
        <f>VLOOKUP(Healthcare!A2271,'Hospitalisation Details'!A2270:K4605,10,FALSE)</f>
        <v>16-Oct-2004</v>
      </c>
      <c r="M2271" s="17">
        <f>VLOOKUP(Healthcare!A2271,'Hospitalisation Details'!A2270:K4605,6,FALSE)</f>
        <v>1228</v>
      </c>
      <c r="N2271" t="str">
        <f>VLOOKUP(Healthcare!A2271,'Hospitalisation Details'!A2270:K4605,7,FALSE)</f>
        <v>tier - 2</v>
      </c>
      <c r="O2271" t="str">
        <f>VLOOKUP(Healthcare!A2271,'Hospitalisation Details'!A2270:K4605,8,FALSE)</f>
        <v>tier - 1</v>
      </c>
      <c r="P2271" t="str">
        <f>VLOOKUP(Healthcare!A2271,'Hospitalisation Details'!A2270:K4605,9,FALSE)</f>
        <v>R1012</v>
      </c>
      <c r="Q2271">
        <f>VLOOKUP(Healthcare!A2271,'Hospitalisation Details'!A2270:K4605,11,FALSE)</f>
        <v>19</v>
      </c>
    </row>
    <row r="2272" spans="1:17" ht="15.6">
      <c r="A2272" s="1" t="s">
        <v>86</v>
      </c>
      <c r="B2272" t="str">
        <f>VLOOKUP(A2272,'Customer Names'!A2271:E4606,5,FALSE)</f>
        <v xml:space="preserve"> Mr.  Jerome Nolette</v>
      </c>
      <c r="C2272">
        <f>VLOOKUP(A2272,'Medical Examinations'!A2271:J4606,2,FALSE)</f>
        <v>19.3</v>
      </c>
      <c r="D2272">
        <f>VLOOKUP(A2272,'Medical Examinations'!A2271:J4606,3,FALSE)</f>
        <v>4.7</v>
      </c>
      <c r="E2272" t="str">
        <f>VLOOKUP(A2272,'Medical Examinations'!A2271:J4606,4,FALSE)</f>
        <v>No</v>
      </c>
      <c r="F2272" t="str">
        <f>VLOOKUP(A2272,'Medical Examinations'!A2271:J4606,5,FALSE)</f>
        <v>Yes</v>
      </c>
      <c r="G2272" t="str">
        <f>VLOOKUP($A2272,'Medical Examinations'!A$1:J$2336,6,FALSE)</f>
        <v>No</v>
      </c>
      <c r="H2272">
        <f>VLOOKUP(A2272,'Medical Examinations'!A2271:J4606,7,FALSE)</f>
        <v>1</v>
      </c>
      <c r="I2272" t="str">
        <f>VLOOKUP(A2272,'Medical Examinations'!A2271:J4606,8,FALSE)</f>
        <v>No</v>
      </c>
      <c r="J2272" t="str">
        <f>VLOOKUP($A2272,'Medical Examinations'!$A2271:$J4606,9,FALSE)</f>
        <v>Healthy Weight</v>
      </c>
      <c r="K2272" t="str">
        <f>VLOOKUP(A2272,'Medical Examinations'!A2271:J4606,10,FALSE)</f>
        <v>Normal</v>
      </c>
      <c r="L2272" t="str">
        <f>VLOOKUP(Healthcare!A2272,'Hospitalisation Details'!A2271:K4606,10,FALSE)</f>
        <v>9-Jul-2004</v>
      </c>
      <c r="M2272" s="17">
        <f>VLOOKUP(Healthcare!A2272,'Hospitalisation Details'!A2271:K4606,6,FALSE)</f>
        <v>1224</v>
      </c>
      <c r="N2272" t="str">
        <f>VLOOKUP(Healthcare!A2272,'Hospitalisation Details'!A2271:K4606,7,FALSE)</f>
        <v>tier - 2</v>
      </c>
      <c r="O2272" t="str">
        <f>VLOOKUP(Healthcare!A2272,'Hospitalisation Details'!A2271:K4606,8,FALSE)</f>
        <v>tier - 1</v>
      </c>
      <c r="P2272" t="str">
        <f>VLOOKUP(Healthcare!A2272,'Hospitalisation Details'!A2271:K4606,9,FALSE)</f>
        <v>R1013</v>
      </c>
      <c r="Q2272">
        <f>VLOOKUP(Healthcare!A2272,'Hospitalisation Details'!A2271:K4606,11,FALSE)</f>
        <v>20</v>
      </c>
    </row>
    <row r="2273" spans="1:17" ht="15.6">
      <c r="A2273" s="1" t="s">
        <v>85</v>
      </c>
      <c r="B2273" t="str">
        <f>VLOOKUP(A2273,'Customer Names'!A2272:E4607,5,FALSE)</f>
        <v xml:space="preserve"> Ms.  Julia R Chabrier</v>
      </c>
      <c r="C2273">
        <f>VLOOKUP(A2273,'Medical Examinations'!A2272:J4607,2,FALSE)</f>
        <v>16.22</v>
      </c>
      <c r="D2273">
        <f>VLOOKUP(A2273,'Medical Examinations'!A2272:J4607,3,FALSE)</f>
        <v>6.21</v>
      </c>
      <c r="E2273" t="str">
        <f>VLOOKUP(A2273,'Medical Examinations'!A2272:J4607,4,FALSE)</f>
        <v>yes</v>
      </c>
      <c r="F2273" t="str">
        <f>VLOOKUP(A2273,'Medical Examinations'!A2272:J4607,5,FALSE)</f>
        <v>No</v>
      </c>
      <c r="G2273" t="str">
        <f>VLOOKUP($A2273,'Medical Examinations'!A$1:J$2336,6,FALSE)</f>
        <v>No</v>
      </c>
      <c r="H2273">
        <f>VLOOKUP(A2273,'Medical Examinations'!A2272:J4607,7,FALSE)</f>
        <v>0</v>
      </c>
      <c r="I2273" t="str">
        <f>VLOOKUP(A2273,'Medical Examinations'!A2272:J4607,8,FALSE)</f>
        <v>No</v>
      </c>
      <c r="J2273" t="str">
        <f>VLOOKUP($A2273,'Medical Examinations'!$A2272:$J4607,9,FALSE)</f>
        <v>Under Weight</v>
      </c>
      <c r="K2273" t="str">
        <f>VLOOKUP(A2273,'Medical Examinations'!A2272:J4607,10,FALSE)</f>
        <v>Prediabetes</v>
      </c>
      <c r="L2273" t="str">
        <f>VLOOKUP(Healthcare!A2273,'Hospitalisation Details'!A2272:K4607,10,FALSE)</f>
        <v>4-Nov-1996</v>
      </c>
      <c r="M2273" s="17">
        <f>VLOOKUP(Healthcare!A2273,'Hospitalisation Details'!A2272:K4607,6,FALSE)</f>
        <v>1220</v>
      </c>
      <c r="N2273" t="str">
        <f>VLOOKUP(Healthcare!A2273,'Hospitalisation Details'!A2272:K4607,7,FALSE)</f>
        <v>tier - 2</v>
      </c>
      <c r="O2273" t="str">
        <f>VLOOKUP(Healthcare!A2273,'Hospitalisation Details'!A2272:K4607,8,FALSE)</f>
        <v>tier - 3</v>
      </c>
      <c r="P2273" t="str">
        <f>VLOOKUP(Healthcare!A2273,'Hospitalisation Details'!A2272:K4607,9,FALSE)</f>
        <v>R1012</v>
      </c>
      <c r="Q2273">
        <f>VLOOKUP(Healthcare!A2273,'Hospitalisation Details'!A2272:K4607,11,FALSE)</f>
        <v>27</v>
      </c>
    </row>
    <row r="2274" spans="1:17" ht="15.6">
      <c r="A2274" s="1" t="s">
        <v>84</v>
      </c>
      <c r="B2274" t="str">
        <f>VLOOKUP(A2274,'Customer Names'!A2273:E4608,5,FALSE)</f>
        <v xml:space="preserve"> Mr.  Sean Henry Lee</v>
      </c>
      <c r="C2274">
        <f>VLOOKUP(A2274,'Medical Examinations'!A2273:J4608,2,FALSE)</f>
        <v>17.12</v>
      </c>
      <c r="D2274">
        <f>VLOOKUP(A2274,'Medical Examinations'!A2273:J4608,3,FALSE)</f>
        <v>4.5199999999999996</v>
      </c>
      <c r="E2274" t="str">
        <f>VLOOKUP(A2274,'Medical Examinations'!A2273:J4608,4,FALSE)</f>
        <v>No</v>
      </c>
      <c r="F2274" t="str">
        <f>VLOOKUP(A2274,'Medical Examinations'!A2273:J4608,5,FALSE)</f>
        <v>Yes</v>
      </c>
      <c r="G2274" t="str">
        <f>VLOOKUP($A2274,'Medical Examinations'!A$1:J$2336,6,FALSE)</f>
        <v>No</v>
      </c>
      <c r="H2274">
        <f>VLOOKUP(A2274,'Medical Examinations'!A2273:J4608,7,FALSE)</f>
        <v>1</v>
      </c>
      <c r="I2274" t="str">
        <f>VLOOKUP(A2274,'Medical Examinations'!A2273:J4608,8,FALSE)</f>
        <v>No</v>
      </c>
      <c r="J2274" t="str">
        <f>VLOOKUP($A2274,'Medical Examinations'!$A2273:$J4608,9,FALSE)</f>
        <v>Under Weight</v>
      </c>
      <c r="K2274" t="str">
        <f>VLOOKUP(A2274,'Medical Examinations'!A2273:J4608,10,FALSE)</f>
        <v>Normal</v>
      </c>
      <c r="L2274" t="str">
        <f>VLOOKUP(Healthcare!A2274,'Hospitalisation Details'!A2273:K4608,10,FALSE)</f>
        <v>2-Jun-2004</v>
      </c>
      <c r="M2274" s="17">
        <f>VLOOKUP(Healthcare!A2274,'Hospitalisation Details'!A2273:K4608,6,FALSE)</f>
        <v>1210</v>
      </c>
      <c r="N2274" t="str">
        <f>VLOOKUP(Healthcare!A2274,'Hospitalisation Details'!A2273:K4608,7,FALSE)</f>
        <v>tier - 2</v>
      </c>
      <c r="O2274" t="str">
        <f>VLOOKUP(Healthcare!A2274,'Hospitalisation Details'!A2273:K4608,8,FALSE)</f>
        <v>tier - 1</v>
      </c>
      <c r="P2274" t="str">
        <f>VLOOKUP(Healthcare!A2274,'Hospitalisation Details'!A2273:K4608,9,FALSE)</f>
        <v>R1013</v>
      </c>
      <c r="Q2274">
        <f>VLOOKUP(Healthcare!A2274,'Hospitalisation Details'!A2273:K4608,11,FALSE)</f>
        <v>20</v>
      </c>
    </row>
    <row r="2275" spans="1:17" ht="15.6">
      <c r="A2275" s="1" t="s">
        <v>83</v>
      </c>
      <c r="B2275" t="str">
        <f>VLOOKUP(A2275,'Customer Names'!A2274:E4609,5,FALSE)</f>
        <v xml:space="preserve"> Ms.  Rachel A Knotts</v>
      </c>
      <c r="C2275">
        <f>VLOOKUP(A2275,'Medical Examinations'!A2274:J4609,2,FALSE)</f>
        <v>19.07</v>
      </c>
      <c r="D2275">
        <f>VLOOKUP(A2275,'Medical Examinations'!A2274:J4609,3,FALSE)</f>
        <v>5.45</v>
      </c>
      <c r="E2275" t="str">
        <f>VLOOKUP(A2275,'Medical Examinations'!A2274:J4609,4,FALSE)</f>
        <v>No</v>
      </c>
      <c r="F2275" t="str">
        <f>VLOOKUP(A2275,'Medical Examinations'!A2274:J4609,5,FALSE)</f>
        <v>No</v>
      </c>
      <c r="G2275" t="str">
        <f>VLOOKUP($A2275,'Medical Examinations'!A$1:J$2336,6,FALSE)</f>
        <v>No</v>
      </c>
      <c r="H2275">
        <f>VLOOKUP(A2275,'Medical Examinations'!A2274:J4609,7,FALSE)</f>
        <v>1</v>
      </c>
      <c r="I2275" t="str">
        <f>VLOOKUP(A2275,'Medical Examinations'!A2274:J4609,8,FALSE)</f>
        <v>No</v>
      </c>
      <c r="J2275" t="str">
        <f>VLOOKUP($A2275,'Medical Examinations'!$A2274:$J4609,9,FALSE)</f>
        <v>Healthy Weight</v>
      </c>
      <c r="K2275" t="str">
        <f>VLOOKUP(A2275,'Medical Examinations'!A2274:J4609,10,FALSE)</f>
        <v>Normal</v>
      </c>
      <c r="L2275" t="str">
        <f>VLOOKUP(Healthcare!A2275,'Hospitalisation Details'!A2274:K4609,10,FALSE)</f>
        <v>6-Oct-1992</v>
      </c>
      <c r="M2275" s="17">
        <f>VLOOKUP(Healthcare!A2275,'Hospitalisation Details'!A2274:K4609,6,FALSE)</f>
        <v>1200.55</v>
      </c>
      <c r="N2275" t="str">
        <f>VLOOKUP(Healthcare!A2275,'Hospitalisation Details'!A2274:K4609,7,FALSE)</f>
        <v>tier - 2</v>
      </c>
      <c r="O2275" t="str">
        <f>VLOOKUP(Healthcare!A2275,'Hospitalisation Details'!A2274:K4609,8,FALSE)</f>
        <v>tier - 3</v>
      </c>
      <c r="P2275" t="str">
        <f>VLOOKUP(Healthcare!A2275,'Hospitalisation Details'!A2274:K4609,9,FALSE)</f>
        <v>R1013</v>
      </c>
      <c r="Q2275">
        <f>VLOOKUP(Healthcare!A2275,'Hospitalisation Details'!A2274:K4609,11,FALSE)</f>
        <v>31</v>
      </c>
    </row>
    <row r="2276" spans="1:17" ht="15.6">
      <c r="A2276" s="1" t="s">
        <v>82</v>
      </c>
      <c r="B2276" t="str">
        <f>VLOOKUP(A2276,'Customer Names'!A2275:E4610,5,FALSE)</f>
        <v xml:space="preserve"> Mr.  Jim Pultorak</v>
      </c>
      <c r="C2276">
        <f>VLOOKUP(A2276,'Medical Examinations'!A2275:J4610,2,FALSE)</f>
        <v>15.56</v>
      </c>
      <c r="D2276">
        <f>VLOOKUP(A2276,'Medical Examinations'!A2275:J4610,3,FALSE)</f>
        <v>4.42</v>
      </c>
      <c r="E2276" t="str">
        <f>VLOOKUP(A2276,'Medical Examinations'!A2275:J4610,4,FALSE)</f>
        <v>No</v>
      </c>
      <c r="F2276" t="str">
        <f>VLOOKUP(A2276,'Medical Examinations'!A2275:J4610,5,FALSE)</f>
        <v>No</v>
      </c>
      <c r="G2276" t="str">
        <f>VLOOKUP($A2276,'Medical Examinations'!A$1:J$2336,6,FALSE)</f>
        <v>No</v>
      </c>
      <c r="H2276">
        <f>VLOOKUP(A2276,'Medical Examinations'!A2275:J4610,7,FALSE)</f>
        <v>0</v>
      </c>
      <c r="I2276" t="str">
        <f>VLOOKUP(A2276,'Medical Examinations'!A2275:J4610,8,FALSE)</f>
        <v>No</v>
      </c>
      <c r="J2276" t="str">
        <f>VLOOKUP($A2276,'Medical Examinations'!$A2275:$J4610,9,FALSE)</f>
        <v>Under Weight</v>
      </c>
      <c r="K2276" t="str">
        <f>VLOOKUP(A2276,'Medical Examinations'!A2275:J4610,10,FALSE)</f>
        <v>Normal</v>
      </c>
      <c r="L2276" t="str">
        <f>VLOOKUP(Healthcare!A2276,'Hospitalisation Details'!A2275:K4610,10,FALSE)</f>
        <v>28-Jun-1999</v>
      </c>
      <c r="M2276" s="17">
        <f>VLOOKUP(Healthcare!A2276,'Hospitalisation Details'!A2275:K4610,6,FALSE)</f>
        <v>1200</v>
      </c>
      <c r="N2276" t="str">
        <f>VLOOKUP(Healthcare!A2276,'Hospitalisation Details'!A2275:K4610,7,FALSE)</f>
        <v>tier - 2</v>
      </c>
      <c r="O2276" t="str">
        <f>VLOOKUP(Healthcare!A2276,'Hospitalisation Details'!A2275:K4610,8,FALSE)</f>
        <v>tier - 3</v>
      </c>
      <c r="P2276" t="str">
        <f>VLOOKUP(Healthcare!A2276,'Hospitalisation Details'!A2275:K4610,9,FALSE)</f>
        <v>R1012</v>
      </c>
      <c r="Q2276">
        <f>VLOOKUP(Healthcare!A2276,'Hospitalisation Details'!A2275:K4610,11,FALSE)</f>
        <v>25</v>
      </c>
    </row>
    <row r="2277" spans="1:17" ht="15.6">
      <c r="A2277" s="1" t="s">
        <v>81</v>
      </c>
      <c r="B2277" t="str">
        <f>VLOOKUP(A2277,'Customer Names'!A2276:E4611,5,FALSE)</f>
        <v xml:space="preserve"> Mr.  Tim Maxon</v>
      </c>
      <c r="C2277">
        <f>VLOOKUP(A2277,'Medical Examinations'!A2276:J4611,2,FALSE)</f>
        <v>22.76</v>
      </c>
      <c r="D2277">
        <f>VLOOKUP(A2277,'Medical Examinations'!A2276:J4611,3,FALSE)</f>
        <v>9.44</v>
      </c>
      <c r="E2277" t="str">
        <f>VLOOKUP(A2277,'Medical Examinations'!A2276:J4611,4,FALSE)</f>
        <v>No</v>
      </c>
      <c r="F2277" t="str">
        <f>VLOOKUP(A2277,'Medical Examinations'!A2276:J4611,5,FALSE)</f>
        <v>No</v>
      </c>
      <c r="G2277" t="str">
        <f>VLOOKUP($A2277,'Medical Examinations'!A$1:J$2336,6,FALSE)</f>
        <v>No</v>
      </c>
      <c r="H2277">
        <f>VLOOKUP(A2277,'Medical Examinations'!A2276:J4611,7,FALSE)</f>
        <v>0</v>
      </c>
      <c r="I2277" t="str">
        <f>VLOOKUP(A2277,'Medical Examinations'!A2276:J4611,8,FALSE)</f>
        <v>No</v>
      </c>
      <c r="J2277" t="str">
        <f>VLOOKUP($A2277,'Medical Examinations'!$A2276:$J4611,9,FALSE)</f>
        <v>Healthy Weight</v>
      </c>
      <c r="K2277" t="str">
        <f>VLOOKUP(A2277,'Medical Examinations'!A2276:J4611,10,FALSE)</f>
        <v>Diabetes</v>
      </c>
      <c r="L2277" t="str">
        <f>VLOOKUP(Healthcare!A2277,'Hospitalisation Details'!A2276:K4611,10,FALSE)</f>
        <v>26-Aug-2002</v>
      </c>
      <c r="M2277" s="17">
        <f>VLOOKUP(Healthcare!A2277,'Hospitalisation Details'!A2276:K4611,6,FALSE)</f>
        <v>1191</v>
      </c>
      <c r="N2277" t="str">
        <f>VLOOKUP(Healthcare!A2277,'Hospitalisation Details'!A2276:K4611,7,FALSE)</f>
        <v>tier - 2</v>
      </c>
      <c r="O2277" t="str">
        <f>VLOOKUP(Healthcare!A2277,'Hospitalisation Details'!A2276:K4611,8,FALSE)</f>
        <v>tier - 1</v>
      </c>
      <c r="P2277" t="str">
        <f>VLOOKUP(Healthcare!A2277,'Hospitalisation Details'!A2276:K4611,9,FALSE)</f>
        <v>R1013</v>
      </c>
      <c r="Q2277">
        <f>VLOOKUP(Healthcare!A2277,'Hospitalisation Details'!A2276:K4611,11,FALSE)</f>
        <v>22</v>
      </c>
    </row>
    <row r="2278" spans="1:17" ht="15.6">
      <c r="A2278" s="1" t="s">
        <v>80</v>
      </c>
      <c r="B2278" t="str">
        <f>VLOOKUP(A2278,'Customer Names'!A2277:E4612,5,FALSE)</f>
        <v xml:space="preserve"> Ms.  Abby L Kraai</v>
      </c>
      <c r="C2278">
        <f>VLOOKUP(A2278,'Medical Examinations'!A2277:J4612,2,FALSE)</f>
        <v>22.79</v>
      </c>
      <c r="D2278">
        <f>VLOOKUP(A2278,'Medical Examinations'!A2277:J4612,3,FALSE)</f>
        <v>6.15</v>
      </c>
      <c r="E2278" t="str">
        <f>VLOOKUP(A2278,'Medical Examinations'!A2277:J4612,4,FALSE)</f>
        <v>yes</v>
      </c>
      <c r="F2278" t="str">
        <f>VLOOKUP(A2278,'Medical Examinations'!A2277:J4612,5,FALSE)</f>
        <v>No</v>
      </c>
      <c r="G2278" t="str">
        <f>VLOOKUP($A2278,'Medical Examinations'!A$1:J$2336,6,FALSE)</f>
        <v>Yes</v>
      </c>
      <c r="H2278">
        <f>VLOOKUP(A2278,'Medical Examinations'!A2277:J4612,7,FALSE)</f>
        <v>1</v>
      </c>
      <c r="I2278" t="str">
        <f>VLOOKUP(A2278,'Medical Examinations'!A2277:J4612,8,FALSE)</f>
        <v>No</v>
      </c>
      <c r="J2278" t="str">
        <f>VLOOKUP($A2278,'Medical Examinations'!$A2277:$J4612,9,FALSE)</f>
        <v>Healthy Weight</v>
      </c>
      <c r="K2278" t="str">
        <f>VLOOKUP(A2278,'Medical Examinations'!A2277:J4612,10,FALSE)</f>
        <v>Prediabetes</v>
      </c>
      <c r="L2278" t="str">
        <f>VLOOKUP(Healthcare!A2278,'Hospitalisation Details'!A2277:K4612,10,FALSE)</f>
        <v>28-Jun-1997</v>
      </c>
      <c r="M2278" s="17">
        <f>VLOOKUP(Healthcare!A2278,'Hospitalisation Details'!A2277:K4612,6,FALSE)</f>
        <v>1178.07</v>
      </c>
      <c r="N2278" t="str">
        <f>VLOOKUP(Healthcare!A2278,'Hospitalisation Details'!A2277:K4612,7,FALSE)</f>
        <v>tier - 2</v>
      </c>
      <c r="O2278" t="str">
        <f>VLOOKUP(Healthcare!A2278,'Hospitalisation Details'!A2277:K4612,8,FALSE)</f>
        <v>tier - 2</v>
      </c>
      <c r="P2278" t="str">
        <f>VLOOKUP(Healthcare!A2278,'Hospitalisation Details'!A2277:K4612,9,FALSE)</f>
        <v>R1013</v>
      </c>
      <c r="Q2278">
        <f>VLOOKUP(Healthcare!A2278,'Hospitalisation Details'!A2277:K4612,11,FALSE)</f>
        <v>27</v>
      </c>
    </row>
    <row r="2279" spans="1:17" ht="15.6">
      <c r="A2279" s="1" t="s">
        <v>79</v>
      </c>
      <c r="B2279" t="str">
        <f>VLOOKUP(A2279,'Customer Names'!A2278:E4613,5,FALSE)</f>
        <v xml:space="preserve"> Mr.  Mark Larosa</v>
      </c>
      <c r="C2279">
        <f>VLOOKUP(A2279,'Medical Examinations'!A2278:J4613,2,FALSE)</f>
        <v>17.41</v>
      </c>
      <c r="D2279">
        <f>VLOOKUP(A2279,'Medical Examinations'!A2278:J4613,3,FALSE)</f>
        <v>5.13</v>
      </c>
      <c r="E2279" t="str">
        <f>VLOOKUP(A2279,'Medical Examinations'!A2278:J4613,4,FALSE)</f>
        <v>yes</v>
      </c>
      <c r="F2279" t="str">
        <f>VLOOKUP(A2279,'Medical Examinations'!A2278:J4613,5,FALSE)</f>
        <v>No</v>
      </c>
      <c r="G2279" t="str">
        <f>VLOOKUP($A2279,'Medical Examinations'!A$1:J$2336,6,FALSE)</f>
        <v>No</v>
      </c>
      <c r="H2279">
        <f>VLOOKUP(A2279,'Medical Examinations'!A2278:J4613,7,FALSE)</f>
        <v>0</v>
      </c>
      <c r="I2279" t="str">
        <f>VLOOKUP(A2279,'Medical Examinations'!A2278:J4613,8,FALSE)</f>
        <v>No</v>
      </c>
      <c r="J2279" t="str">
        <f>VLOOKUP($A2279,'Medical Examinations'!$A2278:$J4613,9,FALSE)</f>
        <v>Under Weight</v>
      </c>
      <c r="K2279" t="str">
        <f>VLOOKUP(A2279,'Medical Examinations'!A2278:J4613,10,FALSE)</f>
        <v>Normal</v>
      </c>
      <c r="L2279" t="str">
        <f>VLOOKUP(Healthcare!A2279,'Hospitalisation Details'!A2278:K4613,10,FALSE)</f>
        <v>11-Aug-1996</v>
      </c>
      <c r="M2279" s="17">
        <f>VLOOKUP(Healthcare!A2279,'Hospitalisation Details'!A2278:K4613,6,FALSE)</f>
        <v>1178</v>
      </c>
      <c r="N2279" t="str">
        <f>VLOOKUP(Healthcare!A2279,'Hospitalisation Details'!A2278:K4613,7,FALSE)</f>
        <v>tier - 2</v>
      </c>
      <c r="O2279" t="str">
        <f>VLOOKUP(Healthcare!A2279,'Hospitalisation Details'!A2278:K4613,8,FALSE)</f>
        <v>tier - 3</v>
      </c>
      <c r="P2279" t="str">
        <f>VLOOKUP(Healthcare!A2279,'Hospitalisation Details'!A2278:K4613,9,FALSE)</f>
        <v>R1013</v>
      </c>
      <c r="Q2279">
        <f>VLOOKUP(Healthcare!A2279,'Hospitalisation Details'!A2278:K4613,11,FALSE)</f>
        <v>28</v>
      </c>
    </row>
    <row r="2280" spans="1:17" ht="15.6">
      <c r="A2280" s="1" t="s">
        <v>78</v>
      </c>
      <c r="B2280" t="str">
        <f>VLOOKUP(A2280,'Customer Names'!A2279:E4614,5,FALSE)</f>
        <v xml:space="preserve"> Mr.  Ali King</v>
      </c>
      <c r="C2280">
        <f>VLOOKUP(A2280,'Medical Examinations'!A2279:J4614,2,FALSE)</f>
        <v>19.32</v>
      </c>
      <c r="D2280">
        <f>VLOOKUP(A2280,'Medical Examinations'!A2279:J4614,3,FALSE)</f>
        <v>4.96</v>
      </c>
      <c r="E2280" t="str">
        <f>VLOOKUP(A2280,'Medical Examinations'!A2279:J4614,4,FALSE)</f>
        <v>yes</v>
      </c>
      <c r="F2280" t="str">
        <f>VLOOKUP(A2280,'Medical Examinations'!A2279:J4614,5,FALSE)</f>
        <v>No</v>
      </c>
      <c r="G2280" t="str">
        <f>VLOOKUP($A2280,'Medical Examinations'!A$1:J$2336,6,FALSE)</f>
        <v>No</v>
      </c>
      <c r="H2280">
        <f>VLOOKUP(A2280,'Medical Examinations'!A2279:J4614,7,FALSE)</f>
        <v>0</v>
      </c>
      <c r="I2280" t="str">
        <f>VLOOKUP(A2280,'Medical Examinations'!A2279:J4614,8,FALSE)</f>
        <v>No</v>
      </c>
      <c r="J2280" t="str">
        <f>VLOOKUP($A2280,'Medical Examinations'!$A2279:$J4614,9,FALSE)</f>
        <v>Healthy Weight</v>
      </c>
      <c r="K2280" t="str">
        <f>VLOOKUP(A2280,'Medical Examinations'!A2279:J4614,10,FALSE)</f>
        <v>Normal</v>
      </c>
      <c r="L2280" t="str">
        <f>VLOOKUP(Healthcare!A2280,'Hospitalisation Details'!A2279:K4614,10,FALSE)</f>
        <v>12-Nov-2001</v>
      </c>
      <c r="M2280" s="17">
        <f>VLOOKUP(Healthcare!A2280,'Hospitalisation Details'!A2279:K4614,6,FALSE)</f>
        <v>1167</v>
      </c>
      <c r="N2280" t="str">
        <f>VLOOKUP(Healthcare!A2280,'Hospitalisation Details'!A2279:K4614,7,FALSE)</f>
        <v>tier - 2</v>
      </c>
      <c r="O2280" t="str">
        <f>VLOOKUP(Healthcare!A2280,'Hospitalisation Details'!A2279:K4614,8,FALSE)</f>
        <v>tier - 1</v>
      </c>
      <c r="P2280" t="str">
        <f>VLOOKUP(Healthcare!A2280,'Hospitalisation Details'!A2279:K4614,9,FALSE)</f>
        <v>R1013</v>
      </c>
      <c r="Q2280">
        <f>VLOOKUP(Healthcare!A2280,'Hospitalisation Details'!A2279:K4614,11,FALSE)</f>
        <v>22</v>
      </c>
    </row>
    <row r="2281" spans="1:17" ht="15.6">
      <c r="A2281" s="1" t="s">
        <v>77</v>
      </c>
      <c r="B2281" t="str">
        <f>VLOOKUP(A2281,'Customer Names'!A2280:E4615,5,FALSE)</f>
        <v xml:space="preserve"> Mr.  Joshua Haney</v>
      </c>
      <c r="C2281">
        <f>VLOOKUP(A2281,'Medical Examinations'!A2280:J4615,2,FALSE)</f>
        <v>18.25</v>
      </c>
      <c r="D2281">
        <f>VLOOKUP(A2281,'Medical Examinations'!A2280:J4615,3,FALSE)</f>
        <v>10.95</v>
      </c>
      <c r="E2281" t="str">
        <f>VLOOKUP(A2281,'Medical Examinations'!A2280:J4615,4,FALSE)</f>
        <v>No</v>
      </c>
      <c r="F2281" t="str">
        <f>VLOOKUP(A2281,'Medical Examinations'!A2280:J4615,5,FALSE)</f>
        <v>No</v>
      </c>
      <c r="G2281" t="str">
        <f>VLOOKUP($A2281,'Medical Examinations'!A$1:J$2336,6,FALSE)</f>
        <v>No</v>
      </c>
      <c r="H2281">
        <f>VLOOKUP(A2281,'Medical Examinations'!A2280:J4615,7,FALSE)</f>
        <v>0</v>
      </c>
      <c r="I2281" t="str">
        <f>VLOOKUP(A2281,'Medical Examinations'!A2280:J4615,8,FALSE)</f>
        <v>No</v>
      </c>
      <c r="J2281" t="str">
        <f>VLOOKUP($A2281,'Medical Examinations'!$A2280:$J4615,9,FALSE)</f>
        <v>Under Weight</v>
      </c>
      <c r="K2281" t="str">
        <f>VLOOKUP(A2281,'Medical Examinations'!A2280:J4615,10,FALSE)</f>
        <v>Diabetes</v>
      </c>
      <c r="L2281" t="str">
        <f>VLOOKUP(Healthcare!A2281,'Hospitalisation Details'!A2280:K4615,10,FALSE)</f>
        <v>11-Jun-2002</v>
      </c>
      <c r="M2281" s="17">
        <f>VLOOKUP(Healthcare!A2281,'Hospitalisation Details'!A2280:K4615,6,FALSE)</f>
        <v>1165</v>
      </c>
      <c r="N2281" t="str">
        <f>VLOOKUP(Healthcare!A2281,'Hospitalisation Details'!A2280:K4615,7,FALSE)</f>
        <v>tier - 2</v>
      </c>
      <c r="O2281" t="str">
        <f>VLOOKUP(Healthcare!A2281,'Hospitalisation Details'!A2280:K4615,8,FALSE)</f>
        <v>tier - 3</v>
      </c>
      <c r="P2281" t="str">
        <f>VLOOKUP(Healthcare!A2281,'Hospitalisation Details'!A2280:K4615,9,FALSE)</f>
        <v>R1012</v>
      </c>
      <c r="Q2281">
        <f>VLOOKUP(Healthcare!A2281,'Hospitalisation Details'!A2280:K4615,11,FALSE)</f>
        <v>22</v>
      </c>
    </row>
    <row r="2282" spans="1:17" ht="15.6">
      <c r="A2282" s="1" t="s">
        <v>76</v>
      </c>
      <c r="B2282" t="str">
        <f>VLOOKUP(A2282,'Customer Names'!A2281:E4616,5,FALSE)</f>
        <v xml:space="preserve"> Mr.  Pierre Boulay</v>
      </c>
      <c r="C2282">
        <f>VLOOKUP(A2282,'Medical Examinations'!A2281:J4616,2,FALSE)</f>
        <v>53.13</v>
      </c>
      <c r="D2282">
        <f>VLOOKUP(A2282,'Medical Examinations'!A2281:J4616,3,FALSE)</f>
        <v>4.4400000000000004</v>
      </c>
      <c r="E2282" t="str">
        <f>VLOOKUP(A2282,'Medical Examinations'!A2281:J4616,4,FALSE)</f>
        <v>No</v>
      </c>
      <c r="F2282" t="str">
        <f>VLOOKUP(A2282,'Medical Examinations'!A2281:J4616,5,FALSE)</f>
        <v>Yes</v>
      </c>
      <c r="G2282" t="str">
        <f>VLOOKUP($A2282,'Medical Examinations'!A$1:J$2336,6,FALSE)</f>
        <v>No</v>
      </c>
      <c r="H2282">
        <f>VLOOKUP(A2282,'Medical Examinations'!A2281:J4616,7,FALSE)</f>
        <v>1</v>
      </c>
      <c r="I2282" t="str">
        <f>VLOOKUP(A2282,'Medical Examinations'!A2281:J4616,8,FALSE)</f>
        <v>No</v>
      </c>
      <c r="J2282" t="str">
        <f>VLOOKUP($A2282,'Medical Examinations'!$A2281:$J4616,9,FALSE)</f>
        <v>Obesity</v>
      </c>
      <c r="K2282" t="str">
        <f>VLOOKUP(A2282,'Medical Examinations'!A2281:J4616,10,FALSE)</f>
        <v>Normal</v>
      </c>
      <c r="L2282" t="str">
        <f>VLOOKUP(Healthcare!A2282,'Hospitalisation Details'!A2281:K4616,10,FALSE)</f>
        <v>11-Nov-2004</v>
      </c>
      <c r="M2282" s="17">
        <f>VLOOKUP(Healthcare!A2282,'Hospitalisation Details'!A2281:K4616,6,FALSE)</f>
        <v>1163.46</v>
      </c>
      <c r="N2282" t="str">
        <f>VLOOKUP(Healthcare!A2282,'Hospitalisation Details'!A2281:K4616,7,FALSE)</f>
        <v>tier - 2</v>
      </c>
      <c r="O2282" t="str">
        <f>VLOOKUP(Healthcare!A2282,'Hospitalisation Details'!A2281:K4616,8,FALSE)</f>
        <v>tier - 3</v>
      </c>
      <c r="P2282" t="str">
        <f>VLOOKUP(Healthcare!A2282,'Hospitalisation Details'!A2281:K4616,9,FALSE)</f>
        <v>R1013</v>
      </c>
      <c r="Q2282">
        <f>VLOOKUP(Healthcare!A2282,'Hospitalisation Details'!A2281:K4616,11,FALSE)</f>
        <v>19</v>
      </c>
    </row>
    <row r="2283" spans="1:17" ht="15.6">
      <c r="A2283" s="1" t="s">
        <v>75</v>
      </c>
      <c r="B2283" t="str">
        <f>VLOOKUP(A2283,'Customer Names'!A2282:E4617,5,FALSE)</f>
        <v xml:space="preserve"> Ms.  Kate Peters</v>
      </c>
      <c r="C2283">
        <f>VLOOKUP(A2283,'Medical Examinations'!A2282:J4617,2,FALSE)</f>
        <v>20.46</v>
      </c>
      <c r="D2283">
        <f>VLOOKUP(A2283,'Medical Examinations'!A2282:J4617,3,FALSE)</f>
        <v>4.0199999999999996</v>
      </c>
      <c r="E2283" t="str">
        <f>VLOOKUP(A2283,'Medical Examinations'!A2282:J4617,4,FALSE)</f>
        <v>No</v>
      </c>
      <c r="F2283" t="str">
        <f>VLOOKUP(A2283,'Medical Examinations'!A2282:J4617,5,FALSE)</f>
        <v>No</v>
      </c>
      <c r="G2283" t="str">
        <f>VLOOKUP($A2283,'Medical Examinations'!A$1:J$2336,6,FALSE)</f>
        <v>No</v>
      </c>
      <c r="H2283">
        <f>VLOOKUP(A2283,'Medical Examinations'!A2282:J4617,7,FALSE)</f>
        <v>0</v>
      </c>
      <c r="I2283" t="str">
        <f>VLOOKUP(A2283,'Medical Examinations'!A2282:J4617,8,FALSE)</f>
        <v>No</v>
      </c>
      <c r="J2283" t="str">
        <f>VLOOKUP($A2283,'Medical Examinations'!$A2282:$J4617,9,FALSE)</f>
        <v>Healthy Weight</v>
      </c>
      <c r="K2283" t="str">
        <f>VLOOKUP(A2283,'Medical Examinations'!A2282:J4617,10,FALSE)</f>
        <v>Normal</v>
      </c>
      <c r="L2283" t="str">
        <f>VLOOKUP(Healthcare!A2283,'Hospitalisation Details'!A2282:K4617,10,FALSE)</f>
        <v>26-Jul-1994</v>
      </c>
      <c r="M2283" s="17">
        <f>VLOOKUP(Healthcare!A2283,'Hospitalisation Details'!A2282:K4617,6,FALSE)</f>
        <v>1158.32</v>
      </c>
      <c r="N2283" t="str">
        <f>VLOOKUP(Healthcare!A2283,'Hospitalisation Details'!A2282:K4617,7,FALSE)</f>
        <v>tier - 2</v>
      </c>
      <c r="O2283" t="str">
        <f>VLOOKUP(Healthcare!A2283,'Hospitalisation Details'!A2282:K4617,8,FALSE)</f>
        <v>tier - 1</v>
      </c>
      <c r="P2283" t="str">
        <f>VLOOKUP(Healthcare!A2283,'Hospitalisation Details'!A2282:K4617,9,FALSE)</f>
        <v>R1013</v>
      </c>
      <c r="Q2283">
        <f>VLOOKUP(Healthcare!A2283,'Hospitalisation Details'!A2282:K4617,11,FALSE)</f>
        <v>30</v>
      </c>
    </row>
    <row r="2284" spans="1:17" ht="15.6">
      <c r="A2284" s="1" t="s">
        <v>74</v>
      </c>
      <c r="B2284" t="str">
        <f>VLOOKUP(A2284,'Customer Names'!A2283:E4618,5,FALSE)</f>
        <v xml:space="preserve"> Mr.  David Luy</v>
      </c>
      <c r="C2284">
        <f>VLOOKUP(A2284,'Medical Examinations'!A2283:J4618,2,FALSE)</f>
        <v>43.01</v>
      </c>
      <c r="D2284">
        <f>VLOOKUP(A2284,'Medical Examinations'!A2283:J4618,3,FALSE)</f>
        <v>5.44</v>
      </c>
      <c r="E2284" t="str">
        <f>VLOOKUP(A2284,'Medical Examinations'!A2283:J4618,4,FALSE)</f>
        <v>No</v>
      </c>
      <c r="F2284" t="str">
        <f>VLOOKUP(A2284,'Medical Examinations'!A2283:J4618,5,FALSE)</f>
        <v>Yes</v>
      </c>
      <c r="G2284" t="str">
        <f>VLOOKUP($A2284,'Medical Examinations'!A$1:J$2336,6,FALSE)</f>
        <v>No</v>
      </c>
      <c r="H2284">
        <f>VLOOKUP(A2284,'Medical Examinations'!A2283:J4618,7,FALSE)</f>
        <v>1</v>
      </c>
      <c r="I2284" t="str">
        <f>VLOOKUP(A2284,'Medical Examinations'!A2283:J4618,8,FALSE)</f>
        <v>No</v>
      </c>
      <c r="J2284" t="str">
        <f>VLOOKUP($A2284,'Medical Examinations'!$A2283:$J4618,9,FALSE)</f>
        <v>Obesity</v>
      </c>
      <c r="K2284" t="str">
        <f>VLOOKUP(A2284,'Medical Examinations'!A2283:J4618,10,FALSE)</f>
        <v>Normal</v>
      </c>
      <c r="L2284" t="str">
        <f>VLOOKUP(Healthcare!A2284,'Hospitalisation Details'!A2283:K4618,10,FALSE)</f>
        <v>18-Jul-2004</v>
      </c>
      <c r="M2284" s="17">
        <f>VLOOKUP(Healthcare!A2284,'Hospitalisation Details'!A2283:K4618,6,FALSE)</f>
        <v>1149.4000000000001</v>
      </c>
      <c r="N2284" t="str">
        <f>VLOOKUP(Healthcare!A2284,'Hospitalisation Details'!A2283:K4618,7,FALSE)</f>
        <v>tier - 2</v>
      </c>
      <c r="O2284" t="str">
        <f>VLOOKUP(Healthcare!A2284,'Hospitalisation Details'!A2283:K4618,8,FALSE)</f>
        <v>tier - 2</v>
      </c>
      <c r="P2284" t="str">
        <f>VLOOKUP(Healthcare!A2284,'Hospitalisation Details'!A2283:K4618,9,FALSE)</f>
        <v>R1013</v>
      </c>
      <c r="Q2284">
        <f>VLOOKUP(Healthcare!A2284,'Hospitalisation Details'!A2283:K4618,11,FALSE)</f>
        <v>20</v>
      </c>
    </row>
    <row r="2285" spans="1:17" ht="15.6">
      <c r="A2285" s="1" t="s">
        <v>73</v>
      </c>
      <c r="B2285" t="str">
        <f>VLOOKUP(A2285,'Customer Names'!A2284:E4619,5,FALSE)</f>
        <v xml:space="preserve"> Ms.  Carla Fava</v>
      </c>
      <c r="C2285">
        <f>VLOOKUP(A2285,'Medical Examinations'!A2284:J4619,2,FALSE)</f>
        <v>15.01</v>
      </c>
      <c r="D2285">
        <f>VLOOKUP(A2285,'Medical Examinations'!A2284:J4619,3,FALSE)</f>
        <v>4.1500000000000004</v>
      </c>
      <c r="E2285" t="str">
        <f>VLOOKUP(A2285,'Medical Examinations'!A2284:J4619,4,FALSE)</f>
        <v>No</v>
      </c>
      <c r="F2285" t="str">
        <f>VLOOKUP(A2285,'Medical Examinations'!A2284:J4619,5,FALSE)</f>
        <v>No</v>
      </c>
      <c r="G2285" t="str">
        <f>VLOOKUP($A2285,'Medical Examinations'!A$1:J$2336,6,FALSE)</f>
        <v>Yes</v>
      </c>
      <c r="H2285">
        <f>VLOOKUP(A2285,'Medical Examinations'!A2284:J4619,7,FALSE)</f>
        <v>1</v>
      </c>
      <c r="I2285" t="str">
        <f>VLOOKUP(A2285,'Medical Examinations'!A2284:J4619,8,FALSE)</f>
        <v>No</v>
      </c>
      <c r="J2285" t="str">
        <f>VLOOKUP($A2285,'Medical Examinations'!$A2284:$J4619,9,FALSE)</f>
        <v>Under Weight</v>
      </c>
      <c r="K2285" t="str">
        <f>VLOOKUP(A2285,'Medical Examinations'!A2284:J4619,10,FALSE)</f>
        <v>Normal</v>
      </c>
      <c r="L2285" t="str">
        <f>VLOOKUP(Healthcare!A2285,'Hospitalisation Details'!A2284:K4619,10,FALSE)</f>
        <v>12-Jun-2003</v>
      </c>
      <c r="M2285" s="17">
        <f>VLOOKUP(Healthcare!A2285,'Hospitalisation Details'!A2284:K4619,6,FALSE)</f>
        <v>1149</v>
      </c>
      <c r="N2285" t="str">
        <f>VLOOKUP(Healthcare!A2285,'Hospitalisation Details'!A2284:K4619,7,FALSE)</f>
        <v>tier - 2</v>
      </c>
      <c r="O2285" t="str">
        <f>VLOOKUP(Healthcare!A2285,'Hospitalisation Details'!A2284:K4619,8,FALSE)</f>
        <v>tier - 1</v>
      </c>
      <c r="P2285" t="str">
        <f>VLOOKUP(Healthcare!A2285,'Hospitalisation Details'!A2284:K4619,9,FALSE)</f>
        <v>R1012</v>
      </c>
      <c r="Q2285">
        <f>VLOOKUP(Healthcare!A2285,'Hospitalisation Details'!A2284:K4619,11,FALSE)</f>
        <v>21</v>
      </c>
    </row>
    <row r="2286" spans="1:17" ht="15.6">
      <c r="A2286" s="1" t="s">
        <v>72</v>
      </c>
      <c r="B2286" t="str">
        <f>VLOOKUP(A2286,'Customer Names'!A2285:E4620,5,FALSE)</f>
        <v xml:space="preserve"> Mr.  Alvaro Sr Montoya</v>
      </c>
      <c r="C2286">
        <f>VLOOKUP(A2286,'Medical Examinations'!A2285:J4620,2,FALSE)</f>
        <v>41.14</v>
      </c>
      <c r="D2286">
        <f>VLOOKUP(A2286,'Medical Examinations'!A2285:J4620,3,FALSE)</f>
        <v>6.02</v>
      </c>
      <c r="E2286" t="str">
        <f>VLOOKUP(A2286,'Medical Examinations'!A2285:J4620,4,FALSE)</f>
        <v>No</v>
      </c>
      <c r="F2286" t="str">
        <f>VLOOKUP(A2286,'Medical Examinations'!A2285:J4620,5,FALSE)</f>
        <v>Yes</v>
      </c>
      <c r="G2286" t="str">
        <f>VLOOKUP($A2286,'Medical Examinations'!A$1:J$2336,6,FALSE)</f>
        <v>No</v>
      </c>
      <c r="H2286">
        <f>VLOOKUP(A2286,'Medical Examinations'!A2285:J4620,7,FALSE)</f>
        <v>1</v>
      </c>
      <c r="I2286" t="str">
        <f>VLOOKUP(A2286,'Medical Examinations'!A2285:J4620,8,FALSE)</f>
        <v>No</v>
      </c>
      <c r="J2286" t="str">
        <f>VLOOKUP($A2286,'Medical Examinations'!$A2285:$J4620,9,FALSE)</f>
        <v>Obesity</v>
      </c>
      <c r="K2286" t="str">
        <f>VLOOKUP(A2286,'Medical Examinations'!A2285:J4620,10,FALSE)</f>
        <v>Prediabetes</v>
      </c>
      <c r="L2286" t="str">
        <f>VLOOKUP(Healthcare!A2286,'Hospitalisation Details'!A2285:K4620,10,FALSE)</f>
        <v>10-Jun-2004</v>
      </c>
      <c r="M2286" s="17">
        <f>VLOOKUP(Healthcare!A2286,'Hospitalisation Details'!A2285:K4620,6,FALSE)</f>
        <v>1146.8</v>
      </c>
      <c r="N2286" t="str">
        <f>VLOOKUP(Healthcare!A2286,'Hospitalisation Details'!A2285:K4620,7,FALSE)</f>
        <v>tier - 2</v>
      </c>
      <c r="O2286" t="str">
        <f>VLOOKUP(Healthcare!A2286,'Hospitalisation Details'!A2285:K4620,8,FALSE)</f>
        <v>tier - 2</v>
      </c>
      <c r="P2286" t="str">
        <f>VLOOKUP(Healthcare!A2286,'Hospitalisation Details'!A2285:K4620,9,FALSE)</f>
        <v>R1013</v>
      </c>
      <c r="Q2286">
        <f>VLOOKUP(Healthcare!A2286,'Hospitalisation Details'!A2285:K4620,11,FALSE)</f>
        <v>20</v>
      </c>
    </row>
    <row r="2287" spans="1:17" ht="15.6">
      <c r="A2287" s="1" t="s">
        <v>71</v>
      </c>
      <c r="B2287" t="str">
        <f>VLOOKUP(A2287,'Customer Names'!A2286:E4621,5,FALSE)</f>
        <v xml:space="preserve"> Ms.  Hope Bain</v>
      </c>
      <c r="C2287">
        <f>VLOOKUP(A2287,'Medical Examinations'!A2286:J4621,2,FALSE)</f>
        <v>16.55</v>
      </c>
      <c r="D2287">
        <f>VLOOKUP(A2287,'Medical Examinations'!A2286:J4621,3,FALSE)</f>
        <v>7.73</v>
      </c>
      <c r="E2287" t="str">
        <f>VLOOKUP(A2287,'Medical Examinations'!A2286:J4621,4,FALSE)</f>
        <v>No</v>
      </c>
      <c r="F2287" t="str">
        <f>VLOOKUP(A2287,'Medical Examinations'!A2286:J4621,5,FALSE)</f>
        <v>No</v>
      </c>
      <c r="G2287" t="str">
        <f>VLOOKUP($A2287,'Medical Examinations'!A$1:J$2336,6,FALSE)</f>
        <v>No</v>
      </c>
      <c r="H2287">
        <f>VLOOKUP(A2287,'Medical Examinations'!A2286:J4621,7,FALSE)</f>
        <v>0</v>
      </c>
      <c r="I2287" t="str">
        <f>VLOOKUP(A2287,'Medical Examinations'!A2286:J4621,8,FALSE)</f>
        <v>No</v>
      </c>
      <c r="J2287" t="str">
        <f>VLOOKUP($A2287,'Medical Examinations'!$A2286:$J4621,9,FALSE)</f>
        <v>Under Weight</v>
      </c>
      <c r="K2287" t="str">
        <f>VLOOKUP(A2287,'Medical Examinations'!A2286:J4621,10,FALSE)</f>
        <v>Diabetes</v>
      </c>
      <c r="L2287" t="str">
        <f>VLOOKUP(Healthcare!A2287,'Hospitalisation Details'!A2286:K4621,10,FALSE)</f>
        <v>1-Oct-2002</v>
      </c>
      <c r="M2287" s="17">
        <f>VLOOKUP(Healthcare!A2287,'Hospitalisation Details'!A2286:K4621,6,FALSE)</f>
        <v>1142</v>
      </c>
      <c r="N2287" t="str">
        <f>VLOOKUP(Healthcare!A2287,'Hospitalisation Details'!A2286:K4621,7,FALSE)</f>
        <v>tier - 3</v>
      </c>
      <c r="O2287" t="str">
        <f>VLOOKUP(Healthcare!A2287,'Hospitalisation Details'!A2286:K4621,8,FALSE)</f>
        <v>tier - 2</v>
      </c>
      <c r="P2287" t="str">
        <f>VLOOKUP(Healthcare!A2287,'Hospitalisation Details'!A2286:K4621,9,FALSE)</f>
        <v>R1011</v>
      </c>
      <c r="Q2287">
        <f>VLOOKUP(Healthcare!A2287,'Hospitalisation Details'!A2286:K4621,11,FALSE)</f>
        <v>21</v>
      </c>
    </row>
    <row r="2288" spans="1:17" ht="15.6">
      <c r="A2288" s="1" t="s">
        <v>70</v>
      </c>
      <c r="B2288" t="str">
        <f>VLOOKUP(A2288,'Customer Names'!A2287:E4622,5,FALSE)</f>
        <v xml:space="preserve"> Mr.  Mark P Albertson</v>
      </c>
      <c r="C2288">
        <f>VLOOKUP(A2288,'Medical Examinations'!A2287:J4622,2,FALSE)</f>
        <v>37.29</v>
      </c>
      <c r="D2288">
        <f>VLOOKUP(A2288,'Medical Examinations'!A2287:J4622,3,FALSE)</f>
        <v>5.03</v>
      </c>
      <c r="E2288" t="str">
        <f>VLOOKUP(A2288,'Medical Examinations'!A2287:J4622,4,FALSE)</f>
        <v>No</v>
      </c>
      <c r="F2288" t="str">
        <f>VLOOKUP(A2288,'Medical Examinations'!A2287:J4622,5,FALSE)</f>
        <v>Yes</v>
      </c>
      <c r="G2288" t="str">
        <f>VLOOKUP($A2288,'Medical Examinations'!A$1:J$2336,6,FALSE)</f>
        <v>No</v>
      </c>
      <c r="H2288">
        <f>VLOOKUP(A2288,'Medical Examinations'!A2287:J4622,7,FALSE)</f>
        <v>1</v>
      </c>
      <c r="I2288" t="str">
        <f>VLOOKUP(A2288,'Medical Examinations'!A2287:J4622,8,FALSE)</f>
        <v>No</v>
      </c>
      <c r="J2288" t="str">
        <f>VLOOKUP($A2288,'Medical Examinations'!$A2287:$J4622,9,FALSE)</f>
        <v>Obesity</v>
      </c>
      <c r="K2288" t="str">
        <f>VLOOKUP(A2288,'Medical Examinations'!A2287:J4622,10,FALSE)</f>
        <v>Normal</v>
      </c>
      <c r="L2288" t="str">
        <f>VLOOKUP(Healthcare!A2288,'Hospitalisation Details'!A2287:K4622,10,FALSE)</f>
        <v>12-Sep-2004</v>
      </c>
      <c r="M2288" s="17">
        <f>VLOOKUP(Healthcare!A2288,'Hospitalisation Details'!A2287:K4622,6,FALSE)</f>
        <v>1141.45</v>
      </c>
      <c r="N2288" t="str">
        <f>VLOOKUP(Healthcare!A2288,'Hospitalisation Details'!A2287:K4622,7,FALSE)</f>
        <v>tier - 3</v>
      </c>
      <c r="O2288" t="str">
        <f>VLOOKUP(Healthcare!A2288,'Hospitalisation Details'!A2287:K4622,8,FALSE)</f>
        <v>tier - 3</v>
      </c>
      <c r="P2288" t="str">
        <f>VLOOKUP(Healthcare!A2288,'Hospitalisation Details'!A2287:K4622,9,FALSE)</f>
        <v>R1013</v>
      </c>
      <c r="Q2288">
        <f>VLOOKUP(Healthcare!A2288,'Hospitalisation Details'!A2287:K4622,11,FALSE)</f>
        <v>19</v>
      </c>
    </row>
    <row r="2289" spans="1:17" ht="15.6">
      <c r="A2289" s="1" t="s">
        <v>69</v>
      </c>
      <c r="B2289" t="str">
        <f>VLOOKUP(A2289,'Customer Names'!A2288:E4623,5,FALSE)</f>
        <v xml:space="preserve"> Ms.  Desiree Barger</v>
      </c>
      <c r="C2289">
        <f>VLOOKUP(A2289,'Medical Examinations'!A2288:J4623,2,FALSE)</f>
        <v>16.739999999999998</v>
      </c>
      <c r="D2289">
        <f>VLOOKUP(A2289,'Medical Examinations'!A2288:J4623,3,FALSE)</f>
        <v>4.08</v>
      </c>
      <c r="E2289" t="str">
        <f>VLOOKUP(A2289,'Medical Examinations'!A2288:J4623,4,FALSE)</f>
        <v>yes</v>
      </c>
      <c r="F2289" t="str">
        <f>VLOOKUP(A2289,'Medical Examinations'!A2288:J4623,5,FALSE)</f>
        <v>No</v>
      </c>
      <c r="G2289" t="str">
        <f>VLOOKUP($A2289,'Medical Examinations'!A$1:J$2336,6,FALSE)</f>
        <v>No</v>
      </c>
      <c r="H2289">
        <f>VLOOKUP(A2289,'Medical Examinations'!A2288:J4623,7,FALSE)</f>
        <v>0</v>
      </c>
      <c r="I2289" t="str">
        <f>VLOOKUP(A2289,'Medical Examinations'!A2288:J4623,8,FALSE)</f>
        <v>No</v>
      </c>
      <c r="J2289" t="str">
        <f>VLOOKUP($A2289,'Medical Examinations'!$A2288:$J4623,9,FALSE)</f>
        <v>Under Weight</v>
      </c>
      <c r="K2289" t="str">
        <f>VLOOKUP(A2289,'Medical Examinations'!A2288:J4623,10,FALSE)</f>
        <v>Normal</v>
      </c>
      <c r="L2289" t="str">
        <f>VLOOKUP(Healthcare!A2289,'Hospitalisation Details'!A2288:K4623,10,FALSE)</f>
        <v>25-Oct-2001</v>
      </c>
      <c r="M2289" s="17">
        <f>VLOOKUP(Healthcare!A2289,'Hospitalisation Details'!A2288:K4623,6,FALSE)</f>
        <v>1141</v>
      </c>
      <c r="N2289" t="str">
        <f>VLOOKUP(Healthcare!A2289,'Hospitalisation Details'!A2288:K4623,7,FALSE)</f>
        <v>tier - 3</v>
      </c>
      <c r="O2289" t="str">
        <f>VLOOKUP(Healthcare!A2289,'Hospitalisation Details'!A2288:K4623,8,FALSE)</f>
        <v>tier - 1</v>
      </c>
      <c r="P2289" t="str">
        <f>VLOOKUP(Healthcare!A2289,'Hospitalisation Details'!A2288:K4623,9,FALSE)</f>
        <v>R1013</v>
      </c>
      <c r="Q2289">
        <f>VLOOKUP(Healthcare!A2289,'Hospitalisation Details'!A2288:K4623,11,FALSE)</f>
        <v>22</v>
      </c>
    </row>
    <row r="2290" spans="1:17" ht="15.6">
      <c r="A2290" s="1" t="s">
        <v>68</v>
      </c>
      <c r="B2290" t="str">
        <f>VLOOKUP(A2290,'Customer Names'!A2289:E4624,5,FALSE)</f>
        <v xml:space="preserve"> Mr.  Mario Jr Fraioli</v>
      </c>
      <c r="C2290">
        <f>VLOOKUP(A2290,'Medical Examinations'!A2289:J4624,2,FALSE)</f>
        <v>34.43</v>
      </c>
      <c r="D2290">
        <f>VLOOKUP(A2290,'Medical Examinations'!A2289:J4624,3,FALSE)</f>
        <v>4.2699999999999996</v>
      </c>
      <c r="E2290" t="str">
        <f>VLOOKUP(A2290,'Medical Examinations'!A2289:J4624,4,FALSE)</f>
        <v>No</v>
      </c>
      <c r="F2290" t="str">
        <f>VLOOKUP(A2290,'Medical Examinations'!A2289:J4624,5,FALSE)</f>
        <v>Yes</v>
      </c>
      <c r="G2290" t="str">
        <f>VLOOKUP($A2290,'Medical Examinations'!A$1:J$2336,6,FALSE)</f>
        <v>No</v>
      </c>
      <c r="H2290">
        <f>VLOOKUP(A2290,'Medical Examinations'!A2289:J4624,7,FALSE)</f>
        <v>1</v>
      </c>
      <c r="I2290" t="str">
        <f>VLOOKUP(A2290,'Medical Examinations'!A2289:J4624,8,FALSE)</f>
        <v>No</v>
      </c>
      <c r="J2290" t="str">
        <f>VLOOKUP($A2290,'Medical Examinations'!$A2289:$J4624,9,FALSE)</f>
        <v>Obesity</v>
      </c>
      <c r="K2290" t="str">
        <f>VLOOKUP(A2290,'Medical Examinations'!A2289:J4624,10,FALSE)</f>
        <v>Normal</v>
      </c>
      <c r="L2290" t="str">
        <f>VLOOKUP(Healthcare!A2290,'Hospitalisation Details'!A2289:K4624,10,FALSE)</f>
        <v>27-Nov-2004</v>
      </c>
      <c r="M2290" s="17">
        <f>VLOOKUP(Healthcare!A2290,'Hospitalisation Details'!A2289:K4624,6,FALSE)</f>
        <v>1137.47</v>
      </c>
      <c r="N2290" t="str">
        <f>VLOOKUP(Healthcare!A2290,'Hospitalisation Details'!A2289:K4624,7,FALSE)</f>
        <v>tier - 3</v>
      </c>
      <c r="O2290" t="str">
        <f>VLOOKUP(Healthcare!A2290,'Hospitalisation Details'!A2289:K4624,8,FALSE)</f>
        <v>tier - 2</v>
      </c>
      <c r="P2290" t="str">
        <f>VLOOKUP(Healthcare!A2290,'Hospitalisation Details'!A2289:K4624,9,FALSE)</f>
        <v>R1013</v>
      </c>
      <c r="Q2290">
        <f>VLOOKUP(Healthcare!A2290,'Hospitalisation Details'!A2289:K4624,11,FALSE)</f>
        <v>19</v>
      </c>
    </row>
    <row r="2291" spans="1:17" ht="15.6">
      <c r="A2291" s="1" t="s">
        <v>67</v>
      </c>
      <c r="B2291" t="str">
        <f>VLOOKUP(A2291,'Customer Names'!A2290:E4625,5,FALSE)</f>
        <v xml:space="preserve"> Mr.  Lusapho April</v>
      </c>
      <c r="C2291">
        <f>VLOOKUP(A2291,'Medical Examinations'!A2290:J4625,2,FALSE)</f>
        <v>34.1</v>
      </c>
      <c r="D2291">
        <f>VLOOKUP(A2291,'Medical Examinations'!A2290:J4625,3,FALSE)</f>
        <v>4.07</v>
      </c>
      <c r="E2291" t="str">
        <f>VLOOKUP(A2291,'Medical Examinations'!A2290:J4625,4,FALSE)</f>
        <v>No</v>
      </c>
      <c r="F2291" t="str">
        <f>VLOOKUP(A2291,'Medical Examinations'!A2290:J4625,5,FALSE)</f>
        <v>Yes</v>
      </c>
      <c r="G2291" t="str">
        <f>VLOOKUP($A2291,'Medical Examinations'!A$1:J$2336,6,FALSE)</f>
        <v>No</v>
      </c>
      <c r="H2291">
        <f>VLOOKUP(A2291,'Medical Examinations'!A2290:J4625,7,FALSE)</f>
        <v>1</v>
      </c>
      <c r="I2291" t="str">
        <f>VLOOKUP(A2291,'Medical Examinations'!A2290:J4625,8,FALSE)</f>
        <v>No</v>
      </c>
      <c r="J2291" t="str">
        <f>VLOOKUP($A2291,'Medical Examinations'!$A2290:$J4625,9,FALSE)</f>
        <v>Obesity</v>
      </c>
      <c r="K2291" t="str">
        <f>VLOOKUP(A2291,'Medical Examinations'!A2290:J4625,10,FALSE)</f>
        <v>Normal</v>
      </c>
      <c r="L2291" t="str">
        <f>VLOOKUP(Healthcare!A2291,'Hospitalisation Details'!A2290:K4625,10,FALSE)</f>
        <v>15-Oct-2004</v>
      </c>
      <c r="M2291" s="17">
        <f>VLOOKUP(Healthcare!A2291,'Hospitalisation Details'!A2290:K4625,6,FALSE)</f>
        <v>1137.01</v>
      </c>
      <c r="N2291" t="str">
        <f>VLOOKUP(Healthcare!A2291,'Hospitalisation Details'!A2290:K4625,7,FALSE)</f>
        <v>tier - 3</v>
      </c>
      <c r="O2291" t="str">
        <f>VLOOKUP(Healthcare!A2291,'Hospitalisation Details'!A2290:K4625,8,FALSE)</f>
        <v>tier - 1</v>
      </c>
      <c r="P2291" t="str">
        <f>VLOOKUP(Healthcare!A2291,'Hospitalisation Details'!A2290:K4625,9,FALSE)</f>
        <v>R1013</v>
      </c>
      <c r="Q2291">
        <f>VLOOKUP(Healthcare!A2291,'Hospitalisation Details'!A2290:K4625,11,FALSE)</f>
        <v>19</v>
      </c>
    </row>
    <row r="2292" spans="1:17" ht="15.6">
      <c r="A2292" s="1" t="s">
        <v>66</v>
      </c>
      <c r="B2292" t="str">
        <f>VLOOKUP(A2292,'Customer Names'!A2291:E4626,5,FALSE)</f>
        <v xml:space="preserve"> Ms.  Erin C King</v>
      </c>
      <c r="C2292">
        <f>VLOOKUP(A2292,'Medical Examinations'!A2291:J4626,2,FALSE)</f>
        <v>19.3</v>
      </c>
      <c r="D2292">
        <f>VLOOKUP(A2292,'Medical Examinations'!A2291:J4626,3,FALSE)</f>
        <v>10.36</v>
      </c>
      <c r="E2292" t="str">
        <f>VLOOKUP(A2292,'Medical Examinations'!A2291:J4626,4,FALSE)</f>
        <v>No</v>
      </c>
      <c r="F2292" t="str">
        <f>VLOOKUP(A2292,'Medical Examinations'!A2291:J4626,5,FALSE)</f>
        <v>No</v>
      </c>
      <c r="G2292" t="str">
        <f>VLOOKUP($A2292,'Medical Examinations'!A$1:J$2336,6,FALSE)</f>
        <v>No</v>
      </c>
      <c r="H2292">
        <f>VLOOKUP(A2292,'Medical Examinations'!A2291:J4626,7,FALSE)</f>
        <v>0</v>
      </c>
      <c r="I2292" t="str">
        <f>VLOOKUP(A2292,'Medical Examinations'!A2291:J4626,8,FALSE)</f>
        <v>No</v>
      </c>
      <c r="J2292" t="str">
        <f>VLOOKUP($A2292,'Medical Examinations'!$A2291:$J4626,9,FALSE)</f>
        <v>Healthy Weight</v>
      </c>
      <c r="K2292" t="str">
        <f>VLOOKUP(A2292,'Medical Examinations'!A2291:J4626,10,FALSE)</f>
        <v>Diabetes</v>
      </c>
      <c r="L2292" t="str">
        <f>VLOOKUP(Healthcare!A2292,'Hospitalisation Details'!A2291:K4626,10,FALSE)</f>
        <v>11-Aug-2002</v>
      </c>
      <c r="M2292" s="17">
        <f>VLOOKUP(Healthcare!A2292,'Hospitalisation Details'!A2291:K4626,6,FALSE)</f>
        <v>1137</v>
      </c>
      <c r="N2292" t="str">
        <f>VLOOKUP(Healthcare!A2292,'Hospitalisation Details'!A2291:K4626,7,FALSE)</f>
        <v>tier - 3</v>
      </c>
      <c r="O2292" t="str">
        <f>VLOOKUP(Healthcare!A2292,'Hospitalisation Details'!A2291:K4626,8,FALSE)</f>
        <v>tier - 1</v>
      </c>
      <c r="P2292" t="str">
        <f>VLOOKUP(Healthcare!A2292,'Hospitalisation Details'!A2291:K4626,9,FALSE)</f>
        <v>R1013</v>
      </c>
      <c r="Q2292">
        <f>VLOOKUP(Healthcare!A2292,'Hospitalisation Details'!A2291:K4626,11,FALSE)</f>
        <v>22</v>
      </c>
    </row>
    <row r="2293" spans="1:17" ht="15.6">
      <c r="A2293" s="1" t="s">
        <v>65</v>
      </c>
      <c r="B2293" t="str">
        <f>VLOOKUP(A2293,'Customer Names'!A2292:E4627,5,FALSE)</f>
        <v xml:space="preserve"> Mr.  Alan F Talhelm</v>
      </c>
      <c r="C2293">
        <f>VLOOKUP(A2293,'Medical Examinations'!A2292:J4627,2,FALSE)</f>
        <v>33.659999999999997</v>
      </c>
      <c r="D2293">
        <f>VLOOKUP(A2293,'Medical Examinations'!A2292:J4627,3,FALSE)</f>
        <v>5.71</v>
      </c>
      <c r="E2293" t="str">
        <f>VLOOKUP(A2293,'Medical Examinations'!A2292:J4627,4,FALSE)</f>
        <v>No</v>
      </c>
      <c r="F2293" t="str">
        <f>VLOOKUP(A2293,'Medical Examinations'!A2292:J4627,5,FALSE)</f>
        <v>Yes</v>
      </c>
      <c r="G2293" t="str">
        <f>VLOOKUP($A2293,'Medical Examinations'!A$1:J$2336,6,FALSE)</f>
        <v>No</v>
      </c>
      <c r="H2293">
        <f>VLOOKUP(A2293,'Medical Examinations'!A2292:J4627,7,FALSE)</f>
        <v>1</v>
      </c>
      <c r="I2293" t="str">
        <f>VLOOKUP(A2293,'Medical Examinations'!A2292:J4627,8,FALSE)</f>
        <v>No</v>
      </c>
      <c r="J2293" t="str">
        <f>VLOOKUP($A2293,'Medical Examinations'!$A2292:$J4627,9,FALSE)</f>
        <v>Obesity</v>
      </c>
      <c r="K2293" t="str">
        <f>VLOOKUP(A2293,'Medical Examinations'!A2292:J4627,10,FALSE)</f>
        <v>Prediabetes</v>
      </c>
      <c r="L2293" t="str">
        <f>VLOOKUP(Healthcare!A2293,'Hospitalisation Details'!A2292:K4627,10,FALSE)</f>
        <v>28-Nov-2004</v>
      </c>
      <c r="M2293" s="17">
        <f>VLOOKUP(Healthcare!A2293,'Hospitalisation Details'!A2292:K4627,6,FALSE)</f>
        <v>1136.4000000000001</v>
      </c>
      <c r="N2293" t="str">
        <f>VLOOKUP(Healthcare!A2293,'Hospitalisation Details'!A2292:K4627,7,FALSE)</f>
        <v>tier - 3</v>
      </c>
      <c r="O2293" t="str">
        <f>VLOOKUP(Healthcare!A2293,'Hospitalisation Details'!A2292:K4627,8,FALSE)</f>
        <v>tier - 3</v>
      </c>
      <c r="P2293" t="str">
        <f>VLOOKUP(Healthcare!A2293,'Hospitalisation Details'!A2292:K4627,9,FALSE)</f>
        <v>R1013</v>
      </c>
      <c r="Q2293">
        <f>VLOOKUP(Healthcare!A2293,'Hospitalisation Details'!A2292:K4627,11,FALSE)</f>
        <v>19</v>
      </c>
    </row>
    <row r="2294" spans="1:17" ht="15.6">
      <c r="A2294" s="1" t="s">
        <v>64</v>
      </c>
      <c r="B2294" t="str">
        <f>VLOOKUP(A2294,'Customer Names'!A2293:E4628,5,FALSE)</f>
        <v xml:space="preserve"> Mr.  Ryan Regnier</v>
      </c>
      <c r="C2294">
        <f>VLOOKUP(A2294,'Medical Examinations'!A2293:J4628,2,FALSE)</f>
        <v>33.33</v>
      </c>
      <c r="D2294">
        <f>VLOOKUP(A2294,'Medical Examinations'!A2293:J4628,3,FALSE)</f>
        <v>6.08</v>
      </c>
      <c r="E2294" t="str">
        <f>VLOOKUP(A2294,'Medical Examinations'!A2293:J4628,4,FALSE)</f>
        <v>No</v>
      </c>
      <c r="F2294" t="str">
        <f>VLOOKUP(A2294,'Medical Examinations'!A2293:J4628,5,FALSE)</f>
        <v>Yes</v>
      </c>
      <c r="G2294" t="str">
        <f>VLOOKUP($A2294,'Medical Examinations'!A$1:J$2336,6,FALSE)</f>
        <v>No</v>
      </c>
      <c r="H2294">
        <f>VLOOKUP(A2294,'Medical Examinations'!A2293:J4628,7,FALSE)</f>
        <v>1</v>
      </c>
      <c r="I2294" t="str">
        <f>VLOOKUP(A2294,'Medical Examinations'!A2293:J4628,8,FALSE)</f>
        <v>No</v>
      </c>
      <c r="J2294" t="str">
        <f>VLOOKUP($A2294,'Medical Examinations'!$A2293:$J4628,9,FALSE)</f>
        <v>Obesity</v>
      </c>
      <c r="K2294" t="str">
        <f>VLOOKUP(A2294,'Medical Examinations'!A2293:J4628,10,FALSE)</f>
        <v>Prediabetes</v>
      </c>
      <c r="L2294" t="str">
        <f>VLOOKUP(Healthcare!A2294,'Hospitalisation Details'!A2293:K4628,10,FALSE)</f>
        <v>11-Jun-2004</v>
      </c>
      <c r="M2294" s="17">
        <f>VLOOKUP(Healthcare!A2294,'Hospitalisation Details'!A2293:K4628,6,FALSE)</f>
        <v>1135.94</v>
      </c>
      <c r="N2294" t="str">
        <f>VLOOKUP(Healthcare!A2294,'Hospitalisation Details'!A2293:K4628,7,FALSE)</f>
        <v>tier - 3</v>
      </c>
      <c r="O2294" t="str">
        <f>VLOOKUP(Healthcare!A2294,'Hospitalisation Details'!A2293:K4628,8,FALSE)</f>
        <v>tier - 3</v>
      </c>
      <c r="P2294" t="str">
        <f>VLOOKUP(Healthcare!A2294,'Hospitalisation Details'!A2293:K4628,9,FALSE)</f>
        <v>R1013</v>
      </c>
      <c r="Q2294">
        <f>VLOOKUP(Healthcare!A2294,'Hospitalisation Details'!A2293:K4628,11,FALSE)</f>
        <v>20</v>
      </c>
    </row>
    <row r="2295" spans="1:17" ht="15.6">
      <c r="A2295" s="1" t="s">
        <v>63</v>
      </c>
      <c r="B2295" t="str">
        <f>VLOOKUP(A2295,'Customer Names'!A2294:E4629,5,FALSE)</f>
        <v xml:space="preserve"> Ms.  Hope Treece</v>
      </c>
      <c r="C2295">
        <f>VLOOKUP(A2295,'Medical Examinations'!A2294:J4629,2,FALSE)</f>
        <v>21.84</v>
      </c>
      <c r="D2295">
        <f>VLOOKUP(A2295,'Medical Examinations'!A2294:J4629,3,FALSE)</f>
        <v>5.71</v>
      </c>
      <c r="E2295" t="str">
        <f>VLOOKUP(A2295,'Medical Examinations'!A2294:J4629,4,FALSE)</f>
        <v>No</v>
      </c>
      <c r="F2295" t="str">
        <f>VLOOKUP(A2295,'Medical Examinations'!A2294:J4629,5,FALSE)</f>
        <v>Yes</v>
      </c>
      <c r="G2295" t="str">
        <f>VLOOKUP($A2295,'Medical Examinations'!A$1:J$2336,6,FALSE)</f>
        <v>No</v>
      </c>
      <c r="H2295">
        <f>VLOOKUP(A2295,'Medical Examinations'!A2294:J4629,7,FALSE)</f>
        <v>1</v>
      </c>
      <c r="I2295" t="str">
        <f>VLOOKUP(A2295,'Medical Examinations'!A2294:J4629,8,FALSE)</f>
        <v>No</v>
      </c>
      <c r="J2295" t="str">
        <f>VLOOKUP($A2295,'Medical Examinations'!$A2294:$J4629,9,FALSE)</f>
        <v>Healthy Weight</v>
      </c>
      <c r="K2295" t="str">
        <f>VLOOKUP(A2295,'Medical Examinations'!A2294:J4629,10,FALSE)</f>
        <v>Prediabetes</v>
      </c>
      <c r="L2295" t="str">
        <f>VLOOKUP(Healthcare!A2295,'Hospitalisation Details'!A2294:K4629,10,FALSE)</f>
        <v>6-Oct-2004</v>
      </c>
      <c r="M2295" s="17">
        <f>VLOOKUP(Healthcare!A2295,'Hospitalisation Details'!A2294:K4629,6,FALSE)</f>
        <v>1135</v>
      </c>
      <c r="N2295" t="str">
        <f>VLOOKUP(Healthcare!A2295,'Hospitalisation Details'!A2294:K4629,7,FALSE)</f>
        <v>tier - 3</v>
      </c>
      <c r="O2295" t="str">
        <f>VLOOKUP(Healthcare!A2295,'Hospitalisation Details'!A2294:K4629,8,FALSE)</f>
        <v>tier - 3</v>
      </c>
      <c r="P2295" t="str">
        <f>VLOOKUP(Healthcare!A2295,'Hospitalisation Details'!A2294:K4629,9,FALSE)</f>
        <v>R1013</v>
      </c>
      <c r="Q2295">
        <f>VLOOKUP(Healthcare!A2295,'Hospitalisation Details'!A2294:K4629,11,FALSE)</f>
        <v>19</v>
      </c>
    </row>
    <row r="2296" spans="1:17" ht="15.6">
      <c r="A2296" s="1" t="s">
        <v>62</v>
      </c>
      <c r="B2296" t="str">
        <f>VLOOKUP(A2296,'Customer Names'!A2295:E4630,5,FALSE)</f>
        <v xml:space="preserve"> Mr.  Josh Beisel</v>
      </c>
      <c r="C2296">
        <f>VLOOKUP(A2296,'Medical Examinations'!A2295:J4630,2,FALSE)</f>
        <v>16.87</v>
      </c>
      <c r="D2296">
        <f>VLOOKUP(A2296,'Medical Examinations'!A2295:J4630,3,FALSE)</f>
        <v>9.1300000000000008</v>
      </c>
      <c r="E2296" t="str">
        <f>VLOOKUP(A2296,'Medical Examinations'!A2295:J4630,4,FALSE)</f>
        <v>No</v>
      </c>
      <c r="F2296" t="str">
        <f>VLOOKUP(A2296,'Medical Examinations'!A2295:J4630,5,FALSE)</f>
        <v>No</v>
      </c>
      <c r="G2296" t="str">
        <f>VLOOKUP($A2296,'Medical Examinations'!A$1:J$2336,6,FALSE)</f>
        <v>No</v>
      </c>
      <c r="H2296">
        <f>VLOOKUP(A2296,'Medical Examinations'!A2295:J4630,7,FALSE)</f>
        <v>0</v>
      </c>
      <c r="I2296" t="str">
        <f>VLOOKUP(A2296,'Medical Examinations'!A2295:J4630,8,FALSE)</f>
        <v>No</v>
      </c>
      <c r="J2296" t="str">
        <f>VLOOKUP($A2296,'Medical Examinations'!$A2295:$J4630,9,FALSE)</f>
        <v>Under Weight</v>
      </c>
      <c r="K2296" t="str">
        <f>VLOOKUP(A2296,'Medical Examinations'!A2295:J4630,10,FALSE)</f>
        <v>Diabetes</v>
      </c>
      <c r="L2296" t="str">
        <f>VLOOKUP(Healthcare!A2296,'Hospitalisation Details'!A2295:K4630,10,FALSE)</f>
        <v>19-Jul-2002</v>
      </c>
      <c r="M2296" s="17">
        <f>VLOOKUP(Healthcare!A2296,'Hospitalisation Details'!A2295:K4630,6,FALSE)</f>
        <v>1132</v>
      </c>
      <c r="N2296" t="str">
        <f>VLOOKUP(Healthcare!A2296,'Hospitalisation Details'!A2295:K4630,7,FALSE)</f>
        <v>tier - 3</v>
      </c>
      <c r="O2296" t="str">
        <f>VLOOKUP(Healthcare!A2296,'Hospitalisation Details'!A2295:K4630,8,FALSE)</f>
        <v>tier - 1</v>
      </c>
      <c r="P2296" t="str">
        <f>VLOOKUP(Healthcare!A2296,'Hospitalisation Details'!A2295:K4630,9,FALSE)</f>
        <v>R1013</v>
      </c>
      <c r="Q2296">
        <f>VLOOKUP(Healthcare!A2296,'Hospitalisation Details'!A2295:K4630,11,FALSE)</f>
        <v>22</v>
      </c>
    </row>
    <row r="2297" spans="1:17" ht="15.6">
      <c r="A2297" s="1" t="s">
        <v>61</v>
      </c>
      <c r="B2297" t="str">
        <f>VLOOKUP(A2297,'Customer Names'!A2296:E4631,5,FALSE)</f>
        <v xml:space="preserve"> Mr.  Jacob J Enke</v>
      </c>
      <c r="C2297">
        <f>VLOOKUP(A2297,'Medical Examinations'!A2296:J4631,2,FALSE)</f>
        <v>30.14</v>
      </c>
      <c r="D2297">
        <f>VLOOKUP(A2297,'Medical Examinations'!A2296:J4631,3,FALSE)</f>
        <v>5.49</v>
      </c>
      <c r="E2297" t="str">
        <f>VLOOKUP(A2297,'Medical Examinations'!A2296:J4631,4,FALSE)</f>
        <v>No</v>
      </c>
      <c r="F2297" t="str">
        <f>VLOOKUP(A2297,'Medical Examinations'!A2296:J4631,5,FALSE)</f>
        <v>Yes</v>
      </c>
      <c r="G2297" t="str">
        <f>VLOOKUP($A2297,'Medical Examinations'!A$1:J$2336,6,FALSE)</f>
        <v>No</v>
      </c>
      <c r="H2297">
        <f>VLOOKUP(A2297,'Medical Examinations'!A2296:J4631,7,FALSE)</f>
        <v>1</v>
      </c>
      <c r="I2297" t="str">
        <f>VLOOKUP(A2297,'Medical Examinations'!A2296:J4631,8,FALSE)</f>
        <v>No</v>
      </c>
      <c r="J2297" t="str">
        <f>VLOOKUP($A2297,'Medical Examinations'!$A2296:$J4631,9,FALSE)</f>
        <v>Obesity</v>
      </c>
      <c r="K2297" t="str">
        <f>VLOOKUP(A2297,'Medical Examinations'!A2296:J4631,10,FALSE)</f>
        <v>Normal</v>
      </c>
      <c r="L2297" t="str">
        <f>VLOOKUP(Healthcare!A2297,'Hospitalisation Details'!A2296:K4631,10,FALSE)</f>
        <v>14-Jun-2004</v>
      </c>
      <c r="M2297" s="17">
        <f>VLOOKUP(Healthcare!A2297,'Hospitalisation Details'!A2296:K4631,6,FALSE)</f>
        <v>1131.51</v>
      </c>
      <c r="N2297" t="str">
        <f>VLOOKUP(Healthcare!A2297,'Hospitalisation Details'!A2296:K4631,7,FALSE)</f>
        <v>tier - 3</v>
      </c>
      <c r="O2297" t="str">
        <f>VLOOKUP(Healthcare!A2297,'Hospitalisation Details'!A2296:K4631,8,FALSE)</f>
        <v>tier - 1</v>
      </c>
      <c r="P2297" t="str">
        <f>VLOOKUP(Healthcare!A2297,'Hospitalisation Details'!A2296:K4631,9,FALSE)</f>
        <v>R1013</v>
      </c>
      <c r="Q2297">
        <f>VLOOKUP(Healthcare!A2297,'Hospitalisation Details'!A2296:K4631,11,FALSE)</f>
        <v>20</v>
      </c>
    </row>
    <row r="2298" spans="1:17" ht="15.6">
      <c r="A2298" s="1" t="s">
        <v>60</v>
      </c>
      <c r="B2298" t="str">
        <f>VLOOKUP(A2298,'Customer Names'!A2297:E4632,5,FALSE)</f>
        <v xml:space="preserve"> Mr.  Jose Tomas Ruiz-Tagle Barros</v>
      </c>
      <c r="C2298">
        <f>VLOOKUP(A2298,'Medical Examinations'!A2297:J4632,2,FALSE)</f>
        <v>23.21</v>
      </c>
      <c r="D2298">
        <f>VLOOKUP(A2298,'Medical Examinations'!A2297:J4632,3,FALSE)</f>
        <v>4.37</v>
      </c>
      <c r="E2298" t="str">
        <f>VLOOKUP(A2298,'Medical Examinations'!A2297:J4632,4,FALSE)</f>
        <v>No</v>
      </c>
      <c r="F2298" t="str">
        <f>VLOOKUP(A2298,'Medical Examinations'!A2297:J4632,5,FALSE)</f>
        <v>Yes</v>
      </c>
      <c r="G2298" t="str">
        <f>VLOOKUP($A2298,'Medical Examinations'!A$1:J$2336,6,FALSE)</f>
        <v>No</v>
      </c>
      <c r="H2298">
        <f>VLOOKUP(A2298,'Medical Examinations'!A2297:J4632,7,FALSE)</f>
        <v>1</v>
      </c>
      <c r="I2298" t="str">
        <f>VLOOKUP(A2298,'Medical Examinations'!A2297:J4632,8,FALSE)</f>
        <v>No</v>
      </c>
      <c r="J2298" t="str">
        <f>VLOOKUP($A2298,'Medical Examinations'!$A2297:$J4632,9,FALSE)</f>
        <v>Healthy Weight</v>
      </c>
      <c r="K2298" t="str">
        <f>VLOOKUP(A2298,'Medical Examinations'!A2297:J4632,10,FALSE)</f>
        <v>Normal</v>
      </c>
      <c r="L2298" t="str">
        <f>VLOOKUP(Healthcare!A2298,'Hospitalisation Details'!A2297:K4632,10,FALSE)</f>
        <v>12-Nov-2004</v>
      </c>
      <c r="M2298" s="17">
        <f>VLOOKUP(Healthcare!A2298,'Hospitalisation Details'!A2297:K4632,6,FALSE)</f>
        <v>1121.8699999999999</v>
      </c>
      <c r="N2298" t="str">
        <f>VLOOKUP(Healthcare!A2298,'Hospitalisation Details'!A2297:K4632,7,FALSE)</f>
        <v>tier - 3</v>
      </c>
      <c r="O2298" t="str">
        <f>VLOOKUP(Healthcare!A2298,'Hospitalisation Details'!A2297:K4632,8,FALSE)</f>
        <v>tier - 1</v>
      </c>
      <c r="P2298" t="str">
        <f>VLOOKUP(Healthcare!A2298,'Hospitalisation Details'!A2297:K4632,9,FALSE)</f>
        <v>R1013</v>
      </c>
      <c r="Q2298">
        <f>VLOOKUP(Healthcare!A2298,'Hospitalisation Details'!A2297:K4632,11,FALSE)</f>
        <v>19</v>
      </c>
    </row>
    <row r="2299" spans="1:17" ht="15.6">
      <c r="A2299" s="1" t="s">
        <v>59</v>
      </c>
      <c r="B2299" t="str">
        <f>VLOOKUP(A2299,'Customer Names'!A2298:E4633,5,FALSE)</f>
        <v xml:space="preserve"> Ms.  Mary Evan Ferrell</v>
      </c>
      <c r="C2299">
        <f>VLOOKUP(A2299,'Medical Examinations'!A2298:J4633,2,FALSE)</f>
        <v>17.170000000000002</v>
      </c>
      <c r="D2299">
        <f>VLOOKUP(A2299,'Medical Examinations'!A2298:J4633,3,FALSE)</f>
        <v>8.4600000000000009</v>
      </c>
      <c r="E2299" t="str">
        <f>VLOOKUP(A2299,'Medical Examinations'!A2298:J4633,4,FALSE)</f>
        <v>No</v>
      </c>
      <c r="F2299" t="str">
        <f>VLOOKUP(A2299,'Medical Examinations'!A2298:J4633,5,FALSE)</f>
        <v>No</v>
      </c>
      <c r="G2299" t="str">
        <f>VLOOKUP($A2299,'Medical Examinations'!A$1:J$2336,6,FALSE)</f>
        <v>No</v>
      </c>
      <c r="H2299">
        <f>VLOOKUP(A2299,'Medical Examinations'!A2298:J4633,7,FALSE)</f>
        <v>0</v>
      </c>
      <c r="I2299" t="str">
        <f>VLOOKUP(A2299,'Medical Examinations'!A2298:J4633,8,FALSE)</f>
        <v>No</v>
      </c>
      <c r="J2299" t="str">
        <f>VLOOKUP($A2299,'Medical Examinations'!$A2298:$J4633,9,FALSE)</f>
        <v>Under Weight</v>
      </c>
      <c r="K2299" t="str">
        <f>VLOOKUP(A2299,'Medical Examinations'!A2298:J4633,10,FALSE)</f>
        <v>Diabetes</v>
      </c>
      <c r="L2299" t="str">
        <f>VLOOKUP(Healthcare!A2299,'Hospitalisation Details'!A2298:K4633,10,FALSE)</f>
        <v>13-Aug-2002</v>
      </c>
      <c r="M2299" s="17">
        <f>VLOOKUP(Healthcare!A2299,'Hospitalisation Details'!A2298:K4633,6,FALSE)</f>
        <v>1086</v>
      </c>
      <c r="N2299" t="str">
        <f>VLOOKUP(Healthcare!A2299,'Hospitalisation Details'!A2298:K4633,7,FALSE)</f>
        <v>tier - 3</v>
      </c>
      <c r="O2299" t="str">
        <f>VLOOKUP(Healthcare!A2299,'Hospitalisation Details'!A2298:K4633,8,FALSE)</f>
        <v>tier - 3</v>
      </c>
      <c r="P2299" t="str">
        <f>VLOOKUP(Healthcare!A2299,'Hospitalisation Details'!A2298:K4633,9,FALSE)</f>
        <v>R1013</v>
      </c>
      <c r="Q2299">
        <f>VLOOKUP(Healthcare!A2299,'Hospitalisation Details'!A2298:K4633,11,FALSE)</f>
        <v>22</v>
      </c>
    </row>
    <row r="2300" spans="1:17" ht="15.6">
      <c r="A2300" s="1" t="s">
        <v>58</v>
      </c>
      <c r="B2300" t="str">
        <f>VLOOKUP(A2300,'Customer Names'!A2299:E4634,5,FALSE)</f>
        <v xml:space="preserve"> Mr.  Justin K Gates</v>
      </c>
      <c r="C2300">
        <f>VLOOKUP(A2300,'Medical Examinations'!A2299:J4634,2,FALSE)</f>
        <v>15.61</v>
      </c>
      <c r="D2300">
        <f>VLOOKUP(A2300,'Medical Examinations'!A2299:J4634,3,FALSE)</f>
        <v>5.28</v>
      </c>
      <c r="E2300" t="str">
        <f>VLOOKUP(A2300,'Medical Examinations'!A2299:J4634,4,FALSE)</f>
        <v>No</v>
      </c>
      <c r="F2300" t="str">
        <f>VLOOKUP(A2300,'Medical Examinations'!A2299:J4634,5,FALSE)</f>
        <v>No</v>
      </c>
      <c r="G2300" t="str">
        <f>VLOOKUP($A2300,'Medical Examinations'!A$1:J$2336,6,FALSE)</f>
        <v>No</v>
      </c>
      <c r="H2300">
        <f>VLOOKUP(A2300,'Medical Examinations'!A2299:J4634,7,FALSE)</f>
        <v>1</v>
      </c>
      <c r="I2300" t="str">
        <f>VLOOKUP(A2300,'Medical Examinations'!A2299:J4634,8,FALSE)</f>
        <v>No</v>
      </c>
      <c r="J2300" t="str">
        <f>VLOOKUP($A2300,'Medical Examinations'!$A2299:$J4634,9,FALSE)</f>
        <v>Under Weight</v>
      </c>
      <c r="K2300" t="str">
        <f>VLOOKUP(A2300,'Medical Examinations'!A2299:J4634,10,FALSE)</f>
        <v>Normal</v>
      </c>
      <c r="L2300" t="str">
        <f>VLOOKUP(Healthcare!A2300,'Hospitalisation Details'!A2299:K4634,10,FALSE)</f>
        <v>26-Dec-1998</v>
      </c>
      <c r="M2300" s="17">
        <f>VLOOKUP(Healthcare!A2300,'Hospitalisation Details'!A2299:K4634,6,FALSE)</f>
        <v>1082</v>
      </c>
      <c r="N2300" t="str">
        <f>VLOOKUP(Healthcare!A2300,'Hospitalisation Details'!A2299:K4634,7,FALSE)</f>
        <v>tier - 3</v>
      </c>
      <c r="O2300" t="str">
        <f>VLOOKUP(Healthcare!A2300,'Hospitalisation Details'!A2299:K4634,8,FALSE)</f>
        <v>tier - 2</v>
      </c>
      <c r="P2300" t="str">
        <f>VLOOKUP(Healthcare!A2300,'Hospitalisation Details'!A2299:K4634,9,FALSE)</f>
        <v>R1013</v>
      </c>
      <c r="Q2300">
        <f>VLOOKUP(Healthcare!A2300,'Hospitalisation Details'!A2299:K4634,11,FALSE)</f>
        <v>25</v>
      </c>
    </row>
    <row r="2301" spans="1:17" ht="15.6">
      <c r="A2301" s="1" t="s">
        <v>57</v>
      </c>
      <c r="B2301" t="str">
        <f>VLOOKUP(A2301,'Customer Names'!A2300:E4635,5,FALSE)</f>
        <v xml:space="preserve"> Mr.  Patrick Jeffers</v>
      </c>
      <c r="C2301">
        <f>VLOOKUP(A2301,'Medical Examinations'!A2300:J4635,2,FALSE)</f>
        <v>17.98</v>
      </c>
      <c r="D2301">
        <f>VLOOKUP(A2301,'Medical Examinations'!A2300:J4635,3,FALSE)</f>
        <v>5.33</v>
      </c>
      <c r="E2301" t="str">
        <f>VLOOKUP(A2301,'Medical Examinations'!A2300:J4635,4,FALSE)</f>
        <v>yes</v>
      </c>
      <c r="F2301" t="str">
        <f>VLOOKUP(A2301,'Medical Examinations'!A2300:J4635,5,FALSE)</f>
        <v>No</v>
      </c>
      <c r="G2301" t="str">
        <f>VLOOKUP($A2301,'Medical Examinations'!A$1:J$2336,6,FALSE)</f>
        <v>Yes</v>
      </c>
      <c r="H2301">
        <f>VLOOKUP(A2301,'Medical Examinations'!A2300:J4635,7,FALSE)</f>
        <v>1</v>
      </c>
      <c r="I2301" t="str">
        <f>VLOOKUP(A2301,'Medical Examinations'!A2300:J4635,8,FALSE)</f>
        <v>No</v>
      </c>
      <c r="J2301" t="str">
        <f>VLOOKUP($A2301,'Medical Examinations'!$A2300:$J4635,9,FALSE)</f>
        <v>Under Weight</v>
      </c>
      <c r="K2301" t="str">
        <f>VLOOKUP(A2301,'Medical Examinations'!A2300:J4635,10,FALSE)</f>
        <v>Normal</v>
      </c>
      <c r="L2301" t="str">
        <f>VLOOKUP(Healthcare!A2301,'Hospitalisation Details'!A2300:K4635,10,FALSE)</f>
        <v>13-Aug-1997</v>
      </c>
      <c r="M2301" s="17">
        <f>VLOOKUP(Healthcare!A2301,'Hospitalisation Details'!A2300:K4635,6,FALSE)</f>
        <v>1071</v>
      </c>
      <c r="N2301" t="str">
        <f>VLOOKUP(Healthcare!A2301,'Hospitalisation Details'!A2300:K4635,7,FALSE)</f>
        <v>tier - 3</v>
      </c>
      <c r="O2301" t="str">
        <f>VLOOKUP(Healthcare!A2301,'Hospitalisation Details'!A2300:K4635,8,FALSE)</f>
        <v>tier - 3</v>
      </c>
      <c r="P2301" t="str">
        <f>VLOOKUP(Healthcare!A2301,'Hospitalisation Details'!A2300:K4635,9,FALSE)</f>
        <v>R1013</v>
      </c>
      <c r="Q2301">
        <f>VLOOKUP(Healthcare!A2301,'Hospitalisation Details'!A2300:K4635,11,FALSE)</f>
        <v>27</v>
      </c>
    </row>
    <row r="2302" spans="1:17" ht="15.6">
      <c r="A2302" s="1" t="s">
        <v>56</v>
      </c>
      <c r="B2302" t="str">
        <f>VLOOKUP(A2302,'Customer Names'!A2301:E4636,5,FALSE)</f>
        <v xml:space="preserve"> Mr.  Roman Sulhanek</v>
      </c>
      <c r="C2302">
        <f>VLOOKUP(A2302,'Medical Examinations'!A2301:J4636,2,FALSE)</f>
        <v>21.64</v>
      </c>
      <c r="D2302">
        <f>VLOOKUP(A2302,'Medical Examinations'!A2301:J4636,3,FALSE)</f>
        <v>5.5</v>
      </c>
      <c r="E2302" t="str">
        <f>VLOOKUP(A2302,'Medical Examinations'!A2301:J4636,4,FALSE)</f>
        <v>No</v>
      </c>
      <c r="F2302" t="str">
        <f>VLOOKUP(A2302,'Medical Examinations'!A2301:J4636,5,FALSE)</f>
        <v>Yes</v>
      </c>
      <c r="G2302" t="str">
        <f>VLOOKUP($A2302,'Medical Examinations'!A$1:J$2336,6,FALSE)</f>
        <v>No</v>
      </c>
      <c r="H2302">
        <f>VLOOKUP(A2302,'Medical Examinations'!A2301:J4636,7,FALSE)</f>
        <v>1</v>
      </c>
      <c r="I2302" t="str">
        <f>VLOOKUP(A2302,'Medical Examinations'!A2301:J4636,8,FALSE)</f>
        <v>No</v>
      </c>
      <c r="J2302" t="str">
        <f>VLOOKUP($A2302,'Medical Examinations'!$A2301:$J4636,9,FALSE)</f>
        <v>Healthy Weight</v>
      </c>
      <c r="K2302" t="str">
        <f>VLOOKUP(A2302,'Medical Examinations'!A2301:J4636,10,FALSE)</f>
        <v>Normal</v>
      </c>
      <c r="L2302" t="str">
        <f>VLOOKUP(Healthcare!A2302,'Hospitalisation Details'!A2301:K4636,10,FALSE)</f>
        <v>24-Aug-2004</v>
      </c>
      <c r="M2302" s="17">
        <f>VLOOKUP(Healthcare!A2302,'Hospitalisation Details'!A2301:K4636,6,FALSE)</f>
        <v>1070</v>
      </c>
      <c r="N2302" t="str">
        <f>VLOOKUP(Healthcare!A2302,'Hospitalisation Details'!A2301:K4636,7,FALSE)</f>
        <v>tier - 3</v>
      </c>
      <c r="O2302" t="str">
        <f>VLOOKUP(Healthcare!A2302,'Hospitalisation Details'!A2301:K4636,8,FALSE)</f>
        <v>tier - 3</v>
      </c>
      <c r="P2302" t="str">
        <f>VLOOKUP(Healthcare!A2302,'Hospitalisation Details'!A2301:K4636,9,FALSE)</f>
        <v>R1013</v>
      </c>
      <c r="Q2302">
        <f>VLOOKUP(Healthcare!A2302,'Hospitalisation Details'!A2301:K4636,11,FALSE)</f>
        <v>20</v>
      </c>
    </row>
    <row r="2303" spans="1:17" ht="15.6">
      <c r="A2303" s="1" t="s">
        <v>55</v>
      </c>
      <c r="B2303" t="str">
        <f>VLOOKUP(A2303,'Customer Names'!A2302:E4637,5,FALSE)</f>
        <v xml:space="preserve"> Mr.  David Ozahowski</v>
      </c>
      <c r="C2303">
        <f>VLOOKUP(A2303,'Medical Examinations'!A2302:J4637,2,FALSE)</f>
        <v>16.399999999999999</v>
      </c>
      <c r="D2303">
        <f>VLOOKUP(A2303,'Medical Examinations'!A2302:J4637,3,FALSE)</f>
        <v>5.4</v>
      </c>
      <c r="E2303" t="str">
        <f>VLOOKUP(A2303,'Medical Examinations'!A2302:J4637,4,FALSE)</f>
        <v>No</v>
      </c>
      <c r="F2303" t="str">
        <f>VLOOKUP(A2303,'Medical Examinations'!A2302:J4637,5,FALSE)</f>
        <v>No</v>
      </c>
      <c r="G2303" t="str">
        <f>VLOOKUP($A2303,'Medical Examinations'!A$1:J$2336,6,FALSE)</f>
        <v>Yes</v>
      </c>
      <c r="H2303">
        <f>VLOOKUP(A2303,'Medical Examinations'!A2302:J4637,7,FALSE)</f>
        <v>1</v>
      </c>
      <c r="I2303" t="str">
        <f>VLOOKUP(A2303,'Medical Examinations'!A2302:J4637,8,FALSE)</f>
        <v>No</v>
      </c>
      <c r="J2303" t="str">
        <f>VLOOKUP($A2303,'Medical Examinations'!$A2302:$J4637,9,FALSE)</f>
        <v>Under Weight</v>
      </c>
      <c r="K2303" t="str">
        <f>VLOOKUP(A2303,'Medical Examinations'!A2302:J4637,10,FALSE)</f>
        <v>Normal</v>
      </c>
      <c r="L2303" t="str">
        <f>VLOOKUP(Healthcare!A2303,'Hospitalisation Details'!A2302:K4637,10,FALSE)</f>
        <v>28-Sep-1993</v>
      </c>
      <c r="M2303" s="17">
        <f>VLOOKUP(Healthcare!A2303,'Hospitalisation Details'!A2302:K4637,6,FALSE)</f>
        <v>1068</v>
      </c>
      <c r="N2303" t="str">
        <f>VLOOKUP(Healthcare!A2303,'Hospitalisation Details'!A2302:K4637,7,FALSE)</f>
        <v>tier - 3</v>
      </c>
      <c r="O2303" t="str">
        <f>VLOOKUP(Healthcare!A2303,'Hospitalisation Details'!A2302:K4637,8,FALSE)</f>
        <v>tier - 1</v>
      </c>
      <c r="P2303" t="str">
        <f>VLOOKUP(Healthcare!A2303,'Hospitalisation Details'!A2302:K4637,9,FALSE)</f>
        <v>R1013</v>
      </c>
      <c r="Q2303">
        <f>VLOOKUP(Healthcare!A2303,'Hospitalisation Details'!A2302:K4637,11,FALSE)</f>
        <v>30</v>
      </c>
    </row>
    <row r="2304" spans="1:17" ht="15.6">
      <c r="A2304" s="1" t="s">
        <v>54</v>
      </c>
      <c r="B2304" t="str">
        <f>VLOOKUP(A2304,'Customer Names'!A2303:E4638,5,FALSE)</f>
        <v xml:space="preserve"> Ms.  Evelyn L Caron</v>
      </c>
      <c r="C2304">
        <f>VLOOKUP(A2304,'Medical Examinations'!A2303:J4638,2,FALSE)</f>
        <v>15.77</v>
      </c>
      <c r="D2304">
        <f>VLOOKUP(A2304,'Medical Examinations'!A2303:J4638,3,FALSE)</f>
        <v>6.05</v>
      </c>
      <c r="E2304" t="str">
        <f>VLOOKUP(A2304,'Medical Examinations'!A2303:J4638,4,FALSE)</f>
        <v>yes</v>
      </c>
      <c r="F2304" t="str">
        <f>VLOOKUP(A2304,'Medical Examinations'!A2303:J4638,5,FALSE)</f>
        <v>No</v>
      </c>
      <c r="G2304" t="str">
        <f>VLOOKUP($A2304,'Medical Examinations'!A$1:J$2336,6,FALSE)</f>
        <v>No</v>
      </c>
      <c r="H2304">
        <f>VLOOKUP(A2304,'Medical Examinations'!A2303:J4638,7,FALSE)</f>
        <v>1</v>
      </c>
      <c r="I2304" t="str">
        <f>VLOOKUP(A2304,'Medical Examinations'!A2303:J4638,8,FALSE)</f>
        <v>No</v>
      </c>
      <c r="J2304" t="str">
        <f>VLOOKUP($A2304,'Medical Examinations'!$A2303:$J4638,9,FALSE)</f>
        <v>Under Weight</v>
      </c>
      <c r="K2304" t="str">
        <f>VLOOKUP(A2304,'Medical Examinations'!A2303:J4638,10,FALSE)</f>
        <v>Prediabetes</v>
      </c>
      <c r="L2304" t="str">
        <f>VLOOKUP(Healthcare!A2304,'Hospitalisation Details'!A2303:K4638,10,FALSE)</f>
        <v>1-Jun-1995</v>
      </c>
      <c r="M2304" s="17">
        <f>VLOOKUP(Healthcare!A2304,'Hospitalisation Details'!A2303:K4638,6,FALSE)</f>
        <v>1056</v>
      </c>
      <c r="N2304" t="str">
        <f>VLOOKUP(Healthcare!A2304,'Hospitalisation Details'!A2303:K4638,7,FALSE)</f>
        <v>tier - 3</v>
      </c>
      <c r="O2304" t="str">
        <f>VLOOKUP(Healthcare!A2304,'Hospitalisation Details'!A2303:K4638,8,FALSE)</f>
        <v>tier - 2</v>
      </c>
      <c r="P2304" t="str">
        <f>VLOOKUP(Healthcare!A2304,'Hospitalisation Details'!A2303:K4638,9,FALSE)</f>
        <v>R1013</v>
      </c>
      <c r="Q2304">
        <f>VLOOKUP(Healthcare!A2304,'Hospitalisation Details'!A2303:K4638,11,FALSE)</f>
        <v>29</v>
      </c>
    </row>
    <row r="2305" spans="1:17" ht="15.6">
      <c r="A2305" s="1" t="s">
        <v>53</v>
      </c>
      <c r="B2305" t="str">
        <f>VLOOKUP(A2305,'Customer Names'!A2304:E4639,5,FALSE)</f>
        <v xml:space="preserve"> Mr.  Jim Fullarton</v>
      </c>
      <c r="C2305">
        <f>VLOOKUP(A2305,'Medical Examinations'!A2304:J4639,2,FALSE)</f>
        <v>18.27</v>
      </c>
      <c r="D2305">
        <f>VLOOKUP(A2305,'Medical Examinations'!A2304:J4639,3,FALSE)</f>
        <v>11.46</v>
      </c>
      <c r="E2305" t="str">
        <f>VLOOKUP(A2305,'Medical Examinations'!A2304:J4639,4,FALSE)</f>
        <v>No</v>
      </c>
      <c r="F2305" t="str">
        <f>VLOOKUP(A2305,'Medical Examinations'!A2304:J4639,5,FALSE)</f>
        <v>No</v>
      </c>
      <c r="G2305" t="str">
        <f>VLOOKUP($A2305,'Medical Examinations'!A$1:J$2336,6,FALSE)</f>
        <v>No</v>
      </c>
      <c r="H2305">
        <f>VLOOKUP(A2305,'Medical Examinations'!A2304:J4639,7,FALSE)</f>
        <v>0</v>
      </c>
      <c r="I2305" t="str">
        <f>VLOOKUP(A2305,'Medical Examinations'!A2304:J4639,8,FALSE)</f>
        <v>No</v>
      </c>
      <c r="J2305" t="str">
        <f>VLOOKUP($A2305,'Medical Examinations'!$A2304:$J4639,9,FALSE)</f>
        <v>Under Weight</v>
      </c>
      <c r="K2305" t="str">
        <f>VLOOKUP(A2305,'Medical Examinations'!A2304:J4639,10,FALSE)</f>
        <v>Diabetes</v>
      </c>
      <c r="L2305" t="str">
        <f>VLOOKUP(Healthcare!A2305,'Hospitalisation Details'!A2304:K4639,10,FALSE)</f>
        <v>1-Jul-2002</v>
      </c>
      <c r="M2305" s="17">
        <f>VLOOKUP(Healthcare!A2305,'Hospitalisation Details'!A2304:K4639,6,FALSE)</f>
        <v>1049</v>
      </c>
      <c r="N2305" t="str">
        <f>VLOOKUP(Healthcare!A2305,'Hospitalisation Details'!A2304:K4639,7,FALSE)</f>
        <v>tier - 3</v>
      </c>
      <c r="O2305" t="str">
        <f>VLOOKUP(Healthcare!A2305,'Hospitalisation Details'!A2304:K4639,8,FALSE)</f>
        <v>tier - 2</v>
      </c>
      <c r="P2305" t="str">
        <f>VLOOKUP(Healthcare!A2305,'Hospitalisation Details'!A2304:K4639,9,FALSE)</f>
        <v>R1012</v>
      </c>
      <c r="Q2305">
        <f>VLOOKUP(Healthcare!A2305,'Hospitalisation Details'!A2304:K4639,11,FALSE)</f>
        <v>22</v>
      </c>
    </row>
    <row r="2306" spans="1:17" ht="15.6">
      <c r="A2306" s="1" t="s">
        <v>52</v>
      </c>
      <c r="B2306" t="str">
        <f>VLOOKUP(A2306,'Customer Names'!A2305:E4640,5,FALSE)</f>
        <v xml:space="preserve"> Mr.  Matthew S Lindgren</v>
      </c>
      <c r="C2306">
        <f>VLOOKUP(A2306,'Medical Examinations'!A2305:J4640,2,FALSE)</f>
        <v>16.489999999999998</v>
      </c>
      <c r="D2306">
        <f>VLOOKUP(A2306,'Medical Examinations'!A2305:J4640,3,FALSE)</f>
        <v>8.48</v>
      </c>
      <c r="E2306" t="str">
        <f>VLOOKUP(A2306,'Medical Examinations'!A2305:J4640,4,FALSE)</f>
        <v>No</v>
      </c>
      <c r="F2306" t="str">
        <f>VLOOKUP(A2306,'Medical Examinations'!A2305:J4640,5,FALSE)</f>
        <v>No</v>
      </c>
      <c r="G2306" t="str">
        <f>VLOOKUP($A2306,'Medical Examinations'!A$1:J$2336,6,FALSE)</f>
        <v>No</v>
      </c>
      <c r="H2306">
        <f>VLOOKUP(A2306,'Medical Examinations'!A2305:J4640,7,FALSE)</f>
        <v>0</v>
      </c>
      <c r="I2306" t="str">
        <f>VLOOKUP(A2306,'Medical Examinations'!A2305:J4640,8,FALSE)</f>
        <v>No</v>
      </c>
      <c r="J2306" t="str">
        <f>VLOOKUP($A2306,'Medical Examinations'!$A2305:$J4640,9,FALSE)</f>
        <v>Under Weight</v>
      </c>
      <c r="K2306" t="str">
        <f>VLOOKUP(A2306,'Medical Examinations'!A2305:J4640,10,FALSE)</f>
        <v>Diabetes</v>
      </c>
      <c r="L2306" t="str">
        <f>VLOOKUP(Healthcare!A2306,'Hospitalisation Details'!A2305:K4640,10,FALSE)</f>
        <v>20-Jul-2002</v>
      </c>
      <c r="M2306" s="17">
        <f>VLOOKUP(Healthcare!A2306,'Hospitalisation Details'!A2305:K4640,6,FALSE)</f>
        <v>1047</v>
      </c>
      <c r="N2306" t="str">
        <f>VLOOKUP(Healthcare!A2306,'Hospitalisation Details'!A2305:K4640,7,FALSE)</f>
        <v>tier - 3</v>
      </c>
      <c r="O2306" t="str">
        <f>VLOOKUP(Healthcare!A2306,'Hospitalisation Details'!A2305:K4640,8,FALSE)</f>
        <v>tier - 1</v>
      </c>
      <c r="P2306" t="str">
        <f>VLOOKUP(Healthcare!A2306,'Hospitalisation Details'!A2305:K4640,9,FALSE)</f>
        <v>R1013</v>
      </c>
      <c r="Q2306">
        <f>VLOOKUP(Healthcare!A2306,'Hospitalisation Details'!A2305:K4640,11,FALSE)</f>
        <v>22</v>
      </c>
    </row>
    <row r="2307" spans="1:17" ht="15.6">
      <c r="A2307" s="1" t="s">
        <v>51</v>
      </c>
      <c r="B2307" t="str">
        <f>VLOOKUP(A2307,'Customer Names'!A2306:E4641,5,FALSE)</f>
        <v xml:space="preserve"> Mr.  Kenneth Akiha</v>
      </c>
      <c r="C2307">
        <f>VLOOKUP(A2307,'Medical Examinations'!A2306:J4641,2,FALSE)</f>
        <v>16.14</v>
      </c>
      <c r="D2307">
        <f>VLOOKUP(A2307,'Medical Examinations'!A2306:J4641,3,FALSE)</f>
        <v>4.8600000000000003</v>
      </c>
      <c r="E2307" t="str">
        <f>VLOOKUP(A2307,'Medical Examinations'!A2306:J4641,4,FALSE)</f>
        <v>No</v>
      </c>
      <c r="F2307" t="str">
        <f>VLOOKUP(A2307,'Medical Examinations'!A2306:J4641,5,FALSE)</f>
        <v>No</v>
      </c>
      <c r="G2307" t="str">
        <f>VLOOKUP($A2307,'Medical Examinations'!A$1:J$2336,6,FALSE)</f>
        <v>No</v>
      </c>
      <c r="H2307">
        <f>VLOOKUP(A2307,'Medical Examinations'!A2306:J4641,7,FALSE)</f>
        <v>0</v>
      </c>
      <c r="I2307" t="str">
        <f>VLOOKUP(A2307,'Medical Examinations'!A2306:J4641,8,FALSE)</f>
        <v>No</v>
      </c>
      <c r="J2307" t="str">
        <f>VLOOKUP($A2307,'Medical Examinations'!$A2306:$J4641,9,FALSE)</f>
        <v>Under Weight</v>
      </c>
      <c r="K2307" t="str">
        <f>VLOOKUP(A2307,'Medical Examinations'!A2306:J4641,10,FALSE)</f>
        <v>Normal</v>
      </c>
      <c r="L2307" t="str">
        <f>VLOOKUP(Healthcare!A2307,'Hospitalisation Details'!A2306:K4641,10,FALSE)</f>
        <v>17-Nov-1994</v>
      </c>
      <c r="M2307" s="17">
        <f>VLOOKUP(Healthcare!A2307,'Hospitalisation Details'!A2306:K4641,6,FALSE)</f>
        <v>1044</v>
      </c>
      <c r="N2307" t="str">
        <f>VLOOKUP(Healthcare!A2307,'Hospitalisation Details'!A2306:K4641,7,FALSE)</f>
        <v>tier - 3</v>
      </c>
      <c r="O2307" t="str">
        <f>VLOOKUP(Healthcare!A2307,'Hospitalisation Details'!A2306:K4641,8,FALSE)</f>
        <v>tier - 2</v>
      </c>
      <c r="P2307" t="str">
        <f>VLOOKUP(Healthcare!A2307,'Hospitalisation Details'!A2306:K4641,9,FALSE)</f>
        <v>R1013</v>
      </c>
      <c r="Q2307">
        <f>VLOOKUP(Healthcare!A2307,'Hospitalisation Details'!A2306:K4641,11,FALSE)</f>
        <v>29</v>
      </c>
    </row>
    <row r="2308" spans="1:17" ht="15.6">
      <c r="A2308" s="1" t="s">
        <v>50</v>
      </c>
      <c r="B2308" t="str">
        <f>VLOOKUP(A2308,'Customer Names'!A2307:E4642,5,FALSE)</f>
        <v xml:space="preserve"> Ms.  Andrea Sweny</v>
      </c>
      <c r="C2308">
        <f>VLOOKUP(A2308,'Medical Examinations'!A2307:J4642,2,FALSE)</f>
        <v>20.85</v>
      </c>
      <c r="D2308">
        <f>VLOOKUP(A2308,'Medical Examinations'!A2307:J4642,3,FALSE)</f>
        <v>4.45</v>
      </c>
      <c r="E2308" t="str">
        <f>VLOOKUP(A2308,'Medical Examinations'!A2307:J4642,4,FALSE)</f>
        <v>yes</v>
      </c>
      <c r="F2308" t="str">
        <f>VLOOKUP(A2308,'Medical Examinations'!A2307:J4642,5,FALSE)</f>
        <v>No</v>
      </c>
      <c r="G2308" t="str">
        <f>VLOOKUP($A2308,'Medical Examinations'!A$1:J$2336,6,FALSE)</f>
        <v>No</v>
      </c>
      <c r="H2308">
        <f>VLOOKUP(A2308,'Medical Examinations'!A2307:J4642,7,FALSE)</f>
        <v>1</v>
      </c>
      <c r="I2308" t="str">
        <f>VLOOKUP(A2308,'Medical Examinations'!A2307:J4642,8,FALSE)</f>
        <v>No</v>
      </c>
      <c r="J2308" t="str">
        <f>VLOOKUP($A2308,'Medical Examinations'!$A2307:$J4642,9,FALSE)</f>
        <v>Healthy Weight</v>
      </c>
      <c r="K2308" t="str">
        <f>VLOOKUP(A2308,'Medical Examinations'!A2307:J4642,10,FALSE)</f>
        <v>Normal</v>
      </c>
      <c r="L2308" t="str">
        <f>VLOOKUP(Healthcare!A2308,'Hospitalisation Details'!A2307:K4642,10,FALSE)</f>
        <v>5-Oct-1995</v>
      </c>
      <c r="M2308" s="17">
        <f>VLOOKUP(Healthcare!A2308,'Hospitalisation Details'!A2307:K4642,6,FALSE)</f>
        <v>1033.74</v>
      </c>
      <c r="N2308" t="str">
        <f>VLOOKUP(Healthcare!A2308,'Hospitalisation Details'!A2307:K4642,7,FALSE)</f>
        <v>tier - 3</v>
      </c>
      <c r="O2308" t="str">
        <f>VLOOKUP(Healthcare!A2308,'Hospitalisation Details'!A2307:K4642,8,FALSE)</f>
        <v>tier - 1</v>
      </c>
      <c r="P2308" t="str">
        <f>VLOOKUP(Healthcare!A2308,'Hospitalisation Details'!A2307:K4642,9,FALSE)</f>
        <v>R1013</v>
      </c>
      <c r="Q2308">
        <f>VLOOKUP(Healthcare!A2308,'Hospitalisation Details'!A2307:K4642,11,FALSE)</f>
        <v>28</v>
      </c>
    </row>
    <row r="2309" spans="1:17" ht="15.6">
      <c r="A2309" s="1" t="s">
        <v>49</v>
      </c>
      <c r="B2309" t="str">
        <f>VLOOKUP(A2309,'Customer Names'!A2308:E4643,5,FALSE)</f>
        <v xml:space="preserve"> Ms.  Kristina Tobin</v>
      </c>
      <c r="C2309">
        <f>VLOOKUP(A2309,'Medical Examinations'!A2308:J4643,2,FALSE)</f>
        <v>15.88</v>
      </c>
      <c r="D2309">
        <f>VLOOKUP(A2309,'Medical Examinations'!A2308:J4643,3,FALSE)</f>
        <v>4.3600000000000003</v>
      </c>
      <c r="E2309" t="str">
        <f>VLOOKUP(A2309,'Medical Examinations'!A2308:J4643,4,FALSE)</f>
        <v>No</v>
      </c>
      <c r="F2309" t="str">
        <f>VLOOKUP(A2309,'Medical Examinations'!A2308:J4643,5,FALSE)</f>
        <v>No</v>
      </c>
      <c r="G2309" t="str">
        <f>VLOOKUP($A2309,'Medical Examinations'!A$1:J$2336,6,FALSE)</f>
        <v>No</v>
      </c>
      <c r="H2309">
        <f>VLOOKUP(A2309,'Medical Examinations'!A2308:J4643,7,FALSE)</f>
        <v>0</v>
      </c>
      <c r="I2309" t="str">
        <f>VLOOKUP(A2309,'Medical Examinations'!A2308:J4643,8,FALSE)</f>
        <v>No</v>
      </c>
      <c r="J2309" t="str">
        <f>VLOOKUP($A2309,'Medical Examinations'!$A2308:$J4643,9,FALSE)</f>
        <v>Under Weight</v>
      </c>
      <c r="K2309" t="str">
        <f>VLOOKUP(A2309,'Medical Examinations'!A2308:J4643,10,FALSE)</f>
        <v>Normal</v>
      </c>
      <c r="L2309" t="str">
        <f>VLOOKUP(Healthcare!A2309,'Hospitalisation Details'!A2308:K4643,10,FALSE)</f>
        <v>5-Aug-1999</v>
      </c>
      <c r="M2309" s="17">
        <f>VLOOKUP(Healthcare!A2309,'Hospitalisation Details'!A2308:K4643,6,FALSE)</f>
        <v>1019</v>
      </c>
      <c r="N2309" t="str">
        <f>VLOOKUP(Healthcare!A2309,'Hospitalisation Details'!A2308:K4643,7,FALSE)</f>
        <v>tier - 3</v>
      </c>
      <c r="O2309" t="str">
        <f>VLOOKUP(Healthcare!A2309,'Hospitalisation Details'!A2308:K4643,8,FALSE)</f>
        <v>tier - 2</v>
      </c>
      <c r="P2309" t="str">
        <f>VLOOKUP(Healthcare!A2309,'Hospitalisation Details'!A2308:K4643,9,FALSE)</f>
        <v>R1013</v>
      </c>
      <c r="Q2309">
        <f>VLOOKUP(Healthcare!A2309,'Hospitalisation Details'!A2308:K4643,11,FALSE)</f>
        <v>25</v>
      </c>
    </row>
    <row r="2310" spans="1:17" ht="15.6">
      <c r="A2310" s="1" t="s">
        <v>48</v>
      </c>
      <c r="B2310" t="str">
        <f>VLOOKUP(A2310,'Customer Names'!A2309:E4644,5,FALSE)</f>
        <v xml:space="preserve"> Ms.  Kristen Pedersen</v>
      </c>
      <c r="C2310">
        <f>VLOOKUP(A2310,'Medical Examinations'!A2309:J4644,2,FALSE)</f>
        <v>20.66</v>
      </c>
      <c r="D2310">
        <f>VLOOKUP(A2310,'Medical Examinations'!A2309:J4644,3,FALSE)</f>
        <v>5.8</v>
      </c>
      <c r="E2310" t="str">
        <f>VLOOKUP(A2310,'Medical Examinations'!A2309:J4644,4,FALSE)</f>
        <v>No</v>
      </c>
      <c r="F2310" t="str">
        <f>VLOOKUP(A2310,'Medical Examinations'!A2309:J4644,5,FALSE)</f>
        <v>Yes</v>
      </c>
      <c r="G2310" t="str">
        <f>VLOOKUP($A2310,'Medical Examinations'!A$1:J$2336,6,FALSE)</f>
        <v>No</v>
      </c>
      <c r="H2310">
        <f>VLOOKUP(A2310,'Medical Examinations'!A2309:J4644,7,FALSE)</f>
        <v>1</v>
      </c>
      <c r="I2310" t="str">
        <f>VLOOKUP(A2310,'Medical Examinations'!A2309:J4644,8,FALSE)</f>
        <v>No</v>
      </c>
      <c r="J2310" t="str">
        <f>VLOOKUP($A2310,'Medical Examinations'!$A2309:$J4644,9,FALSE)</f>
        <v>Healthy Weight</v>
      </c>
      <c r="K2310" t="str">
        <f>VLOOKUP(A2310,'Medical Examinations'!A2309:J4644,10,FALSE)</f>
        <v>Prediabetes</v>
      </c>
      <c r="L2310" t="str">
        <f>VLOOKUP(Healthcare!A2310,'Hospitalisation Details'!A2309:K4644,10,FALSE)</f>
        <v>9-Oct-2000</v>
      </c>
      <c r="M2310" s="17">
        <f>VLOOKUP(Healthcare!A2310,'Hospitalisation Details'!A2309:K4644,6,FALSE)</f>
        <v>1012</v>
      </c>
      <c r="N2310" t="str">
        <f>VLOOKUP(Healthcare!A2310,'Hospitalisation Details'!A2309:K4644,7,FALSE)</f>
        <v>tier - 3</v>
      </c>
      <c r="O2310" t="str">
        <f>VLOOKUP(Healthcare!A2310,'Hospitalisation Details'!A2309:K4644,8,FALSE)</f>
        <v>tier - 2</v>
      </c>
      <c r="P2310" t="str">
        <f>VLOOKUP(Healthcare!A2310,'Hospitalisation Details'!A2309:K4644,9,FALSE)</f>
        <v>R1013</v>
      </c>
      <c r="Q2310">
        <f>VLOOKUP(Healthcare!A2310,'Hospitalisation Details'!A2309:K4644,11,FALSE)</f>
        <v>23</v>
      </c>
    </row>
    <row r="2311" spans="1:17" ht="15.6">
      <c r="A2311" s="1" t="s">
        <v>47</v>
      </c>
      <c r="B2311" t="str">
        <f>VLOOKUP(A2311,'Customer Names'!A2310:E4645,5,FALSE)</f>
        <v xml:space="preserve"> Mr.  Matthew Lynch</v>
      </c>
      <c r="C2311">
        <f>VLOOKUP(A2311,'Medical Examinations'!A2310:J4645,2,FALSE)</f>
        <v>20.399999999999999</v>
      </c>
      <c r="D2311">
        <f>VLOOKUP(A2311,'Medical Examinations'!A2310:J4645,3,FALSE)</f>
        <v>5.27</v>
      </c>
      <c r="E2311" t="str">
        <f>VLOOKUP(A2311,'Medical Examinations'!A2310:J4645,4,FALSE)</f>
        <v>No</v>
      </c>
      <c r="F2311" t="str">
        <f>VLOOKUP(A2311,'Medical Examinations'!A2310:J4645,5,FALSE)</f>
        <v>No</v>
      </c>
      <c r="G2311" t="str">
        <f>VLOOKUP($A2311,'Medical Examinations'!A$1:J$2336,6,FALSE)</f>
        <v>No</v>
      </c>
      <c r="H2311">
        <f>VLOOKUP(A2311,'Medical Examinations'!A2310:J4645,7,FALSE)</f>
        <v>0</v>
      </c>
      <c r="I2311" t="str">
        <f>VLOOKUP(A2311,'Medical Examinations'!A2310:J4645,8,FALSE)</f>
        <v>No</v>
      </c>
      <c r="J2311" t="str">
        <f>VLOOKUP($A2311,'Medical Examinations'!$A2310:$J4645,9,FALSE)</f>
        <v>Healthy Weight</v>
      </c>
      <c r="K2311" t="str">
        <f>VLOOKUP(A2311,'Medical Examinations'!A2310:J4645,10,FALSE)</f>
        <v>Normal</v>
      </c>
      <c r="L2311" t="str">
        <f>VLOOKUP(Healthcare!A2311,'Hospitalisation Details'!A2310:K4645,10,FALSE)</f>
        <v>22-Nov-1994</v>
      </c>
      <c r="M2311" s="17">
        <f>VLOOKUP(Healthcare!A2311,'Hospitalisation Details'!A2310:K4645,6,FALSE)</f>
        <v>1006.65</v>
      </c>
      <c r="N2311" t="str">
        <f>VLOOKUP(Healthcare!A2311,'Hospitalisation Details'!A2310:K4645,7,FALSE)</f>
        <v>tier - 3</v>
      </c>
      <c r="O2311" t="str">
        <f>VLOOKUP(Healthcare!A2311,'Hospitalisation Details'!A2310:K4645,8,FALSE)</f>
        <v>tier - 2</v>
      </c>
      <c r="P2311" t="str">
        <f>VLOOKUP(Healthcare!A2311,'Hospitalisation Details'!A2310:K4645,9,FALSE)</f>
        <v>R1013</v>
      </c>
      <c r="Q2311">
        <f>VLOOKUP(Healthcare!A2311,'Hospitalisation Details'!A2310:K4645,11,FALSE)</f>
        <v>29</v>
      </c>
    </row>
    <row r="2312" spans="1:17" ht="15.6">
      <c r="A2312" s="1" t="s">
        <v>46</v>
      </c>
      <c r="B2312" t="str">
        <f>VLOOKUP(A2312,'Customer Names'!A2311:E4646,5,FALSE)</f>
        <v xml:space="preserve"> Mrs.  Kathleen Keys</v>
      </c>
      <c r="C2312">
        <f>VLOOKUP(A2312,'Medical Examinations'!A2311:J4646,2,FALSE)</f>
        <v>25.19</v>
      </c>
      <c r="D2312">
        <f>VLOOKUP(A2312,'Medical Examinations'!A2311:J4646,3,FALSE)</f>
        <v>5.64</v>
      </c>
      <c r="E2312" t="str">
        <f>VLOOKUP(A2312,'Medical Examinations'!A2311:J4646,4,FALSE)</f>
        <v>yes</v>
      </c>
      <c r="F2312" t="str">
        <f>VLOOKUP(A2312,'Medical Examinations'!A2311:J4646,5,FALSE)</f>
        <v>No</v>
      </c>
      <c r="G2312" t="str">
        <f>VLOOKUP($A2312,'Medical Examinations'!A$1:J$2336,6,FALSE)</f>
        <v>No</v>
      </c>
      <c r="H2312">
        <f>VLOOKUP(A2312,'Medical Examinations'!A2311:J4646,7,FALSE)</f>
        <v>0</v>
      </c>
      <c r="I2312" t="str">
        <f>VLOOKUP(A2312,'Medical Examinations'!A2311:J4646,8,FALSE)</f>
        <v>No</v>
      </c>
      <c r="J2312" t="str">
        <f>VLOOKUP($A2312,'Medical Examinations'!$A2311:$J4646,9,FALSE)</f>
        <v>Over Weight</v>
      </c>
      <c r="K2312" t="str">
        <f>VLOOKUP(A2312,'Medical Examinations'!A2311:J4646,10,FALSE)</f>
        <v>Normal</v>
      </c>
      <c r="L2312" t="str">
        <f>VLOOKUP(Healthcare!A2312,'Hospitalisation Details'!A2311:K4646,10,FALSE)</f>
        <v>19-Aug-2001</v>
      </c>
      <c r="M2312" s="17">
        <f>VLOOKUP(Healthcare!A2312,'Hospitalisation Details'!A2311:K4646,6,FALSE)</f>
        <v>964.71</v>
      </c>
      <c r="N2312" t="str">
        <f>VLOOKUP(Healthcare!A2312,'Hospitalisation Details'!A2311:K4646,7,FALSE)</f>
        <v>tier - 3</v>
      </c>
      <c r="O2312" t="str">
        <f>VLOOKUP(Healthcare!A2312,'Hospitalisation Details'!A2311:K4646,8,FALSE)</f>
        <v>tier - 2</v>
      </c>
      <c r="P2312" t="str">
        <f>VLOOKUP(Healthcare!A2312,'Hospitalisation Details'!A2311:K4646,9,FALSE)</f>
        <v>R1013</v>
      </c>
      <c r="Q2312">
        <f>VLOOKUP(Healthcare!A2312,'Hospitalisation Details'!A2311:K4646,11,FALSE)</f>
        <v>23</v>
      </c>
    </row>
    <row r="2313" spans="1:17" ht="15.6">
      <c r="A2313" s="1" t="s">
        <v>45</v>
      </c>
      <c r="B2313" t="str">
        <f>VLOOKUP(A2313,'Customer Names'!A2312:E4647,5,FALSE)</f>
        <v xml:space="preserve"> Ms.  Lindsey Wilbur</v>
      </c>
      <c r="C2313">
        <f>VLOOKUP(A2313,'Medical Examinations'!A2312:J4647,2,FALSE)</f>
        <v>20.54</v>
      </c>
      <c r="D2313">
        <f>VLOOKUP(A2313,'Medical Examinations'!A2312:J4647,3,FALSE)</f>
        <v>4.2</v>
      </c>
      <c r="E2313" t="str">
        <f>VLOOKUP(A2313,'Medical Examinations'!A2312:J4647,4,FALSE)</f>
        <v>yes</v>
      </c>
      <c r="F2313" t="str">
        <f>VLOOKUP(A2313,'Medical Examinations'!A2312:J4647,5,FALSE)</f>
        <v>No</v>
      </c>
      <c r="G2313" t="str">
        <f>VLOOKUP($A2313,'Medical Examinations'!A$1:J$2336,6,FALSE)</f>
        <v>No</v>
      </c>
      <c r="H2313">
        <f>VLOOKUP(A2313,'Medical Examinations'!A2312:J4647,7,FALSE)</f>
        <v>1</v>
      </c>
      <c r="I2313" t="str">
        <f>VLOOKUP(A2313,'Medical Examinations'!A2312:J4647,8,FALSE)</f>
        <v>No</v>
      </c>
      <c r="J2313" t="str">
        <f>VLOOKUP($A2313,'Medical Examinations'!$A2312:$J4647,9,FALSE)</f>
        <v>Healthy Weight</v>
      </c>
      <c r="K2313" t="str">
        <f>VLOOKUP(A2313,'Medical Examinations'!A2312:J4647,10,FALSE)</f>
        <v>Normal</v>
      </c>
      <c r="L2313" t="str">
        <f>VLOOKUP(Healthcare!A2313,'Hospitalisation Details'!A2312:K4647,10,FALSE)</f>
        <v>28-Oct-1995</v>
      </c>
      <c r="M2313" s="17">
        <f>VLOOKUP(Healthcare!A2313,'Hospitalisation Details'!A2312:K4647,6,FALSE)</f>
        <v>928.59</v>
      </c>
      <c r="N2313" t="str">
        <f>VLOOKUP(Healthcare!A2313,'Hospitalisation Details'!A2312:K4647,7,FALSE)</f>
        <v>tier - 3</v>
      </c>
      <c r="O2313" t="str">
        <f>VLOOKUP(Healthcare!A2313,'Hospitalisation Details'!A2312:K4647,8,FALSE)</f>
        <v>tier - 1</v>
      </c>
      <c r="P2313" t="str">
        <f>VLOOKUP(Healthcare!A2313,'Hospitalisation Details'!A2312:K4647,9,FALSE)</f>
        <v>R1013</v>
      </c>
      <c r="Q2313">
        <f>VLOOKUP(Healthcare!A2313,'Hospitalisation Details'!A2312:K4647,11,FALSE)</f>
        <v>28</v>
      </c>
    </row>
    <row r="2314" spans="1:17" ht="15.6">
      <c r="A2314" s="1" t="s">
        <v>44</v>
      </c>
      <c r="B2314" t="str">
        <f>VLOOKUP(A2314,'Customer Names'!A2313:E4648,5,FALSE)</f>
        <v xml:space="preserve"> Mr.  Robert Ditota</v>
      </c>
      <c r="C2314">
        <f>VLOOKUP(A2314,'Medical Examinations'!A2313:J4648,2,FALSE)</f>
        <v>20.13</v>
      </c>
      <c r="D2314">
        <f>VLOOKUP(A2314,'Medical Examinations'!A2313:J4648,3,FALSE)</f>
        <v>5.42</v>
      </c>
      <c r="E2314" t="str">
        <f>VLOOKUP(A2314,'Medical Examinations'!A2313:J4648,4,FALSE)</f>
        <v>No</v>
      </c>
      <c r="F2314" t="str">
        <f>VLOOKUP(A2314,'Medical Examinations'!A2313:J4648,5,FALSE)</f>
        <v>No</v>
      </c>
      <c r="G2314" t="str">
        <f>VLOOKUP($A2314,'Medical Examinations'!A$1:J$2336,6,FALSE)</f>
        <v>No</v>
      </c>
      <c r="H2314">
        <f>VLOOKUP(A2314,'Medical Examinations'!A2313:J4648,7,FALSE)</f>
        <v>0</v>
      </c>
      <c r="I2314" t="str">
        <f>VLOOKUP(A2314,'Medical Examinations'!A2313:J4648,8,FALSE)</f>
        <v>No</v>
      </c>
      <c r="J2314" t="str">
        <f>VLOOKUP($A2314,'Medical Examinations'!$A2313:$J4648,9,FALSE)</f>
        <v>Healthy Weight</v>
      </c>
      <c r="K2314" t="str">
        <f>VLOOKUP(A2314,'Medical Examinations'!A2313:J4648,10,FALSE)</f>
        <v>Normal</v>
      </c>
      <c r="L2314" t="str">
        <f>VLOOKUP(Healthcare!A2314,'Hospitalisation Details'!A2313:K4648,10,FALSE)</f>
        <v>30-Oct-1994</v>
      </c>
      <c r="M2314" s="17">
        <f>VLOOKUP(Healthcare!A2314,'Hospitalisation Details'!A2313:K4648,6,FALSE)</f>
        <v>915.07</v>
      </c>
      <c r="N2314" t="str">
        <f>VLOOKUP(Healthcare!A2314,'Hospitalisation Details'!A2313:K4648,7,FALSE)</f>
        <v>tier - 3</v>
      </c>
      <c r="O2314" t="str">
        <f>VLOOKUP(Healthcare!A2314,'Hospitalisation Details'!A2313:K4648,8,FALSE)</f>
        <v>tier - 1</v>
      </c>
      <c r="P2314" t="str">
        <f>VLOOKUP(Healthcare!A2314,'Hospitalisation Details'!A2313:K4648,9,FALSE)</f>
        <v>R1013</v>
      </c>
      <c r="Q2314">
        <f>VLOOKUP(Healthcare!A2314,'Hospitalisation Details'!A2313:K4648,11,FALSE)</f>
        <v>29</v>
      </c>
    </row>
    <row r="2315" spans="1:17" ht="15.6">
      <c r="A2315" s="1" t="s">
        <v>43</v>
      </c>
      <c r="B2315" t="str">
        <f>VLOOKUP(A2315,'Customer Names'!A2314:E4649,5,FALSE)</f>
        <v xml:space="preserve"> Ms.  Sarah E Horbol</v>
      </c>
      <c r="C2315">
        <f>VLOOKUP(A2315,'Medical Examinations'!A2314:J4649,2,FALSE)</f>
        <v>18.93</v>
      </c>
      <c r="D2315">
        <f>VLOOKUP(A2315,'Medical Examinations'!A2314:J4649,3,FALSE)</f>
        <v>6.11</v>
      </c>
      <c r="E2315" t="str">
        <f>VLOOKUP(A2315,'Medical Examinations'!A2314:J4649,4,FALSE)</f>
        <v>No</v>
      </c>
      <c r="F2315" t="str">
        <f>VLOOKUP(A2315,'Medical Examinations'!A2314:J4649,5,FALSE)</f>
        <v>No</v>
      </c>
      <c r="G2315" t="str">
        <f>VLOOKUP($A2315,'Medical Examinations'!A$1:J$2336,6,FALSE)</f>
        <v>Yes</v>
      </c>
      <c r="H2315">
        <f>VLOOKUP(A2315,'Medical Examinations'!A2314:J4649,7,FALSE)</f>
        <v>1</v>
      </c>
      <c r="I2315" t="str">
        <f>VLOOKUP(A2315,'Medical Examinations'!A2314:J4649,8,FALSE)</f>
        <v>No</v>
      </c>
      <c r="J2315" t="str">
        <f>VLOOKUP($A2315,'Medical Examinations'!$A2314:$J4649,9,FALSE)</f>
        <v>Healthy Weight</v>
      </c>
      <c r="K2315" t="str">
        <f>VLOOKUP(A2315,'Medical Examinations'!A2314:J4649,10,FALSE)</f>
        <v>Prediabetes</v>
      </c>
      <c r="L2315" t="str">
        <f>VLOOKUP(Healthcare!A2315,'Hospitalisation Details'!A2314:K4649,10,FALSE)</f>
        <v>27-Nov-1993</v>
      </c>
      <c r="M2315" s="17">
        <f>VLOOKUP(Healthcare!A2315,'Hospitalisation Details'!A2314:K4649,6,FALSE)</f>
        <v>896.21</v>
      </c>
      <c r="N2315" t="str">
        <f>VLOOKUP(Healthcare!A2315,'Hospitalisation Details'!A2314:K4649,7,FALSE)</f>
        <v>tier - 3</v>
      </c>
      <c r="O2315" t="str">
        <f>VLOOKUP(Healthcare!A2315,'Hospitalisation Details'!A2314:K4649,8,FALSE)</f>
        <v>tier - 1</v>
      </c>
      <c r="P2315" t="str">
        <f>VLOOKUP(Healthcare!A2315,'Hospitalisation Details'!A2314:K4649,9,FALSE)</f>
        <v>R1013</v>
      </c>
      <c r="Q2315">
        <f>VLOOKUP(Healthcare!A2315,'Hospitalisation Details'!A2314:K4649,11,FALSE)</f>
        <v>30</v>
      </c>
    </row>
    <row r="2316" spans="1:17" ht="15.6">
      <c r="A2316" s="1" t="s">
        <v>42</v>
      </c>
      <c r="B2316" t="str">
        <f>VLOOKUP(A2316,'Customer Names'!A2315:E4650,5,FALSE)</f>
        <v xml:space="preserve"> Ms.  Flannery O'Rourke</v>
      </c>
      <c r="C2316">
        <f>VLOOKUP(A2316,'Medical Examinations'!A2315:J4650,2,FALSE)</f>
        <v>24.14</v>
      </c>
      <c r="D2316">
        <f>VLOOKUP(A2316,'Medical Examinations'!A2315:J4650,3,FALSE)</f>
        <v>5.29</v>
      </c>
      <c r="E2316" t="str">
        <f>VLOOKUP(A2316,'Medical Examinations'!A2315:J4650,4,FALSE)</f>
        <v>No</v>
      </c>
      <c r="F2316" t="str">
        <f>VLOOKUP(A2316,'Medical Examinations'!A2315:J4650,5,FALSE)</f>
        <v>Yes</v>
      </c>
      <c r="G2316" t="str">
        <f>VLOOKUP($A2316,'Medical Examinations'!A$1:J$2336,6,FALSE)</f>
        <v>No</v>
      </c>
      <c r="H2316">
        <f>VLOOKUP(A2316,'Medical Examinations'!A2315:J4650,7,FALSE)</f>
        <v>1</v>
      </c>
      <c r="I2316" t="str">
        <f>VLOOKUP(A2316,'Medical Examinations'!A2315:J4650,8,FALSE)</f>
        <v>No</v>
      </c>
      <c r="J2316" t="str">
        <f>VLOOKUP($A2316,'Medical Examinations'!$A2315:$J4650,9,FALSE)</f>
        <v>Healthy Weight</v>
      </c>
      <c r="K2316" t="str">
        <f>VLOOKUP(A2316,'Medical Examinations'!A2315:J4650,10,FALSE)</f>
        <v>Normal</v>
      </c>
      <c r="L2316" t="str">
        <f>VLOOKUP(Healthcare!A2316,'Hospitalisation Details'!A2315:K4650,10,FALSE)</f>
        <v>18-Nov-2000</v>
      </c>
      <c r="M2316" s="17">
        <f>VLOOKUP(Healthcare!A2316,'Hospitalisation Details'!A2315:K4650,6,FALSE)</f>
        <v>865.41</v>
      </c>
      <c r="N2316" t="str">
        <f>VLOOKUP(Healthcare!A2316,'Hospitalisation Details'!A2315:K4650,7,FALSE)</f>
        <v>tier - 3</v>
      </c>
      <c r="O2316" t="str">
        <f>VLOOKUP(Healthcare!A2316,'Hospitalisation Details'!A2315:K4650,8,FALSE)</f>
        <v>tier - 1</v>
      </c>
      <c r="P2316" t="str">
        <f>VLOOKUP(Healthcare!A2316,'Hospitalisation Details'!A2315:K4650,9,FALSE)</f>
        <v>R1013</v>
      </c>
      <c r="Q2316">
        <f>VLOOKUP(Healthcare!A2316,'Hospitalisation Details'!A2315:K4650,11,FALSE)</f>
        <v>23</v>
      </c>
    </row>
    <row r="2317" spans="1:17" ht="15.6">
      <c r="A2317" s="1" t="s">
        <v>40</v>
      </c>
      <c r="B2317" t="str">
        <f>VLOOKUP(A2317,'Customer Names'!A2316:E4651,5,FALSE)</f>
        <v xml:space="preserve"> Mr.  John T Williams</v>
      </c>
      <c r="C2317">
        <f>VLOOKUP(A2317,'Medical Examinations'!A2316:J4651,2,FALSE)</f>
        <v>25.03</v>
      </c>
      <c r="D2317">
        <f>VLOOKUP(A2317,'Medical Examinations'!A2316:J4651,3,FALSE)</f>
        <v>5.91</v>
      </c>
      <c r="E2317" t="str">
        <f>VLOOKUP(A2317,'Medical Examinations'!A2316:J4651,4,FALSE)</f>
        <v>No</v>
      </c>
      <c r="F2317" t="str">
        <f>VLOOKUP(A2317,'Medical Examinations'!A2316:J4651,5,FALSE)</f>
        <v>Yes</v>
      </c>
      <c r="G2317" t="str">
        <f>VLOOKUP($A2317,'Medical Examinations'!A$1:J$2336,6,FALSE)</f>
        <v>No</v>
      </c>
      <c r="H2317">
        <f>VLOOKUP(A2317,'Medical Examinations'!A2316:J4651,7,FALSE)</f>
        <v>1</v>
      </c>
      <c r="I2317" t="str">
        <f>VLOOKUP(A2317,'Medical Examinations'!A2316:J4651,8,FALSE)</f>
        <v>No</v>
      </c>
      <c r="J2317" t="str">
        <f>VLOOKUP($A2317,'Medical Examinations'!$A2316:$J4651,9,FALSE)</f>
        <v>Over Weight</v>
      </c>
      <c r="K2317" t="str">
        <f>VLOOKUP(A2317,'Medical Examinations'!A2316:J4651,10,FALSE)</f>
        <v>Prediabetes</v>
      </c>
      <c r="L2317" t="str">
        <f>VLOOKUP(Healthcare!A2317,'Hospitalisation Details'!A2316:K4651,10,FALSE)</f>
        <v>7-Oct-2004</v>
      </c>
      <c r="M2317" s="17">
        <f>VLOOKUP(Healthcare!A2317,'Hospitalisation Details'!A2316:K4651,6,FALSE)</f>
        <v>830.52</v>
      </c>
      <c r="N2317" t="str">
        <f>VLOOKUP(Healthcare!A2317,'Hospitalisation Details'!A2316:K4651,7,FALSE)</f>
        <v>tier - 3</v>
      </c>
      <c r="O2317" t="str">
        <f>VLOOKUP(Healthcare!A2317,'Hospitalisation Details'!A2316:K4651,8,FALSE)</f>
        <v>tier - 2</v>
      </c>
      <c r="P2317" t="str">
        <f>VLOOKUP(Healthcare!A2317,'Hospitalisation Details'!A2316:K4651,9,FALSE)</f>
        <v>R1011</v>
      </c>
      <c r="Q2317">
        <f>VLOOKUP(Healthcare!A2317,'Hospitalisation Details'!A2316:K4651,11,FALSE)</f>
        <v>19</v>
      </c>
    </row>
    <row r="2318" spans="1:17" ht="15.6">
      <c r="A2318" s="1" t="s">
        <v>39</v>
      </c>
      <c r="B2318" t="str">
        <f>VLOOKUP(A2318,'Customer Names'!A2317:E4652,5,FALSE)</f>
        <v xml:space="preserve"> Mr.  Koji Murakami</v>
      </c>
      <c r="C2318">
        <f>VLOOKUP(A2318,'Medical Examinations'!A2317:J4652,2,FALSE)</f>
        <v>20.47</v>
      </c>
      <c r="D2318">
        <f>VLOOKUP(A2318,'Medical Examinations'!A2317:J4652,3,FALSE)</f>
        <v>5.81</v>
      </c>
      <c r="E2318" t="str">
        <f>VLOOKUP(A2318,'Medical Examinations'!A2317:J4652,4,FALSE)</f>
        <v>yes</v>
      </c>
      <c r="F2318" t="str">
        <f>VLOOKUP(A2318,'Medical Examinations'!A2317:J4652,5,FALSE)</f>
        <v>No</v>
      </c>
      <c r="G2318" t="str">
        <f>VLOOKUP($A2318,'Medical Examinations'!A$1:J$2336,6,FALSE)</f>
        <v>No</v>
      </c>
      <c r="H2318">
        <f>VLOOKUP(A2318,'Medical Examinations'!A2317:J4652,7,FALSE)</f>
        <v>1</v>
      </c>
      <c r="I2318" t="str">
        <f>VLOOKUP(A2318,'Medical Examinations'!A2317:J4652,8,FALSE)</f>
        <v>No</v>
      </c>
      <c r="J2318" t="str">
        <f>VLOOKUP($A2318,'Medical Examinations'!$A2317:$J4652,9,FALSE)</f>
        <v>Healthy Weight</v>
      </c>
      <c r="K2318" t="str">
        <f>VLOOKUP(A2318,'Medical Examinations'!A2317:J4652,10,FALSE)</f>
        <v>Prediabetes</v>
      </c>
      <c r="L2318" t="str">
        <f>VLOOKUP(Healthcare!A2318,'Hospitalisation Details'!A2317:K4652,10,FALSE)</f>
        <v>7-Dec-1995</v>
      </c>
      <c r="M2318" s="17">
        <f>VLOOKUP(Healthcare!A2318,'Hospitalisation Details'!A2317:K4652,6,FALSE)</f>
        <v>773.54</v>
      </c>
      <c r="N2318" t="str">
        <f>VLOOKUP(Healthcare!A2318,'Hospitalisation Details'!A2317:K4652,7,FALSE)</f>
        <v>tier - 3</v>
      </c>
      <c r="O2318" t="str">
        <f>VLOOKUP(Healthcare!A2318,'Hospitalisation Details'!A2317:K4652,8,FALSE)</f>
        <v>tier - 2</v>
      </c>
      <c r="P2318" t="str">
        <f>VLOOKUP(Healthcare!A2318,'Hospitalisation Details'!A2317:K4652,9,FALSE)</f>
        <v>R1013</v>
      </c>
      <c r="Q2318">
        <f>VLOOKUP(Healthcare!A2318,'Hospitalisation Details'!A2317:K4652,11,FALSE)</f>
        <v>28</v>
      </c>
    </row>
    <row r="2319" spans="1:17" ht="15.6">
      <c r="A2319" s="1" t="s">
        <v>38</v>
      </c>
      <c r="B2319" t="str">
        <f>VLOOKUP(A2319,'Customer Names'!A2318:E4653,5,FALSE)</f>
        <v xml:space="preserve"> Ms.  Candice M Gagnon</v>
      </c>
      <c r="C2319">
        <f>VLOOKUP(A2319,'Medical Examinations'!A2318:J4653,2,FALSE)</f>
        <v>18.82</v>
      </c>
      <c r="D2319">
        <f>VLOOKUP(A2319,'Medical Examinations'!A2318:J4653,3,FALSE)</f>
        <v>5.51</v>
      </c>
      <c r="E2319" t="str">
        <f>VLOOKUP(A2319,'Medical Examinations'!A2318:J4653,4,FALSE)</f>
        <v>yes</v>
      </c>
      <c r="F2319" t="str">
        <f>VLOOKUP(A2319,'Medical Examinations'!A2318:J4653,5,FALSE)</f>
        <v>No</v>
      </c>
      <c r="G2319" t="str">
        <f>VLOOKUP($A2319,'Medical Examinations'!A$1:J$2336,6,FALSE)</f>
        <v>No</v>
      </c>
      <c r="H2319">
        <f>VLOOKUP(A2319,'Medical Examinations'!A2318:J4653,7,FALSE)</f>
        <v>0</v>
      </c>
      <c r="I2319" t="str">
        <f>VLOOKUP(A2319,'Medical Examinations'!A2318:J4653,8,FALSE)</f>
        <v>No</v>
      </c>
      <c r="J2319" t="str">
        <f>VLOOKUP($A2319,'Medical Examinations'!$A2318:$J4653,9,FALSE)</f>
        <v>Healthy Weight</v>
      </c>
      <c r="K2319" t="str">
        <f>VLOOKUP(A2319,'Medical Examinations'!A2318:J4653,10,FALSE)</f>
        <v>Normal</v>
      </c>
      <c r="L2319" t="str">
        <f>VLOOKUP(Healthcare!A2319,'Hospitalisation Details'!A2318:K4653,10,FALSE)</f>
        <v>18-Sep-1996</v>
      </c>
      <c r="M2319" s="17">
        <f>VLOOKUP(Healthcare!A2319,'Hospitalisation Details'!A2318:K4653,6,FALSE)</f>
        <v>770.38</v>
      </c>
      <c r="N2319" t="str">
        <f>VLOOKUP(Healthcare!A2319,'Hospitalisation Details'!A2318:K4653,7,FALSE)</f>
        <v>tier - 3</v>
      </c>
      <c r="O2319" t="str">
        <f>VLOOKUP(Healthcare!A2319,'Hospitalisation Details'!A2318:K4653,8,FALSE)</f>
        <v>tier - 2</v>
      </c>
      <c r="P2319" t="str">
        <f>VLOOKUP(Healthcare!A2319,'Hospitalisation Details'!A2318:K4653,9,FALSE)</f>
        <v>R1012</v>
      </c>
      <c r="Q2319">
        <f>VLOOKUP(Healthcare!A2319,'Hospitalisation Details'!A2318:K4653,11,FALSE)</f>
        <v>27</v>
      </c>
    </row>
    <row r="2320" spans="1:17" ht="15.6">
      <c r="A2320" s="1" t="s">
        <v>37</v>
      </c>
      <c r="B2320" t="str">
        <f>VLOOKUP(A2320,'Customer Names'!A2319:E4654,5,FALSE)</f>
        <v xml:space="preserve"> Mr.  Theodore A Petermann</v>
      </c>
      <c r="C2320">
        <f>VLOOKUP(A2320,'Medical Examinations'!A2319:J4654,2,FALSE)</f>
        <v>17.079999999999998</v>
      </c>
      <c r="D2320">
        <f>VLOOKUP(A2320,'Medical Examinations'!A2319:J4654,3,FALSE)</f>
        <v>5.73</v>
      </c>
      <c r="E2320" t="str">
        <f>VLOOKUP(A2320,'Medical Examinations'!A2319:J4654,4,FALSE)</f>
        <v>No</v>
      </c>
      <c r="F2320" t="str">
        <f>VLOOKUP(A2320,'Medical Examinations'!A2319:J4654,5,FALSE)</f>
        <v>No</v>
      </c>
      <c r="G2320" t="str">
        <f>VLOOKUP($A2320,'Medical Examinations'!A$1:J$2336,6,FALSE)</f>
        <v>Yes</v>
      </c>
      <c r="H2320">
        <f>VLOOKUP(A2320,'Medical Examinations'!A2319:J4654,7,FALSE)</f>
        <v>1</v>
      </c>
      <c r="I2320" t="str">
        <f>VLOOKUP(A2320,'Medical Examinations'!A2319:J4654,8,FALSE)</f>
        <v>No</v>
      </c>
      <c r="J2320" t="str">
        <f>VLOOKUP($A2320,'Medical Examinations'!$A2319:$J4654,9,FALSE)</f>
        <v>Under Weight</v>
      </c>
      <c r="K2320" t="str">
        <f>VLOOKUP(A2320,'Medical Examinations'!A2319:J4654,10,FALSE)</f>
        <v>Prediabetes</v>
      </c>
      <c r="L2320" t="str">
        <f>VLOOKUP(Healthcare!A2320,'Hospitalisation Details'!A2319:K4654,10,FALSE)</f>
        <v>28-Jun-1993</v>
      </c>
      <c r="M2320" s="17">
        <f>VLOOKUP(Healthcare!A2320,'Hospitalisation Details'!A2319:K4654,6,FALSE)</f>
        <v>770</v>
      </c>
      <c r="N2320" t="str">
        <f>VLOOKUP(Healthcare!A2320,'Hospitalisation Details'!A2319:K4654,7,FALSE)</f>
        <v>tier - 3</v>
      </c>
      <c r="O2320" t="str">
        <f>VLOOKUP(Healthcare!A2320,'Hospitalisation Details'!A2319:K4654,8,FALSE)</f>
        <v>tier - 3</v>
      </c>
      <c r="P2320" t="str">
        <f>VLOOKUP(Healthcare!A2320,'Hospitalisation Details'!A2319:K4654,9,FALSE)</f>
        <v>R1013</v>
      </c>
      <c r="Q2320">
        <f>VLOOKUP(Healthcare!A2320,'Hospitalisation Details'!A2319:K4654,11,FALSE)</f>
        <v>31</v>
      </c>
    </row>
    <row r="2321" spans="1:17" ht="15.6">
      <c r="A2321" s="1" t="s">
        <v>35</v>
      </c>
      <c r="B2321" t="str">
        <f>VLOOKUP(A2321,'Customer Names'!A2320:E4655,5,FALSE)</f>
        <v xml:space="preserve"> Ms.  Lindy Graves - Rostro</v>
      </c>
      <c r="C2321">
        <f>VLOOKUP(A2321,'Medical Examinations'!A2320:J4655,2,FALSE)</f>
        <v>19.21</v>
      </c>
      <c r="D2321">
        <f>VLOOKUP(A2321,'Medical Examinations'!A2320:J4655,3,FALSE)</f>
        <v>5.53</v>
      </c>
      <c r="E2321" t="str">
        <f>VLOOKUP(A2321,'Medical Examinations'!A2320:J4655,4,FALSE)</f>
        <v>yes</v>
      </c>
      <c r="F2321" t="str">
        <f>VLOOKUP(A2321,'Medical Examinations'!A2320:J4655,5,FALSE)</f>
        <v>No</v>
      </c>
      <c r="G2321" t="str">
        <f>VLOOKUP($A2321,'Medical Examinations'!A$1:J$2336,6,FALSE)</f>
        <v>No</v>
      </c>
      <c r="H2321">
        <f>VLOOKUP(A2321,'Medical Examinations'!A2320:J4655,7,FALSE)</f>
        <v>0</v>
      </c>
      <c r="I2321" t="str">
        <f>VLOOKUP(A2321,'Medical Examinations'!A2320:J4655,8,FALSE)</f>
        <v>No</v>
      </c>
      <c r="J2321" t="str">
        <f>VLOOKUP($A2321,'Medical Examinations'!$A2320:$J4655,9,FALSE)</f>
        <v>Healthy Weight</v>
      </c>
      <c r="K2321" t="str">
        <f>VLOOKUP(A2321,'Medical Examinations'!A2320:J4655,10,FALSE)</f>
        <v>Normal</v>
      </c>
      <c r="L2321" t="str">
        <f>VLOOKUP(Healthcare!A2321,'Hospitalisation Details'!A2320:K4655,10,FALSE)</f>
        <v>22-Oct-1996</v>
      </c>
      <c r="M2321" s="17">
        <f>VLOOKUP(Healthcare!A2321,'Hospitalisation Details'!A2320:K4655,6,FALSE)</f>
        <v>760</v>
      </c>
      <c r="N2321" t="str">
        <f>VLOOKUP(Healthcare!A2321,'Hospitalisation Details'!A2320:K4655,7,FALSE)</f>
        <v>tier - 3</v>
      </c>
      <c r="O2321" t="str">
        <f>VLOOKUP(Healthcare!A2321,'Hospitalisation Details'!A2320:K4655,8,FALSE)</f>
        <v>tier - 3</v>
      </c>
      <c r="P2321" t="str">
        <f>VLOOKUP(Healthcare!A2321,'Hospitalisation Details'!A2320:K4655,9,FALSE)</f>
        <v>R1013</v>
      </c>
      <c r="Q2321">
        <f>VLOOKUP(Healthcare!A2321,'Hospitalisation Details'!A2320:K4655,11,FALSE)</f>
        <v>27</v>
      </c>
    </row>
    <row r="2322" spans="1:17" ht="15.6">
      <c r="A2322" s="1" t="s">
        <v>33</v>
      </c>
      <c r="B2322" t="str">
        <f>VLOOKUP(A2322,'Customer Names'!A2321:E4656,5,FALSE)</f>
        <v xml:space="preserve"> Mr.  Thomas Danielson</v>
      </c>
      <c r="C2322">
        <f>VLOOKUP(A2322,'Medical Examinations'!A2321:J4656,2,FALSE)</f>
        <v>17.86</v>
      </c>
      <c r="D2322">
        <f>VLOOKUP(A2322,'Medical Examinations'!A2321:J4656,3,FALSE)</f>
        <v>5.43</v>
      </c>
      <c r="E2322" t="str">
        <f>VLOOKUP(A2322,'Medical Examinations'!A2321:J4656,4,FALSE)</f>
        <v>No</v>
      </c>
      <c r="F2322" t="str">
        <f>VLOOKUP(A2322,'Medical Examinations'!A2321:J4656,5,FALSE)</f>
        <v>No</v>
      </c>
      <c r="G2322" t="str">
        <f>VLOOKUP($A2322,'Medical Examinations'!A$1:J$2336,6,FALSE)</f>
        <v>Yes</v>
      </c>
      <c r="H2322">
        <f>VLOOKUP(A2322,'Medical Examinations'!A2321:J4656,7,FALSE)</f>
        <v>1</v>
      </c>
      <c r="I2322" t="str">
        <f>VLOOKUP(A2322,'Medical Examinations'!A2321:J4656,8,FALSE)</f>
        <v>No</v>
      </c>
      <c r="J2322" t="str">
        <f>VLOOKUP($A2322,'Medical Examinations'!$A2321:$J4656,9,FALSE)</f>
        <v>Under Weight</v>
      </c>
      <c r="K2322" t="str">
        <f>VLOOKUP(A2322,'Medical Examinations'!A2321:J4656,10,FALSE)</f>
        <v>Normal</v>
      </c>
      <c r="L2322" t="str">
        <f>VLOOKUP(Healthcare!A2322,'Hospitalisation Details'!A2321:K4656,10,FALSE)</f>
        <v>9-Aug-1993</v>
      </c>
      <c r="M2322" s="17">
        <f>VLOOKUP(Healthcare!A2322,'Hospitalisation Details'!A2321:K4656,6,FALSE)</f>
        <v>760</v>
      </c>
      <c r="N2322" t="str">
        <f>VLOOKUP(Healthcare!A2322,'Hospitalisation Details'!A2321:K4656,7,FALSE)</f>
        <v>tier - 3</v>
      </c>
      <c r="O2322" t="str">
        <f>VLOOKUP(Healthcare!A2322,'Hospitalisation Details'!A2321:K4656,8,FALSE)</f>
        <v>tier - 1</v>
      </c>
      <c r="P2322" t="str">
        <f>VLOOKUP(Healthcare!A2322,'Hospitalisation Details'!A2321:K4656,9,FALSE)</f>
        <v>R1013</v>
      </c>
      <c r="Q2322">
        <f>VLOOKUP(Healthcare!A2322,'Hospitalisation Details'!A2321:K4656,11,FALSE)</f>
        <v>31</v>
      </c>
    </row>
    <row r="2323" spans="1:17" ht="15.6">
      <c r="A2323" s="1" t="s">
        <v>32</v>
      </c>
      <c r="B2323" t="str">
        <f>VLOOKUP(A2323,'Customer Names'!A2322:E4657,5,FALSE)</f>
        <v xml:space="preserve"> Ms.  Holly Street</v>
      </c>
      <c r="C2323">
        <f>VLOOKUP(A2323,'Medical Examinations'!A2322:J4657,2,FALSE)</f>
        <v>21.38</v>
      </c>
      <c r="D2323">
        <f>VLOOKUP(A2323,'Medical Examinations'!A2322:J4657,3,FALSE)</f>
        <v>8.01</v>
      </c>
      <c r="E2323" t="str">
        <f>VLOOKUP(A2323,'Medical Examinations'!A2322:J4657,4,FALSE)</f>
        <v>No</v>
      </c>
      <c r="F2323" t="str">
        <f>VLOOKUP(A2323,'Medical Examinations'!A2322:J4657,5,FALSE)</f>
        <v>No</v>
      </c>
      <c r="G2323" t="str">
        <f>VLOOKUP($A2323,'Medical Examinations'!A$1:J$2336,6,FALSE)</f>
        <v>No</v>
      </c>
      <c r="H2323">
        <f>VLOOKUP(A2323,'Medical Examinations'!A2322:J4657,7,FALSE)</f>
        <v>0</v>
      </c>
      <c r="I2323" t="str">
        <f>VLOOKUP(A2323,'Medical Examinations'!A2322:J4657,8,FALSE)</f>
        <v>No</v>
      </c>
      <c r="J2323" t="str">
        <f>VLOOKUP($A2323,'Medical Examinations'!$A2322:$J4657,9,FALSE)</f>
        <v>Healthy Weight</v>
      </c>
      <c r="K2323" t="str">
        <f>VLOOKUP(A2323,'Medical Examinations'!A2322:J4657,10,FALSE)</f>
        <v>Diabetes</v>
      </c>
      <c r="L2323" t="str">
        <f>VLOOKUP(Healthcare!A2323,'Hospitalisation Details'!A2322:K4657,10,FALSE)</f>
        <v>19-Sep-2002</v>
      </c>
      <c r="M2323" s="17">
        <f>VLOOKUP(Healthcare!A2323,'Hospitalisation Details'!A2322:K4657,6,FALSE)</f>
        <v>750</v>
      </c>
      <c r="N2323" t="str">
        <f>VLOOKUP(Healthcare!A2323,'Hospitalisation Details'!A2322:K4657,7,FALSE)</f>
        <v>tier - 3</v>
      </c>
      <c r="O2323" t="str">
        <f>VLOOKUP(Healthcare!A2323,'Hospitalisation Details'!A2322:K4657,8,FALSE)</f>
        <v>tier - 1</v>
      </c>
      <c r="P2323" t="str">
        <f>VLOOKUP(Healthcare!A2323,'Hospitalisation Details'!A2322:K4657,9,FALSE)</f>
        <v>R1012</v>
      </c>
      <c r="Q2323">
        <f>VLOOKUP(Healthcare!A2323,'Hospitalisation Details'!A2322:K4657,11,FALSE)</f>
        <v>21</v>
      </c>
    </row>
    <row r="2324" spans="1:17" ht="15.6">
      <c r="A2324" s="1" t="s">
        <v>31</v>
      </c>
      <c r="B2324" t="str">
        <f>VLOOKUP(A2324,'Customer Names'!A2323:E4658,5,FALSE)</f>
        <v xml:space="preserve"> Mr.  Matthew Buss</v>
      </c>
      <c r="C2324">
        <f>VLOOKUP(A2324,'Medical Examinations'!A2323:J4658,2,FALSE)</f>
        <v>23.35</v>
      </c>
      <c r="D2324">
        <f>VLOOKUP(A2324,'Medical Examinations'!A2323:J4658,3,FALSE)</f>
        <v>5.94</v>
      </c>
      <c r="E2324" t="str">
        <f>VLOOKUP(A2324,'Medical Examinations'!A2323:J4658,4,FALSE)</f>
        <v>No</v>
      </c>
      <c r="F2324" t="str">
        <f>VLOOKUP(A2324,'Medical Examinations'!A2323:J4658,5,FALSE)</f>
        <v>No</v>
      </c>
      <c r="G2324" t="str">
        <f>VLOOKUP($A2324,'Medical Examinations'!A$1:J$2336,6,FALSE)</f>
        <v>No</v>
      </c>
      <c r="H2324">
        <f>VLOOKUP(A2324,'Medical Examinations'!A2323:J4658,7,FALSE)</f>
        <v>0</v>
      </c>
      <c r="I2324" t="str">
        <f>VLOOKUP(A2324,'Medical Examinations'!A2323:J4658,8,FALSE)</f>
        <v>No</v>
      </c>
      <c r="J2324" t="str">
        <f>VLOOKUP($A2324,'Medical Examinations'!$A2323:$J4658,9,FALSE)</f>
        <v>Healthy Weight</v>
      </c>
      <c r="K2324" t="str">
        <f>VLOOKUP(A2324,'Medical Examinations'!A2323:J4658,10,FALSE)</f>
        <v>Prediabetes</v>
      </c>
      <c r="L2324" t="str">
        <f>VLOOKUP(Healthcare!A2324,'Hospitalisation Details'!A2323:K4658,10,FALSE)</f>
        <v>14-Dec-1999</v>
      </c>
      <c r="M2324" s="17">
        <f>VLOOKUP(Healthcare!A2324,'Hospitalisation Details'!A2323:K4658,6,FALSE)</f>
        <v>722.99</v>
      </c>
      <c r="N2324" t="str">
        <f>VLOOKUP(Healthcare!A2324,'Hospitalisation Details'!A2323:K4658,7,FALSE)</f>
        <v>tier - 3</v>
      </c>
      <c r="O2324" t="str">
        <f>VLOOKUP(Healthcare!A2324,'Hospitalisation Details'!A2323:K4658,8,FALSE)</f>
        <v>tier - 1</v>
      </c>
      <c r="P2324" t="str">
        <f>VLOOKUP(Healthcare!A2324,'Hospitalisation Details'!A2323:K4658,9,FALSE)</f>
        <v>R1013</v>
      </c>
      <c r="Q2324">
        <f>VLOOKUP(Healthcare!A2324,'Hospitalisation Details'!A2323:K4658,11,FALSE)</f>
        <v>24</v>
      </c>
    </row>
    <row r="2325" spans="1:17" ht="15.6">
      <c r="A2325" s="1" t="s">
        <v>29</v>
      </c>
      <c r="B2325" t="str">
        <f>VLOOKUP(A2325,'Customer Names'!A2324:E4659,5,FALSE)</f>
        <v xml:space="preserve"> Ms.  Meghan K Duffy</v>
      </c>
      <c r="C2325">
        <f>VLOOKUP(A2325,'Medical Examinations'!A2324:J4659,2,FALSE)</f>
        <v>22.24</v>
      </c>
      <c r="D2325">
        <f>VLOOKUP(A2325,'Medical Examinations'!A2324:J4659,3,FALSE)</f>
        <v>5.04</v>
      </c>
      <c r="E2325" t="str">
        <f>VLOOKUP(A2325,'Medical Examinations'!A2324:J4659,4,FALSE)</f>
        <v>No</v>
      </c>
      <c r="F2325" t="str">
        <f>VLOOKUP(A2325,'Medical Examinations'!A2324:J4659,5,FALSE)</f>
        <v>No</v>
      </c>
      <c r="G2325" t="str">
        <f>VLOOKUP($A2325,'Medical Examinations'!A$1:J$2336,6,FALSE)</f>
        <v>No</v>
      </c>
      <c r="H2325">
        <f>VLOOKUP(A2325,'Medical Examinations'!A2324:J4659,7,FALSE)</f>
        <v>0</v>
      </c>
      <c r="I2325" t="str">
        <f>VLOOKUP(A2325,'Medical Examinations'!A2324:J4659,8,FALSE)</f>
        <v>No</v>
      </c>
      <c r="J2325" t="str">
        <f>VLOOKUP($A2325,'Medical Examinations'!$A2324:$J4659,9,FALSE)</f>
        <v>Healthy Weight</v>
      </c>
      <c r="K2325" t="str">
        <f>VLOOKUP(A2325,'Medical Examinations'!A2324:J4659,10,FALSE)</f>
        <v>Normal</v>
      </c>
      <c r="L2325" t="str">
        <f>VLOOKUP(Healthcare!A2325,'Hospitalisation Details'!A2324:K4659,10,FALSE)</f>
        <v>26-Dec-1999</v>
      </c>
      <c r="M2325" s="17">
        <f>VLOOKUP(Healthcare!A2325,'Hospitalisation Details'!A2324:K4659,6,FALSE)</f>
        <v>700</v>
      </c>
      <c r="N2325" t="str">
        <f>VLOOKUP(Healthcare!A2325,'Hospitalisation Details'!A2324:K4659,7,FALSE)</f>
        <v>tier - 2</v>
      </c>
      <c r="O2325" t="str">
        <f>VLOOKUP(Healthcare!A2325,'Hospitalisation Details'!A2324:K4659,8,FALSE)</f>
        <v>tier - 3</v>
      </c>
      <c r="P2325" t="str">
        <f>VLOOKUP(Healthcare!A2325,'Hospitalisation Details'!A2324:K4659,9,FALSE)</f>
        <v>R1013</v>
      </c>
      <c r="Q2325">
        <f>VLOOKUP(Healthcare!A2325,'Hospitalisation Details'!A2324:K4659,11,FALSE)</f>
        <v>24</v>
      </c>
    </row>
    <row r="2326" spans="1:17" ht="15.6">
      <c r="A2326" s="1" t="s">
        <v>28</v>
      </c>
      <c r="B2326" t="str">
        <f>VLOOKUP(A2326,'Customer Names'!A2325:E4660,5,FALSE)</f>
        <v xml:space="preserve"> Mr.  Fred Hines</v>
      </c>
      <c r="C2326">
        <f>VLOOKUP(A2326,'Medical Examinations'!A2325:J4660,2,FALSE)</f>
        <v>24.76</v>
      </c>
      <c r="D2326">
        <f>VLOOKUP(A2326,'Medical Examinations'!A2325:J4660,3,FALSE)</f>
        <v>4.54</v>
      </c>
      <c r="E2326" t="str">
        <f>VLOOKUP(A2326,'Medical Examinations'!A2325:J4660,4,FALSE)</f>
        <v>yes</v>
      </c>
      <c r="F2326" t="str">
        <f>VLOOKUP(A2326,'Medical Examinations'!A2325:J4660,5,FALSE)</f>
        <v>No</v>
      </c>
      <c r="G2326" t="str">
        <f>VLOOKUP($A2326,'Medical Examinations'!A$1:J$2336,6,FALSE)</f>
        <v>No</v>
      </c>
      <c r="H2326">
        <f>VLOOKUP(A2326,'Medical Examinations'!A2325:J4660,7,FALSE)</f>
        <v>0</v>
      </c>
      <c r="I2326" t="str">
        <f>VLOOKUP(A2326,'Medical Examinations'!A2325:J4660,8,FALSE)</f>
        <v>No</v>
      </c>
      <c r="J2326" t="str">
        <f>VLOOKUP($A2326,'Medical Examinations'!$A2325:$J4660,9,FALSE)</f>
        <v>Healthy Weight</v>
      </c>
      <c r="K2326" t="str">
        <f>VLOOKUP(A2326,'Medical Examinations'!A2325:J4660,10,FALSE)</f>
        <v>Normal</v>
      </c>
      <c r="L2326" t="str">
        <f>VLOOKUP(Healthcare!A2326,'Hospitalisation Details'!A2325:K4660,10,FALSE)</f>
        <v>12-Sep-2001</v>
      </c>
      <c r="M2326" s="17">
        <f>VLOOKUP(Healthcare!A2326,'Hospitalisation Details'!A2325:K4660,6,FALSE)</f>
        <v>687.54</v>
      </c>
      <c r="N2326" t="str">
        <f>VLOOKUP(Healthcare!A2326,'Hospitalisation Details'!A2325:K4660,7,FALSE)</f>
        <v>tier - 3</v>
      </c>
      <c r="O2326" t="str">
        <f>VLOOKUP(Healthcare!A2326,'Hospitalisation Details'!A2325:K4660,8,FALSE)</f>
        <v>tier - 2</v>
      </c>
      <c r="P2326" t="str">
        <f>VLOOKUP(Healthcare!A2326,'Hospitalisation Details'!A2325:K4660,9,FALSE)</f>
        <v>R1013</v>
      </c>
      <c r="Q2326">
        <f>VLOOKUP(Healthcare!A2326,'Hospitalisation Details'!A2325:K4660,11,FALSE)</f>
        <v>22</v>
      </c>
    </row>
    <row r="2327" spans="1:17" ht="15.6">
      <c r="A2327" s="1" t="s">
        <v>27</v>
      </c>
      <c r="B2327" t="str">
        <f>VLOOKUP(A2327,'Customer Names'!A2326:E4661,5,FALSE)</f>
        <v xml:space="preserve"> Mr.  Sebastian Castro</v>
      </c>
      <c r="C2327">
        <f>VLOOKUP(A2327,'Medical Examinations'!A2326:J4661,2,FALSE)</f>
        <v>20.100000000000001</v>
      </c>
      <c r="D2327">
        <f>VLOOKUP(A2327,'Medical Examinations'!A2326:J4661,3,FALSE)</f>
        <v>5.6</v>
      </c>
      <c r="E2327" t="str">
        <f>VLOOKUP(A2327,'Medical Examinations'!A2326:J4661,4,FALSE)</f>
        <v>yes</v>
      </c>
      <c r="F2327" t="str">
        <f>VLOOKUP(A2327,'Medical Examinations'!A2326:J4661,5,FALSE)</f>
        <v>No</v>
      </c>
      <c r="G2327" t="str">
        <f>VLOOKUP($A2327,'Medical Examinations'!A$1:J$2336,6,FALSE)</f>
        <v>Yes</v>
      </c>
      <c r="H2327">
        <f>VLOOKUP(A2327,'Medical Examinations'!A2326:J4661,7,FALSE)</f>
        <v>1</v>
      </c>
      <c r="I2327" t="str">
        <f>VLOOKUP(A2327,'Medical Examinations'!A2326:J4661,8,FALSE)</f>
        <v>No</v>
      </c>
      <c r="J2327" t="str">
        <f>VLOOKUP($A2327,'Medical Examinations'!$A2326:$J4661,9,FALSE)</f>
        <v>Healthy Weight</v>
      </c>
      <c r="K2327" t="str">
        <f>VLOOKUP(A2327,'Medical Examinations'!A2326:J4661,10,FALSE)</f>
        <v>Normal</v>
      </c>
      <c r="L2327" t="str">
        <f>VLOOKUP(Healthcare!A2327,'Hospitalisation Details'!A2326:K4661,10,FALSE)</f>
        <v>9-Nov-1997</v>
      </c>
      <c r="M2327" s="17">
        <f>VLOOKUP(Healthcare!A2327,'Hospitalisation Details'!A2326:K4661,6,FALSE)</f>
        <v>670</v>
      </c>
      <c r="N2327" t="str">
        <f>VLOOKUP(Healthcare!A2327,'Hospitalisation Details'!A2326:K4661,7,FALSE)</f>
        <v>tier - 3</v>
      </c>
      <c r="O2327" t="str">
        <f>VLOOKUP(Healthcare!A2327,'Hospitalisation Details'!A2326:K4661,8,FALSE)</f>
        <v>tier - 3</v>
      </c>
      <c r="P2327" t="str">
        <f>VLOOKUP(Healthcare!A2327,'Hospitalisation Details'!A2326:K4661,9,FALSE)</f>
        <v>R1013</v>
      </c>
      <c r="Q2327">
        <f>VLOOKUP(Healthcare!A2327,'Hospitalisation Details'!A2326:K4661,11,FALSE)</f>
        <v>26</v>
      </c>
    </row>
    <row r="2328" spans="1:17" ht="15.6">
      <c r="A2328" s="1" t="s">
        <v>26</v>
      </c>
      <c r="B2328" t="str">
        <f>VLOOKUP(A2328,'Customer Names'!A2327:E4662,5,FALSE)</f>
        <v xml:space="preserve"> Ms.  Laura Howell</v>
      </c>
      <c r="C2328">
        <f>VLOOKUP(A2328,'Medical Examinations'!A2327:J4662,2,FALSE)</f>
        <v>21.77</v>
      </c>
      <c r="D2328">
        <f>VLOOKUP(A2328,'Medical Examinations'!A2327:J4662,3,FALSE)</f>
        <v>10.67</v>
      </c>
      <c r="E2328" t="str">
        <f>VLOOKUP(A2328,'Medical Examinations'!A2327:J4662,4,FALSE)</f>
        <v>No</v>
      </c>
      <c r="F2328" t="str">
        <f>VLOOKUP(A2328,'Medical Examinations'!A2327:J4662,5,FALSE)</f>
        <v>No</v>
      </c>
      <c r="G2328" t="str">
        <f>VLOOKUP($A2328,'Medical Examinations'!A$1:J$2336,6,FALSE)</f>
        <v>No</v>
      </c>
      <c r="H2328">
        <f>VLOOKUP(A2328,'Medical Examinations'!A2327:J4662,7,FALSE)</f>
        <v>0</v>
      </c>
      <c r="I2328" t="str">
        <f>VLOOKUP(A2328,'Medical Examinations'!A2327:J4662,8,FALSE)</f>
        <v>No</v>
      </c>
      <c r="J2328" t="str">
        <f>VLOOKUP($A2328,'Medical Examinations'!$A2327:$J4662,9,FALSE)</f>
        <v>Healthy Weight</v>
      </c>
      <c r="K2328" t="str">
        <f>VLOOKUP(A2328,'Medical Examinations'!A2327:J4662,10,FALSE)</f>
        <v>Diabetes</v>
      </c>
      <c r="L2328" t="str">
        <f>VLOOKUP(Healthcare!A2328,'Hospitalisation Details'!A2327:K4662,10,FALSE)</f>
        <v>29-Nov-2002</v>
      </c>
      <c r="M2328" s="17">
        <f>VLOOKUP(Healthcare!A2328,'Hospitalisation Details'!A2327:K4662,6,FALSE)</f>
        <v>668</v>
      </c>
      <c r="N2328" t="str">
        <f>VLOOKUP(Healthcare!A2328,'Hospitalisation Details'!A2327:K4662,7,FALSE)</f>
        <v>tier - 3</v>
      </c>
      <c r="O2328" t="str">
        <f>VLOOKUP(Healthcare!A2328,'Hospitalisation Details'!A2327:K4662,8,FALSE)</f>
        <v>tier - 2</v>
      </c>
      <c r="P2328" t="str">
        <f>VLOOKUP(Healthcare!A2328,'Hospitalisation Details'!A2327:K4662,9,FALSE)</f>
        <v>R1012</v>
      </c>
      <c r="Q2328">
        <f>VLOOKUP(Healthcare!A2328,'Hospitalisation Details'!A2327:K4662,11,FALSE)</f>
        <v>21</v>
      </c>
    </row>
    <row r="2329" spans="1:17" ht="15.6">
      <c r="A2329" s="1" t="s">
        <v>25</v>
      </c>
      <c r="B2329" t="str">
        <f>VLOOKUP(A2329,'Customer Names'!A2328:E4663,5,FALSE)</f>
        <v xml:space="preserve"> Ms.  Nicole Avery</v>
      </c>
      <c r="C2329">
        <f>VLOOKUP(A2329,'Medical Examinations'!A2328:J4663,2,FALSE)</f>
        <v>17.82</v>
      </c>
      <c r="D2329">
        <f>VLOOKUP(A2329,'Medical Examinations'!A2328:J4663,3,FALSE)</f>
        <v>5.26</v>
      </c>
      <c r="E2329" t="str">
        <f>VLOOKUP(A2329,'Medical Examinations'!A2328:J4663,4,FALSE)</f>
        <v>yes</v>
      </c>
      <c r="F2329" t="str">
        <f>VLOOKUP(A2329,'Medical Examinations'!A2328:J4663,5,FALSE)</f>
        <v>No</v>
      </c>
      <c r="G2329" t="str">
        <f>VLOOKUP($A2329,'Medical Examinations'!A$1:J$2336,6,FALSE)</f>
        <v>No</v>
      </c>
      <c r="H2329">
        <f>VLOOKUP(A2329,'Medical Examinations'!A2328:J4663,7,FALSE)</f>
        <v>1</v>
      </c>
      <c r="I2329" t="str">
        <f>VLOOKUP(A2329,'Medical Examinations'!A2328:J4663,8,FALSE)</f>
        <v>No</v>
      </c>
      <c r="J2329" t="str">
        <f>VLOOKUP($A2329,'Medical Examinations'!$A2328:$J4663,9,FALSE)</f>
        <v>Under Weight</v>
      </c>
      <c r="K2329" t="str">
        <f>VLOOKUP(A2329,'Medical Examinations'!A2328:J4663,10,FALSE)</f>
        <v>Normal</v>
      </c>
      <c r="L2329" t="str">
        <f>VLOOKUP(Healthcare!A2329,'Hospitalisation Details'!A2328:K4663,10,FALSE)</f>
        <v>4-Jul-1995</v>
      </c>
      <c r="M2329" s="17">
        <f>VLOOKUP(Healthcare!A2329,'Hospitalisation Details'!A2328:K4663,6,FALSE)</f>
        <v>650</v>
      </c>
      <c r="N2329" t="str">
        <f>VLOOKUP(Healthcare!A2329,'Hospitalisation Details'!A2328:K4663,7,FALSE)</f>
        <v>tier - 3</v>
      </c>
      <c r="O2329" t="str">
        <f>VLOOKUP(Healthcare!A2329,'Hospitalisation Details'!A2328:K4663,8,FALSE)</f>
        <v>tier - 3</v>
      </c>
      <c r="P2329" t="str">
        <f>VLOOKUP(Healthcare!A2329,'Hospitalisation Details'!A2328:K4663,9,FALSE)</f>
        <v>R1013</v>
      </c>
      <c r="Q2329">
        <f>VLOOKUP(Healthcare!A2329,'Hospitalisation Details'!A2328:K4663,11,FALSE)</f>
        <v>29</v>
      </c>
    </row>
    <row r="2330" spans="1:17" ht="15.6">
      <c r="A2330" s="1" t="s">
        <v>24</v>
      </c>
      <c r="B2330" t="str">
        <f>VLOOKUP(A2330,'Customer Names'!A2329:E4664,5,FALSE)</f>
        <v xml:space="preserve"> Ms.  Susan E Bohinski</v>
      </c>
      <c r="C2330">
        <f>VLOOKUP(A2330,'Medical Examinations'!A2329:J4664,2,FALSE)</f>
        <v>17.07</v>
      </c>
      <c r="D2330">
        <f>VLOOKUP(A2330,'Medical Examinations'!A2329:J4664,3,FALSE)</f>
        <v>5.22</v>
      </c>
      <c r="E2330" t="str">
        <f>VLOOKUP(A2330,'Medical Examinations'!A2329:J4664,4,FALSE)</f>
        <v>No</v>
      </c>
      <c r="F2330" t="str">
        <f>VLOOKUP(A2330,'Medical Examinations'!A2329:J4664,5,FALSE)</f>
        <v>No</v>
      </c>
      <c r="G2330" t="str">
        <f>VLOOKUP($A2330,'Medical Examinations'!A$1:J$2336,6,FALSE)</f>
        <v>Yes</v>
      </c>
      <c r="H2330">
        <f>VLOOKUP(A2330,'Medical Examinations'!A2329:J4664,7,FALSE)</f>
        <v>1</v>
      </c>
      <c r="I2330" t="str">
        <f>VLOOKUP(A2330,'Medical Examinations'!A2329:J4664,8,FALSE)</f>
        <v>No</v>
      </c>
      <c r="J2330" t="str">
        <f>VLOOKUP($A2330,'Medical Examinations'!$A2329:$J4664,9,FALSE)</f>
        <v>Under Weight</v>
      </c>
      <c r="K2330" t="str">
        <f>VLOOKUP(A2330,'Medical Examinations'!A2329:J4664,10,FALSE)</f>
        <v>Normal</v>
      </c>
      <c r="L2330" t="str">
        <f>VLOOKUP(Healthcare!A2330,'Hospitalisation Details'!A2329:K4664,10,FALSE)</f>
        <v>1-Jun-1993</v>
      </c>
      <c r="M2330" s="17">
        <f>VLOOKUP(Healthcare!A2330,'Hospitalisation Details'!A2329:K4664,6,FALSE)</f>
        <v>650</v>
      </c>
      <c r="N2330" t="str">
        <f>VLOOKUP(Healthcare!A2330,'Hospitalisation Details'!A2329:K4664,7,FALSE)</f>
        <v>tier - 3</v>
      </c>
      <c r="O2330" t="str">
        <f>VLOOKUP(Healthcare!A2330,'Hospitalisation Details'!A2329:K4664,8,FALSE)</f>
        <v>tier - 3</v>
      </c>
      <c r="P2330" t="str">
        <f>VLOOKUP(Healthcare!A2330,'Hospitalisation Details'!A2329:K4664,9,FALSE)</f>
        <v>R1013</v>
      </c>
      <c r="Q2330">
        <f>VLOOKUP(Healthcare!A2330,'Hospitalisation Details'!A2329:K4664,11,FALSE)</f>
        <v>31</v>
      </c>
    </row>
    <row r="2331" spans="1:17" ht="15.6">
      <c r="A2331" s="1" t="s">
        <v>22</v>
      </c>
      <c r="B2331" t="str">
        <f>VLOOKUP(A2331,'Customer Names'!A2330:E4665,5,FALSE)</f>
        <v xml:space="preserve"> Ms.  Katy Kohls</v>
      </c>
      <c r="C2331">
        <f>VLOOKUP(A2331,'Medical Examinations'!A2330:J4665,2,FALSE)</f>
        <v>22.24</v>
      </c>
      <c r="D2331">
        <f>VLOOKUP(A2331,'Medical Examinations'!A2330:J4665,3,FALSE)</f>
        <v>4.29</v>
      </c>
      <c r="E2331" t="str">
        <f>VLOOKUP(A2331,'Medical Examinations'!A2330:J4665,4,FALSE)</f>
        <v>yes</v>
      </c>
      <c r="F2331" t="str">
        <f>VLOOKUP(A2331,'Medical Examinations'!A2330:J4665,5,FALSE)</f>
        <v>No</v>
      </c>
      <c r="G2331" t="str">
        <f>VLOOKUP($A2331,'Medical Examinations'!A$1:J$2336,6,FALSE)</f>
        <v>No</v>
      </c>
      <c r="H2331">
        <f>VLOOKUP(A2331,'Medical Examinations'!A2330:J4665,7,FALSE)</f>
        <v>0</v>
      </c>
      <c r="I2331" t="str">
        <f>VLOOKUP(A2331,'Medical Examinations'!A2330:J4665,8,FALSE)</f>
        <v>No</v>
      </c>
      <c r="J2331" t="str">
        <f>VLOOKUP($A2331,'Medical Examinations'!$A2330:$J4665,9,FALSE)</f>
        <v>Healthy Weight</v>
      </c>
      <c r="K2331" t="str">
        <f>VLOOKUP(A2331,'Medical Examinations'!A2330:J4665,10,FALSE)</f>
        <v>Normal</v>
      </c>
      <c r="L2331" t="str">
        <f>VLOOKUP(Healthcare!A2331,'Hospitalisation Details'!A2330:K4665,10,FALSE)</f>
        <v>20-Nov-2001</v>
      </c>
      <c r="M2331" s="17">
        <f>VLOOKUP(Healthcare!A2331,'Hospitalisation Details'!A2330:K4665,6,FALSE)</f>
        <v>646.14</v>
      </c>
      <c r="N2331" t="str">
        <f>VLOOKUP(Healthcare!A2331,'Hospitalisation Details'!A2330:K4665,7,FALSE)</f>
        <v>tier - 3</v>
      </c>
      <c r="O2331" t="str">
        <f>VLOOKUP(Healthcare!A2331,'Hospitalisation Details'!A2330:K4665,8,FALSE)</f>
        <v>tier - 3</v>
      </c>
      <c r="P2331" t="str">
        <f>VLOOKUP(Healthcare!A2331,'Hospitalisation Details'!A2330:K4665,9,FALSE)</f>
        <v>R1012</v>
      </c>
      <c r="Q2331">
        <f>VLOOKUP(Healthcare!A2331,'Hospitalisation Details'!A2330:K4665,11,FALSE)</f>
        <v>22</v>
      </c>
    </row>
    <row r="2332" spans="1:17" ht="15.6">
      <c r="A2332" s="1" t="s">
        <v>21</v>
      </c>
      <c r="B2332" t="str">
        <f>VLOOKUP(A2332,'Customer Names'!A2331:E4666,5,FALSE)</f>
        <v xml:space="preserve"> Mr.  Jordan Brietzke</v>
      </c>
      <c r="C2332">
        <f>VLOOKUP(A2332,'Medical Examinations'!A2331:J4666,2,FALSE)</f>
        <v>22.34</v>
      </c>
      <c r="D2332">
        <f>VLOOKUP(A2332,'Medical Examinations'!A2331:J4666,3,FALSE)</f>
        <v>5.57</v>
      </c>
      <c r="E2332" t="str">
        <f>VLOOKUP(A2332,'Medical Examinations'!A2331:J4666,4,FALSE)</f>
        <v>No</v>
      </c>
      <c r="F2332" t="str">
        <f>VLOOKUP(A2332,'Medical Examinations'!A2331:J4666,5,FALSE)</f>
        <v>No</v>
      </c>
      <c r="G2332" t="str">
        <f>VLOOKUP($A2332,'Medical Examinations'!A$1:J$2336,6,FALSE)</f>
        <v>No</v>
      </c>
      <c r="H2332">
        <f>VLOOKUP(A2332,'Medical Examinations'!A2331:J4666,7,FALSE)</f>
        <v>1</v>
      </c>
      <c r="I2332" t="str">
        <f>VLOOKUP(A2332,'Medical Examinations'!A2331:J4666,8,FALSE)</f>
        <v>No</v>
      </c>
      <c r="J2332" t="str">
        <f>VLOOKUP($A2332,'Medical Examinations'!$A2331:$J4666,9,FALSE)</f>
        <v>Healthy Weight</v>
      </c>
      <c r="K2332" t="str">
        <f>VLOOKUP(A2332,'Medical Examinations'!A2331:J4666,10,FALSE)</f>
        <v>Normal</v>
      </c>
      <c r="L2332" t="str">
        <f>VLOOKUP(Healthcare!A2332,'Hospitalisation Details'!A2331:K4666,10,FALSE)</f>
        <v>27-Jul-1998</v>
      </c>
      <c r="M2332" s="17">
        <f>VLOOKUP(Healthcare!A2332,'Hospitalisation Details'!A2331:K4666,6,FALSE)</f>
        <v>637.26</v>
      </c>
      <c r="N2332" t="str">
        <f>VLOOKUP(Healthcare!A2332,'Hospitalisation Details'!A2331:K4666,7,FALSE)</f>
        <v>tier - 3</v>
      </c>
      <c r="O2332" t="str">
        <f>VLOOKUP(Healthcare!A2332,'Hospitalisation Details'!A2331:K4666,8,FALSE)</f>
        <v>tier - 3</v>
      </c>
      <c r="P2332" t="str">
        <f>VLOOKUP(Healthcare!A2332,'Hospitalisation Details'!A2331:K4666,9,FALSE)</f>
        <v>R1013</v>
      </c>
      <c r="Q2332">
        <f>VLOOKUP(Healthcare!A2332,'Hospitalisation Details'!A2331:K4666,11,FALSE)</f>
        <v>26</v>
      </c>
    </row>
    <row r="2333" spans="1:17" ht="15.6">
      <c r="A2333" s="1" t="s">
        <v>19</v>
      </c>
      <c r="B2333" t="str">
        <f>VLOOKUP(A2333,'Customer Names'!A2332:E4667,5,FALSE)</f>
        <v xml:space="preserve"> Mr.  Juan D Riveros Gonzalez</v>
      </c>
      <c r="C2333">
        <f>VLOOKUP(A2333,'Medical Examinations'!A2332:J4667,2,FALSE)</f>
        <v>17.7</v>
      </c>
      <c r="D2333">
        <f>VLOOKUP(A2333,'Medical Examinations'!A2332:J4667,3,FALSE)</f>
        <v>6.28</v>
      </c>
      <c r="E2333" t="str">
        <f>VLOOKUP(A2333,'Medical Examinations'!A2332:J4667,4,FALSE)</f>
        <v>No</v>
      </c>
      <c r="F2333" t="str">
        <f>VLOOKUP(A2333,'Medical Examinations'!A2332:J4667,5,FALSE)</f>
        <v>No</v>
      </c>
      <c r="G2333" t="str">
        <f>VLOOKUP($A2333,'Medical Examinations'!A$1:J$2336,6,FALSE)</f>
        <v>No</v>
      </c>
      <c r="H2333">
        <f>VLOOKUP(A2333,'Medical Examinations'!A2332:J4667,7,FALSE)</f>
        <v>1</v>
      </c>
      <c r="I2333" t="str">
        <f>VLOOKUP(A2333,'Medical Examinations'!A2332:J4667,8,FALSE)</f>
        <v>No</v>
      </c>
      <c r="J2333" t="str">
        <f>VLOOKUP($A2333,'Medical Examinations'!$A2332:$J4667,9,FALSE)</f>
        <v>Under Weight</v>
      </c>
      <c r="K2333" t="str">
        <f>VLOOKUP(A2333,'Medical Examinations'!A2332:J4667,10,FALSE)</f>
        <v>Prediabetes</v>
      </c>
      <c r="L2333" t="str">
        <f>VLOOKUP(Healthcare!A2333,'Hospitalisation Details'!A2332:K4667,10,FALSE)</f>
        <v>13-Sep-1992</v>
      </c>
      <c r="M2333" s="17">
        <f>VLOOKUP(Healthcare!A2333,'Hospitalisation Details'!A2332:K4667,6,FALSE)</f>
        <v>604.54</v>
      </c>
      <c r="N2333" t="str">
        <f>VLOOKUP(Healthcare!A2333,'Hospitalisation Details'!A2332:K4667,7,FALSE)</f>
        <v>tier - 3</v>
      </c>
      <c r="O2333" t="str">
        <f>VLOOKUP(Healthcare!A2333,'Hospitalisation Details'!A2332:K4667,8,FALSE)</f>
        <v>tier - 3</v>
      </c>
      <c r="P2333" t="str">
        <f>VLOOKUP(Healthcare!A2333,'Hospitalisation Details'!A2332:K4667,9,FALSE)</f>
        <v>R1013</v>
      </c>
      <c r="Q2333">
        <f>VLOOKUP(Healthcare!A2333,'Hospitalisation Details'!A2332:K4667,11,FALSE)</f>
        <v>31</v>
      </c>
    </row>
    <row r="2334" spans="1:17" ht="15.6">
      <c r="A2334" s="1" t="s">
        <v>17</v>
      </c>
      <c r="B2334" t="str">
        <f>VLOOKUP(A2334,'Customer Names'!A2333:E4668,5,FALSE)</f>
        <v xml:space="preserve"> Ms.  Julie Albano</v>
      </c>
      <c r="C2334">
        <f>VLOOKUP(A2334,'Medical Examinations'!A2333:J4668,2,FALSE)</f>
        <v>16.47</v>
      </c>
      <c r="D2334">
        <f>VLOOKUP(A2334,'Medical Examinations'!A2333:J4668,3,FALSE)</f>
        <v>6.35</v>
      </c>
      <c r="E2334" t="str">
        <f>VLOOKUP(A2334,'Medical Examinations'!A2333:J4668,4,FALSE)</f>
        <v>No</v>
      </c>
      <c r="F2334" t="str">
        <f>VLOOKUP(A2334,'Medical Examinations'!A2333:J4668,5,FALSE)</f>
        <v>No</v>
      </c>
      <c r="G2334" t="str">
        <f>VLOOKUP($A2334,'Medical Examinations'!A$1:J$2336,6,FALSE)</f>
        <v>Yes</v>
      </c>
      <c r="H2334">
        <f>VLOOKUP(A2334,'Medical Examinations'!A2333:J4668,7,FALSE)</f>
        <v>1</v>
      </c>
      <c r="I2334" t="str">
        <f>VLOOKUP(A2334,'Medical Examinations'!A2333:J4668,8,FALSE)</f>
        <v>No</v>
      </c>
      <c r="J2334" t="str">
        <f>VLOOKUP($A2334,'Medical Examinations'!$A2333:$J4668,9,FALSE)</f>
        <v>Under Weight</v>
      </c>
      <c r="K2334" t="str">
        <f>VLOOKUP(A2334,'Medical Examinations'!A2333:J4668,10,FALSE)</f>
        <v>Prediabetes</v>
      </c>
      <c r="L2334" t="str">
        <f>VLOOKUP(Healthcare!A2334,'Hospitalisation Details'!A2333:K4668,10,FALSE)</f>
        <v>30-Jun-1993</v>
      </c>
      <c r="M2334" s="17">
        <f>VLOOKUP(Healthcare!A2334,'Hospitalisation Details'!A2333:K4668,6,FALSE)</f>
        <v>600</v>
      </c>
      <c r="N2334" t="str">
        <f>VLOOKUP(Healthcare!A2334,'Hospitalisation Details'!A2333:K4668,7,FALSE)</f>
        <v>tier - 2</v>
      </c>
      <c r="O2334" t="str">
        <f>VLOOKUP(Healthcare!A2334,'Hospitalisation Details'!A2333:K4668,8,FALSE)</f>
        <v>tier - 1</v>
      </c>
      <c r="P2334" t="str">
        <f>VLOOKUP(Healthcare!A2334,'Hospitalisation Details'!A2333:K4668,9,FALSE)</f>
        <v>R1013</v>
      </c>
      <c r="Q2334">
        <f>VLOOKUP(Healthcare!A2334,'Hospitalisation Details'!A2333:K4668,11,FALSE)</f>
        <v>31</v>
      </c>
    </row>
    <row r="2335" spans="1:17" ht="15.6">
      <c r="A2335" s="1" t="s">
        <v>14</v>
      </c>
      <c r="B2335" t="str">
        <f>VLOOKUP(A2335,'Customer Names'!A2334:E4669,5,FALSE)</f>
        <v xml:space="preserve"> Mr.  Evan P Rosendahl</v>
      </c>
      <c r="C2335">
        <f>VLOOKUP(A2335,'Medical Examinations'!A2334:J4669,2,FALSE)</f>
        <v>17.600000000000001</v>
      </c>
      <c r="D2335">
        <f>VLOOKUP(A2335,'Medical Examinations'!A2334:J4669,3,FALSE)</f>
        <v>4.3899999999999997</v>
      </c>
      <c r="E2335" t="str">
        <f>VLOOKUP(A2335,'Medical Examinations'!A2334:J4669,4,FALSE)</f>
        <v>No</v>
      </c>
      <c r="F2335" t="str">
        <f>VLOOKUP(A2335,'Medical Examinations'!A2334:J4669,5,FALSE)</f>
        <v>No</v>
      </c>
      <c r="G2335" t="str">
        <f>VLOOKUP($A2335,'Medical Examinations'!A$1:J$2336,6,FALSE)</f>
        <v>No</v>
      </c>
      <c r="H2335">
        <f>VLOOKUP(A2335,'Medical Examinations'!A2334:J4669,7,FALSE)</f>
        <v>1</v>
      </c>
      <c r="I2335" t="str">
        <f>VLOOKUP(A2335,'Medical Examinations'!A2334:J4669,8,FALSE)</f>
        <v>No</v>
      </c>
      <c r="J2335" t="str">
        <f>VLOOKUP($A2335,'Medical Examinations'!$A2334:$J4669,9,FALSE)</f>
        <v>Under Weight</v>
      </c>
      <c r="K2335" t="str">
        <f>VLOOKUP(A2335,'Medical Examinations'!A2334:J4669,10,FALSE)</f>
        <v>Normal</v>
      </c>
      <c r="L2335" t="str">
        <f>VLOOKUP(Healthcare!A2335,'Hospitalisation Details'!A2334:K4669,10,FALSE)</f>
        <v>30-Nov-1992</v>
      </c>
      <c r="M2335" s="17">
        <f>VLOOKUP(Healthcare!A2335,'Hospitalisation Details'!A2334:K4669,6,FALSE)</f>
        <v>570.62</v>
      </c>
      <c r="N2335" t="str">
        <f>VLOOKUP(Healthcare!A2335,'Hospitalisation Details'!A2334:K4669,7,FALSE)</f>
        <v>tier - 2</v>
      </c>
      <c r="O2335" t="str">
        <f>VLOOKUP(Healthcare!A2335,'Hospitalisation Details'!A2334:K4669,8,FALSE)</f>
        <v>tier - 1</v>
      </c>
      <c r="P2335" t="str">
        <f>VLOOKUP(Healthcare!A2335,'Hospitalisation Details'!A2334:K4669,9,FALSE)</f>
        <v>R1013</v>
      </c>
      <c r="Q2335">
        <f>VLOOKUP(Healthcare!A2335,'Hospitalisation Details'!A2334:K4669,11,FALSE)</f>
        <v>31</v>
      </c>
    </row>
    <row r="2336" spans="1:17" ht="15.6">
      <c r="A2336" s="1" t="s">
        <v>9</v>
      </c>
      <c r="B2336" t="str">
        <f>VLOOKUP(A2336,'Customer Names'!A2335:E4670,5,FALSE)</f>
        <v xml:space="preserve"> Mr.  Aaron K German</v>
      </c>
      <c r="C2336">
        <f>VLOOKUP(A2336,'Medical Examinations'!A2335:J4670,2,FALSE)</f>
        <v>17.579999999999998</v>
      </c>
      <c r="D2336">
        <f>VLOOKUP(A2336,'Medical Examinations'!A2335:J4670,3,FALSE)</f>
        <v>4.51</v>
      </c>
      <c r="E2336" t="str">
        <f>VLOOKUP(A2336,'Medical Examinations'!A2335:J4670,4,FALSE)</f>
        <v>No</v>
      </c>
      <c r="F2336" t="str">
        <f>VLOOKUP(A2336,'Medical Examinations'!A2335:J4670,5,FALSE)</f>
        <v>No</v>
      </c>
      <c r="G2336" t="str">
        <f>VLOOKUP($A2336,'Medical Examinations'!A$1:J$2336,6,FALSE)</f>
        <v>No</v>
      </c>
      <c r="H2336">
        <f>VLOOKUP(A2336,'Medical Examinations'!A2335:J4670,7,FALSE)</f>
        <v>1</v>
      </c>
      <c r="I2336" t="str">
        <f>VLOOKUP(A2336,'Medical Examinations'!A2335:J4670,8,FALSE)</f>
        <v>No</v>
      </c>
      <c r="J2336" t="str">
        <f>VLOOKUP($A2336,'Medical Examinations'!$A2335:$J4670,9,FALSE)</f>
        <v>Under Weight</v>
      </c>
      <c r="K2336" t="str">
        <f>VLOOKUP(A2336,'Medical Examinations'!A2335:J4670,10,FALSE)</f>
        <v>Normal</v>
      </c>
      <c r="L2336" t="str">
        <f>VLOOKUP(Healthcare!A2336,'Hospitalisation Details'!A2335:K4670,10,FALSE)</f>
        <v>9-Jul-1992</v>
      </c>
      <c r="M2336" s="17">
        <f>VLOOKUP(Healthcare!A2336,'Hospitalisation Details'!A2335:K4670,6,FALSE)</f>
        <v>563.84</v>
      </c>
      <c r="N2336" t="str">
        <f>VLOOKUP(Healthcare!A2336,'Hospitalisation Details'!A2335:K4670,7,FALSE)</f>
        <v>tier - 2</v>
      </c>
      <c r="O2336" t="str">
        <f>VLOOKUP(Healthcare!A2336,'Hospitalisation Details'!A2335:K4670,8,FALSE)</f>
        <v>tier - 3</v>
      </c>
      <c r="P2336" t="str">
        <f>VLOOKUP(Healthcare!A2336,'Hospitalisation Details'!A2335:K4670,9,FALSE)</f>
        <v>R1013</v>
      </c>
      <c r="Q2336">
        <f>VLOOKUP(Healthcare!A2336,'Hospitalisation Details'!A2335:K4670,11,FALSE)</f>
        <v>32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sheetPr codeName="Sheet6"/>
  <dimension ref="A2:O74"/>
  <sheetViews>
    <sheetView topLeftCell="A6" workbookViewId="0">
      <selection activeCell="H16" sqref="H16"/>
    </sheetView>
  </sheetViews>
  <sheetFormatPr defaultRowHeight="14.4"/>
  <cols>
    <col min="1" max="1" width="17.44140625" customWidth="1"/>
    <col min="2" max="2" width="12.5546875" customWidth="1"/>
    <col min="3" max="3" width="17.44140625" customWidth="1"/>
    <col min="4" max="4" width="10.88671875" customWidth="1"/>
    <col min="5" max="5" width="10.77734375" customWidth="1"/>
    <col min="7" max="7" width="17.44140625" customWidth="1"/>
    <col min="8" max="8" width="15.5546875" customWidth="1"/>
    <col min="9" max="9" width="6.33203125" customWidth="1"/>
    <col min="10" max="10" width="6.33203125" bestFit="1" customWidth="1"/>
    <col min="11" max="11" width="10.77734375" customWidth="1"/>
    <col min="13" max="13" width="12.5546875" bestFit="1" customWidth="1"/>
    <col min="14" max="14" width="14.109375" customWidth="1"/>
    <col min="15" max="15" width="16.33203125" bestFit="1" customWidth="1"/>
  </cols>
  <sheetData>
    <row r="2" spans="1:15">
      <c r="G2" s="45" t="s">
        <v>6053</v>
      </c>
      <c r="H2" s="45" t="s">
        <v>6045</v>
      </c>
      <c r="N2" s="45" t="s">
        <v>6043</v>
      </c>
    </row>
    <row r="3" spans="1:15">
      <c r="A3" s="45" t="s">
        <v>6055</v>
      </c>
      <c r="B3" s="45" t="s">
        <v>6045</v>
      </c>
      <c r="G3" s="45" t="s">
        <v>6040</v>
      </c>
      <c r="H3" t="s">
        <v>16</v>
      </c>
      <c r="I3" t="s">
        <v>11</v>
      </c>
      <c r="J3" t="s">
        <v>12</v>
      </c>
      <c r="K3" t="s">
        <v>6041</v>
      </c>
      <c r="M3" s="45" t="s">
        <v>6040</v>
      </c>
      <c r="N3" t="s">
        <v>6054</v>
      </c>
      <c r="O3" t="s">
        <v>6044</v>
      </c>
    </row>
    <row r="4" spans="1:15">
      <c r="A4" s="45" t="s">
        <v>6040</v>
      </c>
      <c r="B4" t="s">
        <v>2377</v>
      </c>
      <c r="C4" t="s">
        <v>2379</v>
      </c>
      <c r="D4" t="s">
        <v>6041</v>
      </c>
      <c r="G4" s="46" t="s">
        <v>41</v>
      </c>
      <c r="H4" s="10">
        <v>33081.373793103427</v>
      </c>
      <c r="I4" s="10">
        <v>18997.280691823889</v>
      </c>
      <c r="J4" s="10">
        <v>9250.3617857142908</v>
      </c>
      <c r="K4" s="10">
        <v>19466.24611498255</v>
      </c>
      <c r="M4" s="46">
        <v>19</v>
      </c>
      <c r="N4" s="9">
        <v>30.442857142857147</v>
      </c>
      <c r="O4" s="9">
        <v>5.1505357142857138</v>
      </c>
    </row>
    <row r="5" spans="1:15">
      <c r="A5" s="46" t="s">
        <v>2377</v>
      </c>
      <c r="B5" s="7">
        <v>1538</v>
      </c>
      <c r="C5" s="7">
        <v>307</v>
      </c>
      <c r="D5" s="7">
        <v>1845</v>
      </c>
      <c r="G5" s="46" t="s">
        <v>23</v>
      </c>
      <c r="H5" s="10">
        <v>26111.457936507926</v>
      </c>
      <c r="I5" s="10">
        <v>10334.27932153393</v>
      </c>
      <c r="J5" s="10">
        <v>10179.941965317917</v>
      </c>
      <c r="K5" s="10">
        <v>12016.473913043488</v>
      </c>
      <c r="M5" s="46">
        <v>20</v>
      </c>
      <c r="N5" s="9">
        <v>30.604462365591406</v>
      </c>
      <c r="O5" s="9">
        <v>5.2773118279569884</v>
      </c>
    </row>
    <row r="6" spans="1:15">
      <c r="A6" s="46" t="s">
        <v>2379</v>
      </c>
      <c r="B6" s="7">
        <v>406</v>
      </c>
      <c r="C6" s="7">
        <v>84</v>
      </c>
      <c r="D6" s="7">
        <v>490</v>
      </c>
      <c r="G6" s="46" t="s">
        <v>13</v>
      </c>
      <c r="H6" s="10">
        <v>31328.102238805965</v>
      </c>
      <c r="I6" s="10">
        <v>8439.2844000000059</v>
      </c>
      <c r="J6" s="10">
        <v>6890.7568235294129</v>
      </c>
      <c r="K6" s="10">
        <v>10514.939803921558</v>
      </c>
      <c r="M6" s="46">
        <v>21</v>
      </c>
      <c r="N6" s="9">
        <v>29.608359375000003</v>
      </c>
      <c r="O6" s="9">
        <v>7.1004687499999992</v>
      </c>
    </row>
    <row r="7" spans="1:15">
      <c r="A7" s="46" t="s">
        <v>6041</v>
      </c>
      <c r="B7" s="7">
        <v>1944</v>
      </c>
      <c r="C7" s="7">
        <v>391</v>
      </c>
      <c r="D7" s="7">
        <v>2335</v>
      </c>
      <c r="G7" s="46" t="s">
        <v>275</v>
      </c>
      <c r="H7" s="10">
        <v>13891.86</v>
      </c>
      <c r="I7" s="10">
        <v>2395.17</v>
      </c>
      <c r="J7" s="10">
        <v>16950.485000000001</v>
      </c>
      <c r="K7" s="10">
        <v>13478.056923076925</v>
      </c>
      <c r="M7" s="46">
        <v>22</v>
      </c>
      <c r="N7" s="9">
        <v>28.433571428571415</v>
      </c>
      <c r="O7" s="9">
        <v>7.4218367346938763</v>
      </c>
    </row>
    <row r="8" spans="1:15">
      <c r="G8" s="46" t="s">
        <v>163</v>
      </c>
      <c r="H8" s="10">
        <v>21523.52</v>
      </c>
      <c r="I8" s="10">
        <v>15675.543333333329</v>
      </c>
      <c r="J8" s="10">
        <v>7570.7550000000001</v>
      </c>
      <c r="K8" s="10">
        <v>13948.609999999999</v>
      </c>
      <c r="M8" s="46">
        <v>23</v>
      </c>
      <c r="N8" s="9">
        <v>31.161315789473679</v>
      </c>
      <c r="O8" s="9">
        <v>5.281929824561403</v>
      </c>
    </row>
    <row r="9" spans="1:15">
      <c r="G9" s="46" t="s">
        <v>167</v>
      </c>
      <c r="H9" s="10">
        <v>39868.616250000006</v>
      </c>
      <c r="I9" s="10">
        <v>16075.963333333331</v>
      </c>
      <c r="J9" s="10">
        <v>8133.0084090909113</v>
      </c>
      <c r="K9" s="10">
        <v>13589.263437499998</v>
      </c>
      <c r="M9" s="46">
        <v>24</v>
      </c>
      <c r="N9" s="9">
        <v>32.031739130434786</v>
      </c>
      <c r="O9" s="9">
        <v>5.2426086956521738</v>
      </c>
    </row>
    <row r="10" spans="1:15">
      <c r="B10" s="45" t="s">
        <v>6043</v>
      </c>
      <c r="G10" s="46" t="s">
        <v>355</v>
      </c>
      <c r="H10" s="10">
        <v>34070.595714285715</v>
      </c>
      <c r="I10" s="10">
        <v>11365.621874999999</v>
      </c>
      <c r="J10" s="10">
        <v>8667.3661538461529</v>
      </c>
      <c r="K10" s="10">
        <v>14806.107777777777</v>
      </c>
      <c r="M10" s="46">
        <v>25</v>
      </c>
      <c r="N10" s="9">
        <v>27.562111111111111</v>
      </c>
      <c r="O10" s="9">
        <v>5.1284444444444439</v>
      </c>
    </row>
    <row r="11" spans="1:15">
      <c r="A11" s="45" t="s">
        <v>6040</v>
      </c>
      <c r="B11" t="s">
        <v>6042</v>
      </c>
      <c r="C11" t="s">
        <v>6044</v>
      </c>
      <c r="G11" s="46" t="s">
        <v>169</v>
      </c>
      <c r="H11" s="10">
        <v>33475.82</v>
      </c>
      <c r="I11" s="10">
        <v>10139.553333333331</v>
      </c>
      <c r="J11" s="10">
        <v>12570.970000000001</v>
      </c>
      <c r="K11" s="10">
        <v>13272.786666666665</v>
      </c>
      <c r="M11" s="46">
        <v>26</v>
      </c>
      <c r="N11" s="9">
        <v>30.124905660377358</v>
      </c>
      <c r="O11" s="9">
        <v>5.2150943396226435</v>
      </c>
    </row>
    <row r="12" spans="1:15">
      <c r="A12" s="46" t="s">
        <v>2377</v>
      </c>
      <c r="B12" s="7">
        <v>1417</v>
      </c>
      <c r="C12" s="9">
        <v>6.6704427202190848</v>
      </c>
      <c r="G12" s="46" t="s">
        <v>165</v>
      </c>
      <c r="H12" s="10">
        <v>27621.609999999997</v>
      </c>
      <c r="I12" s="10">
        <v>8116.72</v>
      </c>
      <c r="J12" s="10">
        <v>12706.975999999999</v>
      </c>
      <c r="K12" s="10">
        <v>13633.143461538462</v>
      </c>
      <c r="M12" s="46">
        <v>27</v>
      </c>
      <c r="N12" s="9">
        <v>30.91680851063829</v>
      </c>
      <c r="O12" s="9">
        <v>5.2623404255319137</v>
      </c>
    </row>
    <row r="13" spans="1:15">
      <c r="A13" s="46" t="s">
        <v>2379</v>
      </c>
      <c r="B13" s="7">
        <v>162</v>
      </c>
      <c r="C13" s="9">
        <v>5.1876388888888894</v>
      </c>
      <c r="G13" s="46" t="s">
        <v>515</v>
      </c>
      <c r="H13" s="10"/>
      <c r="I13" s="10">
        <v>6760.543333333334</v>
      </c>
      <c r="J13" s="10">
        <v>11716.453333333333</v>
      </c>
      <c r="K13" s="10">
        <v>9238.4983333333348</v>
      </c>
      <c r="M13" s="46">
        <v>28</v>
      </c>
      <c r="N13" s="9">
        <v>30.967280701754387</v>
      </c>
      <c r="O13" s="9">
        <v>4.9735087719298257</v>
      </c>
    </row>
    <row r="14" spans="1:15">
      <c r="A14" s="46" t="s">
        <v>6041</v>
      </c>
      <c r="B14" s="7">
        <v>1579</v>
      </c>
      <c r="C14" s="7">
        <v>6.578997858672385</v>
      </c>
      <c r="G14" s="46" t="s">
        <v>299</v>
      </c>
      <c r="H14" s="10"/>
      <c r="I14" s="10">
        <v>7668.1787234042558</v>
      </c>
      <c r="J14" s="10">
        <v>11518.785652173914</v>
      </c>
      <c r="K14" s="10">
        <v>8933.3781428571419</v>
      </c>
      <c r="M14" s="46">
        <v>29</v>
      </c>
      <c r="N14" s="9">
        <v>29.486000000000001</v>
      </c>
      <c r="O14" s="9">
        <v>5.2324000000000002</v>
      </c>
    </row>
    <row r="15" spans="1:15">
      <c r="G15" s="46" t="s">
        <v>631</v>
      </c>
      <c r="H15" s="10"/>
      <c r="I15" s="10">
        <v>10102.026666666667</v>
      </c>
      <c r="J15" s="10">
        <v>11637.812000000002</v>
      </c>
      <c r="K15" s="10">
        <v>10650.521428571428</v>
      </c>
      <c r="M15" s="46">
        <v>30</v>
      </c>
      <c r="N15" s="9">
        <v>32.735740740740731</v>
      </c>
      <c r="O15" s="9">
        <v>5.0398148148148163</v>
      </c>
    </row>
    <row r="16" spans="1:15">
      <c r="G16" s="46" t="s">
        <v>248</v>
      </c>
      <c r="H16" s="10">
        <v>18261.7575</v>
      </c>
      <c r="I16" s="10">
        <v>13457.094583333337</v>
      </c>
      <c r="J16" s="10">
        <v>12785.637000000001</v>
      </c>
      <c r="K16" s="10">
        <v>13786.149210526319</v>
      </c>
      <c r="M16" s="46">
        <v>31</v>
      </c>
      <c r="N16" s="9">
        <v>29.369583333333335</v>
      </c>
      <c r="O16" s="9">
        <v>5.3229166666666652</v>
      </c>
    </row>
    <row r="17" spans="1:15">
      <c r="A17" s="45" t="s">
        <v>6053</v>
      </c>
      <c r="B17" s="45" t="s">
        <v>6045</v>
      </c>
      <c r="G17" s="46" t="s">
        <v>246</v>
      </c>
      <c r="H17" s="10">
        <v>32732.187142857143</v>
      </c>
      <c r="I17" s="10">
        <v>10174.345999999996</v>
      </c>
      <c r="J17" s="10">
        <v>13360.978888888887</v>
      </c>
      <c r="K17" s="10">
        <v>12865.149499999996</v>
      </c>
      <c r="M17" s="46">
        <v>32</v>
      </c>
      <c r="N17" s="9">
        <v>34.150882352941181</v>
      </c>
      <c r="O17" s="9">
        <v>5.1166666666666654</v>
      </c>
    </row>
    <row r="18" spans="1:15">
      <c r="A18" s="45" t="s">
        <v>6040</v>
      </c>
      <c r="B18" t="s">
        <v>6050</v>
      </c>
      <c r="C18" t="s">
        <v>6051</v>
      </c>
      <c r="D18" t="s">
        <v>6052</v>
      </c>
      <c r="E18" t="s">
        <v>6041</v>
      </c>
      <c r="G18" s="46" t="s">
        <v>199</v>
      </c>
      <c r="H18" s="10"/>
      <c r="I18" s="10">
        <v>6886.0368421052626</v>
      </c>
      <c r="J18" s="10">
        <v>10510.31380952381</v>
      </c>
      <c r="K18" s="10">
        <v>8788.7822500000002</v>
      </c>
      <c r="M18" s="46">
        <v>33</v>
      </c>
      <c r="N18" s="9">
        <v>31.590943396226415</v>
      </c>
      <c r="O18" s="9">
        <v>5.4241509433962278</v>
      </c>
    </row>
    <row r="19" spans="1:15">
      <c r="A19" s="46" t="s">
        <v>6046</v>
      </c>
      <c r="B19" s="10">
        <v>12447.612877697848</v>
      </c>
      <c r="C19" s="10">
        <v>7938.5057407407403</v>
      </c>
      <c r="D19" s="10">
        <v>10492.130609756094</v>
      </c>
      <c r="E19" s="10">
        <v>9851.9225171624748</v>
      </c>
      <c r="G19" s="46" t="s">
        <v>534</v>
      </c>
      <c r="H19" s="10">
        <v>18709.798000000003</v>
      </c>
      <c r="I19" s="10">
        <v>11919.607857142853</v>
      </c>
      <c r="J19" s="10">
        <v>12296.779729729731</v>
      </c>
      <c r="K19" s="10">
        <v>12489.921071428576</v>
      </c>
      <c r="M19" s="46">
        <v>34</v>
      </c>
      <c r="N19" s="9">
        <v>32.537299999999995</v>
      </c>
      <c r="O19" s="9">
        <v>5.0187999999999997</v>
      </c>
    </row>
    <row r="20" spans="1:15">
      <c r="A20" s="46" t="s">
        <v>6047</v>
      </c>
      <c r="B20" s="10">
        <v>19347.657352245849</v>
      </c>
      <c r="C20" s="10">
        <v>15188.436595365418</v>
      </c>
      <c r="D20" s="10">
        <v>15353.902236286915</v>
      </c>
      <c r="E20" s="10">
        <v>16661.463407043404</v>
      </c>
      <c r="G20" s="46" t="s">
        <v>2380</v>
      </c>
      <c r="H20" s="10">
        <v>20996.530000000002</v>
      </c>
      <c r="I20" s="10"/>
      <c r="J20" s="10"/>
      <c r="K20" s="10">
        <v>20996.530000000002</v>
      </c>
      <c r="M20" s="46">
        <v>35</v>
      </c>
      <c r="N20" s="9">
        <v>32.024700000000003</v>
      </c>
      <c r="O20" s="9">
        <v>5.2</v>
      </c>
    </row>
    <row r="21" spans="1:15">
      <c r="A21" s="46" t="s">
        <v>6048</v>
      </c>
      <c r="B21" s="10">
        <v>14269.014012738851</v>
      </c>
      <c r="C21" s="10">
        <v>10327.156906779659</v>
      </c>
      <c r="D21" s="10">
        <v>9737.9401851851853</v>
      </c>
      <c r="E21" s="10">
        <v>11435.412714570861</v>
      </c>
      <c r="G21" s="46" t="s">
        <v>6041</v>
      </c>
      <c r="H21" s="10">
        <v>30129.198585526312</v>
      </c>
      <c r="I21" s="10">
        <v>11865.268766816152</v>
      </c>
      <c r="J21" s="10">
        <v>9462.2693073593018</v>
      </c>
      <c r="K21" s="10">
        <v>13529.918034261231</v>
      </c>
      <c r="M21" s="46">
        <v>36</v>
      </c>
      <c r="N21" s="9">
        <v>30.716170212765949</v>
      </c>
      <c r="O21" s="9">
        <v>5.2942553191489363</v>
      </c>
    </row>
    <row r="22" spans="1:15">
      <c r="A22" s="46" t="s">
        <v>6049</v>
      </c>
      <c r="B22" s="10">
        <v>7442.9649230769237</v>
      </c>
      <c r="C22" s="10">
        <v>6911.0056097560982</v>
      </c>
      <c r="D22" s="10">
        <v>5647.748275862069</v>
      </c>
      <c r="E22" s="10">
        <v>6899.3174999999983</v>
      </c>
      <c r="M22" s="46">
        <v>37</v>
      </c>
      <c r="N22" s="9">
        <v>29.822738095238098</v>
      </c>
      <c r="O22" s="9">
        <v>7.0354761904761922</v>
      </c>
    </row>
    <row r="23" spans="1:15">
      <c r="A23" s="46" t="s">
        <v>6041</v>
      </c>
      <c r="B23" s="10">
        <v>16120.287206632665</v>
      </c>
      <c r="C23" s="10">
        <v>12090.722977168947</v>
      </c>
      <c r="D23" s="10">
        <v>12532.262675438595</v>
      </c>
      <c r="E23" s="10">
        <v>13529.91803426124</v>
      </c>
      <c r="M23" s="46">
        <v>38</v>
      </c>
      <c r="N23" s="9">
        <v>29.077264150943392</v>
      </c>
      <c r="O23" s="9">
        <v>6.826415094339624</v>
      </c>
    </row>
    <row r="24" spans="1:15">
      <c r="M24" s="46">
        <v>39</v>
      </c>
      <c r="N24" s="9">
        <v>29.665657894736842</v>
      </c>
      <c r="O24" s="9">
        <v>5.1915789473684217</v>
      </c>
    </row>
    <row r="25" spans="1:15">
      <c r="B25" s="45" t="s">
        <v>6040</v>
      </c>
      <c r="C25" t="s">
        <v>6053</v>
      </c>
      <c r="M25" s="46">
        <v>40</v>
      </c>
      <c r="N25" s="9">
        <v>29.151428571428571</v>
      </c>
      <c r="O25" s="9">
        <v>5.3573469387755104</v>
      </c>
    </row>
    <row r="26" spans="1:15">
      <c r="B26" s="46">
        <v>19</v>
      </c>
      <c r="C26" s="10">
        <v>6712.4605357142855</v>
      </c>
      <c r="M26" s="46">
        <v>41</v>
      </c>
      <c r="N26" s="9">
        <v>30.527788461538471</v>
      </c>
      <c r="O26" s="9">
        <v>5.2196153846153841</v>
      </c>
    </row>
    <row r="27" spans="1:15">
      <c r="B27" s="46">
        <v>20</v>
      </c>
      <c r="C27" s="10">
        <v>8394.4951612903242</v>
      </c>
      <c r="M27" s="46">
        <v>42</v>
      </c>
      <c r="N27" s="9">
        <v>31.061702127659565</v>
      </c>
      <c r="O27" s="9">
        <v>7.6085106382978704</v>
      </c>
    </row>
    <row r="28" spans="1:15">
      <c r="B28" s="46">
        <v>21</v>
      </c>
      <c r="C28" s="10">
        <v>9037.4704687499961</v>
      </c>
      <c r="M28" s="46">
        <v>43</v>
      </c>
      <c r="N28" s="9">
        <v>30.944807692307691</v>
      </c>
      <c r="O28" s="9">
        <v>7.1919230769230769</v>
      </c>
    </row>
    <row r="29" spans="1:15">
      <c r="B29" s="46">
        <v>22</v>
      </c>
      <c r="C29" s="10">
        <v>5333.1895918367345</v>
      </c>
      <c r="M29" s="46">
        <v>44</v>
      </c>
      <c r="N29" s="9">
        <v>31.151226415094328</v>
      </c>
      <c r="O29" s="9">
        <v>5.1977358490566035</v>
      </c>
    </row>
    <row r="30" spans="1:15">
      <c r="B30" s="46">
        <v>23</v>
      </c>
      <c r="C30" s="10">
        <v>8642.5759649122829</v>
      </c>
      <c r="M30" s="46">
        <v>45</v>
      </c>
      <c r="N30" s="9">
        <v>30.249019607843138</v>
      </c>
      <c r="O30" s="9">
        <v>7.7441176470588262</v>
      </c>
    </row>
    <row r="31" spans="1:15">
      <c r="B31" s="46">
        <v>24</v>
      </c>
      <c r="C31" s="10">
        <v>10814.507826086956</v>
      </c>
      <c r="M31" s="46">
        <v>46</v>
      </c>
      <c r="N31" s="9">
        <v>30.409090909090892</v>
      </c>
      <c r="O31" s="9">
        <v>7.1249999999999991</v>
      </c>
    </row>
    <row r="32" spans="1:15">
      <c r="B32" s="46">
        <v>25</v>
      </c>
      <c r="C32" s="10">
        <v>8671.9571111111072</v>
      </c>
      <c r="M32" s="46">
        <v>47</v>
      </c>
      <c r="N32" s="9">
        <v>31.731666666666658</v>
      </c>
      <c r="O32" s="9">
        <v>5.5007407407407412</v>
      </c>
    </row>
    <row r="33" spans="2:15">
      <c r="B33" s="46">
        <v>26</v>
      </c>
      <c r="C33" s="10">
        <v>9744.0084905660369</v>
      </c>
      <c r="M33" s="46">
        <v>48</v>
      </c>
      <c r="N33" s="9">
        <v>31.780744680851061</v>
      </c>
      <c r="O33" s="9">
        <v>7.3131914893617029</v>
      </c>
    </row>
    <row r="34" spans="2:15">
      <c r="B34" s="46">
        <v>27</v>
      </c>
      <c r="C34" s="10">
        <v>7715.2438297872332</v>
      </c>
      <c r="M34" s="46">
        <v>49</v>
      </c>
      <c r="N34" s="9">
        <v>31.582413793103449</v>
      </c>
      <c r="O34" s="9">
        <v>9.4768965517241401</v>
      </c>
    </row>
    <row r="35" spans="2:15">
      <c r="B35" s="46">
        <v>28</v>
      </c>
      <c r="C35" s="10">
        <v>10232.748596491227</v>
      </c>
      <c r="M35" s="46">
        <v>50</v>
      </c>
      <c r="N35" s="9">
        <v>31.405517241379293</v>
      </c>
      <c r="O35" s="9">
        <v>9.5039655172413777</v>
      </c>
    </row>
    <row r="36" spans="2:15">
      <c r="B36" s="46">
        <v>29</v>
      </c>
      <c r="C36" s="10">
        <v>9369.8355999999985</v>
      </c>
      <c r="M36" s="46">
        <v>51</v>
      </c>
      <c r="N36" s="9">
        <v>30.275188679245282</v>
      </c>
      <c r="O36" s="9">
        <v>6.3973584905660381</v>
      </c>
    </row>
    <row r="37" spans="2:15">
      <c r="B37" s="46">
        <v>30</v>
      </c>
      <c r="C37" s="10">
        <v>11357.398888888893</v>
      </c>
      <c r="M37" s="46">
        <v>52</v>
      </c>
      <c r="N37" s="9">
        <v>31.571810344827586</v>
      </c>
      <c r="O37" s="9">
        <v>7.8075862068965494</v>
      </c>
    </row>
    <row r="38" spans="2:15">
      <c r="B38" s="46">
        <v>31</v>
      </c>
      <c r="C38" s="10">
        <v>10226.070416666666</v>
      </c>
      <c r="M38" s="46">
        <v>53</v>
      </c>
      <c r="N38" s="9">
        <v>30.858301886792457</v>
      </c>
      <c r="O38" s="9">
        <v>8.9122641509433951</v>
      </c>
    </row>
    <row r="39" spans="2:15">
      <c r="B39" s="46">
        <v>32</v>
      </c>
      <c r="C39" s="10">
        <v>13630.722941176473</v>
      </c>
      <c r="M39" s="46">
        <v>54</v>
      </c>
      <c r="N39" s="9">
        <v>30.441415094339622</v>
      </c>
      <c r="O39" s="9">
        <v>6.874339622641509</v>
      </c>
    </row>
    <row r="40" spans="2:15">
      <c r="B40" s="46">
        <v>33</v>
      </c>
      <c r="C40" s="10">
        <v>13352.110377358491</v>
      </c>
      <c r="M40" s="46">
        <v>55</v>
      </c>
      <c r="N40" s="9">
        <v>31.845288461538466</v>
      </c>
      <c r="O40" s="9">
        <v>7.2361538461538464</v>
      </c>
    </row>
    <row r="41" spans="2:15">
      <c r="B41" s="46">
        <v>34</v>
      </c>
      <c r="C41" s="10">
        <v>11693.395000000002</v>
      </c>
      <c r="M41" s="46">
        <v>56</v>
      </c>
      <c r="N41" s="9">
        <v>30.776071428571431</v>
      </c>
      <c r="O41" s="9">
        <v>9.5097619047619038</v>
      </c>
    </row>
    <row r="42" spans="2:15">
      <c r="B42" s="46">
        <v>35</v>
      </c>
      <c r="C42" s="10">
        <v>12275.656400000002</v>
      </c>
      <c r="M42" s="46">
        <v>57</v>
      </c>
      <c r="N42" s="9">
        <v>32.199166666666663</v>
      </c>
      <c r="O42" s="9">
        <v>7.2472916666666665</v>
      </c>
    </row>
    <row r="43" spans="2:15">
      <c r="B43" s="46">
        <v>36</v>
      </c>
      <c r="C43" s="10">
        <v>9754.8793617021292</v>
      </c>
      <c r="M43" s="46">
        <v>58</v>
      </c>
      <c r="N43" s="9">
        <v>33.485175438596485</v>
      </c>
      <c r="O43" s="9">
        <v>7.7900000000000027</v>
      </c>
    </row>
    <row r="44" spans="2:15">
      <c r="B44" s="46">
        <v>37</v>
      </c>
      <c r="C44" s="10">
        <v>12107.549047619044</v>
      </c>
      <c r="M44" s="46">
        <v>59</v>
      </c>
      <c r="N44" s="9">
        <v>30.028124999999996</v>
      </c>
      <c r="O44" s="9">
        <v>6.8009999999999993</v>
      </c>
    </row>
    <row r="45" spans="2:15">
      <c r="B45" s="46">
        <v>38</v>
      </c>
      <c r="C45" s="10">
        <v>16715.226981132073</v>
      </c>
      <c r="M45" s="46">
        <v>60</v>
      </c>
      <c r="N45" s="9">
        <v>31.798333333333332</v>
      </c>
      <c r="O45" s="9">
        <v>6.935952380952382</v>
      </c>
    </row>
    <row r="46" spans="2:15">
      <c r="B46" s="46">
        <v>39</v>
      </c>
      <c r="C46" s="10">
        <v>12181.201315789474</v>
      </c>
      <c r="M46" s="46">
        <v>61</v>
      </c>
      <c r="N46" s="9">
        <v>32.000363636363645</v>
      </c>
      <c r="O46" s="9">
        <v>9.3692727272727261</v>
      </c>
    </row>
    <row r="47" spans="2:15">
      <c r="B47" s="46">
        <v>40</v>
      </c>
      <c r="C47" s="10">
        <v>12150.723673469392</v>
      </c>
      <c r="M47" s="46">
        <v>62</v>
      </c>
      <c r="N47" s="9">
        <v>31.321052631578944</v>
      </c>
      <c r="O47" s="9">
        <v>9.1750000000000007</v>
      </c>
    </row>
    <row r="48" spans="2:15">
      <c r="B48" s="46">
        <v>41</v>
      </c>
      <c r="C48" s="10">
        <v>12768.459807692303</v>
      </c>
      <c r="M48" s="46">
        <v>63</v>
      </c>
      <c r="N48" s="9">
        <v>32.401388888888889</v>
      </c>
      <c r="O48" s="9">
        <v>9.3127777777777752</v>
      </c>
    </row>
    <row r="49" spans="2:15">
      <c r="B49" s="46">
        <v>42</v>
      </c>
      <c r="C49" s="10">
        <v>13105.691702127655</v>
      </c>
      <c r="M49" s="46">
        <v>64</v>
      </c>
      <c r="N49" s="9">
        <v>32.45589285714285</v>
      </c>
      <c r="O49" s="9">
        <v>7.3917857142857146</v>
      </c>
    </row>
    <row r="50" spans="2:15">
      <c r="B50" s="46">
        <v>43</v>
      </c>
      <c r="C50" s="10">
        <v>12768.076346153843</v>
      </c>
      <c r="M50" s="46">
        <v>65</v>
      </c>
      <c r="N50" s="9">
        <v>32.746749999999999</v>
      </c>
      <c r="O50" s="9">
        <v>7.3885000000000005</v>
      </c>
    </row>
    <row r="51" spans="2:15">
      <c r="B51" s="46">
        <v>44</v>
      </c>
      <c r="C51" s="10">
        <v>15664.200943396228</v>
      </c>
      <c r="M51" s="46">
        <v>66</v>
      </c>
      <c r="N51" s="9">
        <v>31.833999999999996</v>
      </c>
      <c r="O51" s="9">
        <v>9.541999999999998</v>
      </c>
    </row>
    <row r="52" spans="2:15">
      <c r="B52" s="46">
        <v>45</v>
      </c>
      <c r="C52" s="10">
        <v>16071.618431372548</v>
      </c>
      <c r="M52" s="46" t="s">
        <v>6041</v>
      </c>
      <c r="N52" s="9">
        <v>30.972648822269875</v>
      </c>
      <c r="O52" s="9">
        <v>6.5789978586723743</v>
      </c>
    </row>
    <row r="53" spans="2:15">
      <c r="B53" s="46">
        <v>46</v>
      </c>
      <c r="C53" s="10">
        <v>14359.423863636359</v>
      </c>
    </row>
    <row r="54" spans="2:15">
      <c r="B54" s="46">
        <v>47</v>
      </c>
      <c r="C54" s="10">
        <v>18697.591481481486</v>
      </c>
    </row>
    <row r="55" spans="2:15">
      <c r="B55" s="46">
        <v>48</v>
      </c>
      <c r="C55" s="10">
        <v>18759.451702127659</v>
      </c>
    </row>
    <row r="56" spans="2:15">
      <c r="B56" s="46">
        <v>49</v>
      </c>
      <c r="C56" s="10">
        <v>16522.386551724139</v>
      </c>
    </row>
    <row r="57" spans="2:15">
      <c r="B57" s="46">
        <v>50</v>
      </c>
      <c r="C57" s="10">
        <v>13930.076206896554</v>
      </c>
    </row>
    <row r="58" spans="2:15">
      <c r="B58" s="46">
        <v>51</v>
      </c>
      <c r="C58" s="10">
        <v>15452.466415094339</v>
      </c>
    </row>
    <row r="59" spans="2:15">
      <c r="B59" s="46">
        <v>52</v>
      </c>
      <c r="C59" s="10">
        <v>17461.595172413789</v>
      </c>
    </row>
    <row r="60" spans="2:15">
      <c r="B60" s="46">
        <v>53</v>
      </c>
      <c r="C60" s="10">
        <v>17328.890754716987</v>
      </c>
    </row>
    <row r="61" spans="2:15">
      <c r="B61" s="46">
        <v>54</v>
      </c>
      <c r="C61" s="10">
        <v>15637.347735849058</v>
      </c>
    </row>
    <row r="62" spans="2:15">
      <c r="B62" s="46">
        <v>55</v>
      </c>
      <c r="C62" s="10">
        <v>18451.518076923079</v>
      </c>
    </row>
    <row r="63" spans="2:15">
      <c r="B63" s="46">
        <v>56</v>
      </c>
      <c r="C63" s="10">
        <v>17116.040476190468</v>
      </c>
    </row>
    <row r="64" spans="2:15">
      <c r="B64" s="46">
        <v>57</v>
      </c>
      <c r="C64" s="10">
        <v>16462.504166666669</v>
      </c>
    </row>
    <row r="65" spans="2:3">
      <c r="B65" s="46">
        <v>58</v>
      </c>
      <c r="C65" s="10">
        <v>17383.837543859649</v>
      </c>
    </row>
    <row r="66" spans="2:3">
      <c r="B66" s="46">
        <v>59</v>
      </c>
      <c r="C66" s="10">
        <v>14944.97725</v>
      </c>
    </row>
    <row r="67" spans="2:3">
      <c r="B67" s="46">
        <v>60</v>
      </c>
      <c r="C67" s="10">
        <v>15919.00833333334</v>
      </c>
    </row>
    <row r="68" spans="2:3">
      <c r="B68" s="46">
        <v>61</v>
      </c>
      <c r="C68" s="10">
        <v>19543.97436363636</v>
      </c>
    </row>
    <row r="69" spans="2:3">
      <c r="B69" s="46">
        <v>62</v>
      </c>
      <c r="C69" s="10">
        <v>20194.288947368419</v>
      </c>
    </row>
    <row r="70" spans="2:3">
      <c r="B70" s="46">
        <v>63</v>
      </c>
      <c r="C70" s="10">
        <v>25544.83833333333</v>
      </c>
    </row>
    <row r="71" spans="2:3">
      <c r="B71" s="46">
        <v>64</v>
      </c>
      <c r="C71" s="10">
        <v>17307.814285714285</v>
      </c>
    </row>
    <row r="72" spans="2:3">
      <c r="B72" s="46">
        <v>65</v>
      </c>
      <c r="C72" s="10">
        <v>21786.8495</v>
      </c>
    </row>
    <row r="73" spans="2:3">
      <c r="B73" s="46">
        <v>66</v>
      </c>
      <c r="C73" s="10">
        <v>25790.042000000001</v>
      </c>
    </row>
    <row r="74" spans="2:3">
      <c r="B74" s="46" t="s">
        <v>6041</v>
      </c>
      <c r="C74" s="10">
        <v>13529.918034261264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Sheet7"/>
  <dimension ref="A1:W38"/>
  <sheetViews>
    <sheetView showGridLines="0" tabSelected="1" zoomScale="80" zoomScaleNormal="80" workbookViewId="0">
      <selection activeCell="Y7" sqref="Y7"/>
    </sheetView>
  </sheetViews>
  <sheetFormatPr defaultRowHeight="14.4"/>
  <cols>
    <col min="1" max="18" width="8.88671875" style="47"/>
    <col min="19" max="19" width="14.88671875" style="47" customWidth="1"/>
    <col min="20" max="20" width="28.6640625" style="47" customWidth="1"/>
    <col min="21" max="16384" width="8.88671875" style="47"/>
  </cols>
  <sheetData>
    <row r="1" spans="1:23" ht="14.4" customHeight="1">
      <c r="A1" s="55" t="s">
        <v>8391</v>
      </c>
      <c r="B1" s="56"/>
      <c r="C1" s="56"/>
      <c r="D1" s="56"/>
      <c r="E1" s="56"/>
      <c r="F1" s="56"/>
      <c r="G1" s="56"/>
      <c r="H1" s="56"/>
      <c r="I1" s="56"/>
      <c r="J1" s="56"/>
      <c r="K1" s="56"/>
      <c r="L1" s="56"/>
      <c r="M1" s="56"/>
      <c r="N1" s="56"/>
      <c r="O1" s="56"/>
      <c r="P1" s="56"/>
      <c r="Q1" s="56"/>
      <c r="R1" s="56"/>
      <c r="S1" s="56"/>
      <c r="T1" s="57"/>
      <c r="U1" s="48"/>
      <c r="V1" s="48"/>
      <c r="W1" s="48"/>
    </row>
    <row r="2" spans="1:23" ht="14.4" customHeight="1">
      <c r="A2" s="58"/>
      <c r="B2" s="59"/>
      <c r="C2" s="59"/>
      <c r="D2" s="59"/>
      <c r="E2" s="59"/>
      <c r="F2" s="59"/>
      <c r="G2" s="59"/>
      <c r="H2" s="59"/>
      <c r="I2" s="59"/>
      <c r="J2" s="59"/>
      <c r="K2" s="59"/>
      <c r="L2" s="59"/>
      <c r="M2" s="59"/>
      <c r="N2" s="59"/>
      <c r="O2" s="59"/>
      <c r="P2" s="59"/>
      <c r="Q2" s="59"/>
      <c r="R2" s="59"/>
      <c r="S2" s="59"/>
      <c r="T2" s="60"/>
      <c r="U2" s="48"/>
      <c r="V2" s="48"/>
      <c r="W2" s="48"/>
    </row>
    <row r="3" spans="1:23">
      <c r="A3" s="49"/>
      <c r="B3" s="50"/>
      <c r="C3" s="50"/>
      <c r="D3" s="50"/>
      <c r="E3" s="50"/>
      <c r="F3" s="50"/>
      <c r="G3" s="50"/>
      <c r="H3" s="50"/>
      <c r="I3" s="50"/>
      <c r="J3" s="50"/>
      <c r="K3" s="50"/>
      <c r="L3" s="50"/>
      <c r="M3" s="50"/>
      <c r="N3" s="50"/>
      <c r="O3" s="50"/>
      <c r="P3" s="50"/>
      <c r="Q3" s="50"/>
      <c r="R3" s="50"/>
      <c r="S3" s="50"/>
      <c r="T3" s="51"/>
    </row>
    <row r="4" spans="1:23">
      <c r="A4" s="49"/>
      <c r="B4" s="50"/>
      <c r="C4" s="50"/>
      <c r="D4" s="50"/>
      <c r="E4" s="50"/>
      <c r="F4" s="50"/>
      <c r="G4" s="50"/>
      <c r="H4" s="50"/>
      <c r="I4" s="50"/>
      <c r="J4" s="50"/>
      <c r="K4" s="50"/>
      <c r="L4" s="50"/>
      <c r="M4" s="50"/>
      <c r="N4" s="50"/>
      <c r="O4" s="50"/>
      <c r="P4" s="50"/>
      <c r="Q4" s="50"/>
      <c r="R4" s="50"/>
      <c r="S4" s="50"/>
      <c r="T4" s="51"/>
    </row>
    <row r="5" spans="1:23">
      <c r="A5" s="49"/>
      <c r="B5" s="50"/>
      <c r="C5" s="50"/>
      <c r="D5" s="50"/>
      <c r="E5" s="50"/>
      <c r="F5" s="50"/>
      <c r="G5" s="50"/>
      <c r="H5" s="50"/>
      <c r="I5" s="50"/>
      <c r="J5" s="50"/>
      <c r="K5" s="50"/>
      <c r="L5" s="50"/>
      <c r="M5" s="50"/>
      <c r="N5" s="50"/>
      <c r="O5" s="50"/>
      <c r="P5" s="50"/>
      <c r="Q5" s="50"/>
      <c r="R5" s="50"/>
      <c r="S5" s="50"/>
      <c r="T5" s="51"/>
    </row>
    <row r="6" spans="1:23">
      <c r="A6" s="49"/>
      <c r="B6" s="50"/>
      <c r="C6" s="50"/>
      <c r="D6" s="50"/>
      <c r="E6" s="50"/>
      <c r="F6" s="50"/>
      <c r="G6" s="50"/>
      <c r="H6" s="50"/>
      <c r="I6" s="50"/>
      <c r="J6" s="50"/>
      <c r="K6" s="50"/>
      <c r="L6" s="50"/>
      <c r="M6" s="50"/>
      <c r="N6" s="50"/>
      <c r="O6" s="50"/>
      <c r="P6" s="50"/>
      <c r="Q6" s="50"/>
      <c r="R6" s="50"/>
      <c r="S6" s="50"/>
      <c r="T6" s="51"/>
    </row>
    <row r="7" spans="1:23">
      <c r="A7" s="49"/>
      <c r="B7" s="50"/>
      <c r="C7" s="50"/>
      <c r="D7" s="50"/>
      <c r="E7" s="50"/>
      <c r="F7" s="50"/>
      <c r="G7" s="50"/>
      <c r="H7" s="50"/>
      <c r="I7" s="50"/>
      <c r="J7" s="50"/>
      <c r="K7" s="50"/>
      <c r="L7" s="50"/>
      <c r="M7" s="50"/>
      <c r="N7" s="50"/>
      <c r="O7" s="50"/>
      <c r="P7" s="50"/>
      <c r="Q7" s="50"/>
      <c r="R7" s="50"/>
      <c r="S7" s="50"/>
      <c r="T7" s="51"/>
    </row>
    <row r="8" spans="1:23">
      <c r="A8" s="49"/>
      <c r="B8" s="50"/>
      <c r="C8" s="50"/>
      <c r="D8" s="50"/>
      <c r="E8" s="50"/>
      <c r="F8" s="50"/>
      <c r="G8" s="50"/>
      <c r="H8" s="50"/>
      <c r="I8" s="50"/>
      <c r="J8" s="50"/>
      <c r="K8" s="50"/>
      <c r="L8" s="50"/>
      <c r="M8" s="50"/>
      <c r="N8" s="50"/>
      <c r="O8" s="50"/>
      <c r="P8" s="50"/>
      <c r="Q8" s="50"/>
      <c r="R8" s="50"/>
      <c r="S8" s="50"/>
      <c r="T8" s="51"/>
    </row>
    <row r="9" spans="1:23">
      <c r="A9" s="49"/>
      <c r="B9" s="50"/>
      <c r="C9" s="50"/>
      <c r="D9" s="50"/>
      <c r="E9" s="50"/>
      <c r="F9" s="50"/>
      <c r="G9" s="50"/>
      <c r="H9" s="50"/>
      <c r="I9" s="50"/>
      <c r="J9" s="50"/>
      <c r="K9" s="50"/>
      <c r="L9" s="50"/>
      <c r="M9" s="50"/>
      <c r="N9" s="50"/>
      <c r="O9" s="50"/>
      <c r="P9" s="50"/>
      <c r="Q9" s="50"/>
      <c r="R9" s="50"/>
      <c r="S9" s="50"/>
      <c r="T9" s="51"/>
    </row>
    <row r="10" spans="1:23">
      <c r="A10" s="49"/>
      <c r="B10" s="50"/>
      <c r="C10" s="50"/>
      <c r="D10" s="50"/>
      <c r="E10" s="50"/>
      <c r="F10" s="50"/>
      <c r="G10" s="50"/>
      <c r="H10" s="50"/>
      <c r="I10" s="50"/>
      <c r="J10" s="50"/>
      <c r="K10" s="50"/>
      <c r="L10" s="50"/>
      <c r="M10" s="50"/>
      <c r="N10" s="50"/>
      <c r="O10" s="50"/>
      <c r="P10" s="50"/>
      <c r="Q10" s="50"/>
      <c r="R10" s="50"/>
      <c r="S10" s="50"/>
      <c r="T10" s="51"/>
    </row>
    <row r="11" spans="1:23">
      <c r="A11" s="49"/>
      <c r="B11" s="50"/>
      <c r="C11" s="50"/>
      <c r="D11" s="50"/>
      <c r="E11" s="50"/>
      <c r="F11" s="50"/>
      <c r="G11" s="50"/>
      <c r="H11" s="50"/>
      <c r="I11" s="50"/>
      <c r="J11" s="50"/>
      <c r="K11" s="50"/>
      <c r="L11" s="50"/>
      <c r="M11" s="50"/>
      <c r="N11" s="50"/>
      <c r="O11" s="50"/>
      <c r="P11" s="50"/>
      <c r="Q11" s="50"/>
      <c r="R11" s="50"/>
      <c r="S11" s="50"/>
      <c r="T11" s="51"/>
    </row>
    <row r="12" spans="1:23">
      <c r="A12" s="49"/>
      <c r="B12" s="50"/>
      <c r="C12" s="50"/>
      <c r="D12" s="50"/>
      <c r="E12" s="50"/>
      <c r="F12" s="50"/>
      <c r="G12" s="50"/>
      <c r="H12" s="50"/>
      <c r="I12" s="50"/>
      <c r="J12" s="50"/>
      <c r="K12" s="50"/>
      <c r="L12" s="50"/>
      <c r="M12" s="50"/>
      <c r="N12" s="50"/>
      <c r="O12" s="50"/>
      <c r="P12" s="50"/>
      <c r="Q12" s="50"/>
      <c r="R12" s="50"/>
      <c r="S12" s="50"/>
      <c r="T12" s="51"/>
    </row>
    <row r="13" spans="1:23">
      <c r="A13" s="49"/>
      <c r="B13" s="50"/>
      <c r="C13" s="50"/>
      <c r="D13" s="50"/>
      <c r="E13" s="50"/>
      <c r="F13" s="50"/>
      <c r="G13" s="50"/>
      <c r="H13" s="50"/>
      <c r="I13" s="50"/>
      <c r="J13" s="50"/>
      <c r="K13" s="50"/>
      <c r="L13" s="50"/>
      <c r="M13" s="50"/>
      <c r="N13" s="50"/>
      <c r="O13" s="50"/>
      <c r="P13" s="50"/>
      <c r="Q13" s="50"/>
      <c r="R13" s="50"/>
      <c r="S13" s="50"/>
      <c r="T13" s="51"/>
    </row>
    <row r="14" spans="1:23">
      <c r="A14" s="49"/>
      <c r="B14" s="50"/>
      <c r="C14" s="50"/>
      <c r="D14" s="50"/>
      <c r="E14" s="50"/>
      <c r="F14" s="50"/>
      <c r="G14" s="50"/>
      <c r="H14" s="50"/>
      <c r="I14" s="50"/>
      <c r="J14" s="50"/>
      <c r="K14" s="50"/>
      <c r="L14" s="50"/>
      <c r="M14" s="50"/>
      <c r="N14" s="50"/>
      <c r="O14" s="50"/>
      <c r="P14" s="50"/>
      <c r="Q14" s="50"/>
      <c r="R14" s="50"/>
      <c r="S14" s="50"/>
      <c r="T14" s="51"/>
    </row>
    <row r="15" spans="1:23">
      <c r="A15" s="49"/>
      <c r="B15" s="50"/>
      <c r="C15" s="50"/>
      <c r="D15" s="50"/>
      <c r="E15" s="50"/>
      <c r="F15" s="50"/>
      <c r="G15" s="50"/>
      <c r="H15" s="50"/>
      <c r="I15" s="50"/>
      <c r="J15" s="50"/>
      <c r="K15" s="50"/>
      <c r="L15" s="50"/>
      <c r="M15" s="50"/>
      <c r="N15" s="50"/>
      <c r="O15" s="50"/>
      <c r="P15" s="50"/>
      <c r="Q15" s="50"/>
      <c r="R15" s="50"/>
      <c r="S15" s="50"/>
      <c r="T15" s="51"/>
    </row>
    <row r="16" spans="1:23">
      <c r="A16" s="49"/>
      <c r="B16" s="50"/>
      <c r="C16" s="50"/>
      <c r="D16" s="50"/>
      <c r="E16" s="50"/>
      <c r="F16" s="50"/>
      <c r="G16" s="50"/>
      <c r="H16" s="50"/>
      <c r="I16" s="50"/>
      <c r="J16" s="50"/>
      <c r="K16" s="50"/>
      <c r="L16" s="50"/>
      <c r="M16" s="50"/>
      <c r="N16" s="50"/>
      <c r="O16" s="50"/>
      <c r="P16" s="50"/>
      <c r="Q16" s="50"/>
      <c r="R16" s="50"/>
      <c r="S16" s="50"/>
      <c r="T16" s="51"/>
    </row>
    <row r="17" spans="1:20">
      <c r="A17" s="49"/>
      <c r="B17" s="50"/>
      <c r="C17" s="50"/>
      <c r="D17" s="50"/>
      <c r="E17" s="50"/>
      <c r="F17" s="50"/>
      <c r="G17" s="50"/>
      <c r="H17" s="50"/>
      <c r="I17" s="50"/>
      <c r="J17" s="50"/>
      <c r="K17" s="50"/>
      <c r="L17" s="50"/>
      <c r="M17" s="50"/>
      <c r="N17" s="50"/>
      <c r="O17" s="50"/>
      <c r="P17" s="50"/>
      <c r="Q17" s="50"/>
      <c r="R17" s="50"/>
      <c r="S17" s="50"/>
      <c r="T17" s="51"/>
    </row>
    <row r="18" spans="1:20">
      <c r="A18" s="49"/>
      <c r="B18" s="50"/>
      <c r="C18" s="50"/>
      <c r="D18" s="50"/>
      <c r="E18" s="50"/>
      <c r="F18" s="50"/>
      <c r="G18" s="50"/>
      <c r="H18" s="50"/>
      <c r="I18" s="50"/>
      <c r="J18" s="50"/>
      <c r="K18" s="50"/>
      <c r="L18" s="50"/>
      <c r="M18" s="50"/>
      <c r="N18" s="50"/>
      <c r="O18" s="50"/>
      <c r="P18" s="50"/>
      <c r="Q18" s="50"/>
      <c r="R18" s="50"/>
      <c r="S18" s="50"/>
      <c r="T18" s="51"/>
    </row>
    <row r="19" spans="1:20">
      <c r="A19" s="49"/>
      <c r="B19" s="50"/>
      <c r="C19" s="50"/>
      <c r="D19" s="50"/>
      <c r="E19" s="50"/>
      <c r="F19" s="50"/>
      <c r="G19" s="50"/>
      <c r="H19" s="50"/>
      <c r="I19" s="50"/>
      <c r="J19" s="50"/>
      <c r="K19" s="50"/>
      <c r="L19" s="50"/>
      <c r="M19" s="50"/>
      <c r="N19" s="50"/>
      <c r="O19" s="50"/>
      <c r="P19" s="50"/>
      <c r="Q19" s="50"/>
      <c r="R19" s="50"/>
      <c r="S19" s="50"/>
      <c r="T19" s="51"/>
    </row>
    <row r="20" spans="1:20">
      <c r="A20" s="49"/>
      <c r="B20" s="50"/>
      <c r="C20" s="50"/>
      <c r="D20" s="50"/>
      <c r="E20" s="50"/>
      <c r="F20" s="50"/>
      <c r="G20" s="50"/>
      <c r="H20" s="50"/>
      <c r="I20" s="50"/>
      <c r="J20" s="50"/>
      <c r="K20" s="50"/>
      <c r="L20" s="50"/>
      <c r="M20" s="50"/>
      <c r="N20" s="50"/>
      <c r="O20" s="50"/>
      <c r="P20" s="50"/>
      <c r="Q20" s="50"/>
      <c r="R20" s="50"/>
      <c r="S20" s="50"/>
      <c r="T20" s="51"/>
    </row>
    <row r="21" spans="1:20">
      <c r="A21" s="49"/>
      <c r="B21" s="50"/>
      <c r="C21" s="50"/>
      <c r="D21" s="50"/>
      <c r="E21" s="50"/>
      <c r="F21" s="50"/>
      <c r="G21" s="50"/>
      <c r="H21" s="50"/>
      <c r="I21" s="50"/>
      <c r="J21" s="50"/>
      <c r="K21" s="50"/>
      <c r="L21" s="50"/>
      <c r="M21" s="50"/>
      <c r="N21" s="50"/>
      <c r="O21" s="50"/>
      <c r="P21" s="50"/>
      <c r="Q21" s="50"/>
      <c r="R21" s="50"/>
      <c r="S21" s="50"/>
      <c r="T21" s="51"/>
    </row>
    <row r="22" spans="1:20">
      <c r="A22" s="49"/>
      <c r="B22" s="50"/>
      <c r="C22" s="50"/>
      <c r="D22" s="50"/>
      <c r="E22" s="50"/>
      <c r="F22" s="50"/>
      <c r="G22" s="50"/>
      <c r="H22" s="50"/>
      <c r="I22" s="50"/>
      <c r="J22" s="50"/>
      <c r="K22" s="50"/>
      <c r="L22" s="50"/>
      <c r="M22" s="50"/>
      <c r="N22" s="50"/>
      <c r="O22" s="50"/>
      <c r="P22" s="50"/>
      <c r="Q22" s="50"/>
      <c r="R22" s="50"/>
      <c r="S22" s="50"/>
      <c r="T22" s="51"/>
    </row>
    <row r="23" spans="1:20">
      <c r="A23" s="49"/>
      <c r="B23" s="50"/>
      <c r="C23" s="50"/>
      <c r="D23" s="50"/>
      <c r="E23" s="50"/>
      <c r="F23" s="50"/>
      <c r="G23" s="50"/>
      <c r="H23" s="50"/>
      <c r="I23" s="50"/>
      <c r="J23" s="50"/>
      <c r="K23" s="50"/>
      <c r="L23" s="50"/>
      <c r="M23" s="50"/>
      <c r="N23" s="50"/>
      <c r="O23" s="50"/>
      <c r="P23" s="50"/>
      <c r="Q23" s="50"/>
      <c r="R23" s="50"/>
      <c r="S23" s="50"/>
      <c r="T23" s="51"/>
    </row>
    <row r="24" spans="1:20">
      <c r="A24" s="49"/>
      <c r="B24" s="50"/>
      <c r="C24" s="50"/>
      <c r="D24" s="50"/>
      <c r="E24" s="50"/>
      <c r="F24" s="50"/>
      <c r="G24" s="50"/>
      <c r="H24" s="50"/>
      <c r="I24" s="50"/>
      <c r="J24" s="50"/>
      <c r="K24" s="50"/>
      <c r="L24" s="50"/>
      <c r="M24" s="50"/>
      <c r="N24" s="50"/>
      <c r="O24" s="50"/>
      <c r="P24" s="50"/>
      <c r="Q24" s="50"/>
      <c r="R24" s="50"/>
      <c r="S24" s="50"/>
      <c r="T24" s="51"/>
    </row>
    <row r="25" spans="1:20">
      <c r="A25" s="49"/>
      <c r="B25" s="50"/>
      <c r="C25" s="50"/>
      <c r="D25" s="50"/>
      <c r="E25" s="50"/>
      <c r="F25" s="50"/>
      <c r="G25" s="50"/>
      <c r="H25" s="50"/>
      <c r="I25" s="50"/>
      <c r="J25" s="50"/>
      <c r="K25" s="50"/>
      <c r="L25" s="50"/>
      <c r="M25" s="50"/>
      <c r="N25" s="50"/>
      <c r="O25" s="50"/>
      <c r="P25" s="50"/>
      <c r="Q25" s="50"/>
      <c r="R25" s="50"/>
      <c r="S25" s="50"/>
      <c r="T25" s="51"/>
    </row>
    <row r="26" spans="1:20">
      <c r="A26" s="49"/>
      <c r="B26" s="50"/>
      <c r="C26" s="50"/>
      <c r="D26" s="50"/>
      <c r="E26" s="50"/>
      <c r="F26" s="50"/>
      <c r="G26" s="50"/>
      <c r="H26" s="50"/>
      <c r="I26" s="50"/>
      <c r="J26" s="50"/>
      <c r="K26" s="50"/>
      <c r="L26" s="50"/>
      <c r="M26" s="50"/>
      <c r="N26" s="50"/>
      <c r="O26" s="50"/>
      <c r="P26" s="50"/>
      <c r="Q26" s="50"/>
      <c r="R26" s="50"/>
      <c r="S26" s="50"/>
      <c r="T26" s="51"/>
    </row>
    <row r="27" spans="1:20">
      <c r="A27" s="49"/>
      <c r="B27" s="50"/>
      <c r="C27" s="50"/>
      <c r="D27" s="50"/>
      <c r="E27" s="50"/>
      <c r="F27" s="50"/>
      <c r="G27" s="50"/>
      <c r="H27" s="50"/>
      <c r="I27" s="50"/>
      <c r="J27" s="50"/>
      <c r="K27" s="50"/>
      <c r="L27" s="50"/>
      <c r="M27" s="50"/>
      <c r="N27" s="50"/>
      <c r="O27" s="50"/>
      <c r="P27" s="50"/>
      <c r="Q27" s="50"/>
      <c r="R27" s="50"/>
      <c r="S27" s="50"/>
      <c r="T27" s="51"/>
    </row>
    <row r="28" spans="1:20">
      <c r="A28" s="49"/>
      <c r="B28" s="50"/>
      <c r="C28" s="50"/>
      <c r="D28" s="50"/>
      <c r="E28" s="50"/>
      <c r="F28" s="50"/>
      <c r="G28" s="50"/>
      <c r="H28" s="50"/>
      <c r="I28" s="50"/>
      <c r="J28" s="50"/>
      <c r="K28" s="50"/>
      <c r="L28" s="50"/>
      <c r="M28" s="50"/>
      <c r="N28" s="50"/>
      <c r="O28" s="50"/>
      <c r="P28" s="50"/>
      <c r="Q28" s="50"/>
      <c r="R28" s="50"/>
      <c r="S28" s="50"/>
      <c r="T28" s="51"/>
    </row>
    <row r="29" spans="1:20">
      <c r="A29" s="49"/>
      <c r="B29" s="50"/>
      <c r="C29" s="50"/>
      <c r="D29" s="50"/>
      <c r="E29" s="50"/>
      <c r="F29" s="50"/>
      <c r="G29" s="50"/>
      <c r="H29" s="50"/>
      <c r="I29" s="50"/>
      <c r="J29" s="50"/>
      <c r="K29" s="50"/>
      <c r="L29" s="50"/>
      <c r="M29" s="50"/>
      <c r="N29" s="50"/>
      <c r="O29" s="50"/>
      <c r="P29" s="50"/>
      <c r="Q29" s="50"/>
      <c r="R29" s="50"/>
      <c r="S29" s="50"/>
      <c r="T29" s="51"/>
    </row>
    <row r="30" spans="1:20">
      <c r="A30" s="49"/>
      <c r="B30" s="50"/>
      <c r="C30" s="50"/>
      <c r="D30" s="50"/>
      <c r="E30" s="50"/>
      <c r="F30" s="50"/>
      <c r="G30" s="50"/>
      <c r="H30" s="50"/>
      <c r="I30" s="50"/>
      <c r="J30" s="50"/>
      <c r="K30" s="50"/>
      <c r="L30" s="50"/>
      <c r="M30" s="50"/>
      <c r="N30" s="50"/>
      <c r="O30" s="50"/>
      <c r="P30" s="50"/>
      <c r="Q30" s="50"/>
      <c r="R30" s="50"/>
      <c r="S30" s="50"/>
      <c r="T30" s="51"/>
    </row>
    <row r="31" spans="1:20">
      <c r="A31" s="49"/>
      <c r="B31" s="50"/>
      <c r="C31" s="50"/>
      <c r="D31" s="50"/>
      <c r="E31" s="50"/>
      <c r="F31" s="50"/>
      <c r="G31" s="50"/>
      <c r="H31" s="50"/>
      <c r="I31" s="50"/>
      <c r="J31" s="50"/>
      <c r="K31" s="50"/>
      <c r="L31" s="50"/>
      <c r="M31" s="50"/>
      <c r="N31" s="50"/>
      <c r="O31" s="50"/>
      <c r="P31" s="50"/>
      <c r="Q31" s="50"/>
      <c r="R31" s="50"/>
      <c r="S31" s="50"/>
      <c r="T31" s="51"/>
    </row>
    <row r="32" spans="1:20">
      <c r="A32" s="49"/>
      <c r="B32" s="50"/>
      <c r="C32" s="50"/>
      <c r="D32" s="50"/>
      <c r="E32" s="50"/>
      <c r="F32" s="50"/>
      <c r="G32" s="50"/>
      <c r="H32" s="50"/>
      <c r="I32" s="50"/>
      <c r="J32" s="50"/>
      <c r="K32" s="50"/>
      <c r="L32" s="50"/>
      <c r="M32" s="50"/>
      <c r="N32" s="50"/>
      <c r="O32" s="50"/>
      <c r="P32" s="50"/>
      <c r="Q32" s="50"/>
      <c r="R32" s="50"/>
      <c r="S32" s="50"/>
      <c r="T32" s="51"/>
    </row>
    <row r="33" spans="1:20">
      <c r="A33" s="49"/>
      <c r="B33" s="50"/>
      <c r="C33" s="50"/>
      <c r="D33" s="50"/>
      <c r="E33" s="50"/>
      <c r="F33" s="50"/>
      <c r="G33" s="50"/>
      <c r="H33" s="50"/>
      <c r="I33" s="50"/>
      <c r="J33" s="50"/>
      <c r="K33" s="50"/>
      <c r="L33" s="50"/>
      <c r="M33" s="50"/>
      <c r="N33" s="50"/>
      <c r="O33" s="50"/>
      <c r="P33" s="50"/>
      <c r="Q33" s="50"/>
      <c r="R33" s="50"/>
      <c r="S33" s="50"/>
      <c r="T33" s="51"/>
    </row>
    <row r="34" spans="1:20">
      <c r="A34" s="49"/>
      <c r="B34" s="50"/>
      <c r="C34" s="50"/>
      <c r="D34" s="50"/>
      <c r="E34" s="50"/>
      <c r="F34" s="50"/>
      <c r="G34" s="50"/>
      <c r="H34" s="50"/>
      <c r="I34" s="50"/>
      <c r="J34" s="50"/>
      <c r="K34" s="50"/>
      <c r="L34" s="50"/>
      <c r="M34" s="50"/>
      <c r="N34" s="50"/>
      <c r="O34" s="50"/>
      <c r="P34" s="50"/>
      <c r="Q34" s="50"/>
      <c r="R34" s="50"/>
      <c r="S34" s="50"/>
      <c r="T34" s="51"/>
    </row>
    <row r="35" spans="1:20">
      <c r="A35" s="49"/>
      <c r="B35" s="50"/>
      <c r="C35" s="50"/>
      <c r="D35" s="50"/>
      <c r="E35" s="50"/>
      <c r="F35" s="50"/>
      <c r="G35" s="50"/>
      <c r="H35" s="50"/>
      <c r="I35" s="50"/>
      <c r="J35" s="50"/>
      <c r="K35" s="50"/>
      <c r="L35" s="50"/>
      <c r="M35" s="50"/>
      <c r="N35" s="50"/>
      <c r="O35" s="50"/>
      <c r="P35" s="50"/>
      <c r="Q35" s="50"/>
      <c r="R35" s="50"/>
      <c r="S35" s="50"/>
      <c r="T35" s="51"/>
    </row>
    <row r="36" spans="1:20">
      <c r="A36" s="49"/>
      <c r="B36" s="50"/>
      <c r="C36" s="50"/>
      <c r="D36" s="50"/>
      <c r="E36" s="50"/>
      <c r="F36" s="50"/>
      <c r="G36" s="50"/>
      <c r="H36" s="50"/>
      <c r="I36" s="50"/>
      <c r="J36" s="50"/>
      <c r="K36" s="50"/>
      <c r="L36" s="50"/>
      <c r="M36" s="50"/>
      <c r="N36" s="50"/>
      <c r="O36" s="50"/>
      <c r="P36" s="50"/>
      <c r="Q36" s="50"/>
      <c r="R36" s="50"/>
      <c r="S36" s="50"/>
      <c r="T36" s="51"/>
    </row>
    <row r="37" spans="1:20">
      <c r="A37" s="49"/>
      <c r="B37" s="50"/>
      <c r="C37" s="50"/>
      <c r="D37" s="50"/>
      <c r="E37" s="50"/>
      <c r="F37" s="50"/>
      <c r="G37" s="50"/>
      <c r="H37" s="50"/>
      <c r="I37" s="50"/>
      <c r="J37" s="50"/>
      <c r="K37" s="50"/>
      <c r="L37" s="50"/>
      <c r="M37" s="50"/>
      <c r="N37" s="50"/>
      <c r="O37" s="50"/>
      <c r="P37" s="50"/>
      <c r="Q37" s="50"/>
      <c r="R37" s="50"/>
      <c r="S37" s="50"/>
      <c r="T37" s="51"/>
    </row>
    <row r="38" spans="1:20" ht="15" thickBot="1">
      <c r="A38" s="52"/>
      <c r="B38" s="53"/>
      <c r="C38" s="53"/>
      <c r="D38" s="53"/>
      <c r="E38" s="53"/>
      <c r="F38" s="53"/>
      <c r="G38" s="53"/>
      <c r="H38" s="53"/>
      <c r="I38" s="53"/>
      <c r="J38" s="53"/>
      <c r="K38" s="53"/>
      <c r="L38" s="53"/>
      <c r="M38" s="53"/>
      <c r="N38" s="53"/>
      <c r="O38" s="53"/>
      <c r="P38" s="53"/>
      <c r="Q38" s="53"/>
      <c r="R38" s="53"/>
      <c r="S38" s="53"/>
      <c r="T38" s="54"/>
    </row>
  </sheetData>
  <mergeCells count="1">
    <mergeCell ref="A1:T2"/>
  </mergeCells>
  <pageMargins left="0.7" right="0.7" top="0.75" bottom="0.75" header="0.3" footer="0.3"/>
  <pageSetup scale="44" orientation="portrait" r:id="rId1"/>
  <colBreaks count="1" manualBreakCount="1">
    <brk id="20" max="37" man="1"/>
  </colBreaks>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Customer Names</vt:lpstr>
      <vt:lpstr>Medical Examinations</vt:lpstr>
      <vt:lpstr>Hospitalisation Details</vt:lpstr>
      <vt:lpstr>Data Exploration</vt:lpstr>
      <vt:lpstr>Healthcare</vt:lpstr>
      <vt:lpstr>pivot table</vt:lpstr>
      <vt:lpstr>Dashboard</vt:lpstr>
      <vt:lpstr>Dashboard!Print_Area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2024-12-29T00:46:39Z</dcterms:modified>
</cp:coreProperties>
</file>